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05" windowWidth="13440" windowHeight="8010" tabRatio="791" activeTab="1"/>
  </bookViews>
  <sheets>
    <sheet name="〇." sheetId="9" r:id="rId1"/>
    <sheet name="大汇总" sheetId="12" r:id="rId2"/>
    <sheet name="厦航题库汇总" sheetId="10" r:id="rId3"/>
    <sheet name="老题库汇总" sheetId="11" r:id="rId4"/>
    <sheet name="大汇总-厦航" sheetId="13" r:id="rId5"/>
    <sheet name="计算题" sheetId="14" r:id="rId6"/>
    <sheet name="计算题速记" sheetId="17" r:id="rId7"/>
    <sheet name="DOI" sheetId="15" r:id="rId8"/>
    <sheet name="错题汇总" sheetId="16" r:id="rId9"/>
    <sheet name="Sheet1" sheetId="18" r:id="rId10"/>
  </sheets>
  <definedNames>
    <definedName name="_xlnm._FilterDatabase" localSheetId="8" hidden="1">错题汇总!$A$1:$H$1</definedName>
    <definedName name="_xlnm._FilterDatabase" localSheetId="1" hidden="1">大汇总!$A$1:$H$5954</definedName>
    <definedName name="_xlnm._FilterDatabase" localSheetId="4" hidden="1">'大汇总-厦航'!$A$1:$I$877</definedName>
    <definedName name="_xlnm._FilterDatabase" localSheetId="3" hidden="1">老题库汇总!$A$1:$N$897</definedName>
    <definedName name="_xlnm._FilterDatabase" localSheetId="2" hidden="1">厦航题库汇总!$A$1:$P$5060</definedName>
  </definedNames>
  <calcPr calcId="152511"/>
</workbook>
</file>

<file path=xl/calcChain.xml><?xml version="1.0" encoding="utf-8"?>
<calcChain xmlns="http://schemas.openxmlformats.org/spreadsheetml/2006/main">
  <c r="I4172" i="10" l="1"/>
  <c r="I3627" i="10"/>
  <c r="C3" i="14" l="1"/>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2" i="14"/>
  <c r="E232" i="13" l="1"/>
  <c r="G1" i="11" l="1"/>
  <c r="E877" i="13"/>
  <c r="E876" i="13"/>
  <c r="E875" i="13"/>
  <c r="E874" i="13"/>
  <c r="E873" i="13"/>
  <c r="E872" i="13"/>
  <c r="E871" i="13"/>
  <c r="E870" i="13"/>
  <c r="E869" i="13"/>
  <c r="E868" i="13"/>
  <c r="E867" i="13"/>
  <c r="E866" i="13"/>
  <c r="E865" i="13"/>
  <c r="E864" i="13"/>
  <c r="E863" i="13"/>
  <c r="E862" i="13"/>
  <c r="E861" i="13"/>
  <c r="E860" i="13"/>
  <c r="E859" i="13"/>
  <c r="E858" i="13"/>
  <c r="E857" i="13"/>
  <c r="E856" i="13"/>
  <c r="E855" i="13"/>
  <c r="E854" i="13"/>
  <c r="E853" i="13"/>
  <c r="E852" i="13"/>
  <c r="E851" i="13"/>
  <c r="E850" i="13"/>
  <c r="E849" i="13"/>
  <c r="E848" i="13"/>
  <c r="E847" i="13"/>
  <c r="E846" i="13"/>
  <c r="E845" i="13"/>
  <c r="E844" i="13"/>
  <c r="E843" i="13"/>
  <c r="E842" i="13"/>
  <c r="E841" i="13"/>
  <c r="E840" i="13"/>
  <c r="E839" i="13"/>
  <c r="E838" i="13"/>
  <c r="E837" i="13"/>
  <c r="E836" i="13"/>
  <c r="E835" i="13"/>
  <c r="E834" i="13"/>
  <c r="E833" i="13"/>
  <c r="E832" i="13"/>
  <c r="E831" i="13"/>
  <c r="E830" i="13"/>
  <c r="E829" i="13"/>
  <c r="E828" i="13"/>
  <c r="E827" i="13"/>
  <c r="E826" i="13"/>
  <c r="E825" i="13"/>
  <c r="E824" i="13"/>
  <c r="E823" i="13"/>
  <c r="E822" i="13"/>
  <c r="E821" i="13"/>
  <c r="E820" i="13"/>
  <c r="E819" i="13"/>
  <c r="E818" i="13"/>
  <c r="E817" i="13"/>
  <c r="E816" i="13"/>
  <c r="E815" i="13"/>
  <c r="E814" i="13"/>
  <c r="E813" i="13"/>
  <c r="E812" i="13"/>
  <c r="E811" i="13"/>
  <c r="E810" i="13"/>
  <c r="E809" i="13"/>
  <c r="E808" i="13"/>
  <c r="E807" i="13"/>
  <c r="E806" i="13"/>
  <c r="E805" i="13"/>
  <c r="E804" i="13"/>
  <c r="E803" i="13"/>
  <c r="E802" i="13"/>
  <c r="E801" i="13"/>
  <c r="E800" i="13"/>
  <c r="E799" i="13"/>
  <c r="E798" i="13"/>
  <c r="E797" i="13"/>
  <c r="E796" i="13"/>
  <c r="E795" i="13"/>
  <c r="E794" i="13"/>
  <c r="E793" i="13"/>
  <c r="E792" i="13"/>
  <c r="E791" i="13"/>
  <c r="E790" i="13"/>
  <c r="E789" i="13"/>
  <c r="E788" i="13"/>
  <c r="E787" i="13"/>
  <c r="E786" i="13"/>
  <c r="E785" i="13"/>
  <c r="E784" i="13"/>
  <c r="E783" i="13"/>
  <c r="E782" i="13"/>
  <c r="E781" i="13"/>
  <c r="E780" i="13"/>
  <c r="E779" i="13"/>
  <c r="E778" i="13"/>
  <c r="E777" i="13"/>
  <c r="E776" i="13"/>
  <c r="E775" i="13"/>
  <c r="E774" i="13"/>
  <c r="E773" i="13"/>
  <c r="E772" i="13"/>
  <c r="E771" i="13"/>
  <c r="E770" i="13"/>
  <c r="E769" i="13"/>
  <c r="E768" i="13"/>
  <c r="E767" i="13"/>
  <c r="E766" i="13"/>
  <c r="E765" i="13"/>
  <c r="E764" i="13"/>
  <c r="E763" i="13"/>
  <c r="E762" i="13"/>
  <c r="E761" i="13"/>
  <c r="E760" i="13"/>
  <c r="E759" i="13"/>
  <c r="E758" i="13"/>
  <c r="E757" i="13"/>
  <c r="E756" i="13"/>
  <c r="E755" i="13"/>
  <c r="E754" i="13"/>
  <c r="E753" i="13"/>
  <c r="E752" i="13"/>
  <c r="E751" i="13"/>
  <c r="E750" i="13"/>
  <c r="E749" i="13"/>
  <c r="E748" i="13"/>
  <c r="E747" i="13"/>
  <c r="E746" i="13"/>
  <c r="E745" i="13"/>
  <c r="E744" i="13"/>
  <c r="E743" i="13"/>
  <c r="E742" i="13"/>
  <c r="E741" i="13"/>
  <c r="E740" i="13"/>
  <c r="E739" i="13"/>
  <c r="E738" i="13"/>
  <c r="E737" i="13"/>
  <c r="E736" i="13"/>
  <c r="E735" i="13"/>
  <c r="E734" i="13"/>
  <c r="E733" i="13"/>
  <c r="E732" i="13"/>
  <c r="E731" i="13"/>
  <c r="E730" i="13"/>
  <c r="E729" i="13"/>
  <c r="E728" i="13"/>
  <c r="E727" i="13"/>
  <c r="E726" i="13"/>
  <c r="E725" i="13"/>
  <c r="E724" i="13"/>
  <c r="E723" i="13"/>
  <c r="E722" i="13"/>
  <c r="E721" i="13"/>
  <c r="E720" i="13"/>
  <c r="E719" i="13"/>
  <c r="E718" i="13"/>
  <c r="E717" i="13"/>
  <c r="E716" i="13"/>
  <c r="E715" i="13"/>
  <c r="E714" i="13"/>
  <c r="E713" i="13"/>
  <c r="E712" i="13"/>
  <c r="E711" i="13"/>
  <c r="E710" i="13"/>
  <c r="E709" i="13"/>
  <c r="E708" i="13"/>
  <c r="E707" i="13"/>
  <c r="E706" i="13"/>
  <c r="E705" i="13"/>
  <c r="E704" i="13"/>
  <c r="E703" i="13"/>
  <c r="E702" i="13"/>
  <c r="E701" i="13"/>
  <c r="E700" i="13"/>
  <c r="E699" i="13"/>
  <c r="E698" i="13"/>
  <c r="E697" i="13"/>
  <c r="E696" i="13"/>
  <c r="E695" i="13"/>
  <c r="E694" i="13"/>
  <c r="E693" i="13"/>
  <c r="E692" i="13"/>
  <c r="E691" i="13"/>
  <c r="E690" i="13"/>
  <c r="E689" i="13"/>
  <c r="E688" i="13"/>
  <c r="E687" i="13"/>
  <c r="E686" i="13"/>
  <c r="E685" i="13"/>
  <c r="E684" i="13"/>
  <c r="E683" i="13"/>
  <c r="E682" i="13"/>
  <c r="E681" i="13"/>
  <c r="E680" i="13"/>
  <c r="E679" i="13"/>
  <c r="E678" i="13"/>
  <c r="E677" i="13"/>
  <c r="E676" i="13"/>
  <c r="E675" i="13"/>
  <c r="E674" i="13"/>
  <c r="E673" i="13"/>
  <c r="E672" i="13"/>
  <c r="E671" i="13"/>
  <c r="E670" i="13"/>
  <c r="E669" i="13"/>
  <c r="E668" i="13"/>
  <c r="E667" i="13"/>
  <c r="E666" i="13"/>
  <c r="E665" i="13"/>
  <c r="E664" i="13"/>
  <c r="E663" i="13"/>
  <c r="E662" i="13"/>
  <c r="E661" i="13"/>
  <c r="E660" i="13"/>
  <c r="E659" i="13"/>
  <c r="E658" i="13"/>
  <c r="E657" i="13"/>
  <c r="E656" i="13"/>
  <c r="E655" i="13"/>
  <c r="E654" i="13"/>
  <c r="E653" i="13"/>
  <c r="E652" i="13"/>
  <c r="E651" i="13"/>
  <c r="E650" i="13"/>
  <c r="E649" i="13"/>
  <c r="E648" i="13"/>
  <c r="E647" i="13"/>
  <c r="E646" i="13"/>
  <c r="E645" i="13"/>
  <c r="E644" i="13"/>
  <c r="E643" i="13"/>
  <c r="E642" i="13"/>
  <c r="E641" i="13"/>
  <c r="E640" i="13"/>
  <c r="E639" i="13"/>
  <c r="E638" i="13"/>
  <c r="E637" i="13"/>
  <c r="E636" i="13"/>
  <c r="E635" i="13"/>
  <c r="E634" i="13"/>
  <c r="E633" i="13"/>
  <c r="E632" i="13"/>
  <c r="E631" i="13"/>
  <c r="E630" i="13"/>
  <c r="E629" i="13"/>
  <c r="E628" i="13"/>
  <c r="E627" i="13"/>
  <c r="E626" i="13"/>
  <c r="E625" i="13"/>
  <c r="E624" i="13"/>
  <c r="E623" i="13"/>
  <c r="E622" i="13"/>
  <c r="E621" i="13"/>
  <c r="E620" i="13"/>
  <c r="E619" i="13"/>
  <c r="E618" i="13"/>
  <c r="E617" i="13"/>
  <c r="E616" i="13"/>
  <c r="E615" i="13"/>
  <c r="E614" i="13"/>
  <c r="E613" i="13"/>
  <c r="E612" i="13"/>
  <c r="E611" i="13"/>
  <c r="E610" i="13"/>
  <c r="E609" i="13"/>
  <c r="E608" i="13"/>
  <c r="E607" i="13"/>
  <c r="E606" i="13"/>
  <c r="E605" i="13"/>
  <c r="E604" i="13"/>
  <c r="E603" i="13"/>
  <c r="E602" i="13"/>
  <c r="E601" i="13"/>
  <c r="E600" i="13"/>
  <c r="E599" i="13"/>
  <c r="E598" i="13"/>
  <c r="E597" i="13"/>
  <c r="E596" i="13"/>
  <c r="E595" i="13"/>
  <c r="E594" i="13"/>
  <c r="E593" i="13"/>
  <c r="E592" i="13"/>
  <c r="E591" i="13"/>
  <c r="E590" i="13"/>
  <c r="E589" i="13"/>
  <c r="E588" i="13"/>
  <c r="E587" i="13"/>
  <c r="E586" i="13"/>
  <c r="E585" i="13"/>
  <c r="E584" i="13"/>
  <c r="E583" i="13"/>
  <c r="E582" i="13"/>
  <c r="E581" i="13"/>
  <c r="E580" i="13"/>
  <c r="E579" i="13"/>
  <c r="E578" i="13"/>
  <c r="E577" i="13"/>
  <c r="E576" i="13"/>
  <c r="E575" i="13"/>
  <c r="E574" i="13"/>
  <c r="E573" i="13"/>
  <c r="E572" i="13"/>
  <c r="E571" i="13"/>
  <c r="E570" i="13"/>
  <c r="E569" i="13"/>
  <c r="E568" i="13"/>
  <c r="E567" i="13"/>
  <c r="E566" i="13"/>
  <c r="E565" i="13"/>
  <c r="E564" i="13"/>
  <c r="E563" i="13"/>
  <c r="E562" i="13"/>
  <c r="E561" i="13"/>
  <c r="E560" i="13"/>
  <c r="E559" i="13"/>
  <c r="E558" i="13"/>
  <c r="E557" i="13"/>
  <c r="E556" i="13"/>
  <c r="E555" i="13"/>
  <c r="E554" i="13"/>
  <c r="E553" i="13"/>
  <c r="E552" i="13"/>
  <c r="E551" i="13"/>
  <c r="E550" i="13"/>
  <c r="E549" i="13"/>
  <c r="E548" i="13"/>
  <c r="E547" i="13"/>
  <c r="E546" i="13"/>
  <c r="E545" i="13"/>
  <c r="E544" i="13"/>
  <c r="E543" i="13"/>
  <c r="E542" i="13"/>
  <c r="E541" i="13"/>
  <c r="E540" i="13"/>
  <c r="E539" i="13"/>
  <c r="E538" i="13"/>
  <c r="E537" i="13"/>
  <c r="E536" i="13"/>
  <c r="E535" i="13"/>
  <c r="E534" i="13"/>
  <c r="E533" i="13"/>
  <c r="E532" i="13"/>
  <c r="E531" i="13"/>
  <c r="E530" i="13"/>
  <c r="E529" i="13"/>
  <c r="E528" i="13"/>
  <c r="E527" i="13"/>
  <c r="E526" i="13"/>
  <c r="E525" i="13"/>
  <c r="E524" i="13"/>
  <c r="E523" i="13"/>
  <c r="E522" i="13"/>
  <c r="E521" i="13"/>
  <c r="E520" i="13"/>
  <c r="E519" i="13"/>
  <c r="E518" i="13"/>
  <c r="E517" i="13"/>
  <c r="E516" i="13"/>
  <c r="E515" i="13"/>
  <c r="E514" i="13"/>
  <c r="E513" i="13"/>
  <c r="E512" i="13"/>
  <c r="E511" i="13"/>
  <c r="E510" i="13"/>
  <c r="E509" i="13"/>
  <c r="E508" i="13"/>
  <c r="E507" i="13"/>
  <c r="E506" i="13"/>
  <c r="E505" i="13"/>
  <c r="E504" i="13"/>
  <c r="E503" i="13"/>
  <c r="E502" i="13"/>
  <c r="E501" i="13"/>
  <c r="E500" i="13"/>
  <c r="E499" i="13"/>
  <c r="E498" i="13"/>
  <c r="E497" i="13"/>
  <c r="E496" i="13"/>
  <c r="E495" i="13"/>
  <c r="E494" i="13"/>
  <c r="E493" i="13"/>
  <c r="E492" i="13"/>
  <c r="E491" i="13"/>
  <c r="E490" i="13"/>
  <c r="E489" i="13"/>
  <c r="E488" i="13"/>
  <c r="E487" i="13"/>
  <c r="E486" i="13"/>
  <c r="E485" i="13"/>
  <c r="E484" i="13"/>
  <c r="E483" i="13"/>
  <c r="E482" i="13"/>
  <c r="E481" i="13"/>
  <c r="E480" i="13"/>
  <c r="E479" i="13"/>
  <c r="E478" i="13"/>
  <c r="E477" i="13"/>
  <c r="E476" i="13"/>
  <c r="E475" i="13"/>
  <c r="E474" i="13"/>
  <c r="E473" i="13"/>
  <c r="E472" i="13"/>
  <c r="E471" i="13"/>
  <c r="E470" i="13"/>
  <c r="E469" i="13"/>
  <c r="E468" i="13"/>
  <c r="E467" i="13"/>
  <c r="E466" i="13"/>
  <c r="E465" i="13"/>
  <c r="E464" i="13"/>
  <c r="E463" i="13"/>
  <c r="E462" i="13"/>
  <c r="E461" i="13"/>
  <c r="E460" i="13"/>
  <c r="E459" i="13"/>
  <c r="E458" i="13"/>
  <c r="E457" i="13"/>
  <c r="E456" i="13"/>
  <c r="E455" i="13"/>
  <c r="E454" i="13"/>
  <c r="E453" i="13"/>
  <c r="E452" i="13"/>
  <c r="E451" i="13"/>
  <c r="E450" i="13"/>
  <c r="E449" i="13"/>
  <c r="E448" i="13"/>
  <c r="E447" i="13"/>
  <c r="E446" i="13"/>
  <c r="E445" i="13"/>
  <c r="E444" i="13"/>
  <c r="E443" i="13"/>
  <c r="E442" i="13"/>
  <c r="E441" i="13"/>
  <c r="E440" i="13"/>
  <c r="E439" i="13"/>
  <c r="E438" i="13"/>
  <c r="E437" i="13"/>
  <c r="E436" i="13"/>
  <c r="E435" i="13"/>
  <c r="E434" i="13"/>
  <c r="E433" i="13"/>
  <c r="E432" i="13"/>
  <c r="E431" i="13"/>
  <c r="E430" i="13"/>
  <c r="E429" i="13"/>
  <c r="E428" i="13"/>
  <c r="E427" i="13"/>
  <c r="E426" i="13"/>
  <c r="E425" i="13"/>
  <c r="E424" i="13"/>
  <c r="E423" i="13"/>
  <c r="E422" i="13"/>
  <c r="E421" i="13"/>
  <c r="E420" i="13"/>
  <c r="E419" i="13"/>
  <c r="E418" i="13"/>
  <c r="E417" i="13"/>
  <c r="E416" i="13"/>
  <c r="E415" i="13"/>
  <c r="E414" i="13"/>
  <c r="E413" i="13"/>
  <c r="E412" i="13"/>
  <c r="E411" i="13"/>
  <c r="E410" i="13"/>
  <c r="E409" i="13"/>
  <c r="E408" i="13"/>
  <c r="E407" i="13"/>
  <c r="E406" i="13"/>
  <c r="E405" i="13"/>
  <c r="E404" i="13"/>
  <c r="E403" i="13"/>
  <c r="E402" i="13"/>
  <c r="E401" i="13"/>
  <c r="E400" i="13"/>
  <c r="E399" i="13"/>
  <c r="E398" i="13"/>
  <c r="E397" i="13"/>
  <c r="E396" i="13"/>
  <c r="E395" i="13"/>
  <c r="E394" i="13"/>
  <c r="E393" i="13"/>
  <c r="E392" i="13"/>
  <c r="E391" i="13"/>
  <c r="E390" i="13"/>
  <c r="E389" i="13"/>
  <c r="E388" i="13"/>
  <c r="E387" i="13"/>
  <c r="E386" i="13"/>
  <c r="E385" i="13"/>
  <c r="E384" i="13"/>
  <c r="E383" i="13"/>
  <c r="E382" i="13"/>
  <c r="E381" i="13"/>
  <c r="E380" i="13"/>
  <c r="E379" i="13"/>
  <c r="E378" i="13"/>
  <c r="E377" i="13"/>
  <c r="E376" i="13"/>
  <c r="E375" i="13"/>
  <c r="E374" i="13"/>
  <c r="E373" i="13"/>
  <c r="E372" i="13"/>
  <c r="E371" i="13"/>
  <c r="E370" i="13"/>
  <c r="E369" i="13"/>
  <c r="E368" i="13"/>
  <c r="E367" i="13"/>
  <c r="E366" i="13"/>
  <c r="E365" i="13"/>
  <c r="E364" i="13"/>
  <c r="E363" i="13"/>
  <c r="E362" i="13"/>
  <c r="E361" i="13"/>
  <c r="E360" i="13"/>
  <c r="E359" i="13"/>
  <c r="E358" i="13"/>
  <c r="E357" i="13"/>
  <c r="E356" i="13"/>
  <c r="E355" i="13"/>
  <c r="E354" i="13"/>
  <c r="E353" i="13"/>
  <c r="E352" i="13"/>
  <c r="E351" i="13"/>
  <c r="E350" i="13"/>
  <c r="E349" i="13"/>
  <c r="E348" i="13"/>
  <c r="E347" i="13"/>
  <c r="E346" i="13"/>
  <c r="E345" i="13"/>
  <c r="E344" i="13"/>
  <c r="E343" i="13"/>
  <c r="E342" i="13"/>
  <c r="E341" i="13"/>
  <c r="E340" i="13"/>
  <c r="E339" i="13"/>
  <c r="E338" i="13"/>
  <c r="E337" i="13"/>
  <c r="E336" i="13"/>
  <c r="E335" i="13"/>
  <c r="E334" i="13"/>
  <c r="E333" i="13"/>
  <c r="E332" i="13"/>
  <c r="E331" i="13"/>
  <c r="E330" i="13"/>
  <c r="E329" i="13"/>
  <c r="E328" i="13"/>
  <c r="E327" i="13"/>
  <c r="E326" i="13"/>
  <c r="E325" i="13"/>
  <c r="E324" i="13"/>
  <c r="E323" i="13"/>
  <c r="E322" i="13"/>
  <c r="E321" i="13"/>
  <c r="E320" i="13"/>
  <c r="E319" i="13"/>
  <c r="E318" i="13"/>
  <c r="E317" i="13"/>
  <c r="E316" i="13"/>
  <c r="E315" i="13"/>
  <c r="E314" i="13"/>
  <c r="E313" i="13"/>
  <c r="E312" i="13"/>
  <c r="E311" i="13"/>
  <c r="E310" i="13"/>
  <c r="E309" i="13"/>
  <c r="E308" i="13"/>
  <c r="E307" i="13"/>
  <c r="E306" i="13"/>
  <c r="E305" i="13"/>
  <c r="E304" i="13"/>
  <c r="E303" i="13"/>
  <c r="E302" i="13"/>
  <c r="E301" i="13"/>
  <c r="E300" i="13"/>
  <c r="E299" i="13"/>
  <c r="E298" i="13"/>
  <c r="E297" i="13"/>
  <c r="E296" i="13"/>
  <c r="E295" i="13"/>
  <c r="E294" i="13"/>
  <c r="E293" i="13"/>
  <c r="E292" i="13"/>
  <c r="E291" i="13"/>
  <c r="E290" i="13"/>
  <c r="E289" i="13"/>
  <c r="E288" i="13"/>
  <c r="E287" i="13"/>
  <c r="E286" i="13"/>
  <c r="E285" i="13"/>
  <c r="E284" i="13"/>
  <c r="E283" i="13"/>
  <c r="E282" i="13"/>
  <c r="E281" i="13"/>
  <c r="E280" i="13"/>
  <c r="E279" i="13"/>
  <c r="E278" i="13"/>
  <c r="E277" i="13"/>
  <c r="E276" i="13"/>
  <c r="E275" i="13"/>
  <c r="E274" i="13"/>
  <c r="E273" i="13"/>
  <c r="E272" i="13"/>
  <c r="E271" i="13"/>
  <c r="E270" i="13"/>
  <c r="E269" i="13"/>
  <c r="E268" i="13"/>
  <c r="E267" i="13"/>
  <c r="E266" i="13"/>
  <c r="E265" i="13"/>
  <c r="E264" i="13"/>
  <c r="E263" i="13"/>
  <c r="E262" i="13"/>
  <c r="E261" i="13"/>
  <c r="E260" i="13"/>
  <c r="E259" i="13"/>
  <c r="E258" i="13"/>
  <c r="E257" i="13"/>
  <c r="E256" i="13"/>
  <c r="E255" i="13"/>
  <c r="E254" i="13"/>
  <c r="E253" i="13"/>
  <c r="E252" i="13"/>
  <c r="E251" i="13"/>
  <c r="E250" i="13"/>
  <c r="E249" i="13"/>
  <c r="E248" i="13"/>
  <c r="E247" i="13"/>
  <c r="E246" i="13"/>
  <c r="E245" i="13"/>
  <c r="E244" i="13"/>
  <c r="E243" i="13"/>
  <c r="E242" i="13"/>
  <c r="E241" i="13"/>
  <c r="E240" i="13"/>
  <c r="E239" i="13"/>
  <c r="E238" i="13"/>
  <c r="E237" i="13"/>
  <c r="E236" i="13"/>
  <c r="E235" i="13"/>
  <c r="E234" i="13"/>
  <c r="E233" i="13"/>
  <c r="E231" i="13"/>
  <c r="E230" i="13"/>
  <c r="E229"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80" i="13"/>
  <c r="E179" i="13"/>
  <c r="E178" i="13"/>
  <c r="E177"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9" i="13"/>
  <c r="E148" i="13"/>
  <c r="E147" i="13"/>
  <c r="E146" i="13"/>
  <c r="E145" i="13"/>
  <c r="E144" i="13"/>
  <c r="E143" i="13"/>
  <c r="E142" i="13"/>
  <c r="E141" i="13"/>
  <c r="E140" i="13"/>
  <c r="E139" i="13"/>
  <c r="E138" i="13"/>
  <c r="E137" i="13"/>
  <c r="E136" i="13"/>
  <c r="E135" i="13"/>
  <c r="E134" i="13"/>
  <c r="E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E107" i="13"/>
  <c r="E106" i="13"/>
  <c r="E105" i="13"/>
  <c r="E104" i="13"/>
  <c r="E103" i="13"/>
  <c r="E102" i="13"/>
  <c r="E101" i="13"/>
  <c r="E100" i="13"/>
  <c r="E99" i="13"/>
  <c r="E98" i="13"/>
  <c r="E97" i="13"/>
  <c r="E96" i="13"/>
  <c r="E95" i="13"/>
  <c r="E94" i="13"/>
  <c r="E93" i="13"/>
  <c r="E92" i="13"/>
  <c r="E91" i="13"/>
  <c r="E90" i="13"/>
  <c r="E89" i="13"/>
  <c r="E88" i="13"/>
  <c r="E87" i="13"/>
  <c r="E86" i="13"/>
  <c r="E85" i="13"/>
  <c r="E84" i="13"/>
  <c r="E83" i="13"/>
  <c r="E82"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3" i="13"/>
  <c r="E2" i="13"/>
  <c r="E1" i="13" s="1"/>
  <c r="D1" i="13"/>
  <c r="P10" i="10" l="1"/>
  <c r="P18" i="10"/>
  <c r="P26" i="10"/>
  <c r="P33" i="10"/>
  <c r="P41" i="10"/>
  <c r="P49" i="10"/>
  <c r="P57" i="10"/>
  <c r="P65" i="10"/>
  <c r="P73" i="10"/>
  <c r="P80" i="10"/>
  <c r="P87" i="10"/>
  <c r="P94" i="10"/>
  <c r="P101" i="10"/>
  <c r="P108" i="10"/>
  <c r="P114" i="10"/>
  <c r="P121" i="10"/>
  <c r="P128" i="10"/>
  <c r="P135" i="10"/>
  <c r="P142" i="10"/>
  <c r="P149" i="10"/>
  <c r="P156" i="10"/>
  <c r="P164" i="10"/>
  <c r="P171" i="10"/>
  <c r="P176" i="10"/>
  <c r="P183" i="10"/>
  <c r="P190" i="10"/>
  <c r="P197" i="10"/>
  <c r="P204" i="10"/>
  <c r="P211" i="10"/>
  <c r="P218" i="10"/>
  <c r="P225" i="10"/>
  <c r="P232" i="10"/>
  <c r="P239" i="10"/>
  <c r="P246" i="10"/>
  <c r="P253" i="10"/>
  <c r="P260" i="10"/>
  <c r="P267" i="10"/>
  <c r="P274" i="10"/>
  <c r="P281" i="10"/>
  <c r="P288" i="10"/>
  <c r="P294" i="10"/>
  <c r="P301" i="10"/>
  <c r="P308" i="10"/>
  <c r="P315" i="10"/>
  <c r="P322" i="10"/>
  <c r="P329" i="10"/>
  <c r="P336" i="10"/>
  <c r="P343" i="10"/>
  <c r="P350" i="10"/>
  <c r="P357" i="10"/>
  <c r="P364" i="10"/>
  <c r="P371" i="10"/>
  <c r="P378" i="10"/>
  <c r="P385" i="10"/>
  <c r="P391" i="10"/>
  <c r="P397" i="10"/>
  <c r="P403" i="10"/>
  <c r="P410" i="10"/>
  <c r="P417" i="10"/>
  <c r="P424" i="10"/>
  <c r="P431" i="10"/>
  <c r="P438" i="10"/>
  <c r="P445" i="10"/>
  <c r="P452" i="10"/>
  <c r="P459" i="10"/>
  <c r="P466" i="10"/>
  <c r="P473" i="10"/>
  <c r="P479" i="10"/>
  <c r="P486" i="10"/>
  <c r="P493" i="10"/>
  <c r="P500" i="10"/>
  <c r="P507" i="10"/>
  <c r="P514" i="10"/>
  <c r="P521" i="10"/>
  <c r="P527" i="10"/>
  <c r="P534" i="10"/>
  <c r="P541" i="10"/>
  <c r="P548" i="10"/>
  <c r="P555" i="10"/>
  <c r="P562" i="10"/>
  <c r="P568" i="10"/>
  <c r="P575" i="10"/>
  <c r="P582" i="10"/>
  <c r="P589" i="10"/>
  <c r="P596" i="10"/>
  <c r="P602" i="10"/>
  <c r="P609" i="10"/>
  <c r="P615" i="10"/>
  <c r="P620" i="10"/>
  <c r="P627" i="10"/>
  <c r="P634" i="10"/>
  <c r="P641" i="10"/>
  <c r="P648" i="10"/>
  <c r="P655" i="10"/>
  <c r="P661" i="10"/>
  <c r="P667" i="10"/>
  <c r="P673" i="10"/>
  <c r="P679" i="10"/>
  <c r="P684" i="10"/>
  <c r="P690" i="10"/>
  <c r="P696" i="10"/>
  <c r="P702" i="10"/>
  <c r="P708" i="10"/>
  <c r="P713" i="10"/>
  <c r="P719" i="10"/>
  <c r="P725" i="10"/>
  <c r="P731" i="10"/>
  <c r="P737" i="10"/>
  <c r="P743" i="10"/>
  <c r="P749" i="10"/>
  <c r="P755" i="10"/>
  <c r="P761" i="10"/>
  <c r="P767" i="10"/>
  <c r="P773" i="10"/>
  <c r="P779" i="10"/>
  <c r="P785" i="10"/>
  <c r="P791" i="10"/>
  <c r="P797" i="10"/>
  <c r="P803" i="10"/>
  <c r="P809" i="10"/>
  <c r="P815" i="10"/>
  <c r="P821" i="10"/>
  <c r="P827" i="10"/>
  <c r="P833" i="10"/>
  <c r="P839" i="10"/>
  <c r="P845" i="10"/>
  <c r="P851" i="10"/>
  <c r="P857" i="10"/>
  <c r="P863" i="10"/>
  <c r="P869" i="10"/>
  <c r="P875" i="10"/>
  <c r="P881" i="10"/>
  <c r="P887" i="10"/>
  <c r="P893" i="10"/>
  <c r="P899" i="10"/>
  <c r="P905" i="10"/>
  <c r="P911" i="10"/>
  <c r="P916" i="10"/>
  <c r="P922" i="10"/>
  <c r="P928" i="10"/>
  <c r="P934" i="10"/>
  <c r="P940" i="10"/>
  <c r="P946" i="10"/>
  <c r="P952" i="10"/>
  <c r="P958" i="10"/>
  <c r="P964" i="10"/>
  <c r="P970" i="10"/>
  <c r="P976" i="10"/>
  <c r="P982" i="10"/>
  <c r="P988" i="10"/>
  <c r="P994" i="10"/>
  <c r="P1000" i="10"/>
  <c r="P1006" i="10"/>
  <c r="P1012" i="10"/>
  <c r="P1018" i="10"/>
  <c r="P1023" i="10"/>
  <c r="P1029" i="10"/>
  <c r="P1035" i="10"/>
  <c r="P1041" i="10"/>
  <c r="P1047" i="10"/>
  <c r="P1053" i="10"/>
  <c r="P1059" i="10"/>
  <c r="P1065" i="10"/>
  <c r="P1071" i="10"/>
  <c r="P1077" i="10"/>
  <c r="P1082" i="10"/>
  <c r="P1088" i="10"/>
  <c r="P1093" i="10"/>
  <c r="P1099" i="10"/>
  <c r="P1105" i="10"/>
  <c r="P1111" i="10"/>
  <c r="P1117" i="10"/>
  <c r="P1123" i="10"/>
  <c r="P1129" i="10"/>
  <c r="P1135" i="10"/>
  <c r="P1141" i="10"/>
  <c r="P1152" i="10"/>
  <c r="P1158" i="10"/>
  <c r="P1164" i="10"/>
  <c r="P1170" i="10"/>
  <c r="P1176" i="10"/>
  <c r="P1182" i="10"/>
  <c r="P1188" i="10"/>
  <c r="P1194" i="10"/>
  <c r="P1200" i="10"/>
  <c r="P1206" i="10"/>
  <c r="P1212" i="10"/>
  <c r="P1218" i="10"/>
  <c r="P1224" i="10"/>
  <c r="P1230" i="10"/>
  <c r="P1236" i="10"/>
  <c r="P1242" i="10"/>
  <c r="P1248" i="10"/>
  <c r="P1254" i="10"/>
  <c r="P1260" i="10"/>
  <c r="P1266" i="10"/>
  <c r="P1272" i="10"/>
  <c r="P1278" i="10"/>
  <c r="P1284" i="10"/>
  <c r="P1290" i="10"/>
  <c r="P1295" i="10"/>
  <c r="P1299" i="10"/>
  <c r="P1304" i="10"/>
  <c r="P1310" i="10"/>
  <c r="P1316" i="10"/>
  <c r="P1322" i="10"/>
  <c r="P1328" i="10"/>
  <c r="P1334" i="10"/>
  <c r="P1340" i="10"/>
  <c r="P1346" i="10"/>
  <c r="P1352" i="10"/>
  <c r="P1358" i="10"/>
  <c r="P1364" i="10"/>
  <c r="P1370" i="10"/>
  <c r="P1376" i="10"/>
  <c r="P1382" i="10"/>
  <c r="P1388" i="10"/>
  <c r="P1394" i="10"/>
  <c r="P1400" i="10"/>
  <c r="P1406" i="10"/>
  <c r="P1412" i="10"/>
  <c r="P1417" i="10"/>
  <c r="P1423" i="10"/>
  <c r="P1429" i="10"/>
  <c r="P1435" i="10"/>
  <c r="P1441" i="10"/>
  <c r="P1447" i="10"/>
  <c r="P1453" i="10"/>
  <c r="P1459" i="10"/>
  <c r="P1465" i="10"/>
  <c r="P1471" i="10"/>
  <c r="P1477" i="10"/>
  <c r="P1483" i="10"/>
  <c r="P1489" i="10"/>
  <c r="P1495" i="10"/>
  <c r="P1501" i="10"/>
  <c r="P1507" i="10"/>
  <c r="P1513" i="10"/>
  <c r="P1519" i="10"/>
  <c r="P1525" i="10"/>
  <c r="P1531" i="10"/>
  <c r="P1537" i="10"/>
  <c r="P1543" i="10"/>
  <c r="P1549" i="10"/>
  <c r="P1554" i="10"/>
  <c r="P1560" i="10"/>
  <c r="P1566" i="10"/>
  <c r="P1571" i="10"/>
  <c r="P1577" i="10"/>
  <c r="P1582" i="10"/>
  <c r="P1588" i="10"/>
  <c r="P1593" i="10"/>
  <c r="P1599" i="10"/>
  <c r="P1605" i="10"/>
  <c r="P1610" i="10"/>
  <c r="P1616" i="10"/>
  <c r="P1622" i="10"/>
  <c r="P1628" i="10"/>
  <c r="P1634" i="10"/>
  <c r="P1640" i="10"/>
  <c r="P1646" i="10"/>
  <c r="P1652" i="10"/>
  <c r="P1658" i="10"/>
  <c r="P1664" i="10"/>
  <c r="P1670" i="10"/>
  <c r="P1676" i="10"/>
  <c r="P1682" i="10"/>
  <c r="P1688" i="10"/>
  <c r="P1693" i="10"/>
  <c r="P1698" i="10"/>
  <c r="P1704" i="10"/>
  <c r="P1710" i="10"/>
  <c r="P1716" i="10"/>
  <c r="P1721" i="10"/>
  <c r="P1727" i="10"/>
  <c r="P1733" i="10"/>
  <c r="P1739" i="10"/>
  <c r="P1745" i="10"/>
  <c r="P1751" i="10"/>
  <c r="P1757" i="10"/>
  <c r="P1763" i="10"/>
  <c r="P1769" i="10"/>
  <c r="P1775" i="10"/>
  <c r="P1780" i="10"/>
  <c r="P1786" i="10"/>
  <c r="P1792" i="10"/>
  <c r="P1798" i="10"/>
  <c r="P1804" i="10"/>
  <c r="P1810" i="10"/>
  <c r="P1816" i="10"/>
  <c r="P1822" i="10"/>
  <c r="P1828" i="10"/>
  <c r="P1834" i="10"/>
  <c r="P1840" i="10"/>
  <c r="P1846" i="10"/>
  <c r="P1852" i="10"/>
  <c r="P1858" i="10"/>
  <c r="P1864" i="10"/>
  <c r="P1870" i="10"/>
  <c r="P1876" i="10"/>
  <c r="P1882" i="10"/>
  <c r="P1888" i="10"/>
  <c r="P1894" i="10"/>
  <c r="P1900" i="10"/>
  <c r="P1906" i="10"/>
  <c r="P1912" i="10"/>
  <c r="P1918" i="10"/>
  <c r="P1924" i="10"/>
  <c r="P1930" i="10"/>
  <c r="P1935" i="10"/>
  <c r="P1940" i="10"/>
  <c r="P1946" i="10"/>
  <c r="P1951" i="10"/>
  <c r="P1956" i="10"/>
  <c r="P1961" i="10"/>
  <c r="P1965" i="10"/>
  <c r="P1971" i="10"/>
  <c r="P1976" i="10"/>
  <c r="P1982" i="10"/>
  <c r="P1987" i="10"/>
  <c r="P1993" i="10"/>
  <c r="P1999" i="10"/>
  <c r="P2005" i="10"/>
  <c r="P2011" i="10"/>
  <c r="P2017" i="10"/>
  <c r="P2023" i="10"/>
  <c r="P2029" i="10"/>
  <c r="P2035" i="10"/>
  <c r="P2040" i="10"/>
  <c r="P2046" i="10"/>
  <c r="P2052" i="10"/>
  <c r="P2058" i="10"/>
  <c r="P2064" i="10"/>
  <c r="P2070" i="10"/>
  <c r="P2081" i="10"/>
  <c r="P2087" i="10"/>
  <c r="P2093" i="10"/>
  <c r="P2099" i="10"/>
  <c r="P2105" i="10"/>
  <c r="P2111" i="10"/>
  <c r="P2117" i="10"/>
  <c r="P2123" i="10"/>
  <c r="P2129" i="10"/>
  <c r="P2135" i="10"/>
  <c r="P2141" i="10"/>
  <c r="P2147" i="10"/>
  <c r="P2153" i="10"/>
  <c r="P2159" i="10"/>
  <c r="P2165" i="10"/>
  <c r="P2171" i="10"/>
  <c r="P2177" i="10"/>
  <c r="P2183" i="10"/>
  <c r="P2189" i="10"/>
  <c r="P2195" i="10"/>
  <c r="P2201" i="10"/>
  <c r="P2207" i="10"/>
  <c r="P2213" i="10"/>
  <c r="P2219" i="10"/>
  <c r="P2225" i="10"/>
  <c r="P2231" i="10"/>
  <c r="P2237" i="10"/>
  <c r="P2243" i="10"/>
  <c r="P2249" i="10"/>
  <c r="P2255" i="10"/>
  <c r="P2261" i="10"/>
  <c r="P2267" i="10"/>
  <c r="P2273" i="10"/>
  <c r="P2279" i="10"/>
  <c r="P2285" i="10"/>
  <c r="P2291" i="10"/>
  <c r="P2297" i="10"/>
  <c r="P2303" i="10"/>
  <c r="P2309" i="10"/>
  <c r="P2315" i="10"/>
  <c r="P2321" i="10"/>
  <c r="P2327" i="10"/>
  <c r="P2333" i="10"/>
  <c r="P2339" i="10"/>
  <c r="P2345" i="10"/>
  <c r="P2350" i="10"/>
  <c r="P2354" i="10"/>
  <c r="P2357" i="10"/>
  <c r="P2361" i="10"/>
  <c r="P2365" i="10"/>
  <c r="P2369" i="10"/>
  <c r="P2373" i="10"/>
  <c r="P2377" i="10"/>
  <c r="P2381" i="10"/>
  <c r="P2385" i="10"/>
  <c r="P2389" i="10"/>
  <c r="P2393" i="10"/>
  <c r="P2397" i="10"/>
  <c r="P2401" i="10"/>
  <c r="P2405" i="10"/>
  <c r="P2409" i="10"/>
  <c r="P2413" i="10"/>
  <c r="P2417" i="10"/>
  <c r="P2421" i="10"/>
  <c r="P2425" i="10"/>
  <c r="P2429" i="10"/>
  <c r="P2433" i="10"/>
  <c r="P2436" i="10"/>
  <c r="P2440" i="10"/>
  <c r="P2444" i="10"/>
  <c r="P2448" i="10"/>
  <c r="P2451" i="10"/>
  <c r="P2455" i="10"/>
  <c r="P2459" i="10"/>
  <c r="P2463" i="10"/>
  <c r="P2467" i="10"/>
  <c r="P2471" i="10"/>
  <c r="P2475" i="10"/>
  <c r="P2479" i="10"/>
  <c r="P2483" i="10"/>
  <c r="P2487" i="10"/>
  <c r="P2491" i="10"/>
  <c r="P2495" i="10"/>
  <c r="P2499" i="10"/>
  <c r="P2503" i="10"/>
  <c r="P2507" i="10"/>
  <c r="P2511" i="10"/>
  <c r="P2515" i="10"/>
  <c r="P2519" i="10"/>
  <c r="P2523" i="10"/>
  <c r="P2526" i="10"/>
  <c r="P2530" i="10"/>
  <c r="P2534" i="10"/>
  <c r="P2538" i="10"/>
  <c r="P2542" i="10"/>
  <c r="P2546" i="10"/>
  <c r="P2550" i="10"/>
  <c r="P2555" i="10"/>
  <c r="P2559" i="10"/>
  <c r="P2563" i="10"/>
  <c r="P2567" i="10"/>
  <c r="P2571" i="10"/>
  <c r="P2576" i="10"/>
  <c r="P2580" i="10"/>
  <c r="P2584" i="10"/>
  <c r="P2589" i="10"/>
  <c r="P2593" i="10"/>
  <c r="P2597" i="10"/>
  <c r="P2601" i="10"/>
  <c r="P2606" i="10"/>
  <c r="P2610" i="10"/>
  <c r="P2614" i="10"/>
  <c r="P2618" i="10"/>
  <c r="P2622" i="10"/>
  <c r="P2626" i="10"/>
  <c r="P2630" i="10"/>
  <c r="P2634" i="10"/>
  <c r="P2638" i="10"/>
  <c r="P2642" i="10"/>
  <c r="P2646" i="10"/>
  <c r="P2650" i="10"/>
  <c r="P2653" i="10"/>
  <c r="P2657" i="10"/>
  <c r="P2661" i="10"/>
  <c r="P2665" i="10"/>
  <c r="P2670" i="10"/>
  <c r="P2674" i="10"/>
  <c r="P2678" i="10"/>
  <c r="P2682" i="10"/>
  <c r="P2686" i="10"/>
  <c r="P2690" i="10"/>
  <c r="P2694" i="10"/>
  <c r="P2698" i="10"/>
  <c r="P2702" i="10"/>
  <c r="P2706" i="10"/>
  <c r="P2710" i="10"/>
  <c r="P2714" i="10"/>
  <c r="P2718" i="10"/>
  <c r="P2722" i="10"/>
  <c r="P2726" i="10"/>
  <c r="P2730" i="10"/>
  <c r="P2734" i="10"/>
  <c r="P2739" i="10"/>
  <c r="P2743" i="10"/>
  <c r="P2747" i="10"/>
  <c r="P2751" i="10"/>
  <c r="P2755" i="10"/>
  <c r="P2759" i="10"/>
  <c r="P2763" i="10"/>
  <c r="P2767" i="10"/>
  <c r="P2771" i="10"/>
  <c r="P2775" i="10"/>
  <c r="P2779" i="10"/>
  <c r="P2783" i="10"/>
  <c r="P2787" i="10"/>
  <c r="P2791" i="10"/>
  <c r="P2795" i="10"/>
  <c r="P2799" i="10"/>
  <c r="P2803" i="10"/>
  <c r="P2808" i="10"/>
  <c r="P2812" i="10"/>
  <c r="P2816" i="10"/>
  <c r="P2820" i="10"/>
  <c r="P2824" i="10"/>
  <c r="P2828" i="10"/>
  <c r="P2832" i="10"/>
  <c r="P2836" i="10"/>
  <c r="P2840" i="10"/>
  <c r="P2844" i="10"/>
  <c r="P2847" i="10"/>
  <c r="P2851" i="10"/>
  <c r="P2855" i="10"/>
  <c r="P2859" i="10"/>
  <c r="P2863" i="10"/>
  <c r="P2867" i="10"/>
  <c r="P2871" i="10"/>
  <c r="P2875" i="10"/>
  <c r="P2879" i="10"/>
  <c r="P2886" i="10"/>
  <c r="P2890" i="10"/>
  <c r="P2894" i="10"/>
  <c r="P2898" i="10"/>
  <c r="P2902" i="10"/>
  <c r="P2906" i="10"/>
  <c r="P2910" i="10"/>
  <c r="P2914" i="10"/>
  <c r="P2918" i="10"/>
  <c r="P2922" i="10"/>
  <c r="P2926" i="10"/>
  <c r="P2930" i="10"/>
  <c r="P2935" i="10"/>
  <c r="P2940" i="10"/>
  <c r="P2945" i="10"/>
  <c r="P2950" i="10"/>
  <c r="P2955" i="10"/>
  <c r="P2960" i="10"/>
  <c r="P2965" i="10"/>
  <c r="P2970" i="10"/>
  <c r="P2975" i="10"/>
  <c r="P2980" i="10"/>
  <c r="P2985" i="10"/>
  <c r="P2989" i="10"/>
  <c r="P2994" i="10"/>
  <c r="P2999" i="10"/>
  <c r="P3004" i="10"/>
  <c r="P3009" i="10"/>
  <c r="P3014" i="10"/>
  <c r="P3019" i="10"/>
  <c r="P3024" i="10"/>
  <c r="P3029" i="10"/>
  <c r="P3034" i="10"/>
  <c r="P3039" i="10"/>
  <c r="P3044" i="10"/>
  <c r="P3049" i="10"/>
  <c r="P3054" i="10"/>
  <c r="P3059" i="10"/>
  <c r="P3064" i="10"/>
  <c r="P3069" i="10"/>
  <c r="P3074" i="10"/>
  <c r="P3079" i="10"/>
  <c r="P3084" i="10"/>
  <c r="P3089" i="10"/>
  <c r="P3094" i="10"/>
  <c r="P3099" i="10"/>
  <c r="P3104" i="10"/>
  <c r="P3109" i="10"/>
  <c r="P3114" i="10"/>
  <c r="P3119" i="10"/>
  <c r="P3124" i="10"/>
  <c r="P3129" i="10"/>
  <c r="P3134" i="10"/>
  <c r="P3139" i="10"/>
  <c r="P3144" i="10"/>
  <c r="P3149" i="10"/>
  <c r="P3154" i="10"/>
  <c r="P3159" i="10"/>
  <c r="P3164" i="10"/>
  <c r="P3169" i="10"/>
  <c r="P3174" i="10"/>
  <c r="P3179" i="10"/>
  <c r="P3184" i="10"/>
  <c r="P3189" i="10"/>
  <c r="P3194" i="10"/>
  <c r="P3199" i="10"/>
  <c r="P3204" i="10"/>
  <c r="P3209" i="10"/>
  <c r="P3214" i="10"/>
  <c r="P3219" i="10"/>
  <c r="P3223" i="10"/>
  <c r="P3228" i="10"/>
  <c r="P3232" i="10"/>
  <c r="P3236" i="10"/>
  <c r="P3240" i="10"/>
  <c r="P3244" i="10"/>
  <c r="P3249" i="10"/>
  <c r="P3253" i="10"/>
  <c r="P3257" i="10"/>
  <c r="P3262" i="10"/>
  <c r="P3267" i="10"/>
  <c r="P3271" i="10"/>
  <c r="P3274" i="10"/>
  <c r="P3278" i="10"/>
  <c r="P3282" i="10"/>
  <c r="P3286" i="10"/>
  <c r="P3289" i="10"/>
  <c r="P3292" i="10"/>
  <c r="P3295" i="10"/>
  <c r="P3298" i="10"/>
  <c r="P3301" i="10"/>
  <c r="P3304" i="10"/>
  <c r="P3308" i="10"/>
  <c r="P3312" i="10"/>
  <c r="P3316" i="10"/>
  <c r="P3320" i="10"/>
  <c r="P3324" i="10"/>
  <c r="P3328" i="10"/>
  <c r="P3332" i="10"/>
  <c r="P3336" i="10"/>
  <c r="P3340" i="10"/>
  <c r="P3344" i="10"/>
  <c r="P3348" i="10"/>
  <c r="P3352" i="10"/>
  <c r="P3355" i="10"/>
  <c r="P3358" i="10"/>
  <c r="P3361" i="10"/>
  <c r="P3364" i="10"/>
  <c r="P3367" i="10"/>
  <c r="P3370" i="10"/>
  <c r="P3373" i="10"/>
  <c r="P3376" i="10"/>
  <c r="P3379" i="10"/>
  <c r="P3382" i="10"/>
  <c r="P3386" i="10"/>
  <c r="P3390" i="10"/>
  <c r="P3394" i="10"/>
  <c r="P3398" i="10"/>
  <c r="P3402" i="10"/>
  <c r="P3406" i="10"/>
  <c r="P3410" i="10"/>
  <c r="P3414" i="10"/>
  <c r="P3418" i="10"/>
  <c r="P3422" i="10"/>
  <c r="P3426" i="10"/>
  <c r="P3430" i="10"/>
  <c r="P3434" i="10"/>
  <c r="P3437" i="10"/>
  <c r="P3440" i="10"/>
  <c r="P3443" i="10"/>
  <c r="P3446" i="10"/>
  <c r="P3449" i="10"/>
  <c r="P3452" i="10"/>
  <c r="P3455" i="10"/>
  <c r="P3458" i="10"/>
  <c r="P3461" i="10"/>
  <c r="P3464" i="10"/>
  <c r="P3467" i="10"/>
  <c r="P3470" i="10"/>
  <c r="P3473" i="10"/>
  <c r="P3476" i="10"/>
  <c r="P3480" i="10"/>
  <c r="P3483" i="10"/>
  <c r="P3486" i="10"/>
  <c r="P3489" i="10"/>
  <c r="P3493" i="10"/>
  <c r="P3497" i="10"/>
  <c r="P3501" i="10"/>
  <c r="P3505" i="10"/>
  <c r="P3509" i="10"/>
  <c r="P3513" i="10"/>
  <c r="P3516" i="10"/>
  <c r="P3519" i="10"/>
  <c r="P3522" i="10"/>
  <c r="P3525" i="10"/>
  <c r="P3528" i="10"/>
  <c r="P3531" i="10"/>
  <c r="P3534" i="10"/>
  <c r="P3537" i="10"/>
  <c r="P3540" i="10"/>
  <c r="P3543" i="10"/>
  <c r="P3547" i="10"/>
  <c r="P3550" i="10"/>
  <c r="P3553" i="10"/>
  <c r="P3556" i="10"/>
  <c r="P3559" i="10"/>
  <c r="P3562" i="10"/>
  <c r="P3566" i="10"/>
  <c r="P3569" i="10"/>
  <c r="P3573" i="10"/>
  <c r="P3577" i="10"/>
  <c r="P3580" i="10"/>
  <c r="P3583" i="10"/>
  <c r="P3586" i="10"/>
  <c r="P3589" i="10"/>
  <c r="P3592" i="10"/>
  <c r="P3595" i="10"/>
  <c r="P3599" i="10"/>
  <c r="P3603" i="10"/>
  <c r="P3607" i="10"/>
  <c r="P3611" i="10"/>
  <c r="P3614" i="10"/>
  <c r="P3617" i="10"/>
  <c r="P3619" i="10"/>
  <c r="P3622" i="10"/>
  <c r="P3625" i="10"/>
  <c r="P3628" i="10"/>
  <c r="P3631" i="10"/>
  <c r="P3634" i="10"/>
  <c r="P3637" i="10"/>
  <c r="P3640" i="10"/>
  <c r="P3643" i="10"/>
  <c r="P3646" i="10"/>
  <c r="P3649" i="10"/>
  <c r="P3653" i="10"/>
  <c r="P3656" i="10"/>
  <c r="P3660" i="10"/>
  <c r="P3664" i="10"/>
  <c r="P3668" i="10"/>
  <c r="P3672" i="10"/>
  <c r="P3675" i="10"/>
  <c r="P3679" i="10"/>
  <c r="P3683" i="10"/>
  <c r="P3687" i="10"/>
  <c r="P3691" i="10"/>
  <c r="P3695" i="10"/>
  <c r="P3699" i="10"/>
  <c r="P3703" i="10"/>
  <c r="P3706" i="10"/>
  <c r="P3709" i="10"/>
  <c r="P3712" i="10"/>
  <c r="P3715" i="10"/>
  <c r="P3719" i="10"/>
  <c r="P3722" i="10"/>
  <c r="P3725" i="10"/>
  <c r="P3728" i="10"/>
  <c r="P3731" i="10"/>
  <c r="P3735" i="10"/>
  <c r="P3739" i="10"/>
  <c r="P3743" i="10"/>
  <c r="P3747" i="10"/>
  <c r="P3751" i="10"/>
  <c r="P3755" i="10"/>
  <c r="P3759" i="10"/>
  <c r="P3763" i="10"/>
  <c r="P3767" i="10"/>
  <c r="P3771" i="10"/>
  <c r="P3775" i="10"/>
  <c r="P3779" i="10"/>
  <c r="P3783" i="10"/>
  <c r="P3787" i="10"/>
  <c r="P3791" i="10"/>
  <c r="P3795" i="10"/>
  <c r="P3799" i="10"/>
  <c r="P3803" i="10"/>
  <c r="P3806" i="10"/>
  <c r="P3810" i="10"/>
  <c r="P3814" i="10"/>
  <c r="P3818" i="10"/>
  <c r="P3822" i="10"/>
  <c r="P3826" i="10"/>
  <c r="P3830" i="10"/>
  <c r="P3834" i="10"/>
  <c r="P3838" i="10"/>
  <c r="P3842" i="10"/>
  <c r="P3846" i="10"/>
  <c r="P3850" i="10"/>
  <c r="P3854" i="10"/>
  <c r="P3858" i="10"/>
  <c r="P3862" i="10"/>
  <c r="P3866" i="10"/>
  <c r="P3870" i="10"/>
  <c r="P3874" i="10"/>
  <c r="P3878" i="10"/>
  <c r="P3882" i="10"/>
  <c r="P3886" i="10"/>
  <c r="P3890" i="10"/>
  <c r="P3894" i="10"/>
  <c r="P3898" i="10"/>
  <c r="P3902" i="10"/>
  <c r="P3906" i="10"/>
  <c r="P3910" i="10"/>
  <c r="P3914" i="10"/>
  <c r="P3918" i="10"/>
  <c r="P3922" i="10"/>
  <c r="P3926" i="10"/>
  <c r="P3929" i="10"/>
  <c r="P3932" i="10"/>
  <c r="P3936" i="10"/>
  <c r="P3940" i="10"/>
  <c r="P3944" i="10"/>
  <c r="P3948" i="10"/>
  <c r="P3955" i="10"/>
  <c r="P3962" i="10"/>
  <c r="P3969" i="10"/>
  <c r="P3973" i="10"/>
  <c r="P3977" i="10"/>
  <c r="P3981" i="10"/>
  <c r="P3985" i="10"/>
  <c r="P3989" i="10"/>
  <c r="P3993" i="10"/>
  <c r="P4003" i="10"/>
  <c r="P4007" i="10"/>
  <c r="P88" i="10"/>
  <c r="P2876" i="10"/>
  <c r="P3250" i="10"/>
  <c r="P3125" i="10"/>
  <c r="P3115" i="10"/>
  <c r="P3205" i="10"/>
  <c r="P3130" i="10"/>
  <c r="P1572" i="10"/>
  <c r="P3015" i="10"/>
  <c r="P1799" i="10"/>
  <c r="P1835" i="10"/>
  <c r="P2366" i="10"/>
  <c r="P3010" i="10"/>
  <c r="P3200" i="10"/>
  <c r="P1841" i="10"/>
  <c r="P1520" i="10"/>
  <c r="P2178" i="10"/>
  <c r="P2496" i="10"/>
  <c r="P1508" i="10"/>
  <c r="P1472" i="10"/>
  <c r="P1907" i="10"/>
  <c r="P1919" i="10"/>
  <c r="P1913" i="10"/>
  <c r="P1606" i="10"/>
  <c r="P1617" i="10"/>
  <c r="P2508" i="10"/>
  <c r="P2585" i="10"/>
  <c r="P1514" i="10"/>
  <c r="P1532" i="10"/>
  <c r="P1526" i="10"/>
  <c r="P2426" i="10"/>
  <c r="P1805" i="10"/>
  <c r="P1583" i="10"/>
  <c r="P2358" i="10"/>
  <c r="P1752" i="10"/>
  <c r="P1705" i="10"/>
  <c r="P1734" i="10"/>
  <c r="P2232" i="10"/>
  <c r="P2480" i="10"/>
  <c r="P1578" i="10"/>
  <c r="P2764" i="10"/>
  <c r="P1629" i="10"/>
  <c r="P3000" i="10"/>
  <c r="P2927" i="10"/>
  <c r="P2402" i="10"/>
  <c r="P1635" i="10"/>
  <c r="P379" i="10"/>
  <c r="P219" i="10"/>
  <c r="P1641" i="10"/>
  <c r="P1889" i="10"/>
  <c r="P2386" i="10"/>
  <c r="P1647" i="10"/>
  <c r="P1787" i="10"/>
  <c r="P129" i="10"/>
  <c r="P136" i="10"/>
  <c r="P1677" i="10"/>
  <c r="P3283" i="10"/>
  <c r="P1711" i="10"/>
  <c r="P1594" i="10"/>
  <c r="P372" i="10"/>
  <c r="P2635" i="10"/>
  <c r="P1448" i="10"/>
  <c r="P1454" i="10"/>
  <c r="P2833" i="10"/>
  <c r="P2841" i="10"/>
  <c r="P2936" i="10"/>
  <c r="P2931" i="10"/>
  <c r="P1683" i="10"/>
  <c r="P1611" i="10"/>
  <c r="P1659" i="10"/>
  <c r="P1740" i="10"/>
  <c r="P122" i="10"/>
  <c r="P2524" i="10"/>
  <c r="P2956" i="10"/>
  <c r="P1567" i="10"/>
  <c r="P2351" i="10"/>
  <c r="P2813" i="10"/>
  <c r="P1859" i="10"/>
  <c r="P1793" i="10"/>
  <c r="P2825" i="10"/>
  <c r="P1853" i="10"/>
  <c r="P2817" i="10"/>
  <c r="P1653" i="10"/>
  <c r="P2804" i="10"/>
  <c r="P1561" i="10"/>
  <c r="P1689" i="10"/>
  <c r="P2852" i="10"/>
  <c r="P2864" i="10"/>
  <c r="P2829" i="10"/>
  <c r="P2856" i="10"/>
  <c r="P2848" i="10"/>
  <c r="P2860" i="10"/>
  <c r="P2872" i="10"/>
  <c r="P2887" i="10"/>
  <c r="P2891" i="10"/>
  <c r="P2899" i="10"/>
  <c r="P2903" i="10"/>
  <c r="P2907" i="10"/>
  <c r="P1665" i="10"/>
  <c r="P2800" i="10"/>
  <c r="P2961" i="10"/>
  <c r="P2868" i="10"/>
  <c r="P2895" i="10"/>
  <c r="P2911" i="10"/>
  <c r="P1865" i="10"/>
  <c r="P1871" i="10"/>
  <c r="P2298" i="10"/>
  <c r="P2304" i="10"/>
  <c r="P2310" i="10"/>
  <c r="P2572" i="10"/>
  <c r="P2568" i="10"/>
  <c r="P917" i="10"/>
  <c r="P923" i="10"/>
  <c r="P912" i="10"/>
  <c r="P828" i="10"/>
  <c r="P1195" i="10"/>
  <c r="P1291" i="10"/>
  <c r="P1213" i="10"/>
  <c r="P1106" i="10"/>
  <c r="P674" i="10"/>
  <c r="P1207" i="10"/>
  <c r="P1001" i="10"/>
  <c r="P1007" i="10"/>
  <c r="P1171" i="10"/>
  <c r="P804" i="10"/>
  <c r="P1030" i="10"/>
  <c r="P1183" i="10"/>
  <c r="P1165" i="10"/>
  <c r="P1024" i="10"/>
  <c r="P1177" i="10"/>
  <c r="P1694" i="10"/>
  <c r="P1231" i="10"/>
  <c r="P1249" i="10"/>
  <c r="P1225" i="10"/>
  <c r="P720" i="10"/>
  <c r="P1118" i="10"/>
  <c r="P977" i="10"/>
  <c r="P983" i="10"/>
  <c r="P1036" i="10"/>
  <c r="P1100" i="10"/>
  <c r="P1142" i="10"/>
  <c r="P1219" i="10"/>
  <c r="P876" i="10"/>
  <c r="P1335" i="10"/>
  <c r="P1019" i="10"/>
  <c r="P864" i="10"/>
  <c r="P768" i="10"/>
  <c r="P1189" i="10"/>
  <c r="P840" i="10"/>
  <c r="P1159" i="10"/>
  <c r="P709" i="10"/>
  <c r="P3050" i="10"/>
  <c r="P3145" i="10"/>
  <c r="P3035" i="10"/>
  <c r="P2250" i="10"/>
  <c r="P3160" i="10"/>
  <c r="P3165" i="10"/>
  <c r="P852" i="10"/>
  <c r="P2809" i="10"/>
  <c r="P2687" i="10"/>
  <c r="P2136" i="10"/>
  <c r="P816" i="10"/>
  <c r="P1877" i="10"/>
  <c r="P2695" i="10"/>
  <c r="P150" i="10"/>
  <c r="P233" i="10"/>
  <c r="P157" i="10"/>
  <c r="P2951" i="10"/>
  <c r="P2995" i="10"/>
  <c r="P2000" i="10"/>
  <c r="P2256" i="10"/>
  <c r="P2598" i="10"/>
  <c r="P2535" i="10"/>
  <c r="P2581" i="10"/>
  <c r="P226" i="10"/>
  <c r="P2976" i="10"/>
  <c r="P2577" i="10"/>
  <c r="P240" i="10"/>
  <c r="P191" i="10"/>
  <c r="P2623" i="10"/>
  <c r="P989" i="10"/>
  <c r="P2316" i="10"/>
  <c r="P2268" i="10"/>
  <c r="P2981" i="10"/>
  <c r="P1296" i="10"/>
  <c r="P542" i="10"/>
  <c r="P3030" i="10"/>
  <c r="P2719" i="10"/>
  <c r="P2699" i="10"/>
  <c r="P2280" i="10"/>
  <c r="P1555" i="10"/>
  <c r="P2627" i="10"/>
  <c r="P1112" i="10"/>
  <c r="P995" i="10"/>
  <c r="P1013" i="10"/>
  <c r="P2923" i="10"/>
  <c r="P2946" i="10"/>
  <c r="P2919" i="10"/>
  <c r="P2986" i="10"/>
  <c r="P2445" i="10"/>
  <c r="P2036" i="10"/>
  <c r="P2382" i="10"/>
  <c r="P2274" i="10"/>
  <c r="P1550" i="10"/>
  <c r="P528" i="10"/>
  <c r="P480" i="10"/>
  <c r="P953" i="10"/>
  <c r="P2658" i="10"/>
  <c r="P212" i="10"/>
  <c r="P165" i="10"/>
  <c r="P1925" i="10"/>
  <c r="P2551" i="10"/>
  <c r="P810" i="10"/>
  <c r="P2607" i="10"/>
  <c r="P3150" i="10"/>
  <c r="P3140" i="10"/>
  <c r="P2018" i="10"/>
  <c r="P2639" i="10"/>
  <c r="P2374" i="10"/>
  <c r="P2941" i="10"/>
  <c r="P2990" i="10"/>
  <c r="P685" i="10"/>
  <c r="P172" i="10"/>
  <c r="P680" i="10"/>
  <c r="P177" i="10"/>
  <c r="P205" i="10"/>
  <c r="P198" i="10"/>
  <c r="P2543" i="10"/>
  <c r="P2328" i="10"/>
  <c r="P3045" i="10"/>
  <c r="P2556" i="10"/>
  <c r="P2292" i="10"/>
  <c r="P2196" i="10"/>
  <c r="P3055" i="10"/>
  <c r="P3040" i="10"/>
  <c r="P1060" i="10"/>
  <c r="P1883" i="10"/>
  <c r="P2915" i="10"/>
  <c r="P2088" i="10"/>
  <c r="P2662" i="10"/>
  <c r="P2030" i="10"/>
  <c r="P2723" i="10"/>
  <c r="P2707" i="10"/>
  <c r="P2691" i="10"/>
  <c r="P2715" i="10"/>
  <c r="P404" i="10"/>
  <c r="P275" i="10"/>
  <c r="P398" i="10"/>
  <c r="P726" i="10"/>
  <c r="P184" i="10"/>
  <c r="P691" i="10"/>
  <c r="P2460" i="10"/>
  <c r="P3005" i="10"/>
  <c r="P3135" i="10"/>
  <c r="P2703" i="10"/>
  <c r="P143" i="10"/>
  <c r="P2124" i="10"/>
  <c r="P3105" i="10"/>
  <c r="P2772" i="10"/>
  <c r="P1407" i="10"/>
  <c r="P1413" i="10"/>
  <c r="P1418" i="10"/>
  <c r="P2711" i="10"/>
  <c r="P2740" i="10"/>
  <c r="P11" i="10"/>
  <c r="P27" i="10"/>
  <c r="P1424" i="10"/>
  <c r="P1430" i="10"/>
  <c r="P1436" i="10"/>
  <c r="P2735" i="10"/>
  <c r="P1353" i="10"/>
  <c r="P42" i="10"/>
  <c r="P50" i="10"/>
  <c r="P2748" i="10"/>
  <c r="P1371" i="10"/>
  <c r="P1359" i="10"/>
  <c r="P1365" i="10"/>
  <c r="P2744" i="10"/>
  <c r="P66" i="10"/>
  <c r="P1389" i="10"/>
  <c r="P19" i="10"/>
  <c r="P2731" i="10"/>
  <c r="P58" i="10"/>
  <c r="P2727" i="10"/>
  <c r="P1401" i="10"/>
  <c r="P2752" i="10"/>
  <c r="P295" i="10"/>
  <c r="P569" i="10"/>
  <c r="P1988" i="10"/>
  <c r="P289" i="10"/>
  <c r="P2756" i="10"/>
  <c r="P3080" i="10"/>
  <c r="P3279" i="10"/>
  <c r="P3185" i="10"/>
  <c r="P3245" i="10"/>
  <c r="P3025" i="10"/>
  <c r="P3254" i="10"/>
  <c r="P3190" i="10"/>
  <c r="P3263" i="10"/>
  <c r="P774" i="10"/>
  <c r="P1317" i="10"/>
  <c r="P2214" i="10"/>
  <c r="P2531" i="10"/>
  <c r="P2512" i="10"/>
  <c r="P2370" i="10"/>
  <c r="P2760" i="10"/>
  <c r="P2780" i="10"/>
  <c r="P1623" i="10"/>
  <c r="P1764" i="10"/>
  <c r="P3155" i="10"/>
  <c r="P494" i="10"/>
  <c r="P965" i="10"/>
  <c r="P906" i="10"/>
  <c r="P2220" i="10"/>
  <c r="P2615" i="10"/>
  <c r="P2654" i="10"/>
  <c r="P2683" i="10"/>
  <c r="P3195" i="10"/>
  <c r="P792" i="10"/>
  <c r="P2437" i="10"/>
  <c r="P1273" i="10"/>
  <c r="P2394" i="10"/>
  <c r="P1478" i="10"/>
  <c r="P1600" i="10"/>
  <c r="P1484" i="10"/>
  <c r="P302" i="10"/>
  <c r="P351" i="10"/>
  <c r="P309" i="10"/>
  <c r="P337" i="10"/>
  <c r="P563" i="10"/>
  <c r="P3060" i="10"/>
  <c r="P697" i="10"/>
  <c r="P247" i="10"/>
  <c r="P1490" i="10"/>
  <c r="P330" i="10"/>
  <c r="P365" i="10"/>
  <c r="P2334" i="10"/>
  <c r="P2148" i="10"/>
  <c r="P2322" i="10"/>
  <c r="P1124" i="10"/>
  <c r="P2142" i="10"/>
  <c r="P34" i="10"/>
  <c r="P610" i="10"/>
  <c r="P2500" i="10"/>
  <c r="P2643" i="10"/>
  <c r="P780" i="10"/>
  <c r="P2488" i="10"/>
  <c r="P411" i="10"/>
  <c r="P3020" i="10"/>
  <c r="P2476" i="10"/>
  <c r="P858" i="10"/>
  <c r="P2594" i="10"/>
  <c r="P2619" i="10"/>
  <c r="P2434" i="10"/>
  <c r="P1329" i="10"/>
  <c r="P2378" i="10"/>
  <c r="P1347" i="10"/>
  <c r="P894" i="10"/>
  <c r="P1589" i="10"/>
  <c r="P900" i="10"/>
  <c r="P1972" i="10"/>
  <c r="P2094" i="10"/>
  <c r="P2006" i="10"/>
  <c r="P102" i="10"/>
  <c r="P115" i="10"/>
  <c r="P1094" i="10"/>
  <c r="P1243" i="10"/>
  <c r="P1829" i="10"/>
  <c r="P3210" i="10"/>
  <c r="P2286" i="10"/>
  <c r="P2647" i="10"/>
  <c r="P2418" i="10"/>
  <c r="P1544" i="10"/>
  <c r="P109" i="10"/>
  <c r="P2076" i="10"/>
  <c r="P2172" i="10"/>
  <c r="P2160" i="10"/>
  <c r="P1966" i="10"/>
  <c r="P1994" i="10"/>
  <c r="P2346" i="10"/>
  <c r="P2560" i="10"/>
  <c r="P1901" i="10"/>
  <c r="P2527" i="10"/>
  <c r="P2422" i="10"/>
  <c r="P1957" i="10"/>
  <c r="P2472" i="10"/>
  <c r="P2024" i="10"/>
  <c r="P2238" i="10"/>
  <c r="P1699" i="10"/>
  <c r="P1383" i="10"/>
  <c r="P3070" i="10"/>
  <c r="P3090" i="10"/>
  <c r="P3085" i="10"/>
  <c r="P3075" i="10"/>
  <c r="P282" i="10"/>
  <c r="P621" i="10"/>
  <c r="P616" i="10"/>
  <c r="P1770" i="10"/>
  <c r="P1285" i="10"/>
  <c r="P1279" i="10"/>
  <c r="P2792" i="10"/>
  <c r="P1130" i="10"/>
  <c r="P1072" i="10"/>
  <c r="P2590" i="10"/>
  <c r="P2059" i="10"/>
  <c r="P2053" i="10"/>
  <c r="P3100" i="10"/>
  <c r="P2675" i="10"/>
  <c r="P2611" i="10"/>
  <c r="P1466" i="10"/>
  <c r="P1776" i="10"/>
  <c r="P583" i="10"/>
  <c r="P1066" i="10"/>
  <c r="P2484" i="10"/>
  <c r="P822" i="10"/>
  <c r="P2410" i="10"/>
  <c r="P3215" i="10"/>
  <c r="P1377" i="10"/>
  <c r="P2390" i="10"/>
  <c r="P2821" i="10"/>
  <c r="P750" i="10"/>
  <c r="P2362" i="10"/>
  <c r="P2504" i="10"/>
  <c r="P2406" i="10"/>
  <c r="P1977" i="10"/>
  <c r="P2184" i="10"/>
  <c r="P1311" i="10"/>
  <c r="P1781" i="10"/>
  <c r="P1496" i="10"/>
  <c r="P3120" i="10"/>
  <c r="P3268" i="10"/>
  <c r="P2262" i="10"/>
  <c r="P2464" i="10"/>
  <c r="P2208" i="10"/>
  <c r="P2112" i="10"/>
  <c r="P2100" i="10"/>
  <c r="P2468" i="10"/>
  <c r="P2492" i="10"/>
  <c r="P846" i="10"/>
  <c r="P2788" i="10"/>
  <c r="P1728" i="10"/>
  <c r="P2118" i="10"/>
  <c r="P1538" i="10"/>
  <c r="P1147" i="10"/>
  <c r="P2776" i="10"/>
  <c r="P549" i="10"/>
  <c r="P522" i="10"/>
  <c r="P1502" i="10"/>
  <c r="P1442" i="10"/>
  <c r="P2539" i="10"/>
  <c r="P2796" i="10"/>
  <c r="P2679" i="10"/>
  <c r="P2414" i="10"/>
  <c r="P3180" i="10"/>
  <c r="P2971" i="10"/>
  <c r="P2666" i="10"/>
  <c r="P2966" i="10"/>
  <c r="P2244" i="10"/>
  <c r="P2071" i="10"/>
  <c r="P2154" i="10"/>
  <c r="P515" i="10"/>
  <c r="P453" i="10"/>
  <c r="P1952" i="10"/>
  <c r="P3275" i="10"/>
  <c r="P3170" i="10"/>
  <c r="P3175" i="10"/>
  <c r="P1983" i="10"/>
  <c r="P474" i="10"/>
  <c r="P929" i="10"/>
  <c r="P1823" i="10"/>
  <c r="P1817" i="10"/>
  <c r="P714" i="10"/>
  <c r="P95" i="10"/>
  <c r="P268" i="10"/>
  <c r="P439" i="10"/>
  <c r="P2190" i="10"/>
  <c r="P2430" i="10"/>
  <c r="P971" i="10"/>
  <c r="P501" i="10"/>
  <c r="P635" i="10"/>
  <c r="P668" i="10"/>
  <c r="P1305" i="10"/>
  <c r="P1083" i="10"/>
  <c r="P2202" i="10"/>
  <c r="P703" i="10"/>
  <c r="P254" i="10"/>
  <c r="P2441" i="10"/>
  <c r="P2340" i="10"/>
  <c r="P3" i="10"/>
  <c r="P3258" i="10"/>
  <c r="P1758" i="10"/>
  <c r="P597" i="10"/>
  <c r="P1255" i="10"/>
  <c r="P1267" i="10"/>
  <c r="P1261" i="10"/>
  <c r="P1042" i="10"/>
  <c r="P2784" i="10"/>
  <c r="P1941" i="10"/>
  <c r="P603" i="10"/>
  <c r="P1048" i="10"/>
  <c r="P1717" i="10"/>
  <c r="P2564" i="10"/>
  <c r="P2516" i="10"/>
  <c r="P2631" i="10"/>
  <c r="P2452" i="10"/>
  <c r="P1460" i="10"/>
  <c r="P2449" i="10"/>
  <c r="P1201" i="10"/>
  <c r="P576" i="10"/>
  <c r="P2355" i="10"/>
  <c r="P744" i="10"/>
  <c r="P1746" i="10"/>
  <c r="P1722" i="10"/>
  <c r="P2130" i="10"/>
  <c r="P2398" i="10"/>
  <c r="P2226" i="10"/>
  <c r="P2547" i="10"/>
  <c r="P2456" i="10"/>
  <c r="P2012" i="10"/>
  <c r="P2768" i="10"/>
  <c r="P649" i="10"/>
  <c r="P81" i="10"/>
  <c r="P642" i="10"/>
  <c r="P74" i="10"/>
  <c r="P2106" i="10"/>
  <c r="P3110" i="10"/>
  <c r="P1153" i="10"/>
  <c r="P3095" i="10"/>
  <c r="P2602" i="10"/>
  <c r="P1395" i="10"/>
  <c r="P1671" i="10"/>
  <c r="P1947" i="10"/>
  <c r="P656" i="10"/>
  <c r="P2671" i="10"/>
  <c r="P1089" i="10"/>
  <c r="P1300" i="10"/>
  <c r="P935" i="10"/>
  <c r="P947" i="10"/>
  <c r="P556" i="10"/>
  <c r="P941" i="10"/>
  <c r="P870" i="10"/>
  <c r="P508" i="10"/>
  <c r="P446" i="10"/>
  <c r="P1323" i="10"/>
  <c r="P535" i="10"/>
  <c r="P628" i="10"/>
  <c r="P798" i="10"/>
  <c r="P1136" i="10"/>
  <c r="P1341" i="10"/>
  <c r="P425" i="10"/>
  <c r="P432" i="10"/>
  <c r="P418" i="10"/>
  <c r="P786" i="10"/>
  <c r="P762" i="10"/>
  <c r="P834" i="10"/>
  <c r="P1237" i="10"/>
  <c r="P1054" i="10"/>
  <c r="P1811" i="10"/>
  <c r="P2883" i="10"/>
  <c r="P738" i="10"/>
  <c r="P732" i="10"/>
  <c r="P1847" i="10"/>
  <c r="P386" i="10"/>
  <c r="P392" i="10"/>
  <c r="P662" i="10"/>
  <c r="P2166" i="10"/>
  <c r="P2047" i="10"/>
  <c r="P344" i="10"/>
  <c r="P358" i="10"/>
  <c r="P316" i="10"/>
  <c r="P323" i="10"/>
  <c r="P261" i="10"/>
  <c r="P590" i="10"/>
  <c r="P1895" i="10"/>
  <c r="P487" i="10"/>
  <c r="P959" i="10"/>
  <c r="P2520" i="10"/>
  <c r="P3065" i="10"/>
  <c r="P2065" i="10"/>
  <c r="P2082" i="10"/>
  <c r="P460" i="10"/>
  <c r="P882" i="10"/>
  <c r="P467" i="10"/>
  <c r="P888" i="10"/>
  <c r="P756" i="10"/>
  <c r="P2837" i="10"/>
  <c r="P2880" i="10"/>
  <c r="P2041" i="10"/>
  <c r="P3224" i="10"/>
  <c r="P158" i="10"/>
  <c r="P51" i="10"/>
  <c r="P43" i="10"/>
  <c r="P67" i="10"/>
  <c r="P59" i="10"/>
  <c r="P20" i="10"/>
  <c r="P4" i="10"/>
  <c r="P12" i="10"/>
  <c r="P35" i="10"/>
  <c r="P5" i="10"/>
  <c r="P13" i="10"/>
  <c r="P21" i="10"/>
  <c r="P28" i="10"/>
  <c r="P36" i="10"/>
  <c r="P44" i="10"/>
  <c r="P52" i="10"/>
  <c r="P60" i="10"/>
  <c r="P68" i="10"/>
  <c r="P75" i="10"/>
  <c r="P82" i="10"/>
  <c r="P89" i="10"/>
  <c r="P96" i="10"/>
  <c r="P103" i="10"/>
  <c r="P110" i="10"/>
  <c r="P116" i="10"/>
  <c r="P123" i="10"/>
  <c r="P130" i="10"/>
  <c r="P137" i="10"/>
  <c r="P144" i="10"/>
  <c r="P151" i="10"/>
  <c r="P159" i="10"/>
  <c r="P166" i="10"/>
  <c r="P178" i="10"/>
  <c r="P185" i="10"/>
  <c r="P192" i="10"/>
  <c r="P199" i="10"/>
  <c r="P206" i="10"/>
  <c r="P213" i="10"/>
  <c r="P220" i="10"/>
  <c r="P227" i="10"/>
  <c r="P234" i="10"/>
  <c r="P241" i="10"/>
  <c r="P248" i="10"/>
  <c r="P255" i="10"/>
  <c r="P262" i="10"/>
  <c r="P269" i="10"/>
  <c r="P276" i="10"/>
  <c r="P283" i="10"/>
  <c r="P290" i="10"/>
  <c r="P296" i="10"/>
  <c r="P303" i="10"/>
  <c r="P310" i="10"/>
  <c r="P317" i="10"/>
  <c r="P324" i="10"/>
  <c r="P331" i="10"/>
  <c r="P338" i="10"/>
  <c r="P345" i="10"/>
  <c r="P352" i="10"/>
  <c r="P359" i="10"/>
  <c r="P366" i="10"/>
  <c r="P373" i="10"/>
  <c r="P380" i="10"/>
  <c r="P393" i="10"/>
  <c r="P399" i="10"/>
  <c r="P405" i="10"/>
  <c r="P412" i="10"/>
  <c r="P419" i="10"/>
  <c r="P426" i="10"/>
  <c r="P433" i="10"/>
  <c r="P440" i="10"/>
  <c r="P447" i="10"/>
  <c r="P454" i="10"/>
  <c r="P461" i="10"/>
  <c r="P468" i="10"/>
  <c r="P475" i="10"/>
  <c r="P481" i="10"/>
  <c r="P488" i="10"/>
  <c r="P495" i="10"/>
  <c r="P502" i="10"/>
  <c r="P509" i="10"/>
  <c r="P516" i="10"/>
  <c r="P529" i="10"/>
  <c r="P536" i="10"/>
  <c r="P543" i="10"/>
  <c r="P550" i="10"/>
  <c r="P557" i="10"/>
  <c r="P570" i="10"/>
  <c r="P577" i="10"/>
  <c r="P584" i="10"/>
  <c r="P591" i="10"/>
  <c r="P598" i="10"/>
  <c r="P604" i="10"/>
  <c r="P611" i="10"/>
  <c r="P622" i="10"/>
  <c r="P629" i="10"/>
  <c r="P636" i="10"/>
  <c r="P643" i="10"/>
  <c r="P650" i="10"/>
  <c r="P663" i="10"/>
  <c r="P669" i="10"/>
  <c r="P675" i="10"/>
  <c r="P686" i="10"/>
  <c r="P692" i="10"/>
  <c r="P698" i="10"/>
  <c r="P704" i="10"/>
  <c r="P715" i="10"/>
  <c r="P721" i="10"/>
  <c r="P727" i="10"/>
  <c r="P733" i="10"/>
  <c r="P739" i="10"/>
  <c r="P745" i="10"/>
  <c r="P751" i="10"/>
  <c r="P757" i="10"/>
  <c r="P763" i="10"/>
  <c r="P769" i="10"/>
  <c r="P775" i="10"/>
  <c r="P781" i="10"/>
  <c r="P787" i="10"/>
  <c r="P793" i="10"/>
  <c r="P799" i="10"/>
  <c r="P805" i="10"/>
  <c r="P811" i="10"/>
  <c r="P817" i="10"/>
  <c r="P823" i="10"/>
  <c r="P829" i="10"/>
  <c r="P835" i="10"/>
  <c r="P841" i="10"/>
  <c r="P847" i="10"/>
  <c r="P853" i="10"/>
  <c r="P859" i="10"/>
  <c r="P865" i="10"/>
  <c r="P871" i="10"/>
  <c r="P877" i="10"/>
  <c r="P883" i="10"/>
  <c r="P889" i="10"/>
  <c r="P895" i="10"/>
  <c r="P901" i="10"/>
  <c r="P907" i="10"/>
  <c r="P913" i="10"/>
  <c r="P918" i="10"/>
  <c r="P924" i="10"/>
  <c r="P930" i="10"/>
  <c r="P936" i="10"/>
  <c r="P942" i="10"/>
  <c r="P948" i="10"/>
  <c r="P954" i="10"/>
  <c r="P960" i="10"/>
  <c r="P966" i="10"/>
  <c r="P972" i="10"/>
  <c r="P978" i="10"/>
  <c r="P984" i="10"/>
  <c r="P990" i="10"/>
  <c r="P996" i="10"/>
  <c r="P1002" i="10"/>
  <c r="P1008" i="10"/>
  <c r="P1014" i="10"/>
  <c r="P1020" i="10"/>
  <c r="P1025" i="10"/>
  <c r="P1031" i="10"/>
  <c r="P1037" i="10"/>
  <c r="P1043" i="10"/>
  <c r="P1049" i="10"/>
  <c r="P1055" i="10"/>
  <c r="P1061" i="10"/>
  <c r="P1067" i="10"/>
  <c r="P1073" i="10"/>
  <c r="P1078" i="10"/>
  <c r="P1084" i="10"/>
  <c r="P1090" i="10"/>
  <c r="P1095" i="10"/>
  <c r="P1101" i="10"/>
  <c r="P1107" i="10"/>
  <c r="P1113" i="10"/>
  <c r="P1119" i="10"/>
  <c r="P1125" i="10"/>
  <c r="P1131" i="10"/>
  <c r="P1137" i="10"/>
  <c r="P1143" i="10"/>
  <c r="P1148" i="10"/>
  <c r="P1154" i="10"/>
  <c r="P1160" i="10"/>
  <c r="P1166" i="10"/>
  <c r="P1172" i="10"/>
  <c r="P1178" i="10"/>
  <c r="P1184" i="10"/>
  <c r="P1190" i="10"/>
  <c r="P1196" i="10"/>
  <c r="P1202" i="10"/>
  <c r="P1208" i="10"/>
  <c r="P1214" i="10"/>
  <c r="P1220" i="10"/>
  <c r="P1226" i="10"/>
  <c r="P1232" i="10"/>
  <c r="P1238" i="10"/>
  <c r="P1244" i="10"/>
  <c r="P1250" i="10"/>
  <c r="P1256" i="10"/>
  <c r="P1262" i="10"/>
  <c r="P1268" i="10"/>
  <c r="P1274" i="10"/>
  <c r="P1280" i="10"/>
  <c r="P1286" i="10"/>
  <c r="P1292" i="10"/>
  <c r="P1306" i="10"/>
  <c r="P1312" i="10"/>
  <c r="P1318" i="10"/>
  <c r="P1324" i="10"/>
  <c r="P1330" i="10"/>
  <c r="P1336" i="10"/>
  <c r="P1342" i="10"/>
  <c r="P1348" i="10"/>
  <c r="P1354" i="10"/>
  <c r="P1360" i="10"/>
  <c r="P1366" i="10"/>
  <c r="P1372" i="10"/>
  <c r="P1378" i="10"/>
  <c r="P1384" i="10"/>
  <c r="P1390" i="10"/>
  <c r="P1396" i="10"/>
  <c r="P1402" i="10"/>
  <c r="P1408" i="10"/>
  <c r="P1414" i="10"/>
  <c r="P1419" i="10"/>
  <c r="P1425" i="10"/>
  <c r="P1431" i="10"/>
  <c r="P1437" i="10"/>
  <c r="P1443" i="10"/>
  <c r="P1449" i="10"/>
  <c r="P1455" i="10"/>
  <c r="P1461" i="10"/>
  <c r="P1467" i="10"/>
  <c r="P1473" i="10"/>
  <c r="P1479" i="10"/>
  <c r="P1485" i="10"/>
  <c r="P1491" i="10"/>
  <c r="P1497" i="10"/>
  <c r="P1503" i="10"/>
  <c r="P1509" i="10"/>
  <c r="P1515" i="10"/>
  <c r="P1521" i="10"/>
  <c r="P1527" i="10"/>
  <c r="P1533" i="10"/>
  <c r="P1539" i="10"/>
  <c r="P1545" i="10"/>
  <c r="P1551" i="10"/>
  <c r="P1556" i="10"/>
  <c r="P1562" i="10"/>
  <c r="P1573" i="10"/>
  <c r="P1584" i="10"/>
  <c r="P1590" i="10"/>
  <c r="P1595" i="10"/>
  <c r="P1601" i="10"/>
  <c r="P1607" i="10"/>
  <c r="P1612" i="10"/>
  <c r="P1618" i="10"/>
  <c r="P1624" i="10"/>
  <c r="P1630" i="10"/>
  <c r="P1636" i="10"/>
  <c r="P1642" i="10"/>
  <c r="P1648" i="10"/>
  <c r="P1654" i="10"/>
  <c r="P1660" i="10"/>
  <c r="P1666" i="10"/>
  <c r="P1672" i="10"/>
  <c r="P1678" i="10"/>
  <c r="P1684" i="10"/>
  <c r="P1700" i="10"/>
  <c r="P1706" i="10"/>
  <c r="P1712" i="10"/>
  <c r="P1718" i="10"/>
  <c r="P1723" i="10"/>
  <c r="P1729" i="10"/>
  <c r="P1735" i="10"/>
  <c r="P1741" i="10"/>
  <c r="P1747" i="10"/>
  <c r="P1753" i="10"/>
  <c r="P1759" i="10"/>
  <c r="P1765" i="10"/>
  <c r="P1771" i="10"/>
  <c r="P1777" i="10"/>
  <c r="P1782" i="10"/>
  <c r="P1788" i="10"/>
  <c r="P1794" i="10"/>
  <c r="P1800" i="10"/>
  <c r="P1806" i="10"/>
  <c r="P1812" i="10"/>
  <c r="P1818" i="10"/>
  <c r="P1824" i="10"/>
  <c r="P1830" i="10"/>
  <c r="P1836" i="10"/>
  <c r="P1842" i="10"/>
  <c r="P1848" i="10"/>
  <c r="P1854" i="10"/>
  <c r="P1860" i="10"/>
  <c r="P1866" i="10"/>
  <c r="P1872" i="10"/>
  <c r="P1878" i="10"/>
  <c r="P1884" i="10"/>
  <c r="P1890" i="10"/>
  <c r="P1896" i="10"/>
  <c r="P1902" i="10"/>
  <c r="P1908" i="10"/>
  <c r="P1914" i="10"/>
  <c r="P1920" i="10"/>
  <c r="P1926" i="10"/>
  <c r="P1931" i="10"/>
  <c r="P1936" i="10"/>
  <c r="P1942" i="10"/>
  <c r="P1948" i="10"/>
  <c r="P1953" i="10"/>
  <c r="P1958" i="10"/>
  <c r="P1962" i="10"/>
  <c r="P1967" i="10"/>
  <c r="P1973" i="10"/>
  <c r="P1978" i="10"/>
  <c r="P1984" i="10"/>
  <c r="P1989" i="10"/>
  <c r="P1995" i="10"/>
  <c r="P2001" i="10"/>
  <c r="P2007" i="10"/>
  <c r="P2013" i="10"/>
  <c r="P2019" i="10"/>
  <c r="P2025" i="10"/>
  <c r="P2031" i="10"/>
  <c r="P2037" i="10"/>
  <c r="P2042" i="10"/>
  <c r="P2048" i="10"/>
  <c r="P2054" i="10"/>
  <c r="P2060" i="10"/>
  <c r="P2066" i="10"/>
  <c r="P2072" i="10"/>
  <c r="P2077" i="10"/>
  <c r="P2083" i="10"/>
  <c r="P2089" i="10"/>
  <c r="P2095" i="10"/>
  <c r="P2101" i="10"/>
  <c r="P2107" i="10"/>
  <c r="P2113" i="10"/>
  <c r="P2119" i="10"/>
  <c r="P2125" i="10"/>
  <c r="P2131" i="10"/>
  <c r="P2137" i="10"/>
  <c r="P2143" i="10"/>
  <c r="P2149" i="10"/>
  <c r="P2155" i="10"/>
  <c r="P2161" i="10"/>
  <c r="P2167" i="10"/>
  <c r="P2173" i="10"/>
  <c r="P2179" i="10"/>
  <c r="P2185" i="10"/>
  <c r="P2191" i="10"/>
  <c r="P2197" i="10"/>
  <c r="P2203" i="10"/>
  <c r="P2209" i="10"/>
  <c r="P2215" i="10"/>
  <c r="P2221" i="10"/>
  <c r="P2227" i="10"/>
  <c r="P2233" i="10"/>
  <c r="P2239" i="10"/>
  <c r="P2245" i="10"/>
  <c r="P2251" i="10"/>
  <c r="P2257" i="10"/>
  <c r="P2263" i="10"/>
  <c r="P2269" i="10"/>
  <c r="P2275" i="10"/>
  <c r="P2281" i="10"/>
  <c r="P2287" i="10"/>
  <c r="P2293" i="10"/>
  <c r="P2299" i="10"/>
  <c r="P2305" i="10"/>
  <c r="P2311" i="10"/>
  <c r="P2317" i="10"/>
  <c r="P2323" i="10"/>
  <c r="P2329" i="10"/>
  <c r="P2335" i="10"/>
  <c r="P2341" i="10"/>
  <c r="P2347" i="10"/>
  <c r="P2352" i="10"/>
  <c r="P2356" i="10"/>
  <c r="P2359" i="10"/>
  <c r="P2363" i="10"/>
  <c r="P2367" i="10"/>
  <c r="P2371" i="10"/>
  <c r="P2375" i="10"/>
  <c r="P2379" i="10"/>
  <c r="P2383" i="10"/>
  <c r="P2387" i="10"/>
  <c r="P2391" i="10"/>
  <c r="P2395" i="10"/>
  <c r="P2399" i="10"/>
  <c r="P2403" i="10"/>
  <c r="P2407" i="10"/>
  <c r="P2411" i="10"/>
  <c r="P2415" i="10"/>
  <c r="P2419" i="10"/>
  <c r="P2423" i="10"/>
  <c r="P2427" i="10"/>
  <c r="P2431" i="10"/>
  <c r="P2438" i="10"/>
  <c r="P2442" i="10"/>
  <c r="P2446" i="10"/>
  <c r="P2453" i="10"/>
  <c r="P2457" i="10"/>
  <c r="P2461" i="10"/>
  <c r="P2465" i="10"/>
  <c r="P2469" i="10"/>
  <c r="P2473" i="10"/>
  <c r="P2477" i="10"/>
  <c r="P2481" i="10"/>
  <c r="P2485" i="10"/>
  <c r="P2489" i="10"/>
  <c r="P2493" i="10"/>
  <c r="P2497" i="10"/>
  <c r="P2501" i="10"/>
  <c r="P2505" i="10"/>
  <c r="P2509" i="10"/>
  <c r="P2513" i="10"/>
  <c r="P2517" i="10"/>
  <c r="P2521" i="10"/>
  <c r="P2528" i="10"/>
  <c r="P2532" i="10"/>
  <c r="P2536" i="10"/>
  <c r="P2540" i="10"/>
  <c r="P2544" i="10"/>
  <c r="P2548" i="10"/>
  <c r="P2552" i="10"/>
  <c r="P2557" i="10"/>
  <c r="P2561" i="10"/>
  <c r="P2565" i="10"/>
  <c r="P2569" i="10"/>
  <c r="P2573" i="10"/>
  <c r="P2578" i="10"/>
  <c r="P2582" i="10"/>
  <c r="P2586" i="10"/>
  <c r="P2591" i="10"/>
  <c r="P2595" i="10"/>
  <c r="P2599" i="10"/>
  <c r="P2603" i="10"/>
  <c r="P2608" i="10"/>
  <c r="P2612" i="10"/>
  <c r="P2616" i="10"/>
  <c r="P2620" i="10"/>
  <c r="P2624" i="10"/>
  <c r="P2628" i="10"/>
  <c r="P2632" i="10"/>
  <c r="P2636" i="10"/>
  <c r="P2640" i="10"/>
  <c r="P2644" i="10"/>
  <c r="P2648" i="10"/>
  <c r="P2651" i="10"/>
  <c r="P2655" i="10"/>
  <c r="P2659" i="10"/>
  <c r="P2663" i="10"/>
  <c r="P2667" i="10"/>
  <c r="P2672" i="10"/>
  <c r="P2676" i="10"/>
  <c r="P2680" i="10"/>
  <c r="P2684" i="10"/>
  <c r="P2688" i="10"/>
  <c r="P2692" i="10"/>
  <c r="P2696" i="10"/>
  <c r="P2700" i="10"/>
  <c r="P2704" i="10"/>
  <c r="P2708" i="10"/>
  <c r="P2712" i="10"/>
  <c r="P2716" i="10"/>
  <c r="P2720" i="10"/>
  <c r="P2724" i="10"/>
  <c r="P2728" i="10"/>
  <c r="P2732" i="10"/>
  <c r="P2736" i="10"/>
  <c r="P2741" i="10"/>
  <c r="P2745" i="10"/>
  <c r="P2749" i="10"/>
  <c r="P2753" i="10"/>
  <c r="P2757" i="10"/>
  <c r="P2761" i="10"/>
  <c r="P2765" i="10"/>
  <c r="P2769" i="10"/>
  <c r="P2773" i="10"/>
  <c r="P2777" i="10"/>
  <c r="P2781" i="10"/>
  <c r="P2785" i="10"/>
  <c r="P2789" i="10"/>
  <c r="P2793" i="10"/>
  <c r="P2797" i="10"/>
  <c r="P2801" i="10"/>
  <c r="P2805" i="10"/>
  <c r="P2810" i="10"/>
  <c r="P2814" i="10"/>
  <c r="P2818" i="10"/>
  <c r="P2822" i="10"/>
  <c r="P2826" i="10"/>
  <c r="P2830" i="10"/>
  <c r="P2834" i="10"/>
  <c r="P2838" i="10"/>
  <c r="P2842" i="10"/>
  <c r="P2845" i="10"/>
  <c r="P2849" i="10"/>
  <c r="P2853" i="10"/>
  <c r="P2857" i="10"/>
  <c r="P2861" i="10"/>
  <c r="P2865" i="10"/>
  <c r="P2869" i="10"/>
  <c r="P2873" i="10"/>
  <c r="P2877" i="10"/>
  <c r="P2881" i="10"/>
  <c r="P2884" i="10"/>
  <c r="P2888" i="10"/>
  <c r="P2892" i="10"/>
  <c r="P2896" i="10"/>
  <c r="P2900" i="10"/>
  <c r="P2904" i="10"/>
  <c r="P2908" i="10"/>
  <c r="P2912" i="10"/>
  <c r="P2916" i="10"/>
  <c r="P2920" i="10"/>
  <c r="P2924" i="10"/>
  <c r="P2928" i="10"/>
  <c r="P2932" i="10"/>
  <c r="P2937" i="10"/>
  <c r="P2942" i="10"/>
  <c r="P2947" i="10"/>
  <c r="P2952" i="10"/>
  <c r="P2957" i="10"/>
  <c r="P2962" i="10"/>
  <c r="P2967" i="10"/>
  <c r="P2972" i="10"/>
  <c r="P2977" i="10"/>
  <c r="P2982" i="10"/>
  <c r="P2991" i="10"/>
  <c r="P2996" i="10"/>
  <c r="P3001" i="10"/>
  <c r="P3006" i="10"/>
  <c r="P3011" i="10"/>
  <c r="P3016" i="10"/>
  <c r="P3021" i="10"/>
  <c r="P3026" i="10"/>
  <c r="P3031" i="10"/>
  <c r="P3036" i="10"/>
  <c r="P3041" i="10"/>
  <c r="P3046" i="10"/>
  <c r="P3051" i="10"/>
  <c r="P3056" i="10"/>
  <c r="P3061" i="10"/>
  <c r="P3066" i="10"/>
  <c r="P3071" i="10"/>
  <c r="P3076" i="10"/>
  <c r="P3081" i="10"/>
  <c r="P3086" i="10"/>
  <c r="P3091" i="10"/>
  <c r="P3096" i="10"/>
  <c r="P3101" i="10"/>
  <c r="P3106" i="10"/>
  <c r="P3111" i="10"/>
  <c r="P3116" i="10"/>
  <c r="P3121" i="10"/>
  <c r="P3126" i="10"/>
  <c r="P3131" i="10"/>
  <c r="P3136" i="10"/>
  <c r="P3141" i="10"/>
  <c r="P3146" i="10"/>
  <c r="P3151" i="10"/>
  <c r="P3156" i="10"/>
  <c r="P3161" i="10"/>
  <c r="P3166" i="10"/>
  <c r="P3171" i="10"/>
  <c r="P3176" i="10"/>
  <c r="P3181" i="10"/>
  <c r="P3186" i="10"/>
  <c r="P3191" i="10"/>
  <c r="P3196" i="10"/>
  <c r="P3201" i="10"/>
  <c r="P3206" i="10"/>
  <c r="P3211" i="10"/>
  <c r="P3216" i="10"/>
  <c r="P3220" i="10"/>
  <c r="P3225" i="10"/>
  <c r="P3229" i="10"/>
  <c r="P3233" i="10"/>
  <c r="P3237" i="10"/>
  <c r="P3241" i="10"/>
  <c r="P3246" i="10"/>
  <c r="P3251" i="10"/>
  <c r="P3255" i="10"/>
  <c r="P3259" i="10"/>
  <c r="P3264" i="10"/>
  <c r="P3269" i="10"/>
  <c r="P3272" i="10"/>
  <c r="P3276" i="10"/>
  <c r="P3280" i="10"/>
  <c r="P3284" i="10"/>
  <c r="P3287" i="10"/>
  <c r="P3290" i="10"/>
  <c r="P3293" i="10"/>
  <c r="P3296" i="10"/>
  <c r="P3299" i="10"/>
  <c r="P3302" i="10"/>
  <c r="P3305" i="10"/>
  <c r="P3309" i="10"/>
  <c r="P3313" i="10"/>
  <c r="P3317" i="10"/>
  <c r="P3321" i="10"/>
  <c r="P3325" i="10"/>
  <c r="P3329" i="10"/>
  <c r="P3333" i="10"/>
  <c r="P3337" i="10"/>
  <c r="P3341" i="10"/>
  <c r="P3345" i="10"/>
  <c r="P3349" i="10"/>
  <c r="P3353" i="10"/>
  <c r="P3356" i="10"/>
  <c r="P3359" i="10"/>
  <c r="P3362" i="10"/>
  <c r="P3365" i="10"/>
  <c r="P3368" i="10"/>
  <c r="P3371" i="10"/>
  <c r="P3374" i="10"/>
  <c r="P3377" i="10"/>
  <c r="P3380" i="10"/>
  <c r="P3383" i="10"/>
  <c r="P3387" i="10"/>
  <c r="P3391" i="10"/>
  <c r="P3395" i="10"/>
  <c r="P3399" i="10"/>
  <c r="P3403" i="10"/>
  <c r="P3407" i="10"/>
  <c r="P3411" i="10"/>
  <c r="P3415" i="10"/>
  <c r="P3419" i="10"/>
  <c r="P3423" i="10"/>
  <c r="P3427" i="10"/>
  <c r="P3431" i="10"/>
  <c r="P3435" i="10"/>
  <c r="P3438" i="10"/>
  <c r="P3441" i="10"/>
  <c r="P3444" i="10"/>
  <c r="P3447" i="10"/>
  <c r="P3450" i="10"/>
  <c r="P3453" i="10"/>
  <c r="P3456" i="10"/>
  <c r="P3459" i="10"/>
  <c r="P3462" i="10"/>
  <c r="P3465" i="10"/>
  <c r="P3468" i="10"/>
  <c r="P3471" i="10"/>
  <c r="P3474" i="10"/>
  <c r="P3477" i="10"/>
  <c r="P3481" i="10"/>
  <c r="P3484" i="10"/>
  <c r="P3487" i="10"/>
  <c r="P3490" i="10"/>
  <c r="P3494" i="10"/>
  <c r="P3498" i="10"/>
  <c r="P3502" i="10"/>
  <c r="P3506" i="10"/>
  <c r="P3510" i="10"/>
  <c r="P3514" i="10"/>
  <c r="P3517" i="10"/>
  <c r="P3520" i="10"/>
  <c r="P3523" i="10"/>
  <c r="P3526" i="10"/>
  <c r="P3529" i="10"/>
  <c r="P3532" i="10"/>
  <c r="P3535" i="10"/>
  <c r="P3538" i="10"/>
  <c r="P3541" i="10"/>
  <c r="P3544" i="10"/>
  <c r="P3548" i="10"/>
  <c r="P3551" i="10"/>
  <c r="P3554" i="10"/>
  <c r="P3557" i="10"/>
  <c r="P3560" i="10"/>
  <c r="P3563" i="10"/>
  <c r="P3570" i="10"/>
  <c r="P3574" i="10"/>
  <c r="P3578" i="10"/>
  <c r="P3581" i="10"/>
  <c r="P3584" i="10"/>
  <c r="P3587" i="10"/>
  <c r="P3590" i="10"/>
  <c r="P3593" i="10"/>
  <c r="P3596" i="10"/>
  <c r="P3600" i="10"/>
  <c r="P3604" i="10"/>
  <c r="P3608" i="10"/>
  <c r="P3612" i="10"/>
  <c r="P3615" i="10"/>
  <c r="P3620" i="10"/>
  <c r="P3623" i="10"/>
  <c r="P3626" i="10"/>
  <c r="P3629" i="10"/>
  <c r="P3632" i="10"/>
  <c r="P3635" i="10"/>
  <c r="P3638" i="10"/>
  <c r="P3641" i="10"/>
  <c r="P3644" i="10"/>
  <c r="P3647" i="10"/>
  <c r="P3650" i="10"/>
  <c r="P3654" i="10"/>
  <c r="P3657" i="10"/>
  <c r="P3661" i="10"/>
  <c r="P3665" i="10"/>
  <c r="P3669" i="10"/>
  <c r="P3673" i="10"/>
  <c r="P3676" i="10"/>
  <c r="P3680" i="10"/>
  <c r="P3684" i="10"/>
  <c r="P3688" i="10"/>
  <c r="P3692" i="10"/>
  <c r="P3696" i="10"/>
  <c r="P3700" i="10"/>
  <c r="P3704" i="10"/>
  <c r="P3707" i="10"/>
  <c r="P3710" i="10"/>
  <c r="P3713" i="10"/>
  <c r="P3716" i="10"/>
  <c r="P3720" i="10"/>
  <c r="P3723" i="10"/>
  <c r="P3726" i="10"/>
  <c r="P3729" i="10"/>
  <c r="P3732" i="10"/>
  <c r="P3736" i="10"/>
  <c r="P3740" i="10"/>
  <c r="P3744" i="10"/>
  <c r="P3748" i="10"/>
  <c r="P3752" i="10"/>
  <c r="P3756" i="10"/>
  <c r="P3760" i="10"/>
  <c r="P3764" i="10"/>
  <c r="P3768" i="10"/>
  <c r="P3772" i="10"/>
  <c r="P3776" i="10"/>
  <c r="P3780" i="10"/>
  <c r="P3784" i="10"/>
  <c r="P3788" i="10"/>
  <c r="P3792" i="10"/>
  <c r="P3796" i="10"/>
  <c r="P3800" i="10"/>
  <c r="P3804" i="10"/>
  <c r="P3807" i="10"/>
  <c r="P3811" i="10"/>
  <c r="P3815" i="10"/>
  <c r="P3819" i="10"/>
  <c r="P3823" i="10"/>
  <c r="P3827" i="10"/>
  <c r="P3831" i="10"/>
  <c r="P3835" i="10"/>
  <c r="P3839" i="10"/>
  <c r="P3843" i="10"/>
  <c r="P3847" i="10"/>
  <c r="P3851" i="10"/>
  <c r="P3855" i="10"/>
  <c r="P3859" i="10"/>
  <c r="P3863" i="10"/>
  <c r="P3867" i="10"/>
  <c r="P3871" i="10"/>
  <c r="P3875" i="10"/>
  <c r="P3879" i="10"/>
  <c r="P3883" i="10"/>
  <c r="P3887" i="10"/>
  <c r="P3891" i="10"/>
  <c r="P3895" i="10"/>
  <c r="P3899" i="10"/>
  <c r="P3903" i="10"/>
  <c r="P3907" i="10"/>
  <c r="P3911" i="10"/>
  <c r="P3915" i="10"/>
  <c r="P3919" i="10"/>
  <c r="P3923" i="10"/>
  <c r="P3927" i="10"/>
  <c r="P3930" i="10"/>
  <c r="P3933" i="10"/>
  <c r="P3937" i="10"/>
  <c r="P3941" i="10"/>
  <c r="P3945" i="10"/>
  <c r="P3949" i="10"/>
  <c r="P3952" i="10"/>
  <c r="P3956" i="10"/>
  <c r="P3959" i="10"/>
  <c r="P3963" i="10"/>
  <c r="P3966" i="10"/>
  <c r="P3970" i="10"/>
  <c r="P3974" i="10"/>
  <c r="P3978" i="10"/>
  <c r="P3982" i="10"/>
  <c r="P3986" i="10"/>
  <c r="P3990" i="10"/>
  <c r="P3994" i="10"/>
  <c r="P3997" i="10"/>
  <c r="P4000" i="10"/>
  <c r="P4004" i="10"/>
  <c r="P4008" i="10"/>
  <c r="P4011" i="10"/>
  <c r="P4014" i="10"/>
  <c r="P4017" i="10"/>
  <c r="P4020" i="10"/>
  <c r="P4023" i="10"/>
  <c r="P4026" i="10"/>
  <c r="P4029" i="10"/>
  <c r="P4032" i="10"/>
  <c r="P4034" i="10"/>
  <c r="P4037" i="10"/>
  <c r="P4040" i="10"/>
  <c r="P4043" i="10"/>
  <c r="P4046" i="10"/>
  <c r="P4049" i="10"/>
  <c r="P4052" i="10"/>
  <c r="P4055" i="10"/>
  <c r="P4058" i="10"/>
  <c r="P4061" i="10"/>
  <c r="P4064" i="10"/>
  <c r="P4067" i="10"/>
  <c r="P4070" i="10"/>
  <c r="P4073" i="10"/>
  <c r="P4076" i="10"/>
  <c r="P4079" i="10"/>
  <c r="P4082" i="10"/>
  <c r="P4085" i="10"/>
  <c r="P4088" i="10"/>
  <c r="P4091" i="10"/>
  <c r="P4094" i="10"/>
  <c r="P4096" i="10"/>
  <c r="P4099" i="10"/>
  <c r="P4102" i="10"/>
  <c r="P4105" i="10"/>
  <c r="P4108" i="10"/>
  <c r="P4111" i="10"/>
  <c r="P4114" i="10"/>
  <c r="P4117" i="10"/>
  <c r="P4120" i="10"/>
  <c r="P4123" i="10"/>
  <c r="P4126" i="10"/>
  <c r="P4128" i="10"/>
  <c r="P4133" i="10"/>
  <c r="P4136" i="10"/>
  <c r="P4139" i="10"/>
  <c r="P4142" i="10"/>
  <c r="P4145" i="10"/>
  <c r="P4148" i="10"/>
  <c r="P4151" i="10"/>
  <c r="P4154" i="10"/>
  <c r="P4157" i="10"/>
  <c r="P4160" i="10"/>
  <c r="P4163" i="10"/>
  <c r="P4166" i="10"/>
  <c r="P4169" i="10"/>
  <c r="P4172" i="10"/>
  <c r="P4175" i="10"/>
  <c r="P4178" i="10"/>
  <c r="P4181" i="10"/>
  <c r="P4184" i="10"/>
  <c r="P4187" i="10"/>
  <c r="P4190" i="10"/>
  <c r="P4195" i="10"/>
  <c r="P4198" i="10"/>
  <c r="P4201" i="10"/>
  <c r="P4204" i="10"/>
  <c r="P4207" i="10"/>
  <c r="P4209" i="10"/>
  <c r="P4211" i="10"/>
  <c r="P4213" i="10"/>
  <c r="P4215" i="10"/>
  <c r="P4217" i="10"/>
  <c r="P4219" i="10"/>
  <c r="P4221" i="10"/>
  <c r="P4223" i="10"/>
  <c r="P4225" i="10"/>
  <c r="P4227" i="10"/>
  <c r="P4229" i="10"/>
  <c r="P4231" i="10"/>
  <c r="P4233" i="10"/>
  <c r="P4235" i="10"/>
  <c r="P4237" i="10"/>
  <c r="P4239" i="10"/>
  <c r="P4241" i="10"/>
  <c r="P4243" i="10"/>
  <c r="P4245" i="10"/>
  <c r="P4247" i="10"/>
  <c r="P4249" i="10"/>
  <c r="P4251" i="10"/>
  <c r="P4253" i="10"/>
  <c r="P4255" i="10"/>
  <c r="P4257" i="10"/>
  <c r="P4259" i="10"/>
  <c r="P4261" i="10"/>
  <c r="P4263" i="10"/>
  <c r="P4265" i="10"/>
  <c r="P4267" i="10"/>
  <c r="P4269" i="10"/>
  <c r="P4271" i="10"/>
  <c r="P4273" i="10"/>
  <c r="P4275" i="10"/>
  <c r="P4277" i="10"/>
  <c r="P4279" i="10"/>
  <c r="P4281" i="10"/>
  <c r="P4283" i="10"/>
  <c r="P4285" i="10"/>
  <c r="P4287" i="10"/>
  <c r="P4289" i="10"/>
  <c r="P4291" i="10"/>
  <c r="P4293" i="10"/>
  <c r="P4295" i="10"/>
  <c r="P4297" i="10"/>
  <c r="P4299" i="10"/>
  <c r="P4301" i="10"/>
  <c r="P4303" i="10"/>
  <c r="P4305" i="10"/>
  <c r="P4307" i="10"/>
  <c r="P4309" i="10"/>
  <c r="P4311" i="10"/>
  <c r="P4313" i="10"/>
  <c r="P4315" i="10"/>
  <c r="P4317" i="10"/>
  <c r="P4319" i="10"/>
  <c r="P4321" i="10"/>
  <c r="P4323" i="10"/>
  <c r="P4325" i="10"/>
  <c r="P4327" i="10"/>
  <c r="P4328" i="10"/>
  <c r="P4329" i="10"/>
  <c r="P4331" i="10"/>
  <c r="P4333" i="10"/>
  <c r="P4335" i="10"/>
  <c r="P4337" i="10"/>
  <c r="P4339" i="10"/>
  <c r="P4341" i="10"/>
  <c r="P4343" i="10"/>
  <c r="P4345" i="10"/>
  <c r="P4347" i="10"/>
  <c r="P4349" i="10"/>
  <c r="P4351" i="10"/>
  <c r="P4352" i="10"/>
  <c r="P4353" i="10"/>
  <c r="P4354" i="10"/>
  <c r="P4356" i="10"/>
  <c r="P4357" i="10"/>
  <c r="P4359" i="10"/>
  <c r="P4360" i="10"/>
  <c r="P4362" i="10"/>
  <c r="P4364" i="10"/>
  <c r="P4366" i="10"/>
  <c r="P4368" i="10"/>
  <c r="P4370" i="10"/>
  <c r="P4372" i="10"/>
  <c r="P4374" i="10"/>
  <c r="P4376" i="10"/>
  <c r="P4378" i="10"/>
  <c r="P4380" i="10"/>
  <c r="P4382" i="10"/>
  <c r="P4384" i="10"/>
  <c r="P4386" i="10"/>
  <c r="P4388" i="10"/>
  <c r="P4390" i="10"/>
  <c r="P4392" i="10"/>
  <c r="P4394" i="10"/>
  <c r="P4396" i="10"/>
  <c r="P4398" i="10"/>
  <c r="P4400" i="10"/>
  <c r="P4401" i="10"/>
  <c r="P4403" i="10"/>
  <c r="P4405" i="10"/>
  <c r="P4407" i="10"/>
  <c r="P4409" i="10"/>
  <c r="P4411" i="10"/>
  <c r="P4413" i="10"/>
  <c r="P4415" i="10"/>
  <c r="P4417" i="10"/>
  <c r="P4419" i="10"/>
  <c r="P4421" i="10"/>
  <c r="P4423" i="10"/>
  <c r="P4425" i="10"/>
  <c r="P4427" i="10"/>
  <c r="P4429" i="10"/>
  <c r="P4431" i="10"/>
  <c r="P4433" i="10"/>
  <c r="P4435" i="10"/>
  <c r="P4437" i="10"/>
  <c r="P4439" i="10"/>
  <c r="P4441" i="10"/>
  <c r="P4443" i="10"/>
  <c r="P4445" i="10"/>
  <c r="P4448" i="10"/>
  <c r="P4450" i="10"/>
  <c r="P4452" i="10"/>
  <c r="P4454" i="10"/>
  <c r="P4456" i="10"/>
  <c r="P4458" i="10"/>
  <c r="P4460" i="10"/>
  <c r="P4462" i="10"/>
  <c r="P4464" i="10"/>
  <c r="P4466" i="10"/>
  <c r="P4468" i="10"/>
  <c r="P4470" i="10"/>
  <c r="P4472" i="10"/>
  <c r="P4474" i="10"/>
  <c r="P4476" i="10"/>
  <c r="P4478" i="10"/>
  <c r="P4479" i="10"/>
  <c r="P4481" i="10"/>
  <c r="P4483" i="10"/>
  <c r="P4485" i="10"/>
  <c r="P4487" i="10"/>
  <c r="P4489" i="10"/>
  <c r="P4491" i="10"/>
  <c r="P4493" i="10"/>
  <c r="P4495" i="10"/>
  <c r="P4496" i="10"/>
  <c r="P4497" i="10"/>
  <c r="P4498" i="10"/>
  <c r="P4499" i="10"/>
  <c r="P4500" i="10"/>
  <c r="P4501" i="10"/>
  <c r="P4502" i="10"/>
  <c r="P4503" i="10"/>
  <c r="P4504" i="10"/>
  <c r="P4506" i="10"/>
  <c r="P4507" i="10"/>
  <c r="P4508" i="10"/>
  <c r="P4509" i="10"/>
  <c r="P4510" i="10"/>
  <c r="P4511" i="10"/>
  <c r="P4512" i="10"/>
  <c r="P4513" i="10"/>
  <c r="P4514" i="10"/>
  <c r="P4515" i="10"/>
  <c r="P4516" i="10"/>
  <c r="P4517" i="10"/>
  <c r="P4518" i="10"/>
  <c r="P4519" i="10"/>
  <c r="P4520" i="10"/>
  <c r="P4521" i="10"/>
  <c r="P4522" i="10"/>
  <c r="P4523" i="10"/>
  <c r="P4524" i="10"/>
  <c r="P4525" i="10"/>
  <c r="P4526" i="10"/>
  <c r="P4527" i="10"/>
  <c r="P4529" i="10"/>
  <c r="P4531" i="10"/>
  <c r="P4533" i="10"/>
  <c r="P4534" i="10"/>
  <c r="P4535" i="10"/>
  <c r="P4536" i="10"/>
  <c r="P4538" i="10"/>
  <c r="P4539" i="10"/>
  <c r="P4540" i="10"/>
  <c r="P4542" i="10"/>
  <c r="P4544" i="10"/>
  <c r="P4546" i="10"/>
  <c r="P4548" i="10"/>
  <c r="P4549" i="10"/>
  <c r="P4550" i="10"/>
  <c r="P4551" i="10"/>
  <c r="P4552" i="10"/>
  <c r="P4554" i="10"/>
  <c r="P4555" i="10"/>
  <c r="P4557" i="10"/>
  <c r="P4558" i="10"/>
  <c r="P4559" i="10"/>
  <c r="P4560" i="10"/>
  <c r="P4561" i="10"/>
  <c r="P4563" i="10"/>
  <c r="P4564" i="10"/>
  <c r="P4565" i="10"/>
  <c r="P4568" i="10"/>
  <c r="P4570" i="10"/>
  <c r="P4572" i="10"/>
  <c r="P4573" i="10"/>
  <c r="P4574" i="10"/>
  <c r="P4575" i="10"/>
  <c r="P4576" i="10"/>
  <c r="P4577" i="10"/>
  <c r="P4579" i="10"/>
  <c r="P4581" i="10"/>
  <c r="P4582" i="10"/>
  <c r="P4584" i="10"/>
  <c r="P4585" i="10"/>
  <c r="P4587" i="10"/>
  <c r="P4588" i="10"/>
  <c r="P4589" i="10"/>
  <c r="P4590" i="10"/>
  <c r="P4592" i="10"/>
  <c r="P4593" i="10"/>
  <c r="P4594" i="10"/>
  <c r="P4595" i="10"/>
  <c r="P4596" i="10"/>
  <c r="P4597" i="10"/>
  <c r="P4598" i="10"/>
  <c r="P4599" i="10"/>
  <c r="P4600" i="10"/>
  <c r="P4601" i="10"/>
  <c r="P4602" i="10"/>
  <c r="P4603" i="10"/>
  <c r="P4604" i="10"/>
  <c r="P4605" i="10"/>
  <c r="P4606" i="10"/>
  <c r="P4607" i="10"/>
  <c r="P4608" i="10"/>
  <c r="P4609" i="10"/>
  <c r="P4610" i="10"/>
  <c r="P4611" i="10"/>
  <c r="P4612" i="10"/>
  <c r="P4613" i="10"/>
  <c r="P4614" i="10"/>
  <c r="P4615" i="10"/>
  <c r="P4616" i="10"/>
  <c r="P4617" i="10"/>
  <c r="P4618" i="10"/>
  <c r="P4619" i="10"/>
  <c r="P4620" i="10"/>
  <c r="P4621" i="10"/>
  <c r="P4622" i="10"/>
  <c r="P4623" i="10"/>
  <c r="P4624" i="10"/>
  <c r="P4625" i="10"/>
  <c r="P4626" i="10"/>
  <c r="P4627" i="10"/>
  <c r="P4628" i="10"/>
  <c r="P4629" i="10"/>
  <c r="P4630" i="10"/>
  <c r="P4631" i="10"/>
  <c r="P4632" i="10"/>
  <c r="P4633" i="10"/>
  <c r="P4634" i="10"/>
  <c r="P4635" i="10"/>
  <c r="P4636" i="10"/>
  <c r="P4637" i="10"/>
  <c r="P4638" i="10"/>
  <c r="P4639" i="10"/>
  <c r="P4640" i="10"/>
  <c r="P4641" i="10"/>
  <c r="P4642" i="10"/>
  <c r="P4643" i="10"/>
  <c r="P4644" i="10"/>
  <c r="P4645" i="10"/>
  <c r="P4646" i="10"/>
  <c r="P4647" i="10"/>
  <c r="P4648" i="10"/>
  <c r="P4649" i="10"/>
  <c r="P4650" i="10"/>
  <c r="P4651" i="10"/>
  <c r="P4652" i="10"/>
  <c r="P4653" i="10"/>
  <c r="P4654" i="10"/>
  <c r="P4655" i="10"/>
  <c r="P4656" i="10"/>
  <c r="P4657" i="10"/>
  <c r="P4658" i="10"/>
  <c r="P4659" i="10"/>
  <c r="P4660" i="10"/>
  <c r="P4661" i="10"/>
  <c r="P4662" i="10"/>
  <c r="P4663" i="10"/>
  <c r="P4664" i="10"/>
  <c r="P4665" i="10"/>
  <c r="P4666" i="10"/>
  <c r="P4667" i="10"/>
  <c r="P4668" i="10"/>
  <c r="P4669" i="10"/>
  <c r="P4670" i="10"/>
  <c r="P4671" i="10"/>
  <c r="P4672" i="10"/>
  <c r="P4673" i="10"/>
  <c r="P4674" i="10"/>
  <c r="P4675" i="10"/>
  <c r="P4676" i="10"/>
  <c r="P4677" i="10"/>
  <c r="P4678" i="10"/>
  <c r="P4679" i="10"/>
  <c r="P4680" i="10"/>
  <c r="P4681" i="10"/>
  <c r="P4682" i="10"/>
  <c r="P4683" i="10"/>
  <c r="P4684" i="10"/>
  <c r="P4685" i="10"/>
  <c r="P4686" i="10"/>
  <c r="P4687" i="10"/>
  <c r="P4688" i="10"/>
  <c r="P4689" i="10"/>
  <c r="P4690" i="10"/>
  <c r="P4691" i="10"/>
  <c r="P4692" i="10"/>
  <c r="P4693" i="10"/>
  <c r="P4694" i="10"/>
  <c r="P4695" i="10"/>
  <c r="P4696" i="10"/>
  <c r="P4697" i="10"/>
  <c r="P4698" i="10"/>
  <c r="P4699" i="10"/>
  <c r="P4700" i="10"/>
  <c r="P4701" i="10"/>
  <c r="P4702" i="10"/>
  <c r="P4703" i="10"/>
  <c r="P4704" i="10"/>
  <c r="P4705" i="10"/>
  <c r="P4706" i="10"/>
  <c r="P4707" i="10"/>
  <c r="P4708" i="10"/>
  <c r="P4709" i="10"/>
  <c r="P4710" i="10"/>
  <c r="P4711" i="10"/>
  <c r="P4712" i="10"/>
  <c r="P4713" i="10"/>
  <c r="P4714" i="10"/>
  <c r="P4715" i="10"/>
  <c r="P4716" i="10"/>
  <c r="P4717" i="10"/>
  <c r="P4718" i="10"/>
  <c r="P4719" i="10"/>
  <c r="P4720" i="10"/>
  <c r="P4721" i="10"/>
  <c r="P4722" i="10"/>
  <c r="P4723" i="10"/>
  <c r="P4724" i="10"/>
  <c r="P4725" i="10"/>
  <c r="P4726" i="10"/>
  <c r="P4727" i="10"/>
  <c r="P4728" i="10"/>
  <c r="P4729" i="10"/>
  <c r="P4730" i="10"/>
  <c r="P4731" i="10"/>
  <c r="P4732" i="10"/>
  <c r="P4733" i="10"/>
  <c r="P4734" i="10"/>
  <c r="P4735" i="10"/>
  <c r="P4736" i="10"/>
  <c r="P4737" i="10"/>
  <c r="P4738" i="10"/>
  <c r="P4739" i="10"/>
  <c r="P4740" i="10"/>
  <c r="P4741" i="10"/>
  <c r="P4742" i="10"/>
  <c r="P4743" i="10"/>
  <c r="P4744" i="10"/>
  <c r="P4745" i="10"/>
  <c r="P4746" i="10"/>
  <c r="P4747" i="10"/>
  <c r="P4748" i="10"/>
  <c r="P4749" i="10"/>
  <c r="P4750" i="10"/>
  <c r="P4751" i="10"/>
  <c r="P4752" i="10"/>
  <c r="P4753" i="10"/>
  <c r="P4754" i="10"/>
  <c r="P4755" i="10"/>
  <c r="P4756" i="10"/>
  <c r="P4757" i="10"/>
  <c r="P4758" i="10"/>
  <c r="P4759" i="10"/>
  <c r="P4760" i="10"/>
  <c r="P4761" i="10"/>
  <c r="P4762" i="10"/>
  <c r="P4763" i="10"/>
  <c r="P4764" i="10"/>
  <c r="P4765" i="10"/>
  <c r="P4766" i="10"/>
  <c r="P4767" i="10"/>
  <c r="P4768" i="10"/>
  <c r="P4769" i="10"/>
  <c r="P4770" i="10"/>
  <c r="P4771" i="10"/>
  <c r="P4772" i="10"/>
  <c r="P4773" i="10"/>
  <c r="P4774" i="10"/>
  <c r="P4775" i="10"/>
  <c r="P4776" i="10"/>
  <c r="P4777" i="10"/>
  <c r="P4778" i="10"/>
  <c r="P4779" i="10"/>
  <c r="P4780" i="10"/>
  <c r="P4781" i="10"/>
  <c r="P4782" i="10"/>
  <c r="P4783" i="10"/>
  <c r="P4784" i="10"/>
  <c r="P4785" i="10"/>
  <c r="P4786" i="10"/>
  <c r="P4787" i="10"/>
  <c r="P4788" i="10"/>
  <c r="P4789" i="10"/>
  <c r="P4790" i="10"/>
  <c r="P4791" i="10"/>
  <c r="P4792" i="10"/>
  <c r="P4793" i="10"/>
  <c r="P4794" i="10"/>
  <c r="P4795" i="10"/>
  <c r="P4796" i="10"/>
  <c r="P4797" i="10"/>
  <c r="P4798" i="10"/>
  <c r="P4799" i="10"/>
  <c r="P4800" i="10"/>
  <c r="P4801" i="10"/>
  <c r="P4802" i="10"/>
  <c r="P4803" i="10"/>
  <c r="P4804" i="10"/>
  <c r="P4805" i="10"/>
  <c r="P4806" i="10"/>
  <c r="P4807" i="10"/>
  <c r="P4808" i="10"/>
  <c r="P4809" i="10"/>
  <c r="P4810" i="10"/>
  <c r="P4811" i="10"/>
  <c r="P4812" i="10"/>
  <c r="P4813" i="10"/>
  <c r="P4814" i="10"/>
  <c r="P4815" i="10"/>
  <c r="P4816" i="10"/>
  <c r="P4817" i="10"/>
  <c r="P4818" i="10"/>
  <c r="P4819" i="10"/>
  <c r="P4820" i="10"/>
  <c r="P4821" i="10"/>
  <c r="P4822" i="10"/>
  <c r="P4823" i="10"/>
  <c r="P4824" i="10"/>
  <c r="P4825" i="10"/>
  <c r="P4826" i="10"/>
  <c r="P4827" i="10"/>
  <c r="P4828" i="10"/>
  <c r="P4829" i="10"/>
  <c r="P4830" i="10"/>
  <c r="P4831" i="10"/>
  <c r="P4832" i="10"/>
  <c r="P4833" i="10"/>
  <c r="P4834" i="10"/>
  <c r="P4835" i="10"/>
  <c r="P4836" i="10"/>
  <c r="P4837" i="10"/>
  <c r="P4838" i="10"/>
  <c r="P4839" i="10"/>
  <c r="P4840" i="10"/>
  <c r="P4841" i="10"/>
  <c r="P4842" i="10"/>
  <c r="P4843" i="10"/>
  <c r="P4844" i="10"/>
  <c r="P4845" i="10"/>
  <c r="P4846" i="10"/>
  <c r="P4847" i="10"/>
  <c r="P4848" i="10"/>
  <c r="P4849" i="10"/>
  <c r="P4850" i="10"/>
  <c r="P4851" i="10"/>
  <c r="P4852" i="10"/>
  <c r="P4853" i="10"/>
  <c r="P4854" i="10"/>
  <c r="P4855" i="10"/>
  <c r="P4856" i="10"/>
  <c r="P4857" i="10"/>
  <c r="P4858" i="10"/>
  <c r="P4859" i="10"/>
  <c r="P4860" i="10"/>
  <c r="P4861" i="10"/>
  <c r="P4862" i="10"/>
  <c r="P4863" i="10"/>
  <c r="P4864" i="10"/>
  <c r="P4865" i="10"/>
  <c r="P4866" i="10"/>
  <c r="P4867" i="10"/>
  <c r="P4868" i="10"/>
  <c r="P4869" i="10"/>
  <c r="P4870" i="10"/>
  <c r="P4871" i="10"/>
  <c r="P4872" i="10"/>
  <c r="P4873" i="10"/>
  <c r="P4874" i="10"/>
  <c r="P4875" i="10"/>
  <c r="P4876" i="10"/>
  <c r="P4877" i="10"/>
  <c r="P4878" i="10"/>
  <c r="P4879" i="10"/>
  <c r="P4880" i="10"/>
  <c r="P4881" i="10"/>
  <c r="P4882" i="10"/>
  <c r="P4883" i="10"/>
  <c r="P4884" i="10"/>
  <c r="P4885" i="10"/>
  <c r="P4886" i="10"/>
  <c r="P4887" i="10"/>
  <c r="P4888" i="10"/>
  <c r="P4889" i="10"/>
  <c r="P4890" i="10"/>
  <c r="P4891" i="10"/>
  <c r="P4892" i="10"/>
  <c r="P4893" i="10"/>
  <c r="P4894" i="10"/>
  <c r="P4895" i="10"/>
  <c r="P4896" i="10"/>
  <c r="P4897" i="10"/>
  <c r="P4898" i="10"/>
  <c r="P4899" i="10"/>
  <c r="P4900" i="10"/>
  <c r="P4901" i="10"/>
  <c r="P4902" i="10"/>
  <c r="P4903" i="10"/>
  <c r="P4904" i="10"/>
  <c r="P4905" i="10"/>
  <c r="P4906" i="10"/>
  <c r="P4907" i="10"/>
  <c r="P4908" i="10"/>
  <c r="P4909" i="10"/>
  <c r="P4910" i="10"/>
  <c r="P4911" i="10"/>
  <c r="P4912" i="10"/>
  <c r="P4913" i="10"/>
  <c r="P4914" i="10"/>
  <c r="P4915" i="10"/>
  <c r="P4916" i="10"/>
  <c r="P4917" i="10"/>
  <c r="P4918" i="10"/>
  <c r="P4919" i="10"/>
  <c r="P4920" i="10"/>
  <c r="P4921" i="10"/>
  <c r="P4922" i="10"/>
  <c r="P4923" i="10"/>
  <c r="P4924" i="10"/>
  <c r="P4925" i="10"/>
  <c r="P4926" i="10"/>
  <c r="P4927" i="10"/>
  <c r="P4928" i="10"/>
  <c r="P4929" i="10"/>
  <c r="P4930" i="10"/>
  <c r="P4931" i="10"/>
  <c r="P4932" i="10"/>
  <c r="P4933" i="10"/>
  <c r="P4934" i="10"/>
  <c r="P4935" i="10"/>
  <c r="P4936" i="10"/>
  <c r="P4937" i="10"/>
  <c r="P4938" i="10"/>
  <c r="P4939" i="10"/>
  <c r="P4940" i="10"/>
  <c r="P4941" i="10"/>
  <c r="P4942" i="10"/>
  <c r="P4943" i="10"/>
  <c r="P4944" i="10"/>
  <c r="P4945" i="10"/>
  <c r="P4946" i="10"/>
  <c r="P4947" i="10"/>
  <c r="P4948" i="10"/>
  <c r="P4949" i="10"/>
  <c r="P4950" i="10"/>
  <c r="P4951" i="10"/>
  <c r="P4952" i="10"/>
  <c r="P4953" i="10"/>
  <c r="P4954" i="10"/>
  <c r="P4955" i="10"/>
  <c r="P4956" i="10"/>
  <c r="P4957" i="10"/>
  <c r="P4958" i="10"/>
  <c r="P4959" i="10"/>
  <c r="P4960" i="10"/>
  <c r="P4961" i="10"/>
  <c r="P4962" i="10"/>
  <c r="P4963" i="10"/>
  <c r="P4964" i="10"/>
  <c r="P4965" i="10"/>
  <c r="P4966" i="10"/>
  <c r="P4967" i="10"/>
  <c r="P4968" i="10"/>
  <c r="P4969" i="10"/>
  <c r="P4970" i="10"/>
  <c r="P4971" i="10"/>
  <c r="P4972" i="10"/>
  <c r="P4973" i="10"/>
  <c r="P4974" i="10"/>
  <c r="P4975" i="10"/>
  <c r="P4976" i="10"/>
  <c r="P4977" i="10"/>
  <c r="P4978" i="10"/>
  <c r="P4979" i="10"/>
  <c r="P4980" i="10"/>
  <c r="P4981" i="10"/>
  <c r="P4982" i="10"/>
  <c r="P4983" i="10"/>
  <c r="P4984" i="10"/>
  <c r="P4985" i="10"/>
  <c r="P4986" i="10"/>
  <c r="P4987" i="10"/>
  <c r="P4988" i="10"/>
  <c r="P4989" i="10"/>
  <c r="P4990" i="10"/>
  <c r="P4991" i="10"/>
  <c r="P4992" i="10"/>
  <c r="P4993" i="10"/>
  <c r="P4994" i="10"/>
  <c r="P4995" i="10"/>
  <c r="P4996" i="10"/>
  <c r="P4997" i="10"/>
  <c r="P4998" i="10"/>
  <c r="P4999" i="10"/>
  <c r="P5000" i="10"/>
  <c r="P5001" i="10"/>
  <c r="P5002" i="10"/>
  <c r="P5003" i="10"/>
  <c r="P5004" i="10"/>
  <c r="P5005" i="10"/>
  <c r="P5006" i="10"/>
  <c r="P5007" i="10"/>
  <c r="P5008" i="10"/>
  <c r="P5009" i="10"/>
  <c r="P5010" i="10"/>
  <c r="P5011" i="10"/>
  <c r="P5012" i="10"/>
  <c r="P5013" i="10"/>
  <c r="P5014" i="10"/>
  <c r="P5015" i="10"/>
  <c r="P5016" i="10"/>
  <c r="P5017" i="10"/>
  <c r="P5018" i="10"/>
  <c r="P5019" i="10"/>
  <c r="P5020" i="10"/>
  <c r="P5021" i="10"/>
  <c r="P5022" i="10"/>
  <c r="P5023" i="10"/>
  <c r="P5024" i="10"/>
  <c r="P5025" i="10"/>
  <c r="P5026" i="10"/>
  <c r="P5027" i="10"/>
  <c r="P5028" i="10"/>
  <c r="P5029" i="10"/>
  <c r="P5030" i="10"/>
  <c r="P5031" i="10"/>
  <c r="P5032" i="10"/>
  <c r="P5033" i="10"/>
  <c r="P5034" i="10"/>
  <c r="P5035" i="10"/>
  <c r="P5036" i="10"/>
  <c r="P5037" i="10"/>
  <c r="P5038" i="10"/>
  <c r="P5039" i="10"/>
  <c r="P5040" i="10"/>
  <c r="P5041" i="10"/>
  <c r="P5042" i="10"/>
  <c r="P5043" i="10"/>
  <c r="P5044" i="10"/>
  <c r="P5045" i="10"/>
  <c r="P5046" i="10"/>
  <c r="P5047" i="10"/>
  <c r="P5048" i="10"/>
  <c r="P5049" i="10"/>
  <c r="P5050" i="10"/>
  <c r="P5051" i="10"/>
  <c r="P5052" i="10"/>
  <c r="P5053" i="10"/>
  <c r="P5054" i="10"/>
  <c r="P5055" i="10"/>
  <c r="P5056" i="10"/>
  <c r="P5057" i="10"/>
  <c r="P5058" i="10"/>
  <c r="P5059" i="10"/>
  <c r="P5060" i="10"/>
  <c r="P387" i="10"/>
  <c r="P29" i="10"/>
  <c r="P76" i="10"/>
  <c r="P69" i="10"/>
  <c r="P235" i="10"/>
  <c r="P228" i="10"/>
  <c r="P193" i="10"/>
  <c r="P394" i="10"/>
  <c r="P530" i="10"/>
  <c r="P242" i="10"/>
  <c r="P214" i="10"/>
  <c r="P186" i="10"/>
  <c r="P263" i="10"/>
  <c r="P297" i="10"/>
  <c r="P617" i="10"/>
  <c r="P249" i="10"/>
  <c r="P476" i="10"/>
  <c r="P578" i="10"/>
  <c r="P657" i="10"/>
  <c r="P332" i="10"/>
  <c r="P427" i="10"/>
  <c r="P381" i="10"/>
  <c r="P53" i="10"/>
  <c r="P605" i="10"/>
  <c r="P37" i="10"/>
  <c r="P145" i="10"/>
  <c r="P462" i="10"/>
  <c r="P558" i="10"/>
  <c r="P256" i="10"/>
  <c r="P339" i="10"/>
  <c r="P97" i="10"/>
  <c r="P83" i="10"/>
  <c r="P311" i="10"/>
  <c r="P152" i="10"/>
  <c r="P612" i="10"/>
  <c r="P448" i="10"/>
  <c r="P45" i="10"/>
  <c r="P537" i="10"/>
  <c r="P434" i="10"/>
  <c r="P599" i="10"/>
  <c r="P117" i="10"/>
  <c r="P420" i="10"/>
  <c r="P367" i="10"/>
  <c r="P360" i="10"/>
  <c r="P374" i="10"/>
  <c r="P353" i="10"/>
  <c r="P571" i="10"/>
  <c r="P270" i="10"/>
  <c r="P138" i="10"/>
  <c r="P131" i="10"/>
  <c r="P503" i="10"/>
  <c r="P510" i="10"/>
  <c r="P564" i="10"/>
  <c r="P630" i="10"/>
  <c r="P14" i="10"/>
  <c r="P284" i="10"/>
  <c r="P455" i="10"/>
  <c r="P441" i="10"/>
  <c r="P413" i="10"/>
  <c r="P637" i="10"/>
  <c r="P544" i="10"/>
  <c r="P22" i="10"/>
  <c r="P160" i="10"/>
  <c r="P173" i="10"/>
  <c r="P644" i="10"/>
  <c r="P496" i="10"/>
  <c r="P623" i="10"/>
  <c r="P517" i="10"/>
  <c r="P221" i="10"/>
  <c r="P482" i="10"/>
  <c r="P489" i="10"/>
  <c r="P585" i="10"/>
  <c r="P200" i="10"/>
  <c r="P318" i="10"/>
  <c r="P651" i="10"/>
  <c r="P167" i="10"/>
  <c r="P124" i="10"/>
  <c r="P325" i="10"/>
  <c r="P6" i="10"/>
  <c r="P277" i="10"/>
  <c r="P304" i="10"/>
  <c r="P400" i="10"/>
  <c r="P90" i="10"/>
  <c r="P291" i="10"/>
  <c r="P346" i="10"/>
  <c r="P523" i="10"/>
  <c r="P104" i="10"/>
  <c r="P592" i="10"/>
  <c r="P207" i="10"/>
  <c r="P406" i="10"/>
  <c r="P179" i="10"/>
  <c r="P469" i="10"/>
  <c r="P551" i="10"/>
  <c r="P61" i="10"/>
  <c r="P3934" i="10"/>
  <c r="P4155" i="10"/>
  <c r="P1813" i="10"/>
  <c r="P746" i="10"/>
  <c r="P3745" i="10"/>
  <c r="P4152" i="10"/>
  <c r="P2204" i="10"/>
  <c r="P1949" i="10"/>
  <c r="P1915" i="10"/>
  <c r="P1849" i="10"/>
  <c r="P2102" i="10"/>
  <c r="P2132" i="10"/>
  <c r="P2014" i="10"/>
  <c r="P2090" i="10"/>
  <c r="P2198" i="10"/>
  <c r="P3697" i="10"/>
  <c r="P3749" i="10"/>
  <c r="P4089" i="10"/>
  <c r="P1568" i="10"/>
  <c r="P4179" i="10"/>
  <c r="P1420" i="10"/>
  <c r="P710" i="10"/>
  <c r="P3681" i="10"/>
  <c r="P4083" i="10"/>
  <c r="P4092" i="10"/>
  <c r="P3342" i="10"/>
  <c r="P4097" i="10"/>
  <c r="P955" i="10"/>
  <c r="P1275" i="10"/>
  <c r="P4202" i="10"/>
  <c r="P1579" i="10"/>
  <c r="P1337" i="10"/>
  <c r="P1546" i="10"/>
  <c r="P1695" i="10"/>
  <c r="P1373" i="10"/>
  <c r="P1772" i="10"/>
  <c r="P1325" i="10"/>
  <c r="P3938" i="10"/>
  <c r="P1032" i="10"/>
  <c r="P3330" i="10"/>
  <c r="P3326" i="10"/>
  <c r="P1343" i="10"/>
  <c r="P4188" i="10"/>
  <c r="P3187" i="10"/>
  <c r="P3670" i="10"/>
  <c r="P1108" i="10"/>
  <c r="P1144" i="10"/>
  <c r="P4173" i="10"/>
  <c r="P1138" i="10"/>
  <c r="P3942" i="10"/>
  <c r="P3946" i="10"/>
  <c r="P3953" i="10"/>
  <c r="P3042" i="10"/>
  <c r="P3964" i="10"/>
  <c r="P4103" i="10"/>
  <c r="P368" i="10"/>
  <c r="P997" i="10"/>
  <c r="P3979" i="10"/>
  <c r="P1462" i="10"/>
  <c r="P3087" i="10"/>
  <c r="P1114" i="10"/>
  <c r="P3967" i="10"/>
  <c r="P1062" i="10"/>
  <c r="P243" i="10"/>
  <c r="P740" i="10"/>
  <c r="P1807" i="10"/>
  <c r="P4185" i="10"/>
  <c r="P1801" i="10"/>
  <c r="P3931" i="10"/>
  <c r="P1667" i="10"/>
  <c r="P3032" i="10"/>
  <c r="P2604" i="10"/>
  <c r="P3182" i="10"/>
  <c r="P4140" i="10"/>
  <c r="P2587" i="10"/>
  <c r="P1096" i="10"/>
  <c r="P1209" i="10"/>
  <c r="P1789" i="10"/>
  <c r="P2668" i="10"/>
  <c r="P4199" i="10"/>
  <c r="P3971" i="10"/>
  <c r="P4131" i="10"/>
  <c r="P3334" i="10"/>
  <c r="P1215" i="10"/>
  <c r="P4086" i="10"/>
  <c r="P3601" i="10"/>
  <c r="P1795" i="10"/>
  <c r="P734" i="10"/>
  <c r="P3432" i="10"/>
  <c r="P1251" i="10"/>
  <c r="P991" i="10"/>
  <c r="P3346" i="10"/>
  <c r="P2126" i="10"/>
  <c r="P2288" i="10"/>
  <c r="P1861" i="10"/>
  <c r="P2120" i="10"/>
  <c r="P2312" i="10"/>
  <c r="P2222" i="10"/>
  <c r="P2162" i="10"/>
  <c r="P2210" i="10"/>
  <c r="P1885" i="10"/>
  <c r="P1927" i="10"/>
  <c r="P1897" i="10"/>
  <c r="P2276" i="10"/>
  <c r="P1974" i="10"/>
  <c r="P2240" i="10"/>
  <c r="P2168" i="10"/>
  <c r="P1867" i="10"/>
  <c r="P1909" i="10"/>
  <c r="P2078" i="10"/>
  <c r="P2252" i="10"/>
  <c r="P2073" i="10"/>
  <c r="P2055" i="10"/>
  <c r="P2061" i="10"/>
  <c r="P2020" i="10"/>
  <c r="P2342" i="10"/>
  <c r="P2032" i="10"/>
  <c r="P2330" i="10"/>
  <c r="P2300" i="10"/>
  <c r="P1990" i="10"/>
  <c r="P1996" i="10"/>
  <c r="P2008" i="10"/>
  <c r="P2282" i="10"/>
  <c r="P2306" i="10"/>
  <c r="P1873" i="10"/>
  <c r="P2049" i="10"/>
  <c r="P2318" i="10"/>
  <c r="P1903" i="10"/>
  <c r="P1891" i="10"/>
  <c r="P1937" i="10"/>
  <c r="P2216" i="10"/>
  <c r="P2234" i="10"/>
  <c r="P2174" i="10"/>
  <c r="P2258" i="10"/>
  <c r="P2043" i="10"/>
  <c r="P1879" i="10"/>
  <c r="P2186" i="10"/>
  <c r="P2002" i="10"/>
  <c r="P1979" i="10"/>
  <c r="P2336" i="10"/>
  <c r="P2067" i="10"/>
  <c r="P2084" i="10"/>
  <c r="P2096" i="10"/>
  <c r="P1932" i="10"/>
  <c r="P1959" i="10"/>
  <c r="P2294" i="10"/>
  <c r="P2228" i="10"/>
  <c r="P2264" i="10"/>
  <c r="P2270" i="10"/>
  <c r="P2348" i="10"/>
  <c r="P2324" i="10"/>
  <c r="P2150" i="10"/>
  <c r="P2156" i="10"/>
  <c r="P2192" i="10"/>
  <c r="P2038" i="10"/>
  <c r="P2026" i="10"/>
  <c r="P2144" i="10"/>
  <c r="P2138" i="10"/>
  <c r="P1985" i="10"/>
  <c r="P3575" i="10"/>
  <c r="P3230" i="10"/>
  <c r="P3234" i="10"/>
  <c r="P4149" i="10"/>
  <c r="P3567" i="10"/>
  <c r="P3571" i="10"/>
  <c r="P477" i="10"/>
  <c r="P985" i="10"/>
  <c r="P973" i="10"/>
  <c r="P2806" i="10"/>
  <c r="P979" i="10"/>
  <c r="P3904" i="10"/>
  <c r="P3836" i="10"/>
  <c r="P3860" i="10"/>
  <c r="P3511" i="10"/>
  <c r="P4143" i="10"/>
  <c r="P1837" i="10"/>
  <c r="P1056" i="10"/>
  <c r="P1679" i="10"/>
  <c r="P3737" i="10"/>
  <c r="P3816" i="10"/>
  <c r="P658" i="10"/>
  <c r="P4065" i="10"/>
  <c r="P3172" i="10"/>
  <c r="P3892" i="10"/>
  <c r="P3177" i="10"/>
  <c r="P4059" i="10"/>
  <c r="P1855" i="10"/>
  <c r="P1843" i="10"/>
  <c r="P806" i="10"/>
  <c r="P4095" i="10"/>
  <c r="P1367" i="10"/>
  <c r="P1197" i="10"/>
  <c r="P490" i="10"/>
  <c r="P375" i="10"/>
  <c r="P215" i="10"/>
  <c r="P4062" i="10"/>
  <c r="P3152" i="10"/>
  <c r="P3162" i="10"/>
  <c r="P208" i="10"/>
  <c r="P1540" i="10"/>
  <c r="P3908" i="10"/>
  <c r="P3924" i="10"/>
  <c r="P586" i="10"/>
  <c r="P1602" i="10"/>
  <c r="P38" i="10"/>
  <c r="P1287" i="10"/>
  <c r="P645" i="10"/>
  <c r="P1355" i="10"/>
  <c r="P2987" i="10"/>
  <c r="P788" i="10"/>
  <c r="P4001" i="10"/>
  <c r="P1701" i="10"/>
  <c r="P1783" i="10"/>
  <c r="P728" i="10"/>
  <c r="P3212" i="10"/>
  <c r="P1713" i="10"/>
  <c r="P3017" i="10"/>
  <c r="P1050" i="10"/>
  <c r="P3428" i="10"/>
  <c r="P4134" i="10"/>
  <c r="P271" i="10"/>
  <c r="P1379" i="10"/>
  <c r="P1498" i="10"/>
  <c r="P285" i="10"/>
  <c r="P4047" i="10"/>
  <c r="P3147" i="10"/>
  <c r="P3884" i="10"/>
  <c r="P3888" i="10"/>
  <c r="P401" i="10"/>
  <c r="P340" i="10"/>
  <c r="P618" i="10"/>
  <c r="P3733" i="10"/>
  <c r="P1643" i="10"/>
  <c r="P3820" i="10"/>
  <c r="P1968" i="10"/>
  <c r="P46" i="10"/>
  <c r="P1227" i="10"/>
  <c r="P3052" i="10"/>
  <c r="P298" i="10"/>
  <c r="P3072" i="10"/>
  <c r="P1432" i="10"/>
  <c r="P3067" i="10"/>
  <c r="P1516" i="10"/>
  <c r="P2553" i="10"/>
  <c r="P3808" i="10"/>
  <c r="P1409" i="10"/>
  <c r="P722" i="10"/>
  <c r="P572" i="10"/>
  <c r="P2737" i="10"/>
  <c r="P1263" i="10"/>
  <c r="P7" i="10"/>
  <c r="P3499" i="10"/>
  <c r="P168" i="10"/>
  <c r="P3896" i="10"/>
  <c r="P3007" i="10"/>
  <c r="P3412" i="10"/>
  <c r="P830" i="10"/>
  <c r="P1468" i="10"/>
  <c r="P250" i="10"/>
  <c r="P3350" i="10"/>
  <c r="P3322" i="10"/>
  <c r="P98" i="10"/>
  <c r="P3260" i="10"/>
  <c r="P4191" i="10"/>
  <c r="P319" i="10"/>
  <c r="P3824" i="10"/>
  <c r="P3132" i="10"/>
  <c r="P1003" i="10"/>
  <c r="P3900" i="10"/>
  <c r="P1685" i="10"/>
  <c r="P836" i="10"/>
  <c r="P3781" i="10"/>
  <c r="P1074" i="10"/>
  <c r="P937" i="10"/>
  <c r="P1079" i="10"/>
  <c r="P236" i="10"/>
  <c r="P449" i="10"/>
  <c r="P1534" i="10"/>
  <c r="P3057" i="10"/>
  <c r="P2180" i="10"/>
  <c r="P1102" i="10"/>
  <c r="P967" i="10"/>
  <c r="P3983" i="10"/>
  <c r="P1438" i="10"/>
  <c r="P1385" i="10"/>
  <c r="P794" i="10"/>
  <c r="P3701" i="10"/>
  <c r="P3092" i="10"/>
  <c r="P1179" i="10"/>
  <c r="P1155" i="10"/>
  <c r="P919" i="10"/>
  <c r="P1963" i="10"/>
  <c r="P4182" i="10"/>
  <c r="P483" i="10"/>
  <c r="P687" i="10"/>
  <c r="P1742" i="10"/>
  <c r="P3662" i="10"/>
  <c r="P354" i="10"/>
  <c r="P1954" i="10"/>
  <c r="P1391" i="10"/>
  <c r="P4158" i="10"/>
  <c r="P1221" i="10"/>
  <c r="P800" i="10"/>
  <c r="P3102" i="10"/>
  <c r="P3107" i="10"/>
  <c r="P4196" i="10"/>
  <c r="P54" i="10"/>
  <c r="P652" i="10"/>
  <c r="P3856" i="10"/>
  <c r="P3848" i="10"/>
  <c r="P3416" i="10"/>
  <c r="P3840" i="10"/>
  <c r="P1257" i="10"/>
  <c r="P4176" i="10"/>
  <c r="P1167" i="10"/>
  <c r="P4109" i="10"/>
  <c r="P187" i="10"/>
  <c r="P4030" i="10"/>
  <c r="P1943" i="10"/>
  <c r="P902" i="10"/>
  <c r="P3777" i="10"/>
  <c r="P3797" i="10"/>
  <c r="P824" i="10"/>
  <c r="P1203" i="10"/>
  <c r="P1132" i="10"/>
  <c r="P3828" i="10"/>
  <c r="P3812" i="10"/>
  <c r="P4035" i="10"/>
  <c r="P1557" i="10"/>
  <c r="P3753" i="10"/>
  <c r="P3605" i="10"/>
  <c r="P4053" i="10"/>
  <c r="P4115" i="10"/>
  <c r="P4015" i="10"/>
  <c r="P1085" i="10"/>
  <c r="P3658" i="10"/>
  <c r="P395" i="10"/>
  <c r="P382" i="10"/>
  <c r="P388" i="10"/>
  <c r="P3545" i="10"/>
  <c r="P504" i="10"/>
  <c r="P201" i="10"/>
  <c r="P1426" i="10"/>
  <c r="P631" i="10"/>
  <c r="P943" i="10"/>
  <c r="P878" i="10"/>
  <c r="P3167" i="10"/>
  <c r="P3157" i="10"/>
  <c r="P1331" i="10"/>
  <c r="P3912" i="10"/>
  <c r="P180" i="10"/>
  <c r="P3022" i="10"/>
  <c r="P4027" i="10"/>
  <c r="P4080" i="10"/>
  <c r="P3142" i="10"/>
  <c r="P3306" i="10"/>
  <c r="P1281" i="10"/>
  <c r="P3564" i="10"/>
  <c r="P4041" i="10"/>
  <c r="P4044" i="10"/>
  <c r="P3876" i="10"/>
  <c r="P3769" i="10"/>
  <c r="P4038" i="10"/>
  <c r="P4024" i="10"/>
  <c r="P1149" i="10"/>
  <c r="P3112" i="10"/>
  <c r="P421" i="10"/>
  <c r="P4112" i="10"/>
  <c r="P414" i="10"/>
  <c r="P361" i="10"/>
  <c r="P347" i="10"/>
  <c r="P3685" i="10"/>
  <c r="P222" i="10"/>
  <c r="P1444" i="10"/>
  <c r="P4193" i="10"/>
  <c r="P3852" i="10"/>
  <c r="P3832" i="10"/>
  <c r="P3127" i="10"/>
  <c r="P1450" i="10"/>
  <c r="P229" i="10"/>
  <c r="P3507" i="10"/>
  <c r="P1349" i="10"/>
  <c r="P442" i="10"/>
  <c r="P2963" i="10"/>
  <c r="P3077" i="10"/>
  <c r="P3242" i="10"/>
  <c r="P1655" i="10"/>
  <c r="P4167" i="10"/>
  <c r="P1185" i="10"/>
  <c r="P3408" i="10"/>
  <c r="P3392" i="10"/>
  <c r="P1625" i="10"/>
  <c r="P606" i="10"/>
  <c r="P3717" i="10"/>
  <c r="P1613" i="10"/>
  <c r="P3420" i="10"/>
  <c r="P4124" i="10"/>
  <c r="P3793" i="10"/>
  <c r="P2978" i="10"/>
  <c r="P4056" i="10"/>
  <c r="P1120" i="10"/>
  <c r="P1026" i="10"/>
  <c r="P518" i="10"/>
  <c r="P1563" i="10"/>
  <c r="P3384" i="10"/>
  <c r="P1403" i="10"/>
  <c r="P333" i="10"/>
  <c r="P565" i="10"/>
  <c r="P3651" i="10"/>
  <c r="P1397" i="10"/>
  <c r="P860" i="10"/>
  <c r="P3785" i="10"/>
  <c r="P848" i="10"/>
  <c r="P4018" i="10"/>
  <c r="P30" i="10"/>
  <c r="P1661" i="10"/>
  <c r="P638" i="10"/>
  <c r="P3872" i="10"/>
  <c r="P4005" i="10"/>
  <c r="P1015" i="10"/>
  <c r="P3950" i="10"/>
  <c r="P4100" i="10"/>
  <c r="P693" i="10"/>
  <c r="P1748" i="10"/>
  <c r="P776" i="10"/>
  <c r="P681" i="10"/>
  <c r="P1736" i="10"/>
  <c r="P407" i="10"/>
  <c r="P497" i="10"/>
  <c r="P1161" i="10"/>
  <c r="P463" i="10"/>
  <c r="P3757" i="10"/>
  <c r="P1690" i="10"/>
  <c r="P3404" i="10"/>
  <c r="P552" i="10"/>
  <c r="P4009" i="10"/>
  <c r="P3987" i="10"/>
  <c r="P1361" i="10"/>
  <c r="P2983" i="10"/>
  <c r="P2938" i="10"/>
  <c r="P2943" i="10"/>
  <c r="P2933" i="10"/>
  <c r="P3318" i="10"/>
  <c r="P3192" i="10"/>
  <c r="P4074" i="10"/>
  <c r="P4068" i="10"/>
  <c r="P4077" i="10"/>
  <c r="P1819" i="10"/>
  <c r="P752" i="10"/>
  <c r="P931" i="10"/>
  <c r="P872" i="10"/>
  <c r="P1307" i="10"/>
  <c r="P70" i="10"/>
  <c r="P1637" i="10"/>
  <c r="P758" i="10"/>
  <c r="P1825" i="10"/>
  <c r="P4121" i="10"/>
  <c r="P3844" i="10"/>
  <c r="P545" i="10"/>
  <c r="P1245" i="10"/>
  <c r="P890" i="10"/>
  <c r="P3238" i="10"/>
  <c r="P3400" i="10"/>
  <c r="P3122" i="10"/>
  <c r="P3117" i="10"/>
  <c r="P842" i="10"/>
  <c r="P1269" i="10"/>
  <c r="P15" i="10"/>
  <c r="P2948" i="10"/>
  <c r="P3396" i="10"/>
  <c r="P4071" i="10"/>
  <c r="P524" i="10"/>
  <c r="P1574" i="10"/>
  <c r="P3998" i="10"/>
  <c r="P812" i="10"/>
  <c r="P3916" i="10"/>
  <c r="P3761" i="10"/>
  <c r="P4012" i="10"/>
  <c r="P2574" i="10"/>
  <c r="P670" i="10"/>
  <c r="P1522" i="10"/>
  <c r="P428" i="10"/>
  <c r="P949" i="10"/>
  <c r="P3975" i="10"/>
  <c r="P3880" i="10"/>
  <c r="P884" i="10"/>
  <c r="P1313" i="10"/>
  <c r="P77" i="10"/>
  <c r="P1068" i="10"/>
  <c r="P2973" i="10"/>
  <c r="P1760" i="10"/>
  <c r="P705" i="10"/>
  <c r="P456" i="10"/>
  <c r="P1191" i="10"/>
  <c r="P3928" i="10"/>
  <c r="P1504" i="10"/>
  <c r="P3338" i="10"/>
  <c r="P2114" i="10"/>
  <c r="P1044" i="10"/>
  <c r="P1009" i="10"/>
  <c r="P3957" i="10"/>
  <c r="P818" i="10"/>
  <c r="P782" i="10"/>
  <c r="P1173" i="10"/>
  <c r="P146" i="10"/>
  <c r="P153" i="10"/>
  <c r="P3082" i="10"/>
  <c r="P699" i="10"/>
  <c r="P1754" i="10"/>
  <c r="P770" i="10"/>
  <c r="P3773" i="10"/>
  <c r="P4118" i="10"/>
  <c r="P1766" i="10"/>
  <c r="P4161" i="10"/>
  <c r="P2953" i="10"/>
  <c r="P1233" i="10"/>
  <c r="P896" i="10"/>
  <c r="P3265" i="10"/>
  <c r="P3037" i="10"/>
  <c r="P3097" i="10"/>
  <c r="P3314" i="10"/>
  <c r="P3478" i="10"/>
  <c r="P3491" i="10"/>
  <c r="P3047" i="10"/>
  <c r="P1301" i="10"/>
  <c r="P62" i="10"/>
  <c r="P3765" i="10"/>
  <c r="P3062" i="10"/>
  <c r="P1492" i="10"/>
  <c r="P278" i="10"/>
  <c r="P1486" i="10"/>
  <c r="P531" i="10"/>
  <c r="P312" i="10"/>
  <c r="P559" i="10"/>
  <c r="P854" i="10"/>
  <c r="P2108" i="10"/>
  <c r="P1038" i="10"/>
  <c r="P3217" i="10"/>
  <c r="P326" i="10"/>
  <c r="P3920" i="10"/>
  <c r="P23" i="10"/>
  <c r="P593" i="10"/>
  <c r="P1456" i="10"/>
  <c r="P1585" i="10"/>
  <c r="P961" i="10"/>
  <c r="P3677" i="10"/>
  <c r="P2968" i="10"/>
  <c r="P118" i="10"/>
  <c r="P579" i="10"/>
  <c r="P1596" i="10"/>
  <c r="P3310" i="10"/>
  <c r="P1631" i="10"/>
  <c r="P613" i="10"/>
  <c r="P1707" i="10"/>
  <c r="P4137" i="10"/>
  <c r="P3247" i="10"/>
  <c r="P538" i="10"/>
  <c r="P3868" i="10"/>
  <c r="P3012" i="10"/>
  <c r="P1619" i="10"/>
  <c r="P1921" i="10"/>
  <c r="P4164" i="10"/>
  <c r="P3388" i="10"/>
  <c r="P264" i="10"/>
  <c r="P1649" i="10"/>
  <c r="P624" i="10"/>
  <c r="P2246" i="10"/>
  <c r="P4205" i="10"/>
  <c r="P664" i="10"/>
  <c r="P3693" i="10"/>
  <c r="P161" i="10"/>
  <c r="P139" i="10"/>
  <c r="P511" i="10"/>
  <c r="P3597" i="10"/>
  <c r="P470" i="10"/>
  <c r="P4021" i="10"/>
  <c r="P2997" i="10"/>
  <c r="P3002" i="10"/>
  <c r="P925" i="10"/>
  <c r="P866" i="10"/>
  <c r="P1091" i="10"/>
  <c r="P1474" i="10"/>
  <c r="P257" i="10"/>
  <c r="P3789" i="10"/>
  <c r="P3197" i="10"/>
  <c r="P3202" i="10"/>
  <c r="P132" i="10"/>
  <c r="P194" i="10"/>
  <c r="P3801" i="10"/>
  <c r="P908" i="10"/>
  <c r="P125" i="10"/>
  <c r="P1126" i="10"/>
  <c r="P716" i="10"/>
  <c r="P1319" i="10"/>
  <c r="P84" i="10"/>
  <c r="P435" i="10"/>
  <c r="P1528" i="10"/>
  <c r="P1831" i="10"/>
  <c r="P764" i="10"/>
  <c r="P91" i="10"/>
  <c r="P3027" i="10"/>
  <c r="P1673" i="10"/>
  <c r="P305" i="10"/>
  <c r="P1510" i="10"/>
  <c r="P3424" i="10"/>
  <c r="P1724" i="10"/>
  <c r="P3689" i="10"/>
  <c r="P4033" i="10"/>
  <c r="P4050" i="10"/>
  <c r="P3609" i="10"/>
  <c r="P1480" i="10"/>
  <c r="P3741" i="10"/>
  <c r="P3137" i="10"/>
  <c r="P1730" i="10"/>
  <c r="P676" i="10"/>
  <c r="P4170" i="10"/>
  <c r="P2992" i="10"/>
  <c r="P4129" i="10"/>
  <c r="P3864" i="10"/>
  <c r="P3207" i="10"/>
  <c r="P3960" i="10"/>
  <c r="P1239" i="10"/>
  <c r="P4106" i="10"/>
  <c r="P2958" i="10"/>
  <c r="P3666" i="10"/>
  <c r="P3995" i="10"/>
  <c r="P3991" i="10"/>
  <c r="P3495" i="10"/>
  <c r="P3503" i="10"/>
  <c r="P105" i="10"/>
  <c r="P3221" i="10"/>
  <c r="P111" i="10"/>
  <c r="P3226" i="10"/>
  <c r="P4146" i="10"/>
  <c r="P2733" i="10"/>
  <c r="P2641" i="10"/>
  <c r="P3285" i="10"/>
  <c r="P3323" i="10"/>
  <c r="P3227" i="10"/>
  <c r="P3331" i="10"/>
  <c r="P4556" i="10"/>
  <c r="P3335" i="10"/>
  <c r="P3291" i="10"/>
  <c r="P867" i="10"/>
  <c r="P3627" i="10"/>
  <c r="P3621" i="10"/>
  <c r="P3624" i="10"/>
  <c r="P3630" i="10"/>
  <c r="P3565" i="10"/>
  <c r="P3568" i="10"/>
  <c r="P3555" i="10"/>
  <c r="P3561" i="10"/>
  <c r="P3558" i="10"/>
  <c r="P3378" i="10"/>
  <c r="P3393" i="10"/>
  <c r="P3369" i="10"/>
  <c r="P3381" i="10"/>
  <c r="P3363" i="10"/>
  <c r="P3372" i="10"/>
  <c r="P3375" i="10"/>
  <c r="P3385" i="10"/>
  <c r="P3366" i="10"/>
  <c r="P3389" i="10"/>
  <c r="P2685" i="10"/>
  <c r="P825" i="10"/>
  <c r="P837" i="10"/>
  <c r="P2742" i="10"/>
  <c r="P2566" i="10"/>
  <c r="P2609" i="10"/>
  <c r="P2633" i="10"/>
  <c r="P831" i="10"/>
  <c r="P849" i="10"/>
  <c r="P843" i="10"/>
  <c r="P2637" i="10"/>
  <c r="P2629" i="10"/>
  <c r="P1980" i="10"/>
  <c r="P1938" i="10"/>
  <c r="P4449" i="10"/>
  <c r="P4488" i="10"/>
  <c r="P4490" i="10"/>
  <c r="P974" i="10"/>
  <c r="P986" i="10"/>
  <c r="P980" i="10"/>
  <c r="P1004" i="10"/>
  <c r="P998" i="10"/>
  <c r="P992" i="10"/>
  <c r="P1010" i="10"/>
  <c r="P1680" i="10"/>
  <c r="P1696" i="10"/>
  <c r="P3602" i="10"/>
  <c r="P4266" i="10"/>
  <c r="P3947" i="10"/>
  <c r="P4093" i="10"/>
  <c r="P2253" i="10"/>
  <c r="P2217" i="10"/>
  <c r="P2259" i="10"/>
  <c r="P2541" i="10"/>
  <c r="P3479" i="10"/>
  <c r="P3466" i="10"/>
  <c r="P3433" i="10"/>
  <c r="P3231" i="10"/>
  <c r="P3457" i="10"/>
  <c r="P3591" i="10"/>
  <c r="P2984" i="10"/>
  <c r="P2701" i="10"/>
  <c r="P3606" i="10"/>
  <c r="P3738" i="10"/>
  <c r="P3889" i="10"/>
  <c r="P3786" i="10"/>
  <c r="P3782" i="10"/>
  <c r="P3794" i="10"/>
  <c r="P3618" i="10"/>
  <c r="P2163" i="10"/>
  <c r="P2181" i="10"/>
  <c r="P3754" i="10"/>
  <c r="P3472" i="10"/>
  <c r="P3711" i="10"/>
  <c r="P3475" i="10"/>
  <c r="P2187" i="10"/>
  <c r="P3436" i="10"/>
  <c r="P3861" i="10"/>
  <c r="P3833" i="10"/>
  <c r="P3659" i="10"/>
  <c r="P3857" i="10"/>
  <c r="P2175" i="10"/>
  <c r="P3702" i="10"/>
  <c r="P3837" i="10"/>
  <c r="P3873" i="10"/>
  <c r="P3667" i="10"/>
  <c r="P3536" i="10"/>
  <c r="P3524" i="10"/>
  <c r="P3533" i="10"/>
  <c r="P3539" i="10"/>
  <c r="P3686" i="10"/>
  <c r="P3527" i="10"/>
  <c r="P3492" i="10"/>
  <c r="P2277" i="10"/>
  <c r="P4294" i="10"/>
  <c r="P2271" i="10"/>
  <c r="P3652" i="10"/>
  <c r="P2127" i="10"/>
  <c r="P2295" i="10"/>
  <c r="P3718" i="10"/>
  <c r="P2376" i="10"/>
  <c r="P2404" i="10"/>
  <c r="P2575" i="10"/>
  <c r="P3266" i="10"/>
  <c r="P2697" i="10"/>
  <c r="P4306" i="10"/>
  <c r="P2392" i="10"/>
  <c r="P4586" i="10"/>
  <c r="P4532" i="10"/>
  <c r="P2408" i="10"/>
  <c r="P2416" i="10"/>
  <c r="P1410" i="10"/>
  <c r="P1575" i="10"/>
  <c r="P2205" i="10"/>
  <c r="P1802" i="10"/>
  <c r="P1850" i="10"/>
  <c r="P1814" i="10"/>
  <c r="P1586" i="10"/>
  <c r="P327" i="10"/>
  <c r="P968" i="10"/>
  <c r="P429" i="10"/>
  <c r="P436" i="10"/>
  <c r="P2656" i="10"/>
  <c r="P2673" i="10"/>
  <c r="P2709" i="10"/>
  <c r="P2549" i="10"/>
  <c r="P2839" i="10"/>
  <c r="P2846" i="10"/>
  <c r="P2283" i="10"/>
  <c r="P4457" i="10"/>
  <c r="P2289" i="10"/>
  <c r="P4465" i="10"/>
  <c r="P1493" i="10"/>
  <c r="P1862" i="10"/>
  <c r="P1475" i="10"/>
  <c r="P1868" i="10"/>
  <c r="P1344" i="10"/>
  <c r="P1362" i="10"/>
  <c r="P112" i="10"/>
  <c r="P1499" i="10"/>
  <c r="P3939" i="10"/>
  <c r="P1240" i="10"/>
  <c r="P1591" i="10"/>
  <c r="P3294" i="10"/>
  <c r="P237" i="10"/>
  <c r="P4186" i="10"/>
  <c r="P230" i="10"/>
  <c r="P4180" i="10"/>
  <c r="P813" i="10"/>
  <c r="P3774" i="10"/>
  <c r="P2925" i="10"/>
  <c r="P2570" i="10"/>
  <c r="P861" i="10"/>
  <c r="P4258" i="10"/>
  <c r="P4391" i="10"/>
  <c r="P4342" i="10"/>
  <c r="P292" i="10"/>
  <c r="P4365" i="10"/>
  <c r="P1928" i="10"/>
  <c r="P1944" i="10"/>
  <c r="P1246" i="10"/>
  <c r="P1558" i="10"/>
  <c r="P2843" i="10"/>
  <c r="P4469" i="10"/>
  <c r="P2313" i="10"/>
  <c r="P1898" i="10"/>
  <c r="P4528" i="10"/>
  <c r="P3778" i="10"/>
  <c r="P1933" i="10"/>
  <c r="P2677" i="10"/>
  <c r="P2713" i="10"/>
  <c r="P47" i="10"/>
  <c r="P244" i="10"/>
  <c r="P3582" i="10"/>
  <c r="P3448" i="10"/>
  <c r="P3485" i="10"/>
  <c r="P3351" i="10"/>
  <c r="P3451" i="10"/>
  <c r="P3482" i="10"/>
  <c r="P2823" i="10"/>
  <c r="P4344" i="10"/>
  <c r="P216" i="10"/>
  <c r="P251" i="10"/>
  <c r="P4268" i="10"/>
  <c r="P706" i="10"/>
  <c r="P3454" i="10"/>
  <c r="P711" i="10"/>
  <c r="P4562" i="10"/>
  <c r="P646" i="10"/>
  <c r="P653" i="10"/>
  <c r="P3463" i="10"/>
  <c r="P3401" i="10"/>
  <c r="P1103" i="10"/>
  <c r="P2211" i="10"/>
  <c r="P1808" i="10"/>
  <c r="P717" i="10"/>
  <c r="P659" i="10"/>
  <c r="P3588" i="10"/>
  <c r="P2319" i="10"/>
  <c r="P3542" i="10"/>
  <c r="P1063" i="10"/>
  <c r="P3357" i="10"/>
  <c r="P765" i="10"/>
  <c r="P3360" i="10"/>
  <c r="P735" i="10"/>
  <c r="P3409" i="10"/>
  <c r="P3429" i="10"/>
  <c r="P3512" i="10"/>
  <c r="P3397" i="10"/>
  <c r="P3405" i="10"/>
  <c r="P3460" i="10"/>
  <c r="P3413" i="10"/>
  <c r="P3417" i="10"/>
  <c r="P3425" i="10"/>
  <c r="P3421" i="10"/>
  <c r="P3721" i="10"/>
  <c r="P3968" i="10"/>
  <c r="P4194" i="10"/>
  <c r="P4346" i="10"/>
  <c r="P4208" i="10"/>
  <c r="P258" i="10"/>
  <c r="P3347" i="10"/>
  <c r="P4280" i="10"/>
  <c r="P677" i="10"/>
  <c r="P169" i="10"/>
  <c r="P1086" i="10"/>
  <c r="P174" i="10"/>
  <c r="P1045" i="10"/>
  <c r="P2139" i="10"/>
  <c r="P3354" i="10"/>
  <c r="P3770" i="10"/>
  <c r="P1569" i="10"/>
  <c r="P2157" i="10"/>
  <c r="P2858" i="10"/>
  <c r="P4197" i="10"/>
  <c r="P265" i="10"/>
  <c r="P1121" i="10"/>
  <c r="P3766" i="10"/>
  <c r="P3724" i="10"/>
  <c r="P1332" i="10"/>
  <c r="P4473" i="10"/>
  <c r="P2331" i="10"/>
  <c r="P1916" i="10"/>
  <c r="P4591" i="10"/>
  <c r="P3727" i="10"/>
  <c r="P3742" i="10"/>
  <c r="P4192" i="10"/>
  <c r="P4348" i="10"/>
  <c r="P4467" i="10"/>
  <c r="P4475" i="10"/>
  <c r="P2307" i="10"/>
  <c r="P2337" i="10"/>
  <c r="P3734" i="10"/>
  <c r="P1922" i="10"/>
  <c r="P1892" i="10"/>
  <c r="P3579" i="10"/>
  <c r="P3576" i="10"/>
  <c r="P2819" i="10"/>
  <c r="P1198" i="10"/>
  <c r="P1115" i="10"/>
  <c r="P422" i="10"/>
  <c r="P3901" i="10"/>
  <c r="P4298" i="10"/>
  <c r="P2802" i="10"/>
  <c r="P2545" i="10"/>
  <c r="P3252" i="10"/>
  <c r="P3273" i="10"/>
  <c r="P2664" i="10"/>
  <c r="P2652" i="10"/>
  <c r="P1445" i="10"/>
  <c r="P1427" i="10"/>
  <c r="P1398" i="10"/>
  <c r="P1415" i="10"/>
  <c r="P1380" i="10"/>
  <c r="P1228" i="10"/>
  <c r="P1276" i="10"/>
  <c r="P1529" i="10"/>
  <c r="P1487" i="10"/>
  <c r="P1288" i="10"/>
  <c r="P1210" i="10"/>
  <c r="P1338" i="10"/>
  <c r="P1457" i="10"/>
  <c r="P1511" i="10"/>
  <c r="P1374" i="10"/>
  <c r="P1216" i="10"/>
  <c r="P1326" i="10"/>
  <c r="P801" i="10"/>
  <c r="P3594" i="10"/>
  <c r="P3598" i="10"/>
  <c r="P747" i="10"/>
  <c r="P3730" i="10"/>
  <c r="P4547" i="10"/>
  <c r="P3762" i="10"/>
  <c r="P753" i="10"/>
  <c r="P3746" i="10"/>
  <c r="P1127" i="10"/>
  <c r="P1451" i="10"/>
  <c r="P1433" i="10"/>
  <c r="P1784" i="10"/>
  <c r="P1021" i="10"/>
  <c r="P3758" i="10"/>
  <c r="P1027" i="10"/>
  <c r="P1039" i="10"/>
  <c r="P1016" i="10"/>
  <c r="P1969" i="10"/>
  <c r="P1421" i="10"/>
  <c r="P1404" i="10"/>
  <c r="P1386" i="10"/>
  <c r="P2235" i="10"/>
  <c r="P1832" i="10"/>
  <c r="P1033" i="10"/>
  <c r="P3798" i="10"/>
  <c r="P2247" i="10"/>
  <c r="P1844" i="10"/>
  <c r="P1790" i="10"/>
  <c r="P3897" i="10"/>
  <c r="P1080" i="10"/>
  <c r="P3790" i="10"/>
  <c r="P3585" i="10"/>
  <c r="P1133" i="10"/>
  <c r="P2145" i="10"/>
  <c r="P1686" i="10"/>
  <c r="P1069" i="10"/>
  <c r="P4165" i="10"/>
  <c r="P3613" i="10"/>
  <c r="P3572" i="10"/>
  <c r="P4168" i="10"/>
  <c r="P4367" i="10"/>
  <c r="P2133" i="10"/>
  <c r="P1174" i="10"/>
  <c r="P1714" i="10"/>
  <c r="P1674" i="10"/>
  <c r="P1481" i="10"/>
  <c r="P3610" i="10"/>
  <c r="P1350" i="10"/>
  <c r="P2199" i="10"/>
  <c r="P2109" i="10"/>
  <c r="P1650" i="10"/>
  <c r="P1796" i="10"/>
  <c r="P2121" i="10"/>
  <c r="P1662" i="10"/>
  <c r="P1719" i="10"/>
  <c r="P4183" i="10"/>
  <c r="P223" i="10"/>
  <c r="P1505" i="10"/>
  <c r="P1517" i="10"/>
  <c r="P1523" i="10"/>
  <c r="P1702" i="10"/>
  <c r="P1708" i="10"/>
  <c r="P3893" i="10"/>
  <c r="P3639" i="10"/>
  <c r="P2241" i="10"/>
  <c r="P1838" i="10"/>
  <c r="P1725" i="10"/>
  <c r="P2229" i="10"/>
  <c r="P1826" i="10"/>
  <c r="P1356" i="10"/>
  <c r="P1057" i="10"/>
  <c r="P3645" i="10"/>
  <c r="P1075" i="10"/>
  <c r="P2798" i="10"/>
  <c r="P2807" i="10"/>
  <c r="P2835" i="10"/>
  <c r="P3023" i="10"/>
  <c r="P2998" i="10"/>
  <c r="P3213" i="10"/>
  <c r="P3319" i="10"/>
  <c r="P4286" i="10"/>
  <c r="P4300" i="10"/>
  <c r="P4302" i="10"/>
  <c r="P2969" i="10"/>
  <c r="P4320" i="10"/>
  <c r="P4272" i="10"/>
  <c r="P1320" i="10"/>
  <c r="P1368" i="10"/>
  <c r="P1469" i="10"/>
  <c r="P1168" i="10"/>
  <c r="P525" i="10"/>
  <c r="P4304" i="10"/>
  <c r="P2478" i="10"/>
  <c r="P4477" i="10"/>
  <c r="P1051" i="10"/>
  <c r="P3343" i="10"/>
  <c r="P4571" i="10"/>
  <c r="P3905" i="10"/>
  <c r="P4383" i="10"/>
  <c r="P532" i="10"/>
  <c r="P4045" i="10"/>
  <c r="P2151" i="10"/>
  <c r="P1691" i="10"/>
  <c r="P2223" i="10"/>
  <c r="P1820" i="10"/>
  <c r="P1731" i="10"/>
  <c r="P3750" i="10"/>
  <c r="P1192" i="10"/>
  <c r="P3825" i="10"/>
  <c r="P1186" i="10"/>
  <c r="P3829" i="10"/>
  <c r="P3633" i="10"/>
  <c r="P3714" i="10"/>
  <c r="P1180" i="10"/>
  <c r="P3817" i="10"/>
  <c r="P3439" i="10"/>
  <c r="P1282" i="10"/>
  <c r="P4492" i="10"/>
  <c r="P3821" i="10"/>
  <c r="P3469" i="10"/>
  <c r="P3813" i="10"/>
  <c r="P3549" i="10"/>
  <c r="P3518" i="10"/>
  <c r="P3442" i="10"/>
  <c r="P3515" i="10"/>
  <c r="P1749" i="10"/>
  <c r="P4288" i="10"/>
  <c r="P2758" i="10"/>
  <c r="P2778" i="10"/>
  <c r="P2588" i="10"/>
  <c r="P2649" i="10"/>
  <c r="P4054" i="10"/>
  <c r="P4322" i="10"/>
  <c r="P3958" i="10"/>
  <c r="P546" i="10"/>
  <c r="P2353" i="10"/>
  <c r="P795" i="10"/>
  <c r="P4494" i="10"/>
  <c r="P944" i="10"/>
  <c r="P938" i="10"/>
  <c r="P3445" i="10"/>
  <c r="P3552" i="10"/>
  <c r="P209" i="10"/>
  <c r="P4177" i="10"/>
  <c r="P4264" i="10"/>
  <c r="P1755" i="10"/>
  <c r="P1767" i="10"/>
  <c r="P1778" i="10"/>
  <c r="P3546" i="10"/>
  <c r="P3521" i="10"/>
  <c r="P1264" i="10"/>
  <c r="P4422" i="10"/>
  <c r="P4530" i="10"/>
  <c r="P3616" i="10"/>
  <c r="P4116" i="10"/>
  <c r="P3976" i="10"/>
  <c r="P4081" i="10"/>
  <c r="P3951" i="10"/>
  <c r="P539" i="10"/>
  <c r="P3642" i="10"/>
  <c r="P2443" i="10"/>
  <c r="P1392" i="10"/>
  <c r="P1439" i="10"/>
  <c r="P3636" i="10"/>
  <c r="P3877" i="10"/>
  <c r="P2790" i="10"/>
  <c r="P2827" i="10"/>
  <c r="P2831" i="10"/>
  <c r="P2905" i="10"/>
  <c r="P3078" i="10"/>
  <c r="P3188" i="10"/>
  <c r="P3261" i="10"/>
  <c r="P3281" i="10"/>
  <c r="P3297" i="10"/>
  <c r="P4290" i="10"/>
  <c r="P3961" i="10"/>
  <c r="P1145" i="10"/>
  <c r="P1156" i="10"/>
  <c r="P3996" i="10"/>
  <c r="P1234" i="10"/>
  <c r="P1252" i="10"/>
  <c r="P1222" i="10"/>
  <c r="P700" i="10"/>
  <c r="P4260" i="10"/>
  <c r="P4048" i="10"/>
  <c r="P4330" i="10"/>
  <c r="P1204" i="10"/>
  <c r="P729" i="10"/>
  <c r="P639" i="10"/>
  <c r="P671" i="10"/>
  <c r="P3708" i="10"/>
  <c r="P3845" i="10"/>
  <c r="P1552" i="10"/>
  <c r="P962" i="10"/>
  <c r="P926" i="10"/>
  <c r="P956" i="10"/>
  <c r="P3802" i="10"/>
  <c r="P932" i="10"/>
  <c r="P3885" i="10"/>
  <c r="P1270" i="10"/>
  <c r="P3849" i="10"/>
  <c r="P3841" i="10"/>
  <c r="P3853" i="10"/>
  <c r="P3869" i="10"/>
  <c r="P3881" i="10"/>
  <c r="P4292" i="10"/>
  <c r="P741" i="10"/>
  <c r="P4016" i="10"/>
  <c r="P1162" i="10"/>
  <c r="P4459" i="10"/>
  <c r="P2265" i="10"/>
  <c r="P1564" i="10"/>
  <c r="P1463" i="10"/>
  <c r="P3678" i="10"/>
  <c r="P3694" i="10"/>
  <c r="P3671" i="10"/>
  <c r="P3663" i="10"/>
  <c r="P3674" i="10"/>
  <c r="P1773" i="10"/>
  <c r="P3690" i="10"/>
  <c r="P789" i="10"/>
  <c r="P1743" i="10"/>
  <c r="P3865" i="10"/>
  <c r="P783" i="10"/>
  <c r="P1297" i="10"/>
  <c r="P3655" i="10"/>
  <c r="P1886" i="10"/>
  <c r="P3705" i="10"/>
  <c r="P3504" i="10"/>
  <c r="P771" i="10"/>
  <c r="P2669" i="10"/>
  <c r="P4397" i="10"/>
  <c r="P4113" i="10"/>
  <c r="P3943" i="10"/>
  <c r="P3954" i="10"/>
  <c r="P1150" i="10"/>
  <c r="P4461" i="10"/>
  <c r="P1258" i="10"/>
  <c r="P3508" i="10"/>
  <c r="P3500" i="10"/>
  <c r="P3698" i="10"/>
  <c r="P2193" i="10"/>
  <c r="P1761" i="10"/>
  <c r="P3682" i="10"/>
  <c r="P3496" i="10"/>
  <c r="P3530" i="10"/>
  <c r="P3488" i="10"/>
  <c r="P4162" i="10"/>
  <c r="P4262" i="10"/>
  <c r="P819" i="10"/>
  <c r="P1308" i="10"/>
  <c r="P2169" i="10"/>
  <c r="P1737" i="10"/>
  <c r="P3980" i="10"/>
  <c r="P2325" i="10"/>
  <c r="P3809" i="10"/>
  <c r="P3805" i="10"/>
  <c r="P1910" i="10"/>
  <c r="P1314" i="10"/>
  <c r="P1856" i="10"/>
  <c r="P777" i="10"/>
  <c r="P3073" i="10"/>
  <c r="P4471" i="10"/>
  <c r="P1302" i="10"/>
  <c r="P1293" i="10"/>
  <c r="P807" i="10"/>
  <c r="P4463" i="10"/>
  <c r="P1097" i="10"/>
  <c r="P4296" i="10"/>
  <c r="P682" i="10"/>
  <c r="P4189" i="10"/>
  <c r="P1991" i="10"/>
  <c r="P4338" i="10"/>
  <c r="P202" i="10"/>
  <c r="P1139" i="10"/>
  <c r="P1668" i="10"/>
  <c r="P2115" i="10"/>
  <c r="P1656" i="10"/>
  <c r="P2301" i="10"/>
  <c r="P1880" i="10"/>
  <c r="P1874" i="10"/>
  <c r="P1109" i="10"/>
  <c r="P4340" i="10"/>
  <c r="P4212" i="10"/>
  <c r="P3913" i="10"/>
  <c r="P3909" i="10"/>
  <c r="P4174" i="10"/>
  <c r="P2384" i="10"/>
  <c r="P4246" i="10"/>
  <c r="P4210" i="10"/>
  <c r="P4107" i="10"/>
  <c r="P2537" i="10"/>
  <c r="P4171" i="10"/>
  <c r="P126" i="10"/>
  <c r="P4060" i="10"/>
  <c r="P4130" i="10"/>
  <c r="P147" i="10"/>
  <c r="P4063" i="10"/>
  <c r="P119" i="10"/>
  <c r="P140" i="10"/>
  <c r="P133" i="10"/>
  <c r="P106" i="10"/>
  <c r="P4057" i="10"/>
  <c r="P3183" i="10"/>
  <c r="P4484" i="10"/>
  <c r="P4486" i="10"/>
  <c r="P4104" i="10"/>
  <c r="P4132" i="10"/>
  <c r="P4119" i="10"/>
  <c r="P1547" i="10"/>
  <c r="P855" i="10"/>
  <c r="P4075" i="10"/>
  <c r="P4072" i="10"/>
  <c r="P632" i="10"/>
  <c r="P4240" i="10"/>
  <c r="P2533" i="10"/>
  <c r="P4159" i="10"/>
  <c r="P4156" i="10"/>
  <c r="P4110" i="10"/>
  <c r="P3988" i="10"/>
  <c r="P4242" i="10"/>
  <c r="P4218" i="10"/>
  <c r="P3992" i="10"/>
  <c r="P4138" i="10"/>
  <c r="P4250" i="10"/>
  <c r="P162" i="10"/>
  <c r="P4216" i="10"/>
  <c r="P3917" i="10"/>
  <c r="P3984" i="10"/>
  <c r="P1535" i="10"/>
  <c r="P2474" i="10"/>
  <c r="P4578" i="10"/>
  <c r="P4135" i="10"/>
  <c r="P573" i="10"/>
  <c r="P2068" i="10"/>
  <c r="P4228" i="10"/>
  <c r="P4203" i="10"/>
  <c r="P3222" i="10"/>
  <c r="P415" i="10"/>
  <c r="P4019" i="10"/>
  <c r="P4412" i="10"/>
  <c r="P2786" i="10"/>
  <c r="P3048" i="10"/>
  <c r="P3235" i="10"/>
  <c r="P2705" i="10"/>
  <c r="P2486" i="10"/>
  <c r="P4324" i="10"/>
  <c r="P2721" i="10"/>
  <c r="P2913" i="10"/>
  <c r="P2921" i="10"/>
  <c r="P2939" i="10"/>
  <c r="P2944" i="10"/>
  <c r="P2993" i="10"/>
  <c r="P3118" i="10"/>
  <c r="P3133" i="10"/>
  <c r="P3198" i="10"/>
  <c r="P3208" i="10"/>
  <c r="P3243" i="10"/>
  <c r="P3270" i="10"/>
  <c r="P3288" i="10"/>
  <c r="P3327" i="10"/>
  <c r="P3339" i="10"/>
  <c r="P3315" i="10"/>
  <c r="P3307" i="10"/>
  <c r="P2592" i="10"/>
  <c r="P2605" i="10"/>
  <c r="P2617" i="10"/>
  <c r="P2689" i="10"/>
  <c r="P3648" i="10"/>
  <c r="P4318" i="10"/>
  <c r="P4022" i="10"/>
  <c r="P4270" i="10"/>
  <c r="P2033" i="10"/>
  <c r="P4028" i="10"/>
  <c r="P1580" i="10"/>
  <c r="P2439" i="10"/>
  <c r="P4078" i="10"/>
  <c r="P553" i="10"/>
  <c r="P2490" i="10"/>
  <c r="P2103" i="10"/>
  <c r="P759" i="10"/>
  <c r="P891" i="10"/>
  <c r="P4553" i="10"/>
  <c r="P16" i="10"/>
  <c r="P457" i="10"/>
  <c r="P4583" i="10"/>
  <c r="P950" i="10"/>
  <c r="P4141" i="10"/>
  <c r="P4537" i="10"/>
  <c r="P4090" i="10"/>
  <c r="P306" i="10"/>
  <c r="P4122" i="10"/>
  <c r="P4402" i="10"/>
  <c r="P4426" i="10"/>
  <c r="P4424" i="10"/>
  <c r="P4220" i="10"/>
  <c r="P4222" i="10"/>
  <c r="P39" i="10"/>
  <c r="P3999" i="10"/>
  <c r="P396" i="10"/>
  <c r="P408" i="10"/>
  <c r="P4375" i="10"/>
  <c r="P383" i="10"/>
  <c r="P4420" i="10"/>
  <c r="P4238" i="10"/>
  <c r="P909" i="10"/>
  <c r="P4042" i="10"/>
  <c r="P4252" i="10"/>
  <c r="P2470" i="10"/>
  <c r="P2466" i="10"/>
  <c r="P334" i="10"/>
  <c r="P4244" i="10"/>
  <c r="P2056" i="10"/>
  <c r="P4414" i="10"/>
  <c r="P4447" i="10"/>
  <c r="P1620" i="10"/>
  <c r="P1638" i="10"/>
  <c r="P1644" i="10"/>
  <c r="P1608" i="10"/>
  <c r="P1614" i="10"/>
  <c r="P2380" i="10"/>
  <c r="P600" i="10"/>
  <c r="P2388" i="10"/>
  <c r="P71" i="10"/>
  <c r="P560" i="10"/>
  <c r="P566" i="10"/>
  <c r="P914" i="10"/>
  <c r="P688" i="10"/>
  <c r="P1603" i="10"/>
  <c r="P2015" i="10"/>
  <c r="P2432" i="10"/>
  <c r="P625" i="10"/>
  <c r="P4440" i="10"/>
  <c r="P4438" i="10"/>
  <c r="P3925" i="10"/>
  <c r="P4144" i="10"/>
  <c r="P4206" i="10"/>
  <c r="P2458" i="10"/>
  <c r="P2360" i="10"/>
  <c r="P4087" i="10"/>
  <c r="P31" i="10"/>
  <c r="P24" i="10"/>
  <c r="P4363" i="10"/>
  <c r="P4312" i="10"/>
  <c r="P4395" i="10"/>
  <c r="P4316" i="10"/>
  <c r="P4369" i="10"/>
  <c r="P4373" i="10"/>
  <c r="P362" i="10"/>
  <c r="P181" i="10"/>
  <c r="P4436" i="10"/>
  <c r="P2062" i="10"/>
  <c r="P4418" i="10"/>
  <c r="P4404" i="10"/>
  <c r="P4371" i="10"/>
  <c r="P4393" i="10"/>
  <c r="P4387" i="10"/>
  <c r="P4236" i="10"/>
  <c r="P355" i="10"/>
  <c r="P348" i="10"/>
  <c r="P484" i="10"/>
  <c r="P478" i="10"/>
  <c r="P188" i="10"/>
  <c r="P313" i="10"/>
  <c r="P4051" i="10"/>
  <c r="P3218" i="10"/>
  <c r="P2454" i="10"/>
  <c r="P2447" i="10"/>
  <c r="P4214" i="10"/>
  <c r="P4098" i="10"/>
  <c r="P4101" i="10"/>
  <c r="P1997" i="10"/>
  <c r="P2050" i="10"/>
  <c r="P2746" i="10"/>
  <c r="P2862" i="10"/>
  <c r="P3018" i="10"/>
  <c r="P3008" i="10"/>
  <c r="P3038" i="10"/>
  <c r="P3043" i="10"/>
  <c r="P3068" i="10"/>
  <c r="P3113" i="10"/>
  <c r="P3093" i="10"/>
  <c r="P3098" i="10"/>
  <c r="P3143" i="10"/>
  <c r="P3153" i="10"/>
  <c r="P3203" i="10"/>
  <c r="P3248" i="10"/>
  <c r="P3239" i="10"/>
  <c r="P2596" i="10"/>
  <c r="P2645" i="10"/>
  <c r="P2693" i="10"/>
  <c r="P2558" i="10"/>
  <c r="P3063" i="10"/>
  <c r="P3088" i="10"/>
  <c r="P2929" i="10"/>
  <c r="P2917" i="10"/>
  <c r="P2949" i="10"/>
  <c r="P2878" i="10"/>
  <c r="P2901" i="10"/>
  <c r="P2934" i="10"/>
  <c r="P2866" i="10"/>
  <c r="P2870" i="10"/>
  <c r="P2954" i="10"/>
  <c r="P2893" i="10"/>
  <c r="P2909" i="10"/>
  <c r="P2889" i="10"/>
  <c r="P2885" i="10"/>
  <c r="P2874" i="10"/>
  <c r="P2882" i="10"/>
  <c r="P2897" i="10"/>
  <c r="P3303" i="10"/>
  <c r="P3013" i="10"/>
  <c r="P3033" i="10"/>
  <c r="P3003" i="10"/>
  <c r="P2625" i="10"/>
  <c r="P3277" i="10"/>
  <c r="P2738" i="10"/>
  <c r="P2600" i="10"/>
  <c r="P2774" i="10"/>
  <c r="P2762" i="10"/>
  <c r="P2782" i="10"/>
  <c r="P2974" i="10"/>
  <c r="P2579" i="10"/>
  <c r="P2811" i="10"/>
  <c r="P2815" i="10"/>
  <c r="P3193" i="10"/>
  <c r="P3158" i="10"/>
  <c r="P3058" i="10"/>
  <c r="P2613" i="10"/>
  <c r="P2621" i="10"/>
  <c r="P3128" i="10"/>
  <c r="P3108" i="10"/>
  <c r="P3256" i="10"/>
  <c r="P2729" i="10"/>
  <c r="P3138" i="10"/>
  <c r="P3123" i="10"/>
  <c r="P2770" i="10"/>
  <c r="P2766" i="10"/>
  <c r="P2562" i="10"/>
  <c r="P2681" i="10"/>
  <c r="P2959" i="10"/>
  <c r="P2964" i="10"/>
  <c r="P3173" i="10"/>
  <c r="P3168" i="10"/>
  <c r="P3300" i="10"/>
  <c r="P2794" i="10"/>
  <c r="P2754" i="10"/>
  <c r="P2750" i="10"/>
  <c r="P2583" i="10"/>
  <c r="P2554" i="10"/>
  <c r="P2660" i="10"/>
  <c r="P2717" i="10"/>
  <c r="P2725" i="10"/>
  <c r="P3311" i="10"/>
  <c r="P2850" i="10"/>
  <c r="P2854" i="10"/>
  <c r="P4379" i="10"/>
  <c r="P272" i="10"/>
  <c r="P286" i="10"/>
  <c r="P78" i="10"/>
  <c r="P4248" i="10"/>
  <c r="P450" i="10"/>
  <c r="P3965" i="10"/>
  <c r="P4226" i="10"/>
  <c r="P4224" i="10"/>
  <c r="P4282" i="10"/>
  <c r="P2027" i="10"/>
  <c r="P299" i="10"/>
  <c r="P4013" i="10"/>
  <c r="P4453" i="10"/>
  <c r="P2522" i="10"/>
  <c r="P4434" i="10"/>
  <c r="P4432" i="10"/>
  <c r="P2420" i="10"/>
  <c r="P2396" i="10"/>
  <c r="P594" i="10"/>
  <c r="P2428" i="10"/>
  <c r="P63" i="10"/>
  <c r="P389" i="10"/>
  <c r="P320" i="10"/>
  <c r="P4256" i="10"/>
  <c r="P2349" i="10"/>
  <c r="P873" i="10"/>
  <c r="P4580" i="10"/>
  <c r="P2372" i="10"/>
  <c r="P587" i="10"/>
  <c r="P879" i="10"/>
  <c r="P4308" i="10"/>
  <c r="P4125" i="10"/>
  <c r="P3972" i="10"/>
  <c r="P4361" i="10"/>
  <c r="P4031" i="10"/>
  <c r="P4274" i="10"/>
  <c r="P4332" i="10"/>
  <c r="P4385" i="10"/>
  <c r="P1541" i="10"/>
  <c r="P2021" i="10"/>
  <c r="P4002" i="10"/>
  <c r="P903" i="10"/>
  <c r="P1597" i="10"/>
  <c r="P4254" i="10"/>
  <c r="P2079" i="10"/>
  <c r="P4358" i="10"/>
  <c r="P4350" i="10"/>
  <c r="P4355" i="10"/>
  <c r="P4377" i="10"/>
  <c r="P4446" i="10"/>
  <c r="P4276" i="10"/>
  <c r="P2003" i="10"/>
  <c r="P8" i="10"/>
  <c r="P4200" i="10"/>
  <c r="P4310" i="10"/>
  <c r="P4408" i="10"/>
  <c r="P2091" i="10"/>
  <c r="P3921" i="10"/>
  <c r="P4451" i="10"/>
  <c r="P2364" i="10"/>
  <c r="P4410" i="10"/>
  <c r="P2074" i="10"/>
  <c r="P4278" i="10"/>
  <c r="P4314" i="10"/>
  <c r="P2525" i="10"/>
  <c r="P4284" i="10"/>
  <c r="P4480" i="10"/>
  <c r="P4389" i="10"/>
  <c r="P2039" i="10"/>
  <c r="P2424" i="10"/>
  <c r="P4430" i="10"/>
  <c r="P4428" i="10"/>
  <c r="P4230" i="10"/>
  <c r="P4232" i="10"/>
  <c r="P4234" i="10"/>
  <c r="P2097" i="10"/>
  <c r="P2085" i="10"/>
  <c r="P2988" i="10"/>
  <c r="P2498" i="10"/>
  <c r="P2502" i="10"/>
  <c r="P2482" i="10"/>
  <c r="P4416" i="10"/>
  <c r="P505" i="10"/>
  <c r="P519" i="10"/>
  <c r="P498" i="10"/>
  <c r="P4442" i="10"/>
  <c r="P4444" i="10"/>
  <c r="P2368" i="10"/>
  <c r="P4084" i="10"/>
  <c r="P4010" i="10"/>
  <c r="P4505" i="10"/>
  <c r="P723" i="10"/>
  <c r="P665" i="10"/>
  <c r="P376" i="10"/>
  <c r="P3935" i="10"/>
  <c r="P2400" i="10"/>
  <c r="P369" i="10"/>
  <c r="P471" i="10"/>
  <c r="P443" i="10"/>
  <c r="P4036" i="10"/>
  <c r="P464" i="10"/>
  <c r="P402" i="10"/>
  <c r="P4039" i="10"/>
  <c r="P2514" i="10"/>
  <c r="P2979" i="10"/>
  <c r="P3028" i="10"/>
  <c r="P3053" i="10"/>
  <c r="P2518" i="10"/>
  <c r="P3148" i="10"/>
  <c r="P3178" i="10"/>
  <c r="P3163" i="10"/>
  <c r="P2510" i="10"/>
  <c r="P3083" i="10"/>
  <c r="P3103" i="10"/>
  <c r="P4066" i="10"/>
  <c r="P4069" i="10"/>
  <c r="P2506" i="10"/>
  <c r="P512" i="10"/>
  <c r="P4406" i="10"/>
  <c r="P4334" i="10"/>
  <c r="P4336" i="10"/>
  <c r="P580" i="10"/>
  <c r="P195" i="10"/>
  <c r="P491" i="10"/>
  <c r="P2435" i="10"/>
  <c r="P154" i="10"/>
  <c r="P2044" i="10"/>
  <c r="P4006" i="10"/>
  <c r="P897" i="10"/>
  <c r="P920" i="10"/>
  <c r="P1632" i="10"/>
  <c r="P1626" i="10"/>
  <c r="P694" i="10"/>
  <c r="P2450" i="10"/>
  <c r="P279" i="10"/>
  <c r="P4381" i="10"/>
  <c r="P4399" i="10"/>
  <c r="P2462" i="10"/>
  <c r="P4455" i="10"/>
  <c r="P341" i="10"/>
  <c r="P607" i="10"/>
  <c r="P2529" i="10"/>
  <c r="P4153" i="10"/>
  <c r="P4150" i="10"/>
  <c r="P4147" i="10"/>
  <c r="P2343" i="10"/>
  <c r="P2412" i="10"/>
  <c r="P85" i="10"/>
  <c r="P92" i="10"/>
  <c r="P2494" i="10"/>
  <c r="P55" i="10"/>
  <c r="P4127" i="10"/>
  <c r="P4025" i="10"/>
  <c r="P2009" i="10"/>
  <c r="P4326" i="10"/>
  <c r="P885" i="10"/>
  <c r="P99" i="10"/>
  <c r="P4482" i="10"/>
  <c r="P4569" i="10"/>
  <c r="P4567" i="10"/>
  <c r="P4543" i="10"/>
  <c r="P4545" i="10"/>
  <c r="P4566" i="10"/>
  <c r="P4541" i="10"/>
  <c r="P1904" i="10"/>
  <c r="P1881" i="10"/>
  <c r="P2134" i="10"/>
  <c r="P2164" i="10"/>
  <c r="P1945" i="10"/>
  <c r="P1289" i="10"/>
  <c r="P1298" i="10"/>
  <c r="P1294" i="10"/>
  <c r="P1785" i="10"/>
  <c r="P1697" i="10"/>
  <c r="P1405" i="10"/>
  <c r="P175" i="10"/>
  <c r="P1803" i="10"/>
  <c r="P547" i="10"/>
  <c r="P1064" i="10"/>
  <c r="P1416" i="10"/>
  <c r="P1076" i="10"/>
  <c r="P736" i="10"/>
  <c r="P1046" i="10"/>
  <c r="P2086" i="10"/>
  <c r="P1833" i="10"/>
  <c r="P1363" i="10"/>
  <c r="P1369" i="10"/>
  <c r="P1169" i="10"/>
  <c r="P1345" i="10"/>
  <c r="P1768" i="10"/>
  <c r="P1715" i="10"/>
  <c r="P880" i="10"/>
  <c r="P1524" i="10"/>
  <c r="P892" i="10"/>
  <c r="P1028" i="10"/>
  <c r="P2004" i="10"/>
  <c r="P1929" i="10"/>
  <c r="P1187" i="10"/>
  <c r="P1446" i="10"/>
  <c r="P1393" i="10"/>
  <c r="P2034" i="10"/>
  <c r="P1791" i="10"/>
  <c r="P2242" i="10"/>
  <c r="P1387" i="10"/>
  <c r="P2254" i="10"/>
  <c r="P2028" i="10"/>
  <c r="P1434" i="10"/>
  <c r="P1875" i="10"/>
  <c r="P1960" i="10"/>
  <c r="P1235" i="10"/>
  <c r="P1615" i="10"/>
  <c r="P1339" i="10"/>
  <c r="P1241" i="10"/>
  <c r="P1211" i="10"/>
  <c r="P1265" i="10"/>
  <c r="P1975" i="10"/>
  <c r="P1809" i="10"/>
  <c r="P252" i="10"/>
  <c r="P1199" i="10"/>
  <c r="P1500" i="10"/>
  <c r="P1375" i="10"/>
  <c r="P1726" i="10"/>
  <c r="P1283" i="10"/>
  <c r="P2278" i="10"/>
  <c r="P1253" i="10"/>
  <c r="P1223" i="10"/>
  <c r="P1565" i="10"/>
  <c r="P1151" i="10"/>
  <c r="P1157" i="10"/>
  <c r="P772" i="10"/>
  <c r="P2176" i="10"/>
  <c r="P342" i="10"/>
  <c r="P231" i="10"/>
  <c r="P1553" i="10"/>
  <c r="P1621" i="10"/>
  <c r="P1609" i="10"/>
  <c r="P1598" i="10"/>
  <c r="P1494" i="10"/>
  <c r="P2230" i="10"/>
  <c r="P2260" i="10"/>
  <c r="P1034" i="10"/>
  <c r="P513" i="10"/>
  <c r="P2170" i="10"/>
  <c r="P1955" i="10"/>
  <c r="P1506" i="10"/>
  <c r="P1950" i="10"/>
  <c r="P1411" i="10"/>
  <c r="P1869" i="10"/>
  <c r="P2122" i="10"/>
  <c r="P1738" i="10"/>
  <c r="P1887" i="10"/>
  <c r="P2110" i="10"/>
  <c r="P1762" i="10"/>
  <c r="P1175" i="10"/>
  <c r="P1452" i="10"/>
  <c r="P2128" i="10"/>
  <c r="P1756" i="10"/>
  <c r="P2284" i="10"/>
  <c r="P2302" i="10"/>
  <c r="P2296" i="10"/>
  <c r="P2266" i="10"/>
  <c r="P2290" i="10"/>
  <c r="P1905" i="10"/>
  <c r="P2063" i="10"/>
  <c r="P1422" i="10"/>
  <c r="P472" i="10"/>
  <c r="P485" i="10"/>
  <c r="P1587" i="10"/>
  <c r="P1964" i="10"/>
  <c r="P1986" i="10"/>
  <c r="P1193" i="10"/>
  <c r="P1821" i="10"/>
  <c r="P826" i="10"/>
  <c r="P832" i="10"/>
  <c r="P2010" i="10"/>
  <c r="P1277" i="10"/>
  <c r="P1970" i="10"/>
  <c r="P1845" i="10"/>
  <c r="P1857" i="10"/>
  <c r="P148" i="10"/>
  <c r="P1559" i="10"/>
  <c r="P2272" i="10"/>
  <c r="P1011" i="10"/>
  <c r="P1315" i="10"/>
  <c r="P1309" i="10"/>
  <c r="P1271" i="10"/>
  <c r="P1181" i="10"/>
  <c r="P1464" i="10"/>
  <c r="P554" i="10"/>
  <c r="P1458" i="10"/>
  <c r="P2152" i="10"/>
  <c r="P999" i="10"/>
  <c r="P1428" i="10"/>
  <c r="P808" i="10"/>
  <c r="P1399" i="10"/>
  <c r="P838" i="10"/>
  <c r="P933" i="10"/>
  <c r="P335" i="10"/>
  <c r="P48" i="10"/>
  <c r="P64" i="10"/>
  <c r="P844" i="10"/>
  <c r="P451" i="10"/>
  <c r="P1939" i="10"/>
  <c r="P1229" i="10"/>
  <c r="P1217" i="10"/>
  <c r="P1259" i="10"/>
  <c r="P2022" i="10"/>
  <c r="P1247" i="10"/>
  <c r="P1327" i="10"/>
  <c r="P203" i="10"/>
  <c r="P2016" i="10"/>
  <c r="P748" i="10"/>
  <c r="P17" i="10"/>
  <c r="P1981" i="10"/>
  <c r="P492" i="10"/>
  <c r="P349" i="10"/>
  <c r="P40" i="10"/>
  <c r="P1087" i="10"/>
  <c r="P1657" i="10"/>
  <c r="P1321" i="10"/>
  <c r="P1163" i="10"/>
  <c r="P1797" i="10"/>
  <c r="P2236" i="10"/>
  <c r="P1333" i="10"/>
  <c r="P1081" i="10"/>
  <c r="P458" i="10"/>
  <c r="P2146" i="10"/>
  <c r="P724" i="10"/>
  <c r="P437" i="10"/>
  <c r="P56" i="10"/>
  <c r="P1116" i="10"/>
  <c r="P506" i="10"/>
  <c r="P2092" i="10"/>
  <c r="P1851" i="10"/>
  <c r="P2116" i="10"/>
  <c r="P2098" i="10"/>
  <c r="P1357" i="10"/>
  <c r="P2182" i="10"/>
  <c r="P1122" i="10"/>
  <c r="P2344" i="10"/>
  <c r="P1470" i="10"/>
  <c r="P2045" i="10"/>
  <c r="P1476" i="10"/>
  <c r="P238" i="10"/>
  <c r="P1052" i="10"/>
  <c r="P766" i="10"/>
  <c r="P224" i="10"/>
  <c r="P1058" i="10"/>
  <c r="P2057" i="10"/>
  <c r="P2218" i="10"/>
  <c r="P189" i="10"/>
  <c r="P1040" i="10"/>
  <c r="P874" i="10"/>
  <c r="P927" i="10"/>
  <c r="P921" i="10"/>
  <c r="P2051" i="10"/>
  <c r="P2140" i="10"/>
  <c r="P2188" i="10"/>
  <c r="P1205" i="10"/>
  <c r="P1548" i="10"/>
  <c r="P2104" i="10"/>
  <c r="P1815" i="10"/>
  <c r="P1934" i="10"/>
  <c r="P1128" i="10"/>
  <c r="P1663" i="10"/>
  <c r="P2158" i="10"/>
  <c r="P1104" i="10"/>
  <c r="P196" i="10"/>
  <c r="P182" i="10"/>
  <c r="P754" i="10"/>
  <c r="P25" i="10"/>
  <c r="P307" i="10"/>
  <c r="P1669" i="10"/>
  <c r="P1303" i="10"/>
  <c r="P1146" i="10"/>
  <c r="P2320" i="10"/>
  <c r="P957" i="10"/>
  <c r="P910" i="10"/>
  <c r="P1992" i="10"/>
  <c r="P647" i="10"/>
  <c r="P1017" i="10"/>
  <c r="P802" i="10"/>
  <c r="P1627" i="10"/>
  <c r="P1633" i="10"/>
  <c r="P886" i="10"/>
  <c r="P1581" i="10"/>
  <c r="P79" i="10"/>
  <c r="P72" i="10"/>
  <c r="P107" i="10"/>
  <c r="P86" i="10"/>
  <c r="P2338" i="10"/>
  <c r="P595" i="10"/>
  <c r="P465" i="10"/>
  <c r="P540" i="10"/>
  <c r="P1899" i="10"/>
  <c r="P1070" i="10"/>
  <c r="P626" i="10"/>
  <c r="P1488" i="10"/>
  <c r="P1827" i="10"/>
  <c r="P1839" i="10"/>
  <c r="P1381" i="10"/>
  <c r="P1518" i="10"/>
  <c r="P1576" i="10"/>
  <c r="P1675" i="10"/>
  <c r="P423" i="10"/>
  <c r="P712" i="10"/>
  <c r="P416" i="10"/>
  <c r="P707" i="10"/>
  <c r="P1720" i="10"/>
  <c r="P100" i="10"/>
  <c r="P314" i="10"/>
  <c r="P868" i="10"/>
  <c r="P1542" i="10"/>
  <c r="P141" i="10"/>
  <c r="P945" i="10"/>
  <c r="P134" i="10"/>
  <c r="P862" i="10"/>
  <c r="P499" i="10"/>
  <c r="P633" i="10"/>
  <c r="P409" i="10"/>
  <c r="P120" i="10"/>
  <c r="P1092" i="10"/>
  <c r="P273" i="10"/>
  <c r="P1005" i="10"/>
  <c r="P820" i="10"/>
  <c r="P2069" i="10"/>
  <c r="P784" i="10"/>
  <c r="P1110" i="10"/>
  <c r="P904" i="10"/>
  <c r="P363" i="10"/>
  <c r="P377" i="10"/>
  <c r="P1917" i="10"/>
  <c r="P2080" i="10"/>
  <c r="P987" i="10"/>
  <c r="P113" i="10"/>
  <c r="P127" i="10"/>
  <c r="P1687" i="10"/>
  <c r="P259" i="10"/>
  <c r="P1681" i="10"/>
  <c r="P1692" i="10"/>
  <c r="P588" i="10"/>
  <c r="P266" i="10"/>
  <c r="P796" i="10"/>
  <c r="P790" i="10"/>
  <c r="P300" i="10"/>
  <c r="P1570" i="10"/>
  <c r="P1774" i="10"/>
  <c r="P601" i="10"/>
  <c r="P975" i="10"/>
  <c r="P2326" i="10"/>
  <c r="P898" i="10"/>
  <c r="P581" i="10"/>
  <c r="P1536" i="10"/>
  <c r="P280" i="10"/>
  <c r="P1703" i="10"/>
  <c r="P163" i="10"/>
  <c r="P1732" i="10"/>
  <c r="P778" i="10"/>
  <c r="P1750" i="10"/>
  <c r="P1744" i="10"/>
  <c r="P170" i="10"/>
  <c r="P210" i="10"/>
  <c r="P1351" i="10"/>
  <c r="P390" i="10"/>
  <c r="P672" i="10"/>
  <c r="P155" i="10"/>
  <c r="P678" i="10"/>
  <c r="P814" i="10"/>
  <c r="P287" i="10"/>
  <c r="P981" i="10"/>
  <c r="P969" i="10"/>
  <c r="P1911" i="10"/>
  <c r="P2332" i="10"/>
  <c r="P742" i="10"/>
  <c r="P9" i="10"/>
  <c r="P850" i="10"/>
  <c r="P2212" i="10"/>
  <c r="P619" i="10"/>
  <c r="P608" i="10"/>
  <c r="P574" i="10"/>
  <c r="P701" i="10"/>
  <c r="P32" i="10"/>
  <c r="P245" i="10"/>
  <c r="P993" i="10"/>
  <c r="P760" i="10"/>
  <c r="P1482" i="10"/>
  <c r="P1440" i="10"/>
  <c r="P614" i="10"/>
  <c r="P356" i="10"/>
  <c r="P1134" i="10"/>
  <c r="P2308" i="10"/>
  <c r="P370" i="10"/>
  <c r="P2194" i="10"/>
  <c r="P1779" i="10"/>
  <c r="P328" i="10"/>
  <c r="P666" i="10"/>
  <c r="P520" i="10"/>
  <c r="P683" i="10"/>
  <c r="P2314" i="10"/>
  <c r="P951" i="10"/>
  <c r="P1022" i="10"/>
  <c r="P2075" i="10"/>
  <c r="P1863" i="10"/>
  <c r="P1098" i="10"/>
  <c r="P321" i="10"/>
  <c r="P1140" i="10"/>
  <c r="P1604" i="10"/>
  <c r="P654" i="10"/>
  <c r="P660" i="10"/>
  <c r="P856" i="10"/>
  <c r="P93" i="10"/>
  <c r="P430" i="10"/>
  <c r="P718" i="10"/>
  <c r="P217" i="10"/>
  <c r="P1530" i="10"/>
  <c r="P293" i="10"/>
  <c r="P1512" i="10"/>
  <c r="P561" i="10"/>
  <c r="P689" i="10"/>
  <c r="P695" i="10"/>
  <c r="P533" i="10"/>
  <c r="P444" i="10"/>
  <c r="P730" i="10"/>
  <c r="P1592" i="10"/>
  <c r="P526" i="10"/>
  <c r="P963" i="10"/>
  <c r="P1923" i="10"/>
  <c r="P567" i="10"/>
  <c r="P1645" i="10"/>
  <c r="P1651" i="10"/>
  <c r="P915" i="10"/>
  <c r="P1893" i="10"/>
  <c r="P640" i="10"/>
  <c r="P1709" i="10"/>
  <c r="P939" i="10"/>
  <c r="P1998" i="10"/>
  <c r="P384" i="10"/>
  <c r="P2224" i="10"/>
  <c r="P1639" i="10"/>
  <c r="P2200" i="10"/>
  <c r="P2206" i="10"/>
  <c r="P2248" i="10"/>
  <c r="P2" i="10"/>
  <c r="I2265" i="10" l="1"/>
  <c r="F2040" i="12" l="1"/>
  <c r="F3543" i="12"/>
  <c r="F734" i="12"/>
  <c r="F3910" i="12"/>
  <c r="F5069" i="12"/>
  <c r="F2674" i="12"/>
  <c r="F97" i="12"/>
  <c r="F3160" i="12"/>
  <c r="F3162" i="12"/>
  <c r="F3941" i="12"/>
  <c r="F761" i="12"/>
  <c r="F4629" i="12"/>
  <c r="F2634" i="12"/>
  <c r="F2879" i="12"/>
  <c r="F766" i="12"/>
  <c r="F718" i="12"/>
  <c r="F3595" i="12"/>
  <c r="F746" i="12"/>
  <c r="F751" i="12"/>
  <c r="F1544" i="12"/>
  <c r="F2616" i="12"/>
  <c r="F3165" i="12"/>
  <c r="F1845" i="12"/>
  <c r="F3008" i="12"/>
  <c r="F3362" i="12"/>
  <c r="F3192" i="12"/>
  <c r="F2600" i="12"/>
  <c r="F2610" i="12"/>
  <c r="F1581" i="12"/>
  <c r="F5192" i="12"/>
  <c r="F3245" i="12"/>
  <c r="F4748" i="12"/>
  <c r="F4007" i="12"/>
  <c r="F1782" i="12"/>
  <c r="F2205" i="12"/>
  <c r="F1625" i="12"/>
  <c r="F1851" i="12"/>
  <c r="F1826" i="12"/>
  <c r="F4824" i="12"/>
  <c r="F3784" i="12"/>
  <c r="F3164" i="12"/>
  <c r="F2595" i="12"/>
  <c r="F2882" i="12"/>
  <c r="F4039" i="12"/>
  <c r="F1852" i="12"/>
  <c r="F3173" i="12"/>
  <c r="F1536" i="12"/>
  <c r="F3474" i="12"/>
  <c r="F5024" i="12"/>
  <c r="F3390" i="12"/>
  <c r="F4034" i="12"/>
  <c r="F1682" i="12"/>
  <c r="F1749" i="12"/>
  <c r="F1649" i="12"/>
  <c r="F2897" i="12"/>
  <c r="F4182" i="12"/>
  <c r="F3816" i="12"/>
  <c r="F4959" i="12"/>
  <c r="F4025" i="12"/>
  <c r="F3333" i="12"/>
  <c r="F4035" i="12"/>
  <c r="F3302" i="12"/>
  <c r="F986" i="12"/>
  <c r="F4805" i="12"/>
  <c r="F2263" i="12"/>
  <c r="F5036" i="12"/>
  <c r="F3314" i="12"/>
  <c r="F4098" i="12"/>
  <c r="F3389" i="12"/>
  <c r="F5249" i="12"/>
  <c r="F4724" i="12"/>
  <c r="F4723" i="12"/>
  <c r="F4728" i="12"/>
  <c r="F3679" i="12"/>
  <c r="F1576" i="12"/>
  <c r="F5117" i="12"/>
  <c r="F1025" i="12"/>
  <c r="F3025" i="12"/>
  <c r="F1806" i="12"/>
  <c r="F5032" i="12"/>
  <c r="F1668" i="12"/>
  <c r="F3463" i="12"/>
  <c r="F3754" i="12"/>
  <c r="F4759" i="12"/>
  <c r="F2278" i="12"/>
  <c r="F2665" i="12"/>
  <c r="F2639" i="12"/>
  <c r="F3720" i="12"/>
  <c r="F835" i="12"/>
  <c r="F1816" i="12"/>
  <c r="F3124" i="12"/>
  <c r="F2025" i="12"/>
  <c r="F2279" i="12"/>
  <c r="F1745" i="12"/>
  <c r="F901" i="12"/>
  <c r="F3027" i="12"/>
  <c r="F1825" i="12"/>
  <c r="F2615" i="12"/>
  <c r="F2864" i="12"/>
  <c r="F2347" i="12"/>
  <c r="F2865" i="12"/>
  <c r="F2682" i="12"/>
  <c r="F2860" i="12"/>
  <c r="F3835" i="12"/>
  <c r="F2861" i="12"/>
  <c r="F1706" i="12"/>
  <c r="F3705" i="12"/>
  <c r="F1713" i="12"/>
  <c r="F3950" i="12"/>
  <c r="F2258" i="12"/>
  <c r="F2252" i="12"/>
  <c r="F4591" i="12"/>
  <c r="F5237" i="12"/>
  <c r="F2254" i="12"/>
  <c r="F3724" i="12"/>
  <c r="F3052" i="12"/>
  <c r="F1736" i="12"/>
  <c r="F3732" i="12"/>
  <c r="F693" i="12"/>
  <c r="F2862" i="12"/>
  <c r="F2770" i="12"/>
  <c r="F2863" i="12"/>
  <c r="F5066" i="12"/>
  <c r="F1678" i="12"/>
  <c r="F2869" i="12"/>
  <c r="F3114" i="12"/>
  <c r="F4271" i="12"/>
  <c r="F3107" i="12"/>
  <c r="F5220" i="12"/>
  <c r="F2852" i="12"/>
  <c r="F694" i="12"/>
  <c r="F1547" i="12"/>
  <c r="F2248" i="12"/>
  <c r="F2853" i="12"/>
  <c r="F2856" i="12"/>
  <c r="F3730" i="12"/>
  <c r="F956" i="12"/>
  <c r="F3737" i="12"/>
  <c r="F3731" i="12"/>
  <c r="F3502" i="12"/>
  <c r="F3733" i="12"/>
  <c r="F3503" i="12"/>
  <c r="F3736" i="12"/>
  <c r="F1722" i="12"/>
  <c r="F3612" i="12"/>
  <c r="F3734" i="12"/>
  <c r="F3725" i="12"/>
  <c r="F3735" i="12"/>
  <c r="F3500" i="12"/>
  <c r="F3723" i="12"/>
  <c r="F3010" i="12"/>
  <c r="F3611" i="12"/>
  <c r="F3225" i="12"/>
  <c r="F2577" i="12"/>
  <c r="F2543" i="12"/>
  <c r="F2962" i="12"/>
  <c r="F3338" i="12"/>
  <c r="F2916" i="12"/>
  <c r="F794" i="12"/>
  <c r="F790" i="12"/>
  <c r="F856" i="12"/>
  <c r="F3903" i="12"/>
  <c r="F4002" i="12"/>
  <c r="F4013" i="12"/>
  <c r="F3944" i="12"/>
  <c r="F3668" i="12"/>
  <c r="F4669" i="12"/>
  <c r="F4668" i="12"/>
  <c r="F2193" i="12"/>
  <c r="F4272" i="12"/>
  <c r="F2635" i="12"/>
  <c r="F2679" i="12"/>
  <c r="F3846" i="12"/>
  <c r="F2692" i="12"/>
  <c r="F1015" i="12"/>
  <c r="F1019" i="12"/>
  <c r="F4896" i="12"/>
  <c r="F178" i="12"/>
  <c r="F1556" i="12"/>
  <c r="F4727" i="12"/>
  <c r="F2162" i="12"/>
  <c r="F2875" i="12"/>
  <c r="F2633" i="12"/>
  <c r="F1552" i="12"/>
  <c r="F4085" i="12"/>
  <c r="F3311" i="12"/>
  <c r="F2908" i="12"/>
  <c r="F3219" i="12"/>
  <c r="F2211" i="12"/>
  <c r="F854" i="12"/>
  <c r="F2638" i="12"/>
  <c r="F2656" i="12"/>
  <c r="F2636" i="12"/>
  <c r="F4666" i="12"/>
  <c r="F4667" i="12"/>
  <c r="F4992" i="12"/>
  <c r="F5122" i="12"/>
  <c r="F3614" i="12"/>
  <c r="F2629" i="12"/>
  <c r="F205" i="12"/>
  <c r="F2637" i="12"/>
  <c r="F783" i="12"/>
  <c r="F2034" i="12"/>
  <c r="F1553" i="12"/>
  <c r="F707" i="12"/>
  <c r="F3106" i="12"/>
  <c r="F2631" i="12"/>
  <c r="F2553" i="12"/>
  <c r="F2552" i="12"/>
  <c r="F5250" i="12"/>
  <c r="F4021" i="12"/>
  <c r="F3992" i="12"/>
  <c r="F828" i="12"/>
  <c r="F3849" i="12"/>
  <c r="F785" i="12"/>
  <c r="F3156" i="12"/>
  <c r="F792" i="12"/>
  <c r="F784" i="12"/>
  <c r="F855" i="12"/>
  <c r="F2816" i="12"/>
  <c r="F3340" i="12"/>
  <c r="F3617" i="12"/>
  <c r="F4627" i="12"/>
  <c r="F1867" i="12"/>
  <c r="F1004" i="12"/>
  <c r="F2266" i="12"/>
  <c r="F3979" i="12"/>
  <c r="F2755" i="12"/>
  <c r="F2471" i="12"/>
  <c r="F2087" i="12"/>
  <c r="F4647" i="12"/>
  <c r="F125" i="12"/>
  <c r="F4882" i="12"/>
  <c r="F4041" i="12"/>
  <c r="F3003" i="12"/>
  <c r="F4045" i="12"/>
  <c r="F2264" i="12"/>
  <c r="F4044" i="12"/>
  <c r="F4172" i="12"/>
  <c r="F4169" i="12"/>
  <c r="F3985" i="12"/>
  <c r="F4173" i="12"/>
  <c r="F1830" i="12"/>
  <c r="F2533" i="12"/>
  <c r="F2799" i="12"/>
  <c r="F981" i="12"/>
  <c r="F5175" i="12"/>
  <c r="F5103" i="12"/>
  <c r="F2005" i="12"/>
  <c r="F3172" i="12"/>
  <c r="F1794" i="12"/>
  <c r="F2174" i="12"/>
  <c r="F3565" i="12"/>
  <c r="F2168" i="12"/>
  <c r="F4043" i="12"/>
  <c r="F2226" i="12"/>
  <c r="F987" i="12"/>
  <c r="F2170" i="12"/>
  <c r="F2169" i="12"/>
  <c r="F4047" i="12"/>
  <c r="F2121" i="12"/>
  <c r="F4156" i="12"/>
  <c r="F2675" i="12"/>
  <c r="F4674" i="12"/>
  <c r="F3310" i="12"/>
  <c r="F2677" i="12"/>
  <c r="F2678" i="12"/>
  <c r="F2676" i="12"/>
  <c r="F1023" i="12"/>
  <c r="F2336" i="12"/>
  <c r="F881" i="12"/>
  <c r="F3020" i="12"/>
  <c r="F2017" i="12"/>
  <c r="F3019" i="12"/>
  <c r="F3451" i="12"/>
  <c r="F3562" i="12"/>
  <c r="F2209" i="12"/>
  <c r="F2115" i="12"/>
  <c r="F4108" i="12"/>
  <c r="F2963" i="12"/>
  <c r="F3534" i="12"/>
  <c r="F5221" i="12"/>
  <c r="F2914" i="12"/>
  <c r="F2134" i="12"/>
  <c r="F1812" i="12"/>
  <c r="F1559" i="12"/>
  <c r="F985" i="12"/>
  <c r="F4604" i="12"/>
  <c r="F3739" i="12"/>
  <c r="F1562" i="12"/>
  <c r="F3738" i="12"/>
  <c r="F1844" i="12"/>
  <c r="F1534" i="12"/>
  <c r="F5186" i="12"/>
  <c r="F4661" i="12"/>
  <c r="F1551" i="12"/>
  <c r="F5167" i="12"/>
  <c r="F3839" i="12"/>
  <c r="F2898" i="12"/>
  <c r="F2899" i="12"/>
  <c r="F3856" i="12"/>
  <c r="F2727" i="12"/>
  <c r="F3132" i="12"/>
  <c r="F3136" i="12"/>
  <c r="F2641" i="12"/>
  <c r="F4662" i="12"/>
  <c r="F696" i="12"/>
  <c r="F930" i="12"/>
  <c r="F4474" i="12"/>
  <c r="F880" i="12"/>
  <c r="F2890" i="12"/>
  <c r="F879" i="12"/>
  <c r="F4670" i="12"/>
  <c r="F1012" i="12"/>
  <c r="F1535" i="12"/>
  <c r="F1011" i="12"/>
  <c r="F1669" i="12"/>
  <c r="F818" i="12"/>
  <c r="F816" i="12"/>
  <c r="F4187" i="12"/>
  <c r="F4188" i="12"/>
  <c r="F858" i="12"/>
  <c r="F1801" i="12"/>
  <c r="F4472" i="12"/>
  <c r="F1979" i="12"/>
  <c r="F889" i="12"/>
  <c r="F1978" i="12"/>
  <c r="F866" i="12"/>
  <c r="F865" i="12"/>
  <c r="F983" i="12"/>
  <c r="F1964" i="12"/>
  <c r="F988" i="12"/>
  <c r="F996" i="12"/>
  <c r="F814" i="12"/>
  <c r="F5179" i="12"/>
  <c r="F2001" i="12"/>
  <c r="F3752" i="12"/>
  <c r="F3742" i="12"/>
  <c r="F3798" i="12"/>
  <c r="F3661" i="12"/>
  <c r="F3796" i="12"/>
  <c r="F3815" i="12"/>
  <c r="F4827" i="12"/>
  <c r="F2273" i="12"/>
  <c r="F2267" i="12"/>
  <c r="F2536" i="12"/>
  <c r="F3812" i="12"/>
  <c r="F2671" i="12"/>
  <c r="F2717" i="12"/>
  <c r="F2948" i="12"/>
  <c r="F2618" i="12"/>
  <c r="F890" i="12"/>
  <c r="F2623" i="12"/>
  <c r="F2501" i="12"/>
  <c r="F3149" i="12"/>
  <c r="F3155" i="12"/>
  <c r="F2276" i="12"/>
  <c r="F2624" i="12"/>
  <c r="F2666" i="12"/>
  <c r="F3657" i="12"/>
  <c r="F2729" i="12"/>
  <c r="F5174" i="12"/>
  <c r="F2670" i="12"/>
  <c r="F3805" i="12"/>
  <c r="F4949" i="12"/>
  <c r="F4610" i="12"/>
  <c r="F67" i="12"/>
  <c r="F1857" i="12"/>
  <c r="F2027" i="12"/>
  <c r="F3804" i="12"/>
  <c r="F3722" i="12"/>
  <c r="F3792" i="12"/>
  <c r="F5213" i="12"/>
  <c r="F3353" i="12"/>
  <c r="F712" i="12"/>
  <c r="F1662" i="12"/>
  <c r="F4586" i="12"/>
  <c r="F1584" i="12"/>
  <c r="F2150" i="12"/>
  <c r="F4020" i="12"/>
  <c r="F4635" i="12"/>
  <c r="F2143" i="12"/>
  <c r="F1663" i="12"/>
  <c r="F4050" i="12"/>
  <c r="F4602" i="12"/>
  <c r="F4023" i="12"/>
  <c r="F2516" i="12"/>
  <c r="F2817" i="12"/>
  <c r="F2772" i="12"/>
  <c r="F1895" i="12"/>
  <c r="F3620" i="12"/>
  <c r="F2990" i="12"/>
  <c r="F2520" i="12"/>
  <c r="F2996" i="12"/>
  <c r="F2519" i="12"/>
  <c r="F4752" i="12"/>
  <c r="F3702" i="12"/>
  <c r="F4644" i="12"/>
  <c r="F3294" i="12"/>
  <c r="F2060" i="12"/>
  <c r="F5074" i="12"/>
  <c r="F3677" i="12"/>
  <c r="F2022" i="12"/>
  <c r="F3323" i="12"/>
  <c r="F2002" i="12"/>
  <c r="F3358" i="12"/>
  <c r="F2757" i="12"/>
  <c r="F3283" i="12"/>
  <c r="F3280" i="12"/>
  <c r="F2984" i="12"/>
  <c r="F3886" i="12"/>
  <c r="F5195" i="12"/>
  <c r="F3001" i="12"/>
  <c r="F2223" i="12"/>
  <c r="F2786" i="12"/>
  <c r="F2220" i="12"/>
  <c r="F2524" i="12"/>
  <c r="F2204" i="12"/>
  <c r="F3683" i="12"/>
  <c r="F2518" i="12"/>
  <c r="F952" i="12"/>
  <c r="F949" i="12"/>
  <c r="F2829" i="12"/>
  <c r="F4621" i="12"/>
  <c r="F2114" i="12"/>
  <c r="F2778" i="12"/>
  <c r="F2718" i="12"/>
  <c r="F2176" i="12"/>
  <c r="F3878" i="12"/>
  <c r="F1884" i="12"/>
  <c r="F3779" i="12"/>
  <c r="F3780" i="12"/>
  <c r="F2072" i="12"/>
  <c r="F4189" i="12"/>
  <c r="F3692" i="12"/>
  <c r="F2109" i="12"/>
  <c r="F3691" i="12"/>
  <c r="F2158" i="12"/>
  <c r="F2153" i="12"/>
  <c r="F2152" i="12"/>
  <c r="F2244" i="12"/>
  <c r="F3350" i="12"/>
  <c r="F4091" i="12"/>
  <c r="F4090" i="12"/>
  <c r="F2499" i="12"/>
  <c r="F1603" i="12"/>
  <c r="F4620" i="12"/>
  <c r="F815" i="12"/>
  <c r="F3667" i="12"/>
  <c r="F2491" i="12"/>
  <c r="F2196" i="12"/>
  <c r="F2218" i="12"/>
  <c r="F3197" i="12"/>
  <c r="F2477" i="12"/>
  <c r="F1950" i="12"/>
  <c r="F2197" i="12"/>
  <c r="F2118" i="12"/>
  <c r="F1746" i="12"/>
  <c r="F2598" i="12"/>
  <c r="F3827" i="12"/>
  <c r="F2688" i="12"/>
  <c r="F2234" i="12"/>
  <c r="F4632" i="12"/>
  <c r="F2088" i="12"/>
  <c r="F2221" i="12"/>
  <c r="F3436" i="12"/>
  <c r="F3377" i="12"/>
  <c r="F103" i="12"/>
  <c r="F2141" i="12"/>
  <c r="F2210" i="12"/>
  <c r="F2164" i="12"/>
  <c r="F867" i="12"/>
  <c r="F3265" i="12"/>
  <c r="F3275" i="12"/>
  <c r="F2093" i="12"/>
  <c r="F2532" i="12"/>
  <c r="F2167" i="12"/>
  <c r="F2023" i="12"/>
  <c r="F2199" i="12"/>
  <c r="F3267" i="12"/>
  <c r="F2224" i="12"/>
  <c r="F3274" i="12"/>
  <c r="F5146" i="12"/>
  <c r="F5090" i="12"/>
  <c r="F5145" i="12"/>
  <c r="F2177" i="12"/>
  <c r="F4151" i="12"/>
  <c r="F3561" i="12"/>
  <c r="F3989" i="12"/>
  <c r="F2732" i="12"/>
  <c r="F3568" i="12"/>
  <c r="F3544" i="12"/>
  <c r="F3753" i="12"/>
  <c r="F4054" i="12"/>
  <c r="F802" i="12"/>
  <c r="F3017" i="12"/>
  <c r="F2105" i="12"/>
  <c r="F878" i="12"/>
  <c r="F4009" i="12"/>
  <c r="F2989" i="12"/>
  <c r="F4012" i="12"/>
  <c r="F3133" i="12"/>
  <c r="F3783" i="12"/>
  <c r="F4094" i="12"/>
  <c r="F4096" i="12"/>
  <c r="F5009" i="12"/>
  <c r="F5008" i="12"/>
  <c r="F4217" i="12"/>
  <c r="F2474" i="12"/>
  <c r="F4111" i="12"/>
  <c r="F4222" i="12"/>
  <c r="F3913" i="12"/>
  <c r="F3458" i="12"/>
  <c r="F2614" i="12"/>
  <c r="F2612" i="12"/>
  <c r="F3957" i="12"/>
  <c r="F3906" i="12"/>
  <c r="F5043" i="12"/>
  <c r="F3943" i="12"/>
  <c r="F3956" i="12"/>
  <c r="F3900" i="12"/>
  <c r="F3946" i="12"/>
  <c r="F3949" i="12"/>
  <c r="F2343" i="12"/>
  <c r="F2042" i="12"/>
  <c r="F2738" i="12"/>
  <c r="F5223" i="12"/>
  <c r="F3206" i="12"/>
  <c r="F3540" i="12"/>
  <c r="F1582" i="12"/>
  <c r="F1849" i="12"/>
  <c r="F2739" i="12"/>
  <c r="F3200" i="12"/>
  <c r="F2720" i="12"/>
  <c r="F2988" i="12"/>
  <c r="F2803" i="12"/>
  <c r="F813" i="12"/>
  <c r="F803" i="12"/>
  <c r="F1635" i="12"/>
  <c r="F2870" i="12"/>
  <c r="F3216" i="12"/>
  <c r="F3006" i="12"/>
  <c r="F3199" i="12"/>
  <c r="F3211" i="12"/>
  <c r="F3218" i="12"/>
  <c r="F2848" i="12"/>
  <c r="F4642" i="12"/>
  <c r="F2179" i="12"/>
  <c r="F3681" i="12"/>
  <c r="F2915" i="12"/>
  <c r="F2545" i="12"/>
  <c r="F4655" i="12"/>
  <c r="F3968" i="12"/>
  <c r="F3972" i="12"/>
  <c r="F5040" i="12"/>
  <c r="F2929" i="12"/>
  <c r="F4185" i="12"/>
  <c r="F704" i="12"/>
  <c r="F714" i="12"/>
  <c r="F775" i="12"/>
  <c r="F2683" i="12"/>
  <c r="F2689" i="12"/>
  <c r="F2045" i="12"/>
  <c r="F2985" i="12"/>
  <c r="F3251" i="12"/>
  <c r="F3002" i="12"/>
  <c r="F2331" i="12"/>
  <c r="F3838" i="12"/>
  <c r="F3721" i="12"/>
  <c r="F3895" i="12"/>
  <c r="F3157" i="12"/>
  <c r="F5184" i="12"/>
  <c r="F3158" i="12"/>
  <c r="F4264" i="12"/>
  <c r="F3708" i="12"/>
  <c r="F2955" i="12"/>
  <c r="F2246" i="12"/>
  <c r="F2867" i="12"/>
  <c r="F2681" i="12"/>
  <c r="F2843" i="12"/>
  <c r="F2847" i="12"/>
  <c r="F4596" i="12"/>
  <c r="F3022" i="12"/>
  <c r="F3036" i="12"/>
  <c r="F2652" i="12"/>
  <c r="F2651" i="12"/>
  <c r="F1528" i="12"/>
  <c r="F3248" i="12"/>
  <c r="F2655" i="12"/>
  <c r="F2723" i="12"/>
  <c r="F2044" i="12"/>
  <c r="F2344" i="12"/>
  <c r="F1541" i="12"/>
  <c r="F1543" i="12"/>
  <c r="F1539" i="12"/>
  <c r="F2944" i="12"/>
  <c r="F4673" i="12"/>
  <c r="F2868" i="12"/>
  <c r="F3324" i="12"/>
  <c r="F2333" i="12"/>
  <c r="F4672" i="12"/>
  <c r="F3741" i="12"/>
  <c r="F2551" i="12"/>
  <c r="F3453" i="12"/>
  <c r="F3609" i="12"/>
  <c r="F3525" i="12"/>
  <c r="F1887" i="12"/>
  <c r="F1656" i="12"/>
  <c r="F1715" i="12"/>
  <c r="F2715" i="12"/>
  <c r="F5242" i="12"/>
  <c r="F2694" i="12"/>
  <c r="F2703" i="12"/>
  <c r="F1593" i="12"/>
  <c r="F1707" i="12"/>
  <c r="F2035" i="12"/>
  <c r="F1548" i="12"/>
  <c r="F1945" i="12"/>
  <c r="F24" i="12"/>
  <c r="F4612" i="12"/>
  <c r="F4594" i="12"/>
  <c r="F5177" i="12"/>
  <c r="F5166" i="12"/>
  <c r="F2066" i="12"/>
  <c r="F776" i="12"/>
  <c r="F1575" i="12"/>
  <c r="F2588" i="12"/>
  <c r="F3894" i="12"/>
  <c r="F2712" i="12"/>
  <c r="F1577" i="12"/>
  <c r="F1580" i="12"/>
  <c r="F2693" i="12"/>
  <c r="F2764" i="12"/>
  <c r="F3626" i="12"/>
  <c r="F1942" i="12"/>
  <c r="F1594" i="12"/>
  <c r="F1592" i="12"/>
  <c r="F3121" i="12"/>
  <c r="F1545" i="12"/>
  <c r="F1866" i="12"/>
  <c r="F2708" i="12"/>
  <c r="F2579" i="12"/>
  <c r="F2" i="12"/>
  <c r="F2021" i="12"/>
  <c r="F3005" i="12"/>
  <c r="F3599" i="12"/>
  <c r="F895" i="12"/>
  <c r="F3443" i="12"/>
  <c r="F894" i="12"/>
  <c r="F4932" i="12"/>
  <c r="F5158" i="12"/>
  <c r="F4857" i="12"/>
  <c r="F2765" i="12"/>
  <c r="F2713" i="12"/>
  <c r="F2039" i="12"/>
  <c r="F3370" i="12"/>
  <c r="F1939" i="12"/>
  <c r="F2580" i="12"/>
  <c r="F1909" i="12"/>
  <c r="F917" i="12"/>
  <c r="F4115" i="12"/>
  <c r="F3258" i="12"/>
  <c r="F3772" i="12"/>
  <c r="F1912" i="12"/>
  <c r="F1937" i="12"/>
  <c r="F3601" i="12"/>
  <c r="F3608" i="12"/>
  <c r="F1090" i="12"/>
  <c r="F2680" i="12"/>
  <c r="F2998" i="12"/>
  <c r="F2262" i="12"/>
  <c r="F3973" i="12"/>
  <c r="F3853" i="12"/>
  <c r="F3770" i="12"/>
  <c r="F3616" i="12"/>
  <c r="F946" i="12"/>
  <c r="F777" i="12"/>
  <c r="F822" i="12"/>
  <c r="F3618" i="12"/>
  <c r="F4581" i="12"/>
  <c r="F1538" i="12"/>
  <c r="F1537" i="12"/>
  <c r="F4619" i="12"/>
  <c r="F1583" i="12"/>
  <c r="F4849" i="12"/>
  <c r="F3648" i="12"/>
  <c r="F3628" i="12"/>
  <c r="F719" i="12"/>
  <c r="F2475" i="12"/>
  <c r="F1674" i="12"/>
  <c r="F4974" i="12"/>
  <c r="F2511" i="12"/>
  <c r="F2033" i="12"/>
  <c r="F3312" i="12"/>
  <c r="F2698" i="12"/>
  <c r="F3462" i="12"/>
  <c r="F3372" i="12"/>
  <c r="F3952" i="12"/>
  <c r="F925" i="12"/>
  <c r="F3631" i="12"/>
  <c r="F3634" i="12"/>
  <c r="F3633" i="12"/>
  <c r="F3852" i="12"/>
  <c r="F2549" i="12"/>
  <c r="F3327" i="12"/>
  <c r="F3337" i="12"/>
  <c r="F837" i="12"/>
  <c r="F1561" i="12"/>
  <c r="F4257" i="12"/>
  <c r="F4259" i="12"/>
  <c r="F687" i="12"/>
  <c r="F2832" i="12"/>
  <c r="F3559" i="12"/>
  <c r="F2050" i="12"/>
  <c r="F3334" i="12"/>
  <c r="F5157" i="12"/>
  <c r="F3445" i="12"/>
  <c r="F1702" i="12"/>
  <c r="F5102" i="12"/>
  <c r="F2047" i="12"/>
  <c r="F4112" i="12"/>
  <c r="F2046" i="12"/>
  <c r="F2997" i="12"/>
  <c r="F1659" i="12"/>
  <c r="F1660" i="12"/>
  <c r="F1661" i="12"/>
  <c r="F4226" i="12"/>
  <c r="F1763" i="12"/>
  <c r="F1765" i="12"/>
  <c r="F1762" i="12"/>
  <c r="F4223" i="12"/>
  <c r="F1622" i="12"/>
  <c r="F1623" i="12"/>
  <c r="F1974" i="12"/>
  <c r="F5062" i="12"/>
  <c r="F4275" i="12"/>
  <c r="F2781" i="12"/>
  <c r="F1613" i="12"/>
  <c r="F1924" i="12"/>
  <c r="F1290" i="12"/>
  <c r="F4274" i="12"/>
  <c r="F1574" i="12"/>
  <c r="F3331" i="12"/>
  <c r="F3332" i="12"/>
  <c r="F4017" i="12"/>
  <c r="F3937" i="12"/>
  <c r="F4584" i="12"/>
  <c r="F3766" i="12"/>
  <c r="F2983" i="12"/>
  <c r="F5259" i="12"/>
  <c r="F3111" i="12"/>
  <c r="F3110" i="12"/>
  <c r="F2059" i="12"/>
  <c r="F1720" i="12"/>
  <c r="F3039" i="12"/>
  <c r="F3125" i="12"/>
  <c r="F3040" i="12"/>
  <c r="F3037" i="12"/>
  <c r="F1969" i="12"/>
  <c r="F4835" i="12"/>
  <c r="F1935" i="12"/>
  <c r="F1936" i="12"/>
  <c r="F3607" i="12"/>
  <c r="F3761" i="12"/>
  <c r="F3613" i="12"/>
  <c r="F2626" i="12"/>
  <c r="F2049" i="12"/>
  <c r="F2627" i="12"/>
  <c r="F2053" i="12"/>
  <c r="F2055" i="12"/>
  <c r="F2054" i="12"/>
  <c r="F2927" i="12"/>
  <c r="F2926" i="12"/>
  <c r="F3041" i="12"/>
  <c r="F4184" i="12"/>
  <c r="F3476" i="12"/>
  <c r="F4966" i="12"/>
  <c r="F1995" i="12"/>
  <c r="F690" i="12"/>
  <c r="F692" i="12"/>
  <c r="F5243" i="12"/>
  <c r="F2791" i="12"/>
  <c r="F2783" i="12"/>
  <c r="F3964" i="12"/>
  <c r="F2488" i="12"/>
  <c r="F1917" i="12"/>
  <c r="F2043" i="12"/>
  <c r="F2594" i="12"/>
  <c r="F5012" i="12"/>
  <c r="F4847" i="12"/>
  <c r="F5041" i="12"/>
  <c r="F928" i="12"/>
  <c r="F2834" i="12"/>
  <c r="F3654" i="12"/>
  <c r="F2592" i="12"/>
  <c r="F3100" i="12"/>
  <c r="F3096" i="12"/>
  <c r="F3099" i="12"/>
  <c r="F3636" i="12"/>
  <c r="F1799" i="12"/>
  <c r="F2992" i="12"/>
  <c r="F3719" i="12"/>
  <c r="F2909" i="12"/>
  <c r="F4972" i="12"/>
  <c r="F3129" i="12"/>
  <c r="F1968" i="12"/>
  <c r="F1906" i="12"/>
  <c r="F1975" i="12"/>
  <c r="F1976" i="12"/>
  <c r="F3329" i="12"/>
  <c r="F1983" i="12"/>
  <c r="F3639" i="12"/>
  <c r="F2746" i="12"/>
  <c r="F4616" i="12"/>
  <c r="F5005" i="12"/>
  <c r="F5006" i="12"/>
  <c r="F4120" i="12"/>
  <c r="F932" i="12"/>
  <c r="F4926" i="12"/>
  <c r="F1161" i="12"/>
  <c r="F3042" i="12"/>
  <c r="F3044" i="12"/>
  <c r="F1925" i="12"/>
  <c r="F1927" i="12"/>
  <c r="F3509" i="12"/>
  <c r="F3098" i="12"/>
  <c r="F1643" i="12"/>
  <c r="F1644" i="12"/>
  <c r="F3115" i="12"/>
  <c r="F4026" i="12"/>
  <c r="F4029" i="12"/>
  <c r="F2593" i="12"/>
  <c r="F1860" i="12"/>
  <c r="F3388" i="12"/>
  <c r="F2628" i="12"/>
  <c r="F2589" i="12"/>
  <c r="F2625" i="12"/>
  <c r="F4841" i="12"/>
  <c r="F4027" i="12"/>
  <c r="F4030" i="12"/>
  <c r="F4024" i="12"/>
  <c r="F2701" i="12"/>
  <c r="F2716" i="12"/>
  <c r="F2711" i="12"/>
  <c r="F2151" i="12"/>
  <c r="F3859" i="12"/>
  <c r="F2173" i="12"/>
  <c r="F4791" i="12"/>
  <c r="F2780" i="12"/>
  <c r="F1768" i="12"/>
  <c r="F2506" i="12"/>
  <c r="F4699" i="12"/>
  <c r="F3490" i="12"/>
  <c r="F5089" i="12"/>
  <c r="F4638" i="12"/>
  <c r="F2881" i="12"/>
  <c r="F933" i="12"/>
  <c r="F3450" i="12"/>
  <c r="F4636" i="12"/>
  <c r="F4637" i="12"/>
  <c r="F4684" i="12"/>
  <c r="F787" i="12"/>
  <c r="F3491" i="12"/>
  <c r="F3449" i="12"/>
  <c r="F4925" i="12"/>
  <c r="F4923" i="12"/>
  <c r="F3924" i="12"/>
  <c r="F2952" i="12"/>
  <c r="F2953" i="12"/>
  <c r="F4753" i="12"/>
  <c r="F1646" i="12"/>
  <c r="F4235" i="12"/>
  <c r="F3549" i="12"/>
  <c r="F4234" i="12"/>
  <c r="F5126" i="12"/>
  <c r="F5033" i="12"/>
  <c r="F4779" i="12"/>
  <c r="F4703" i="12"/>
  <c r="F4144" i="12"/>
  <c r="F4593" i="12"/>
  <c r="F4143" i="12"/>
  <c r="F4701" i="12"/>
  <c r="F2804" i="12"/>
  <c r="F4780" i="12"/>
  <c r="F3427" i="12"/>
  <c r="F3926" i="12"/>
  <c r="F5072" i="12"/>
  <c r="F1557" i="12"/>
  <c r="F3496" i="12"/>
  <c r="F4838" i="12"/>
  <c r="F4785" i="12"/>
  <c r="F5079" i="12"/>
  <c r="F2180" i="12"/>
  <c r="F1719" i="12"/>
  <c r="F3658" i="12"/>
  <c r="F2880" i="12"/>
  <c r="F2884" i="12"/>
  <c r="F3478" i="12"/>
  <c r="F859" i="12"/>
  <c r="F1796" i="12"/>
  <c r="F1793" i="12"/>
  <c r="F1792" i="12"/>
  <c r="F1795" i="12"/>
  <c r="F3505" i="12"/>
  <c r="F4961" i="12"/>
  <c r="F4695" i="12"/>
  <c r="F4696" i="12"/>
  <c r="F5067" i="12"/>
  <c r="F1737" i="12"/>
  <c r="F1739" i="12"/>
  <c r="F1740" i="12"/>
  <c r="F5028" i="12"/>
  <c r="F5101" i="12"/>
  <c r="F3472" i="12"/>
  <c r="F2830" i="12"/>
  <c r="F2828" i="12"/>
  <c r="F2826" i="12"/>
  <c r="F2824" i="12"/>
  <c r="F5095" i="12"/>
  <c r="F1637" i="12"/>
  <c r="F3638" i="12"/>
  <c r="F4883" i="12"/>
  <c r="F2756" i="12"/>
  <c r="F4891" i="12"/>
  <c r="F4783" i="12"/>
  <c r="F5064" i="12"/>
  <c r="F3580" i="12"/>
  <c r="F3869" i="12"/>
  <c r="F3871" i="12"/>
  <c r="F3866" i="12"/>
  <c r="F3867" i="12"/>
  <c r="F3868" i="12"/>
  <c r="F2202" i="12"/>
  <c r="F495" i="12"/>
  <c r="F499" i="12"/>
  <c r="F498" i="12"/>
  <c r="F1672" i="12"/>
  <c r="F5104" i="12"/>
  <c r="F1684" i="12"/>
  <c r="F3870" i="12"/>
  <c r="F1585" i="12"/>
  <c r="F1586" i="12"/>
  <c r="F2849" i="12"/>
  <c r="F700" i="12"/>
  <c r="F4123" i="12"/>
  <c r="F4122" i="12"/>
  <c r="F2200" i="12"/>
  <c r="F2201" i="12"/>
  <c r="F496" i="12"/>
  <c r="F497" i="12"/>
  <c r="F4979" i="12"/>
  <c r="F840" i="12"/>
  <c r="F844" i="12"/>
  <c r="F3174" i="12"/>
  <c r="F3176" i="12"/>
  <c r="F3175" i="12"/>
  <c r="F3423" i="12"/>
  <c r="F3170" i="12"/>
  <c r="F4656" i="12"/>
  <c r="F4705" i="12"/>
  <c r="F4704" i="12"/>
  <c r="F2725" i="12"/>
  <c r="F3934" i="12"/>
  <c r="F629" i="12"/>
  <c r="F633" i="12"/>
  <c r="F631" i="12"/>
  <c r="F834" i="12"/>
  <c r="F1789" i="12"/>
  <c r="F1572" i="12"/>
  <c r="F831" i="12"/>
  <c r="F5050" i="12"/>
  <c r="F4163" i="12"/>
  <c r="F1810" i="12"/>
  <c r="F4864" i="12"/>
  <c r="F1624" i="12"/>
  <c r="F896" i="12"/>
  <c r="F5112" i="12"/>
  <c r="F3605" i="12"/>
  <c r="F877" i="12"/>
  <c r="F3604" i="12"/>
  <c r="F4624" i="12"/>
  <c r="F3538" i="12"/>
  <c r="F3537" i="12"/>
  <c r="F871" i="12"/>
  <c r="F875" i="12"/>
  <c r="F3486" i="12"/>
  <c r="F1698" i="12"/>
  <c r="F5182" i="12"/>
  <c r="F1742" i="12"/>
  <c r="F4081" i="12"/>
  <c r="F4967" i="12"/>
  <c r="F1650" i="12"/>
  <c r="F681" i="12"/>
  <c r="F4651" i="12"/>
  <c r="F3600" i="12"/>
  <c r="F2271" i="12"/>
  <c r="F4084" i="12"/>
  <c r="F1653" i="12"/>
  <c r="F2329" i="12"/>
  <c r="F1962" i="12"/>
  <c r="F3346" i="12"/>
  <c r="F3348" i="12"/>
  <c r="F4192" i="12"/>
  <c r="F1744" i="12"/>
  <c r="F3777" i="12"/>
  <c r="F3585" i="12"/>
  <c r="F3481" i="12"/>
  <c r="F4903" i="12"/>
  <c r="F959" i="12"/>
  <c r="F2090" i="12"/>
  <c r="F3268" i="12"/>
  <c r="F4735" i="12"/>
  <c r="F3269" i="12"/>
  <c r="F3214" i="12"/>
  <c r="F3213" i="12"/>
  <c r="F3215" i="12"/>
  <c r="F5225" i="12"/>
  <c r="F3024" i="12"/>
  <c r="F3435" i="12"/>
  <c r="F2145" i="12"/>
  <c r="F2128" i="12"/>
  <c r="F2129" i="12"/>
  <c r="F2123" i="12"/>
  <c r="F2133" i="12"/>
  <c r="F2956" i="12"/>
  <c r="F4152" i="12"/>
  <c r="F4875" i="12"/>
  <c r="F2773" i="12"/>
  <c r="F2735" i="12"/>
  <c r="F1712" i="12"/>
  <c r="F4077" i="12"/>
  <c r="F2734" i="12"/>
  <c r="F1788" i="12"/>
  <c r="F3011" i="12"/>
  <c r="F2337" i="12"/>
  <c r="F4756" i="12"/>
  <c r="F5047" i="12"/>
  <c r="F2736" i="12"/>
  <c r="F1629" i="12"/>
  <c r="F3938" i="12"/>
  <c r="F3193" i="12"/>
  <c r="F3743" i="12"/>
  <c r="F3775" i="12"/>
  <c r="F2074" i="12"/>
  <c r="F1555" i="12"/>
  <c r="F1831" i="12"/>
  <c r="F3797" i="12"/>
  <c r="F2127" i="12"/>
  <c r="F2122" i="12"/>
  <c r="F3669" i="12"/>
  <c r="F3671" i="12"/>
  <c r="F3592" i="12"/>
  <c r="F2031" i="12"/>
  <c r="F2032" i="12"/>
  <c r="F5132" i="12"/>
  <c r="F3342" i="12"/>
  <c r="F4885" i="12"/>
  <c r="F1630" i="12"/>
  <c r="F2339" i="12"/>
  <c r="F2037" i="12"/>
  <c r="F2583" i="12"/>
  <c r="F3851" i="12"/>
  <c r="F3961" i="12"/>
  <c r="F3962" i="12"/>
  <c r="F2846" i="12"/>
  <c r="F3810" i="12"/>
  <c r="F5098" i="12"/>
  <c r="F3808" i="12"/>
  <c r="F3809" i="12"/>
  <c r="F4146" i="12"/>
  <c r="F4149" i="12"/>
  <c r="F3185" i="12"/>
  <c r="F4147" i="12"/>
  <c r="F3801" i="12"/>
  <c r="F3802" i="12"/>
  <c r="F5212" i="12"/>
  <c r="F1755" i="12"/>
  <c r="F2326" i="12"/>
  <c r="F2324" i="12"/>
  <c r="F2323" i="12"/>
  <c r="F2235" i="12"/>
  <c r="F688" i="12"/>
  <c r="F4014" i="12"/>
  <c r="F905" i="12"/>
  <c r="F5255" i="12"/>
  <c r="F4942" i="12"/>
  <c r="F4947" i="12"/>
  <c r="F4945" i="12"/>
  <c r="F1907" i="12"/>
  <c r="F3955" i="12"/>
  <c r="F3552" i="12"/>
  <c r="F5029" i="12"/>
  <c r="F2900" i="12"/>
  <c r="F3210" i="12"/>
  <c r="F3995" i="12"/>
  <c r="F5130" i="12"/>
  <c r="F277" i="12"/>
  <c r="F278" i="12"/>
  <c r="F282" i="12"/>
  <c r="F280" i="12"/>
  <c r="F279" i="12"/>
  <c r="F284" i="12"/>
  <c r="F283" i="12"/>
  <c r="F287" i="12"/>
  <c r="F286" i="12"/>
  <c r="F289" i="12"/>
  <c r="F292" i="12"/>
  <c r="F290" i="12"/>
  <c r="F276" i="12"/>
  <c r="F281" i="12"/>
  <c r="F285" i="12"/>
  <c r="F288" i="12"/>
  <c r="F291" i="12"/>
  <c r="F798" i="12"/>
  <c r="F3969" i="12"/>
  <c r="F5031" i="12"/>
  <c r="F3365" i="12"/>
  <c r="F3623" i="12"/>
  <c r="F2993" i="12"/>
  <c r="F3622" i="12"/>
  <c r="F4488" i="12"/>
  <c r="F4486" i="12"/>
  <c r="F4485" i="12"/>
  <c r="F4487" i="12"/>
  <c r="F4491" i="12"/>
  <c r="F4490" i="12"/>
  <c r="F4489" i="12"/>
  <c r="F3880" i="12"/>
  <c r="F3998" i="12"/>
  <c r="F4483" i="12"/>
  <c r="F4482" i="12"/>
  <c r="F4481" i="12"/>
  <c r="F4484" i="12"/>
  <c r="F4492" i="12"/>
  <c r="F173" i="12"/>
  <c r="F1591" i="12"/>
  <c r="F1590" i="12"/>
  <c r="F3813" i="12"/>
  <c r="F215" i="12"/>
  <c r="F217" i="12"/>
  <c r="F219" i="12"/>
  <c r="F221" i="12"/>
  <c r="F223" i="12"/>
  <c r="F214" i="12"/>
  <c r="F216" i="12"/>
  <c r="F218" i="12"/>
  <c r="F220" i="12"/>
  <c r="F222" i="12"/>
  <c r="F224" i="12"/>
  <c r="F225" i="12"/>
  <c r="F226" i="12"/>
  <c r="F227" i="12"/>
  <c r="F228" i="12"/>
  <c r="F3074" i="12"/>
  <c r="F4516" i="12"/>
  <c r="F4520" i="12"/>
  <c r="F4600" i="12"/>
  <c r="F2003" i="12"/>
  <c r="F3007" i="12"/>
  <c r="F1960" i="12"/>
  <c r="F5039" i="12"/>
  <c r="F3884" i="12"/>
  <c r="F1020" i="12"/>
  <c r="F3888" i="12"/>
  <c r="F4501" i="12"/>
  <c r="F4495" i="12"/>
  <c r="F4500" i="12"/>
  <c r="F4496" i="12"/>
  <c r="F4499" i="12"/>
  <c r="F4498" i="12"/>
  <c r="F4497" i="12"/>
  <c r="F2195" i="12"/>
  <c r="F2242" i="12"/>
  <c r="F3316" i="12"/>
  <c r="F4611" i="12"/>
  <c r="F2112" i="12"/>
  <c r="F2113" i="12"/>
  <c r="F1848" i="12"/>
  <c r="F2163" i="12"/>
  <c r="F3882" i="12"/>
  <c r="F3947" i="12"/>
  <c r="F3877" i="12"/>
  <c r="F2239" i="12"/>
  <c r="F2885" i="12"/>
  <c r="F786" i="12"/>
  <c r="F1160" i="12"/>
  <c r="F1904" i="12"/>
  <c r="F402" i="12"/>
  <c r="F404" i="12"/>
  <c r="F406" i="12"/>
  <c r="F408" i="12"/>
  <c r="F410" i="12"/>
  <c r="F403" i="12"/>
  <c r="F405" i="12"/>
  <c r="F407" i="12"/>
  <c r="F409" i="12"/>
  <c r="F411" i="12"/>
  <c r="F4573" i="12"/>
  <c r="F4572" i="12"/>
  <c r="F4575" i="12"/>
  <c r="F4576" i="12"/>
  <c r="F4571" i="12"/>
  <c r="F4574" i="12"/>
  <c r="F662" i="12"/>
  <c r="F663" i="12"/>
  <c r="F664" i="12"/>
  <c r="F665" i="12"/>
  <c r="F666" i="12"/>
  <c r="F658" i="12"/>
  <c r="F659" i="12"/>
  <c r="F7" i="12"/>
  <c r="F660" i="12"/>
  <c r="F661" i="12"/>
  <c r="F3083" i="12"/>
  <c r="F3063" i="12"/>
  <c r="F3499" i="12"/>
  <c r="F1750" i="12"/>
  <c r="F4968" i="12"/>
  <c r="F1748" i="12"/>
  <c r="F268" i="12"/>
  <c r="F273" i="12"/>
  <c r="F270" i="12"/>
  <c r="F272" i="12"/>
  <c r="F294" i="12"/>
  <c r="F296" i="12"/>
  <c r="F298" i="12"/>
  <c r="F300" i="12"/>
  <c r="F302" i="12"/>
  <c r="F636" i="12"/>
  <c r="F638" i="12"/>
  <c r="F640" i="12"/>
  <c r="F642" i="12"/>
  <c r="F644" i="12"/>
  <c r="F635" i="12"/>
  <c r="F637" i="12"/>
  <c r="F639" i="12"/>
  <c r="F641" i="12"/>
  <c r="F643" i="12"/>
  <c r="F619" i="12"/>
  <c r="F621" i="12"/>
  <c r="F623" i="12"/>
  <c r="F625" i="12"/>
  <c r="F627" i="12"/>
  <c r="F620" i="12"/>
  <c r="F622" i="12"/>
  <c r="F624" i="12"/>
  <c r="F626" i="12"/>
  <c r="F628" i="12"/>
  <c r="F645" i="12"/>
  <c r="F647" i="12"/>
  <c r="F649" i="12"/>
  <c r="F651" i="12"/>
  <c r="F653" i="12"/>
  <c r="F646" i="12"/>
  <c r="F648" i="12"/>
  <c r="F650" i="12"/>
  <c r="F652" i="12"/>
  <c r="F654" i="12"/>
  <c r="F472" i="12"/>
  <c r="F471" i="12"/>
  <c r="F474" i="12"/>
  <c r="F473" i="12"/>
  <c r="F475" i="12"/>
  <c r="F477" i="12"/>
  <c r="F476" i="12"/>
  <c r="F478" i="12"/>
  <c r="F479" i="12"/>
  <c r="F482" i="12"/>
  <c r="F481" i="12"/>
  <c r="F480" i="12"/>
  <c r="F484" i="12"/>
  <c r="F483" i="12"/>
  <c r="F487" i="12"/>
  <c r="F486" i="12"/>
  <c r="F485" i="12"/>
  <c r="F448" i="12"/>
  <c r="F447" i="12"/>
  <c r="F449" i="12"/>
  <c r="F451" i="12"/>
  <c r="F450" i="12"/>
  <c r="F452" i="12"/>
  <c r="F453" i="12"/>
  <c r="F455" i="12"/>
  <c r="F454" i="12"/>
  <c r="F456" i="12"/>
  <c r="F458" i="12"/>
  <c r="F459" i="12"/>
  <c r="F457" i="12"/>
  <c r="F460" i="12"/>
  <c r="F465" i="12"/>
  <c r="F464" i="12"/>
  <c r="F462" i="12"/>
  <c r="F463" i="12"/>
  <c r="F467" i="12"/>
  <c r="F466" i="12"/>
  <c r="F468" i="12"/>
  <c r="F461" i="12"/>
  <c r="F470" i="12"/>
  <c r="F469" i="12"/>
  <c r="F445" i="12"/>
  <c r="F446" i="12"/>
  <c r="F764" i="12"/>
  <c r="F5206" i="12"/>
  <c r="F5205" i="12"/>
  <c r="F3996" i="12"/>
  <c r="F796" i="12"/>
  <c r="F5204" i="12"/>
  <c r="F5196" i="12"/>
  <c r="F5199" i="12"/>
  <c r="F5198" i="12"/>
  <c r="F591" i="12"/>
  <c r="F592" i="12"/>
  <c r="F593" i="12"/>
  <c r="F594" i="12"/>
  <c r="F595" i="12"/>
  <c r="F596" i="12"/>
  <c r="F597" i="12"/>
  <c r="F598" i="12"/>
  <c r="F599" i="12"/>
  <c r="F590" i="12"/>
  <c r="F610" i="12"/>
  <c r="F611" i="12"/>
  <c r="F612" i="12"/>
  <c r="F613" i="12"/>
  <c r="F585" i="12"/>
  <c r="F586" i="12"/>
  <c r="F587" i="12"/>
  <c r="F588" i="12"/>
  <c r="F589" i="12"/>
  <c r="F614" i="12"/>
  <c r="F615" i="12"/>
  <c r="F616" i="12"/>
  <c r="F617" i="12"/>
  <c r="F618" i="12"/>
  <c r="F600" i="12"/>
  <c r="F602" i="12"/>
  <c r="F604" i="12"/>
  <c r="F606" i="12"/>
  <c r="F608" i="12"/>
  <c r="F601" i="12"/>
  <c r="F603" i="12"/>
  <c r="F605" i="12"/>
  <c r="F607" i="12"/>
  <c r="F609" i="12"/>
  <c r="F4202" i="12"/>
  <c r="F4206" i="12"/>
  <c r="F4208" i="12"/>
  <c r="F4199" i="12"/>
  <c r="F4204" i="12"/>
  <c r="F4201" i="12"/>
  <c r="F4243" i="12"/>
  <c r="F4240" i="12"/>
  <c r="F4241" i="12"/>
  <c r="F4239" i="12"/>
  <c r="F4242" i="12"/>
  <c r="F1798" i="12"/>
  <c r="F4469" i="12"/>
  <c r="F4468" i="12"/>
  <c r="F172" i="12"/>
  <c r="F4218" i="12"/>
  <c r="F4215" i="12"/>
  <c r="F1986" i="12"/>
  <c r="F2498" i="12"/>
  <c r="F682" i="12"/>
  <c r="F683" i="12"/>
  <c r="F3475" i="12"/>
  <c r="F869" i="12"/>
  <c r="F793" i="12"/>
  <c r="F753" i="12"/>
  <c r="F4216" i="12"/>
  <c r="F4622" i="12"/>
  <c r="F4095" i="12"/>
  <c r="F5054" i="12"/>
  <c r="F5058" i="12"/>
  <c r="F5055" i="12"/>
  <c r="F5056" i="12"/>
  <c r="F5053" i="12"/>
  <c r="F5057" i="12"/>
  <c r="F5059" i="12"/>
  <c r="F5060" i="12"/>
  <c r="F5061" i="12"/>
  <c r="F4220" i="12"/>
  <c r="F4214" i="12"/>
  <c r="F684" i="12"/>
  <c r="F3993" i="12"/>
  <c r="F4273" i="12"/>
  <c r="F4212" i="12"/>
  <c r="F3212" i="12"/>
  <c r="F4213" i="12"/>
  <c r="F4219" i="12"/>
  <c r="F3030" i="12"/>
  <c r="F4646" i="12"/>
  <c r="F4130" i="12"/>
  <c r="F4134" i="12"/>
  <c r="F4132" i="12"/>
  <c r="F2486" i="12"/>
  <c r="F4124" i="12"/>
  <c r="F4125" i="12"/>
  <c r="F4138" i="12"/>
  <c r="F4137" i="12"/>
  <c r="F4126" i="12"/>
  <c r="F4128" i="12"/>
  <c r="F3526" i="12"/>
  <c r="F3527" i="12"/>
  <c r="F4135" i="12"/>
  <c r="F3528" i="12"/>
  <c r="F3529" i="12"/>
  <c r="F2752" i="12"/>
  <c r="F2748" i="12"/>
  <c r="F2749" i="12"/>
  <c r="F3520" i="12"/>
  <c r="F3521" i="12"/>
  <c r="F2750" i="12"/>
  <c r="F2751" i="12"/>
  <c r="F2604" i="12"/>
  <c r="F3134" i="12"/>
  <c r="F934" i="12"/>
  <c r="F829" i="12"/>
  <c r="F4100" i="12"/>
  <c r="F2648" i="12"/>
  <c r="F1667" i="12"/>
  <c r="F984" i="12"/>
  <c r="F3018" i="12"/>
  <c r="F2972" i="12"/>
  <c r="F3304" i="12"/>
  <c r="F3290" i="12"/>
  <c r="F740" i="12"/>
  <c r="F3685" i="12"/>
  <c r="F742" i="12"/>
  <c r="F762" i="12"/>
  <c r="F893" i="12"/>
  <c r="F2779" i="12"/>
  <c r="F3308" i="12"/>
  <c r="F3368" i="12"/>
  <c r="F3610" i="12"/>
  <c r="F2269" i="12"/>
  <c r="F1800" i="12"/>
  <c r="F5239" i="12"/>
  <c r="F5238" i="12"/>
  <c r="F1989" i="12"/>
  <c r="F2265" i="12"/>
  <c r="F2517" i="12"/>
  <c r="F3167" i="12"/>
  <c r="F2535" i="12"/>
  <c r="F3169" i="12"/>
  <c r="F4920" i="12"/>
  <c r="F727" i="12"/>
  <c r="F731" i="12"/>
  <c r="F721" i="12"/>
  <c r="F843" i="12"/>
  <c r="F729" i="12"/>
  <c r="F1943" i="12"/>
  <c r="F849" i="12"/>
  <c r="F735" i="12"/>
  <c r="F4902" i="12"/>
  <c r="F2528" i="12"/>
  <c r="F4859" i="12"/>
  <c r="F2525" i="12"/>
  <c r="F1905" i="12"/>
  <c r="F4894" i="12"/>
  <c r="F4804" i="12"/>
  <c r="F725" i="12"/>
  <c r="F732" i="12"/>
  <c r="F4799" i="12"/>
  <c r="F4800" i="12"/>
  <c r="F4801" i="12"/>
  <c r="F4900" i="12"/>
  <c r="F4639" i="12"/>
  <c r="F1779" i="12"/>
  <c r="F4224" i="12"/>
  <c r="F995" i="12"/>
  <c r="F993" i="12"/>
  <c r="F4762" i="12"/>
  <c r="F1705" i="12"/>
  <c r="F1704" i="12"/>
  <c r="F1703" i="12"/>
  <c r="F2508" i="12"/>
  <c r="F913" i="12"/>
  <c r="F1858" i="12"/>
  <c r="F3892" i="12"/>
  <c r="F4001" i="12"/>
  <c r="F1930" i="12"/>
  <c r="F4873" i="12"/>
  <c r="F4871" i="12"/>
  <c r="F4872" i="12"/>
  <c r="F4868" i="12"/>
  <c r="F1078" i="12"/>
  <c r="F1069" i="12"/>
  <c r="F1077" i="12"/>
  <c r="F1071" i="12"/>
  <c r="F1073" i="12"/>
  <c r="F1074" i="12"/>
  <c r="F1070" i="12"/>
  <c r="F1076" i="12"/>
  <c r="F1075" i="12"/>
  <c r="F1072" i="12"/>
  <c r="F2526" i="12"/>
  <c r="F3695" i="12"/>
  <c r="F2893" i="12"/>
  <c r="F1082" i="12"/>
  <c r="F1080" i="12"/>
  <c r="F2895" i="12"/>
  <c r="F1081" i="12"/>
  <c r="F1083" i="12"/>
  <c r="F2695" i="12"/>
  <c r="F2696" i="12"/>
  <c r="F2697" i="12"/>
  <c r="F4853" i="12"/>
  <c r="F1105" i="12"/>
  <c r="F1088" i="12"/>
  <c r="F1087" i="12"/>
  <c r="F1096" i="12"/>
  <c r="F1094" i="12"/>
  <c r="F1095" i="12"/>
  <c r="F1101" i="12"/>
  <c r="F1093" i="12"/>
  <c r="F1099" i="12"/>
  <c r="F1098" i="12"/>
  <c r="F1097" i="12"/>
  <c r="F1100" i="12"/>
  <c r="F1086" i="12"/>
  <c r="F1085" i="12"/>
  <c r="F1084" i="12"/>
  <c r="F1089" i="12"/>
  <c r="F1092" i="12"/>
  <c r="F1091" i="12"/>
  <c r="F1102" i="12"/>
  <c r="F1104" i="12"/>
  <c r="F1103" i="12"/>
  <c r="F1109" i="12"/>
  <c r="F1108" i="12"/>
  <c r="F1111" i="12"/>
  <c r="F1110" i="12"/>
  <c r="F1106" i="12"/>
  <c r="F1107" i="12"/>
  <c r="F1112" i="12"/>
  <c r="F5018" i="12"/>
  <c r="F5017" i="12"/>
  <c r="F5019" i="12"/>
  <c r="F2662" i="12"/>
  <c r="F1377" i="12"/>
  <c r="F1372" i="12"/>
  <c r="F1371" i="12"/>
  <c r="F1373" i="12"/>
  <c r="F1376" i="12"/>
  <c r="F30" i="12"/>
  <c r="F1375" i="12"/>
  <c r="F1374" i="12"/>
  <c r="F999" i="12"/>
  <c r="F990" i="12"/>
  <c r="F1388" i="12"/>
  <c r="F1389" i="12"/>
  <c r="F1387" i="12"/>
  <c r="F1386" i="12"/>
  <c r="F1382" i="12"/>
  <c r="F1384" i="12"/>
  <c r="F1383" i="12"/>
  <c r="F1385" i="12"/>
  <c r="F1380" i="12"/>
  <c r="F1378" i="12"/>
  <c r="F1379" i="12"/>
  <c r="F1381" i="12"/>
  <c r="F1396" i="12"/>
  <c r="F1399" i="12"/>
  <c r="F1398" i="12"/>
  <c r="F1397" i="12"/>
  <c r="F1394" i="12"/>
  <c r="F1395" i="12"/>
  <c r="F1392" i="12"/>
  <c r="F1393" i="12"/>
  <c r="F1406" i="12"/>
  <c r="F1404" i="12"/>
  <c r="F1405" i="12"/>
  <c r="F1391" i="12"/>
  <c r="F1390" i="12"/>
  <c r="F1401" i="12"/>
  <c r="F1402" i="12"/>
  <c r="F1400" i="12"/>
  <c r="F1403" i="12"/>
  <c r="F997" i="12"/>
  <c r="F998" i="12"/>
  <c r="F1433" i="12"/>
  <c r="F1434" i="12"/>
  <c r="F1432" i="12"/>
  <c r="F1417" i="12"/>
  <c r="F1418" i="12"/>
  <c r="F1419" i="12"/>
  <c r="F1411" i="12"/>
  <c r="F1412" i="12"/>
  <c r="F1415" i="12"/>
  <c r="F1414" i="12"/>
  <c r="F1410" i="12"/>
  <c r="F1413" i="12"/>
  <c r="F1416" i="12"/>
  <c r="F1428" i="12"/>
  <c r="F1426" i="12"/>
  <c r="F1427" i="12"/>
  <c r="F1430" i="12"/>
  <c r="F1429" i="12"/>
  <c r="F1420" i="12"/>
  <c r="F1425" i="12"/>
  <c r="F1424" i="12"/>
  <c r="F1431" i="12"/>
  <c r="F1423" i="12"/>
  <c r="F1422" i="12"/>
  <c r="F1421" i="12"/>
  <c r="F1440" i="12"/>
  <c r="F1439" i="12"/>
  <c r="F1441" i="12"/>
  <c r="F1435" i="12"/>
  <c r="F1436" i="12"/>
  <c r="F1437" i="12"/>
  <c r="F1438" i="12"/>
  <c r="F1407" i="12"/>
  <c r="F1409" i="12"/>
  <c r="F1408" i="12"/>
  <c r="F1455" i="12"/>
  <c r="F1448" i="12"/>
  <c r="F1451" i="12"/>
  <c r="F1452" i="12"/>
  <c r="F1446" i="12"/>
  <c r="F1447" i="12"/>
  <c r="F1445" i="12"/>
  <c r="F1442" i="12"/>
  <c r="F1443" i="12"/>
  <c r="F1444" i="12"/>
  <c r="F1453" i="12"/>
  <c r="F1454" i="12"/>
  <c r="F1450" i="12"/>
  <c r="F1449" i="12"/>
  <c r="F1259" i="12"/>
  <c r="F1260" i="12"/>
  <c r="F1257" i="12"/>
  <c r="F1258" i="12"/>
  <c r="F1255" i="12"/>
  <c r="F1256" i="12"/>
  <c r="F1263" i="12"/>
  <c r="F1261" i="12"/>
  <c r="F1264" i="12"/>
  <c r="F1262" i="12"/>
  <c r="F1266" i="12"/>
  <c r="F1265" i="12"/>
  <c r="F1268" i="12"/>
  <c r="F1267" i="12"/>
  <c r="F1269" i="12"/>
  <c r="F4267" i="12"/>
  <c r="F4266" i="12"/>
  <c r="F1282" i="12"/>
  <c r="F1281" i="12"/>
  <c r="F1272" i="12"/>
  <c r="F1289" i="12"/>
  <c r="F1286" i="12"/>
  <c r="F1287" i="12"/>
  <c r="F1273" i="12"/>
  <c r="F1278" i="12"/>
  <c r="F1288" i="12"/>
  <c r="F1274" i="12"/>
  <c r="F1277" i="12"/>
  <c r="F3518" i="12"/>
  <c r="F1275" i="12"/>
  <c r="F1283" i="12"/>
  <c r="F1280" i="12"/>
  <c r="F1276" i="12"/>
  <c r="F1271" i="12"/>
  <c r="F1270" i="12"/>
  <c r="F1285" i="12"/>
  <c r="F1279" i="12"/>
  <c r="F1284" i="12"/>
  <c r="F3517" i="12"/>
  <c r="F1292" i="12"/>
  <c r="F1293" i="12"/>
  <c r="F1291" i="12"/>
  <c r="F1294" i="12"/>
  <c r="F1295" i="12"/>
  <c r="F1296" i="12"/>
  <c r="F1297" i="12"/>
  <c r="F1299" i="12"/>
  <c r="F1300" i="12"/>
  <c r="F1301" i="12"/>
  <c r="F1298" i="12"/>
  <c r="F1303" i="12"/>
  <c r="F1302" i="12"/>
  <c r="F1307" i="12"/>
  <c r="F1304" i="12"/>
  <c r="F1306" i="12"/>
  <c r="F1305" i="12"/>
  <c r="F3773" i="12"/>
  <c r="F4260" i="12"/>
  <c r="F3468" i="12"/>
  <c r="F3469" i="12"/>
  <c r="F1597" i="12"/>
  <c r="F1568" i="12"/>
  <c r="F1567" i="12"/>
  <c r="F1566" i="12"/>
  <c r="F1565" i="12"/>
  <c r="F1564" i="12"/>
  <c r="F851" i="12"/>
  <c r="F2568" i="12"/>
  <c r="F2489" i="12"/>
  <c r="F1034" i="12"/>
  <c r="F1035" i="12"/>
  <c r="F1036" i="12"/>
  <c r="F1037" i="12"/>
  <c r="F1033" i="12"/>
  <c r="F1051" i="12"/>
  <c r="F1039" i="12"/>
  <c r="F1038" i="12"/>
  <c r="F1049" i="12"/>
  <c r="F1050" i="12"/>
  <c r="F1040" i="12"/>
  <c r="F1041" i="12"/>
  <c r="F1044" i="12"/>
  <c r="F1042" i="12"/>
  <c r="F1043" i="12"/>
  <c r="F1045" i="12"/>
  <c r="F1048" i="12"/>
  <c r="F1047" i="12"/>
  <c r="F1046" i="12"/>
  <c r="F1056" i="12"/>
  <c r="F1054" i="12"/>
  <c r="F1055" i="12"/>
  <c r="F1057" i="12"/>
  <c r="F1058" i="12"/>
  <c r="F1060" i="12"/>
  <c r="F1061" i="12"/>
  <c r="F1062" i="12"/>
  <c r="F850" i="12"/>
  <c r="F1059" i="12"/>
  <c r="F1066" i="12"/>
  <c r="F1065" i="12"/>
  <c r="F1064" i="12"/>
  <c r="F1063" i="12"/>
  <c r="F13" i="12"/>
  <c r="F4706" i="12"/>
  <c r="F4918" i="12"/>
  <c r="F1326" i="12"/>
  <c r="F1325" i="12"/>
  <c r="F1313" i="12"/>
  <c r="F1323" i="12"/>
  <c r="F1327" i="12"/>
  <c r="F1311" i="12"/>
  <c r="F1312" i="12"/>
  <c r="F1315" i="12"/>
  <c r="F1314" i="12"/>
  <c r="F1310" i="12"/>
  <c r="F1309" i="12"/>
  <c r="F1324" i="12"/>
  <c r="F1322" i="12"/>
  <c r="F1321" i="12"/>
  <c r="F1316" i="12"/>
  <c r="F1308" i="12"/>
  <c r="F1317" i="12"/>
  <c r="F1320" i="12"/>
  <c r="F1318" i="12"/>
  <c r="F1319" i="12"/>
  <c r="F4675" i="12"/>
  <c r="F1328" i="12"/>
  <c r="F1329" i="12"/>
  <c r="F1332" i="12"/>
  <c r="F1331" i="12"/>
  <c r="F1330" i="12"/>
  <c r="F1347" i="12"/>
  <c r="F1344" i="12"/>
  <c r="F1348" i="12"/>
  <c r="F1333" i="12"/>
  <c r="F1334" i="12"/>
  <c r="F1335" i="12"/>
  <c r="F1341" i="12"/>
  <c r="F1338" i="12"/>
  <c r="F1342" i="12"/>
  <c r="F1336" i="12"/>
  <c r="F1343" i="12"/>
  <c r="F1339" i="12"/>
  <c r="F1353" i="12"/>
  <c r="F1345" i="12"/>
  <c r="F1350" i="12"/>
  <c r="F1346" i="12"/>
  <c r="F1337" i="12"/>
  <c r="F1352" i="12"/>
  <c r="F1351" i="12"/>
  <c r="F1340" i="12"/>
  <c r="F1349" i="12"/>
  <c r="F1355" i="12"/>
  <c r="F1354" i="12"/>
  <c r="F1356" i="12"/>
  <c r="F1358" i="12"/>
  <c r="F1359" i="12"/>
  <c r="F1357" i="12"/>
  <c r="F1360" i="12"/>
  <c r="F3727" i="12"/>
  <c r="F5065" i="12"/>
  <c r="F1368" i="12"/>
  <c r="F1367" i="12"/>
  <c r="F1364" i="12"/>
  <c r="F1366" i="12"/>
  <c r="F1363" i="12"/>
  <c r="F1365" i="12"/>
  <c r="F1362" i="12"/>
  <c r="F1361" i="12"/>
  <c r="F1370" i="12"/>
  <c r="F1369" i="12"/>
  <c r="F3154" i="12"/>
  <c r="F4608" i="12"/>
  <c r="F2597" i="12"/>
  <c r="F4607" i="12"/>
  <c r="F3834" i="12"/>
  <c r="F3828" i="12"/>
  <c r="F3757" i="12"/>
  <c r="F4641" i="12"/>
  <c r="F3161" i="12"/>
  <c r="F4116" i="12"/>
  <c r="F2111" i="12"/>
  <c r="F1696" i="12"/>
  <c r="F1785" i="12"/>
  <c r="F3531" i="12"/>
  <c r="F2096" i="12"/>
  <c r="F3653" i="12"/>
  <c r="F3514" i="12"/>
  <c r="F1775" i="12"/>
  <c r="F2085" i="12"/>
  <c r="F4965" i="12"/>
  <c r="F5240" i="12"/>
  <c r="F3495" i="12"/>
  <c r="F1652" i="12"/>
  <c r="F4964" i="12"/>
  <c r="F1611" i="12"/>
  <c r="F1610" i="12"/>
  <c r="F1609" i="12"/>
  <c r="F3782" i="12"/>
  <c r="F2507" i="12"/>
  <c r="F3755" i="12"/>
  <c r="F3758" i="12"/>
  <c r="F5092" i="12"/>
  <c r="F3523" i="12"/>
  <c r="F3778" i="12"/>
  <c r="F1615" i="12"/>
  <c r="F4605" i="12"/>
  <c r="F1758" i="12"/>
  <c r="F4161" i="12"/>
  <c r="F4881" i="12"/>
  <c r="F4165" i="12"/>
  <c r="F2572" i="12"/>
  <c r="F3545" i="12"/>
  <c r="F1729" i="12"/>
  <c r="F1777" i="12"/>
  <c r="F4154" i="12"/>
  <c r="F3729" i="12"/>
  <c r="F2272" i="12"/>
  <c r="F4261" i="12"/>
  <c r="F3579" i="12"/>
  <c r="F3566" i="12"/>
  <c r="F2742" i="12"/>
  <c r="F5265" i="12"/>
  <c r="F3364" i="12"/>
  <c r="F1846" i="12"/>
  <c r="F3384" i="12"/>
  <c r="F4829" i="12"/>
  <c r="F4760" i="12"/>
  <c r="F4767" i="12"/>
  <c r="F4929" i="12"/>
  <c r="F3191" i="12"/>
  <c r="F1880" i="12"/>
  <c r="F4774" i="12"/>
  <c r="F1881" i="12"/>
  <c r="F3207" i="12"/>
  <c r="F2805" i="12"/>
  <c r="F2810" i="12"/>
  <c r="F4743" i="12"/>
  <c r="F4744" i="12"/>
  <c r="F4746" i="12"/>
  <c r="F4741" i="12"/>
  <c r="F4742" i="12"/>
  <c r="F4745" i="12"/>
  <c r="F4105" i="12"/>
  <c r="F4104" i="12"/>
  <c r="F4928" i="12"/>
  <c r="F2931" i="12"/>
  <c r="F1764" i="12"/>
  <c r="F4079" i="12"/>
  <c r="F2807" i="12"/>
  <c r="F4036" i="12"/>
  <c r="F3187" i="12"/>
  <c r="F2792" i="12"/>
  <c r="F1727" i="12"/>
  <c r="F3563" i="12"/>
  <c r="F3789" i="12"/>
  <c r="F1751" i="12"/>
  <c r="F4917" i="12"/>
  <c r="F1638" i="12"/>
  <c r="F3588" i="12"/>
  <c r="F3467" i="12"/>
  <c r="F1724" i="12"/>
  <c r="F1601" i="12"/>
  <c r="F4005" i="12"/>
  <c r="F1606" i="12"/>
  <c r="F4106" i="12"/>
  <c r="F4103" i="12"/>
  <c r="F4102" i="12"/>
  <c r="F2796" i="12"/>
  <c r="F1542" i="12"/>
  <c r="F3898" i="12"/>
  <c r="F3874" i="12"/>
  <c r="F5194" i="12"/>
  <c r="F2233" i="12"/>
  <c r="F2238" i="12"/>
  <c r="F3054" i="12"/>
  <c r="F2084" i="12"/>
  <c r="F2094" i="12"/>
  <c r="F2095" i="12"/>
  <c r="F2092" i="12"/>
  <c r="F3466" i="12"/>
  <c r="F699" i="12"/>
  <c r="F3590" i="12"/>
  <c r="F3012" i="12"/>
  <c r="F3569" i="12"/>
  <c r="F3554" i="12"/>
  <c r="F5022" i="12"/>
  <c r="F5083" i="12"/>
  <c r="F3896" i="12"/>
  <c r="F2976" i="12"/>
  <c r="F2840" i="12"/>
  <c r="F5151" i="12"/>
  <c r="F4677" i="12"/>
  <c r="F3823" i="12"/>
  <c r="F2542" i="12"/>
  <c r="F5253" i="12"/>
  <c r="F5035" i="12"/>
  <c r="F3208" i="12"/>
  <c r="F1735" i="12"/>
  <c r="F4825" i="12"/>
  <c r="F3589" i="12"/>
  <c r="F4914" i="12"/>
  <c r="F4913" i="12"/>
  <c r="F3774" i="12"/>
  <c r="F1002" i="12"/>
  <c r="F3576" i="12"/>
  <c r="F3577" i="12"/>
  <c r="F4634" i="12"/>
  <c r="F4606" i="12"/>
  <c r="F3587" i="12"/>
  <c r="F2966" i="12"/>
  <c r="F4912" i="12"/>
  <c r="F4010" i="12"/>
  <c r="F2004" i="12"/>
  <c r="F1733" i="12"/>
  <c r="F4022" i="12"/>
  <c r="F1752" i="12"/>
  <c r="F3183" i="12"/>
  <c r="F3184" i="12"/>
  <c r="F1786" i="12"/>
  <c r="F59" i="12"/>
  <c r="F2960" i="12"/>
  <c r="F4876" i="12"/>
  <c r="F5000" i="12"/>
  <c r="F578" i="12"/>
  <c r="F579" i="12"/>
  <c r="F581" i="12"/>
  <c r="F580" i="12"/>
  <c r="F2119" i="12"/>
  <c r="F2117" i="12"/>
  <c r="F2478" i="12"/>
  <c r="F3516" i="12"/>
  <c r="F4040" i="12"/>
  <c r="F5025" i="12"/>
  <c r="F2699" i="12"/>
  <c r="F1760" i="12"/>
  <c r="F2611" i="12"/>
  <c r="F4786" i="12"/>
  <c r="F3574" i="12"/>
  <c r="F1783" i="12"/>
  <c r="F3581" i="12"/>
  <c r="F2346" i="12"/>
  <c r="F1679" i="12"/>
  <c r="F1677" i="12"/>
  <c r="F2793" i="12"/>
  <c r="F4764" i="12"/>
  <c r="F2106" i="12"/>
  <c r="F4233" i="12"/>
  <c r="F1014" i="12"/>
  <c r="F3578" i="12"/>
  <c r="F954" i="12"/>
  <c r="F3352" i="12"/>
  <c r="F3572" i="12"/>
  <c r="F4877" i="12"/>
  <c r="F672" i="12"/>
  <c r="F3728" i="12"/>
  <c r="F1578" i="12"/>
  <c r="F4008" i="12"/>
  <c r="F1780" i="12"/>
  <c r="F1747" i="12"/>
  <c r="F3791" i="12"/>
  <c r="F582" i="12"/>
  <c r="F3180" i="12"/>
  <c r="F3181" i="12"/>
  <c r="F921" i="12"/>
  <c r="F4733" i="12"/>
  <c r="F3550" i="12"/>
  <c r="F2348" i="12"/>
  <c r="F920" i="12"/>
  <c r="F584" i="12"/>
  <c r="F4232" i="12"/>
  <c r="F4734" i="12"/>
  <c r="F4731" i="12"/>
  <c r="F2704" i="12"/>
  <c r="F4231" i="12"/>
  <c r="F4732" i="12"/>
  <c r="F583" i="12"/>
  <c r="F211" i="12"/>
  <c r="F4769" i="12"/>
  <c r="F4771" i="12"/>
  <c r="F4770" i="12"/>
  <c r="F4768" i="12"/>
  <c r="F656" i="12"/>
  <c r="F655" i="12"/>
  <c r="F657" i="12"/>
  <c r="F1836" i="12"/>
  <c r="F717" i="12"/>
  <c r="F698" i="12"/>
  <c r="F1834" i="12"/>
  <c r="F1839" i="12"/>
  <c r="F1837" i="12"/>
  <c r="F2470" i="12"/>
  <c r="F1833" i="12"/>
  <c r="F1838" i="12"/>
  <c r="F1841" i="12"/>
  <c r="F4766" i="12"/>
  <c r="F1840" i="12"/>
  <c r="F706" i="12"/>
  <c r="F3045" i="12"/>
  <c r="F697" i="12"/>
  <c r="F2938" i="12"/>
  <c r="F4908" i="12"/>
  <c r="F440" i="12"/>
  <c r="F438" i="12"/>
  <c r="F439" i="12"/>
  <c r="F437" i="12"/>
  <c r="F4654" i="12"/>
  <c r="F1898" i="12"/>
  <c r="F2081" i="12"/>
  <c r="F2977" i="12"/>
  <c r="F2978" i="12"/>
  <c r="F4653" i="12"/>
  <c r="F1949" i="12"/>
  <c r="F213" i="12"/>
  <c r="F4652" i="12"/>
  <c r="F3647" i="12"/>
  <c r="F2564" i="12"/>
  <c r="F3254" i="12"/>
  <c r="F2557" i="12"/>
  <c r="F4650" i="12"/>
  <c r="F2538" i="12"/>
  <c r="F3488" i="12"/>
  <c r="F3966" i="12"/>
  <c r="F5124" i="12"/>
  <c r="F3220" i="12"/>
  <c r="F3597" i="12"/>
  <c r="F2975" i="12"/>
  <c r="F3221" i="12"/>
  <c r="F5084" i="12"/>
  <c r="F3420" i="12"/>
  <c r="F2565" i="12"/>
  <c r="F3244" i="12"/>
  <c r="F2842" i="12"/>
  <c r="F800" i="12"/>
  <c r="F3143" i="12"/>
  <c r="F1973" i="12"/>
  <c r="F3960" i="12"/>
  <c r="F2559" i="12"/>
  <c r="F2763" i="12"/>
  <c r="F3080" i="12"/>
  <c r="F2529" i="12"/>
  <c r="F3666" i="12"/>
  <c r="F3908" i="12"/>
  <c r="F3285" i="12"/>
  <c r="F2980" i="12"/>
  <c r="F2571" i="12"/>
  <c r="F3674" i="12"/>
  <c r="F4790" i="12"/>
  <c r="F3425" i="12"/>
  <c r="F1802" i="12"/>
  <c r="F2820" i="12"/>
  <c r="F5256" i="12"/>
  <c r="F3260" i="12"/>
  <c r="F3749" i="12"/>
  <c r="F3931" i="12"/>
  <c r="F907" i="12"/>
  <c r="F918" i="12"/>
  <c r="F3747" i="12"/>
  <c r="F4787" i="12"/>
  <c r="F3201" i="12"/>
  <c r="F1803" i="12"/>
  <c r="F3239" i="12"/>
  <c r="F36" i="12"/>
  <c r="F5135" i="12"/>
  <c r="F3907" i="12"/>
  <c r="F3421" i="12"/>
  <c r="F903" i="12"/>
  <c r="F3249" i="12"/>
  <c r="F3930" i="12"/>
  <c r="F2504" i="12"/>
  <c r="F3242" i="12"/>
  <c r="F2530" i="12"/>
  <c r="F3522" i="12"/>
  <c r="F1604" i="12"/>
  <c r="F3958" i="12"/>
  <c r="F2876" i="12"/>
  <c r="F2494" i="12"/>
  <c r="F3689" i="12"/>
  <c r="F2523" i="12"/>
  <c r="F3292" i="12"/>
  <c r="F3279" i="12"/>
  <c r="F3137" i="12"/>
  <c r="F3551" i="12"/>
  <c r="F4833" i="12"/>
  <c r="F3665" i="12"/>
  <c r="F2255" i="12"/>
  <c r="F1959" i="12"/>
  <c r="F1529" i="12"/>
  <c r="F1616" i="12"/>
  <c r="F2905" i="12"/>
  <c r="F3203" i="12"/>
  <c r="F2924" i="12"/>
  <c r="F3272" i="12"/>
  <c r="F5091" i="12"/>
  <c r="F3271" i="12"/>
  <c r="F3061" i="12"/>
  <c r="F898" i="12"/>
  <c r="F3082" i="12"/>
  <c r="F3535" i="12"/>
  <c r="F3875" i="12"/>
  <c r="F3366" i="12"/>
  <c r="F3261" i="12"/>
  <c r="F3138" i="12"/>
  <c r="F3889" i="12"/>
  <c r="F3686" i="12"/>
  <c r="F3281" i="12"/>
  <c r="F5137" i="12"/>
  <c r="F5121" i="12"/>
  <c r="F3291" i="12"/>
  <c r="F3459" i="12"/>
  <c r="F3983" i="12"/>
  <c r="F3643" i="12"/>
  <c r="F3676" i="12"/>
  <c r="F3296" i="12"/>
  <c r="F3202" i="12"/>
  <c r="F3800" i="12"/>
  <c r="F3369" i="12"/>
  <c r="F3287" i="12"/>
  <c r="F912" i="12"/>
  <c r="F695" i="12"/>
  <c r="F3465" i="12"/>
  <c r="F3209" i="12"/>
  <c r="F4630" i="12"/>
  <c r="F3299" i="12"/>
  <c r="F1896" i="12"/>
  <c r="F2873" i="12"/>
  <c r="F3933" i="12"/>
  <c r="F4930" i="12"/>
  <c r="F126" i="12"/>
  <c r="F96" i="12"/>
  <c r="F140" i="12"/>
  <c r="F108" i="12"/>
  <c r="F145" i="12"/>
  <c r="F3893" i="12"/>
  <c r="F3255" i="12"/>
  <c r="F131" i="12"/>
  <c r="F3603" i="12"/>
  <c r="F23" i="12"/>
  <c r="F17" i="12"/>
  <c r="F1996" i="12"/>
  <c r="F133" i="12"/>
  <c r="F41" i="12"/>
  <c r="F50" i="12"/>
  <c r="F4601" i="12"/>
  <c r="F139" i="12"/>
  <c r="F141" i="12"/>
  <c r="F135" i="12"/>
  <c r="F4937" i="12"/>
  <c r="F1814" i="12"/>
  <c r="F94" i="12"/>
  <c r="F66" i="12"/>
  <c r="F4" i="12"/>
  <c r="F122" i="12"/>
  <c r="F80" i="12"/>
  <c r="F137" i="12"/>
  <c r="F4952" i="12"/>
  <c r="F5144" i="12"/>
  <c r="F124" i="12"/>
  <c r="F48" i="12"/>
  <c r="F3224" i="12"/>
  <c r="F75" i="12"/>
  <c r="F55" i="12"/>
  <c r="F15" i="12"/>
  <c r="F4730" i="12"/>
  <c r="F26" i="12"/>
  <c r="F2541" i="12"/>
  <c r="F78" i="12"/>
  <c r="F116" i="12"/>
  <c r="F3284" i="12"/>
  <c r="F3740" i="12"/>
  <c r="F3498" i="12"/>
  <c r="F54" i="12"/>
  <c r="F132" i="12"/>
  <c r="F40" i="12"/>
  <c r="F4736" i="12"/>
  <c r="F91" i="12"/>
  <c r="F127" i="12"/>
  <c r="F3806" i="12"/>
  <c r="F3270" i="12"/>
  <c r="F31" i="12"/>
  <c r="F8" i="12"/>
  <c r="F1815" i="12"/>
  <c r="F72" i="12"/>
  <c r="F86" i="12"/>
  <c r="F102" i="12"/>
  <c r="F121" i="12"/>
  <c r="F3257" i="12"/>
  <c r="F101" i="12"/>
  <c r="F3848" i="12"/>
  <c r="F136" i="12"/>
  <c r="F74" i="12"/>
  <c r="F1827" i="12"/>
  <c r="F79" i="12"/>
  <c r="F82" i="12"/>
  <c r="F5227" i="12"/>
  <c r="F919" i="12"/>
  <c r="F63" i="12"/>
  <c r="F5236" i="12"/>
  <c r="F1824" i="12"/>
  <c r="F123" i="12"/>
  <c r="F5147" i="12"/>
  <c r="F112" i="12"/>
  <c r="F134" i="12"/>
  <c r="F5138" i="12"/>
  <c r="F960" i="12"/>
  <c r="F73" i="12"/>
  <c r="F65" i="12"/>
  <c r="F57" i="12"/>
  <c r="F5228" i="12"/>
  <c r="F100" i="12"/>
  <c r="F98" i="12"/>
  <c r="F922" i="12"/>
  <c r="F3899" i="12"/>
  <c r="F3259" i="12"/>
  <c r="F4858" i="12"/>
  <c r="F5252" i="12"/>
  <c r="F1903" i="12"/>
  <c r="F4931" i="12"/>
  <c r="F2436" i="12"/>
  <c r="F3385" i="12"/>
  <c r="F4832" i="12"/>
  <c r="F3901" i="12"/>
  <c r="F4834" i="12"/>
  <c r="F1951" i="12"/>
  <c r="F2476" i="12"/>
  <c r="F3504" i="12"/>
  <c r="F4609" i="12"/>
  <c r="F5015" i="12"/>
  <c r="F2601" i="12"/>
  <c r="F5197" i="12"/>
  <c r="F2822" i="12"/>
  <c r="F2613" i="12"/>
  <c r="F3680" i="12"/>
  <c r="F4665" i="12"/>
  <c r="F2823" i="12"/>
  <c r="F3555" i="12"/>
  <c r="F2921" i="12"/>
  <c r="F906" i="12"/>
  <c r="F3373" i="12"/>
  <c r="F4690" i="12"/>
  <c r="F5251" i="12"/>
  <c r="F4938" i="12"/>
  <c r="F992" i="12"/>
  <c r="F2539" i="12"/>
  <c r="F2979" i="12"/>
  <c r="F5156" i="12"/>
  <c r="F2883" i="12"/>
  <c r="F1956" i="12"/>
  <c r="F3" i="12"/>
  <c r="F3673" i="12"/>
  <c r="F1913" i="12"/>
  <c r="F3484" i="12"/>
  <c r="F4941" i="12"/>
  <c r="F3023" i="12"/>
  <c r="F3914" i="12"/>
  <c r="F2622" i="12"/>
  <c r="F3904" i="12"/>
  <c r="F3432" i="12"/>
  <c r="F3446" i="12"/>
  <c r="F4227" i="12"/>
  <c r="F3793" i="12"/>
  <c r="F4990" i="12"/>
  <c r="F1980" i="12"/>
  <c r="F1934" i="12"/>
  <c r="F1756" i="12"/>
  <c r="F4933" i="12"/>
  <c r="F3473" i="12"/>
  <c r="F1955" i="12"/>
  <c r="F3942" i="12"/>
  <c r="F2923" i="12"/>
  <c r="F4993" i="12"/>
  <c r="F4982" i="12"/>
  <c r="F4994" i="12"/>
  <c r="F1994" i="12"/>
  <c r="F2125" i="12"/>
  <c r="F3246" i="12"/>
  <c r="F3455" i="12"/>
  <c r="F3982" i="12"/>
  <c r="F4237" i="12"/>
  <c r="F1948" i="12"/>
  <c r="F3262" i="12"/>
  <c r="F5134" i="12"/>
  <c r="F3916" i="12"/>
  <c r="F2500" i="12"/>
  <c r="F4775" i="12"/>
  <c r="F2546" i="12"/>
  <c r="F1952" i="12"/>
  <c r="F2845" i="12"/>
  <c r="F5154" i="12"/>
  <c r="F4186" i="12"/>
  <c r="F1982" i="12"/>
  <c r="F1957" i="12"/>
  <c r="F3701" i="12"/>
  <c r="F3663" i="12"/>
  <c r="F1972" i="12"/>
  <c r="F4776" i="12"/>
  <c r="F5013" i="12"/>
  <c r="F2509" i="12"/>
  <c r="F1961" i="12"/>
  <c r="F2599" i="12"/>
  <c r="F3980" i="12"/>
  <c r="F4033" i="12"/>
  <c r="F1686" i="12"/>
  <c r="F3718" i="12"/>
  <c r="F2319" i="12"/>
  <c r="F1915" i="12"/>
  <c r="F3196" i="12"/>
  <c r="F4940" i="12"/>
  <c r="F3664" i="12"/>
  <c r="F4778" i="12"/>
  <c r="F3662" i="12"/>
  <c r="F3386" i="12"/>
  <c r="F3344" i="12"/>
  <c r="F1695" i="12"/>
  <c r="F5001" i="12"/>
  <c r="F120" i="12"/>
  <c r="F3339" i="12"/>
  <c r="F5052" i="12"/>
  <c r="F4157" i="12"/>
  <c r="F2906" i="12"/>
  <c r="F4615" i="12"/>
  <c r="F888" i="12"/>
  <c r="F1868" i="12"/>
  <c r="F1595" i="12"/>
  <c r="F2741" i="12"/>
  <c r="F1885" i="12"/>
  <c r="F4088" i="12"/>
  <c r="F3860" i="12"/>
  <c r="F4190" i="12"/>
  <c r="F838" i="12"/>
  <c r="F3932" i="12"/>
  <c r="F3902" i="12"/>
  <c r="F3850" i="12"/>
  <c r="F2919" i="12"/>
  <c r="F841" i="12"/>
  <c r="F2581" i="12"/>
  <c r="F3363" i="12"/>
  <c r="F914" i="12"/>
  <c r="F1680" i="12"/>
  <c r="F4473" i="12"/>
  <c r="F749" i="12"/>
  <c r="F915" i="12"/>
  <c r="F795" i="12"/>
  <c r="F3319" i="12"/>
  <c r="F891" i="12"/>
  <c r="F3872" i="12"/>
  <c r="F1633" i="12"/>
  <c r="F3195" i="12"/>
  <c r="F1632" i="12"/>
  <c r="F1627" i="12"/>
  <c r="F1626" i="12"/>
  <c r="F827" i="12"/>
  <c r="F826" i="12"/>
  <c r="F824" i="12"/>
  <c r="F825" i="12"/>
  <c r="F820" i="12"/>
  <c r="F821" i="12"/>
  <c r="F1899" i="12"/>
  <c r="F1901" i="12"/>
  <c r="F1634" i="12"/>
  <c r="F2702" i="12"/>
  <c r="F3847" i="12"/>
  <c r="F823" i="12"/>
  <c r="F1631" i="12"/>
  <c r="F1628" i="12"/>
  <c r="F801" i="12"/>
  <c r="F2760" i="12"/>
  <c r="F3217" i="12"/>
  <c r="F1589" i="12"/>
  <c r="F3227" i="12"/>
  <c r="F4865" i="12"/>
  <c r="F2999" i="12"/>
  <c r="F723" i="12"/>
  <c r="F876" i="12"/>
  <c r="F3222" i="12"/>
  <c r="F3699" i="12"/>
  <c r="F5046" i="12"/>
  <c r="F4119" i="12"/>
  <c r="F4150" i="12"/>
  <c r="F4797" i="12"/>
  <c r="F2148" i="12"/>
  <c r="F2968" i="12"/>
  <c r="F2330" i="12"/>
  <c r="F3596" i="12"/>
  <c r="F2219" i="12"/>
  <c r="F2136" i="12"/>
  <c r="F1843" i="12"/>
  <c r="F3297" i="12"/>
  <c r="F2175" i="12"/>
  <c r="F3360" i="12"/>
  <c r="F2137" i="12"/>
  <c r="F2237" i="12"/>
  <c r="F910" i="12"/>
  <c r="F911" i="12"/>
  <c r="F2215" i="12"/>
  <c r="F2250" i="12"/>
  <c r="F2251" i="12"/>
  <c r="F2126" i="12"/>
  <c r="F2213" i="12"/>
  <c r="F1685" i="12"/>
  <c r="F2214" i="12"/>
  <c r="F2156" i="12"/>
  <c r="F2496" i="12"/>
  <c r="F2911" i="12"/>
  <c r="F5038" i="12"/>
  <c r="F1997" i="12"/>
  <c r="F3431" i="12"/>
  <c r="F3430" i="12"/>
  <c r="F2160" i="12"/>
  <c r="F1998" i="12"/>
  <c r="F2253" i="12"/>
  <c r="F2041" i="12"/>
  <c r="F2341" i="12"/>
  <c r="F2132" i="12"/>
  <c r="F2228" i="12"/>
  <c r="F2261" i="12"/>
  <c r="F1859" i="12"/>
  <c r="F2871" i="12"/>
  <c r="F2159" i="12"/>
  <c r="F5153" i="12"/>
  <c r="F2146" i="12"/>
  <c r="F2147" i="12"/>
  <c r="F2212" i="12"/>
  <c r="F2216" i="12"/>
  <c r="F58" i="12"/>
  <c r="F2110" i="12"/>
  <c r="F2198" i="12"/>
  <c r="F4083" i="12"/>
  <c r="F4082" i="12"/>
  <c r="F2190" i="12"/>
  <c r="F2149" i="12"/>
  <c r="F33" i="12"/>
  <c r="F3709" i="12"/>
  <c r="F3769" i="12"/>
  <c r="F3767" i="12"/>
  <c r="F3768" i="12"/>
  <c r="F1664" i="12"/>
  <c r="F3233" i="12"/>
  <c r="F3234" i="12"/>
  <c r="F2874" i="12"/>
  <c r="F2247" i="12"/>
  <c r="F2917" i="12"/>
  <c r="F3711" i="12"/>
  <c r="F2925" i="12"/>
  <c r="F2181" i="12"/>
  <c r="F2135" i="12"/>
  <c r="F2227" i="12"/>
  <c r="F2241" i="12"/>
  <c r="F2973" i="12"/>
  <c r="F3707" i="12"/>
  <c r="F2480" i="12"/>
  <c r="F4059" i="12"/>
  <c r="F2018" i="12"/>
  <c r="F3471" i="12"/>
  <c r="F3494" i="12"/>
  <c r="F3493" i="12"/>
  <c r="F2019" i="12"/>
  <c r="F4494" i="12"/>
  <c r="F4118" i="12"/>
  <c r="F4471" i="12"/>
  <c r="F4373" i="12"/>
  <c r="F3313" i="12"/>
  <c r="F5217" i="12"/>
  <c r="F1697" i="12"/>
  <c r="F2280" i="12"/>
  <c r="F3241" i="12"/>
  <c r="F3004" i="12"/>
  <c r="F4142" i="12"/>
  <c r="F3293" i="12"/>
  <c r="F2495" i="12"/>
  <c r="F2245" i="12"/>
  <c r="F2124" i="12"/>
  <c r="F2189" i="12"/>
  <c r="F2130" i="12"/>
  <c r="F3564" i="12"/>
  <c r="F1675" i="12"/>
  <c r="F2155" i="12"/>
  <c r="F2222" i="12"/>
  <c r="F2958" i="12"/>
  <c r="F2737" i="12"/>
  <c r="F2154" i="12"/>
  <c r="F4032" i="12"/>
  <c r="F3252" i="12"/>
  <c r="F3250" i="12"/>
  <c r="F3751" i="12"/>
  <c r="F3593" i="12"/>
  <c r="F4110" i="12"/>
  <c r="F3594" i="12"/>
  <c r="F5216" i="12"/>
  <c r="F3341" i="12"/>
  <c r="F2844" i="12"/>
  <c r="F5131" i="12"/>
  <c r="F3295" i="12"/>
  <c r="F2036" i="12"/>
  <c r="F4585" i="12"/>
  <c r="F1022" i="12"/>
  <c r="F1890" i="12"/>
  <c r="F4194" i="12"/>
  <c r="F4197" i="12"/>
  <c r="F4198" i="12"/>
  <c r="F4195" i="12"/>
  <c r="F4196" i="12"/>
  <c r="F4248" i="12"/>
  <c r="F4245" i="12"/>
  <c r="F4247" i="12"/>
  <c r="F4244" i="12"/>
  <c r="F4246" i="12"/>
  <c r="F1990" i="12"/>
  <c r="F2048" i="12"/>
  <c r="F3640" i="12"/>
  <c r="F1874" i="12"/>
  <c r="F1010" i="12"/>
  <c r="F1009" i="12"/>
  <c r="F1007" i="12"/>
  <c r="F1008" i="12"/>
  <c r="F1006" i="12"/>
  <c r="F1005" i="12"/>
  <c r="F2182" i="12"/>
  <c r="F3371" i="12"/>
  <c r="F3376" i="12"/>
  <c r="F1770" i="12"/>
  <c r="F3760" i="12"/>
  <c r="F2939" i="12"/>
  <c r="F3513" i="12"/>
  <c r="F3763" i="12"/>
  <c r="F3306" i="12"/>
  <c r="F4176" i="12"/>
  <c r="F3532" i="12"/>
  <c r="F1617" i="12"/>
  <c r="F3624" i="12"/>
  <c r="F1944" i="12"/>
  <c r="F750" i="12"/>
  <c r="F2016" i="12"/>
  <c r="F4158" i="12"/>
  <c r="F3307" i="12"/>
  <c r="F2270" i="12"/>
  <c r="F845" i="12"/>
  <c r="F3015" i="12"/>
  <c r="F2008" i="12"/>
  <c r="F2006" i="12"/>
  <c r="F2010" i="12"/>
  <c r="F2009" i="12"/>
  <c r="F3166" i="12"/>
  <c r="F2013" i="12"/>
  <c r="F2014" i="12"/>
  <c r="F848" i="12"/>
  <c r="F836" i="12"/>
  <c r="F3627" i="12"/>
  <c r="F4073" i="12"/>
  <c r="F832" i="12"/>
  <c r="F830" i="12"/>
  <c r="F3762" i="12"/>
  <c r="F5048" i="12"/>
  <c r="F5049" i="12"/>
  <c r="F4167" i="12"/>
  <c r="F3649" i="12"/>
  <c r="F3650" i="12"/>
  <c r="F1618" i="12"/>
  <c r="F1619" i="12"/>
  <c r="F3651" i="12"/>
  <c r="F3625" i="12"/>
  <c r="F2015" i="12"/>
  <c r="F1807" i="12"/>
  <c r="F1808" i="12"/>
  <c r="F5169" i="12"/>
  <c r="F5168" i="12"/>
  <c r="F5171" i="12"/>
  <c r="F5172" i="12"/>
  <c r="F5170" i="12"/>
  <c r="F5173" i="12"/>
  <c r="F3321" i="12"/>
  <c r="F4740" i="12"/>
  <c r="F4737" i="12"/>
  <c r="F3833" i="12"/>
  <c r="F5139" i="12"/>
  <c r="F1533" i="12"/>
  <c r="F1532" i="12"/>
  <c r="F4739" i="12"/>
  <c r="F980" i="12"/>
  <c r="F1531" i="12"/>
  <c r="F3387" i="12"/>
  <c r="F3354" i="12"/>
  <c r="F929" i="12"/>
  <c r="F1579" i="12"/>
  <c r="F4603" i="12"/>
  <c r="F1853" i="12"/>
  <c r="F1854" i="12"/>
  <c r="F1855" i="12"/>
  <c r="F2809" i="12"/>
  <c r="F4671" i="12"/>
  <c r="F1817" i="12"/>
  <c r="F715" i="12"/>
  <c r="F1820" i="12"/>
  <c r="F1819" i="12"/>
  <c r="F3507" i="12"/>
  <c r="F3508" i="12"/>
  <c r="F1811" i="12"/>
  <c r="F1818" i="12"/>
  <c r="F1821" i="12"/>
  <c r="F4072" i="12"/>
  <c r="F2812" i="12"/>
  <c r="F3832" i="12"/>
  <c r="F3630" i="12"/>
  <c r="F979" i="12"/>
  <c r="F3351" i="12"/>
  <c r="F4878" i="12"/>
  <c r="F4773" i="12"/>
  <c r="F4692" i="12"/>
  <c r="F206" i="12"/>
  <c r="F4919" i="12"/>
  <c r="F3697" i="12"/>
  <c r="F4755" i="12"/>
  <c r="F4936" i="12"/>
  <c r="F4935" i="12"/>
  <c r="F2995" i="12"/>
  <c r="F4828" i="12"/>
  <c r="F3153" i="12"/>
  <c r="F4910" i="12"/>
  <c r="F4911" i="12"/>
  <c r="F4749" i="12"/>
  <c r="F3512" i="12"/>
  <c r="F3511" i="12"/>
  <c r="F3510" i="12"/>
  <c r="F3684" i="12"/>
  <c r="F1596" i="12"/>
  <c r="F5076" i="12"/>
  <c r="F5075" i="12"/>
  <c r="F1822" i="12"/>
  <c r="F5187" i="12"/>
  <c r="F5120" i="12"/>
  <c r="F2091" i="12"/>
  <c r="F4781" i="12"/>
  <c r="F2140" i="12"/>
  <c r="F5118" i="12"/>
  <c r="F2686" i="12"/>
  <c r="F2685" i="12"/>
  <c r="F5140" i="12"/>
  <c r="F1876" i="12"/>
  <c r="F1700" i="12"/>
  <c r="F3470" i="12"/>
  <c r="F1805" i="12"/>
  <c r="F4071" i="12"/>
  <c r="F3951" i="12"/>
  <c r="F2684" i="12"/>
  <c r="F4718" i="12"/>
  <c r="F4722" i="12"/>
  <c r="F4721" i="12"/>
  <c r="F4717" i="12"/>
  <c r="F4716" i="12"/>
  <c r="F4712" i="12"/>
  <c r="F4713" i="12"/>
  <c r="F4714" i="12"/>
  <c r="F4715" i="12"/>
  <c r="F4711" i="12"/>
  <c r="F4710" i="12"/>
  <c r="F4720" i="12"/>
  <c r="F860" i="12"/>
  <c r="F788" i="12"/>
  <c r="F2399" i="12"/>
  <c r="F2398" i="12"/>
  <c r="F4995" i="12"/>
  <c r="F4999" i="12"/>
  <c r="F4997" i="12"/>
  <c r="F4998" i="12"/>
  <c r="F2431" i="12"/>
  <c r="F2435" i="12"/>
  <c r="F2434" i="12"/>
  <c r="F2432" i="12"/>
  <c r="F2449" i="12"/>
  <c r="F2448" i="12"/>
  <c r="F2451" i="12"/>
  <c r="F2452" i="12"/>
  <c r="F2450" i="12"/>
  <c r="F2454" i="12"/>
  <c r="F2453" i="12"/>
  <c r="F2457" i="12"/>
  <c r="F2455" i="12"/>
  <c r="F2458" i="12"/>
  <c r="F2456" i="12"/>
  <c r="F2459" i="12"/>
  <c r="F2461" i="12"/>
  <c r="F2464" i="12"/>
  <c r="F2462" i="12"/>
  <c r="F2463" i="12"/>
  <c r="F2466" i="12"/>
  <c r="F2465" i="12"/>
  <c r="F2467" i="12"/>
  <c r="F2468" i="12"/>
  <c r="F2469" i="12"/>
  <c r="F2349" i="12"/>
  <c r="F2350" i="12"/>
  <c r="F2351" i="12"/>
  <c r="F2354" i="12"/>
  <c r="F2353" i="12"/>
  <c r="F2352" i="12"/>
  <c r="F2357" i="12"/>
  <c r="F2356" i="12"/>
  <c r="F2355" i="12"/>
  <c r="F2358" i="12"/>
  <c r="F2361" i="12"/>
  <c r="F2359" i="12"/>
  <c r="F2360" i="12"/>
  <c r="F2366" i="12"/>
  <c r="F2367" i="12"/>
  <c r="F2365" i="12"/>
  <c r="F2368" i="12"/>
  <c r="F2363" i="12"/>
  <c r="F2362" i="12"/>
  <c r="F2364" i="12"/>
  <c r="F2377" i="12"/>
  <c r="F2369" i="12"/>
  <c r="F2371" i="12"/>
  <c r="F2372" i="12"/>
  <c r="F2370" i="12"/>
  <c r="F2373" i="12"/>
  <c r="F2375" i="12"/>
  <c r="F2376" i="12"/>
  <c r="F2374" i="12"/>
  <c r="F2389" i="12"/>
  <c r="F2385" i="12"/>
  <c r="F2380" i="12"/>
  <c r="F2386" i="12"/>
  <c r="F2381" i="12"/>
  <c r="F2390" i="12"/>
  <c r="F2382" i="12"/>
  <c r="F2383" i="12"/>
  <c r="F2384" i="12"/>
  <c r="F2379" i="12"/>
  <c r="F2387" i="12"/>
  <c r="F2391" i="12"/>
  <c r="F2378" i="12"/>
  <c r="F2388" i="12"/>
  <c r="F2393" i="12"/>
  <c r="F2395" i="12"/>
  <c r="F2394" i="12"/>
  <c r="F2392" i="12"/>
  <c r="F2397" i="12"/>
  <c r="F2396" i="12"/>
  <c r="F2401" i="12"/>
  <c r="F2403" i="12"/>
  <c r="F2402" i="12"/>
  <c r="F2400" i="12"/>
  <c r="F2405" i="12"/>
  <c r="F2406" i="12"/>
  <c r="F2404" i="12"/>
  <c r="F2407" i="12"/>
  <c r="F2409" i="12"/>
  <c r="F2408" i="12"/>
  <c r="F2410" i="12"/>
  <c r="F2411" i="12"/>
  <c r="F2412" i="12"/>
  <c r="F2413" i="12"/>
  <c r="F2414" i="12"/>
  <c r="F2415" i="12"/>
  <c r="F2417" i="12"/>
  <c r="F2416" i="12"/>
  <c r="F2420" i="12"/>
  <c r="F2418" i="12"/>
  <c r="F2419" i="12"/>
  <c r="F2421" i="12"/>
  <c r="F2422" i="12"/>
  <c r="F2423" i="12"/>
  <c r="F2425" i="12"/>
  <c r="F2424" i="12"/>
  <c r="F2430" i="12"/>
  <c r="F2426" i="12"/>
  <c r="F2429" i="12"/>
  <c r="F2428" i="12"/>
  <c r="F2427" i="12"/>
  <c r="F2447" i="12"/>
  <c r="F2444" i="12"/>
  <c r="F2442" i="12"/>
  <c r="F2446" i="12"/>
  <c r="F2443" i="12"/>
  <c r="F2445" i="12"/>
  <c r="F2335" i="12"/>
  <c r="F2440" i="12"/>
  <c r="F2439" i="12"/>
  <c r="F2438" i="12"/>
  <c r="F2441" i="12"/>
  <c r="F2437" i="12"/>
  <c r="F4449" i="12"/>
  <c r="F4445" i="12"/>
  <c r="F4450" i="12"/>
  <c r="F4447" i="12"/>
  <c r="F4448" i="12"/>
  <c r="F4444" i="12"/>
  <c r="F4440" i="12"/>
  <c r="F4439" i="12"/>
  <c r="F4441" i="12"/>
  <c r="F4443" i="12"/>
  <c r="F4327" i="12"/>
  <c r="F4328" i="12"/>
  <c r="F4331" i="12"/>
  <c r="F4329" i="12"/>
  <c r="F4385" i="12"/>
  <c r="F4402" i="12"/>
  <c r="F4386" i="12"/>
  <c r="F4397" i="12"/>
  <c r="F4379" i="12"/>
  <c r="F4395" i="12"/>
  <c r="F4400" i="12"/>
  <c r="F4398" i="12"/>
  <c r="F4393" i="12"/>
  <c r="F4401" i="12"/>
  <c r="F4380" i="12"/>
  <c r="F4390" i="12"/>
  <c r="F4384" i="12"/>
  <c r="F4391" i="12"/>
  <c r="F4382" i="12"/>
  <c r="F4388" i="12"/>
  <c r="F4381" i="12"/>
  <c r="F4412" i="12"/>
  <c r="F4413" i="12"/>
  <c r="F4415" i="12"/>
  <c r="F4416" i="12"/>
  <c r="F4404" i="12"/>
  <c r="F4409" i="12"/>
  <c r="F4405" i="12"/>
  <c r="F4403" i="12"/>
  <c r="F4407" i="12"/>
  <c r="F4410" i="12"/>
  <c r="F4291" i="12"/>
  <c r="F4300" i="12"/>
  <c r="F4301" i="12"/>
  <c r="F4302" i="12"/>
  <c r="F4298" i="12"/>
  <c r="F4297" i="12"/>
  <c r="F4290" i="12"/>
  <c r="F4293" i="12"/>
  <c r="F4294" i="12"/>
  <c r="F4295" i="12"/>
  <c r="F4306" i="12"/>
  <c r="F4314" i="12"/>
  <c r="F4312" i="12"/>
  <c r="F4315" i="12"/>
  <c r="F4308" i="12"/>
  <c r="F4318" i="12"/>
  <c r="F4304" i="12"/>
  <c r="F4307" i="12"/>
  <c r="F4311" i="12"/>
  <c r="F4310" i="12"/>
  <c r="F4363" i="12"/>
  <c r="F4362" i="12"/>
  <c r="F4367" i="12"/>
  <c r="F4365" i="12"/>
  <c r="F4370" i="12"/>
  <c r="F4371" i="12"/>
  <c r="F4372" i="12"/>
  <c r="F4368" i="12"/>
  <c r="F4438" i="12"/>
  <c r="F4435" i="12"/>
  <c r="F4436" i="12"/>
  <c r="F4359" i="12"/>
  <c r="F4361" i="12"/>
  <c r="F4360" i="12"/>
  <c r="F4325" i="12"/>
  <c r="F4326" i="12"/>
  <c r="F4324" i="12"/>
  <c r="F4339" i="12"/>
  <c r="F4335" i="12"/>
  <c r="F4337" i="12"/>
  <c r="F4333" i="12"/>
  <c r="F4465" i="12"/>
  <c r="F4462" i="12"/>
  <c r="F4463" i="12"/>
  <c r="F4460" i="12"/>
  <c r="F4459" i="12"/>
  <c r="F4455" i="12"/>
  <c r="F4456" i="12"/>
  <c r="F4457" i="12"/>
  <c r="F4422" i="12"/>
  <c r="F4427" i="12"/>
  <c r="F4429" i="12"/>
  <c r="F4425" i="12"/>
  <c r="F4431" i="12"/>
  <c r="F4423" i="12"/>
  <c r="F4430" i="12"/>
  <c r="F4433" i="12"/>
  <c r="F4348" i="12"/>
  <c r="F4349" i="12"/>
  <c r="F4350" i="12"/>
  <c r="F4351" i="12"/>
  <c r="F4346" i="12"/>
  <c r="F4347" i="12"/>
  <c r="F4352" i="12"/>
  <c r="F4377" i="12"/>
  <c r="F4378" i="12"/>
  <c r="F4374" i="12"/>
  <c r="F4323" i="12"/>
  <c r="F4321" i="12"/>
  <c r="F4319" i="12"/>
  <c r="F4320" i="12"/>
  <c r="F4419" i="12"/>
  <c r="F4453" i="12"/>
  <c r="F4452" i="12"/>
  <c r="F4451" i="12"/>
  <c r="F4421" i="12"/>
  <c r="F4420" i="12"/>
  <c r="F4341" i="12"/>
  <c r="F4343" i="12"/>
  <c r="F4560" i="12"/>
  <c r="F4544" i="12"/>
  <c r="F4564" i="12"/>
  <c r="F4568" i="12"/>
  <c r="F4554" i="12"/>
  <c r="F4548" i="12"/>
  <c r="F4558" i="12"/>
  <c r="F4556" i="12"/>
  <c r="F4546" i="12"/>
  <c r="F4566" i="12"/>
  <c r="F4570" i="12"/>
  <c r="F4551" i="12"/>
  <c r="F4506" i="12"/>
  <c r="F4508" i="12"/>
  <c r="F4504" i="12"/>
  <c r="F4502" i="12"/>
  <c r="F4510" i="12"/>
  <c r="F1766" i="12"/>
  <c r="F1563" i="12"/>
  <c r="F4256" i="12"/>
  <c r="F4258" i="12"/>
  <c r="F686" i="12"/>
  <c r="F772" i="12"/>
  <c r="F2833" i="12"/>
  <c r="F3560" i="12"/>
  <c r="F113" i="12"/>
  <c r="F38" i="12"/>
  <c r="F146" i="12"/>
  <c r="F77" i="12"/>
  <c r="F1929" i="12"/>
  <c r="F3457" i="12"/>
  <c r="F4018" i="12"/>
  <c r="F4016" i="12"/>
  <c r="F3765" i="12"/>
  <c r="F701" i="12"/>
  <c r="F1721" i="12"/>
  <c r="F1970" i="12"/>
  <c r="F1965" i="12"/>
  <c r="F2777" i="12"/>
  <c r="F4980" i="12"/>
  <c r="F5260" i="12"/>
  <c r="F3771" i="12"/>
  <c r="F1988" i="12"/>
  <c r="F1654" i="12"/>
  <c r="F4694" i="12"/>
  <c r="F1657" i="12"/>
  <c r="F2098" i="12"/>
  <c r="F5077" i="12"/>
  <c r="F4181" i="12"/>
  <c r="F3477" i="12"/>
  <c r="F4963" i="12"/>
  <c r="F2069" i="12"/>
  <c r="F691" i="12"/>
  <c r="F2487" i="12"/>
  <c r="F4028" i="12"/>
  <c r="F4031" i="12"/>
  <c r="F2609" i="12"/>
  <c r="F2586" i="12"/>
  <c r="F18" i="12"/>
  <c r="F69" i="12"/>
  <c r="F4236" i="12"/>
  <c r="F144" i="12"/>
  <c r="F1732" i="12"/>
  <c r="F4954" i="12"/>
  <c r="F3694" i="12"/>
  <c r="F2602" i="12"/>
  <c r="F2590" i="12"/>
  <c r="F3591" i="12"/>
  <c r="F182" i="12"/>
  <c r="F4193" i="12"/>
  <c r="F4750" i="12"/>
  <c r="F3330" i="12"/>
  <c r="F2745" i="12"/>
  <c r="F46" i="12"/>
  <c r="F53" i="12"/>
  <c r="F85" i="12"/>
  <c r="F5026" i="12"/>
  <c r="F118" i="12"/>
  <c r="F1869" i="12"/>
  <c r="F42" i="12"/>
  <c r="F3929" i="12"/>
  <c r="F4842" i="12"/>
  <c r="F4906" i="12"/>
  <c r="F2338" i="12"/>
  <c r="F4700" i="12"/>
  <c r="F3928" i="12"/>
  <c r="F927" i="12"/>
  <c r="F114" i="12"/>
  <c r="F176" i="12"/>
  <c r="F177" i="12"/>
  <c r="F180" i="12"/>
  <c r="F12" i="12"/>
  <c r="F3448" i="12"/>
  <c r="F4924" i="12"/>
  <c r="F3923" i="12"/>
  <c r="F186" i="12"/>
  <c r="F199" i="12"/>
  <c r="F185" i="12"/>
  <c r="F4702" i="12"/>
  <c r="F3452" i="12"/>
  <c r="F2108" i="12"/>
  <c r="F5073" i="12"/>
  <c r="F202" i="12"/>
  <c r="F181" i="12"/>
  <c r="F3764" i="12"/>
  <c r="F183" i="12"/>
  <c r="F200" i="12"/>
  <c r="F84" i="12"/>
  <c r="F2954" i="12"/>
  <c r="F5021" i="12"/>
  <c r="F44" i="12"/>
  <c r="F43" i="12"/>
  <c r="F1767" i="12"/>
  <c r="F3927" i="12"/>
  <c r="F4889" i="12"/>
  <c r="F5071" i="12"/>
  <c r="F1558" i="12"/>
  <c r="F3497" i="12"/>
  <c r="F4837" i="12"/>
  <c r="F4784" i="12"/>
  <c r="F5080" i="12"/>
  <c r="F1620" i="12"/>
  <c r="F39" i="12"/>
  <c r="F3659" i="12"/>
  <c r="F4617" i="12"/>
  <c r="F780" i="12"/>
  <c r="F4683" i="12"/>
  <c r="F3035" i="12"/>
  <c r="F3031" i="12"/>
  <c r="F778" i="12"/>
  <c r="F781" i="12"/>
  <c r="F2649" i="12"/>
  <c r="F782" i="12"/>
  <c r="F2645" i="12"/>
  <c r="F4092" i="12"/>
  <c r="F2077" i="12"/>
  <c r="F4794" i="12"/>
  <c r="F2075" i="12"/>
  <c r="F4836" i="12"/>
  <c r="F2063" i="12"/>
  <c r="F1984" i="12"/>
  <c r="F2061" i="12"/>
  <c r="F3123" i="12"/>
  <c r="F3122" i="12"/>
  <c r="F5087" i="12"/>
  <c r="F1550" i="12"/>
  <c r="F1612" i="12"/>
  <c r="F1017" i="12"/>
  <c r="F1016" i="12"/>
  <c r="F2785" i="12"/>
  <c r="F2784" i="12"/>
  <c r="F3963" i="12"/>
  <c r="F2835" i="12"/>
  <c r="F2837" i="12"/>
  <c r="F2838" i="12"/>
  <c r="F3447" i="12"/>
  <c r="F3049" i="12"/>
  <c r="F3046" i="12"/>
  <c r="F2058" i="12"/>
  <c r="F2790" i="12"/>
  <c r="F4588" i="12"/>
  <c r="F924" i="12"/>
  <c r="F2070" i="12"/>
  <c r="F2062" i="12"/>
  <c r="F1554" i="12"/>
  <c r="F2707" i="12"/>
  <c r="F2789" i="12"/>
  <c r="F3127" i="12"/>
  <c r="F2788" i="12"/>
  <c r="F4782" i="12"/>
  <c r="F5241" i="12"/>
  <c r="F937" i="12"/>
  <c r="F936" i="12"/>
  <c r="F947" i="12"/>
  <c r="F948" i="12"/>
  <c r="F945" i="12"/>
  <c r="F1726" i="12"/>
  <c r="F1725" i="12"/>
  <c r="F3047" i="12"/>
  <c r="F2000" i="12"/>
  <c r="F1938" i="12"/>
  <c r="F3912" i="12"/>
  <c r="F3911" i="12"/>
  <c r="F2710" i="12"/>
  <c r="F4991" i="12"/>
  <c r="F2940" i="12"/>
  <c r="F2935" i="12"/>
  <c r="F2945" i="12"/>
  <c r="F4843" i="12"/>
  <c r="F4844" i="12"/>
  <c r="F2668" i="12"/>
  <c r="F5191" i="12"/>
  <c r="F2591" i="12"/>
  <c r="F2759" i="12"/>
  <c r="F2657" i="12"/>
  <c r="F3830" i="12"/>
  <c r="F3016" i="12"/>
  <c r="F2658" i="12"/>
  <c r="F2646" i="12"/>
  <c r="F1714" i="12"/>
  <c r="F1571" i="12"/>
  <c r="F5007" i="12"/>
  <c r="F2934" i="12"/>
  <c r="F3361" i="12"/>
  <c r="F2768" i="12"/>
  <c r="F2941" i="12"/>
  <c r="F2659" i="12"/>
  <c r="F3822" i="12"/>
  <c r="F2947" i="12"/>
  <c r="F2672" i="12"/>
  <c r="F2669" i="12"/>
  <c r="F4141" i="12"/>
  <c r="F2942" i="12"/>
  <c r="F765" i="12"/>
  <c r="F2949" i="12"/>
  <c r="F2653" i="12"/>
  <c r="F4113" i="12"/>
  <c r="F2640" i="12"/>
  <c r="F3163" i="12"/>
  <c r="F4101" i="12"/>
  <c r="F4139" i="12"/>
  <c r="F5214" i="12"/>
  <c r="F3120" i="12"/>
  <c r="F2345" i="12"/>
  <c r="F5027" i="12"/>
  <c r="F3710" i="12"/>
  <c r="F3119" i="12"/>
  <c r="F3029" i="12"/>
  <c r="F2642" i="12"/>
  <c r="F3309" i="12"/>
  <c r="F5176" i="12"/>
  <c r="F2943" i="12"/>
  <c r="F2575" i="12"/>
  <c r="F2574" i="12"/>
  <c r="F5218" i="12"/>
  <c r="F4893" i="12"/>
  <c r="F5148" i="12"/>
  <c r="F4845" i="12"/>
  <c r="F2964" i="12"/>
  <c r="F2325" i="12"/>
  <c r="F5159" i="12"/>
  <c r="F2578" i="12"/>
  <c r="F4080" i="12"/>
  <c r="F3464" i="12"/>
  <c r="F2858" i="12"/>
  <c r="F5190" i="12"/>
  <c r="F2328" i="12"/>
  <c r="F2971" i="12"/>
  <c r="F2886" i="12"/>
  <c r="F4983" i="12"/>
  <c r="F2946" i="12"/>
  <c r="F2663" i="12"/>
  <c r="F2644" i="12"/>
  <c r="F2661" i="12"/>
  <c r="F926" i="12"/>
  <c r="F2314" i="12"/>
  <c r="F2691" i="12"/>
  <c r="F3359" i="12"/>
  <c r="F1985" i="12"/>
  <c r="F3726" i="12"/>
  <c r="F2667" i="12"/>
  <c r="F4643" i="12"/>
  <c r="F1018" i="12"/>
  <c r="F5178" i="12"/>
  <c r="F1701" i="12"/>
  <c r="F2608" i="12"/>
  <c r="F2647" i="12"/>
  <c r="F2859" i="12"/>
  <c r="F3621" i="12"/>
  <c r="F2313" i="12"/>
  <c r="F2576" i="12"/>
  <c r="F3034" i="12"/>
  <c r="F3635" i="12"/>
  <c r="F1754" i="12"/>
  <c r="F2857" i="12"/>
  <c r="F2664" i="12"/>
  <c r="F3746" i="12"/>
  <c r="F1730" i="12"/>
  <c r="F4678" i="12"/>
  <c r="F3745" i="12"/>
  <c r="F1708" i="12"/>
  <c r="F5219" i="12"/>
  <c r="F2888" i="12"/>
  <c r="F2607" i="12"/>
  <c r="F4140" i="12"/>
  <c r="F2673" i="12"/>
  <c r="F2650" i="12"/>
  <c r="F797" i="12"/>
  <c r="F791" i="12"/>
  <c r="F1875" i="12"/>
  <c r="F2654" i="12"/>
  <c r="F5181" i="12"/>
  <c r="F2315" i="12"/>
  <c r="F3128" i="12"/>
  <c r="F3840" i="12"/>
  <c r="F2312" i="12"/>
  <c r="F4164" i="12"/>
  <c r="F2103" i="12"/>
  <c r="F3282" i="12"/>
  <c r="F4640" i="12"/>
  <c r="F4659" i="12"/>
  <c r="F2758" i="12"/>
  <c r="F2982" i="12"/>
  <c r="F2660" i="12"/>
  <c r="F2700" i="12"/>
  <c r="F2761" i="12"/>
  <c r="F5163" i="12"/>
  <c r="F2643" i="12"/>
  <c r="F3298" i="12"/>
  <c r="F2981" i="12"/>
  <c r="F3548" i="12"/>
  <c r="F2547" i="12"/>
  <c r="F3826" i="12"/>
  <c r="F3825" i="12"/>
  <c r="F2558" i="12"/>
  <c r="F2513" i="12"/>
  <c r="F3326" i="12"/>
  <c r="F2548" i="12"/>
  <c r="F2561" i="12"/>
  <c r="F5107" i="12"/>
  <c r="F3632" i="12"/>
  <c r="F3922" i="12"/>
  <c r="F3921" i="12"/>
  <c r="F3925" i="12"/>
  <c r="F3920" i="12"/>
  <c r="F105" i="12"/>
  <c r="F2901" i="12"/>
  <c r="F16" i="12"/>
  <c r="F902" i="12"/>
  <c r="F2582" i="12"/>
  <c r="F3905" i="12"/>
  <c r="F2922" i="12"/>
  <c r="F1847" i="12"/>
  <c r="F4830" i="12"/>
  <c r="F4761" i="12"/>
  <c r="F4922" i="12"/>
  <c r="F1879" i="12"/>
  <c r="F4772" i="12"/>
  <c r="F3188" i="12"/>
  <c r="F953" i="12"/>
  <c r="F5193" i="12"/>
  <c r="F1878" i="12"/>
  <c r="F3266" i="12"/>
  <c r="F4948" i="12"/>
  <c r="F3586" i="12"/>
  <c r="F2903" i="12"/>
  <c r="F1640" i="12"/>
  <c r="F3190" i="12"/>
  <c r="F3189" i="12"/>
  <c r="F685" i="12"/>
  <c r="F4078" i="12"/>
  <c r="F4037" i="12"/>
  <c r="F193" i="12"/>
  <c r="F1832" i="12"/>
  <c r="F3571" i="12"/>
  <c r="F3788" i="12"/>
  <c r="F1639" i="12"/>
  <c r="F3584" i="12"/>
  <c r="F1607" i="12"/>
  <c r="F2889" i="12"/>
  <c r="F3570" i="12"/>
  <c r="F3553" i="12"/>
  <c r="F4676" i="12"/>
  <c r="F3831" i="12"/>
  <c r="F3824" i="12"/>
  <c r="F4038" i="12"/>
  <c r="F3315" i="12"/>
  <c r="F3343" i="12"/>
  <c r="F689" i="12"/>
  <c r="F923" i="12"/>
  <c r="F4628" i="12"/>
  <c r="F4951" i="12"/>
  <c r="F4011" i="12"/>
  <c r="F5034" i="12"/>
  <c r="F2904" i="12"/>
  <c r="F2855" i="12"/>
  <c r="F3519" i="12"/>
  <c r="F2959" i="12"/>
  <c r="F2721" i="12"/>
  <c r="F4898" i="12"/>
  <c r="F1734" i="12"/>
  <c r="F3182" i="12"/>
  <c r="F3583" i="12"/>
  <c r="F2274" i="12"/>
  <c r="F3756" i="12"/>
  <c r="F5002" i="12"/>
  <c r="F5003" i="12"/>
  <c r="F1688" i="12"/>
  <c r="F574" i="12"/>
  <c r="F576" i="12"/>
  <c r="F575" i="12"/>
  <c r="F4758" i="12"/>
  <c r="F2690" i="12"/>
  <c r="F1761" i="12"/>
  <c r="F70" i="12"/>
  <c r="F187" i="12"/>
  <c r="F194" i="12"/>
  <c r="F3575" i="12"/>
  <c r="F45" i="12"/>
  <c r="F119" i="12"/>
  <c r="F64" i="12"/>
  <c r="F34" i="12"/>
  <c r="F35" i="12"/>
  <c r="F198" i="12"/>
  <c r="F2107" i="12"/>
  <c r="F2230" i="12"/>
  <c r="F2229" i="12"/>
  <c r="F1013" i="12"/>
  <c r="F117" i="12"/>
  <c r="F20" i="12"/>
  <c r="F19" i="12"/>
  <c r="F107" i="12"/>
  <c r="F5081" i="12"/>
  <c r="F1021" i="12"/>
  <c r="F32" i="12"/>
  <c r="F1781" i="12"/>
  <c r="F3817" i="12"/>
  <c r="F3819" i="12"/>
  <c r="F3820" i="12"/>
  <c r="F3818" i="12"/>
  <c r="F3378" i="12"/>
  <c r="F4985" i="12"/>
  <c r="F3629" i="12"/>
  <c r="F4984" i="12"/>
  <c r="F3843" i="12"/>
  <c r="F3842" i="12"/>
  <c r="F5222" i="12"/>
  <c r="F368" i="12"/>
  <c r="F365" i="12"/>
  <c r="F367" i="12"/>
  <c r="F366" i="12"/>
  <c r="F363" i="12"/>
  <c r="F362" i="12"/>
  <c r="F6" i="12"/>
  <c r="F364" i="12"/>
  <c r="F369" i="12"/>
  <c r="F374" i="12"/>
  <c r="F373" i="12"/>
  <c r="F376" i="12"/>
  <c r="F375" i="12"/>
  <c r="F2705" i="12"/>
  <c r="F372" i="12"/>
  <c r="F370" i="12"/>
  <c r="F371" i="12"/>
  <c r="F384" i="12"/>
  <c r="F378" i="12"/>
  <c r="F380" i="12"/>
  <c r="F383" i="12"/>
  <c r="F382" i="12"/>
  <c r="F377" i="12"/>
  <c r="F379" i="12"/>
  <c r="F381" i="12"/>
  <c r="F386" i="12"/>
  <c r="F385" i="12"/>
  <c r="F387" i="12"/>
  <c r="F1835" i="12"/>
  <c r="F56" i="12"/>
  <c r="F716" i="12"/>
  <c r="F10" i="12"/>
  <c r="F47" i="12"/>
  <c r="F83" i="12"/>
  <c r="F713" i="12"/>
  <c r="F11" i="12"/>
  <c r="F703" i="12"/>
  <c r="F4986" i="12"/>
  <c r="F4987" i="12"/>
  <c r="F4988" i="12"/>
  <c r="F196" i="12"/>
  <c r="F442" i="12"/>
  <c r="F441" i="12"/>
  <c r="F1120" i="12"/>
  <c r="F208" i="12"/>
  <c r="F209" i="12"/>
  <c r="F210" i="12"/>
  <c r="F2277" i="12"/>
  <c r="F853" i="12"/>
  <c r="F819" i="12"/>
  <c r="F817" i="12"/>
  <c r="F4953" i="12"/>
  <c r="F957" i="12"/>
  <c r="F2902" i="12"/>
  <c r="F3320" i="12"/>
  <c r="F4183" i="12"/>
  <c r="F2813" i="12"/>
  <c r="F4907" i="12"/>
  <c r="F3318" i="12"/>
  <c r="F443" i="12"/>
  <c r="F4660" i="12"/>
  <c r="F2531" i="12"/>
  <c r="F3821" i="12"/>
  <c r="F1863" i="12"/>
  <c r="F2970" i="12"/>
  <c r="F5105" i="12"/>
  <c r="F2493" i="12"/>
  <c r="F3383" i="12"/>
  <c r="F1602" i="12"/>
  <c r="F2950" i="12"/>
  <c r="F1600" i="12"/>
  <c r="F4757" i="12"/>
  <c r="F1850" i="12"/>
  <c r="F2275" i="12"/>
  <c r="F5037" i="12"/>
  <c r="F2617" i="12"/>
  <c r="F1864" i="12"/>
  <c r="F2854" i="12"/>
  <c r="F4592" i="12"/>
  <c r="F3897" i="12"/>
  <c r="F3829" i="12"/>
  <c r="F5128" i="12"/>
  <c r="F4754" i="12"/>
  <c r="F4747" i="12"/>
  <c r="F4109" i="12"/>
  <c r="F3660" i="12"/>
  <c r="F3700" i="12"/>
  <c r="F1886" i="12"/>
  <c r="F1753" i="12"/>
  <c r="F1648" i="12"/>
  <c r="F4626" i="12"/>
  <c r="F4884" i="12"/>
  <c r="F3356" i="12"/>
  <c r="F1003" i="12"/>
  <c r="F2961" i="12"/>
  <c r="F4179" i="12"/>
  <c r="F1000" i="12"/>
  <c r="F5189" i="12"/>
  <c r="F2969" i="12"/>
  <c r="F2726" i="12"/>
  <c r="F4687" i="12"/>
  <c r="F1823" i="12"/>
  <c r="F2116" i="12"/>
  <c r="F3547" i="12"/>
  <c r="F3429" i="12"/>
  <c r="F2794" i="12"/>
  <c r="F2161" i="12"/>
  <c r="F207" i="12"/>
  <c r="F5070" i="12"/>
  <c r="F3322" i="12"/>
  <c r="F5082" i="12"/>
  <c r="F2731" i="12"/>
  <c r="F951" i="12"/>
  <c r="F2920" i="12"/>
  <c r="F4180" i="12"/>
  <c r="F950" i="12"/>
  <c r="F4863" i="12"/>
  <c r="F1861" i="12"/>
  <c r="F4042" i="12"/>
  <c r="F4168" i="12"/>
  <c r="F4860" i="12"/>
  <c r="F4905" i="12"/>
  <c r="F4862" i="12"/>
  <c r="F4861" i="12"/>
  <c r="F5108" i="12"/>
  <c r="F4738" i="12"/>
  <c r="F2795" i="12"/>
  <c r="F1699" i="12"/>
  <c r="F3379" i="12"/>
  <c r="F1001" i="12"/>
  <c r="F4960" i="12"/>
  <c r="F1757" i="12"/>
  <c r="F4658" i="12"/>
  <c r="F3836" i="12"/>
  <c r="F3380" i="12"/>
  <c r="F1026" i="12"/>
  <c r="F1027" i="12"/>
  <c r="F5010" i="12"/>
  <c r="F3786" i="12"/>
  <c r="F892" i="12"/>
  <c r="F763" i="12"/>
  <c r="F887" i="12"/>
  <c r="F3841" i="12"/>
  <c r="F769" i="12"/>
  <c r="F1856" i="12"/>
  <c r="F4867" i="12"/>
  <c r="F768" i="12"/>
  <c r="F897" i="12"/>
  <c r="F4729" i="12"/>
  <c r="F964" i="12"/>
  <c r="F963" i="12"/>
  <c r="F965" i="12"/>
  <c r="F971" i="12"/>
  <c r="F966" i="12"/>
  <c r="F961" i="12"/>
  <c r="F962" i="12"/>
  <c r="F969" i="12"/>
  <c r="F968" i="12"/>
  <c r="F967" i="12"/>
  <c r="F970" i="12"/>
  <c r="F5208" i="12"/>
  <c r="F5209" i="12"/>
  <c r="F5210" i="12"/>
  <c r="F976" i="12"/>
  <c r="F975" i="12"/>
  <c r="F973" i="12"/>
  <c r="F972" i="12"/>
  <c r="F974" i="12"/>
  <c r="F977" i="12"/>
  <c r="F2965" i="12"/>
  <c r="F1573" i="12"/>
  <c r="F3703" i="12"/>
  <c r="F4726" i="12"/>
  <c r="F1728" i="12"/>
  <c r="F2967" i="12"/>
  <c r="F4019" i="12"/>
  <c r="F4725" i="12"/>
  <c r="F2994" i="12"/>
  <c r="F4916" i="12"/>
  <c r="F4915" i="12"/>
  <c r="F3000" i="12"/>
  <c r="F3693" i="12"/>
  <c r="F3382" i="12"/>
  <c r="F3381" i="12"/>
  <c r="F1546" i="12"/>
  <c r="F3606" i="12"/>
  <c r="F1842" i="12"/>
  <c r="F5020" i="12"/>
  <c r="F4631" i="12"/>
  <c r="F3489" i="12"/>
  <c r="F4763" i="12"/>
  <c r="F4826" i="12"/>
  <c r="F1123" i="12"/>
  <c r="F1124" i="12"/>
  <c r="F1122" i="12"/>
  <c r="F1125" i="12"/>
  <c r="F1121" i="12"/>
  <c r="F5211" i="12"/>
  <c r="F1599" i="12"/>
  <c r="F5068" i="12"/>
  <c r="F5119" i="12"/>
  <c r="F4178" i="12"/>
  <c r="F3345" i="12"/>
  <c r="F5113" i="12"/>
  <c r="F488" i="12"/>
  <c r="F490" i="12"/>
  <c r="F489" i="12"/>
  <c r="F491" i="12"/>
  <c r="F493" i="12"/>
  <c r="F492" i="12"/>
  <c r="F494" i="12"/>
  <c r="F444" i="12"/>
  <c r="F1862" i="12"/>
  <c r="F1605" i="12"/>
  <c r="F4688" i="12"/>
  <c r="F2811" i="12"/>
  <c r="F3787" i="12"/>
  <c r="F3355" i="12"/>
  <c r="F3483" i="12"/>
  <c r="F861" i="12"/>
  <c r="F1797" i="12"/>
  <c r="F1791" i="12"/>
  <c r="F1790" i="12"/>
  <c r="F4093" i="12"/>
  <c r="F4962" i="12"/>
  <c r="F3492" i="12"/>
  <c r="F4693" i="12"/>
  <c r="F4856" i="12"/>
  <c r="F1738" i="12"/>
  <c r="F1741" i="12"/>
  <c r="F3479" i="12"/>
  <c r="F2620" i="12"/>
  <c r="F5160" i="12"/>
  <c r="F2831" i="12"/>
  <c r="F2787" i="12"/>
  <c r="F1540" i="12"/>
  <c r="F2827" i="12"/>
  <c r="F2825" i="12"/>
  <c r="F1665" i="12"/>
  <c r="F4989" i="12"/>
  <c r="F1670" i="12"/>
  <c r="F3454" i="12"/>
  <c r="F1666" i="12"/>
  <c r="F1636" i="12"/>
  <c r="F3637" i="12"/>
  <c r="F4890" i="12"/>
  <c r="F2097" i="12"/>
  <c r="F4796" i="12"/>
  <c r="F5063" i="12"/>
  <c r="F391" i="12"/>
  <c r="F390" i="12"/>
  <c r="F389" i="12"/>
  <c r="F392" i="12"/>
  <c r="F393" i="12"/>
  <c r="F394" i="12"/>
  <c r="F395" i="12"/>
  <c r="F396" i="12"/>
  <c r="F399" i="12"/>
  <c r="F397" i="12"/>
  <c r="F400" i="12"/>
  <c r="F398" i="12"/>
  <c r="F401" i="12"/>
  <c r="F839" i="12"/>
  <c r="F3177" i="12"/>
  <c r="F3178" i="12"/>
  <c r="F3424" i="12"/>
  <c r="F3171" i="12"/>
  <c r="F4657" i="12"/>
  <c r="F4698" i="12"/>
  <c r="F4697" i="12"/>
  <c r="F3935" i="12"/>
  <c r="F630" i="12"/>
  <c r="F634" i="12"/>
  <c r="F632" i="12"/>
  <c r="F833" i="12"/>
  <c r="F1569" i="12"/>
  <c r="F5100" i="12"/>
  <c r="F1570" i="12"/>
  <c r="F736" i="12"/>
  <c r="F5051" i="12"/>
  <c r="F4162" i="12"/>
  <c r="F3863" i="12"/>
  <c r="F3864" i="12"/>
  <c r="F3862" i="12"/>
  <c r="F3948" i="12"/>
  <c r="F5110" i="12"/>
  <c r="F5111" i="12"/>
  <c r="F5109" i="12"/>
  <c r="F4625" i="12"/>
  <c r="F2340" i="12"/>
  <c r="F3539" i="12"/>
  <c r="F870" i="12"/>
  <c r="F872" i="12"/>
  <c r="F3542" i="12"/>
  <c r="F4956" i="12"/>
  <c r="F4958" i="12"/>
  <c r="F4957" i="12"/>
  <c r="F3541" i="12"/>
  <c r="F3013" i="12"/>
  <c r="F3014" i="12"/>
  <c r="F3305" i="12"/>
  <c r="F739" i="12"/>
  <c r="F754" i="12"/>
  <c r="F1769" i="12"/>
  <c r="F2268" i="12"/>
  <c r="F846" i="12"/>
  <c r="F3168" i="12"/>
  <c r="F728" i="12"/>
  <c r="F722" i="12"/>
  <c r="F720" i="12"/>
  <c r="F4901" i="12"/>
  <c r="F3050" i="12"/>
  <c r="F842" i="12"/>
  <c r="F730" i="12"/>
  <c r="F52" i="12"/>
  <c r="F726" i="12"/>
  <c r="F733" i="12"/>
  <c r="F191" i="12"/>
  <c r="F51" i="12"/>
  <c r="F188" i="12"/>
  <c r="F4895" i="12"/>
  <c r="F724" i="12"/>
  <c r="F4803" i="12"/>
  <c r="F4802" i="12"/>
  <c r="F192" i="12"/>
  <c r="F1778" i="12"/>
  <c r="F3416" i="12"/>
  <c r="F3417" i="12"/>
  <c r="F3418" i="12"/>
  <c r="F994" i="12"/>
  <c r="F184" i="12"/>
  <c r="F4921" i="12"/>
  <c r="F3891" i="12"/>
  <c r="F4000" i="12"/>
  <c r="F4262" i="12"/>
  <c r="F1113" i="12"/>
  <c r="F4870" i="12"/>
  <c r="F4869" i="12"/>
  <c r="F5088" i="12"/>
  <c r="F4809" i="12"/>
  <c r="F4810" i="12"/>
  <c r="F4811" i="12"/>
  <c r="F4812" i="12"/>
  <c r="F4813" i="12"/>
  <c r="F2311" i="12"/>
  <c r="F3116" i="12"/>
  <c r="F3117" i="12"/>
  <c r="F2527" i="12"/>
  <c r="F3696" i="12"/>
  <c r="F2894" i="12"/>
  <c r="F4814" i="12"/>
  <c r="F4815" i="12"/>
  <c r="F4816" i="12"/>
  <c r="F1114" i="12"/>
  <c r="F4817" i="12"/>
  <c r="F2896" i="12"/>
  <c r="F4899" i="12"/>
  <c r="F4854" i="12"/>
  <c r="F4855" i="12"/>
  <c r="F4852" i="12"/>
  <c r="F4819" i="12"/>
  <c r="F4820" i="12"/>
  <c r="F4821" i="12"/>
  <c r="F4822" i="12"/>
  <c r="F4823" i="12"/>
  <c r="F1119" i="12"/>
  <c r="F1115" i="12"/>
  <c r="F1118" i="12"/>
  <c r="F1116" i="12"/>
  <c r="F28" i="12"/>
  <c r="F1117" i="12"/>
  <c r="F4818" i="12"/>
  <c r="F189" i="12"/>
  <c r="F111" i="12"/>
  <c r="F3419" i="12"/>
  <c r="F2550" i="12"/>
  <c r="F4806" i="12"/>
  <c r="F4807" i="12"/>
  <c r="F3392" i="12"/>
  <c r="F2281" i="12"/>
  <c r="F22" i="12"/>
  <c r="F21" i="12"/>
  <c r="F989" i="12"/>
  <c r="F991" i="12"/>
  <c r="F2282" i="12"/>
  <c r="F2283" i="12"/>
  <c r="F2284" i="12"/>
  <c r="F2285" i="12"/>
  <c r="F2286" i="12"/>
  <c r="F2287" i="12"/>
  <c r="F2288" i="12"/>
  <c r="F2289" i="12"/>
  <c r="F2290" i="12"/>
  <c r="F2291" i="12"/>
  <c r="F1028" i="12"/>
  <c r="F27" i="12"/>
  <c r="F1029" i="12"/>
  <c r="F60" i="12"/>
  <c r="F61" i="12"/>
  <c r="F2292" i="12"/>
  <c r="F1031" i="12"/>
  <c r="F1030" i="12"/>
  <c r="F4808" i="12"/>
  <c r="F3393" i="12"/>
  <c r="F2294" i="12"/>
  <c r="F3394" i="12"/>
  <c r="F2295" i="12"/>
  <c r="F3395" i="12"/>
  <c r="F2296" i="12"/>
  <c r="F2297" i="12"/>
  <c r="F1032" i="12"/>
  <c r="F2293" i="12"/>
  <c r="F1052" i="12"/>
  <c r="F1053" i="12"/>
  <c r="F2298" i="12"/>
  <c r="F1067" i="12"/>
  <c r="F1068" i="12"/>
  <c r="F2299" i="12"/>
  <c r="F2300" i="12"/>
  <c r="F3397" i="12"/>
  <c r="F3398" i="12"/>
  <c r="F3401" i="12"/>
  <c r="F3400" i="12"/>
  <c r="F3399" i="12"/>
  <c r="F3402" i="12"/>
  <c r="F4269" i="12"/>
  <c r="F4270" i="12"/>
  <c r="F4268" i="12"/>
  <c r="F3403" i="12"/>
  <c r="F3404" i="12"/>
  <c r="F2303" i="12"/>
  <c r="F2304" i="12"/>
  <c r="F2305" i="12"/>
  <c r="F2306" i="12"/>
  <c r="F62" i="12"/>
  <c r="F2308" i="12"/>
  <c r="F2309" i="12"/>
  <c r="F2307" i="12"/>
  <c r="F2302" i="12"/>
  <c r="F2301" i="12"/>
  <c r="F3405" i="12"/>
  <c r="F3406" i="12"/>
  <c r="F3407" i="12"/>
  <c r="F3408" i="12"/>
  <c r="F3409" i="12"/>
  <c r="F3410" i="12"/>
  <c r="F110" i="12"/>
  <c r="F3411" i="12"/>
  <c r="F3412" i="12"/>
  <c r="F3413" i="12"/>
  <c r="F3415" i="12"/>
  <c r="F3414" i="12"/>
  <c r="F1079" i="12"/>
  <c r="F2310" i="12"/>
  <c r="F4866" i="12"/>
  <c r="F1870" i="12"/>
  <c r="F3485" i="12"/>
  <c r="F4613" i="12"/>
  <c r="F2236" i="12"/>
  <c r="F1690" i="12"/>
  <c r="F2068" i="12"/>
  <c r="F4191" i="12"/>
  <c r="F1588" i="12"/>
  <c r="F1683" i="12"/>
  <c r="F1971" i="12"/>
  <c r="F1987" i="12"/>
  <c r="F3646" i="12"/>
  <c r="F1891" i="12"/>
  <c r="F1963" i="12"/>
  <c r="F3347" i="12"/>
  <c r="F3349" i="12"/>
  <c r="F1743" i="12"/>
  <c r="F4904" i="12"/>
  <c r="F1872" i="12"/>
  <c r="F2089" i="12"/>
  <c r="F3438" i="12"/>
  <c r="F2231" i="12"/>
  <c r="F2232" i="12"/>
  <c r="F5224" i="12"/>
  <c r="F3434" i="12"/>
  <c r="F2957" i="12"/>
  <c r="F4153" i="12"/>
  <c r="F4874" i="12"/>
  <c r="F5254" i="12"/>
  <c r="F1711" i="12"/>
  <c r="F4076" i="12"/>
  <c r="F2733" i="12"/>
  <c r="F5150" i="12"/>
  <c r="F3936" i="12"/>
  <c r="F3939" i="12"/>
  <c r="F3194" i="12"/>
  <c r="F3744" i="12"/>
  <c r="F3776" i="12"/>
  <c r="F2073" i="12"/>
  <c r="F3619" i="12"/>
  <c r="F2771" i="12"/>
  <c r="F3670" i="12"/>
  <c r="F1645" i="12"/>
  <c r="F2020" i="12"/>
  <c r="F708" i="12"/>
  <c r="F709" i="12"/>
  <c r="F710" i="12"/>
  <c r="F711" i="12"/>
  <c r="F5136" i="12"/>
  <c r="F5099" i="12"/>
  <c r="F4145" i="12"/>
  <c r="F3186" i="12"/>
  <c r="F4148" i="12"/>
  <c r="F3803" i="12"/>
  <c r="F2327" i="12"/>
  <c r="F3289" i="12"/>
  <c r="F4943" i="12"/>
  <c r="F4946" i="12"/>
  <c r="F4944" i="12"/>
  <c r="F1908" i="12"/>
  <c r="F5030" i="12"/>
  <c r="F234" i="12"/>
  <c r="F236" i="12"/>
  <c r="F237" i="12"/>
  <c r="F239" i="12"/>
  <c r="F241" i="12"/>
  <c r="F240" i="12"/>
  <c r="F4074" i="12"/>
  <c r="F324" i="12"/>
  <c r="F326" i="12"/>
  <c r="F328" i="12"/>
  <c r="F330" i="12"/>
  <c r="F332" i="12"/>
  <c r="F323" i="12"/>
  <c r="F325" i="12"/>
  <c r="F327" i="12"/>
  <c r="F329" i="12"/>
  <c r="F331" i="12"/>
  <c r="F2194" i="12"/>
  <c r="F2240" i="12"/>
  <c r="F3317" i="12"/>
  <c r="F229" i="12"/>
  <c r="F230" i="12"/>
  <c r="F231" i="12"/>
  <c r="F232" i="12"/>
  <c r="F233" i="12"/>
  <c r="F247" i="12"/>
  <c r="F249" i="12"/>
  <c r="F251" i="12"/>
  <c r="F253" i="12"/>
  <c r="F255" i="12"/>
  <c r="F248" i="12"/>
  <c r="F250" i="12"/>
  <c r="F252" i="12"/>
  <c r="F254" i="12"/>
  <c r="F256" i="12"/>
  <c r="F3501" i="12"/>
  <c r="F1621" i="12"/>
  <c r="F4969" i="12"/>
  <c r="F1709" i="12"/>
  <c r="F1710" i="12"/>
  <c r="F267" i="12"/>
  <c r="F274" i="12"/>
  <c r="F269" i="12"/>
  <c r="F271" i="12"/>
  <c r="F293" i="12"/>
  <c r="F295" i="12"/>
  <c r="F297" i="12"/>
  <c r="F299" i="12"/>
  <c r="F301" i="12"/>
  <c r="F428" i="12"/>
  <c r="F430" i="12"/>
  <c r="F432" i="12"/>
  <c r="F434" i="12"/>
  <c r="F436" i="12"/>
  <c r="F427" i="12"/>
  <c r="F429" i="12"/>
  <c r="F431" i="12"/>
  <c r="F433" i="12"/>
  <c r="F435" i="12"/>
  <c r="F417" i="12"/>
  <c r="F419" i="12"/>
  <c r="F421" i="12"/>
  <c r="F423" i="12"/>
  <c r="F425" i="12"/>
  <c r="F418" i="12"/>
  <c r="F420" i="12"/>
  <c r="F422" i="12"/>
  <c r="F424" i="12"/>
  <c r="F426" i="12"/>
  <c r="F304" i="12"/>
  <c r="F303" i="12"/>
  <c r="F305" i="12"/>
  <c r="F312" i="12"/>
  <c r="F311" i="12"/>
  <c r="F314" i="12"/>
  <c r="F313" i="12"/>
  <c r="F315" i="12"/>
  <c r="F316" i="12"/>
  <c r="F317" i="12"/>
  <c r="F322" i="12"/>
  <c r="F318" i="12"/>
  <c r="F319" i="12"/>
  <c r="F321" i="12"/>
  <c r="F320" i="12"/>
  <c r="F2753" i="12"/>
  <c r="F2806" i="12"/>
  <c r="F1692" i="12"/>
  <c r="F1691" i="12"/>
  <c r="F2808" i="12"/>
  <c r="F5045" i="12"/>
  <c r="F3986" i="12"/>
  <c r="F1694" i="12"/>
  <c r="F2259" i="12"/>
  <c r="F1693" i="12"/>
  <c r="F3076" i="12"/>
  <c r="F3057" i="12"/>
  <c r="F4598" i="12"/>
  <c r="F2913" i="12"/>
  <c r="F1673" i="12"/>
  <c r="F4751" i="12"/>
  <c r="F2101" i="12"/>
  <c r="F2038" i="12"/>
  <c r="F3506" i="12"/>
  <c r="F2138" i="12"/>
  <c r="F3991" i="12"/>
  <c r="F3391" i="12"/>
  <c r="F1689" i="12"/>
  <c r="F3678" i="12"/>
  <c r="F3433" i="12"/>
  <c r="F3440" i="12"/>
  <c r="F3437" i="12"/>
  <c r="F3439" i="12"/>
  <c r="F5229" i="12"/>
  <c r="F1731" i="12"/>
  <c r="F500" i="12"/>
  <c r="F501" i="12"/>
  <c r="F502" i="12"/>
  <c r="F503" i="12"/>
  <c r="F504" i="12"/>
  <c r="F505" i="12"/>
  <c r="F506" i="12"/>
  <c r="F513" i="12"/>
  <c r="F515" i="12"/>
  <c r="F517" i="12"/>
  <c r="F516" i="12"/>
  <c r="F518" i="12"/>
  <c r="F519" i="12"/>
  <c r="F520" i="12"/>
  <c r="F522" i="12"/>
  <c r="F523" i="12"/>
  <c r="F526" i="12"/>
  <c r="F527" i="12"/>
  <c r="F528" i="12"/>
  <c r="F530" i="12"/>
  <c r="F541" i="12"/>
  <c r="F550" i="12"/>
  <c r="F552" i="12"/>
  <c r="F553" i="12"/>
  <c r="F555" i="12"/>
  <c r="F556" i="12"/>
  <c r="F564" i="12"/>
  <c r="F565" i="12"/>
  <c r="F566" i="12"/>
  <c r="F567" i="12"/>
  <c r="F568" i="12"/>
  <c r="F569" i="12"/>
  <c r="F570" i="12"/>
  <c r="F571" i="12"/>
  <c r="F2144" i="12"/>
  <c r="F2256" i="12"/>
  <c r="F2257" i="12"/>
  <c r="F2567" i="12"/>
  <c r="F2815" i="12"/>
  <c r="F3055" i="12"/>
  <c r="F3067" i="12"/>
  <c r="F3075" i="12"/>
  <c r="F3456" i="12"/>
  <c r="F3967" i="12"/>
  <c r="F3990" i="12"/>
  <c r="F4281" i="12"/>
  <c r="F4288" i="12"/>
  <c r="F4475" i="12"/>
  <c r="F4477" i="12"/>
  <c r="F4479" i="12"/>
  <c r="F4518" i="12"/>
  <c r="F4535" i="12"/>
  <c r="F4536" i="12"/>
  <c r="F4537" i="12"/>
  <c r="F4583" i="12"/>
  <c r="F4595" i="12"/>
  <c r="F4879" i="12"/>
  <c r="F4976" i="12"/>
  <c r="F4977" i="12"/>
  <c r="F4978" i="12"/>
  <c r="F5085" i="12"/>
  <c r="F5200" i="12"/>
  <c r="F5201" i="12"/>
  <c r="F5203" i="12"/>
  <c r="F2185" i="12"/>
  <c r="F2186" i="12"/>
  <c r="F2522" i="12"/>
  <c r="F2800" i="12"/>
  <c r="F2801" i="12"/>
  <c r="F2802" i="12"/>
  <c r="F3088" i="12"/>
  <c r="F3150" i="12"/>
  <c r="F3263" i="12"/>
  <c r="F3264" i="12"/>
  <c r="F4599" i="12"/>
  <c r="F4685" i="12"/>
  <c r="F4892" i="12"/>
  <c r="F4975" i="12"/>
  <c r="F5086" i="12"/>
  <c r="F5183" i="12"/>
  <c r="F5185" i="12"/>
  <c r="F5202" i="12"/>
  <c r="F557" i="12"/>
  <c r="F559" i="12"/>
  <c r="F560" i="12"/>
  <c r="F561" i="12"/>
  <c r="F562" i="12"/>
  <c r="F563" i="12"/>
  <c r="F2191" i="12"/>
  <c r="F2192" i="12"/>
  <c r="F2102" i="12"/>
  <c r="F524" i="12"/>
  <c r="F525" i="12"/>
  <c r="F529" i="12"/>
  <c r="F531" i="12"/>
  <c r="F532" i="12"/>
  <c r="F533" i="12"/>
  <c r="F535" i="12"/>
  <c r="F536" i="12"/>
  <c r="F537" i="12"/>
  <c r="F538" i="12"/>
  <c r="F539" i="12"/>
  <c r="F542" i="12"/>
  <c r="F3081" i="12"/>
  <c r="F3086" i="12"/>
  <c r="F3090" i="12"/>
  <c r="F4277" i="12"/>
  <c r="F4279" i="12"/>
  <c r="F4476" i="12"/>
  <c r="F4478" i="12"/>
  <c r="F4526" i="12"/>
  <c r="F4532" i="12"/>
  <c r="F4534" i="12"/>
  <c r="F4538" i="12"/>
  <c r="F3085" i="12"/>
  <c r="F3087" i="12"/>
  <c r="F4255" i="12"/>
  <c r="F4286" i="12"/>
  <c r="F4287" i="12"/>
  <c r="F4523" i="12"/>
  <c r="F4525" i="12"/>
  <c r="F4527" i="12"/>
  <c r="F4528" i="12"/>
  <c r="F4529" i="12"/>
  <c r="F4530" i="12"/>
  <c r="F4531" i="12"/>
  <c r="F4533" i="12"/>
  <c r="F4577" i="12"/>
  <c r="F4580" i="12"/>
  <c r="F507" i="12"/>
  <c r="F508" i="12"/>
  <c r="F509" i="12"/>
  <c r="F510" i="12"/>
  <c r="F511" i="12"/>
  <c r="F512" i="12"/>
  <c r="F514" i="12"/>
  <c r="F572" i="12"/>
  <c r="F573" i="12"/>
  <c r="F1587" i="12"/>
  <c r="F3064" i="12"/>
  <c r="F3065" i="12"/>
  <c r="F3089" i="12"/>
  <c r="F4284" i="12"/>
  <c r="F4480" i="12"/>
  <c r="F4582" i="12"/>
  <c r="F521" i="12"/>
  <c r="F534" i="12"/>
  <c r="F540" i="12"/>
  <c r="F543" i="12"/>
  <c r="F544" i="12"/>
  <c r="F546" i="12"/>
  <c r="F545" i="12"/>
  <c r="F547" i="12"/>
  <c r="F548" i="12"/>
  <c r="F549" i="12"/>
  <c r="F551" i="12"/>
  <c r="F554" i="12"/>
  <c r="F3056" i="12"/>
  <c r="F3105" i="12"/>
  <c r="F3145" i="12"/>
  <c r="F4542" i="12"/>
  <c r="F4521" i="12"/>
  <c r="F3059" i="12"/>
  <c r="F3069" i="12"/>
  <c r="F3071" i="12"/>
  <c r="F3068" i="12"/>
  <c r="F3073" i="12"/>
  <c r="F3078" i="12"/>
  <c r="F3151" i="12"/>
  <c r="F4470" i="12"/>
  <c r="F4515" i="12"/>
  <c r="F2484" i="12"/>
  <c r="F3091" i="12"/>
  <c r="F3103" i="12"/>
  <c r="F3101" i="12"/>
  <c r="F3058" i="12"/>
  <c r="F4513" i="12"/>
  <c r="F4514" i="12"/>
  <c r="F4517" i="12"/>
  <c r="F4578" i="12"/>
  <c r="F4579" i="12"/>
  <c r="F3060" i="12"/>
  <c r="F3066" i="12"/>
  <c r="F3102" i="12"/>
  <c r="F3104" i="12"/>
  <c r="F3139" i="12"/>
  <c r="F3140" i="12"/>
  <c r="F3141" i="12"/>
  <c r="F4276" i="12"/>
  <c r="F4280" i="12"/>
  <c r="F4512" i="12"/>
  <c r="F4519" i="12"/>
  <c r="F4522" i="12"/>
  <c r="F4524" i="12"/>
  <c r="F4540" i="12"/>
  <c r="F4541" i="12"/>
  <c r="F2481" i="12"/>
  <c r="F2482" i="12"/>
  <c r="F2483" i="12"/>
  <c r="F2485" i="12"/>
  <c r="F3142" i="12"/>
  <c r="F4282" i="12"/>
  <c r="F4283" i="12"/>
  <c r="F4539" i="12"/>
  <c r="F2479" i="12"/>
  <c r="F4285" i="12"/>
  <c r="F4289" i="12"/>
  <c r="F4511" i="12"/>
  <c r="F3051" i="12"/>
  <c r="F3070" i="12"/>
  <c r="F2521" i="12"/>
  <c r="F1651" i="12"/>
  <c r="F2515" i="12"/>
  <c r="F2797" i="12"/>
  <c r="F955" i="12"/>
  <c r="F2131" i="12"/>
  <c r="F2320" i="12"/>
  <c r="F2321" i="12"/>
  <c r="F2322" i="12"/>
  <c r="F2798" i="12"/>
  <c r="F4789" i="12"/>
  <c r="F5078" i="12"/>
  <c r="F2142" i="12"/>
  <c r="F4648" i="12"/>
  <c r="F3108" i="12"/>
  <c r="F3987" i="12"/>
  <c r="F4798" i="12"/>
  <c r="F2120" i="12"/>
  <c r="F1530" i="12"/>
  <c r="F3698" i="12"/>
  <c r="F2918" i="12"/>
  <c r="F3837" i="12"/>
  <c r="F4160" i="12"/>
  <c r="F4679" i="12"/>
  <c r="F5155" i="12"/>
  <c r="F2621" i="12"/>
  <c r="F4973" i="12"/>
  <c r="F2225" i="12"/>
  <c r="F4614" i="12"/>
  <c r="F2139" i="12"/>
  <c r="F2872" i="12"/>
  <c r="F4880" i="12"/>
  <c r="F2030" i="12"/>
  <c r="F5230" i="12"/>
  <c r="F1889" i="12"/>
  <c r="F2554" i="12"/>
  <c r="F2569" i="12"/>
  <c r="F2570" i="12"/>
  <c r="F3077" i="12"/>
  <c r="F5231" i="12"/>
  <c r="F5233" i="12"/>
  <c r="F5234" i="12"/>
  <c r="F5235" i="12"/>
  <c r="F5232" i="12"/>
  <c r="F3890" i="12"/>
  <c r="F2165" i="12"/>
  <c r="F2166" i="12"/>
  <c r="F3375" i="12"/>
  <c r="F4177" i="12"/>
  <c r="F4934" i="12"/>
  <c r="F1953" i="12"/>
  <c r="F2172" i="12"/>
  <c r="F3704" i="12"/>
  <c r="F1910" i="12"/>
  <c r="F3238" i="12"/>
  <c r="F339" i="12"/>
  <c r="F338" i="12"/>
  <c r="F341" i="12"/>
  <c r="F340" i="12"/>
  <c r="F337" i="12"/>
  <c r="F3687" i="12"/>
  <c r="F3688" i="12"/>
  <c r="F2814" i="12"/>
  <c r="F2566" i="12"/>
  <c r="F4970" i="12"/>
  <c r="F1865" i="12"/>
  <c r="F4589" i="12"/>
  <c r="F5188" i="12"/>
  <c r="F1893" i="12"/>
  <c r="F3644" i="12"/>
  <c r="F3645" i="12"/>
  <c r="F3602" i="12"/>
  <c r="F4590" i="12"/>
  <c r="F415" i="12"/>
  <c r="F414" i="12"/>
  <c r="F416" i="12"/>
  <c r="F412" i="12"/>
  <c r="F413" i="12"/>
  <c r="F244" i="12"/>
  <c r="F245" i="12"/>
  <c r="F243" i="12"/>
  <c r="F242" i="12"/>
  <c r="F246" i="12"/>
  <c r="F264" i="12"/>
  <c r="F266" i="12"/>
  <c r="F258" i="12"/>
  <c r="F260" i="12"/>
  <c r="F262" i="12"/>
  <c r="F263" i="12"/>
  <c r="F265" i="12"/>
  <c r="F257" i="12"/>
  <c r="F259" i="12"/>
  <c r="F261" i="12"/>
  <c r="F148" i="12"/>
  <c r="F680" i="12"/>
  <c r="F674" i="12"/>
  <c r="F678" i="12"/>
  <c r="F677" i="12"/>
  <c r="F679" i="12"/>
  <c r="F675" i="12"/>
  <c r="F676" i="12"/>
  <c r="F157" i="12"/>
  <c r="F156" i="12"/>
  <c r="F158" i="12"/>
  <c r="F160" i="12"/>
  <c r="F169" i="12"/>
  <c r="F155" i="12"/>
  <c r="F668" i="12"/>
  <c r="F150" i="12"/>
  <c r="F171" i="12"/>
  <c r="F167" i="12"/>
  <c r="F166" i="12"/>
  <c r="F153" i="12"/>
  <c r="F669" i="12"/>
  <c r="F152" i="12"/>
  <c r="F161" i="12"/>
  <c r="F162" i="12"/>
  <c r="F163" i="12"/>
  <c r="F165" i="12"/>
  <c r="F151" i="12"/>
  <c r="F149" i="12"/>
  <c r="F4562" i="12"/>
  <c r="F175" i="12"/>
  <c r="F4552" i="12"/>
  <c r="F2562" i="12"/>
  <c r="F1897" i="12"/>
  <c r="F3277" i="12"/>
  <c r="F2987" i="12"/>
  <c r="F3953" i="12"/>
  <c r="F2555" i="12"/>
  <c r="F900" i="12"/>
  <c r="F1940" i="12"/>
  <c r="F2563" i="12"/>
  <c r="F3253" i="12"/>
  <c r="F2556" i="12"/>
  <c r="F4649" i="12"/>
  <c r="F2537" i="12"/>
  <c r="F3487" i="12"/>
  <c r="F3965" i="12"/>
  <c r="F5123" i="12"/>
  <c r="F3247" i="12"/>
  <c r="F2974" i="12"/>
  <c r="F2841" i="12"/>
  <c r="F3144" i="12"/>
  <c r="F2762" i="12"/>
  <c r="F3909" i="12"/>
  <c r="F3286" i="12"/>
  <c r="F3675" i="12"/>
  <c r="F2821" i="12"/>
  <c r="F3750" i="12"/>
  <c r="F908" i="12"/>
  <c r="F4788" i="12"/>
  <c r="F1804" i="12"/>
  <c r="F3240" i="12"/>
  <c r="F3422" i="12"/>
  <c r="F904" i="12"/>
  <c r="F2505" i="12"/>
  <c r="F3243" i="12"/>
  <c r="F2544" i="12"/>
  <c r="F3533" i="12"/>
  <c r="F3959" i="12"/>
  <c r="F667" i="12"/>
  <c r="F3278" i="12"/>
  <c r="F3204" i="12"/>
  <c r="F3273" i="12"/>
  <c r="F3062" i="12"/>
  <c r="F899" i="12"/>
  <c r="F3536" i="12"/>
  <c r="F3876" i="12"/>
  <c r="F3367" i="12"/>
  <c r="F3288" i="12"/>
  <c r="F93" i="12"/>
  <c r="F3028" i="12"/>
  <c r="F106" i="12"/>
  <c r="F3032" i="12"/>
  <c r="F3033" i="12"/>
  <c r="F201" i="12"/>
  <c r="F1813" i="12"/>
  <c r="F81" i="12"/>
  <c r="F129" i="12"/>
  <c r="F3179" i="12"/>
  <c r="F3672" i="12"/>
  <c r="F203" i="12"/>
  <c r="F3223" i="12"/>
  <c r="F68" i="12"/>
  <c r="F71" i="12"/>
  <c r="F190" i="12"/>
  <c r="F2540" i="12"/>
  <c r="F2907" i="12"/>
  <c r="F3748" i="12"/>
  <c r="F3515" i="12"/>
  <c r="F3256" i="12"/>
  <c r="F3301" i="12"/>
  <c r="F3205" i="12"/>
  <c r="F99" i="12"/>
  <c r="F49" i="12"/>
  <c r="F3237" i="12"/>
  <c r="F128" i="12"/>
  <c r="F2728" i="12"/>
  <c r="F109" i="12"/>
  <c r="F1932" i="12"/>
  <c r="F3444" i="12"/>
  <c r="F3441" i="12"/>
  <c r="F1931" i="12"/>
  <c r="F5016" i="12"/>
  <c r="F3442" i="12"/>
  <c r="F3374" i="12"/>
  <c r="F3573" i="12"/>
  <c r="F3582" i="12"/>
  <c r="F2986" i="12"/>
  <c r="F1981" i="12"/>
  <c r="F3641" i="12"/>
  <c r="F1954" i="12"/>
  <c r="F4981" i="12"/>
  <c r="F3652" i="12"/>
  <c r="F3915" i="12"/>
  <c r="F1958" i="12"/>
  <c r="F1914" i="12"/>
  <c r="F5014" i="12"/>
  <c r="F3794" i="12"/>
  <c r="F1687" i="12"/>
  <c r="F3814" i="12"/>
  <c r="F4777" i="12"/>
  <c r="F4057" i="12"/>
  <c r="F4058" i="12"/>
  <c r="F4051" i="12"/>
  <c r="F2207" i="12"/>
  <c r="F2206" i="12"/>
  <c r="F4618" i="12"/>
  <c r="F5127" i="12"/>
  <c r="F4067" i="12"/>
  <c r="F4066" i="12"/>
  <c r="F4068" i="12"/>
  <c r="F1888" i="12"/>
  <c r="F4052" i="12"/>
  <c r="F4053" i="12"/>
  <c r="F4048" i="12"/>
  <c r="F2208" i="12"/>
  <c r="F4663" i="12"/>
  <c r="F4664" i="12"/>
  <c r="F2851" i="12"/>
  <c r="F2850" i="12"/>
  <c r="F4174" i="12"/>
  <c r="F4170" i="12"/>
  <c r="F4171" i="12"/>
  <c r="F5262" i="12"/>
  <c r="F5264" i="12"/>
  <c r="F5261" i="12"/>
  <c r="F5263" i="12"/>
  <c r="F5268" i="12"/>
  <c r="F2171" i="12"/>
  <c r="F2217" i="12"/>
  <c r="F4056" i="12"/>
  <c r="F755" i="12"/>
  <c r="F757" i="12"/>
  <c r="F756" i="12"/>
  <c r="F4070" i="12"/>
  <c r="F3598" i="12"/>
  <c r="F2318" i="12"/>
  <c r="F5152" i="12"/>
  <c r="F2930" i="12"/>
  <c r="F4623" i="12"/>
  <c r="F5096" i="12"/>
  <c r="F5267" i="12"/>
  <c r="F5269" i="12"/>
  <c r="F2260" i="12"/>
  <c r="F2187" i="12"/>
  <c r="F2188" i="12"/>
  <c r="F3988" i="12"/>
  <c r="F4075" i="12"/>
  <c r="F3713" i="12"/>
  <c r="F3712" i="12"/>
  <c r="F4063" i="12"/>
  <c r="F3714" i="12"/>
  <c r="F4055" i="12"/>
  <c r="F4060" i="12"/>
  <c r="F4069" i="12"/>
  <c r="F4062" i="12"/>
  <c r="F4065" i="12"/>
  <c r="F4064" i="12"/>
  <c r="F2249" i="12"/>
  <c r="F4061" i="12"/>
  <c r="F2183" i="12"/>
  <c r="F5097" i="12"/>
  <c r="F3642" i="12"/>
  <c r="F5042" i="12"/>
  <c r="F1759" i="12"/>
  <c r="F2342" i="12"/>
  <c r="F3799" i="12"/>
  <c r="F3811" i="12"/>
  <c r="F2332" i="12"/>
  <c r="F3152" i="12"/>
  <c r="F4046" i="12"/>
  <c r="F3807" i="12"/>
  <c r="F2028" i="12"/>
  <c r="F2619" i="12"/>
  <c r="F1873" i="12"/>
  <c r="F4831" i="12"/>
  <c r="F1608" i="12"/>
  <c r="F2024" i="12"/>
  <c r="F3795" i="12"/>
  <c r="F3236" i="12"/>
  <c r="F3690" i="12"/>
  <c r="F1598" i="12"/>
  <c r="F2774" i="12"/>
  <c r="F2080" i="12"/>
  <c r="F2079" i="12"/>
  <c r="F4049" i="12"/>
  <c r="F2492" i="12"/>
  <c r="F3881" i="12"/>
  <c r="F2775" i="12"/>
  <c r="F2744" i="12"/>
  <c r="F2776" i="12"/>
  <c r="F2730" i="12"/>
  <c r="F3009" i="12"/>
  <c r="F3954" i="12"/>
  <c r="F1941" i="12"/>
  <c r="F3857" i="12"/>
  <c r="F179" i="12"/>
  <c r="F25" i="12"/>
  <c r="F195" i="12"/>
  <c r="F3940" i="12"/>
  <c r="F76" i="12"/>
  <c r="F958" i="12"/>
  <c r="F3945" i="12"/>
  <c r="F3977" i="12"/>
  <c r="F104" i="12"/>
  <c r="F95" i="12"/>
  <c r="F92" i="12"/>
  <c r="F3978" i="12"/>
  <c r="F3981" i="12"/>
  <c r="F1933" i="12"/>
  <c r="F4086" i="12"/>
  <c r="F4089" i="12"/>
  <c r="F4107" i="12"/>
  <c r="F4221" i="12"/>
  <c r="F2497" i="12"/>
  <c r="F3844" i="12"/>
  <c r="F3845" i="12"/>
  <c r="F752" i="12"/>
  <c r="F4129" i="12"/>
  <c r="F4133" i="12"/>
  <c r="F2754" i="12"/>
  <c r="F3557" i="12"/>
  <c r="F3556" i="12"/>
  <c r="F3226" i="12"/>
  <c r="F9" i="12"/>
  <c r="F2490" i="12"/>
  <c r="F4211" i="12"/>
  <c r="F874" i="12"/>
  <c r="F873" i="12"/>
  <c r="F5164" i="12"/>
  <c r="F5165" i="12"/>
  <c r="F4840" i="12"/>
  <c r="F4839" i="12"/>
  <c r="F868" i="12"/>
  <c r="F3229" i="12"/>
  <c r="F3230" i="12"/>
  <c r="F3228" i="12"/>
  <c r="F3231" i="12"/>
  <c r="F3232" i="12"/>
  <c r="F2316" i="12"/>
  <c r="F5161" i="12"/>
  <c r="F5162" i="12"/>
  <c r="F5143" i="12"/>
  <c r="F3716" i="12"/>
  <c r="F2317" i="12"/>
  <c r="F3715" i="12"/>
  <c r="F3717" i="12"/>
  <c r="F1157" i="12"/>
  <c r="F1159" i="12"/>
  <c r="F1158" i="12"/>
  <c r="F1156" i="12"/>
  <c r="F5044" i="12"/>
  <c r="F4136" i="12"/>
  <c r="F4127" i="12"/>
  <c r="F4131" i="12"/>
  <c r="F2596" i="12"/>
  <c r="F1150" i="12"/>
  <c r="F1151" i="12"/>
  <c r="F1154" i="12"/>
  <c r="F1149" i="12"/>
  <c r="F1152" i="12"/>
  <c r="F1153" i="12"/>
  <c r="F852" i="12"/>
  <c r="F3021" i="12"/>
  <c r="F5149" i="12"/>
  <c r="F3303" i="12"/>
  <c r="F982" i="12"/>
  <c r="F4888" i="12"/>
  <c r="F4886" i="12"/>
  <c r="F4887" i="12"/>
  <c r="F2877" i="12"/>
  <c r="F3885" i="12"/>
  <c r="F5094" i="12"/>
  <c r="F1723" i="12"/>
  <c r="F4851" i="12"/>
  <c r="F4850" i="12"/>
  <c r="F2502" i="12"/>
  <c r="F2503" i="12"/>
  <c r="F1497" i="12"/>
  <c r="F1507" i="12"/>
  <c r="F1508" i="12"/>
  <c r="F1496" i="12"/>
  <c r="F1492" i="12"/>
  <c r="F1519" i="12"/>
  <c r="F1501" i="12"/>
  <c r="F1505" i="12"/>
  <c r="F1509" i="12"/>
  <c r="F1500" i="12"/>
  <c r="F1499" i="12"/>
  <c r="F1511" i="12"/>
  <c r="F1510" i="12"/>
  <c r="F1506" i="12"/>
  <c r="F1504" i="12"/>
  <c r="F1515" i="12"/>
  <c r="F1513" i="12"/>
  <c r="F1525" i="12"/>
  <c r="F1521" i="12"/>
  <c r="F1523" i="12"/>
  <c r="F1514" i="12"/>
  <c r="F1512" i="12"/>
  <c r="F1524" i="12"/>
  <c r="F1493" i="12"/>
  <c r="F1503" i="12"/>
  <c r="F1498" i="12"/>
  <c r="F1517" i="12"/>
  <c r="F1518" i="12"/>
  <c r="F1516" i="12"/>
  <c r="F1494" i="12"/>
  <c r="F1520" i="12"/>
  <c r="F1502" i="12"/>
  <c r="F1491" i="12"/>
  <c r="F1495" i="12"/>
  <c r="F1526" i="12"/>
  <c r="F1527" i="12"/>
  <c r="F4708" i="12"/>
  <c r="F4709" i="12"/>
  <c r="F1179" i="12"/>
  <c r="F1174" i="12"/>
  <c r="F1178" i="12"/>
  <c r="F1175" i="12"/>
  <c r="F1170" i="12"/>
  <c r="F1181" i="12"/>
  <c r="F1165" i="12"/>
  <c r="F1180" i="12"/>
  <c r="F1176" i="12"/>
  <c r="F1163" i="12"/>
  <c r="F1166" i="12"/>
  <c r="F1173" i="12"/>
  <c r="F1177" i="12"/>
  <c r="F1164" i="12"/>
  <c r="F1167" i="12"/>
  <c r="F1171" i="12"/>
  <c r="F1172" i="12"/>
  <c r="F1168" i="12"/>
  <c r="F1169" i="12"/>
  <c r="F1182" i="12"/>
  <c r="F1192" i="12"/>
  <c r="F1187" i="12"/>
  <c r="F1188" i="12"/>
  <c r="F1189" i="12"/>
  <c r="F1191" i="12"/>
  <c r="F1190" i="12"/>
  <c r="F1197" i="12"/>
  <c r="F1183" i="12"/>
  <c r="F1184" i="12"/>
  <c r="F1185" i="12"/>
  <c r="F1194" i="12"/>
  <c r="F1186" i="12"/>
  <c r="F1196" i="12"/>
  <c r="F1193" i="12"/>
  <c r="F1195" i="12"/>
  <c r="F1485" i="12"/>
  <c r="F1489" i="12"/>
  <c r="F1482" i="12"/>
  <c r="F1487" i="12"/>
  <c r="F1486" i="12"/>
  <c r="F1481" i="12"/>
  <c r="F1490" i="12"/>
  <c r="F1476" i="12"/>
  <c r="F1480" i="12"/>
  <c r="F1478" i="12"/>
  <c r="F1477" i="12"/>
  <c r="F1479" i="12"/>
  <c r="F1484" i="12"/>
  <c r="F1483" i="12"/>
  <c r="F1488" i="12"/>
  <c r="F1456" i="12"/>
  <c r="F1457" i="12"/>
  <c r="F4707" i="12"/>
  <c r="F5023" i="12"/>
  <c r="F5106" i="12"/>
  <c r="F3994" i="12"/>
  <c r="F4493" i="12"/>
  <c r="F2766" i="12"/>
  <c r="F4006" i="12"/>
  <c r="F2767" i="12"/>
  <c r="F4263" i="12"/>
  <c r="F1128" i="12"/>
  <c r="F1134" i="12"/>
  <c r="F1135" i="12"/>
  <c r="F1130" i="12"/>
  <c r="F1129" i="12"/>
  <c r="F1126" i="12"/>
  <c r="F1133" i="12"/>
  <c r="F1131" i="12"/>
  <c r="F1132" i="12"/>
  <c r="F2892" i="12"/>
  <c r="F2891" i="12"/>
  <c r="F1235" i="12"/>
  <c r="F1162" i="12"/>
  <c r="F1226" i="12"/>
  <c r="F1221" i="12"/>
  <c r="F1222" i="12"/>
  <c r="F1233" i="12"/>
  <c r="F1214" i="12"/>
  <c r="F1230" i="12"/>
  <c r="F1207" i="12"/>
  <c r="F1224" i="12"/>
  <c r="F1225" i="12"/>
  <c r="F1238" i="12"/>
  <c r="F1208" i="12"/>
  <c r="F1218" i="12"/>
  <c r="F1243" i="12"/>
  <c r="F1216" i="12"/>
  <c r="F1242" i="12"/>
  <c r="F1227" i="12"/>
  <c r="F1217" i="12"/>
  <c r="F1205" i="12"/>
  <c r="F1232" i="12"/>
  <c r="F1231" i="12"/>
  <c r="F1229" i="12"/>
  <c r="F1237" i="12"/>
  <c r="F1236" i="12"/>
  <c r="F1244" i="12"/>
  <c r="F1210" i="12"/>
  <c r="F1212" i="12"/>
  <c r="F1228" i="12"/>
  <c r="F1211" i="12"/>
  <c r="F1213" i="12"/>
  <c r="F1240" i="12"/>
  <c r="F1239" i="12"/>
  <c r="F1241" i="12"/>
  <c r="F1220" i="12"/>
  <c r="F1219" i="12"/>
  <c r="F1199" i="12"/>
  <c r="F1204" i="12"/>
  <c r="F1215" i="12"/>
  <c r="F1200" i="12"/>
  <c r="F1202" i="12"/>
  <c r="F1203" i="12"/>
  <c r="F1198" i="12"/>
  <c r="F1201" i="12"/>
  <c r="F1209" i="12"/>
  <c r="F1234" i="12"/>
  <c r="F1223" i="12"/>
  <c r="F1206" i="12"/>
  <c r="F3093" i="12"/>
  <c r="F3092" i="12"/>
  <c r="F2819" i="12"/>
  <c r="F2818" i="12"/>
  <c r="F1145" i="12"/>
  <c r="F1144" i="12"/>
  <c r="F1142" i="12"/>
  <c r="F1140" i="12"/>
  <c r="F1141" i="12"/>
  <c r="F1148" i="12"/>
  <c r="F1137" i="12"/>
  <c r="F1138" i="12"/>
  <c r="F1139" i="12"/>
  <c r="F1143" i="12"/>
  <c r="F1147" i="12"/>
  <c r="F1146" i="12"/>
  <c r="F1136" i="12"/>
  <c r="F1247" i="12"/>
  <c r="F1246" i="12"/>
  <c r="F1251" i="12"/>
  <c r="F1254" i="12"/>
  <c r="F1253" i="12"/>
  <c r="F1252" i="12"/>
  <c r="F1250" i="12"/>
  <c r="F1249" i="12"/>
  <c r="F1245" i="12"/>
  <c r="F1248" i="12"/>
  <c r="F1469" i="12"/>
  <c r="F1463" i="12"/>
  <c r="F1473" i="12"/>
  <c r="F1464" i="12"/>
  <c r="F1472" i="12"/>
  <c r="F1466" i="12"/>
  <c r="F1462" i="12"/>
  <c r="F1461" i="12"/>
  <c r="F1460" i="12"/>
  <c r="F1458" i="12"/>
  <c r="F1459" i="12"/>
  <c r="F1471" i="12"/>
  <c r="F1475" i="12"/>
  <c r="F1474" i="12"/>
  <c r="F1467" i="12"/>
  <c r="F1470" i="12"/>
  <c r="F1465" i="12"/>
  <c r="F1468" i="12"/>
  <c r="F1784" i="12"/>
  <c r="F3530" i="12"/>
  <c r="F2086" i="12"/>
  <c r="F4004" i="12"/>
  <c r="F3759" i="12"/>
  <c r="F5093" i="12"/>
  <c r="F1614" i="12"/>
  <c r="F2560" i="12"/>
  <c r="F1787" i="12"/>
  <c r="F4166" i="12"/>
  <c r="F3546" i="12"/>
  <c r="F1776" i="12"/>
  <c r="F3567" i="12"/>
  <c r="F2743" i="12"/>
  <c r="F5266" i="12"/>
  <c r="F344" i="12"/>
  <c r="F345" i="12"/>
  <c r="F346" i="12"/>
  <c r="F347" i="12"/>
  <c r="F348" i="12"/>
  <c r="F349" i="12"/>
  <c r="F350" i="12"/>
  <c r="F351" i="12"/>
  <c r="F352" i="12"/>
  <c r="F343" i="12"/>
  <c r="F307" i="12"/>
  <c r="F306" i="12"/>
  <c r="F308" i="12"/>
  <c r="F309" i="12"/>
  <c r="F310" i="12"/>
  <c r="F353" i="12"/>
  <c r="F355" i="12"/>
  <c r="F357" i="12"/>
  <c r="F359" i="12"/>
  <c r="F360" i="12"/>
  <c r="F354" i="12"/>
  <c r="F356" i="12"/>
  <c r="F358" i="12"/>
  <c r="F5" i="12"/>
  <c r="F361" i="12"/>
  <c r="F4205" i="12"/>
  <c r="F143" i="12"/>
  <c r="F4209" i="12"/>
  <c r="F4203" i="12"/>
  <c r="F4207" i="12"/>
  <c r="F142" i="12"/>
  <c r="F4200" i="12"/>
  <c r="F4210" i="12"/>
  <c r="F4251" i="12"/>
  <c r="F4252" i="12"/>
  <c r="F4250" i="12"/>
  <c r="F4253" i="12"/>
  <c r="F4249" i="12"/>
  <c r="F4254" i="12"/>
  <c r="F2603" i="12"/>
  <c r="F2606" i="12"/>
  <c r="F2605" i="12"/>
  <c r="F3135" i="12"/>
  <c r="F944" i="12"/>
  <c r="F5004" i="12"/>
  <c r="F197" i="12"/>
  <c r="F4121" i="12"/>
  <c r="F3276" i="12"/>
  <c r="F4927" i="12"/>
  <c r="F1155" i="12"/>
  <c r="F3043" i="12"/>
  <c r="F87" i="12"/>
  <c r="F1926" i="12"/>
  <c r="F1928" i="12"/>
  <c r="F3396" i="12"/>
  <c r="F29" i="12"/>
  <c r="F3097" i="12"/>
  <c r="F1642" i="12"/>
  <c r="F1641" i="12"/>
  <c r="F935" i="12"/>
  <c r="F1681" i="12"/>
  <c r="F2157" i="12"/>
  <c r="F3079" i="12"/>
  <c r="F3109" i="12"/>
  <c r="F3072" i="12"/>
  <c r="F3084" i="12"/>
  <c r="F4633" i="12"/>
  <c r="F4792" i="12"/>
  <c r="F3300" i="12"/>
  <c r="F4719" i="12"/>
  <c r="F4996" i="12"/>
  <c r="F2433" i="12"/>
  <c r="F671" i="12"/>
  <c r="F4442" i="12"/>
  <c r="F4330" i="12"/>
  <c r="F4396" i="12"/>
  <c r="F4394" i="12"/>
  <c r="F4399" i="12"/>
  <c r="F4392" i="12"/>
  <c r="F4389" i="12"/>
  <c r="F4383" i="12"/>
  <c r="F4387" i="12"/>
  <c r="F4411" i="12"/>
  <c r="F4414" i="12"/>
  <c r="F4408" i="12"/>
  <c r="F4406" i="12"/>
  <c r="F4299" i="12"/>
  <c r="F4303" i="12"/>
  <c r="F4296" i="12"/>
  <c r="F673" i="12"/>
  <c r="F4292" i="12"/>
  <c r="F4305" i="12"/>
  <c r="F4313" i="12"/>
  <c r="F4316" i="12"/>
  <c r="F4317" i="12"/>
  <c r="F4309" i="12"/>
  <c r="F4366" i="12"/>
  <c r="F4364" i="12"/>
  <c r="F4369" i="12"/>
  <c r="F159" i="12"/>
  <c r="F4437" i="12"/>
  <c r="F4434" i="12"/>
  <c r="F170" i="12"/>
  <c r="F4358" i="12"/>
  <c r="F154" i="12"/>
  <c r="F4334" i="12"/>
  <c r="F4336" i="12"/>
  <c r="F4340" i="12"/>
  <c r="F4464" i="12"/>
  <c r="F4461" i="12"/>
  <c r="F4458" i="12"/>
  <c r="F4454" i="12"/>
  <c r="F168" i="12"/>
  <c r="F4426" i="12"/>
  <c r="F4428" i="12"/>
  <c r="F4424" i="12"/>
  <c r="F4432" i="12"/>
  <c r="F4355" i="12"/>
  <c r="F4357" i="12"/>
  <c r="F4322" i="12"/>
  <c r="F147" i="12"/>
  <c r="F4418" i="12"/>
  <c r="F4417" i="12"/>
  <c r="F164" i="12"/>
  <c r="F4344" i="12"/>
  <c r="F4559" i="12"/>
  <c r="F4543" i="12"/>
  <c r="F4563" i="12"/>
  <c r="F4567" i="12"/>
  <c r="F4561" i="12"/>
  <c r="F4553" i="12"/>
  <c r="F4547" i="12"/>
  <c r="F4557" i="12"/>
  <c r="F4555" i="12"/>
  <c r="F4549" i="12"/>
  <c r="F4545" i="12"/>
  <c r="F4565" i="12"/>
  <c r="F4569" i="12"/>
  <c r="F4550" i="12"/>
  <c r="F4505" i="12"/>
  <c r="F4507" i="12"/>
  <c r="F4503" i="12"/>
  <c r="F174" i="12"/>
  <c r="F4509" i="12"/>
  <c r="F745" i="12"/>
  <c r="F3975" i="12"/>
  <c r="F3976" i="12"/>
  <c r="F744" i="12"/>
  <c r="F882" i="12"/>
  <c r="F4099" i="12"/>
  <c r="F1993" i="12"/>
  <c r="F1992" i="12"/>
  <c r="F138" i="12"/>
  <c r="F1923" i="12"/>
  <c r="F2584" i="12"/>
  <c r="F760" i="12"/>
  <c r="F738" i="12"/>
  <c r="F2932" i="12"/>
  <c r="F741" i="12"/>
  <c r="F2991" i="12"/>
  <c r="F759" i="12"/>
  <c r="F743" i="12"/>
  <c r="F747" i="12"/>
  <c r="F812" i="12"/>
  <c r="F883" i="12"/>
  <c r="F14" i="12"/>
  <c r="F2632" i="12"/>
  <c r="F3971" i="12"/>
  <c r="F3883" i="12"/>
  <c r="F4846" i="12"/>
  <c r="F3335" i="12"/>
  <c r="F3112" i="12"/>
  <c r="F3336" i="12"/>
  <c r="F3113" i="12"/>
  <c r="F88" i="12"/>
  <c r="F89" i="12"/>
  <c r="F2064" i="12"/>
  <c r="F2510" i="12"/>
  <c r="F2514" i="12"/>
  <c r="F90" i="12"/>
  <c r="F3126" i="12"/>
  <c r="F4950" i="12"/>
  <c r="F3325" i="12"/>
  <c r="F3147" i="12"/>
  <c r="F3146" i="12"/>
  <c r="F3148" i="12"/>
  <c r="F3095" i="12"/>
  <c r="F3094" i="12"/>
  <c r="F1999" i="12"/>
  <c r="F1991" i="12"/>
  <c r="F2585" i="12"/>
  <c r="F1918" i="12"/>
  <c r="F1920" i="12"/>
  <c r="F3858" i="12"/>
  <c r="F3879" i="12"/>
  <c r="F3865" i="12"/>
  <c r="F1892" i="12"/>
  <c r="F1894" i="12"/>
  <c r="F3854" i="12"/>
  <c r="F3855" i="12"/>
  <c r="F2083" i="12"/>
  <c r="F1922" i="12"/>
  <c r="F1921" i="12"/>
  <c r="F2100" i="12"/>
  <c r="F2078" i="12"/>
  <c r="F2099" i="12"/>
  <c r="F2082" i="12"/>
  <c r="F3118" i="12"/>
  <c r="F4087" i="12"/>
  <c r="F1967" i="12"/>
  <c r="F1966" i="12"/>
  <c r="F4681" i="12"/>
  <c r="F4682" i="12"/>
  <c r="F3328" i="12"/>
  <c r="F2630" i="12"/>
  <c r="F2104" i="12"/>
  <c r="F862" i="12"/>
  <c r="F863" i="12"/>
  <c r="F864" i="12"/>
  <c r="F2076" i="12"/>
  <c r="F5257" i="12"/>
  <c r="F5258" i="12"/>
  <c r="F2051" i="12"/>
  <c r="F2057" i="12"/>
  <c r="F2052" i="12"/>
  <c r="F2056" i="12"/>
  <c r="F702" i="12"/>
  <c r="F705" i="12"/>
  <c r="F737" i="12"/>
  <c r="F5141" i="12"/>
  <c r="F767" i="12"/>
  <c r="F789" i="12"/>
  <c r="F805" i="12"/>
  <c r="F804" i="12"/>
  <c r="F810" i="12"/>
  <c r="F4686" i="12"/>
  <c r="F884" i="12"/>
  <c r="F811" i="12"/>
  <c r="F809" i="12"/>
  <c r="F885" i="12"/>
  <c r="F886" i="12"/>
  <c r="F748" i="12"/>
  <c r="F807" i="12"/>
  <c r="F808" i="12"/>
  <c r="F806" i="12"/>
  <c r="F1902" i="12"/>
  <c r="F1916" i="12"/>
  <c r="F4765" i="12"/>
  <c r="F4909" i="12"/>
  <c r="F2951" i="12"/>
  <c r="F1871" i="12"/>
  <c r="F4971" i="12"/>
  <c r="F3984" i="12"/>
  <c r="F3235" i="12"/>
  <c r="F3999" i="12"/>
  <c r="F5247" i="12"/>
  <c r="F2067" i="12"/>
  <c r="F4155" i="12"/>
  <c r="F4680" i="12"/>
  <c r="F2928" i="12"/>
  <c r="F3997" i="12"/>
  <c r="F1877" i="12"/>
  <c r="F3038" i="12"/>
  <c r="F37" i="12"/>
  <c r="F2719" i="12"/>
  <c r="F3615" i="12"/>
  <c r="F4238" i="12"/>
  <c r="F4228" i="12"/>
  <c r="F4229" i="12"/>
  <c r="F4230" i="12"/>
  <c r="F940" i="12"/>
  <c r="F2839" i="12"/>
  <c r="F943" i="12"/>
  <c r="F938" i="12"/>
  <c r="F939" i="12"/>
  <c r="F2724" i="12"/>
  <c r="F941" i="12"/>
  <c r="F942" i="12"/>
  <c r="F931" i="12"/>
  <c r="F3131" i="12"/>
  <c r="F3130" i="12"/>
  <c r="F204" i="12"/>
  <c r="F4159" i="12"/>
  <c r="F4795" i="12"/>
  <c r="F4793" i="12"/>
  <c r="F3917" i="12"/>
  <c r="F3918" i="12"/>
  <c r="F1655" i="12"/>
  <c r="F1658" i="12"/>
  <c r="F4278" i="12"/>
  <c r="F2722" i="12"/>
  <c r="F2065" i="12"/>
  <c r="F3970" i="12"/>
  <c r="F1647" i="12"/>
  <c r="F5244" i="12"/>
  <c r="F5248" i="12"/>
  <c r="F5246" i="12"/>
  <c r="F1717" i="12"/>
  <c r="F1718" i="12"/>
  <c r="F4117" i="12"/>
  <c r="F2782" i="12"/>
  <c r="F2706" i="12"/>
  <c r="F5245" i="12"/>
  <c r="F4466" i="12"/>
  <c r="F4689" i="12"/>
  <c r="F1560" i="12"/>
  <c r="F770" i="12"/>
  <c r="F3053" i="12"/>
  <c r="F670" i="12"/>
  <c r="F2709" i="12"/>
  <c r="F1771" i="12"/>
  <c r="F4848" i="12"/>
  <c r="F2473" i="12"/>
  <c r="F1947" i="12"/>
  <c r="F1946" i="12"/>
  <c r="F115" i="12"/>
  <c r="F3460" i="12"/>
  <c r="F1772" i="12"/>
  <c r="F1774" i="12"/>
  <c r="F1773" i="12"/>
  <c r="F130" i="12"/>
  <c r="F4467" i="12"/>
  <c r="F2910" i="12"/>
  <c r="F4597" i="12"/>
  <c r="F5129" i="12"/>
  <c r="F2472" i="12"/>
  <c r="F2714" i="12"/>
  <c r="F2011" i="12"/>
  <c r="F4955" i="12"/>
  <c r="F3480" i="12"/>
  <c r="F235" i="12"/>
  <c r="F238" i="12"/>
  <c r="F334" i="12"/>
  <c r="F333" i="12"/>
  <c r="F335" i="12"/>
  <c r="F336" i="12"/>
  <c r="F342" i="12"/>
  <c r="F558" i="12"/>
  <c r="F1522" i="12"/>
  <c r="F1127" i="12"/>
  <c r="F5114" i="12"/>
  <c r="F2460" i="12"/>
  <c r="F4446" i="12"/>
  <c r="F4338" i="12"/>
  <c r="F4332" i="12"/>
  <c r="F4356" i="12"/>
  <c r="F4353" i="12"/>
  <c r="F4345" i="12"/>
  <c r="F4354" i="12"/>
  <c r="F4376" i="12"/>
  <c r="F4375" i="12"/>
  <c r="F4342" i="12"/>
  <c r="F2029" i="12"/>
  <c r="F771" i="12"/>
  <c r="F2836" i="12"/>
  <c r="F3159" i="12"/>
  <c r="F5180" i="12"/>
  <c r="F2937" i="12"/>
  <c r="F4225" i="12"/>
  <c r="F1676" i="12"/>
  <c r="F3048" i="12"/>
  <c r="F3428" i="12"/>
  <c r="F1919" i="12"/>
  <c r="F2687" i="12"/>
  <c r="F5215" i="12"/>
  <c r="F2887" i="12"/>
  <c r="F2878" i="12"/>
  <c r="F388" i="12"/>
  <c r="F3919" i="12"/>
  <c r="F5115" i="12"/>
  <c r="F3706" i="12"/>
  <c r="F2026" i="12"/>
  <c r="F3524" i="12"/>
  <c r="F4097" i="12"/>
  <c r="F2747" i="12"/>
  <c r="F2769" i="12"/>
  <c r="F212" i="12"/>
  <c r="F4645" i="12"/>
  <c r="F2936" i="12"/>
  <c r="F3461" i="12"/>
  <c r="F2512" i="12"/>
  <c r="F5125" i="12"/>
  <c r="F1716" i="12"/>
  <c r="F773" i="12"/>
  <c r="F857" i="12"/>
  <c r="F1671" i="12"/>
  <c r="F4587" i="12"/>
  <c r="F4265" i="12"/>
  <c r="F2007" i="12"/>
  <c r="F2012" i="12"/>
  <c r="F4897" i="12"/>
  <c r="F1809" i="12"/>
  <c r="F3781" i="12"/>
  <c r="F799" i="12"/>
  <c r="F1977" i="12"/>
  <c r="F2933" i="12"/>
  <c r="F4175" i="12"/>
  <c r="F275" i="12"/>
  <c r="F1900" i="12"/>
  <c r="F3482" i="12"/>
  <c r="F2587" i="12"/>
  <c r="F5142" i="12"/>
  <c r="F3357" i="12"/>
  <c r="F1882" i="12"/>
  <c r="F1911" i="12"/>
  <c r="F3974" i="12"/>
  <c r="F5226" i="12"/>
  <c r="F3656" i="12"/>
  <c r="F2071" i="12"/>
  <c r="F5207" i="12"/>
  <c r="F3426" i="12"/>
  <c r="F1828" i="12"/>
  <c r="F774" i="12"/>
  <c r="F2912" i="12"/>
  <c r="F3790" i="12"/>
  <c r="F4691" i="12"/>
  <c r="F1549" i="12"/>
  <c r="F5133" i="12"/>
  <c r="F2178" i="12"/>
  <c r="F3785" i="12"/>
  <c r="F3655" i="12"/>
  <c r="F779" i="12"/>
  <c r="F847" i="12"/>
  <c r="F4015" i="12"/>
  <c r="F3198" i="12"/>
  <c r="F2866" i="12"/>
  <c r="F1024" i="12"/>
  <c r="F978" i="12"/>
  <c r="F2573" i="12"/>
  <c r="F3873" i="12"/>
  <c r="F4003" i="12"/>
  <c r="F2243" i="12"/>
  <c r="F2740" i="12"/>
  <c r="F2184" i="12"/>
  <c r="F4939" i="12"/>
  <c r="F3026" i="12"/>
  <c r="F2534" i="12"/>
  <c r="F3861" i="12"/>
  <c r="F577" i="12"/>
  <c r="F916" i="12"/>
  <c r="F3682" i="12"/>
  <c r="F4114" i="12"/>
  <c r="F3887" i="12"/>
  <c r="F909" i="12"/>
  <c r="F3558" i="12"/>
  <c r="F2334" i="12"/>
  <c r="F1883" i="12"/>
  <c r="F2203" i="12"/>
  <c r="F1829" i="12"/>
  <c r="F5116" i="12"/>
  <c r="F5011" i="12"/>
  <c r="F758" i="12"/>
  <c r="O87" i="10"/>
  <c r="O94" i="10"/>
  <c r="O101" i="10"/>
  <c r="O108" i="10"/>
  <c r="O114" i="10"/>
  <c r="O121" i="10"/>
  <c r="O128" i="10"/>
  <c r="O135" i="10"/>
  <c r="O142" i="10"/>
  <c r="O149" i="10"/>
  <c r="O156" i="10"/>
  <c r="O164" i="10"/>
  <c r="O171" i="10"/>
  <c r="O176" i="10"/>
  <c r="O183" i="10"/>
  <c r="O190" i="10"/>
  <c r="O197" i="10"/>
  <c r="O204" i="10"/>
  <c r="O211" i="10"/>
  <c r="O218" i="10"/>
  <c r="O225" i="10"/>
  <c r="O232" i="10"/>
  <c r="O239" i="10"/>
  <c r="O246" i="10"/>
  <c r="O253" i="10"/>
  <c r="O260" i="10"/>
  <c r="O267" i="10"/>
  <c r="O274" i="10"/>
  <c r="O281" i="10"/>
  <c r="O288" i="10"/>
  <c r="O294" i="10"/>
  <c r="O301" i="10"/>
  <c r="O308" i="10"/>
  <c r="O315" i="10"/>
  <c r="O322" i="10"/>
  <c r="O329" i="10"/>
  <c r="O336" i="10"/>
  <c r="O343" i="10"/>
  <c r="O350" i="10"/>
  <c r="O357" i="10"/>
  <c r="O364" i="10"/>
  <c r="O371" i="10"/>
  <c r="O378" i="10"/>
  <c r="O385" i="10"/>
  <c r="O391" i="10"/>
  <c r="O397" i="10"/>
  <c r="O403" i="10"/>
  <c r="O410" i="10"/>
  <c r="O417" i="10"/>
  <c r="O424" i="10"/>
  <c r="O431" i="10"/>
  <c r="O438" i="10"/>
  <c r="O445" i="10"/>
  <c r="O452" i="10"/>
  <c r="O459" i="10"/>
  <c r="O466" i="10"/>
  <c r="O473" i="10"/>
  <c r="O479" i="10"/>
  <c r="O486" i="10"/>
  <c r="O493" i="10"/>
  <c r="O500" i="10"/>
  <c r="O507" i="10"/>
  <c r="O514" i="10"/>
  <c r="O521" i="10"/>
  <c r="O527" i="10"/>
  <c r="O534" i="10"/>
  <c r="O541" i="10"/>
  <c r="O548" i="10"/>
  <c r="O555" i="10"/>
  <c r="O562" i="10"/>
  <c r="O568" i="10"/>
  <c r="O575" i="10"/>
  <c r="O582" i="10"/>
  <c r="O589" i="10"/>
  <c r="O596" i="10"/>
  <c r="O602" i="10"/>
  <c r="O609" i="10"/>
  <c r="O615" i="10"/>
  <c r="O620" i="10"/>
  <c r="O627" i="10"/>
  <c r="O634" i="10"/>
  <c r="O641" i="10"/>
  <c r="O648" i="10"/>
  <c r="O655" i="10"/>
  <c r="O661" i="10"/>
  <c r="O667" i="10"/>
  <c r="O673" i="10"/>
  <c r="O679" i="10"/>
  <c r="O684" i="10"/>
  <c r="O690" i="10"/>
  <c r="O696" i="10"/>
  <c r="O702" i="10"/>
  <c r="O708" i="10"/>
  <c r="O713" i="10"/>
  <c r="O719" i="10"/>
  <c r="O725" i="10"/>
  <c r="O731" i="10"/>
  <c r="O737" i="10"/>
  <c r="O743" i="10"/>
  <c r="O749" i="10"/>
  <c r="O755" i="10"/>
  <c r="O761" i="10"/>
  <c r="O767" i="10"/>
  <c r="O773" i="10"/>
  <c r="O779" i="10"/>
  <c r="O785" i="10"/>
  <c r="O791" i="10"/>
  <c r="O797" i="10"/>
  <c r="O803" i="10"/>
  <c r="O809" i="10"/>
  <c r="O815" i="10"/>
  <c r="O821" i="10"/>
  <c r="O827" i="10"/>
  <c r="O833" i="10"/>
  <c r="O839" i="10"/>
  <c r="O845" i="10"/>
  <c r="O851" i="10"/>
  <c r="O857" i="10"/>
  <c r="O863" i="10"/>
  <c r="O869" i="10"/>
  <c r="O875" i="10"/>
  <c r="O881" i="10"/>
  <c r="O887" i="10"/>
  <c r="O893" i="10"/>
  <c r="O899" i="10"/>
  <c r="O905" i="10"/>
  <c r="O911" i="10"/>
  <c r="O916" i="10"/>
  <c r="O922" i="10"/>
  <c r="O928" i="10"/>
  <c r="O934" i="10"/>
  <c r="O940" i="10"/>
  <c r="O946" i="10"/>
  <c r="O952" i="10"/>
  <c r="O958" i="10"/>
  <c r="O964" i="10"/>
  <c r="O970" i="10"/>
  <c r="O976" i="10"/>
  <c r="O982" i="10"/>
  <c r="O988" i="10"/>
  <c r="O994" i="10"/>
  <c r="O1000" i="10"/>
  <c r="O1006" i="10"/>
  <c r="O1012" i="10"/>
  <c r="O1018" i="10"/>
  <c r="O1023" i="10"/>
  <c r="O1029" i="10"/>
  <c r="O1035" i="10"/>
  <c r="O1041" i="10"/>
  <c r="O1047" i="10"/>
  <c r="O1053" i="10"/>
  <c r="O1059" i="10"/>
  <c r="O1065" i="10"/>
  <c r="O1071" i="10"/>
  <c r="O1077" i="10"/>
  <c r="O1082" i="10"/>
  <c r="O1088" i="10"/>
  <c r="O1093" i="10"/>
  <c r="O1099" i="10"/>
  <c r="O1105" i="10"/>
  <c r="O1111" i="10"/>
  <c r="O1117" i="10"/>
  <c r="O1123" i="10"/>
  <c r="O1129" i="10"/>
  <c r="O1135" i="10"/>
  <c r="O1141" i="10"/>
  <c r="O1152" i="10"/>
  <c r="O1158" i="10"/>
  <c r="O1164" i="10"/>
  <c r="O1170" i="10"/>
  <c r="O1176" i="10"/>
  <c r="O1182" i="10"/>
  <c r="O1188" i="10"/>
  <c r="O1194" i="10"/>
  <c r="O1200" i="10"/>
  <c r="O1206" i="10"/>
  <c r="O1212" i="10"/>
  <c r="O1218" i="10"/>
  <c r="O1224" i="10"/>
  <c r="O1230" i="10"/>
  <c r="O1236" i="10"/>
  <c r="O1242" i="10"/>
  <c r="O1248" i="10"/>
  <c r="O1254" i="10"/>
  <c r="O1260" i="10"/>
  <c r="O1266" i="10"/>
  <c r="O1272" i="10"/>
  <c r="O1278" i="10"/>
  <c r="O1284" i="10"/>
  <c r="O1290" i="10"/>
  <c r="O1295" i="10"/>
  <c r="O1299" i="10"/>
  <c r="O1304" i="10"/>
  <c r="O1310" i="10"/>
  <c r="O1316" i="10"/>
  <c r="O1322" i="10"/>
  <c r="O1328" i="10"/>
  <c r="O1334" i="10"/>
  <c r="O1340" i="10"/>
  <c r="O1346" i="10"/>
  <c r="O1352" i="10"/>
  <c r="O1358" i="10"/>
  <c r="O1364" i="10"/>
  <c r="O1370" i="10"/>
  <c r="O1376" i="10"/>
  <c r="O1382" i="10"/>
  <c r="O1388" i="10"/>
  <c r="O1394" i="10"/>
  <c r="O1400" i="10"/>
  <c r="O1406" i="10"/>
  <c r="O1412" i="10"/>
  <c r="O1417" i="10"/>
  <c r="O1423" i="10"/>
  <c r="O1429" i="10"/>
  <c r="O1435" i="10"/>
  <c r="O1441" i="10"/>
  <c r="O1447" i="10"/>
  <c r="O1453" i="10"/>
  <c r="O1459" i="10"/>
  <c r="O1465" i="10"/>
  <c r="O1471" i="10"/>
  <c r="O1477" i="10"/>
  <c r="O1483" i="10"/>
  <c r="O1489" i="10"/>
  <c r="O1495" i="10"/>
  <c r="O1501" i="10"/>
  <c r="O1507" i="10"/>
  <c r="O1513" i="10"/>
  <c r="O1519" i="10"/>
  <c r="O1525" i="10"/>
  <c r="O1531" i="10"/>
  <c r="O1537" i="10"/>
  <c r="O1543" i="10"/>
  <c r="O1549" i="10"/>
  <c r="O1554" i="10"/>
  <c r="O1560" i="10"/>
  <c r="O1566" i="10"/>
  <c r="O1571" i="10"/>
  <c r="O1577" i="10"/>
  <c r="O1582" i="10"/>
  <c r="O1588" i="10"/>
  <c r="O1593" i="10"/>
  <c r="O1599" i="10"/>
  <c r="O1605" i="10"/>
  <c r="O1610" i="10"/>
  <c r="O1616" i="10"/>
  <c r="O1622" i="10"/>
  <c r="O1628" i="10"/>
  <c r="O1634" i="10"/>
  <c r="O1640" i="10"/>
  <c r="O1646" i="10"/>
  <c r="O1652" i="10"/>
  <c r="O1658" i="10"/>
  <c r="O1664" i="10"/>
  <c r="O1670" i="10"/>
  <c r="O1676" i="10"/>
  <c r="O1682" i="10"/>
  <c r="O1688" i="10"/>
  <c r="O1693" i="10"/>
  <c r="O1698" i="10"/>
  <c r="O1704" i="10"/>
  <c r="O1710" i="10"/>
  <c r="O1716" i="10"/>
  <c r="O1721" i="10"/>
  <c r="O1727" i="10"/>
  <c r="O1733" i="10"/>
  <c r="O1739" i="10"/>
  <c r="O1745" i="10"/>
  <c r="O1751" i="10"/>
  <c r="O1757" i="10"/>
  <c r="O1763" i="10"/>
  <c r="O1769" i="10"/>
  <c r="O1775" i="10"/>
  <c r="O1780" i="10"/>
  <c r="O1786" i="10"/>
  <c r="O1792" i="10"/>
  <c r="O1798" i="10"/>
  <c r="O1804" i="10"/>
  <c r="O1810" i="10"/>
  <c r="O1816" i="10"/>
  <c r="O1822" i="10"/>
  <c r="O1828" i="10"/>
  <c r="O1834" i="10"/>
  <c r="O1840" i="10"/>
  <c r="O1846" i="10"/>
  <c r="O1852" i="10"/>
  <c r="O1858" i="10"/>
  <c r="O1864" i="10"/>
  <c r="O1870" i="10"/>
  <c r="O1876" i="10"/>
  <c r="O1882" i="10"/>
  <c r="O1888" i="10"/>
  <c r="O1894" i="10"/>
  <c r="O1900" i="10"/>
  <c r="O1906" i="10"/>
  <c r="O1912" i="10"/>
  <c r="O1918" i="10"/>
  <c r="O1924" i="10"/>
  <c r="O1930" i="10"/>
  <c r="O1935" i="10"/>
  <c r="O1940" i="10"/>
  <c r="O1946" i="10"/>
  <c r="O1951" i="10"/>
  <c r="O1956" i="10"/>
  <c r="O1961" i="10"/>
  <c r="O1965" i="10"/>
  <c r="O1971" i="10"/>
  <c r="O1976" i="10"/>
  <c r="O1982" i="10"/>
  <c r="O1987" i="10"/>
  <c r="O1993" i="10"/>
  <c r="O1999" i="10"/>
  <c r="O2005" i="10"/>
  <c r="O2011" i="10"/>
  <c r="O2017" i="10"/>
  <c r="O2023" i="10"/>
  <c r="O2029" i="10"/>
  <c r="O2035" i="10"/>
  <c r="O2040" i="10"/>
  <c r="O2046" i="10"/>
  <c r="O2052" i="10"/>
  <c r="O2058" i="10"/>
  <c r="O2064" i="10"/>
  <c r="O2070" i="10"/>
  <c r="O2081" i="10"/>
  <c r="O2087" i="10"/>
  <c r="O2093" i="10"/>
  <c r="O2099" i="10"/>
  <c r="O2105" i="10"/>
  <c r="O2111" i="10"/>
  <c r="O2117" i="10"/>
  <c r="O2123" i="10"/>
  <c r="O2129" i="10"/>
  <c r="O2135" i="10"/>
  <c r="O2141" i="10"/>
  <c r="O2147" i="10"/>
  <c r="O2153" i="10"/>
  <c r="O2159" i="10"/>
  <c r="O2165" i="10"/>
  <c r="O2171" i="10"/>
  <c r="O2177" i="10"/>
  <c r="O2183" i="10"/>
  <c r="O2189" i="10"/>
  <c r="O2195" i="10"/>
  <c r="O2201" i="10"/>
  <c r="O2207" i="10"/>
  <c r="O2213" i="10"/>
  <c r="O2219" i="10"/>
  <c r="O2225" i="10"/>
  <c r="O2231" i="10"/>
  <c r="O2237" i="10"/>
  <c r="O2243" i="10"/>
  <c r="O2249" i="10"/>
  <c r="O2255" i="10"/>
  <c r="O2261" i="10"/>
  <c r="O2267" i="10"/>
  <c r="O2273" i="10"/>
  <c r="O2279" i="10"/>
  <c r="O2285" i="10"/>
  <c r="O2291" i="10"/>
  <c r="O2297" i="10"/>
  <c r="O2303" i="10"/>
  <c r="O2309" i="10"/>
  <c r="O2315" i="10"/>
  <c r="O2321" i="10"/>
  <c r="O2327" i="10"/>
  <c r="O2333" i="10"/>
  <c r="O2339" i="10"/>
  <c r="O2345" i="10"/>
  <c r="O2350" i="10"/>
  <c r="O2354" i="10"/>
  <c r="O2357" i="10"/>
  <c r="O2361" i="10"/>
  <c r="O2365" i="10"/>
  <c r="O2369" i="10"/>
  <c r="O2373" i="10"/>
  <c r="O2377" i="10"/>
  <c r="O2381" i="10"/>
  <c r="O2385" i="10"/>
  <c r="O2389" i="10"/>
  <c r="O2393" i="10"/>
  <c r="O2397" i="10"/>
  <c r="O2401" i="10"/>
  <c r="O2405" i="10"/>
  <c r="O2409" i="10"/>
  <c r="O2413" i="10"/>
  <c r="O2417" i="10"/>
  <c r="O2421" i="10"/>
  <c r="O2425" i="10"/>
  <c r="O2429" i="10"/>
  <c r="O2433" i="10"/>
  <c r="O2436" i="10"/>
  <c r="O2440" i="10"/>
  <c r="O2444" i="10"/>
  <c r="O2448" i="10"/>
  <c r="O2451" i="10"/>
  <c r="O2455" i="10"/>
  <c r="O2459" i="10"/>
  <c r="O2463" i="10"/>
  <c r="O2467" i="10"/>
  <c r="O2471" i="10"/>
  <c r="O2475" i="10"/>
  <c r="O2479" i="10"/>
  <c r="O2483" i="10"/>
  <c r="O2487" i="10"/>
  <c r="O2491" i="10"/>
  <c r="O2495" i="10"/>
  <c r="O2499" i="10"/>
  <c r="O2503" i="10"/>
  <c r="O2507" i="10"/>
  <c r="O2511" i="10"/>
  <c r="O2515" i="10"/>
  <c r="O2519" i="10"/>
  <c r="O2523" i="10"/>
  <c r="O2526" i="10"/>
  <c r="O2530" i="10"/>
  <c r="O2534" i="10"/>
  <c r="O2538" i="10"/>
  <c r="O2542" i="10"/>
  <c r="O2546" i="10"/>
  <c r="O2550" i="10"/>
  <c r="O2555" i="10"/>
  <c r="O2559" i="10"/>
  <c r="O2563" i="10"/>
  <c r="O2567" i="10"/>
  <c r="O2571" i="10"/>
  <c r="O2576" i="10"/>
  <c r="O2580" i="10"/>
  <c r="O2584" i="10"/>
  <c r="O2589" i="10"/>
  <c r="O2593" i="10"/>
  <c r="O2597" i="10"/>
  <c r="O2601" i="10"/>
  <c r="O2606" i="10"/>
  <c r="O2610" i="10"/>
  <c r="O2614" i="10"/>
  <c r="O2618" i="10"/>
  <c r="O2622" i="10"/>
  <c r="O2626" i="10"/>
  <c r="O2630" i="10"/>
  <c r="O2634" i="10"/>
  <c r="O2638" i="10"/>
  <c r="O2642" i="10"/>
  <c r="O2646" i="10"/>
  <c r="O2650" i="10"/>
  <c r="O2653" i="10"/>
  <c r="O2657" i="10"/>
  <c r="O2661" i="10"/>
  <c r="O2665" i="10"/>
  <c r="O2670" i="10"/>
  <c r="O2674" i="10"/>
  <c r="O2678" i="10"/>
  <c r="O2682" i="10"/>
  <c r="O2686" i="10"/>
  <c r="O2690" i="10"/>
  <c r="O2694" i="10"/>
  <c r="O2698" i="10"/>
  <c r="O2702" i="10"/>
  <c r="O2706" i="10"/>
  <c r="O2710" i="10"/>
  <c r="O2714" i="10"/>
  <c r="O2718" i="10"/>
  <c r="O2722" i="10"/>
  <c r="O2726" i="10"/>
  <c r="O2730" i="10"/>
  <c r="O2734" i="10"/>
  <c r="O2739" i="10"/>
  <c r="O2743" i="10"/>
  <c r="O2747" i="10"/>
  <c r="O2751" i="10"/>
  <c r="O2755" i="10"/>
  <c r="O2759" i="10"/>
  <c r="O2763" i="10"/>
  <c r="O2767" i="10"/>
  <c r="O2771" i="10"/>
  <c r="O2775" i="10"/>
  <c r="O2779" i="10"/>
  <c r="O2783" i="10"/>
  <c r="O2787" i="10"/>
  <c r="O2791" i="10"/>
  <c r="O2795" i="10"/>
  <c r="O2799" i="10"/>
  <c r="O2803" i="10"/>
  <c r="O2808" i="10"/>
  <c r="O2812" i="10"/>
  <c r="O2816" i="10"/>
  <c r="O2820" i="10"/>
  <c r="O2824" i="10"/>
  <c r="O2828" i="10"/>
  <c r="O2832" i="10"/>
  <c r="O2836" i="10"/>
  <c r="O2840" i="10"/>
  <c r="O2844" i="10"/>
  <c r="O2847" i="10"/>
  <c r="O2851" i="10"/>
  <c r="O2855" i="10"/>
  <c r="O2859" i="10"/>
  <c r="O2863" i="10"/>
  <c r="O2867" i="10"/>
  <c r="O2871" i="10"/>
  <c r="O2875" i="10"/>
  <c r="O2879" i="10"/>
  <c r="O2886" i="10"/>
  <c r="O2890" i="10"/>
  <c r="O2894" i="10"/>
  <c r="O2898" i="10"/>
  <c r="O2902" i="10"/>
  <c r="O2906" i="10"/>
  <c r="O2910" i="10"/>
  <c r="O2914" i="10"/>
  <c r="O2918" i="10"/>
  <c r="O2922" i="10"/>
  <c r="O2926" i="10"/>
  <c r="O2930" i="10"/>
  <c r="O2935" i="10"/>
  <c r="O2940" i="10"/>
  <c r="O2945" i="10"/>
  <c r="O2950" i="10"/>
  <c r="O2955" i="10"/>
  <c r="O2960" i="10"/>
  <c r="O2965" i="10"/>
  <c r="O2970" i="10"/>
  <c r="O2975" i="10"/>
  <c r="O2980" i="10"/>
  <c r="O2985" i="10"/>
  <c r="O2989" i="10"/>
  <c r="O2994" i="10"/>
  <c r="O2999" i="10"/>
  <c r="O3004" i="10"/>
  <c r="O3009" i="10"/>
  <c r="O3014" i="10"/>
  <c r="O3019" i="10"/>
  <c r="O3024" i="10"/>
  <c r="O3029" i="10"/>
  <c r="O3034" i="10"/>
  <c r="O3039" i="10"/>
  <c r="O3044" i="10"/>
  <c r="O3049" i="10"/>
  <c r="O3054" i="10"/>
  <c r="O3059" i="10"/>
  <c r="O3064" i="10"/>
  <c r="O3069" i="10"/>
  <c r="O3074" i="10"/>
  <c r="O3079" i="10"/>
  <c r="O3084" i="10"/>
  <c r="O3089" i="10"/>
  <c r="O3094" i="10"/>
  <c r="O3099" i="10"/>
  <c r="O3104" i="10"/>
  <c r="O3109" i="10"/>
  <c r="O3114" i="10"/>
  <c r="O3119" i="10"/>
  <c r="O3124" i="10"/>
  <c r="O3129" i="10"/>
  <c r="O3134" i="10"/>
  <c r="O3139" i="10"/>
  <c r="O3144" i="10"/>
  <c r="O3149" i="10"/>
  <c r="O3154" i="10"/>
  <c r="O3159" i="10"/>
  <c r="O3164" i="10"/>
  <c r="O3169" i="10"/>
  <c r="O3174" i="10"/>
  <c r="O3179" i="10"/>
  <c r="O3184" i="10"/>
  <c r="O3189" i="10"/>
  <c r="O3194" i="10"/>
  <c r="O3199" i="10"/>
  <c r="O3204" i="10"/>
  <c r="O3209" i="10"/>
  <c r="O3214" i="10"/>
  <c r="O3219" i="10"/>
  <c r="O3223" i="10"/>
  <c r="O3228" i="10"/>
  <c r="O3232" i="10"/>
  <c r="O3236" i="10"/>
  <c r="O3240" i="10"/>
  <c r="O3244" i="10"/>
  <c r="O3249" i="10"/>
  <c r="O3253" i="10"/>
  <c r="O3257" i="10"/>
  <c r="O3262" i="10"/>
  <c r="O3267" i="10"/>
  <c r="O3271" i="10"/>
  <c r="O3274" i="10"/>
  <c r="O3278" i="10"/>
  <c r="O3282" i="10"/>
  <c r="O3286" i="10"/>
  <c r="O3289" i="10"/>
  <c r="O3292" i="10"/>
  <c r="O3295" i="10"/>
  <c r="O3298" i="10"/>
  <c r="O3301" i="10"/>
  <c r="O3304" i="10"/>
  <c r="O3308" i="10"/>
  <c r="O3312" i="10"/>
  <c r="O3316" i="10"/>
  <c r="O3320" i="10"/>
  <c r="O3324" i="10"/>
  <c r="O3328" i="10"/>
  <c r="O3332" i="10"/>
  <c r="O3336" i="10"/>
  <c r="O3340" i="10"/>
  <c r="O3344" i="10"/>
  <c r="O3348" i="10"/>
  <c r="O3352" i="10"/>
  <c r="O3355" i="10"/>
  <c r="O3358" i="10"/>
  <c r="O3361" i="10"/>
  <c r="O3364" i="10"/>
  <c r="O3367" i="10"/>
  <c r="O3370" i="10"/>
  <c r="O3373" i="10"/>
  <c r="O3376" i="10"/>
  <c r="O3379" i="10"/>
  <c r="O3382" i="10"/>
  <c r="O3386" i="10"/>
  <c r="O3390" i="10"/>
  <c r="O3394" i="10"/>
  <c r="O3398" i="10"/>
  <c r="O3402" i="10"/>
  <c r="O3406" i="10"/>
  <c r="O3410" i="10"/>
  <c r="O3414" i="10"/>
  <c r="O3418" i="10"/>
  <c r="O3422" i="10"/>
  <c r="O3426" i="10"/>
  <c r="O3430" i="10"/>
  <c r="O3434" i="10"/>
  <c r="O3437" i="10"/>
  <c r="O3440" i="10"/>
  <c r="O3443" i="10"/>
  <c r="O3446" i="10"/>
  <c r="O3449" i="10"/>
  <c r="O3452" i="10"/>
  <c r="O3455" i="10"/>
  <c r="O3458" i="10"/>
  <c r="O3461" i="10"/>
  <c r="O3464" i="10"/>
  <c r="O3467" i="10"/>
  <c r="O3470" i="10"/>
  <c r="O3473" i="10"/>
  <c r="O3476" i="10"/>
  <c r="O3480" i="10"/>
  <c r="O3483" i="10"/>
  <c r="O3486" i="10"/>
  <c r="O3489" i="10"/>
  <c r="O3493" i="10"/>
  <c r="O3497" i="10"/>
  <c r="O3501" i="10"/>
  <c r="O3505" i="10"/>
  <c r="O3509" i="10"/>
  <c r="O3513" i="10"/>
  <c r="O3516" i="10"/>
  <c r="O3519" i="10"/>
  <c r="O3522" i="10"/>
  <c r="O3525" i="10"/>
  <c r="O3528" i="10"/>
  <c r="O3531" i="10"/>
  <c r="O3534" i="10"/>
  <c r="O3537" i="10"/>
  <c r="O3540" i="10"/>
  <c r="O3543" i="10"/>
  <c r="O3547" i="10"/>
  <c r="O3550" i="10"/>
  <c r="O3553" i="10"/>
  <c r="O3556" i="10"/>
  <c r="O3559" i="10"/>
  <c r="O3562" i="10"/>
  <c r="O3566" i="10"/>
  <c r="O3569" i="10"/>
  <c r="O3573" i="10"/>
  <c r="O3577" i="10"/>
  <c r="O3580" i="10"/>
  <c r="O3583" i="10"/>
  <c r="O3586" i="10"/>
  <c r="O3589" i="10"/>
  <c r="O3592" i="10"/>
  <c r="O3595" i="10"/>
  <c r="O3599" i="10"/>
  <c r="O3603" i="10"/>
  <c r="O3607" i="10"/>
  <c r="O3611" i="10"/>
  <c r="O3614" i="10"/>
  <c r="O3617" i="10"/>
  <c r="O3619" i="10"/>
  <c r="O3622" i="10"/>
  <c r="O3625" i="10"/>
  <c r="O3628" i="10"/>
  <c r="O3631" i="10"/>
  <c r="O3634" i="10"/>
  <c r="O3637" i="10"/>
  <c r="O3640" i="10"/>
  <c r="O3643" i="10"/>
  <c r="O3646" i="10"/>
  <c r="O3649" i="10"/>
  <c r="O3653" i="10"/>
  <c r="O3656" i="10"/>
  <c r="O3660" i="10"/>
  <c r="O3664" i="10"/>
  <c r="O3668" i="10"/>
  <c r="O3672" i="10"/>
  <c r="O3675" i="10"/>
  <c r="O3679" i="10"/>
  <c r="O3683" i="10"/>
  <c r="O3687" i="10"/>
  <c r="O3691" i="10"/>
  <c r="O3695" i="10"/>
  <c r="O3699" i="10"/>
  <c r="O3703" i="10"/>
  <c r="O3706" i="10"/>
  <c r="O3709" i="10"/>
  <c r="O3712" i="10"/>
  <c r="O3715" i="10"/>
  <c r="O3719" i="10"/>
  <c r="O3722" i="10"/>
  <c r="O3725" i="10"/>
  <c r="O3728" i="10"/>
  <c r="O3731" i="10"/>
  <c r="O3735" i="10"/>
  <c r="O3739" i="10"/>
  <c r="O3743" i="10"/>
  <c r="O3747" i="10"/>
  <c r="O3751" i="10"/>
  <c r="O3755" i="10"/>
  <c r="O3759" i="10"/>
  <c r="O3763" i="10"/>
  <c r="O3767" i="10"/>
  <c r="O3771" i="10"/>
  <c r="O3775" i="10"/>
  <c r="O3779" i="10"/>
  <c r="O3783" i="10"/>
  <c r="O3787" i="10"/>
  <c r="O3791" i="10"/>
  <c r="O3795" i="10"/>
  <c r="O3799" i="10"/>
  <c r="O3803" i="10"/>
  <c r="O3806" i="10"/>
  <c r="O3810" i="10"/>
  <c r="O3814" i="10"/>
  <c r="O3818" i="10"/>
  <c r="O3822" i="10"/>
  <c r="O3826" i="10"/>
  <c r="O3830" i="10"/>
  <c r="O3834" i="10"/>
  <c r="O3838" i="10"/>
  <c r="O3842" i="10"/>
  <c r="O3846" i="10"/>
  <c r="O3850" i="10"/>
  <c r="O3854" i="10"/>
  <c r="O3858" i="10"/>
  <c r="O3862" i="10"/>
  <c r="O3866" i="10"/>
  <c r="O3870" i="10"/>
  <c r="O3874" i="10"/>
  <c r="O3878" i="10"/>
  <c r="O3882" i="10"/>
  <c r="O3886" i="10"/>
  <c r="O3890" i="10"/>
  <c r="O3894" i="10"/>
  <c r="O3898" i="10"/>
  <c r="O3902" i="10"/>
  <c r="O3906" i="10"/>
  <c r="O3910" i="10"/>
  <c r="O3914" i="10"/>
  <c r="O3918" i="10"/>
  <c r="O3922" i="10"/>
  <c r="O3926" i="10"/>
  <c r="O3929" i="10"/>
  <c r="O3932" i="10"/>
  <c r="O3936" i="10"/>
  <c r="O3940" i="10"/>
  <c r="O3944" i="10"/>
  <c r="O3948" i="10"/>
  <c r="O3955" i="10"/>
  <c r="O3962" i="10"/>
  <c r="O3969" i="10"/>
  <c r="O3973" i="10"/>
  <c r="O3977" i="10"/>
  <c r="O3981" i="10"/>
  <c r="O3985" i="10"/>
  <c r="O3989" i="10"/>
  <c r="O3993" i="10"/>
  <c r="O4003" i="10"/>
  <c r="O4007" i="10"/>
  <c r="O88" i="10"/>
  <c r="O2876" i="10"/>
  <c r="O3250" i="10"/>
  <c r="O3125" i="10"/>
  <c r="O3115" i="10"/>
  <c r="O3205" i="10"/>
  <c r="O3130" i="10"/>
  <c r="O1572" i="10"/>
  <c r="O3015" i="10"/>
  <c r="O1799" i="10"/>
  <c r="O1835" i="10"/>
  <c r="O2366" i="10"/>
  <c r="O3010" i="10"/>
  <c r="O3200" i="10"/>
  <c r="O1841" i="10"/>
  <c r="O1520" i="10"/>
  <c r="O2178" i="10"/>
  <c r="O2496" i="10"/>
  <c r="O1508" i="10"/>
  <c r="O1472" i="10"/>
  <c r="O1907" i="10"/>
  <c r="O1919" i="10"/>
  <c r="O1913" i="10"/>
  <c r="O1606" i="10"/>
  <c r="O1617" i="10"/>
  <c r="O2508" i="10"/>
  <c r="O2585" i="10"/>
  <c r="O1514" i="10"/>
  <c r="O1532" i="10"/>
  <c r="O1526" i="10"/>
  <c r="O2426" i="10"/>
  <c r="O1805" i="10"/>
  <c r="O1583" i="10"/>
  <c r="O2358" i="10"/>
  <c r="O1752" i="10"/>
  <c r="O1705" i="10"/>
  <c r="O1734" i="10"/>
  <c r="O2232" i="10"/>
  <c r="O2480" i="10"/>
  <c r="O1578" i="10"/>
  <c r="O2764" i="10"/>
  <c r="O1629" i="10"/>
  <c r="O3000" i="10"/>
  <c r="O2927" i="10"/>
  <c r="O2402" i="10"/>
  <c r="O1635" i="10"/>
  <c r="O379" i="10"/>
  <c r="O219" i="10"/>
  <c r="O1641" i="10"/>
  <c r="O1889" i="10"/>
  <c r="O2386" i="10"/>
  <c r="O1647" i="10"/>
  <c r="O1787" i="10"/>
  <c r="O129" i="10"/>
  <c r="O136" i="10"/>
  <c r="O1677" i="10"/>
  <c r="O3283" i="10"/>
  <c r="O1711" i="10"/>
  <c r="O1594" i="10"/>
  <c r="O372" i="10"/>
  <c r="O2635" i="10"/>
  <c r="O1448" i="10"/>
  <c r="O1454" i="10"/>
  <c r="O2833" i="10"/>
  <c r="O2841" i="10"/>
  <c r="O2936" i="10"/>
  <c r="O2931" i="10"/>
  <c r="O1683" i="10"/>
  <c r="O1611" i="10"/>
  <c r="O1659" i="10"/>
  <c r="O1740" i="10"/>
  <c r="O122" i="10"/>
  <c r="O2524" i="10"/>
  <c r="O2956" i="10"/>
  <c r="O1567" i="10"/>
  <c r="O2351" i="10"/>
  <c r="O2813" i="10"/>
  <c r="O1859" i="10"/>
  <c r="O1793" i="10"/>
  <c r="O2825" i="10"/>
  <c r="O1853" i="10"/>
  <c r="O2817" i="10"/>
  <c r="O1653" i="10"/>
  <c r="O2804" i="10"/>
  <c r="O1561" i="10"/>
  <c r="O1689" i="10"/>
  <c r="O2852" i="10"/>
  <c r="O2864" i="10"/>
  <c r="O2829" i="10"/>
  <c r="O2856" i="10"/>
  <c r="O2848" i="10"/>
  <c r="O2860" i="10"/>
  <c r="O2872" i="10"/>
  <c r="O2887" i="10"/>
  <c r="O2891" i="10"/>
  <c r="O2899" i="10"/>
  <c r="O2903" i="10"/>
  <c r="O2907" i="10"/>
  <c r="O1665" i="10"/>
  <c r="O2800" i="10"/>
  <c r="O2961" i="10"/>
  <c r="O2868" i="10"/>
  <c r="O2895" i="10"/>
  <c r="O2911" i="10"/>
  <c r="O1865" i="10"/>
  <c r="O1871" i="10"/>
  <c r="O2298" i="10"/>
  <c r="O2304" i="10"/>
  <c r="O2310" i="10"/>
  <c r="O2572" i="10"/>
  <c r="O2568" i="10"/>
  <c r="O917" i="10"/>
  <c r="O923" i="10"/>
  <c r="O912" i="10"/>
  <c r="O828" i="10"/>
  <c r="O1195" i="10"/>
  <c r="O1291" i="10"/>
  <c r="O1213" i="10"/>
  <c r="O1106" i="10"/>
  <c r="O674" i="10"/>
  <c r="O1207" i="10"/>
  <c r="O1001" i="10"/>
  <c r="O1007" i="10"/>
  <c r="O1171" i="10"/>
  <c r="O804" i="10"/>
  <c r="O1030" i="10"/>
  <c r="O1183" i="10"/>
  <c r="O1165" i="10"/>
  <c r="O1024" i="10"/>
  <c r="O1177" i="10"/>
  <c r="O1694" i="10"/>
  <c r="O1231" i="10"/>
  <c r="O1249" i="10"/>
  <c r="O1225" i="10"/>
  <c r="O720" i="10"/>
  <c r="O1118" i="10"/>
  <c r="O977" i="10"/>
  <c r="O983" i="10"/>
  <c r="O1036" i="10"/>
  <c r="O1100" i="10"/>
  <c r="O1142" i="10"/>
  <c r="O1219" i="10"/>
  <c r="O876" i="10"/>
  <c r="O1335" i="10"/>
  <c r="O1019" i="10"/>
  <c r="O864" i="10"/>
  <c r="O768" i="10"/>
  <c r="O1189" i="10"/>
  <c r="O840" i="10"/>
  <c r="O1159" i="10"/>
  <c r="O709" i="10"/>
  <c r="O3050" i="10"/>
  <c r="O3145" i="10"/>
  <c r="O3035" i="10"/>
  <c r="O2250" i="10"/>
  <c r="O3160" i="10"/>
  <c r="O3165" i="10"/>
  <c r="O852" i="10"/>
  <c r="O2809" i="10"/>
  <c r="O2687" i="10"/>
  <c r="O2136" i="10"/>
  <c r="O816" i="10"/>
  <c r="O1877" i="10"/>
  <c r="O2695" i="10"/>
  <c r="O150" i="10"/>
  <c r="O233" i="10"/>
  <c r="O157" i="10"/>
  <c r="O2951" i="10"/>
  <c r="O2995" i="10"/>
  <c r="O2000" i="10"/>
  <c r="O2256" i="10"/>
  <c r="O2598" i="10"/>
  <c r="O2535" i="10"/>
  <c r="O2581" i="10"/>
  <c r="O226" i="10"/>
  <c r="O2976" i="10"/>
  <c r="O2577" i="10"/>
  <c r="O240" i="10"/>
  <c r="O191" i="10"/>
  <c r="O2623" i="10"/>
  <c r="O989" i="10"/>
  <c r="O2316" i="10"/>
  <c r="O2268" i="10"/>
  <c r="O2981" i="10"/>
  <c r="O1296" i="10"/>
  <c r="O542" i="10"/>
  <c r="O3030" i="10"/>
  <c r="O2719" i="10"/>
  <c r="O2699" i="10"/>
  <c r="O2280" i="10"/>
  <c r="O1555" i="10"/>
  <c r="O2627" i="10"/>
  <c r="O1112" i="10"/>
  <c r="O995" i="10"/>
  <c r="O1013" i="10"/>
  <c r="O2923" i="10"/>
  <c r="O2946" i="10"/>
  <c r="O2919" i="10"/>
  <c r="O2986" i="10"/>
  <c r="O2445" i="10"/>
  <c r="O2036" i="10"/>
  <c r="O2382" i="10"/>
  <c r="O2274" i="10"/>
  <c r="O1550" i="10"/>
  <c r="O528" i="10"/>
  <c r="O480" i="10"/>
  <c r="O953" i="10"/>
  <c r="O2658" i="10"/>
  <c r="O212" i="10"/>
  <c r="O165" i="10"/>
  <c r="O1925" i="10"/>
  <c r="O2551" i="10"/>
  <c r="O810" i="10"/>
  <c r="O2607" i="10"/>
  <c r="O3150" i="10"/>
  <c r="O3140" i="10"/>
  <c r="O2018" i="10"/>
  <c r="O2639" i="10"/>
  <c r="O2374" i="10"/>
  <c r="O2941" i="10"/>
  <c r="O2990" i="10"/>
  <c r="O685" i="10"/>
  <c r="O172" i="10"/>
  <c r="O680" i="10"/>
  <c r="O177" i="10"/>
  <c r="O205" i="10"/>
  <c r="O198" i="10"/>
  <c r="O2543" i="10"/>
  <c r="O2328" i="10"/>
  <c r="O3045" i="10"/>
  <c r="O2556" i="10"/>
  <c r="O2292" i="10"/>
  <c r="O2196" i="10"/>
  <c r="O3055" i="10"/>
  <c r="O3040" i="10"/>
  <c r="O1060" i="10"/>
  <c r="O1883" i="10"/>
  <c r="O2915" i="10"/>
  <c r="O2088" i="10"/>
  <c r="O2662" i="10"/>
  <c r="O2030" i="10"/>
  <c r="O2723" i="10"/>
  <c r="O2707" i="10"/>
  <c r="O2691" i="10"/>
  <c r="O2715" i="10"/>
  <c r="O404" i="10"/>
  <c r="O275" i="10"/>
  <c r="O398" i="10"/>
  <c r="O726" i="10"/>
  <c r="O184" i="10"/>
  <c r="O691" i="10"/>
  <c r="O2460" i="10"/>
  <c r="O3005" i="10"/>
  <c r="O3135" i="10"/>
  <c r="O2703" i="10"/>
  <c r="O143" i="10"/>
  <c r="O2124" i="10"/>
  <c r="O3105" i="10"/>
  <c r="O2772" i="10"/>
  <c r="O1407" i="10"/>
  <c r="O1413" i="10"/>
  <c r="O1418" i="10"/>
  <c r="O2711" i="10"/>
  <c r="O2740" i="10"/>
  <c r="O11" i="10"/>
  <c r="O27" i="10"/>
  <c r="O1424" i="10"/>
  <c r="O1430" i="10"/>
  <c r="O1436" i="10"/>
  <c r="O2735" i="10"/>
  <c r="O1353" i="10"/>
  <c r="O42" i="10"/>
  <c r="O50" i="10"/>
  <c r="O2748" i="10"/>
  <c r="O1371" i="10"/>
  <c r="O1359" i="10"/>
  <c r="O1365" i="10"/>
  <c r="O2744" i="10"/>
  <c r="O66" i="10"/>
  <c r="O1389" i="10"/>
  <c r="O19" i="10"/>
  <c r="O2731" i="10"/>
  <c r="O58" i="10"/>
  <c r="O2727" i="10"/>
  <c r="O1401" i="10"/>
  <c r="O2752" i="10"/>
  <c r="O295" i="10"/>
  <c r="O569" i="10"/>
  <c r="O1988" i="10"/>
  <c r="O289" i="10"/>
  <c r="O2756" i="10"/>
  <c r="O3080" i="10"/>
  <c r="O3279" i="10"/>
  <c r="O3185" i="10"/>
  <c r="O3245" i="10"/>
  <c r="O3025" i="10"/>
  <c r="O3254" i="10"/>
  <c r="O3190" i="10"/>
  <c r="O3263" i="10"/>
  <c r="O774" i="10"/>
  <c r="O1317" i="10"/>
  <c r="O2214" i="10"/>
  <c r="O2531" i="10"/>
  <c r="O2512" i="10"/>
  <c r="O2370" i="10"/>
  <c r="O2760" i="10"/>
  <c r="O2780" i="10"/>
  <c r="O1623" i="10"/>
  <c r="O1764" i="10"/>
  <c r="O3155" i="10"/>
  <c r="O494" i="10"/>
  <c r="O965" i="10"/>
  <c r="O906" i="10"/>
  <c r="O2220" i="10"/>
  <c r="O2615" i="10"/>
  <c r="O2654" i="10"/>
  <c r="O2683" i="10"/>
  <c r="O3195" i="10"/>
  <c r="O792" i="10"/>
  <c r="O2437" i="10"/>
  <c r="O1273" i="10"/>
  <c r="O2394" i="10"/>
  <c r="O1478" i="10"/>
  <c r="O1600" i="10"/>
  <c r="O1484" i="10"/>
  <c r="O302" i="10"/>
  <c r="O351" i="10"/>
  <c r="O309" i="10"/>
  <c r="O337" i="10"/>
  <c r="O563" i="10"/>
  <c r="O3060" i="10"/>
  <c r="O697" i="10"/>
  <c r="O247" i="10"/>
  <c r="O1490" i="10"/>
  <c r="O330" i="10"/>
  <c r="O365" i="10"/>
  <c r="O2334" i="10"/>
  <c r="O2148" i="10"/>
  <c r="O2322" i="10"/>
  <c r="O1124" i="10"/>
  <c r="O2142" i="10"/>
  <c r="O34" i="10"/>
  <c r="O610" i="10"/>
  <c r="O2500" i="10"/>
  <c r="O2643" i="10"/>
  <c r="O780" i="10"/>
  <c r="O2488" i="10"/>
  <c r="O411" i="10"/>
  <c r="O3020" i="10"/>
  <c r="O2476" i="10"/>
  <c r="O858" i="10"/>
  <c r="O2594" i="10"/>
  <c r="O2619" i="10"/>
  <c r="O2434" i="10"/>
  <c r="O1329" i="10"/>
  <c r="O2378" i="10"/>
  <c r="O1347" i="10"/>
  <c r="O894" i="10"/>
  <c r="O1589" i="10"/>
  <c r="O900" i="10"/>
  <c r="O1972" i="10"/>
  <c r="O2094" i="10"/>
  <c r="O2006" i="10"/>
  <c r="O102" i="10"/>
  <c r="O115" i="10"/>
  <c r="O1094" i="10"/>
  <c r="O1243" i="10"/>
  <c r="O1829" i="10"/>
  <c r="O3210" i="10"/>
  <c r="O2286" i="10"/>
  <c r="O2647" i="10"/>
  <c r="O2418" i="10"/>
  <c r="O1544" i="10"/>
  <c r="O109" i="10"/>
  <c r="O2076" i="10"/>
  <c r="O2172" i="10"/>
  <c r="O2160" i="10"/>
  <c r="O1966" i="10"/>
  <c r="O1994" i="10"/>
  <c r="O2346" i="10"/>
  <c r="O2560" i="10"/>
  <c r="O1901" i="10"/>
  <c r="O2527" i="10"/>
  <c r="O2422" i="10"/>
  <c r="O1957" i="10"/>
  <c r="O2472" i="10"/>
  <c r="O2024" i="10"/>
  <c r="O2238" i="10"/>
  <c r="O1699" i="10"/>
  <c r="O1383" i="10"/>
  <c r="O3070" i="10"/>
  <c r="O3090" i="10"/>
  <c r="O3085" i="10"/>
  <c r="O3075" i="10"/>
  <c r="O282" i="10"/>
  <c r="O621" i="10"/>
  <c r="O616" i="10"/>
  <c r="O1770" i="10"/>
  <c r="O1285" i="10"/>
  <c r="O1279" i="10"/>
  <c r="O2792" i="10"/>
  <c r="O1130" i="10"/>
  <c r="O1072" i="10"/>
  <c r="O2590" i="10"/>
  <c r="O2059" i="10"/>
  <c r="O2053" i="10"/>
  <c r="O3100" i="10"/>
  <c r="O2675" i="10"/>
  <c r="O2611" i="10"/>
  <c r="O1466" i="10"/>
  <c r="O1776" i="10"/>
  <c r="O583" i="10"/>
  <c r="O1066" i="10"/>
  <c r="O2484" i="10"/>
  <c r="O822" i="10"/>
  <c r="O2410" i="10"/>
  <c r="O3215" i="10"/>
  <c r="O1377" i="10"/>
  <c r="O2390" i="10"/>
  <c r="O2821" i="10"/>
  <c r="O750" i="10"/>
  <c r="O2362" i="10"/>
  <c r="O2504" i="10"/>
  <c r="O2406" i="10"/>
  <c r="O1977" i="10"/>
  <c r="O2184" i="10"/>
  <c r="O1311" i="10"/>
  <c r="O1781" i="10"/>
  <c r="O1496" i="10"/>
  <c r="O3120" i="10"/>
  <c r="O3268" i="10"/>
  <c r="O2262" i="10"/>
  <c r="O2464" i="10"/>
  <c r="O2208" i="10"/>
  <c r="O2112" i="10"/>
  <c r="O2100" i="10"/>
  <c r="O2468" i="10"/>
  <c r="O2492" i="10"/>
  <c r="O846" i="10"/>
  <c r="O2788" i="10"/>
  <c r="O1728" i="10"/>
  <c r="O2118" i="10"/>
  <c r="O1538" i="10"/>
  <c r="O1147" i="10"/>
  <c r="O2776" i="10"/>
  <c r="O549" i="10"/>
  <c r="O522" i="10"/>
  <c r="O1502" i="10"/>
  <c r="O1442" i="10"/>
  <c r="O2539" i="10"/>
  <c r="O2796" i="10"/>
  <c r="O2679" i="10"/>
  <c r="O2414" i="10"/>
  <c r="O3180" i="10"/>
  <c r="O2971" i="10"/>
  <c r="O2666" i="10"/>
  <c r="O2966" i="10"/>
  <c r="O2244" i="10"/>
  <c r="O2071" i="10"/>
  <c r="O2154" i="10"/>
  <c r="O515" i="10"/>
  <c r="O453" i="10"/>
  <c r="O1952" i="10"/>
  <c r="O3275" i="10"/>
  <c r="O3170" i="10"/>
  <c r="O3175" i="10"/>
  <c r="O1983" i="10"/>
  <c r="O474" i="10"/>
  <c r="O929" i="10"/>
  <c r="O1823" i="10"/>
  <c r="O1817" i="10"/>
  <c r="O714" i="10"/>
  <c r="O95" i="10"/>
  <c r="O268" i="10"/>
  <c r="O439" i="10"/>
  <c r="O2190" i="10"/>
  <c r="O2430" i="10"/>
  <c r="O971" i="10"/>
  <c r="O501" i="10"/>
  <c r="O635" i="10"/>
  <c r="O668" i="10"/>
  <c r="O1305" i="10"/>
  <c r="O1083" i="10"/>
  <c r="O2202" i="10"/>
  <c r="O703" i="10"/>
  <c r="O254" i="10"/>
  <c r="O2441" i="10"/>
  <c r="O2340" i="10"/>
  <c r="O3" i="10"/>
  <c r="O3258" i="10"/>
  <c r="O1758" i="10"/>
  <c r="O597" i="10"/>
  <c r="O1255" i="10"/>
  <c r="O1267" i="10"/>
  <c r="O1261" i="10"/>
  <c r="O1042" i="10"/>
  <c r="O2784" i="10"/>
  <c r="O1941" i="10"/>
  <c r="O603" i="10"/>
  <c r="O1048" i="10"/>
  <c r="O1717" i="10"/>
  <c r="O2564" i="10"/>
  <c r="O2516" i="10"/>
  <c r="O2631" i="10"/>
  <c r="O2452" i="10"/>
  <c r="O1460" i="10"/>
  <c r="O2449" i="10"/>
  <c r="O1201" i="10"/>
  <c r="O576" i="10"/>
  <c r="O2355" i="10"/>
  <c r="O744" i="10"/>
  <c r="O1746" i="10"/>
  <c r="O1722" i="10"/>
  <c r="O2130" i="10"/>
  <c r="O2398" i="10"/>
  <c r="O2226" i="10"/>
  <c r="O2547" i="10"/>
  <c r="O2456" i="10"/>
  <c r="O2012" i="10"/>
  <c r="O2768" i="10"/>
  <c r="O649" i="10"/>
  <c r="O81" i="10"/>
  <c r="O642" i="10"/>
  <c r="O74" i="10"/>
  <c r="O2106" i="10"/>
  <c r="O3110" i="10"/>
  <c r="O1153" i="10"/>
  <c r="O3095" i="10"/>
  <c r="O2602" i="10"/>
  <c r="O1395" i="10"/>
  <c r="O1671" i="10"/>
  <c r="O1947" i="10"/>
  <c r="O656" i="10"/>
  <c r="O2671" i="10"/>
  <c r="O1089" i="10"/>
  <c r="O1300" i="10"/>
  <c r="O935" i="10"/>
  <c r="O947" i="10"/>
  <c r="O556" i="10"/>
  <c r="O941" i="10"/>
  <c r="O870" i="10"/>
  <c r="O508" i="10"/>
  <c r="O446" i="10"/>
  <c r="O1323" i="10"/>
  <c r="O535" i="10"/>
  <c r="O628" i="10"/>
  <c r="O798" i="10"/>
  <c r="O1136" i="10"/>
  <c r="O1341" i="10"/>
  <c r="O425" i="10"/>
  <c r="O432" i="10"/>
  <c r="O418" i="10"/>
  <c r="O786" i="10"/>
  <c r="O762" i="10"/>
  <c r="O834" i="10"/>
  <c r="O1237" i="10"/>
  <c r="O1054" i="10"/>
  <c r="O1811" i="10"/>
  <c r="O2883" i="10"/>
  <c r="O738" i="10"/>
  <c r="O732" i="10"/>
  <c r="O1847" i="10"/>
  <c r="O386" i="10"/>
  <c r="O392" i="10"/>
  <c r="O662" i="10"/>
  <c r="O2166" i="10"/>
  <c r="O2047" i="10"/>
  <c r="O344" i="10"/>
  <c r="O358" i="10"/>
  <c r="O316" i="10"/>
  <c r="O323" i="10"/>
  <c r="O261" i="10"/>
  <c r="O590" i="10"/>
  <c r="O1895" i="10"/>
  <c r="O487" i="10"/>
  <c r="O959" i="10"/>
  <c r="O2520" i="10"/>
  <c r="O3065" i="10"/>
  <c r="O2065" i="10"/>
  <c r="O2082" i="10"/>
  <c r="O460" i="10"/>
  <c r="O882" i="10"/>
  <c r="O467" i="10"/>
  <c r="O888" i="10"/>
  <c r="O756" i="10"/>
  <c r="O2837" i="10"/>
  <c r="O2880" i="10"/>
  <c r="O2041" i="10"/>
  <c r="O3224" i="10"/>
  <c r="O158" i="10"/>
  <c r="O51" i="10"/>
  <c r="O43" i="10"/>
  <c r="O67" i="10"/>
  <c r="O59" i="10"/>
  <c r="O20" i="10"/>
  <c r="O4" i="10"/>
  <c r="O12" i="10"/>
  <c r="O35" i="10"/>
  <c r="O5" i="10"/>
  <c r="O13" i="10"/>
  <c r="O21" i="10"/>
  <c r="O28" i="10"/>
  <c r="O36" i="10"/>
  <c r="O44" i="10"/>
  <c r="O52" i="10"/>
  <c r="O60" i="10"/>
  <c r="O68" i="10"/>
  <c r="O75" i="10"/>
  <c r="O82" i="10"/>
  <c r="O89" i="10"/>
  <c r="O96" i="10"/>
  <c r="O103" i="10"/>
  <c r="O110" i="10"/>
  <c r="O116" i="10"/>
  <c r="O123" i="10"/>
  <c r="O130" i="10"/>
  <c r="O137" i="10"/>
  <c r="O144" i="10"/>
  <c r="O151" i="10"/>
  <c r="O159" i="10"/>
  <c r="O166" i="10"/>
  <c r="O178" i="10"/>
  <c r="O185" i="10"/>
  <c r="O192" i="10"/>
  <c r="O199" i="10"/>
  <c r="O206" i="10"/>
  <c r="O213" i="10"/>
  <c r="O220" i="10"/>
  <c r="O227" i="10"/>
  <c r="O234" i="10"/>
  <c r="O241" i="10"/>
  <c r="O248" i="10"/>
  <c r="O255" i="10"/>
  <c r="O262" i="10"/>
  <c r="O269" i="10"/>
  <c r="O276" i="10"/>
  <c r="O283" i="10"/>
  <c r="O290" i="10"/>
  <c r="O296" i="10"/>
  <c r="O303" i="10"/>
  <c r="O310" i="10"/>
  <c r="O317" i="10"/>
  <c r="O324" i="10"/>
  <c r="O331" i="10"/>
  <c r="O338" i="10"/>
  <c r="O345" i="10"/>
  <c r="O352" i="10"/>
  <c r="O359" i="10"/>
  <c r="O366" i="10"/>
  <c r="O373" i="10"/>
  <c r="O380" i="10"/>
  <c r="O393" i="10"/>
  <c r="O399" i="10"/>
  <c r="O405" i="10"/>
  <c r="O412" i="10"/>
  <c r="O419" i="10"/>
  <c r="O426" i="10"/>
  <c r="O433" i="10"/>
  <c r="O440" i="10"/>
  <c r="O447" i="10"/>
  <c r="O454" i="10"/>
  <c r="O461" i="10"/>
  <c r="O468" i="10"/>
  <c r="O475" i="10"/>
  <c r="O481" i="10"/>
  <c r="O488" i="10"/>
  <c r="O495" i="10"/>
  <c r="O502" i="10"/>
  <c r="O509" i="10"/>
  <c r="O516" i="10"/>
  <c r="O529" i="10"/>
  <c r="O536" i="10"/>
  <c r="O543" i="10"/>
  <c r="O550" i="10"/>
  <c r="O557" i="10"/>
  <c r="O570" i="10"/>
  <c r="O577" i="10"/>
  <c r="O584" i="10"/>
  <c r="O591" i="10"/>
  <c r="O598" i="10"/>
  <c r="O604" i="10"/>
  <c r="O611" i="10"/>
  <c r="O622" i="10"/>
  <c r="O629" i="10"/>
  <c r="O636" i="10"/>
  <c r="O643" i="10"/>
  <c r="O650" i="10"/>
  <c r="O663" i="10"/>
  <c r="O669" i="10"/>
  <c r="O675" i="10"/>
  <c r="O686" i="10"/>
  <c r="O692" i="10"/>
  <c r="O698" i="10"/>
  <c r="O704" i="10"/>
  <c r="O715" i="10"/>
  <c r="O721" i="10"/>
  <c r="O727" i="10"/>
  <c r="O733" i="10"/>
  <c r="O739" i="10"/>
  <c r="O745" i="10"/>
  <c r="O751" i="10"/>
  <c r="O757" i="10"/>
  <c r="O763" i="10"/>
  <c r="O769" i="10"/>
  <c r="O775" i="10"/>
  <c r="O781" i="10"/>
  <c r="O787" i="10"/>
  <c r="O793" i="10"/>
  <c r="O799" i="10"/>
  <c r="O805" i="10"/>
  <c r="O811" i="10"/>
  <c r="O817" i="10"/>
  <c r="O823" i="10"/>
  <c r="O829" i="10"/>
  <c r="O835" i="10"/>
  <c r="O841" i="10"/>
  <c r="O847" i="10"/>
  <c r="O853" i="10"/>
  <c r="O859" i="10"/>
  <c r="O865" i="10"/>
  <c r="O871" i="10"/>
  <c r="O877" i="10"/>
  <c r="O883" i="10"/>
  <c r="O889" i="10"/>
  <c r="O895" i="10"/>
  <c r="O901" i="10"/>
  <c r="O907" i="10"/>
  <c r="O913" i="10"/>
  <c r="O918" i="10"/>
  <c r="O924" i="10"/>
  <c r="O930" i="10"/>
  <c r="O936" i="10"/>
  <c r="O942" i="10"/>
  <c r="O948" i="10"/>
  <c r="O954" i="10"/>
  <c r="O960" i="10"/>
  <c r="O966" i="10"/>
  <c r="O972" i="10"/>
  <c r="O978" i="10"/>
  <c r="O984" i="10"/>
  <c r="O990" i="10"/>
  <c r="O996" i="10"/>
  <c r="O1002" i="10"/>
  <c r="O1008" i="10"/>
  <c r="O1014" i="10"/>
  <c r="O1020" i="10"/>
  <c r="O1025" i="10"/>
  <c r="O1031" i="10"/>
  <c r="O1037" i="10"/>
  <c r="O1043" i="10"/>
  <c r="O1049" i="10"/>
  <c r="O1055" i="10"/>
  <c r="O1061" i="10"/>
  <c r="O1067" i="10"/>
  <c r="O1073" i="10"/>
  <c r="O1078" i="10"/>
  <c r="O1084" i="10"/>
  <c r="O1090" i="10"/>
  <c r="O1095" i="10"/>
  <c r="O1101" i="10"/>
  <c r="O1107" i="10"/>
  <c r="O1113" i="10"/>
  <c r="O1119" i="10"/>
  <c r="O1125" i="10"/>
  <c r="O1131" i="10"/>
  <c r="O1137" i="10"/>
  <c r="O1143" i="10"/>
  <c r="O1148" i="10"/>
  <c r="O1154" i="10"/>
  <c r="O1160" i="10"/>
  <c r="O1166" i="10"/>
  <c r="O1172" i="10"/>
  <c r="O1178" i="10"/>
  <c r="O1184" i="10"/>
  <c r="O1190" i="10"/>
  <c r="O1196" i="10"/>
  <c r="O1202" i="10"/>
  <c r="O1208" i="10"/>
  <c r="O1214" i="10"/>
  <c r="O1220" i="10"/>
  <c r="O1226" i="10"/>
  <c r="O1232" i="10"/>
  <c r="O1238" i="10"/>
  <c r="O1244" i="10"/>
  <c r="O1250" i="10"/>
  <c r="O1256" i="10"/>
  <c r="O1262" i="10"/>
  <c r="O1268" i="10"/>
  <c r="O1274" i="10"/>
  <c r="O1280" i="10"/>
  <c r="O1286" i="10"/>
  <c r="O1292" i="10"/>
  <c r="O1306" i="10"/>
  <c r="O1312" i="10"/>
  <c r="O1318" i="10"/>
  <c r="O1324" i="10"/>
  <c r="O1330" i="10"/>
  <c r="O1336" i="10"/>
  <c r="O1342" i="10"/>
  <c r="O1348" i="10"/>
  <c r="O1354" i="10"/>
  <c r="O1360" i="10"/>
  <c r="O1366" i="10"/>
  <c r="O1372" i="10"/>
  <c r="O1378" i="10"/>
  <c r="O1384" i="10"/>
  <c r="O1390" i="10"/>
  <c r="O1396" i="10"/>
  <c r="O1402" i="10"/>
  <c r="O1408" i="10"/>
  <c r="O1414" i="10"/>
  <c r="O1419" i="10"/>
  <c r="O1425" i="10"/>
  <c r="O1431" i="10"/>
  <c r="O1437" i="10"/>
  <c r="O1443" i="10"/>
  <c r="O1449" i="10"/>
  <c r="O1455" i="10"/>
  <c r="O1461" i="10"/>
  <c r="O1467" i="10"/>
  <c r="O1473" i="10"/>
  <c r="O1479" i="10"/>
  <c r="O1485" i="10"/>
  <c r="O1491" i="10"/>
  <c r="O1497" i="10"/>
  <c r="O1503" i="10"/>
  <c r="O1509" i="10"/>
  <c r="O1515" i="10"/>
  <c r="O1521" i="10"/>
  <c r="O1527" i="10"/>
  <c r="O1533" i="10"/>
  <c r="O1539" i="10"/>
  <c r="O1545" i="10"/>
  <c r="O1551" i="10"/>
  <c r="O1556" i="10"/>
  <c r="O1562" i="10"/>
  <c r="O1573" i="10"/>
  <c r="O1584" i="10"/>
  <c r="O1590" i="10"/>
  <c r="O1595" i="10"/>
  <c r="O1601" i="10"/>
  <c r="O1607" i="10"/>
  <c r="O1612" i="10"/>
  <c r="O1618" i="10"/>
  <c r="O1624" i="10"/>
  <c r="O1630" i="10"/>
  <c r="O1636" i="10"/>
  <c r="O1642" i="10"/>
  <c r="O1648" i="10"/>
  <c r="O1654" i="10"/>
  <c r="O1660" i="10"/>
  <c r="O1666" i="10"/>
  <c r="O1672" i="10"/>
  <c r="O1678" i="10"/>
  <c r="O1684" i="10"/>
  <c r="O1700" i="10"/>
  <c r="O1706" i="10"/>
  <c r="O1712" i="10"/>
  <c r="O1718" i="10"/>
  <c r="O1723" i="10"/>
  <c r="O1729" i="10"/>
  <c r="O1735" i="10"/>
  <c r="O1741" i="10"/>
  <c r="O1747" i="10"/>
  <c r="O1753" i="10"/>
  <c r="O1759" i="10"/>
  <c r="O1765" i="10"/>
  <c r="O1771" i="10"/>
  <c r="O1777" i="10"/>
  <c r="O1782" i="10"/>
  <c r="O1788" i="10"/>
  <c r="O1794" i="10"/>
  <c r="O1800" i="10"/>
  <c r="O1806" i="10"/>
  <c r="O1812" i="10"/>
  <c r="O1818" i="10"/>
  <c r="O1824" i="10"/>
  <c r="O1830" i="10"/>
  <c r="O1836" i="10"/>
  <c r="O1842" i="10"/>
  <c r="O1848" i="10"/>
  <c r="O1854" i="10"/>
  <c r="O1860" i="10"/>
  <c r="O1866" i="10"/>
  <c r="O1872" i="10"/>
  <c r="O1878" i="10"/>
  <c r="O1884" i="10"/>
  <c r="O1890" i="10"/>
  <c r="O1896" i="10"/>
  <c r="O1902" i="10"/>
  <c r="O1908" i="10"/>
  <c r="O1914" i="10"/>
  <c r="O1920" i="10"/>
  <c r="O1926" i="10"/>
  <c r="O1931" i="10"/>
  <c r="O1936" i="10"/>
  <c r="O1942" i="10"/>
  <c r="O1948" i="10"/>
  <c r="O1953" i="10"/>
  <c r="O1958" i="10"/>
  <c r="O1962" i="10"/>
  <c r="O1967" i="10"/>
  <c r="O1973" i="10"/>
  <c r="O1978" i="10"/>
  <c r="O1984" i="10"/>
  <c r="O1989" i="10"/>
  <c r="O1995" i="10"/>
  <c r="O2001" i="10"/>
  <c r="O2007" i="10"/>
  <c r="O2013" i="10"/>
  <c r="O2019" i="10"/>
  <c r="O2025" i="10"/>
  <c r="O2031" i="10"/>
  <c r="O2037" i="10"/>
  <c r="O2042" i="10"/>
  <c r="O2048" i="10"/>
  <c r="O2054" i="10"/>
  <c r="O2060" i="10"/>
  <c r="O2066" i="10"/>
  <c r="O2072" i="10"/>
  <c r="O2077" i="10"/>
  <c r="O2083" i="10"/>
  <c r="O2089" i="10"/>
  <c r="O2095" i="10"/>
  <c r="O2101" i="10"/>
  <c r="O2107" i="10"/>
  <c r="O2113" i="10"/>
  <c r="O2119" i="10"/>
  <c r="O2125" i="10"/>
  <c r="O2131" i="10"/>
  <c r="O2137" i="10"/>
  <c r="O2143" i="10"/>
  <c r="O2149" i="10"/>
  <c r="O2155" i="10"/>
  <c r="O2161" i="10"/>
  <c r="O2167" i="10"/>
  <c r="O2173" i="10"/>
  <c r="O2179" i="10"/>
  <c r="O2185" i="10"/>
  <c r="O2191" i="10"/>
  <c r="O2197" i="10"/>
  <c r="O2203" i="10"/>
  <c r="O2209" i="10"/>
  <c r="O2215" i="10"/>
  <c r="O2221" i="10"/>
  <c r="O2227" i="10"/>
  <c r="O2233" i="10"/>
  <c r="O2239" i="10"/>
  <c r="O2245" i="10"/>
  <c r="O2251" i="10"/>
  <c r="O2257" i="10"/>
  <c r="O2263" i="10"/>
  <c r="O2269" i="10"/>
  <c r="O2275" i="10"/>
  <c r="O2281" i="10"/>
  <c r="O2287" i="10"/>
  <c r="O2293" i="10"/>
  <c r="O2299" i="10"/>
  <c r="O2305" i="10"/>
  <c r="O2311" i="10"/>
  <c r="O2317" i="10"/>
  <c r="O2323" i="10"/>
  <c r="O2329" i="10"/>
  <c r="O2335" i="10"/>
  <c r="O2341" i="10"/>
  <c r="O2347" i="10"/>
  <c r="O2352" i="10"/>
  <c r="O2356" i="10"/>
  <c r="O2359" i="10"/>
  <c r="O2363" i="10"/>
  <c r="O2367" i="10"/>
  <c r="O2371" i="10"/>
  <c r="O2375" i="10"/>
  <c r="O2379" i="10"/>
  <c r="O2383" i="10"/>
  <c r="O2387" i="10"/>
  <c r="O2391" i="10"/>
  <c r="O2395" i="10"/>
  <c r="O2399" i="10"/>
  <c r="O2403" i="10"/>
  <c r="O2407" i="10"/>
  <c r="O2411" i="10"/>
  <c r="O2415" i="10"/>
  <c r="O2419" i="10"/>
  <c r="O2423" i="10"/>
  <c r="O2427" i="10"/>
  <c r="O2431" i="10"/>
  <c r="O2438" i="10"/>
  <c r="O2442" i="10"/>
  <c r="O2446" i="10"/>
  <c r="O2453" i="10"/>
  <c r="O2457" i="10"/>
  <c r="O2461" i="10"/>
  <c r="O2465" i="10"/>
  <c r="O2469" i="10"/>
  <c r="O2473" i="10"/>
  <c r="O2477" i="10"/>
  <c r="O2481" i="10"/>
  <c r="O2485" i="10"/>
  <c r="O2489" i="10"/>
  <c r="O2493" i="10"/>
  <c r="O2497" i="10"/>
  <c r="O2501" i="10"/>
  <c r="O2505" i="10"/>
  <c r="O2509" i="10"/>
  <c r="O2513" i="10"/>
  <c r="O2517" i="10"/>
  <c r="O2521" i="10"/>
  <c r="O2528" i="10"/>
  <c r="O2532" i="10"/>
  <c r="O2536" i="10"/>
  <c r="O2540" i="10"/>
  <c r="O2544" i="10"/>
  <c r="O2548" i="10"/>
  <c r="O2552" i="10"/>
  <c r="O2557" i="10"/>
  <c r="O2561" i="10"/>
  <c r="O2565" i="10"/>
  <c r="O2569" i="10"/>
  <c r="O2573" i="10"/>
  <c r="O2578" i="10"/>
  <c r="O2582" i="10"/>
  <c r="O2586" i="10"/>
  <c r="O2591" i="10"/>
  <c r="O2595" i="10"/>
  <c r="O2599" i="10"/>
  <c r="O2603" i="10"/>
  <c r="O2608" i="10"/>
  <c r="O2612" i="10"/>
  <c r="O2616" i="10"/>
  <c r="O2620" i="10"/>
  <c r="O2624" i="10"/>
  <c r="O2628" i="10"/>
  <c r="O2632" i="10"/>
  <c r="O2636" i="10"/>
  <c r="O2640" i="10"/>
  <c r="O2644" i="10"/>
  <c r="O2648" i="10"/>
  <c r="O2651" i="10"/>
  <c r="O2655" i="10"/>
  <c r="O2659" i="10"/>
  <c r="O2663" i="10"/>
  <c r="O2667" i="10"/>
  <c r="O2672" i="10"/>
  <c r="O2676" i="10"/>
  <c r="O2680" i="10"/>
  <c r="O2684" i="10"/>
  <c r="O2688" i="10"/>
  <c r="O2692" i="10"/>
  <c r="O2696" i="10"/>
  <c r="O2700" i="10"/>
  <c r="O2704" i="10"/>
  <c r="O2708" i="10"/>
  <c r="O2712" i="10"/>
  <c r="O2716" i="10"/>
  <c r="O2720" i="10"/>
  <c r="O2724" i="10"/>
  <c r="O2728" i="10"/>
  <c r="O2732" i="10"/>
  <c r="O2736" i="10"/>
  <c r="O2741" i="10"/>
  <c r="O2745" i="10"/>
  <c r="O2749" i="10"/>
  <c r="O2753" i="10"/>
  <c r="O2757" i="10"/>
  <c r="O2761" i="10"/>
  <c r="O2765" i="10"/>
  <c r="O2769" i="10"/>
  <c r="O2773" i="10"/>
  <c r="O2777" i="10"/>
  <c r="O2781" i="10"/>
  <c r="O2785" i="10"/>
  <c r="O2789" i="10"/>
  <c r="O2793" i="10"/>
  <c r="O2797" i="10"/>
  <c r="O2801" i="10"/>
  <c r="O2805" i="10"/>
  <c r="O2810" i="10"/>
  <c r="O2814" i="10"/>
  <c r="O2818" i="10"/>
  <c r="O2822" i="10"/>
  <c r="O2826" i="10"/>
  <c r="O2830" i="10"/>
  <c r="O2834" i="10"/>
  <c r="O2838" i="10"/>
  <c r="O2842" i="10"/>
  <c r="O2845" i="10"/>
  <c r="O2849" i="10"/>
  <c r="O2853" i="10"/>
  <c r="O2857" i="10"/>
  <c r="O2861" i="10"/>
  <c r="O2865" i="10"/>
  <c r="O2869" i="10"/>
  <c r="O2873" i="10"/>
  <c r="O2877" i="10"/>
  <c r="O2881" i="10"/>
  <c r="O2884" i="10"/>
  <c r="O2888" i="10"/>
  <c r="O2892" i="10"/>
  <c r="O2896" i="10"/>
  <c r="O2900" i="10"/>
  <c r="O2904" i="10"/>
  <c r="O2908" i="10"/>
  <c r="O2912" i="10"/>
  <c r="O2916" i="10"/>
  <c r="O2920" i="10"/>
  <c r="O2924" i="10"/>
  <c r="O2928" i="10"/>
  <c r="O2932" i="10"/>
  <c r="O2937" i="10"/>
  <c r="O2942" i="10"/>
  <c r="O2947" i="10"/>
  <c r="O2952" i="10"/>
  <c r="O2957" i="10"/>
  <c r="O2962" i="10"/>
  <c r="O2967" i="10"/>
  <c r="O2972" i="10"/>
  <c r="O2977" i="10"/>
  <c r="O2982" i="10"/>
  <c r="O2991" i="10"/>
  <c r="O2996" i="10"/>
  <c r="O3001" i="10"/>
  <c r="O3006" i="10"/>
  <c r="O3011" i="10"/>
  <c r="O3016" i="10"/>
  <c r="O3021" i="10"/>
  <c r="O3026" i="10"/>
  <c r="O3031" i="10"/>
  <c r="O3036" i="10"/>
  <c r="O3041" i="10"/>
  <c r="O3046" i="10"/>
  <c r="O3051" i="10"/>
  <c r="O3056" i="10"/>
  <c r="O3061" i="10"/>
  <c r="O3066" i="10"/>
  <c r="O3071" i="10"/>
  <c r="O3076" i="10"/>
  <c r="O3081" i="10"/>
  <c r="O3086" i="10"/>
  <c r="O3091" i="10"/>
  <c r="O3096" i="10"/>
  <c r="O3101" i="10"/>
  <c r="O3106" i="10"/>
  <c r="O3111" i="10"/>
  <c r="O3116" i="10"/>
  <c r="O3121" i="10"/>
  <c r="O3126" i="10"/>
  <c r="O3131" i="10"/>
  <c r="O3136" i="10"/>
  <c r="O3141" i="10"/>
  <c r="O3146" i="10"/>
  <c r="O3151" i="10"/>
  <c r="O3156" i="10"/>
  <c r="O3161" i="10"/>
  <c r="O3166" i="10"/>
  <c r="O3171" i="10"/>
  <c r="O3176" i="10"/>
  <c r="O3181" i="10"/>
  <c r="O3186" i="10"/>
  <c r="O3191" i="10"/>
  <c r="O3196" i="10"/>
  <c r="O3201" i="10"/>
  <c r="O3206" i="10"/>
  <c r="O3211" i="10"/>
  <c r="O3216" i="10"/>
  <c r="O3220" i="10"/>
  <c r="O3225" i="10"/>
  <c r="O3229" i="10"/>
  <c r="O3233" i="10"/>
  <c r="O3237" i="10"/>
  <c r="O3241" i="10"/>
  <c r="O3246" i="10"/>
  <c r="O3251" i="10"/>
  <c r="O3255" i="10"/>
  <c r="O3259" i="10"/>
  <c r="O3264" i="10"/>
  <c r="O3269" i="10"/>
  <c r="O3272" i="10"/>
  <c r="O3276" i="10"/>
  <c r="O3280" i="10"/>
  <c r="O3284" i="10"/>
  <c r="O3287" i="10"/>
  <c r="O3290" i="10"/>
  <c r="O3293" i="10"/>
  <c r="O3296" i="10"/>
  <c r="O3299" i="10"/>
  <c r="O3302" i="10"/>
  <c r="O3305" i="10"/>
  <c r="O3309" i="10"/>
  <c r="O3313" i="10"/>
  <c r="O3317" i="10"/>
  <c r="O3321" i="10"/>
  <c r="O3325" i="10"/>
  <c r="O3329" i="10"/>
  <c r="O3333" i="10"/>
  <c r="O3337" i="10"/>
  <c r="O3341" i="10"/>
  <c r="O3345" i="10"/>
  <c r="O3349" i="10"/>
  <c r="O3353" i="10"/>
  <c r="O3356" i="10"/>
  <c r="O3359" i="10"/>
  <c r="O3362" i="10"/>
  <c r="O3365" i="10"/>
  <c r="O3368" i="10"/>
  <c r="O3371" i="10"/>
  <c r="O3374" i="10"/>
  <c r="O3377" i="10"/>
  <c r="O3380" i="10"/>
  <c r="O3383" i="10"/>
  <c r="O3387" i="10"/>
  <c r="O3391" i="10"/>
  <c r="O3395" i="10"/>
  <c r="O3399" i="10"/>
  <c r="O3403" i="10"/>
  <c r="O3407" i="10"/>
  <c r="O3411" i="10"/>
  <c r="O3415" i="10"/>
  <c r="O3419" i="10"/>
  <c r="O3423" i="10"/>
  <c r="O3427" i="10"/>
  <c r="O3431" i="10"/>
  <c r="O3435" i="10"/>
  <c r="O3438" i="10"/>
  <c r="O3441" i="10"/>
  <c r="O3444" i="10"/>
  <c r="O3447" i="10"/>
  <c r="O3450" i="10"/>
  <c r="O3453" i="10"/>
  <c r="O3456" i="10"/>
  <c r="O3459" i="10"/>
  <c r="O3462" i="10"/>
  <c r="O3465" i="10"/>
  <c r="O3468" i="10"/>
  <c r="O3471" i="10"/>
  <c r="O3474" i="10"/>
  <c r="O3477" i="10"/>
  <c r="O3481" i="10"/>
  <c r="O3484" i="10"/>
  <c r="O3487" i="10"/>
  <c r="O3490" i="10"/>
  <c r="O3494" i="10"/>
  <c r="O3498" i="10"/>
  <c r="O3502" i="10"/>
  <c r="O3506" i="10"/>
  <c r="O3510" i="10"/>
  <c r="O3514" i="10"/>
  <c r="O3517" i="10"/>
  <c r="O3520" i="10"/>
  <c r="O3523" i="10"/>
  <c r="O3526" i="10"/>
  <c r="O3529" i="10"/>
  <c r="O3532" i="10"/>
  <c r="O3535" i="10"/>
  <c r="O3538" i="10"/>
  <c r="O3541" i="10"/>
  <c r="O3544" i="10"/>
  <c r="O3548" i="10"/>
  <c r="O3551" i="10"/>
  <c r="O3554" i="10"/>
  <c r="O3557" i="10"/>
  <c r="O3560" i="10"/>
  <c r="O3563" i="10"/>
  <c r="O3570" i="10"/>
  <c r="O3574" i="10"/>
  <c r="O3578" i="10"/>
  <c r="O3581" i="10"/>
  <c r="O3584" i="10"/>
  <c r="O3587" i="10"/>
  <c r="O3590" i="10"/>
  <c r="O3593" i="10"/>
  <c r="O3596" i="10"/>
  <c r="O3600" i="10"/>
  <c r="O3604" i="10"/>
  <c r="O3608" i="10"/>
  <c r="O3612" i="10"/>
  <c r="O3615" i="10"/>
  <c r="O3620" i="10"/>
  <c r="O3623" i="10"/>
  <c r="O3626" i="10"/>
  <c r="O3629" i="10"/>
  <c r="O3632" i="10"/>
  <c r="O3635" i="10"/>
  <c r="O3638" i="10"/>
  <c r="O3641" i="10"/>
  <c r="O3644" i="10"/>
  <c r="O3647" i="10"/>
  <c r="O3650" i="10"/>
  <c r="O3654" i="10"/>
  <c r="O3657" i="10"/>
  <c r="O3661" i="10"/>
  <c r="O3665" i="10"/>
  <c r="O3669" i="10"/>
  <c r="O3673" i="10"/>
  <c r="O3676" i="10"/>
  <c r="O3680" i="10"/>
  <c r="O3684" i="10"/>
  <c r="O3688" i="10"/>
  <c r="O3692" i="10"/>
  <c r="O3696" i="10"/>
  <c r="O3700" i="10"/>
  <c r="O3704" i="10"/>
  <c r="O3707" i="10"/>
  <c r="O3710" i="10"/>
  <c r="O3713" i="10"/>
  <c r="O3716" i="10"/>
  <c r="O3720" i="10"/>
  <c r="O3723" i="10"/>
  <c r="O3726" i="10"/>
  <c r="O3729" i="10"/>
  <c r="O3732" i="10"/>
  <c r="O3736" i="10"/>
  <c r="O3740" i="10"/>
  <c r="O3744" i="10"/>
  <c r="O3748" i="10"/>
  <c r="O3752" i="10"/>
  <c r="O3756" i="10"/>
  <c r="O3760" i="10"/>
  <c r="O3764" i="10"/>
  <c r="O3768" i="10"/>
  <c r="O3772" i="10"/>
  <c r="O3776" i="10"/>
  <c r="O3780" i="10"/>
  <c r="O3784" i="10"/>
  <c r="O3788" i="10"/>
  <c r="O3792" i="10"/>
  <c r="O3796" i="10"/>
  <c r="O3800" i="10"/>
  <c r="O3804" i="10"/>
  <c r="O3807" i="10"/>
  <c r="O3811" i="10"/>
  <c r="O3815" i="10"/>
  <c r="O3819" i="10"/>
  <c r="O3823" i="10"/>
  <c r="O3827" i="10"/>
  <c r="O3831" i="10"/>
  <c r="O3835" i="10"/>
  <c r="O3839" i="10"/>
  <c r="O3843" i="10"/>
  <c r="O3847" i="10"/>
  <c r="O3851" i="10"/>
  <c r="O3855" i="10"/>
  <c r="O3859" i="10"/>
  <c r="O3863" i="10"/>
  <c r="O3867" i="10"/>
  <c r="O3871" i="10"/>
  <c r="O3875" i="10"/>
  <c r="O3879" i="10"/>
  <c r="O3883" i="10"/>
  <c r="O3887" i="10"/>
  <c r="O3891" i="10"/>
  <c r="O3895" i="10"/>
  <c r="O3899" i="10"/>
  <c r="O3903" i="10"/>
  <c r="O3907" i="10"/>
  <c r="O3911" i="10"/>
  <c r="O3915" i="10"/>
  <c r="O3919" i="10"/>
  <c r="O3923" i="10"/>
  <c r="O3927" i="10"/>
  <c r="O3930" i="10"/>
  <c r="O3933" i="10"/>
  <c r="O3937" i="10"/>
  <c r="O3941" i="10"/>
  <c r="O3945" i="10"/>
  <c r="O3949" i="10"/>
  <c r="O3952" i="10"/>
  <c r="O3956" i="10"/>
  <c r="O3959" i="10"/>
  <c r="O3963" i="10"/>
  <c r="O3966" i="10"/>
  <c r="O3970" i="10"/>
  <c r="O3974" i="10"/>
  <c r="O3978" i="10"/>
  <c r="O3982" i="10"/>
  <c r="O3986" i="10"/>
  <c r="O3990" i="10"/>
  <c r="O3994" i="10"/>
  <c r="O3997" i="10"/>
  <c r="O4000" i="10"/>
  <c r="O4004" i="10"/>
  <c r="O4008" i="10"/>
  <c r="O4011" i="10"/>
  <c r="O4014" i="10"/>
  <c r="O4017" i="10"/>
  <c r="O4020" i="10"/>
  <c r="O4023" i="10"/>
  <c r="O4026" i="10"/>
  <c r="O4029" i="10"/>
  <c r="O4032" i="10"/>
  <c r="O4034" i="10"/>
  <c r="O4037" i="10"/>
  <c r="O4040" i="10"/>
  <c r="O4043" i="10"/>
  <c r="O4046" i="10"/>
  <c r="O4049" i="10"/>
  <c r="O4052" i="10"/>
  <c r="O4055" i="10"/>
  <c r="O4058" i="10"/>
  <c r="O4061" i="10"/>
  <c r="O4064" i="10"/>
  <c r="O4067" i="10"/>
  <c r="O4070" i="10"/>
  <c r="O4073" i="10"/>
  <c r="O4076" i="10"/>
  <c r="O4079" i="10"/>
  <c r="O4082" i="10"/>
  <c r="O4085" i="10"/>
  <c r="O4088" i="10"/>
  <c r="O4091" i="10"/>
  <c r="O4094" i="10"/>
  <c r="O4096" i="10"/>
  <c r="O4099" i="10"/>
  <c r="O4102" i="10"/>
  <c r="O4105" i="10"/>
  <c r="O4108" i="10"/>
  <c r="O4111" i="10"/>
  <c r="O4114" i="10"/>
  <c r="O4117" i="10"/>
  <c r="O4120" i="10"/>
  <c r="O4123" i="10"/>
  <c r="O4126" i="10"/>
  <c r="O4128" i="10"/>
  <c r="O4133" i="10"/>
  <c r="O4136" i="10"/>
  <c r="O4139" i="10"/>
  <c r="O4142" i="10"/>
  <c r="O4145" i="10"/>
  <c r="O4148" i="10"/>
  <c r="O4151" i="10"/>
  <c r="O4154" i="10"/>
  <c r="O4157" i="10"/>
  <c r="O4160" i="10"/>
  <c r="O4163" i="10"/>
  <c r="O4166" i="10"/>
  <c r="O4169" i="10"/>
  <c r="O4172" i="10"/>
  <c r="O4175" i="10"/>
  <c r="O4178" i="10"/>
  <c r="O4181" i="10"/>
  <c r="O4184" i="10"/>
  <c r="O4187" i="10"/>
  <c r="O4190" i="10"/>
  <c r="O4195" i="10"/>
  <c r="O4198" i="10"/>
  <c r="O4201" i="10"/>
  <c r="O4204" i="10"/>
  <c r="O4207" i="10"/>
  <c r="O4209" i="10"/>
  <c r="O4211" i="10"/>
  <c r="O4213" i="10"/>
  <c r="O4215" i="10"/>
  <c r="O4217" i="10"/>
  <c r="O4219" i="10"/>
  <c r="O4221" i="10"/>
  <c r="O4223" i="10"/>
  <c r="O4225" i="10"/>
  <c r="O4227" i="10"/>
  <c r="O4229" i="10"/>
  <c r="O4231" i="10"/>
  <c r="O4233" i="10"/>
  <c r="O4235" i="10"/>
  <c r="O4237" i="10"/>
  <c r="O4239" i="10"/>
  <c r="O4241" i="10"/>
  <c r="O4243" i="10"/>
  <c r="O4245" i="10"/>
  <c r="O4247" i="10"/>
  <c r="O4249" i="10"/>
  <c r="O4251" i="10"/>
  <c r="O4253" i="10"/>
  <c r="O4255" i="10"/>
  <c r="O4257" i="10"/>
  <c r="O4259" i="10"/>
  <c r="O4261" i="10"/>
  <c r="O4263" i="10"/>
  <c r="O4265" i="10"/>
  <c r="O4267" i="10"/>
  <c r="O4269" i="10"/>
  <c r="O4271" i="10"/>
  <c r="O4273" i="10"/>
  <c r="O4275" i="10"/>
  <c r="O4277" i="10"/>
  <c r="O4279" i="10"/>
  <c r="O4281" i="10"/>
  <c r="O4283" i="10"/>
  <c r="O4285" i="10"/>
  <c r="O4287" i="10"/>
  <c r="O4289" i="10"/>
  <c r="O4291" i="10"/>
  <c r="O4293" i="10"/>
  <c r="O4295" i="10"/>
  <c r="O4297" i="10"/>
  <c r="O4299" i="10"/>
  <c r="O4301" i="10"/>
  <c r="O4303" i="10"/>
  <c r="O4305" i="10"/>
  <c r="O4307" i="10"/>
  <c r="O4309" i="10"/>
  <c r="O4311" i="10"/>
  <c r="O4313" i="10"/>
  <c r="O4315" i="10"/>
  <c r="O4317" i="10"/>
  <c r="O4319" i="10"/>
  <c r="O4321" i="10"/>
  <c r="O4323" i="10"/>
  <c r="O4325" i="10"/>
  <c r="O4327" i="10"/>
  <c r="O4328" i="10"/>
  <c r="O4329" i="10"/>
  <c r="O4331" i="10"/>
  <c r="O4333" i="10"/>
  <c r="O4335" i="10"/>
  <c r="O4337" i="10"/>
  <c r="O4339" i="10"/>
  <c r="O4341" i="10"/>
  <c r="O4343" i="10"/>
  <c r="O4345" i="10"/>
  <c r="O4347" i="10"/>
  <c r="O4349" i="10"/>
  <c r="O4351" i="10"/>
  <c r="O4352" i="10"/>
  <c r="O4353" i="10"/>
  <c r="O4354" i="10"/>
  <c r="O4356" i="10"/>
  <c r="O4357" i="10"/>
  <c r="O4359" i="10"/>
  <c r="O4360" i="10"/>
  <c r="O4362" i="10"/>
  <c r="O4364" i="10"/>
  <c r="O4366" i="10"/>
  <c r="O4368" i="10"/>
  <c r="O4370" i="10"/>
  <c r="O4372" i="10"/>
  <c r="O4374" i="10"/>
  <c r="O4376" i="10"/>
  <c r="O4378" i="10"/>
  <c r="O4380" i="10"/>
  <c r="O4382" i="10"/>
  <c r="O4384" i="10"/>
  <c r="O4386" i="10"/>
  <c r="O4388" i="10"/>
  <c r="O4390" i="10"/>
  <c r="O4392" i="10"/>
  <c r="O4394" i="10"/>
  <c r="O4396" i="10"/>
  <c r="O4398" i="10"/>
  <c r="O4400" i="10"/>
  <c r="O4401" i="10"/>
  <c r="O4403" i="10"/>
  <c r="O4405" i="10"/>
  <c r="O4407" i="10"/>
  <c r="O4409" i="10"/>
  <c r="O4411" i="10"/>
  <c r="O4413" i="10"/>
  <c r="O4415" i="10"/>
  <c r="O4417" i="10"/>
  <c r="O4419" i="10"/>
  <c r="O4421" i="10"/>
  <c r="O4423" i="10"/>
  <c r="O4425" i="10"/>
  <c r="O4427" i="10"/>
  <c r="O4429" i="10"/>
  <c r="O4431" i="10"/>
  <c r="O4433" i="10"/>
  <c r="O4435" i="10"/>
  <c r="O4437" i="10"/>
  <c r="O4439" i="10"/>
  <c r="O4441" i="10"/>
  <c r="O4443" i="10"/>
  <c r="O4445" i="10"/>
  <c r="O4448" i="10"/>
  <c r="O4450" i="10"/>
  <c r="O4452" i="10"/>
  <c r="O4454" i="10"/>
  <c r="O4456" i="10"/>
  <c r="O4458" i="10"/>
  <c r="O4460" i="10"/>
  <c r="O4462" i="10"/>
  <c r="O4464" i="10"/>
  <c r="O4466" i="10"/>
  <c r="O4468" i="10"/>
  <c r="O4470" i="10"/>
  <c r="O4472" i="10"/>
  <c r="O4474" i="10"/>
  <c r="O4476" i="10"/>
  <c r="O4478" i="10"/>
  <c r="O4479" i="10"/>
  <c r="O4481" i="10"/>
  <c r="O4483" i="10"/>
  <c r="O4485" i="10"/>
  <c r="O4487" i="10"/>
  <c r="O4489" i="10"/>
  <c r="O4491" i="10"/>
  <c r="O4493" i="10"/>
  <c r="O4495" i="10"/>
  <c r="O4496" i="10"/>
  <c r="O4497" i="10"/>
  <c r="O4498" i="10"/>
  <c r="O4499" i="10"/>
  <c r="O4500" i="10"/>
  <c r="O4501" i="10"/>
  <c r="O4502" i="10"/>
  <c r="O4503" i="10"/>
  <c r="O4504" i="10"/>
  <c r="O4506" i="10"/>
  <c r="O4507" i="10"/>
  <c r="O4508" i="10"/>
  <c r="O4509" i="10"/>
  <c r="O4510" i="10"/>
  <c r="O4511" i="10"/>
  <c r="O4512" i="10"/>
  <c r="O4513" i="10"/>
  <c r="O4514" i="10"/>
  <c r="O4515" i="10"/>
  <c r="O4516" i="10"/>
  <c r="O4517" i="10"/>
  <c r="O4518" i="10"/>
  <c r="O4519" i="10"/>
  <c r="O4520" i="10"/>
  <c r="O4521" i="10"/>
  <c r="O4522" i="10"/>
  <c r="O4523" i="10"/>
  <c r="O4524" i="10"/>
  <c r="O4525" i="10"/>
  <c r="O4526" i="10"/>
  <c r="O4527" i="10"/>
  <c r="O4529" i="10"/>
  <c r="O4531" i="10"/>
  <c r="O4533" i="10"/>
  <c r="O4534" i="10"/>
  <c r="O4535" i="10"/>
  <c r="O4536" i="10"/>
  <c r="O4538" i="10"/>
  <c r="O4539" i="10"/>
  <c r="O4540" i="10"/>
  <c r="O4542" i="10"/>
  <c r="O4544" i="10"/>
  <c r="O4546" i="10"/>
  <c r="O4548" i="10"/>
  <c r="O4549" i="10"/>
  <c r="O4550" i="10"/>
  <c r="O4551" i="10"/>
  <c r="O4552" i="10"/>
  <c r="O4554" i="10"/>
  <c r="O4555" i="10"/>
  <c r="O4557" i="10"/>
  <c r="O4558" i="10"/>
  <c r="O4559" i="10"/>
  <c r="O4560" i="10"/>
  <c r="O4561" i="10"/>
  <c r="O4563" i="10"/>
  <c r="O4564" i="10"/>
  <c r="O4565" i="10"/>
  <c r="O4568" i="10"/>
  <c r="O4570" i="10"/>
  <c r="O4572" i="10"/>
  <c r="O4573" i="10"/>
  <c r="O4574" i="10"/>
  <c r="O4575" i="10"/>
  <c r="O4576" i="10"/>
  <c r="O4577" i="10"/>
  <c r="O4579" i="10"/>
  <c r="O4581" i="10"/>
  <c r="O4582" i="10"/>
  <c r="O4584" i="10"/>
  <c r="O4585" i="10"/>
  <c r="O4587" i="10"/>
  <c r="O4588" i="10"/>
  <c r="O4589" i="10"/>
  <c r="O4590" i="10"/>
  <c r="O4592" i="10"/>
  <c r="O4593" i="10"/>
  <c r="O4594" i="10"/>
  <c r="O4595" i="10"/>
  <c r="O4596" i="10"/>
  <c r="O4597" i="10"/>
  <c r="O4598" i="10"/>
  <c r="O4599" i="10"/>
  <c r="O4600" i="10"/>
  <c r="O4601" i="10"/>
  <c r="O4602" i="10"/>
  <c r="O4603" i="10"/>
  <c r="O4604" i="10"/>
  <c r="O4605" i="10"/>
  <c r="O4606" i="10"/>
  <c r="O4607" i="10"/>
  <c r="O4608" i="10"/>
  <c r="O4609" i="10"/>
  <c r="O4610" i="10"/>
  <c r="O4611" i="10"/>
  <c r="O4612" i="10"/>
  <c r="O4613" i="10"/>
  <c r="O4614" i="10"/>
  <c r="O4615" i="10"/>
  <c r="O4616" i="10"/>
  <c r="O4617" i="10"/>
  <c r="O4618" i="10"/>
  <c r="O4619" i="10"/>
  <c r="O4620" i="10"/>
  <c r="O4621" i="10"/>
  <c r="O4622" i="10"/>
  <c r="O4623" i="10"/>
  <c r="O4624" i="10"/>
  <c r="O4625" i="10"/>
  <c r="O4626" i="10"/>
  <c r="O4627" i="10"/>
  <c r="O4628" i="10"/>
  <c r="O4629" i="10"/>
  <c r="O4630" i="10"/>
  <c r="O4631" i="10"/>
  <c r="O4632" i="10"/>
  <c r="O4633" i="10"/>
  <c r="O4634" i="10"/>
  <c r="O4635" i="10"/>
  <c r="O4636" i="10"/>
  <c r="O4637" i="10"/>
  <c r="O4638" i="10"/>
  <c r="O4639" i="10"/>
  <c r="O4640" i="10"/>
  <c r="O4641" i="10"/>
  <c r="O4642" i="10"/>
  <c r="O4643" i="10"/>
  <c r="O4644" i="10"/>
  <c r="O4645" i="10"/>
  <c r="O4646" i="10"/>
  <c r="O4647" i="10"/>
  <c r="O4648" i="10"/>
  <c r="O4649" i="10"/>
  <c r="O4650" i="10"/>
  <c r="O4651" i="10"/>
  <c r="O4652" i="10"/>
  <c r="O4653" i="10"/>
  <c r="O4654" i="10"/>
  <c r="O4655" i="10"/>
  <c r="O4656" i="10"/>
  <c r="O4657" i="10"/>
  <c r="O4658" i="10"/>
  <c r="O4659" i="10"/>
  <c r="O4660" i="10"/>
  <c r="O4661" i="10"/>
  <c r="O4662" i="10"/>
  <c r="O4663" i="10"/>
  <c r="O4664" i="10"/>
  <c r="O4665" i="10"/>
  <c r="O4666" i="10"/>
  <c r="O4667" i="10"/>
  <c r="O4668" i="10"/>
  <c r="O4669" i="10"/>
  <c r="O4670" i="10"/>
  <c r="O4671" i="10"/>
  <c r="O4672" i="10"/>
  <c r="O4673" i="10"/>
  <c r="O4674" i="10"/>
  <c r="O4675" i="10"/>
  <c r="O4676" i="10"/>
  <c r="O4677" i="10"/>
  <c r="O4678" i="10"/>
  <c r="O4679" i="10"/>
  <c r="O4680" i="10"/>
  <c r="O4681" i="10"/>
  <c r="O4682" i="10"/>
  <c r="O4683" i="10"/>
  <c r="O4684" i="10"/>
  <c r="O4685" i="10"/>
  <c r="O4686" i="10"/>
  <c r="O4687" i="10"/>
  <c r="O4688" i="10"/>
  <c r="O4689" i="10"/>
  <c r="O4690" i="10"/>
  <c r="O4691" i="10"/>
  <c r="O4692" i="10"/>
  <c r="O4693" i="10"/>
  <c r="O4694" i="10"/>
  <c r="O4695" i="10"/>
  <c r="O4696" i="10"/>
  <c r="O4697" i="10"/>
  <c r="O4698" i="10"/>
  <c r="O4699" i="10"/>
  <c r="O4700" i="10"/>
  <c r="O4701" i="10"/>
  <c r="O4702" i="10"/>
  <c r="O4703" i="10"/>
  <c r="O4704" i="10"/>
  <c r="O4705" i="10"/>
  <c r="O4706" i="10"/>
  <c r="O4707" i="10"/>
  <c r="O4708" i="10"/>
  <c r="O4709" i="10"/>
  <c r="O4710" i="10"/>
  <c r="O4711" i="10"/>
  <c r="O4712" i="10"/>
  <c r="O4713" i="10"/>
  <c r="O4714" i="10"/>
  <c r="O4715" i="10"/>
  <c r="O4716" i="10"/>
  <c r="O4717" i="10"/>
  <c r="O4718" i="10"/>
  <c r="O4719" i="10"/>
  <c r="O4720" i="10"/>
  <c r="O4721" i="10"/>
  <c r="O4722" i="10"/>
  <c r="O4723" i="10"/>
  <c r="O4724" i="10"/>
  <c r="O4725" i="10"/>
  <c r="O4726" i="10"/>
  <c r="O4727" i="10"/>
  <c r="O4728" i="10"/>
  <c r="O4729" i="10"/>
  <c r="O4730" i="10"/>
  <c r="O4731" i="10"/>
  <c r="O4732" i="10"/>
  <c r="O4733" i="10"/>
  <c r="O4734" i="10"/>
  <c r="O4735" i="10"/>
  <c r="O4736" i="10"/>
  <c r="O4737" i="10"/>
  <c r="O4738" i="10"/>
  <c r="O4739" i="10"/>
  <c r="O4740" i="10"/>
  <c r="O4741" i="10"/>
  <c r="O4742" i="10"/>
  <c r="O4743" i="10"/>
  <c r="O4744" i="10"/>
  <c r="O4745" i="10"/>
  <c r="O4746" i="10"/>
  <c r="O4747" i="10"/>
  <c r="O4748" i="10"/>
  <c r="O4749" i="10"/>
  <c r="O4750" i="10"/>
  <c r="O4751" i="10"/>
  <c r="O4752" i="10"/>
  <c r="O4753" i="10"/>
  <c r="O4754" i="10"/>
  <c r="O4755" i="10"/>
  <c r="O4756" i="10"/>
  <c r="O4757" i="10"/>
  <c r="O4758" i="10"/>
  <c r="O4759" i="10"/>
  <c r="O4760" i="10"/>
  <c r="O4761" i="10"/>
  <c r="O4762" i="10"/>
  <c r="O4763" i="10"/>
  <c r="O4764" i="10"/>
  <c r="O4765" i="10"/>
  <c r="O4766" i="10"/>
  <c r="O4767" i="10"/>
  <c r="O4768" i="10"/>
  <c r="O4769" i="10"/>
  <c r="O4770" i="10"/>
  <c r="O4771" i="10"/>
  <c r="O4772" i="10"/>
  <c r="O4773" i="10"/>
  <c r="O4774" i="10"/>
  <c r="O4775" i="10"/>
  <c r="O4776" i="10"/>
  <c r="O4777" i="10"/>
  <c r="O4778" i="10"/>
  <c r="O4779" i="10"/>
  <c r="O4780" i="10"/>
  <c r="O4781" i="10"/>
  <c r="O4782" i="10"/>
  <c r="O4783" i="10"/>
  <c r="O4784" i="10"/>
  <c r="O4785" i="10"/>
  <c r="O4786" i="10"/>
  <c r="O4787" i="10"/>
  <c r="O4788" i="10"/>
  <c r="O4789" i="10"/>
  <c r="O4790" i="10"/>
  <c r="O4791" i="10"/>
  <c r="O4792" i="10"/>
  <c r="O4793" i="10"/>
  <c r="O4794" i="10"/>
  <c r="O4795" i="10"/>
  <c r="O4796" i="10"/>
  <c r="O4797" i="10"/>
  <c r="O4798" i="10"/>
  <c r="O4799" i="10"/>
  <c r="O4800" i="10"/>
  <c r="O4801" i="10"/>
  <c r="O4802" i="10"/>
  <c r="O4803" i="10"/>
  <c r="O4804" i="10"/>
  <c r="O4805" i="10"/>
  <c r="O4806" i="10"/>
  <c r="O4807" i="10"/>
  <c r="O4808" i="10"/>
  <c r="O4809" i="10"/>
  <c r="O4810" i="10"/>
  <c r="O4811" i="10"/>
  <c r="O4812" i="10"/>
  <c r="O4813" i="10"/>
  <c r="O4814" i="10"/>
  <c r="O4815" i="10"/>
  <c r="O4816" i="10"/>
  <c r="O4817" i="10"/>
  <c r="O4818" i="10"/>
  <c r="O4819" i="10"/>
  <c r="O4820" i="10"/>
  <c r="O4821" i="10"/>
  <c r="O4822" i="10"/>
  <c r="O4823" i="10"/>
  <c r="O4824" i="10"/>
  <c r="O4825" i="10"/>
  <c r="O4826" i="10"/>
  <c r="O4827" i="10"/>
  <c r="O4828" i="10"/>
  <c r="O4829" i="10"/>
  <c r="O4830" i="10"/>
  <c r="O4831" i="10"/>
  <c r="O4832" i="10"/>
  <c r="O4833" i="10"/>
  <c r="O4834" i="10"/>
  <c r="O4835" i="10"/>
  <c r="O4836" i="10"/>
  <c r="O4837" i="10"/>
  <c r="O4838" i="10"/>
  <c r="O4839" i="10"/>
  <c r="O4840" i="10"/>
  <c r="O4841" i="10"/>
  <c r="O4842" i="10"/>
  <c r="O4843" i="10"/>
  <c r="O4844" i="10"/>
  <c r="O4845" i="10"/>
  <c r="O4846" i="10"/>
  <c r="O4847" i="10"/>
  <c r="O4848" i="10"/>
  <c r="O4849" i="10"/>
  <c r="O4850" i="10"/>
  <c r="O4851" i="10"/>
  <c r="O4852" i="10"/>
  <c r="O4853" i="10"/>
  <c r="O4854" i="10"/>
  <c r="O4855" i="10"/>
  <c r="O4856" i="10"/>
  <c r="O4857" i="10"/>
  <c r="O4858" i="10"/>
  <c r="O4859" i="10"/>
  <c r="O4860" i="10"/>
  <c r="O4861" i="10"/>
  <c r="O4862" i="10"/>
  <c r="O4863" i="10"/>
  <c r="O4864" i="10"/>
  <c r="O4865" i="10"/>
  <c r="O4866" i="10"/>
  <c r="O4867" i="10"/>
  <c r="O4868" i="10"/>
  <c r="O4869" i="10"/>
  <c r="O4870" i="10"/>
  <c r="O4871" i="10"/>
  <c r="O4872" i="10"/>
  <c r="O4873" i="10"/>
  <c r="O4874" i="10"/>
  <c r="O4875" i="10"/>
  <c r="O4876" i="10"/>
  <c r="O4877" i="10"/>
  <c r="O4878" i="10"/>
  <c r="O4879" i="10"/>
  <c r="O4880" i="10"/>
  <c r="O4881" i="10"/>
  <c r="O4882" i="10"/>
  <c r="O4883" i="10"/>
  <c r="O4884" i="10"/>
  <c r="O4885" i="10"/>
  <c r="O4886" i="10"/>
  <c r="O4887" i="10"/>
  <c r="O4888" i="10"/>
  <c r="O4889" i="10"/>
  <c r="O4890" i="10"/>
  <c r="O4891" i="10"/>
  <c r="O4892" i="10"/>
  <c r="O4893" i="10"/>
  <c r="O4894" i="10"/>
  <c r="O4895" i="10"/>
  <c r="O4896" i="10"/>
  <c r="O4897" i="10"/>
  <c r="O4898" i="10"/>
  <c r="O4899" i="10"/>
  <c r="O4900" i="10"/>
  <c r="O4901" i="10"/>
  <c r="O4902" i="10"/>
  <c r="O4903" i="10"/>
  <c r="O4904" i="10"/>
  <c r="O4905" i="10"/>
  <c r="O4906" i="10"/>
  <c r="O4907" i="10"/>
  <c r="O4908" i="10"/>
  <c r="O4909" i="10"/>
  <c r="O4910" i="10"/>
  <c r="O4911" i="10"/>
  <c r="O4912" i="10"/>
  <c r="O4913" i="10"/>
  <c r="O4914" i="10"/>
  <c r="O4915" i="10"/>
  <c r="O4916" i="10"/>
  <c r="O4917" i="10"/>
  <c r="O4918" i="10"/>
  <c r="O4919" i="10"/>
  <c r="O4920" i="10"/>
  <c r="O4921" i="10"/>
  <c r="O4922" i="10"/>
  <c r="O4923" i="10"/>
  <c r="O4924" i="10"/>
  <c r="O4925" i="10"/>
  <c r="O4926" i="10"/>
  <c r="O4927" i="10"/>
  <c r="O4928" i="10"/>
  <c r="O4929" i="10"/>
  <c r="O4930" i="10"/>
  <c r="O4931" i="10"/>
  <c r="O4932" i="10"/>
  <c r="O4933" i="10"/>
  <c r="O4934" i="10"/>
  <c r="O4935" i="10"/>
  <c r="O4936" i="10"/>
  <c r="O4937" i="10"/>
  <c r="O4938" i="10"/>
  <c r="O4939" i="10"/>
  <c r="O4940" i="10"/>
  <c r="O4941" i="10"/>
  <c r="O4942" i="10"/>
  <c r="O4943" i="10"/>
  <c r="O4944" i="10"/>
  <c r="O4945" i="10"/>
  <c r="O4946" i="10"/>
  <c r="O4947" i="10"/>
  <c r="O4948" i="10"/>
  <c r="O4949" i="10"/>
  <c r="O4950" i="10"/>
  <c r="O4951" i="10"/>
  <c r="O4952" i="10"/>
  <c r="O4953" i="10"/>
  <c r="O4954" i="10"/>
  <c r="O4955" i="10"/>
  <c r="O4956" i="10"/>
  <c r="O4957" i="10"/>
  <c r="O4958" i="10"/>
  <c r="O4959" i="10"/>
  <c r="O4960" i="10"/>
  <c r="O4961" i="10"/>
  <c r="O4962" i="10"/>
  <c r="O4963" i="10"/>
  <c r="O4964" i="10"/>
  <c r="O4965" i="10"/>
  <c r="O4966" i="10"/>
  <c r="O4967" i="10"/>
  <c r="O4968" i="10"/>
  <c r="O4969" i="10"/>
  <c r="O4970" i="10"/>
  <c r="O4971" i="10"/>
  <c r="O4972" i="10"/>
  <c r="O4973" i="10"/>
  <c r="O4974" i="10"/>
  <c r="O4975" i="10"/>
  <c r="O4976" i="10"/>
  <c r="O4977" i="10"/>
  <c r="O4978" i="10"/>
  <c r="O4979" i="10"/>
  <c r="O4980" i="10"/>
  <c r="O4981" i="10"/>
  <c r="O4982" i="10"/>
  <c r="O4983" i="10"/>
  <c r="O4984" i="10"/>
  <c r="O4985" i="10"/>
  <c r="O4986" i="10"/>
  <c r="O4987" i="10"/>
  <c r="O4988" i="10"/>
  <c r="O4989" i="10"/>
  <c r="O4990" i="10"/>
  <c r="O4991" i="10"/>
  <c r="O4992" i="10"/>
  <c r="O4993" i="10"/>
  <c r="O4994" i="10"/>
  <c r="O4995" i="10"/>
  <c r="O4996" i="10"/>
  <c r="O4997" i="10"/>
  <c r="O4998" i="10"/>
  <c r="O4999" i="10"/>
  <c r="O5000" i="10"/>
  <c r="O5001" i="10"/>
  <c r="O5002" i="10"/>
  <c r="O5003" i="10"/>
  <c r="O5004" i="10"/>
  <c r="O5005" i="10"/>
  <c r="O5006" i="10"/>
  <c r="O5007" i="10"/>
  <c r="O5008" i="10"/>
  <c r="O5009" i="10"/>
  <c r="O5010" i="10"/>
  <c r="O5011" i="10"/>
  <c r="O5012" i="10"/>
  <c r="O5013" i="10"/>
  <c r="O5014" i="10"/>
  <c r="O5015" i="10"/>
  <c r="O5016" i="10"/>
  <c r="O5017" i="10"/>
  <c r="O5018" i="10"/>
  <c r="O5019" i="10"/>
  <c r="O5020" i="10"/>
  <c r="O5021" i="10"/>
  <c r="O5022" i="10"/>
  <c r="O5023" i="10"/>
  <c r="O5024" i="10"/>
  <c r="O5025" i="10"/>
  <c r="O5026" i="10"/>
  <c r="O5027" i="10"/>
  <c r="O5028" i="10"/>
  <c r="O5029" i="10"/>
  <c r="O5030" i="10"/>
  <c r="O5031" i="10"/>
  <c r="O5032" i="10"/>
  <c r="O5033" i="10"/>
  <c r="O5034" i="10"/>
  <c r="O5035" i="10"/>
  <c r="O5036" i="10"/>
  <c r="O5037" i="10"/>
  <c r="O5038" i="10"/>
  <c r="O5039" i="10"/>
  <c r="O5040" i="10"/>
  <c r="O5041" i="10"/>
  <c r="O5042" i="10"/>
  <c r="O5043" i="10"/>
  <c r="O5044" i="10"/>
  <c r="O5045" i="10"/>
  <c r="O5046" i="10"/>
  <c r="O5047" i="10"/>
  <c r="O5048" i="10"/>
  <c r="O5049" i="10"/>
  <c r="O5050" i="10"/>
  <c r="O5051" i="10"/>
  <c r="O5052" i="10"/>
  <c r="O5053" i="10"/>
  <c r="O5054" i="10"/>
  <c r="O5055" i="10"/>
  <c r="O5056" i="10"/>
  <c r="O5057" i="10"/>
  <c r="O5058" i="10"/>
  <c r="O5059" i="10"/>
  <c r="O5060" i="10"/>
  <c r="O387" i="10"/>
  <c r="O29" i="10"/>
  <c r="O76" i="10"/>
  <c r="O69" i="10"/>
  <c r="O235" i="10"/>
  <c r="O228" i="10"/>
  <c r="O193" i="10"/>
  <c r="O394" i="10"/>
  <c r="O530" i="10"/>
  <c r="O242" i="10"/>
  <c r="O214" i="10"/>
  <c r="O186" i="10"/>
  <c r="O263" i="10"/>
  <c r="O297" i="10"/>
  <c r="O617" i="10"/>
  <c r="O249" i="10"/>
  <c r="O476" i="10"/>
  <c r="O578" i="10"/>
  <c r="O657" i="10"/>
  <c r="O332" i="10"/>
  <c r="O427" i="10"/>
  <c r="O381" i="10"/>
  <c r="O53" i="10"/>
  <c r="O605" i="10"/>
  <c r="O37" i="10"/>
  <c r="O145" i="10"/>
  <c r="O462" i="10"/>
  <c r="O558" i="10"/>
  <c r="O256" i="10"/>
  <c r="O339" i="10"/>
  <c r="O97" i="10"/>
  <c r="O83" i="10"/>
  <c r="O311" i="10"/>
  <c r="O152" i="10"/>
  <c r="O612" i="10"/>
  <c r="O448" i="10"/>
  <c r="O45" i="10"/>
  <c r="O537" i="10"/>
  <c r="O434" i="10"/>
  <c r="O599" i="10"/>
  <c r="O117" i="10"/>
  <c r="O420" i="10"/>
  <c r="O367" i="10"/>
  <c r="O360" i="10"/>
  <c r="O374" i="10"/>
  <c r="O353" i="10"/>
  <c r="O571" i="10"/>
  <c r="O270" i="10"/>
  <c r="O138" i="10"/>
  <c r="O131" i="10"/>
  <c r="O503" i="10"/>
  <c r="O510" i="10"/>
  <c r="O564" i="10"/>
  <c r="O630" i="10"/>
  <c r="O14" i="10"/>
  <c r="O284" i="10"/>
  <c r="O455" i="10"/>
  <c r="O441" i="10"/>
  <c r="O413" i="10"/>
  <c r="O637" i="10"/>
  <c r="O544" i="10"/>
  <c r="O22" i="10"/>
  <c r="O160" i="10"/>
  <c r="O173" i="10"/>
  <c r="O644" i="10"/>
  <c r="O496" i="10"/>
  <c r="O623" i="10"/>
  <c r="O517" i="10"/>
  <c r="O221" i="10"/>
  <c r="O482" i="10"/>
  <c r="O489" i="10"/>
  <c r="O585" i="10"/>
  <c r="O200" i="10"/>
  <c r="O318" i="10"/>
  <c r="O651" i="10"/>
  <c r="O167" i="10"/>
  <c r="O124" i="10"/>
  <c r="O325" i="10"/>
  <c r="O6" i="10"/>
  <c r="O277" i="10"/>
  <c r="O304" i="10"/>
  <c r="O400" i="10"/>
  <c r="O90" i="10"/>
  <c r="O291" i="10"/>
  <c r="O346" i="10"/>
  <c r="O523" i="10"/>
  <c r="O104" i="10"/>
  <c r="O592" i="10"/>
  <c r="O207" i="10"/>
  <c r="O406" i="10"/>
  <c r="O179" i="10"/>
  <c r="O469" i="10"/>
  <c r="O551" i="10"/>
  <c r="O61" i="10"/>
  <c r="O3934" i="10"/>
  <c r="O4155" i="10"/>
  <c r="O1813" i="10"/>
  <c r="O746" i="10"/>
  <c r="O3745" i="10"/>
  <c r="O4152" i="10"/>
  <c r="O2204" i="10"/>
  <c r="O1949" i="10"/>
  <c r="O1915" i="10"/>
  <c r="O1849" i="10"/>
  <c r="O2102" i="10"/>
  <c r="O2132" i="10"/>
  <c r="O2014" i="10"/>
  <c r="O2090" i="10"/>
  <c r="O2198" i="10"/>
  <c r="O3697" i="10"/>
  <c r="O3749" i="10"/>
  <c r="O4089" i="10"/>
  <c r="O1568" i="10"/>
  <c r="O4179" i="10"/>
  <c r="O1420" i="10"/>
  <c r="O710" i="10"/>
  <c r="O3681" i="10"/>
  <c r="O4083" i="10"/>
  <c r="O4092" i="10"/>
  <c r="O3342" i="10"/>
  <c r="O4097" i="10"/>
  <c r="O955" i="10"/>
  <c r="O1275" i="10"/>
  <c r="O4202" i="10"/>
  <c r="O1579" i="10"/>
  <c r="O1337" i="10"/>
  <c r="O1546" i="10"/>
  <c r="O1695" i="10"/>
  <c r="O1373" i="10"/>
  <c r="O1772" i="10"/>
  <c r="O1325" i="10"/>
  <c r="O3938" i="10"/>
  <c r="O1032" i="10"/>
  <c r="O3330" i="10"/>
  <c r="O3326" i="10"/>
  <c r="O1343" i="10"/>
  <c r="O4188" i="10"/>
  <c r="O3187" i="10"/>
  <c r="O3670" i="10"/>
  <c r="O1108" i="10"/>
  <c r="O1144" i="10"/>
  <c r="O4173" i="10"/>
  <c r="O1138" i="10"/>
  <c r="O3942" i="10"/>
  <c r="O3946" i="10"/>
  <c r="O3953" i="10"/>
  <c r="O3042" i="10"/>
  <c r="O3964" i="10"/>
  <c r="O4103" i="10"/>
  <c r="O368" i="10"/>
  <c r="O997" i="10"/>
  <c r="O3979" i="10"/>
  <c r="O1462" i="10"/>
  <c r="O3087" i="10"/>
  <c r="O1114" i="10"/>
  <c r="O3967" i="10"/>
  <c r="O1062" i="10"/>
  <c r="O243" i="10"/>
  <c r="O740" i="10"/>
  <c r="O1807" i="10"/>
  <c r="O4185" i="10"/>
  <c r="O1801" i="10"/>
  <c r="O3931" i="10"/>
  <c r="O1667" i="10"/>
  <c r="O3032" i="10"/>
  <c r="O2604" i="10"/>
  <c r="O3182" i="10"/>
  <c r="O4140" i="10"/>
  <c r="O2587" i="10"/>
  <c r="O1096" i="10"/>
  <c r="O1209" i="10"/>
  <c r="O1789" i="10"/>
  <c r="O2668" i="10"/>
  <c r="O4199" i="10"/>
  <c r="O3971" i="10"/>
  <c r="O4131" i="10"/>
  <c r="O3334" i="10"/>
  <c r="O1215" i="10"/>
  <c r="O4086" i="10"/>
  <c r="O3601" i="10"/>
  <c r="O1795" i="10"/>
  <c r="O734" i="10"/>
  <c r="O3432" i="10"/>
  <c r="O1251" i="10"/>
  <c r="O991" i="10"/>
  <c r="O3346" i="10"/>
  <c r="O2126" i="10"/>
  <c r="O2288" i="10"/>
  <c r="O1861" i="10"/>
  <c r="O2120" i="10"/>
  <c r="O2312" i="10"/>
  <c r="O2222" i="10"/>
  <c r="O2162" i="10"/>
  <c r="O2210" i="10"/>
  <c r="O1885" i="10"/>
  <c r="O1927" i="10"/>
  <c r="O1897" i="10"/>
  <c r="O2276" i="10"/>
  <c r="O1974" i="10"/>
  <c r="O2240" i="10"/>
  <c r="O2168" i="10"/>
  <c r="O1867" i="10"/>
  <c r="O1909" i="10"/>
  <c r="O2078" i="10"/>
  <c r="O2252" i="10"/>
  <c r="O2073" i="10"/>
  <c r="O2055" i="10"/>
  <c r="O2061" i="10"/>
  <c r="O2020" i="10"/>
  <c r="O2342" i="10"/>
  <c r="O2032" i="10"/>
  <c r="O2330" i="10"/>
  <c r="O2300" i="10"/>
  <c r="O1990" i="10"/>
  <c r="O1996" i="10"/>
  <c r="O2008" i="10"/>
  <c r="O2282" i="10"/>
  <c r="O2306" i="10"/>
  <c r="O1873" i="10"/>
  <c r="O2049" i="10"/>
  <c r="O2318" i="10"/>
  <c r="O1903" i="10"/>
  <c r="O1891" i="10"/>
  <c r="O1937" i="10"/>
  <c r="O2216" i="10"/>
  <c r="O2234" i="10"/>
  <c r="O2174" i="10"/>
  <c r="O2258" i="10"/>
  <c r="O2043" i="10"/>
  <c r="O1879" i="10"/>
  <c r="O2186" i="10"/>
  <c r="O2002" i="10"/>
  <c r="O1979" i="10"/>
  <c r="O2336" i="10"/>
  <c r="O2067" i="10"/>
  <c r="O2084" i="10"/>
  <c r="O2096" i="10"/>
  <c r="O1932" i="10"/>
  <c r="O1959" i="10"/>
  <c r="O2294" i="10"/>
  <c r="O2228" i="10"/>
  <c r="O2264" i="10"/>
  <c r="O2270" i="10"/>
  <c r="O2348" i="10"/>
  <c r="O2324" i="10"/>
  <c r="O2150" i="10"/>
  <c r="O2156" i="10"/>
  <c r="O2192" i="10"/>
  <c r="O2038" i="10"/>
  <c r="O2026" i="10"/>
  <c r="O2144" i="10"/>
  <c r="O2138" i="10"/>
  <c r="O1985" i="10"/>
  <c r="O3575" i="10"/>
  <c r="O3230" i="10"/>
  <c r="O3234" i="10"/>
  <c r="O4149" i="10"/>
  <c r="O3567" i="10"/>
  <c r="O3571" i="10"/>
  <c r="O477" i="10"/>
  <c r="O985" i="10"/>
  <c r="O973" i="10"/>
  <c r="O2806" i="10"/>
  <c r="O979" i="10"/>
  <c r="O3904" i="10"/>
  <c r="O3836" i="10"/>
  <c r="O3860" i="10"/>
  <c r="O3511" i="10"/>
  <c r="O4143" i="10"/>
  <c r="O1837" i="10"/>
  <c r="O1056" i="10"/>
  <c r="O1679" i="10"/>
  <c r="O3737" i="10"/>
  <c r="O3816" i="10"/>
  <c r="O658" i="10"/>
  <c r="O4065" i="10"/>
  <c r="O3172" i="10"/>
  <c r="O3892" i="10"/>
  <c r="O3177" i="10"/>
  <c r="O4059" i="10"/>
  <c r="O1855" i="10"/>
  <c r="O1843" i="10"/>
  <c r="O806" i="10"/>
  <c r="O4095" i="10"/>
  <c r="O1367" i="10"/>
  <c r="O1197" i="10"/>
  <c r="O490" i="10"/>
  <c r="O375" i="10"/>
  <c r="O215" i="10"/>
  <c r="O4062" i="10"/>
  <c r="O3152" i="10"/>
  <c r="O3162" i="10"/>
  <c r="O208" i="10"/>
  <c r="O1540" i="10"/>
  <c r="O3908" i="10"/>
  <c r="O3924" i="10"/>
  <c r="O586" i="10"/>
  <c r="O1602" i="10"/>
  <c r="O38" i="10"/>
  <c r="O1287" i="10"/>
  <c r="O645" i="10"/>
  <c r="O1355" i="10"/>
  <c r="O2987" i="10"/>
  <c r="O788" i="10"/>
  <c r="O4001" i="10"/>
  <c r="O1701" i="10"/>
  <c r="O1783" i="10"/>
  <c r="O728" i="10"/>
  <c r="O3212" i="10"/>
  <c r="O1713" i="10"/>
  <c r="O3017" i="10"/>
  <c r="O1050" i="10"/>
  <c r="O3428" i="10"/>
  <c r="O4134" i="10"/>
  <c r="O271" i="10"/>
  <c r="O1379" i="10"/>
  <c r="O1498" i="10"/>
  <c r="O285" i="10"/>
  <c r="O4047" i="10"/>
  <c r="O3147" i="10"/>
  <c r="O3884" i="10"/>
  <c r="O3888" i="10"/>
  <c r="O401" i="10"/>
  <c r="O340" i="10"/>
  <c r="O618" i="10"/>
  <c r="O3733" i="10"/>
  <c r="O1643" i="10"/>
  <c r="O3820" i="10"/>
  <c r="O1968" i="10"/>
  <c r="O46" i="10"/>
  <c r="O1227" i="10"/>
  <c r="O3052" i="10"/>
  <c r="O298" i="10"/>
  <c r="O3072" i="10"/>
  <c r="O1432" i="10"/>
  <c r="O3067" i="10"/>
  <c r="O1516" i="10"/>
  <c r="O2553" i="10"/>
  <c r="O3808" i="10"/>
  <c r="O1409" i="10"/>
  <c r="O722" i="10"/>
  <c r="O572" i="10"/>
  <c r="O2737" i="10"/>
  <c r="O1263" i="10"/>
  <c r="O7" i="10"/>
  <c r="O3499" i="10"/>
  <c r="O168" i="10"/>
  <c r="O3896" i="10"/>
  <c r="O3007" i="10"/>
  <c r="O3412" i="10"/>
  <c r="O830" i="10"/>
  <c r="O1468" i="10"/>
  <c r="O250" i="10"/>
  <c r="O3350" i="10"/>
  <c r="O3322" i="10"/>
  <c r="O98" i="10"/>
  <c r="O3260" i="10"/>
  <c r="O4191" i="10"/>
  <c r="O319" i="10"/>
  <c r="O3824" i="10"/>
  <c r="O3132" i="10"/>
  <c r="O1003" i="10"/>
  <c r="O3900" i="10"/>
  <c r="O1685" i="10"/>
  <c r="O836" i="10"/>
  <c r="O3781" i="10"/>
  <c r="O1074" i="10"/>
  <c r="O937" i="10"/>
  <c r="O1079" i="10"/>
  <c r="O236" i="10"/>
  <c r="O449" i="10"/>
  <c r="O1534" i="10"/>
  <c r="O3057" i="10"/>
  <c r="O2180" i="10"/>
  <c r="O1102" i="10"/>
  <c r="O967" i="10"/>
  <c r="O3983" i="10"/>
  <c r="O1438" i="10"/>
  <c r="O1385" i="10"/>
  <c r="O794" i="10"/>
  <c r="O3701" i="10"/>
  <c r="O3092" i="10"/>
  <c r="O1179" i="10"/>
  <c r="O1155" i="10"/>
  <c r="O919" i="10"/>
  <c r="O1963" i="10"/>
  <c r="O4182" i="10"/>
  <c r="O483" i="10"/>
  <c r="O687" i="10"/>
  <c r="O1742" i="10"/>
  <c r="O3662" i="10"/>
  <c r="O354" i="10"/>
  <c r="O1954" i="10"/>
  <c r="O1391" i="10"/>
  <c r="O4158" i="10"/>
  <c r="O1221" i="10"/>
  <c r="O800" i="10"/>
  <c r="O3102" i="10"/>
  <c r="O3107" i="10"/>
  <c r="O4196" i="10"/>
  <c r="O54" i="10"/>
  <c r="O652" i="10"/>
  <c r="O3856" i="10"/>
  <c r="O3848" i="10"/>
  <c r="O3416" i="10"/>
  <c r="O3840" i="10"/>
  <c r="O1257" i="10"/>
  <c r="O4176" i="10"/>
  <c r="O1167" i="10"/>
  <c r="O4109" i="10"/>
  <c r="O187" i="10"/>
  <c r="O4030" i="10"/>
  <c r="O1943" i="10"/>
  <c r="O902" i="10"/>
  <c r="O3777" i="10"/>
  <c r="O3797" i="10"/>
  <c r="O824" i="10"/>
  <c r="O1203" i="10"/>
  <c r="O1132" i="10"/>
  <c r="O3828" i="10"/>
  <c r="O3812" i="10"/>
  <c r="O4035" i="10"/>
  <c r="O1557" i="10"/>
  <c r="O3753" i="10"/>
  <c r="O3605" i="10"/>
  <c r="O4053" i="10"/>
  <c r="O4115" i="10"/>
  <c r="O4015" i="10"/>
  <c r="O1085" i="10"/>
  <c r="O3658" i="10"/>
  <c r="O395" i="10"/>
  <c r="O382" i="10"/>
  <c r="O388" i="10"/>
  <c r="O3545" i="10"/>
  <c r="O504" i="10"/>
  <c r="O201" i="10"/>
  <c r="O1426" i="10"/>
  <c r="O631" i="10"/>
  <c r="O943" i="10"/>
  <c r="O878" i="10"/>
  <c r="O3167" i="10"/>
  <c r="O3157" i="10"/>
  <c r="O1331" i="10"/>
  <c r="O3912" i="10"/>
  <c r="O180" i="10"/>
  <c r="O3022" i="10"/>
  <c r="O4027" i="10"/>
  <c r="O4080" i="10"/>
  <c r="O3142" i="10"/>
  <c r="O3306" i="10"/>
  <c r="O1281" i="10"/>
  <c r="O3564" i="10"/>
  <c r="O4041" i="10"/>
  <c r="O4044" i="10"/>
  <c r="O3876" i="10"/>
  <c r="O3769" i="10"/>
  <c r="O4038" i="10"/>
  <c r="O4024" i="10"/>
  <c r="O1149" i="10"/>
  <c r="O3112" i="10"/>
  <c r="O421" i="10"/>
  <c r="O4112" i="10"/>
  <c r="O414" i="10"/>
  <c r="O361" i="10"/>
  <c r="O347" i="10"/>
  <c r="O3685" i="10"/>
  <c r="O222" i="10"/>
  <c r="O1444" i="10"/>
  <c r="O4193" i="10"/>
  <c r="O3852" i="10"/>
  <c r="O3832" i="10"/>
  <c r="O3127" i="10"/>
  <c r="O1450" i="10"/>
  <c r="O229" i="10"/>
  <c r="O3507" i="10"/>
  <c r="O1349" i="10"/>
  <c r="O442" i="10"/>
  <c r="O2963" i="10"/>
  <c r="O3077" i="10"/>
  <c r="O3242" i="10"/>
  <c r="O1655" i="10"/>
  <c r="O4167" i="10"/>
  <c r="O1185" i="10"/>
  <c r="O3408" i="10"/>
  <c r="O3392" i="10"/>
  <c r="O1625" i="10"/>
  <c r="O606" i="10"/>
  <c r="O3717" i="10"/>
  <c r="O1613" i="10"/>
  <c r="O3420" i="10"/>
  <c r="O4124" i="10"/>
  <c r="O3793" i="10"/>
  <c r="O2978" i="10"/>
  <c r="O4056" i="10"/>
  <c r="O1120" i="10"/>
  <c r="O1026" i="10"/>
  <c r="O518" i="10"/>
  <c r="O1563" i="10"/>
  <c r="O3384" i="10"/>
  <c r="O1403" i="10"/>
  <c r="O333" i="10"/>
  <c r="O565" i="10"/>
  <c r="O3651" i="10"/>
  <c r="O1397" i="10"/>
  <c r="O860" i="10"/>
  <c r="O3785" i="10"/>
  <c r="O848" i="10"/>
  <c r="O4018" i="10"/>
  <c r="O30" i="10"/>
  <c r="O1661" i="10"/>
  <c r="O638" i="10"/>
  <c r="O3872" i="10"/>
  <c r="O4005" i="10"/>
  <c r="O1015" i="10"/>
  <c r="O3950" i="10"/>
  <c r="O4100" i="10"/>
  <c r="O693" i="10"/>
  <c r="O1748" i="10"/>
  <c r="O776" i="10"/>
  <c r="O681" i="10"/>
  <c r="O1736" i="10"/>
  <c r="O407" i="10"/>
  <c r="O497" i="10"/>
  <c r="O1161" i="10"/>
  <c r="O463" i="10"/>
  <c r="O3757" i="10"/>
  <c r="O1690" i="10"/>
  <c r="O3404" i="10"/>
  <c r="O552" i="10"/>
  <c r="O4009" i="10"/>
  <c r="O3987" i="10"/>
  <c r="O1361" i="10"/>
  <c r="O2983" i="10"/>
  <c r="O2938" i="10"/>
  <c r="O2943" i="10"/>
  <c r="O2933" i="10"/>
  <c r="O3318" i="10"/>
  <c r="O3192" i="10"/>
  <c r="O4074" i="10"/>
  <c r="O4068" i="10"/>
  <c r="O4077" i="10"/>
  <c r="O1819" i="10"/>
  <c r="O752" i="10"/>
  <c r="O931" i="10"/>
  <c r="O872" i="10"/>
  <c r="O1307" i="10"/>
  <c r="O70" i="10"/>
  <c r="O1637" i="10"/>
  <c r="O758" i="10"/>
  <c r="O1825" i="10"/>
  <c r="O4121" i="10"/>
  <c r="O3844" i="10"/>
  <c r="O545" i="10"/>
  <c r="O1245" i="10"/>
  <c r="O890" i="10"/>
  <c r="O3238" i="10"/>
  <c r="O3400" i="10"/>
  <c r="O3122" i="10"/>
  <c r="O3117" i="10"/>
  <c r="O842" i="10"/>
  <c r="O1269" i="10"/>
  <c r="O15" i="10"/>
  <c r="O2948" i="10"/>
  <c r="O3396" i="10"/>
  <c r="O4071" i="10"/>
  <c r="O524" i="10"/>
  <c r="O1574" i="10"/>
  <c r="O3998" i="10"/>
  <c r="O812" i="10"/>
  <c r="O3916" i="10"/>
  <c r="O3761" i="10"/>
  <c r="O4012" i="10"/>
  <c r="O2574" i="10"/>
  <c r="O670" i="10"/>
  <c r="O1522" i="10"/>
  <c r="O428" i="10"/>
  <c r="O949" i="10"/>
  <c r="O3975" i="10"/>
  <c r="O3880" i="10"/>
  <c r="O884" i="10"/>
  <c r="O1313" i="10"/>
  <c r="O77" i="10"/>
  <c r="O1068" i="10"/>
  <c r="O2973" i="10"/>
  <c r="O1760" i="10"/>
  <c r="O705" i="10"/>
  <c r="O456" i="10"/>
  <c r="O1191" i="10"/>
  <c r="O3928" i="10"/>
  <c r="O1504" i="10"/>
  <c r="O3338" i="10"/>
  <c r="O2114" i="10"/>
  <c r="O1044" i="10"/>
  <c r="O1009" i="10"/>
  <c r="O3957" i="10"/>
  <c r="O818" i="10"/>
  <c r="O782" i="10"/>
  <c r="O1173" i="10"/>
  <c r="O146" i="10"/>
  <c r="O153" i="10"/>
  <c r="O3082" i="10"/>
  <c r="O699" i="10"/>
  <c r="O1754" i="10"/>
  <c r="O770" i="10"/>
  <c r="O3773" i="10"/>
  <c r="O4118" i="10"/>
  <c r="O1766" i="10"/>
  <c r="O4161" i="10"/>
  <c r="O2953" i="10"/>
  <c r="O1233" i="10"/>
  <c r="O896" i="10"/>
  <c r="O3265" i="10"/>
  <c r="O3037" i="10"/>
  <c r="O3097" i="10"/>
  <c r="O3314" i="10"/>
  <c r="O3478" i="10"/>
  <c r="O3491" i="10"/>
  <c r="O3047" i="10"/>
  <c r="O1301" i="10"/>
  <c r="O62" i="10"/>
  <c r="O3765" i="10"/>
  <c r="O3062" i="10"/>
  <c r="O1492" i="10"/>
  <c r="O278" i="10"/>
  <c r="O1486" i="10"/>
  <c r="O531" i="10"/>
  <c r="O312" i="10"/>
  <c r="O559" i="10"/>
  <c r="O854" i="10"/>
  <c r="O2108" i="10"/>
  <c r="O1038" i="10"/>
  <c r="O3217" i="10"/>
  <c r="O326" i="10"/>
  <c r="O3920" i="10"/>
  <c r="O23" i="10"/>
  <c r="O593" i="10"/>
  <c r="O1456" i="10"/>
  <c r="O1585" i="10"/>
  <c r="O961" i="10"/>
  <c r="O3677" i="10"/>
  <c r="O2968" i="10"/>
  <c r="O118" i="10"/>
  <c r="O579" i="10"/>
  <c r="O1596" i="10"/>
  <c r="O3310" i="10"/>
  <c r="O1631" i="10"/>
  <c r="O613" i="10"/>
  <c r="O1707" i="10"/>
  <c r="O4137" i="10"/>
  <c r="O3247" i="10"/>
  <c r="O538" i="10"/>
  <c r="O3868" i="10"/>
  <c r="O3012" i="10"/>
  <c r="O1619" i="10"/>
  <c r="O1921" i="10"/>
  <c r="O4164" i="10"/>
  <c r="O3388" i="10"/>
  <c r="O264" i="10"/>
  <c r="O1649" i="10"/>
  <c r="O624" i="10"/>
  <c r="O2246" i="10"/>
  <c r="O4205" i="10"/>
  <c r="O664" i="10"/>
  <c r="O3693" i="10"/>
  <c r="O161" i="10"/>
  <c r="O139" i="10"/>
  <c r="O511" i="10"/>
  <c r="O3597" i="10"/>
  <c r="O470" i="10"/>
  <c r="O4021" i="10"/>
  <c r="O2997" i="10"/>
  <c r="O3002" i="10"/>
  <c r="O925" i="10"/>
  <c r="O866" i="10"/>
  <c r="O1091" i="10"/>
  <c r="O1474" i="10"/>
  <c r="O257" i="10"/>
  <c r="O3789" i="10"/>
  <c r="O3197" i="10"/>
  <c r="O3202" i="10"/>
  <c r="O132" i="10"/>
  <c r="O194" i="10"/>
  <c r="O3801" i="10"/>
  <c r="O908" i="10"/>
  <c r="O125" i="10"/>
  <c r="O1126" i="10"/>
  <c r="O716" i="10"/>
  <c r="O1319" i="10"/>
  <c r="O84" i="10"/>
  <c r="O435" i="10"/>
  <c r="O1528" i="10"/>
  <c r="O1831" i="10"/>
  <c r="O764" i="10"/>
  <c r="O91" i="10"/>
  <c r="O3027" i="10"/>
  <c r="O1673" i="10"/>
  <c r="O305" i="10"/>
  <c r="O1510" i="10"/>
  <c r="O3424" i="10"/>
  <c r="O1724" i="10"/>
  <c r="O3689" i="10"/>
  <c r="O4033" i="10"/>
  <c r="O4050" i="10"/>
  <c r="O3609" i="10"/>
  <c r="O1480" i="10"/>
  <c r="O3741" i="10"/>
  <c r="O3137" i="10"/>
  <c r="O1730" i="10"/>
  <c r="O676" i="10"/>
  <c r="O4170" i="10"/>
  <c r="O2992" i="10"/>
  <c r="O4129" i="10"/>
  <c r="O3864" i="10"/>
  <c r="O3207" i="10"/>
  <c r="O3960" i="10"/>
  <c r="O1239" i="10"/>
  <c r="O4106" i="10"/>
  <c r="O2958" i="10"/>
  <c r="O3666" i="10"/>
  <c r="O3995" i="10"/>
  <c r="O3991" i="10"/>
  <c r="O3495" i="10"/>
  <c r="O3503" i="10"/>
  <c r="O105" i="10"/>
  <c r="O3221" i="10"/>
  <c r="O111" i="10"/>
  <c r="O3226" i="10"/>
  <c r="O4146" i="10"/>
  <c r="O2733" i="10"/>
  <c r="O2641" i="10"/>
  <c r="O3285" i="10"/>
  <c r="O3323" i="10"/>
  <c r="O3227" i="10"/>
  <c r="O3331" i="10"/>
  <c r="O4556" i="10"/>
  <c r="O3335" i="10"/>
  <c r="O3291" i="10"/>
  <c r="O867" i="10"/>
  <c r="O3627" i="10"/>
  <c r="O3621" i="10"/>
  <c r="O3624" i="10"/>
  <c r="O3630" i="10"/>
  <c r="O3565" i="10"/>
  <c r="O3568" i="10"/>
  <c r="O3555" i="10"/>
  <c r="O3561" i="10"/>
  <c r="O3558" i="10"/>
  <c r="O3378" i="10"/>
  <c r="O3393" i="10"/>
  <c r="O3369" i="10"/>
  <c r="O3381" i="10"/>
  <c r="O3363" i="10"/>
  <c r="O3372" i="10"/>
  <c r="O3375" i="10"/>
  <c r="O3385" i="10"/>
  <c r="O3366" i="10"/>
  <c r="O3389" i="10"/>
  <c r="O2685" i="10"/>
  <c r="O825" i="10"/>
  <c r="O837" i="10"/>
  <c r="O2742" i="10"/>
  <c r="O2566" i="10"/>
  <c r="O2609" i="10"/>
  <c r="O2633" i="10"/>
  <c r="O831" i="10"/>
  <c r="O849" i="10"/>
  <c r="O843" i="10"/>
  <c r="O2637" i="10"/>
  <c r="O2629" i="10"/>
  <c r="O1980" i="10"/>
  <c r="O1938" i="10"/>
  <c r="O4449" i="10"/>
  <c r="O4488" i="10"/>
  <c r="O4490" i="10"/>
  <c r="O974" i="10"/>
  <c r="O986" i="10"/>
  <c r="O980" i="10"/>
  <c r="O1004" i="10"/>
  <c r="O998" i="10"/>
  <c r="O992" i="10"/>
  <c r="O1010" i="10"/>
  <c r="O1680" i="10"/>
  <c r="O1696" i="10"/>
  <c r="O3602" i="10"/>
  <c r="O4266" i="10"/>
  <c r="O3947" i="10"/>
  <c r="O4093" i="10"/>
  <c r="O2253" i="10"/>
  <c r="O2217" i="10"/>
  <c r="O2259" i="10"/>
  <c r="O2541" i="10"/>
  <c r="O3479" i="10"/>
  <c r="O3466" i="10"/>
  <c r="O3433" i="10"/>
  <c r="O3231" i="10"/>
  <c r="O3457" i="10"/>
  <c r="O3591" i="10"/>
  <c r="O2984" i="10"/>
  <c r="O2701" i="10"/>
  <c r="O3606" i="10"/>
  <c r="O3738" i="10"/>
  <c r="O3889" i="10"/>
  <c r="O3786" i="10"/>
  <c r="O3782" i="10"/>
  <c r="O3794" i="10"/>
  <c r="O3618" i="10"/>
  <c r="O2163" i="10"/>
  <c r="O2181" i="10"/>
  <c r="O3754" i="10"/>
  <c r="O3472" i="10"/>
  <c r="O3711" i="10"/>
  <c r="O3475" i="10"/>
  <c r="O2187" i="10"/>
  <c r="O3436" i="10"/>
  <c r="O3861" i="10"/>
  <c r="O3833" i="10"/>
  <c r="O3659" i="10"/>
  <c r="O3857" i="10"/>
  <c r="O2175" i="10"/>
  <c r="O3702" i="10"/>
  <c r="O3837" i="10"/>
  <c r="O3873" i="10"/>
  <c r="O3667" i="10"/>
  <c r="O3536" i="10"/>
  <c r="O3524" i="10"/>
  <c r="O3533" i="10"/>
  <c r="O3539" i="10"/>
  <c r="O3686" i="10"/>
  <c r="O3527" i="10"/>
  <c r="O3492" i="10"/>
  <c r="O2277" i="10"/>
  <c r="O4294" i="10"/>
  <c r="O2271" i="10"/>
  <c r="O3652" i="10"/>
  <c r="O2127" i="10"/>
  <c r="O2295" i="10"/>
  <c r="O3718" i="10"/>
  <c r="O2376" i="10"/>
  <c r="O2404" i="10"/>
  <c r="O2575" i="10"/>
  <c r="O3266" i="10"/>
  <c r="O2697" i="10"/>
  <c r="O4306" i="10"/>
  <c r="O2392" i="10"/>
  <c r="O4586" i="10"/>
  <c r="O4532" i="10"/>
  <c r="O2408" i="10"/>
  <c r="O2416" i="10"/>
  <c r="O1410" i="10"/>
  <c r="O1575" i="10"/>
  <c r="O2205" i="10"/>
  <c r="O1802" i="10"/>
  <c r="O1850" i="10"/>
  <c r="O1814" i="10"/>
  <c r="O1586" i="10"/>
  <c r="O327" i="10"/>
  <c r="O968" i="10"/>
  <c r="O429" i="10"/>
  <c r="O436" i="10"/>
  <c r="O2656" i="10"/>
  <c r="O2673" i="10"/>
  <c r="O2709" i="10"/>
  <c r="O2549" i="10"/>
  <c r="O2839" i="10"/>
  <c r="O2846" i="10"/>
  <c r="O2283" i="10"/>
  <c r="O4457" i="10"/>
  <c r="O2289" i="10"/>
  <c r="O4465" i="10"/>
  <c r="O1493" i="10"/>
  <c r="O1862" i="10"/>
  <c r="O1475" i="10"/>
  <c r="O1868" i="10"/>
  <c r="O1344" i="10"/>
  <c r="O1362" i="10"/>
  <c r="O112" i="10"/>
  <c r="O1499" i="10"/>
  <c r="O3939" i="10"/>
  <c r="O1240" i="10"/>
  <c r="O1591" i="10"/>
  <c r="O3294" i="10"/>
  <c r="O237" i="10"/>
  <c r="O4186" i="10"/>
  <c r="O230" i="10"/>
  <c r="O4180" i="10"/>
  <c r="O813" i="10"/>
  <c r="O3774" i="10"/>
  <c r="O2925" i="10"/>
  <c r="O2570" i="10"/>
  <c r="O861" i="10"/>
  <c r="O4258" i="10"/>
  <c r="O4391" i="10"/>
  <c r="O4342" i="10"/>
  <c r="O292" i="10"/>
  <c r="O4365" i="10"/>
  <c r="O1928" i="10"/>
  <c r="O1944" i="10"/>
  <c r="O1246" i="10"/>
  <c r="O1558" i="10"/>
  <c r="O2843" i="10"/>
  <c r="O4469" i="10"/>
  <c r="O2313" i="10"/>
  <c r="O1898" i="10"/>
  <c r="O4528" i="10"/>
  <c r="O3778" i="10"/>
  <c r="O1933" i="10"/>
  <c r="O2677" i="10"/>
  <c r="O2713" i="10"/>
  <c r="O47" i="10"/>
  <c r="O244" i="10"/>
  <c r="O3582" i="10"/>
  <c r="O3448" i="10"/>
  <c r="O3485" i="10"/>
  <c r="O3351" i="10"/>
  <c r="O3451" i="10"/>
  <c r="O3482" i="10"/>
  <c r="O2823" i="10"/>
  <c r="O4344" i="10"/>
  <c r="O216" i="10"/>
  <c r="O251" i="10"/>
  <c r="O4268" i="10"/>
  <c r="O706" i="10"/>
  <c r="O3454" i="10"/>
  <c r="O711" i="10"/>
  <c r="O4562" i="10"/>
  <c r="O646" i="10"/>
  <c r="O653" i="10"/>
  <c r="O3463" i="10"/>
  <c r="O3401" i="10"/>
  <c r="O1103" i="10"/>
  <c r="O2211" i="10"/>
  <c r="O1808" i="10"/>
  <c r="O717" i="10"/>
  <c r="O659" i="10"/>
  <c r="O3588" i="10"/>
  <c r="O2319" i="10"/>
  <c r="O3542" i="10"/>
  <c r="O1063" i="10"/>
  <c r="O3357" i="10"/>
  <c r="O765" i="10"/>
  <c r="O3360" i="10"/>
  <c r="O735" i="10"/>
  <c r="O3409" i="10"/>
  <c r="O3429" i="10"/>
  <c r="O3512" i="10"/>
  <c r="O3397" i="10"/>
  <c r="O3405" i="10"/>
  <c r="O3460" i="10"/>
  <c r="O3413" i="10"/>
  <c r="O3417" i="10"/>
  <c r="O3425" i="10"/>
  <c r="O3421" i="10"/>
  <c r="O3721" i="10"/>
  <c r="O3968" i="10"/>
  <c r="O4194" i="10"/>
  <c r="O4346" i="10"/>
  <c r="O4208" i="10"/>
  <c r="O258" i="10"/>
  <c r="O3347" i="10"/>
  <c r="O4280" i="10"/>
  <c r="O677" i="10"/>
  <c r="O169" i="10"/>
  <c r="O1086" i="10"/>
  <c r="O174" i="10"/>
  <c r="O1045" i="10"/>
  <c r="O2139" i="10"/>
  <c r="O3354" i="10"/>
  <c r="O3770" i="10"/>
  <c r="O1569" i="10"/>
  <c r="O2157" i="10"/>
  <c r="O2858" i="10"/>
  <c r="O4197" i="10"/>
  <c r="O265" i="10"/>
  <c r="O1121" i="10"/>
  <c r="O3766" i="10"/>
  <c r="O3724" i="10"/>
  <c r="O1332" i="10"/>
  <c r="O4473" i="10"/>
  <c r="O2331" i="10"/>
  <c r="O1916" i="10"/>
  <c r="O4591" i="10"/>
  <c r="O3727" i="10"/>
  <c r="O3742" i="10"/>
  <c r="O4192" i="10"/>
  <c r="O4348" i="10"/>
  <c r="O4467" i="10"/>
  <c r="O4475" i="10"/>
  <c r="O2307" i="10"/>
  <c r="O2337" i="10"/>
  <c r="O3734" i="10"/>
  <c r="O1922" i="10"/>
  <c r="O1892" i="10"/>
  <c r="O3579" i="10"/>
  <c r="O3576" i="10"/>
  <c r="O2819" i="10"/>
  <c r="O1198" i="10"/>
  <c r="O1115" i="10"/>
  <c r="O422" i="10"/>
  <c r="O3901" i="10"/>
  <c r="O4298" i="10"/>
  <c r="O2802" i="10"/>
  <c r="O2545" i="10"/>
  <c r="O3252" i="10"/>
  <c r="O3273" i="10"/>
  <c r="O2664" i="10"/>
  <c r="O2652" i="10"/>
  <c r="O1445" i="10"/>
  <c r="O1427" i="10"/>
  <c r="O1398" i="10"/>
  <c r="O1415" i="10"/>
  <c r="O1380" i="10"/>
  <c r="O1228" i="10"/>
  <c r="O1276" i="10"/>
  <c r="O1529" i="10"/>
  <c r="O1487" i="10"/>
  <c r="O1288" i="10"/>
  <c r="O1210" i="10"/>
  <c r="O1338" i="10"/>
  <c r="O1457" i="10"/>
  <c r="O1511" i="10"/>
  <c r="O1374" i="10"/>
  <c r="O1216" i="10"/>
  <c r="O1326" i="10"/>
  <c r="O801" i="10"/>
  <c r="O3594" i="10"/>
  <c r="O3598" i="10"/>
  <c r="O747" i="10"/>
  <c r="O3730" i="10"/>
  <c r="O4547" i="10"/>
  <c r="O3762" i="10"/>
  <c r="O753" i="10"/>
  <c r="O3746" i="10"/>
  <c r="O1127" i="10"/>
  <c r="O1451" i="10"/>
  <c r="O1433" i="10"/>
  <c r="O1784" i="10"/>
  <c r="O1021" i="10"/>
  <c r="O3758" i="10"/>
  <c r="O1027" i="10"/>
  <c r="O1039" i="10"/>
  <c r="O1016" i="10"/>
  <c r="O1969" i="10"/>
  <c r="O1421" i="10"/>
  <c r="O1404" i="10"/>
  <c r="O1386" i="10"/>
  <c r="O2235" i="10"/>
  <c r="O1832" i="10"/>
  <c r="O1033" i="10"/>
  <c r="O3798" i="10"/>
  <c r="O2247" i="10"/>
  <c r="O1844" i="10"/>
  <c r="O1790" i="10"/>
  <c r="O3897" i="10"/>
  <c r="O1080" i="10"/>
  <c r="O3790" i="10"/>
  <c r="O3585" i="10"/>
  <c r="O1133" i="10"/>
  <c r="O2145" i="10"/>
  <c r="O1686" i="10"/>
  <c r="O1069" i="10"/>
  <c r="O4165" i="10"/>
  <c r="O3613" i="10"/>
  <c r="O3572" i="10"/>
  <c r="O4168" i="10"/>
  <c r="O4367" i="10"/>
  <c r="O2133" i="10"/>
  <c r="O1174" i="10"/>
  <c r="O1714" i="10"/>
  <c r="O1674" i="10"/>
  <c r="O1481" i="10"/>
  <c r="O3610" i="10"/>
  <c r="O1350" i="10"/>
  <c r="O2199" i="10"/>
  <c r="O2109" i="10"/>
  <c r="O1650" i="10"/>
  <c r="O1796" i="10"/>
  <c r="O2121" i="10"/>
  <c r="O1662" i="10"/>
  <c r="O1719" i="10"/>
  <c r="O4183" i="10"/>
  <c r="O223" i="10"/>
  <c r="O1505" i="10"/>
  <c r="O1517" i="10"/>
  <c r="O1523" i="10"/>
  <c r="O1702" i="10"/>
  <c r="O1708" i="10"/>
  <c r="O3893" i="10"/>
  <c r="O3639" i="10"/>
  <c r="O2241" i="10"/>
  <c r="O1838" i="10"/>
  <c r="O1725" i="10"/>
  <c r="O2229" i="10"/>
  <c r="O1826" i="10"/>
  <c r="O1356" i="10"/>
  <c r="O1057" i="10"/>
  <c r="O3645" i="10"/>
  <c r="O1075" i="10"/>
  <c r="O2798" i="10"/>
  <c r="O2807" i="10"/>
  <c r="O2835" i="10"/>
  <c r="O3023" i="10"/>
  <c r="O2998" i="10"/>
  <c r="O3213" i="10"/>
  <c r="O3319" i="10"/>
  <c r="O4286" i="10"/>
  <c r="O4300" i="10"/>
  <c r="O4302" i="10"/>
  <c r="O2969" i="10"/>
  <c r="O4320" i="10"/>
  <c r="O4272" i="10"/>
  <c r="O1320" i="10"/>
  <c r="O1368" i="10"/>
  <c r="O1469" i="10"/>
  <c r="O1168" i="10"/>
  <c r="O525" i="10"/>
  <c r="O4304" i="10"/>
  <c r="O2478" i="10"/>
  <c r="O4477" i="10"/>
  <c r="O1051" i="10"/>
  <c r="O3343" i="10"/>
  <c r="O4571" i="10"/>
  <c r="O3905" i="10"/>
  <c r="O4383" i="10"/>
  <c r="O532" i="10"/>
  <c r="O4045" i="10"/>
  <c r="O2151" i="10"/>
  <c r="O1691" i="10"/>
  <c r="O2223" i="10"/>
  <c r="O1820" i="10"/>
  <c r="O1731" i="10"/>
  <c r="O3750" i="10"/>
  <c r="O1192" i="10"/>
  <c r="O3825" i="10"/>
  <c r="O1186" i="10"/>
  <c r="O3829" i="10"/>
  <c r="O3633" i="10"/>
  <c r="O3714" i="10"/>
  <c r="O1180" i="10"/>
  <c r="O3817" i="10"/>
  <c r="O3439" i="10"/>
  <c r="O1282" i="10"/>
  <c r="O4492" i="10"/>
  <c r="O3821" i="10"/>
  <c r="O3469" i="10"/>
  <c r="O3813" i="10"/>
  <c r="O3549" i="10"/>
  <c r="O3518" i="10"/>
  <c r="O3442" i="10"/>
  <c r="O3515" i="10"/>
  <c r="O1749" i="10"/>
  <c r="O4288" i="10"/>
  <c r="O2758" i="10"/>
  <c r="O2778" i="10"/>
  <c r="O2588" i="10"/>
  <c r="O2649" i="10"/>
  <c r="O4054" i="10"/>
  <c r="O4322" i="10"/>
  <c r="O3958" i="10"/>
  <c r="O546" i="10"/>
  <c r="O2353" i="10"/>
  <c r="O795" i="10"/>
  <c r="O4494" i="10"/>
  <c r="O944" i="10"/>
  <c r="O938" i="10"/>
  <c r="O3445" i="10"/>
  <c r="O3552" i="10"/>
  <c r="O209" i="10"/>
  <c r="O4177" i="10"/>
  <c r="O4264" i="10"/>
  <c r="O1755" i="10"/>
  <c r="O1767" i="10"/>
  <c r="O1778" i="10"/>
  <c r="O3546" i="10"/>
  <c r="O3521" i="10"/>
  <c r="O1264" i="10"/>
  <c r="O4422" i="10"/>
  <c r="O4530" i="10"/>
  <c r="O3616" i="10"/>
  <c r="O4116" i="10"/>
  <c r="O3976" i="10"/>
  <c r="O4081" i="10"/>
  <c r="O3951" i="10"/>
  <c r="O539" i="10"/>
  <c r="O3642" i="10"/>
  <c r="O2443" i="10"/>
  <c r="O1392" i="10"/>
  <c r="O1439" i="10"/>
  <c r="O3636" i="10"/>
  <c r="O3877" i="10"/>
  <c r="O2790" i="10"/>
  <c r="O2827" i="10"/>
  <c r="O2831" i="10"/>
  <c r="O2905" i="10"/>
  <c r="O3078" i="10"/>
  <c r="O3188" i="10"/>
  <c r="O3261" i="10"/>
  <c r="O3281" i="10"/>
  <c r="O3297" i="10"/>
  <c r="O4290" i="10"/>
  <c r="O3961" i="10"/>
  <c r="O1145" i="10"/>
  <c r="O1156" i="10"/>
  <c r="O3996" i="10"/>
  <c r="O1234" i="10"/>
  <c r="O1252" i="10"/>
  <c r="O1222" i="10"/>
  <c r="O700" i="10"/>
  <c r="O4260" i="10"/>
  <c r="O4048" i="10"/>
  <c r="O4330" i="10"/>
  <c r="O1204" i="10"/>
  <c r="O729" i="10"/>
  <c r="O639" i="10"/>
  <c r="O671" i="10"/>
  <c r="O3708" i="10"/>
  <c r="O3845" i="10"/>
  <c r="O1552" i="10"/>
  <c r="O962" i="10"/>
  <c r="O926" i="10"/>
  <c r="O956" i="10"/>
  <c r="O3802" i="10"/>
  <c r="O932" i="10"/>
  <c r="O3885" i="10"/>
  <c r="O1270" i="10"/>
  <c r="O3849" i="10"/>
  <c r="O3841" i="10"/>
  <c r="O3853" i="10"/>
  <c r="O3869" i="10"/>
  <c r="O3881" i="10"/>
  <c r="O4292" i="10"/>
  <c r="O741" i="10"/>
  <c r="O4016" i="10"/>
  <c r="O1162" i="10"/>
  <c r="O4459" i="10"/>
  <c r="O2265" i="10"/>
  <c r="O1564" i="10"/>
  <c r="O1463" i="10"/>
  <c r="O3678" i="10"/>
  <c r="O3694" i="10"/>
  <c r="O3671" i="10"/>
  <c r="O3663" i="10"/>
  <c r="O3674" i="10"/>
  <c r="O1773" i="10"/>
  <c r="O3690" i="10"/>
  <c r="O789" i="10"/>
  <c r="O1743" i="10"/>
  <c r="O3865" i="10"/>
  <c r="O783" i="10"/>
  <c r="O1297" i="10"/>
  <c r="O3655" i="10"/>
  <c r="O1886" i="10"/>
  <c r="O3705" i="10"/>
  <c r="O3504" i="10"/>
  <c r="O771" i="10"/>
  <c r="O2669" i="10"/>
  <c r="O4397" i="10"/>
  <c r="O4113" i="10"/>
  <c r="O3943" i="10"/>
  <c r="O3954" i="10"/>
  <c r="O1150" i="10"/>
  <c r="O4461" i="10"/>
  <c r="O1258" i="10"/>
  <c r="O3508" i="10"/>
  <c r="O3500" i="10"/>
  <c r="O3698" i="10"/>
  <c r="O2193" i="10"/>
  <c r="O1761" i="10"/>
  <c r="O3682" i="10"/>
  <c r="O3496" i="10"/>
  <c r="O3530" i="10"/>
  <c r="O3488" i="10"/>
  <c r="O4162" i="10"/>
  <c r="O4262" i="10"/>
  <c r="O819" i="10"/>
  <c r="O1308" i="10"/>
  <c r="O2169" i="10"/>
  <c r="O1737" i="10"/>
  <c r="O3980" i="10"/>
  <c r="O2325" i="10"/>
  <c r="O3809" i="10"/>
  <c r="O3805" i="10"/>
  <c r="O1910" i="10"/>
  <c r="O1314" i="10"/>
  <c r="O1856" i="10"/>
  <c r="O777" i="10"/>
  <c r="O3073" i="10"/>
  <c r="O4471" i="10"/>
  <c r="O1302" i="10"/>
  <c r="O1293" i="10"/>
  <c r="O807" i="10"/>
  <c r="O4463" i="10"/>
  <c r="O1097" i="10"/>
  <c r="O4296" i="10"/>
  <c r="O682" i="10"/>
  <c r="O4189" i="10"/>
  <c r="O1991" i="10"/>
  <c r="O4338" i="10"/>
  <c r="O202" i="10"/>
  <c r="O1139" i="10"/>
  <c r="O1668" i="10"/>
  <c r="O2115" i="10"/>
  <c r="O1656" i="10"/>
  <c r="O2301" i="10"/>
  <c r="O1880" i="10"/>
  <c r="O1874" i="10"/>
  <c r="O1109" i="10"/>
  <c r="O4340" i="10"/>
  <c r="O4212" i="10"/>
  <c r="O3913" i="10"/>
  <c r="O3909" i="10"/>
  <c r="O4174" i="10"/>
  <c r="O2384" i="10"/>
  <c r="O4246" i="10"/>
  <c r="O4210" i="10"/>
  <c r="O4107" i="10"/>
  <c r="O2537" i="10"/>
  <c r="O4171" i="10"/>
  <c r="O126" i="10"/>
  <c r="O4060" i="10"/>
  <c r="O4130" i="10"/>
  <c r="O147" i="10"/>
  <c r="O4063" i="10"/>
  <c r="O119" i="10"/>
  <c r="O140" i="10"/>
  <c r="O133" i="10"/>
  <c r="O106" i="10"/>
  <c r="O4057" i="10"/>
  <c r="O3183" i="10"/>
  <c r="O4484" i="10"/>
  <c r="O4486" i="10"/>
  <c r="O4104" i="10"/>
  <c r="O4132" i="10"/>
  <c r="O4119" i="10"/>
  <c r="O1547" i="10"/>
  <c r="O855" i="10"/>
  <c r="O4075" i="10"/>
  <c r="O4072" i="10"/>
  <c r="O632" i="10"/>
  <c r="O4240" i="10"/>
  <c r="O2533" i="10"/>
  <c r="O4159" i="10"/>
  <c r="O4156" i="10"/>
  <c r="O4110" i="10"/>
  <c r="O3988" i="10"/>
  <c r="O4242" i="10"/>
  <c r="O4218" i="10"/>
  <c r="O3992" i="10"/>
  <c r="O4138" i="10"/>
  <c r="O4250" i="10"/>
  <c r="O162" i="10"/>
  <c r="O4216" i="10"/>
  <c r="O3917" i="10"/>
  <c r="O3984" i="10"/>
  <c r="O1535" i="10"/>
  <c r="O2474" i="10"/>
  <c r="O4578" i="10"/>
  <c r="O4135" i="10"/>
  <c r="O573" i="10"/>
  <c r="O2068" i="10"/>
  <c r="O4228" i="10"/>
  <c r="O4203" i="10"/>
  <c r="O3222" i="10"/>
  <c r="O415" i="10"/>
  <c r="O4019" i="10"/>
  <c r="O4412" i="10"/>
  <c r="O2786" i="10"/>
  <c r="O3048" i="10"/>
  <c r="O3235" i="10"/>
  <c r="O2705" i="10"/>
  <c r="O2486" i="10"/>
  <c r="O4324" i="10"/>
  <c r="O2721" i="10"/>
  <c r="O2913" i="10"/>
  <c r="O2921" i="10"/>
  <c r="O2939" i="10"/>
  <c r="O2944" i="10"/>
  <c r="O2993" i="10"/>
  <c r="O3118" i="10"/>
  <c r="O3133" i="10"/>
  <c r="O3198" i="10"/>
  <c r="O3208" i="10"/>
  <c r="O3243" i="10"/>
  <c r="O3270" i="10"/>
  <c r="O3288" i="10"/>
  <c r="O3327" i="10"/>
  <c r="O3339" i="10"/>
  <c r="O3315" i="10"/>
  <c r="O3307" i="10"/>
  <c r="O2592" i="10"/>
  <c r="O2605" i="10"/>
  <c r="O2617" i="10"/>
  <c r="O2689" i="10"/>
  <c r="O3648" i="10"/>
  <c r="O4318" i="10"/>
  <c r="O4022" i="10"/>
  <c r="O4270" i="10"/>
  <c r="O2033" i="10"/>
  <c r="O4028" i="10"/>
  <c r="O1580" i="10"/>
  <c r="O2439" i="10"/>
  <c r="O4078" i="10"/>
  <c r="O553" i="10"/>
  <c r="O2490" i="10"/>
  <c r="O2103" i="10"/>
  <c r="O759" i="10"/>
  <c r="O891" i="10"/>
  <c r="O4553" i="10"/>
  <c r="O16" i="10"/>
  <c r="O457" i="10"/>
  <c r="O4583" i="10"/>
  <c r="O950" i="10"/>
  <c r="O4141" i="10"/>
  <c r="O4537" i="10"/>
  <c r="O4090" i="10"/>
  <c r="O306" i="10"/>
  <c r="O4122" i="10"/>
  <c r="O4402" i="10"/>
  <c r="O4426" i="10"/>
  <c r="O4424" i="10"/>
  <c r="O4220" i="10"/>
  <c r="O4222" i="10"/>
  <c r="O39" i="10"/>
  <c r="O3999" i="10"/>
  <c r="O396" i="10"/>
  <c r="O408" i="10"/>
  <c r="O4375" i="10"/>
  <c r="O383" i="10"/>
  <c r="O4420" i="10"/>
  <c r="O4238" i="10"/>
  <c r="O909" i="10"/>
  <c r="O4042" i="10"/>
  <c r="O4252" i="10"/>
  <c r="O2470" i="10"/>
  <c r="O2466" i="10"/>
  <c r="O334" i="10"/>
  <c r="O4244" i="10"/>
  <c r="O2056" i="10"/>
  <c r="O4414" i="10"/>
  <c r="O4447" i="10"/>
  <c r="O1620" i="10"/>
  <c r="O1638" i="10"/>
  <c r="O1644" i="10"/>
  <c r="O1608" i="10"/>
  <c r="O1614" i="10"/>
  <c r="O2380" i="10"/>
  <c r="O600" i="10"/>
  <c r="O2388" i="10"/>
  <c r="O71" i="10"/>
  <c r="O560" i="10"/>
  <c r="O566" i="10"/>
  <c r="O914" i="10"/>
  <c r="O688" i="10"/>
  <c r="O1603" i="10"/>
  <c r="O2015" i="10"/>
  <c r="O2432" i="10"/>
  <c r="O625" i="10"/>
  <c r="O4440" i="10"/>
  <c r="O4438" i="10"/>
  <c r="O3925" i="10"/>
  <c r="O4144" i="10"/>
  <c r="O4206" i="10"/>
  <c r="O2458" i="10"/>
  <c r="O2360" i="10"/>
  <c r="O4087" i="10"/>
  <c r="O31" i="10"/>
  <c r="O24" i="10"/>
  <c r="O4363" i="10"/>
  <c r="O4312" i="10"/>
  <c r="O4395" i="10"/>
  <c r="O4316" i="10"/>
  <c r="O4369" i="10"/>
  <c r="O4373" i="10"/>
  <c r="O362" i="10"/>
  <c r="O181" i="10"/>
  <c r="O4436" i="10"/>
  <c r="O2062" i="10"/>
  <c r="O4418" i="10"/>
  <c r="O4404" i="10"/>
  <c r="O4371" i="10"/>
  <c r="O4393" i="10"/>
  <c r="O4387" i="10"/>
  <c r="O4236" i="10"/>
  <c r="O355" i="10"/>
  <c r="O348" i="10"/>
  <c r="O484" i="10"/>
  <c r="O478" i="10"/>
  <c r="O188" i="10"/>
  <c r="O313" i="10"/>
  <c r="O4051" i="10"/>
  <c r="O3218" i="10"/>
  <c r="O2454" i="10"/>
  <c r="O2447" i="10"/>
  <c r="O4214" i="10"/>
  <c r="O4098" i="10"/>
  <c r="O4101" i="10"/>
  <c r="O1997" i="10"/>
  <c r="O2050" i="10"/>
  <c r="O2746" i="10"/>
  <c r="O2862" i="10"/>
  <c r="O3018" i="10"/>
  <c r="O3008" i="10"/>
  <c r="O3038" i="10"/>
  <c r="O3043" i="10"/>
  <c r="O3068" i="10"/>
  <c r="O3113" i="10"/>
  <c r="O3093" i="10"/>
  <c r="O3098" i="10"/>
  <c r="O3143" i="10"/>
  <c r="O3153" i="10"/>
  <c r="O3203" i="10"/>
  <c r="O3248" i="10"/>
  <c r="O3239" i="10"/>
  <c r="O2596" i="10"/>
  <c r="O2645" i="10"/>
  <c r="O2693" i="10"/>
  <c r="O2558" i="10"/>
  <c r="O3063" i="10"/>
  <c r="O3088" i="10"/>
  <c r="O2929" i="10"/>
  <c r="O2917" i="10"/>
  <c r="O2949" i="10"/>
  <c r="O2878" i="10"/>
  <c r="O2901" i="10"/>
  <c r="O2934" i="10"/>
  <c r="O2866" i="10"/>
  <c r="O2870" i="10"/>
  <c r="O2954" i="10"/>
  <c r="O2893" i="10"/>
  <c r="O2909" i="10"/>
  <c r="O2889" i="10"/>
  <c r="O2885" i="10"/>
  <c r="O2874" i="10"/>
  <c r="O2882" i="10"/>
  <c r="O2897" i="10"/>
  <c r="O3303" i="10"/>
  <c r="O3013" i="10"/>
  <c r="O3033" i="10"/>
  <c r="O3003" i="10"/>
  <c r="O2625" i="10"/>
  <c r="O3277" i="10"/>
  <c r="O2738" i="10"/>
  <c r="O2600" i="10"/>
  <c r="O2774" i="10"/>
  <c r="O2762" i="10"/>
  <c r="O2782" i="10"/>
  <c r="O2974" i="10"/>
  <c r="O2579" i="10"/>
  <c r="O2811" i="10"/>
  <c r="O2815" i="10"/>
  <c r="O3193" i="10"/>
  <c r="O3158" i="10"/>
  <c r="O3058" i="10"/>
  <c r="O2613" i="10"/>
  <c r="O2621" i="10"/>
  <c r="O3128" i="10"/>
  <c r="O3108" i="10"/>
  <c r="O3256" i="10"/>
  <c r="O2729" i="10"/>
  <c r="O3138" i="10"/>
  <c r="O3123" i="10"/>
  <c r="O2770" i="10"/>
  <c r="O2766" i="10"/>
  <c r="O2562" i="10"/>
  <c r="O2681" i="10"/>
  <c r="O2959" i="10"/>
  <c r="O2964" i="10"/>
  <c r="O3173" i="10"/>
  <c r="O3168" i="10"/>
  <c r="O3300" i="10"/>
  <c r="O2794" i="10"/>
  <c r="O2754" i="10"/>
  <c r="O2750" i="10"/>
  <c r="O2583" i="10"/>
  <c r="O2554" i="10"/>
  <c r="O2660" i="10"/>
  <c r="O2717" i="10"/>
  <c r="O2725" i="10"/>
  <c r="O3311" i="10"/>
  <c r="O2850" i="10"/>
  <c r="O2854" i="10"/>
  <c r="O4379" i="10"/>
  <c r="O272" i="10"/>
  <c r="O286" i="10"/>
  <c r="O78" i="10"/>
  <c r="O4248" i="10"/>
  <c r="O450" i="10"/>
  <c r="O3965" i="10"/>
  <c r="O4226" i="10"/>
  <c r="O4224" i="10"/>
  <c r="O4282" i="10"/>
  <c r="O2027" i="10"/>
  <c r="O299" i="10"/>
  <c r="O4013" i="10"/>
  <c r="O4453" i="10"/>
  <c r="O2522" i="10"/>
  <c r="O4434" i="10"/>
  <c r="O4432" i="10"/>
  <c r="O2420" i="10"/>
  <c r="O2396" i="10"/>
  <c r="O594" i="10"/>
  <c r="O2428" i="10"/>
  <c r="O63" i="10"/>
  <c r="O389" i="10"/>
  <c r="O320" i="10"/>
  <c r="O4256" i="10"/>
  <c r="O2349" i="10"/>
  <c r="O873" i="10"/>
  <c r="O4580" i="10"/>
  <c r="O2372" i="10"/>
  <c r="O587" i="10"/>
  <c r="O879" i="10"/>
  <c r="O4308" i="10"/>
  <c r="O4125" i="10"/>
  <c r="O3972" i="10"/>
  <c r="O4361" i="10"/>
  <c r="O4031" i="10"/>
  <c r="O4274" i="10"/>
  <c r="O4332" i="10"/>
  <c r="O4385" i="10"/>
  <c r="O1541" i="10"/>
  <c r="O2021" i="10"/>
  <c r="O4002" i="10"/>
  <c r="O903" i="10"/>
  <c r="O1597" i="10"/>
  <c r="O4254" i="10"/>
  <c r="O2079" i="10"/>
  <c r="O4358" i="10"/>
  <c r="O4350" i="10"/>
  <c r="O4355" i="10"/>
  <c r="O4377" i="10"/>
  <c r="O4446" i="10"/>
  <c r="O4276" i="10"/>
  <c r="O2003" i="10"/>
  <c r="O8" i="10"/>
  <c r="O4200" i="10"/>
  <c r="O4310" i="10"/>
  <c r="O4408" i="10"/>
  <c r="O2091" i="10"/>
  <c r="O3921" i="10"/>
  <c r="O4451" i="10"/>
  <c r="O2364" i="10"/>
  <c r="O4410" i="10"/>
  <c r="O2074" i="10"/>
  <c r="O4278" i="10"/>
  <c r="O4314" i="10"/>
  <c r="O2525" i="10"/>
  <c r="O4284" i="10"/>
  <c r="O4480" i="10"/>
  <c r="O4389" i="10"/>
  <c r="O2039" i="10"/>
  <c r="O2424" i="10"/>
  <c r="O4430" i="10"/>
  <c r="O4428" i="10"/>
  <c r="O4230" i="10"/>
  <c r="O4232" i="10"/>
  <c r="O4234" i="10"/>
  <c r="O2097" i="10"/>
  <c r="O2085" i="10"/>
  <c r="O2988" i="10"/>
  <c r="O2498" i="10"/>
  <c r="O2502" i="10"/>
  <c r="O2482" i="10"/>
  <c r="O4416" i="10"/>
  <c r="O505" i="10"/>
  <c r="O519" i="10"/>
  <c r="O498" i="10"/>
  <c r="O4442" i="10"/>
  <c r="O4444" i="10"/>
  <c r="O2368" i="10"/>
  <c r="O4084" i="10"/>
  <c r="O4010" i="10"/>
  <c r="O4505" i="10"/>
  <c r="O723" i="10"/>
  <c r="O665" i="10"/>
  <c r="O376" i="10"/>
  <c r="O3935" i="10"/>
  <c r="O2400" i="10"/>
  <c r="O369" i="10"/>
  <c r="O471" i="10"/>
  <c r="O443" i="10"/>
  <c r="O4036" i="10"/>
  <c r="O464" i="10"/>
  <c r="O402" i="10"/>
  <c r="O4039" i="10"/>
  <c r="O2514" i="10"/>
  <c r="O2979" i="10"/>
  <c r="O3028" i="10"/>
  <c r="O3053" i="10"/>
  <c r="O2518" i="10"/>
  <c r="O3148" i="10"/>
  <c r="O3178" i="10"/>
  <c r="O3163" i="10"/>
  <c r="O2510" i="10"/>
  <c r="O3083" i="10"/>
  <c r="O3103" i="10"/>
  <c r="O4066" i="10"/>
  <c r="O4069" i="10"/>
  <c r="O2506" i="10"/>
  <c r="O512" i="10"/>
  <c r="O4406" i="10"/>
  <c r="O4334" i="10"/>
  <c r="O4336" i="10"/>
  <c r="O580" i="10"/>
  <c r="O195" i="10"/>
  <c r="O491" i="10"/>
  <c r="O2435" i="10"/>
  <c r="O154" i="10"/>
  <c r="O2044" i="10"/>
  <c r="O4006" i="10"/>
  <c r="O897" i="10"/>
  <c r="O920" i="10"/>
  <c r="O1632" i="10"/>
  <c r="O1626" i="10"/>
  <c r="O694" i="10"/>
  <c r="O2450" i="10"/>
  <c r="O279" i="10"/>
  <c r="O4381" i="10"/>
  <c r="O4399" i="10"/>
  <c r="O2462" i="10"/>
  <c r="O4455" i="10"/>
  <c r="O341" i="10"/>
  <c r="O607" i="10"/>
  <c r="O2529" i="10"/>
  <c r="O4153" i="10"/>
  <c r="O4150" i="10"/>
  <c r="O4147" i="10"/>
  <c r="O2343" i="10"/>
  <c r="O2412" i="10"/>
  <c r="O85" i="10"/>
  <c r="O92" i="10"/>
  <c r="O2494" i="10"/>
  <c r="O55" i="10"/>
  <c r="O4127" i="10"/>
  <c r="O4025" i="10"/>
  <c r="O2009" i="10"/>
  <c r="O4326" i="10"/>
  <c r="O885" i="10"/>
  <c r="O99" i="10"/>
  <c r="O4482" i="10"/>
  <c r="O4569" i="10"/>
  <c r="O4567" i="10"/>
  <c r="O4543" i="10"/>
  <c r="O4545" i="10"/>
  <c r="O4566" i="10"/>
  <c r="O4541" i="10"/>
  <c r="O1904" i="10"/>
  <c r="O1881" i="10"/>
  <c r="O2134" i="10"/>
  <c r="O2164" i="10"/>
  <c r="O1945" i="10"/>
  <c r="O1289" i="10"/>
  <c r="O1298" i="10"/>
  <c r="O1294" i="10"/>
  <c r="O1785" i="10"/>
  <c r="O1697" i="10"/>
  <c r="O1405" i="10"/>
  <c r="O175" i="10"/>
  <c r="O1803" i="10"/>
  <c r="O547" i="10"/>
  <c r="O1064" i="10"/>
  <c r="O1416" i="10"/>
  <c r="O1076" i="10"/>
  <c r="O736" i="10"/>
  <c r="O1046" i="10"/>
  <c r="O2086" i="10"/>
  <c r="O1833" i="10"/>
  <c r="O1363" i="10"/>
  <c r="O1369" i="10"/>
  <c r="O1169" i="10"/>
  <c r="O1345" i="10"/>
  <c r="O1768" i="10"/>
  <c r="O1715" i="10"/>
  <c r="O880" i="10"/>
  <c r="O1524" i="10"/>
  <c r="O892" i="10"/>
  <c r="O1028" i="10"/>
  <c r="O2004" i="10"/>
  <c r="O1929" i="10"/>
  <c r="O1187" i="10"/>
  <c r="O1446" i="10"/>
  <c r="O1393" i="10"/>
  <c r="O2034" i="10"/>
  <c r="O1791" i="10"/>
  <c r="O2242" i="10"/>
  <c r="O1387" i="10"/>
  <c r="O2254" i="10"/>
  <c r="O2028" i="10"/>
  <c r="O1434" i="10"/>
  <c r="O1875" i="10"/>
  <c r="O1960" i="10"/>
  <c r="O1235" i="10"/>
  <c r="O1615" i="10"/>
  <c r="O1339" i="10"/>
  <c r="O1241" i="10"/>
  <c r="O1211" i="10"/>
  <c r="O1265" i="10"/>
  <c r="O1975" i="10"/>
  <c r="O1809" i="10"/>
  <c r="O252" i="10"/>
  <c r="O1199" i="10"/>
  <c r="O1500" i="10"/>
  <c r="O1375" i="10"/>
  <c r="O1726" i="10"/>
  <c r="O1283" i="10"/>
  <c r="O2278" i="10"/>
  <c r="O1253" i="10"/>
  <c r="O1223" i="10"/>
  <c r="O1565" i="10"/>
  <c r="O1151" i="10"/>
  <c r="O1157" i="10"/>
  <c r="O772" i="10"/>
  <c r="O2176" i="10"/>
  <c r="O342" i="10"/>
  <c r="O231" i="10"/>
  <c r="O1553" i="10"/>
  <c r="O1621" i="10"/>
  <c r="O1609" i="10"/>
  <c r="O1598" i="10"/>
  <c r="O1494" i="10"/>
  <c r="O2230" i="10"/>
  <c r="O2260" i="10"/>
  <c r="O1034" i="10"/>
  <c r="O513" i="10"/>
  <c r="O2170" i="10"/>
  <c r="O1955" i="10"/>
  <c r="O1506" i="10"/>
  <c r="O1950" i="10"/>
  <c r="O1411" i="10"/>
  <c r="O1869" i="10"/>
  <c r="O2122" i="10"/>
  <c r="O1738" i="10"/>
  <c r="O1887" i="10"/>
  <c r="O2110" i="10"/>
  <c r="O1762" i="10"/>
  <c r="O1175" i="10"/>
  <c r="O1452" i="10"/>
  <c r="O2128" i="10"/>
  <c r="O1756" i="10"/>
  <c r="O2284" i="10"/>
  <c r="O2302" i="10"/>
  <c r="O2296" i="10"/>
  <c r="O2266" i="10"/>
  <c r="O2290" i="10"/>
  <c r="O1905" i="10"/>
  <c r="O2063" i="10"/>
  <c r="O1422" i="10"/>
  <c r="O472" i="10"/>
  <c r="O485" i="10"/>
  <c r="O1587" i="10"/>
  <c r="O1964" i="10"/>
  <c r="O1986" i="10"/>
  <c r="O1193" i="10"/>
  <c r="O1821" i="10"/>
  <c r="O826" i="10"/>
  <c r="O832" i="10"/>
  <c r="O2010" i="10"/>
  <c r="O1277" i="10"/>
  <c r="O1970" i="10"/>
  <c r="O1845" i="10"/>
  <c r="O1857" i="10"/>
  <c r="O148" i="10"/>
  <c r="O1559" i="10"/>
  <c r="O2272" i="10"/>
  <c r="O1011" i="10"/>
  <c r="O1315" i="10"/>
  <c r="O1309" i="10"/>
  <c r="O1271" i="10"/>
  <c r="O1181" i="10"/>
  <c r="O1464" i="10"/>
  <c r="O554" i="10"/>
  <c r="O1458" i="10"/>
  <c r="O2152" i="10"/>
  <c r="O999" i="10"/>
  <c r="O1428" i="10"/>
  <c r="O808" i="10"/>
  <c r="O1399" i="10"/>
  <c r="O838" i="10"/>
  <c r="O933" i="10"/>
  <c r="O335" i="10"/>
  <c r="O48" i="10"/>
  <c r="O64" i="10"/>
  <c r="O844" i="10"/>
  <c r="O451" i="10"/>
  <c r="O1939" i="10"/>
  <c r="O1229" i="10"/>
  <c r="O1217" i="10"/>
  <c r="O1259" i="10"/>
  <c r="O2022" i="10"/>
  <c r="O1247" i="10"/>
  <c r="O1327" i="10"/>
  <c r="O203" i="10"/>
  <c r="O2016" i="10"/>
  <c r="O748" i="10"/>
  <c r="O17" i="10"/>
  <c r="O1981" i="10"/>
  <c r="O492" i="10"/>
  <c r="O349" i="10"/>
  <c r="O40" i="10"/>
  <c r="O1087" i="10"/>
  <c r="O1657" i="10"/>
  <c r="O1321" i="10"/>
  <c r="O1163" i="10"/>
  <c r="O1797" i="10"/>
  <c r="O2236" i="10"/>
  <c r="O1333" i="10"/>
  <c r="O1081" i="10"/>
  <c r="O458" i="10"/>
  <c r="O2146" i="10"/>
  <c r="O724" i="10"/>
  <c r="O437" i="10"/>
  <c r="O56" i="10"/>
  <c r="O1116" i="10"/>
  <c r="O506" i="10"/>
  <c r="O2092" i="10"/>
  <c r="O1851" i="10"/>
  <c r="O2116" i="10"/>
  <c r="O2098" i="10"/>
  <c r="O1357" i="10"/>
  <c r="O2182" i="10"/>
  <c r="O1122" i="10"/>
  <c r="O2344" i="10"/>
  <c r="O1470" i="10"/>
  <c r="O2045" i="10"/>
  <c r="O1476" i="10"/>
  <c r="O238" i="10"/>
  <c r="O1052" i="10"/>
  <c r="O766" i="10"/>
  <c r="O224" i="10"/>
  <c r="O1058" i="10"/>
  <c r="O2057" i="10"/>
  <c r="O2218" i="10"/>
  <c r="O189" i="10"/>
  <c r="O1040" i="10"/>
  <c r="O874" i="10"/>
  <c r="O927" i="10"/>
  <c r="O921" i="10"/>
  <c r="O2051" i="10"/>
  <c r="O2140" i="10"/>
  <c r="O2188" i="10"/>
  <c r="O1205" i="10"/>
  <c r="O1548" i="10"/>
  <c r="O2104" i="10"/>
  <c r="O1815" i="10"/>
  <c r="O1934" i="10"/>
  <c r="O1128" i="10"/>
  <c r="O1663" i="10"/>
  <c r="O2158" i="10"/>
  <c r="O1104" i="10"/>
  <c r="O196" i="10"/>
  <c r="O182" i="10"/>
  <c r="O754" i="10"/>
  <c r="O25" i="10"/>
  <c r="O307" i="10"/>
  <c r="O1669" i="10"/>
  <c r="O1303" i="10"/>
  <c r="O1146" i="10"/>
  <c r="O2320" i="10"/>
  <c r="O957" i="10"/>
  <c r="O910" i="10"/>
  <c r="O1992" i="10"/>
  <c r="O647" i="10"/>
  <c r="O1017" i="10"/>
  <c r="O802" i="10"/>
  <c r="O1627" i="10"/>
  <c r="O1633" i="10"/>
  <c r="O886" i="10"/>
  <c r="O1581" i="10"/>
  <c r="O79" i="10"/>
  <c r="O72" i="10"/>
  <c r="O107" i="10"/>
  <c r="O86" i="10"/>
  <c r="O2338" i="10"/>
  <c r="O595" i="10"/>
  <c r="O465" i="10"/>
  <c r="O540" i="10"/>
  <c r="O1899" i="10"/>
  <c r="O1070" i="10"/>
  <c r="O626" i="10"/>
  <c r="O1488" i="10"/>
  <c r="O1827" i="10"/>
  <c r="O1839" i="10"/>
  <c r="O1381" i="10"/>
  <c r="O1518" i="10"/>
  <c r="O1576" i="10"/>
  <c r="O1675" i="10"/>
  <c r="O423" i="10"/>
  <c r="O712" i="10"/>
  <c r="O416" i="10"/>
  <c r="O707" i="10"/>
  <c r="O1720" i="10"/>
  <c r="O100" i="10"/>
  <c r="O314" i="10"/>
  <c r="O868" i="10"/>
  <c r="O1542" i="10"/>
  <c r="O141" i="10"/>
  <c r="O945" i="10"/>
  <c r="O134" i="10"/>
  <c r="O862" i="10"/>
  <c r="O499" i="10"/>
  <c r="O633" i="10"/>
  <c r="O409" i="10"/>
  <c r="O120" i="10"/>
  <c r="O1092" i="10"/>
  <c r="O273" i="10"/>
  <c r="O1005" i="10"/>
  <c r="O820" i="10"/>
  <c r="O2069" i="10"/>
  <c r="O784" i="10"/>
  <c r="O1110" i="10"/>
  <c r="O904" i="10"/>
  <c r="O363" i="10"/>
  <c r="O377" i="10"/>
  <c r="O1917" i="10"/>
  <c r="O2080" i="10"/>
  <c r="O987" i="10"/>
  <c r="O113" i="10"/>
  <c r="O127" i="10"/>
  <c r="O1687" i="10"/>
  <c r="O259" i="10"/>
  <c r="O1681" i="10"/>
  <c r="O1692" i="10"/>
  <c r="O588" i="10"/>
  <c r="O266" i="10"/>
  <c r="O796" i="10"/>
  <c r="O790" i="10"/>
  <c r="O300" i="10"/>
  <c r="O1570" i="10"/>
  <c r="O1774" i="10"/>
  <c r="O601" i="10"/>
  <c r="O975" i="10"/>
  <c r="O2326" i="10"/>
  <c r="O898" i="10"/>
  <c r="O581" i="10"/>
  <c r="O1536" i="10"/>
  <c r="O280" i="10"/>
  <c r="O1703" i="10"/>
  <c r="O163" i="10"/>
  <c r="O1732" i="10"/>
  <c r="O778" i="10"/>
  <c r="O1750" i="10"/>
  <c r="O1744" i="10"/>
  <c r="O170" i="10"/>
  <c r="O210" i="10"/>
  <c r="O1351" i="10"/>
  <c r="O390" i="10"/>
  <c r="O672" i="10"/>
  <c r="O155" i="10"/>
  <c r="O678" i="10"/>
  <c r="O814" i="10"/>
  <c r="O287" i="10"/>
  <c r="O981" i="10"/>
  <c r="O969" i="10"/>
  <c r="O1911" i="10"/>
  <c r="O2332" i="10"/>
  <c r="O742" i="10"/>
  <c r="O9" i="10"/>
  <c r="O850" i="10"/>
  <c r="O2212" i="10"/>
  <c r="O619" i="10"/>
  <c r="O608" i="10"/>
  <c r="O574" i="10"/>
  <c r="O701" i="10"/>
  <c r="O32" i="10"/>
  <c r="O245" i="10"/>
  <c r="O993" i="10"/>
  <c r="O760" i="10"/>
  <c r="O1482" i="10"/>
  <c r="O1440" i="10"/>
  <c r="O614" i="10"/>
  <c r="O356" i="10"/>
  <c r="O1134" i="10"/>
  <c r="O2308" i="10"/>
  <c r="O370" i="10"/>
  <c r="O2194" i="10"/>
  <c r="O1779" i="10"/>
  <c r="O328" i="10"/>
  <c r="O666" i="10"/>
  <c r="O520" i="10"/>
  <c r="O683" i="10"/>
  <c r="O2314" i="10"/>
  <c r="O951" i="10"/>
  <c r="O1022" i="10"/>
  <c r="O2075" i="10"/>
  <c r="O1863" i="10"/>
  <c r="O1098" i="10"/>
  <c r="O321" i="10"/>
  <c r="O1140" i="10"/>
  <c r="O1604" i="10"/>
  <c r="O654" i="10"/>
  <c r="O660" i="10"/>
  <c r="O856" i="10"/>
  <c r="O93" i="10"/>
  <c r="O430" i="10"/>
  <c r="O718" i="10"/>
  <c r="O217" i="10"/>
  <c r="O1530" i="10"/>
  <c r="O293" i="10"/>
  <c r="O1512" i="10"/>
  <c r="O561" i="10"/>
  <c r="O689" i="10"/>
  <c r="O695" i="10"/>
  <c r="O533" i="10"/>
  <c r="O444" i="10"/>
  <c r="O730" i="10"/>
  <c r="O1592" i="10"/>
  <c r="O526" i="10"/>
  <c r="O963" i="10"/>
  <c r="O1923" i="10"/>
  <c r="O567" i="10"/>
  <c r="O1645" i="10"/>
  <c r="O1651" i="10"/>
  <c r="O915" i="10"/>
  <c r="O1893" i="10"/>
  <c r="O640" i="10"/>
  <c r="O1709" i="10"/>
  <c r="O939" i="10"/>
  <c r="O1998" i="10"/>
  <c r="O384" i="10"/>
  <c r="O2224" i="10"/>
  <c r="O1639" i="10"/>
  <c r="O2200" i="10"/>
  <c r="O2206" i="10"/>
  <c r="O2248" i="10"/>
  <c r="O18" i="10"/>
  <c r="O26" i="10"/>
  <c r="O33" i="10"/>
  <c r="O41" i="10"/>
  <c r="O49" i="10"/>
  <c r="O57" i="10"/>
  <c r="O65" i="10"/>
  <c r="O73" i="10"/>
  <c r="O80" i="10"/>
  <c r="O10" i="10"/>
  <c r="O2" i="10"/>
  <c r="I2957" i="10" l="1"/>
  <c r="D779" i="12" l="1"/>
  <c r="D4178" i="12"/>
  <c r="B4178" i="12"/>
  <c r="H889" i="11" l="1"/>
  <c r="D889" i="11" s="1"/>
  <c r="H751" i="11"/>
  <c r="D751" i="11" s="1"/>
  <c r="H730" i="11"/>
  <c r="D730" i="11" s="1"/>
  <c r="H429" i="11"/>
  <c r="D429" i="11" s="1"/>
  <c r="H748" i="11"/>
  <c r="D748" i="11" s="1"/>
  <c r="H822" i="11"/>
  <c r="D822" i="11" s="1"/>
  <c r="H37" i="11"/>
  <c r="D37" i="11" s="1"/>
  <c r="H531" i="11"/>
  <c r="D531" i="11" s="1"/>
  <c r="H298" i="11"/>
  <c r="D298" i="11" s="1"/>
  <c r="H547" i="11"/>
  <c r="D547" i="11" s="1"/>
  <c r="H562" i="11"/>
  <c r="D562" i="11" s="1"/>
  <c r="H860" i="11"/>
  <c r="D860" i="11" s="1"/>
  <c r="H302" i="11"/>
  <c r="D302" i="11" s="1"/>
  <c r="H419" i="11"/>
  <c r="D419" i="11" s="1"/>
  <c r="H363" i="11"/>
  <c r="D363" i="11" s="1"/>
  <c r="H432" i="11"/>
  <c r="D432" i="11" s="1"/>
  <c r="H865" i="11"/>
  <c r="D865" i="11" s="1"/>
  <c r="H139" i="11"/>
  <c r="D139" i="11" s="1"/>
  <c r="H42" i="11"/>
  <c r="D42" i="11" s="1"/>
  <c r="H436" i="11"/>
  <c r="D436" i="11" s="1"/>
  <c r="H488" i="11"/>
  <c r="D488" i="11" s="1"/>
  <c r="H858" i="11"/>
  <c r="D858" i="11" s="1"/>
  <c r="H448" i="11"/>
  <c r="D448" i="11" s="1"/>
  <c r="H28" i="11"/>
  <c r="D28" i="11" s="1"/>
  <c r="H806" i="11"/>
  <c r="D806" i="11" s="1"/>
  <c r="H310" i="11"/>
  <c r="D310" i="11" s="1"/>
  <c r="H268" i="11"/>
  <c r="D268" i="11" s="1"/>
  <c r="H832" i="11"/>
  <c r="D832" i="11" s="1"/>
  <c r="H345" i="11"/>
  <c r="D345" i="11" s="1"/>
  <c r="H778" i="11"/>
  <c r="D778" i="11" s="1"/>
  <c r="H381" i="11"/>
  <c r="D381" i="11" s="1"/>
  <c r="H186" i="11"/>
  <c r="D186" i="11" s="1"/>
  <c r="H296" i="11"/>
  <c r="D296" i="11" s="1"/>
  <c r="H45" i="11"/>
  <c r="D45" i="11" s="1"/>
  <c r="H693" i="11"/>
  <c r="D693" i="11" s="1"/>
  <c r="H75" i="11"/>
  <c r="D75" i="11" s="1"/>
  <c r="H332" i="11"/>
  <c r="D332" i="11" s="1"/>
  <c r="H687" i="11"/>
  <c r="D687" i="11" s="1"/>
  <c r="H708" i="11"/>
  <c r="D708" i="11" s="1"/>
  <c r="H565" i="11"/>
  <c r="D565" i="11" s="1"/>
  <c r="H864" i="11"/>
  <c r="D864" i="11" s="1"/>
  <c r="H854" i="11"/>
  <c r="D854" i="11" s="1"/>
  <c r="H847" i="11"/>
  <c r="D847" i="11" s="1"/>
  <c r="H387" i="11"/>
  <c r="D387" i="11" s="1"/>
  <c r="H563" i="11"/>
  <c r="D563" i="11" s="1"/>
  <c r="H341" i="11"/>
  <c r="D341" i="11" s="1"/>
  <c r="H654" i="11"/>
  <c r="D654" i="11" s="1"/>
  <c r="H361" i="11"/>
  <c r="D361" i="11" s="1"/>
  <c r="H734" i="11"/>
  <c r="D734" i="11" s="1"/>
  <c r="H313" i="11"/>
  <c r="D313" i="11" s="1"/>
  <c r="H576" i="11"/>
  <c r="D576" i="11" s="1"/>
  <c r="H266" i="11"/>
  <c r="D266" i="11" s="1"/>
  <c r="H118" i="11"/>
  <c r="D118" i="11" s="1"/>
  <c r="H671" i="11"/>
  <c r="D671" i="11" s="1"/>
  <c r="H593" i="11"/>
  <c r="D593" i="11" s="1"/>
  <c r="H625" i="11"/>
  <c r="D625" i="11" s="1"/>
  <c r="H368" i="11"/>
  <c r="D368" i="11" s="1"/>
  <c r="H655" i="11"/>
  <c r="D655" i="11" s="1"/>
  <c r="H19" i="11"/>
  <c r="D19" i="11" s="1"/>
  <c r="H398" i="11"/>
  <c r="D398" i="11" s="1"/>
  <c r="H833" i="11"/>
  <c r="D833" i="11" s="1"/>
  <c r="H27" i="11"/>
  <c r="D27" i="11" s="1"/>
  <c r="H98" i="11"/>
  <c r="D98" i="11" s="1"/>
  <c r="H322" i="11"/>
  <c r="D322" i="11" s="1"/>
  <c r="H825" i="11"/>
  <c r="D825" i="11" s="1"/>
  <c r="H279" i="11"/>
  <c r="D279" i="11" s="1"/>
  <c r="H18" i="11"/>
  <c r="D18" i="11" s="1"/>
  <c r="H163" i="11"/>
  <c r="D163" i="11" s="1"/>
  <c r="H713" i="11"/>
  <c r="D713" i="11" s="1"/>
  <c r="H507" i="11"/>
  <c r="D507" i="11" s="1"/>
  <c r="H31" i="11"/>
  <c r="D31" i="11" s="1"/>
  <c r="H265" i="11"/>
  <c r="D265" i="11" s="1"/>
  <c r="H647" i="11"/>
  <c r="D647" i="11" s="1"/>
  <c r="H714" i="11"/>
  <c r="D714" i="11" s="1"/>
  <c r="H77" i="11"/>
  <c r="D77" i="11" s="1"/>
  <c r="H307" i="11"/>
  <c r="D307" i="11" s="1"/>
  <c r="H659" i="11"/>
  <c r="D659" i="11" s="1"/>
  <c r="H243" i="11"/>
  <c r="D243" i="11" s="1"/>
  <c r="H94" i="11"/>
  <c r="D94" i="11" s="1"/>
  <c r="H438" i="11"/>
  <c r="D438" i="11" s="1"/>
  <c r="H430" i="11"/>
  <c r="D430" i="11" s="1"/>
  <c r="H452" i="11"/>
  <c r="D452" i="11" s="1"/>
  <c r="H506" i="11"/>
  <c r="D506" i="11" s="1"/>
  <c r="H51" i="11"/>
  <c r="D51" i="11" s="1"/>
  <c r="H299" i="11"/>
  <c r="D299" i="11" s="1"/>
  <c r="H47" i="11"/>
  <c r="D47" i="11" s="1"/>
  <c r="H849" i="11"/>
  <c r="D849" i="11" s="1"/>
  <c r="H280" i="11"/>
  <c r="D280" i="11" s="1"/>
  <c r="H87" i="11"/>
  <c r="D87" i="11" s="1"/>
  <c r="H759" i="11"/>
  <c r="D759" i="11" s="1"/>
  <c r="H140" i="11"/>
  <c r="D140" i="11" s="1"/>
  <c r="H515" i="11"/>
  <c r="D515" i="11" s="1"/>
  <c r="H636" i="11"/>
  <c r="D636" i="11" s="1"/>
  <c r="H841" i="11"/>
  <c r="D841" i="11" s="1"/>
  <c r="H178" i="11"/>
  <c r="D178" i="11" s="1"/>
  <c r="H814" i="11"/>
  <c r="D814" i="11" s="1"/>
  <c r="H670" i="11"/>
  <c r="D670" i="11" s="1"/>
  <c r="H293" i="11"/>
  <c r="D293" i="11" s="1"/>
  <c r="H250" i="11"/>
  <c r="D250" i="11" s="1"/>
  <c r="H668" i="11"/>
  <c r="D668" i="11" s="1"/>
  <c r="H564" i="11"/>
  <c r="D564" i="11" s="1"/>
  <c r="H376" i="11"/>
  <c r="D376" i="11" s="1"/>
  <c r="H388" i="11"/>
  <c r="D388" i="11" s="1"/>
  <c r="H111" i="11"/>
  <c r="D111" i="11" s="1"/>
  <c r="H435" i="11"/>
  <c r="D435" i="11" s="1"/>
  <c r="H468" i="11"/>
  <c r="D468" i="11" s="1"/>
  <c r="H610" i="11"/>
  <c r="D610" i="11" s="1"/>
  <c r="H897" i="11"/>
  <c r="D897" i="11" s="1"/>
  <c r="H161" i="11"/>
  <c r="D161" i="11" s="1"/>
  <c r="H340" i="11"/>
  <c r="D340" i="11" s="1"/>
  <c r="H455" i="11"/>
  <c r="D455" i="11" s="1"/>
  <c r="H96" i="11"/>
  <c r="D96" i="11" s="1"/>
  <c r="H719" i="11"/>
  <c r="D719" i="11" s="1"/>
  <c r="H484" i="11"/>
  <c r="D484" i="11" s="1"/>
  <c r="H203" i="11"/>
  <c r="D203" i="11" s="1"/>
  <c r="H754" i="11"/>
  <c r="D754" i="11" s="1"/>
  <c r="H423" i="11"/>
  <c r="D423" i="11" s="1"/>
  <c r="H813" i="11"/>
  <c r="D813" i="11" s="1"/>
  <c r="H308" i="11"/>
  <c r="D308" i="11" s="1"/>
  <c r="H284" i="11"/>
  <c r="D284" i="11" s="1"/>
  <c r="H697" i="11"/>
  <c r="D697" i="11" s="1"/>
  <c r="H552" i="11"/>
  <c r="D552" i="11" s="1"/>
  <c r="H200" i="11"/>
  <c r="D200" i="11" s="1"/>
  <c r="H450" i="11"/>
  <c r="D450" i="11" s="1"/>
  <c r="H627" i="11"/>
  <c r="D627" i="11" s="1"/>
  <c r="H566" i="11"/>
  <c r="D566" i="11" s="1"/>
  <c r="H335" i="11"/>
  <c r="D335" i="11" s="1"/>
  <c r="H334" i="11"/>
  <c r="D334" i="11" s="1"/>
  <c r="H6" i="11"/>
  <c r="D6" i="11" s="1"/>
  <c r="H221" i="11"/>
  <c r="D221" i="11" s="1"/>
  <c r="H112" i="11"/>
  <c r="D112" i="11" s="1"/>
  <c r="H632" i="11"/>
  <c r="D632" i="11" s="1"/>
  <c r="H490" i="11"/>
  <c r="D490" i="11" s="1"/>
  <c r="H183" i="11"/>
  <c r="D183" i="11" s="1"/>
  <c r="H405" i="11"/>
  <c r="D405" i="11" s="1"/>
  <c r="H544" i="11"/>
  <c r="D544" i="11" s="1"/>
  <c r="H764" i="11"/>
  <c r="D764" i="11" s="1"/>
  <c r="H162" i="11"/>
  <c r="D162" i="11" s="1"/>
  <c r="H320" i="11"/>
  <c r="D320" i="11" s="1"/>
  <c r="H836" i="11"/>
  <c r="D836" i="11" s="1"/>
  <c r="H231" i="11"/>
  <c r="D231" i="11" s="1"/>
  <c r="H269" i="11"/>
  <c r="D269" i="11" s="1"/>
  <c r="H209" i="11"/>
  <c r="D209" i="11" s="1"/>
  <c r="H479" i="11"/>
  <c r="D479" i="11" s="1"/>
  <c r="H244" i="11"/>
  <c r="D244" i="11" s="1"/>
  <c r="H846" i="11"/>
  <c r="D846" i="11" s="1"/>
  <c r="H264" i="11"/>
  <c r="D264" i="11" s="1"/>
  <c r="H291" i="11"/>
  <c r="D291" i="11" s="1"/>
  <c r="H584" i="11"/>
  <c r="D584" i="11" s="1"/>
  <c r="H449" i="11"/>
  <c r="D449" i="11" s="1"/>
  <c r="H856" i="11"/>
  <c r="D856" i="11" s="1"/>
  <c r="H217" i="11"/>
  <c r="D217" i="11" s="1"/>
  <c r="H753" i="11"/>
  <c r="D753" i="11" s="1"/>
  <c r="H267" i="11"/>
  <c r="D267" i="11" s="1"/>
  <c r="H44" i="11"/>
  <c r="D44" i="11" s="1"/>
  <c r="H12" i="11"/>
  <c r="D12" i="11" s="1"/>
  <c r="H533" i="11"/>
  <c r="D533" i="11" s="1"/>
  <c r="H771" i="11"/>
  <c r="D771" i="11" s="1"/>
  <c r="H767" i="11"/>
  <c r="D767" i="11" s="1"/>
  <c r="H599" i="11"/>
  <c r="D599" i="11" s="1"/>
  <c r="H559" i="11"/>
  <c r="D559" i="11" s="1"/>
  <c r="H110" i="11"/>
  <c r="D110" i="11" s="1"/>
  <c r="H522" i="11"/>
  <c r="D522" i="11" s="1"/>
  <c r="H303" i="11"/>
  <c r="D303" i="11" s="1"/>
  <c r="H641" i="11"/>
  <c r="D641" i="11" s="1"/>
  <c r="H204" i="11"/>
  <c r="D204" i="11" s="1"/>
  <c r="H165" i="11"/>
  <c r="D165" i="11" s="1"/>
  <c r="H54" i="11"/>
  <c r="D54" i="11" s="1"/>
  <c r="H545" i="11"/>
  <c r="D545" i="11" s="1"/>
  <c r="H582" i="11"/>
  <c r="D582" i="11" s="1"/>
  <c r="H386" i="11"/>
  <c r="D386" i="11" s="1"/>
  <c r="H590" i="11"/>
  <c r="D590" i="11" s="1"/>
  <c r="H839" i="11"/>
  <c r="D839" i="11" s="1"/>
  <c r="H370" i="11"/>
  <c r="D370" i="11" s="1"/>
  <c r="H73" i="11"/>
  <c r="D73" i="11" s="1"/>
  <c r="H389" i="11"/>
  <c r="D389" i="11" s="1"/>
  <c r="H635" i="11"/>
  <c r="D635" i="11" s="1"/>
  <c r="H855" i="11"/>
  <c r="D855" i="11" s="1"/>
  <c r="H404" i="11"/>
  <c r="D404" i="11" s="1"/>
  <c r="H318" i="11"/>
  <c r="D318" i="11" s="1"/>
  <c r="H229" i="11"/>
  <c r="D229" i="11" s="1"/>
  <c r="H840" i="11"/>
  <c r="D840" i="11" s="1"/>
  <c r="H760" i="11"/>
  <c r="D760" i="11" s="1"/>
  <c r="H567" i="11"/>
  <c r="D567" i="11" s="1"/>
  <c r="H712" i="11"/>
  <c r="D712" i="11" s="1"/>
  <c r="H724" i="11"/>
  <c r="D724" i="11" s="1"/>
  <c r="H510" i="11"/>
  <c r="D510" i="11" s="1"/>
  <c r="H172" i="11"/>
  <c r="D172" i="11" s="1"/>
  <c r="H808" i="11"/>
  <c r="D808" i="11" s="1"/>
  <c r="H13" i="11"/>
  <c r="D13" i="11" s="1"/>
  <c r="H557" i="11"/>
  <c r="D557" i="11" s="1"/>
  <c r="H408" i="11"/>
  <c r="D408" i="11" s="1"/>
  <c r="H390" i="11"/>
  <c r="D390" i="11" s="1"/>
  <c r="H76" i="11"/>
  <c r="D76" i="11" s="1"/>
  <c r="H46" i="11"/>
  <c r="D46" i="11" s="1"/>
  <c r="H396" i="11"/>
  <c r="D396" i="11" s="1"/>
  <c r="H685" i="11"/>
  <c r="D685" i="11" s="1"/>
  <c r="H843" i="11"/>
  <c r="D843" i="11" s="1"/>
  <c r="H53" i="11"/>
  <c r="D53" i="11" s="1"/>
  <c r="H695" i="11"/>
  <c r="D695" i="11" s="1"/>
  <c r="H329" i="11"/>
  <c r="D329" i="11" s="1"/>
  <c r="H417" i="11"/>
  <c r="D417" i="11" s="1"/>
  <c r="H801" i="11"/>
  <c r="D801" i="11" s="1"/>
  <c r="H773" i="11"/>
  <c r="D773" i="11" s="1"/>
  <c r="H126" i="11"/>
  <c r="D126" i="11" s="1"/>
  <c r="H192" i="11"/>
  <c r="D192" i="11" s="1"/>
  <c r="H675" i="11"/>
  <c r="D675" i="11" s="1"/>
  <c r="H427" i="11"/>
  <c r="D427" i="11" s="1"/>
  <c r="H598" i="11"/>
  <c r="D598" i="11" s="1"/>
  <c r="H41" i="11"/>
  <c r="D41" i="11" s="1"/>
  <c r="H486" i="11"/>
  <c r="D486" i="11" s="1"/>
  <c r="H352" i="11"/>
  <c r="D352" i="11" s="1"/>
  <c r="H456" i="11"/>
  <c r="D456" i="11" s="1"/>
  <c r="H816" i="11"/>
  <c r="D816" i="11" s="1"/>
  <c r="H658" i="11"/>
  <c r="D658" i="11" s="1"/>
  <c r="H645" i="11"/>
  <c r="D645" i="11" s="1"/>
  <c r="H342" i="11"/>
  <c r="D342" i="11" s="1"/>
  <c r="H9" i="11"/>
  <c r="D9" i="11" s="1"/>
  <c r="H503" i="11"/>
  <c r="D503" i="11" s="1"/>
  <c r="H328" i="11"/>
  <c r="D328" i="11" s="1"/>
  <c r="H723" i="11"/>
  <c r="D723" i="11" s="1"/>
  <c r="H136" i="11"/>
  <c r="D136" i="11" s="1"/>
  <c r="H191" i="11"/>
  <c r="D191" i="11" s="1"/>
  <c r="H4" i="11"/>
  <c r="D4" i="11" s="1"/>
  <c r="H321" i="11"/>
  <c r="D321" i="11" s="1"/>
  <c r="H377" i="11"/>
  <c r="D377" i="11" s="1"/>
  <c r="H119" i="11"/>
  <c r="D119" i="11" s="1"/>
  <c r="H62" i="11"/>
  <c r="D62" i="11" s="1"/>
  <c r="H589" i="11"/>
  <c r="D589" i="11" s="1"/>
  <c r="H371" i="11"/>
  <c r="D371" i="11" s="1"/>
  <c r="H617" i="11"/>
  <c r="D617" i="11" s="1"/>
  <c r="H704" i="11"/>
  <c r="D704" i="11" s="1"/>
  <c r="H761" i="11"/>
  <c r="D761" i="11" s="1"/>
  <c r="H152" i="11"/>
  <c r="D152" i="11" s="1"/>
  <c r="H187" i="11"/>
  <c r="D187" i="11" s="1"/>
  <c r="H650" i="11"/>
  <c r="D650" i="11" s="1"/>
  <c r="H88" i="11"/>
  <c r="D88" i="11" s="1"/>
  <c r="H74" i="11"/>
  <c r="D74" i="11" s="1"/>
  <c r="H504" i="11"/>
  <c r="D504" i="11" s="1"/>
  <c r="H494" i="11"/>
  <c r="D494" i="11" s="1"/>
  <c r="H872" i="11"/>
  <c r="D872" i="11" s="1"/>
  <c r="H732" i="11"/>
  <c r="D732" i="11" s="1"/>
  <c r="H428" i="11"/>
  <c r="D428" i="11" s="1"/>
  <c r="H349" i="11"/>
  <c r="D349" i="11" s="1"/>
  <c r="H666" i="11"/>
  <c r="D666" i="11" s="1"/>
  <c r="H516" i="11"/>
  <c r="D516" i="11" s="1"/>
  <c r="H461" i="11"/>
  <c r="D461" i="11" s="1"/>
  <c r="H258" i="11"/>
  <c r="D258" i="11" s="1"/>
  <c r="H536" i="11"/>
  <c r="D536" i="11" s="1"/>
  <c r="H720" i="11"/>
  <c r="D720" i="11" s="1"/>
  <c r="H333" i="11"/>
  <c r="D333" i="11" s="1"/>
  <c r="H29" i="11"/>
  <c r="D29" i="11" s="1"/>
  <c r="H783" i="11"/>
  <c r="D783" i="11" s="1"/>
  <c r="H680" i="11"/>
  <c r="D680" i="11" s="1"/>
  <c r="H646" i="11"/>
  <c r="D646" i="11" s="1"/>
  <c r="H775" i="11"/>
  <c r="D775" i="11" s="1"/>
  <c r="H220" i="11"/>
  <c r="D220" i="11" s="1"/>
  <c r="H676" i="11"/>
  <c r="D676" i="11" s="1"/>
  <c r="H737" i="11"/>
  <c r="D737" i="11" s="1"/>
  <c r="H587" i="11"/>
  <c r="D587" i="11" s="1"/>
  <c r="H26" i="11"/>
  <c r="D26" i="11" s="1"/>
  <c r="H257" i="11"/>
  <c r="D257" i="11" s="1"/>
  <c r="H498" i="11"/>
  <c r="D498" i="11" s="1"/>
  <c r="H663" i="11"/>
  <c r="D663" i="11" s="1"/>
  <c r="H520" i="11"/>
  <c r="D520" i="11" s="1"/>
  <c r="H681" i="11"/>
  <c r="D681" i="11" s="1"/>
  <c r="H301" i="11"/>
  <c r="D301" i="11" s="1"/>
  <c r="H130" i="11"/>
  <c r="D130" i="11" s="1"/>
  <c r="H447" i="11"/>
  <c r="D447" i="11" s="1"/>
  <c r="H90" i="11"/>
  <c r="D90" i="11" s="1"/>
  <c r="H276" i="11"/>
  <c r="D276" i="11" s="1"/>
  <c r="H67" i="11"/>
  <c r="D67" i="11" s="1"/>
  <c r="H706" i="11"/>
  <c r="D706" i="11" s="1"/>
  <c r="H876" i="11"/>
  <c r="D876" i="11" s="1"/>
  <c r="H703" i="11"/>
  <c r="D703" i="11" s="1"/>
  <c r="H134" i="11"/>
  <c r="D134" i="11" s="1"/>
  <c r="H578" i="11"/>
  <c r="D578" i="11" s="1"/>
  <c r="H316" i="11"/>
  <c r="D316" i="11" s="1"/>
  <c r="H707" i="11"/>
  <c r="D707" i="11" s="1"/>
  <c r="H569" i="11"/>
  <c r="D569" i="11" s="1"/>
  <c r="H72" i="11"/>
  <c r="D72" i="11" s="1"/>
  <c r="H437" i="11"/>
  <c r="D437" i="11" s="1"/>
  <c r="H611" i="11"/>
  <c r="D611" i="11" s="1"/>
  <c r="H226" i="11"/>
  <c r="D226" i="11" s="1"/>
  <c r="H366" i="11"/>
  <c r="D366" i="11" s="1"/>
  <c r="H138" i="11"/>
  <c r="D138" i="11" s="1"/>
  <c r="H354" i="11"/>
  <c r="D354" i="11" s="1"/>
  <c r="H524" i="11"/>
  <c r="D524" i="11" s="1"/>
  <c r="H360" i="11"/>
  <c r="D360" i="11" s="1"/>
  <c r="H573" i="11"/>
  <c r="D573" i="11" s="1"/>
  <c r="H844" i="11"/>
  <c r="D844" i="11" s="1"/>
  <c r="H25" i="11"/>
  <c r="D25" i="11" s="1"/>
  <c r="H35" i="11"/>
  <c r="D35" i="11" s="1"/>
  <c r="H241" i="11"/>
  <c r="D241" i="11" s="1"/>
  <c r="H383" i="11"/>
  <c r="D383" i="11" s="1"/>
  <c r="H477" i="11"/>
  <c r="D477" i="11" s="1"/>
  <c r="H758" i="11"/>
  <c r="D758" i="11" s="1"/>
  <c r="H400" i="11"/>
  <c r="D400" i="11" s="1"/>
  <c r="H460" i="11"/>
  <c r="D460" i="11" s="1"/>
  <c r="H815" i="11"/>
  <c r="D815" i="11" s="1"/>
  <c r="H634" i="11"/>
  <c r="D634" i="11" s="1"/>
  <c r="H49" i="11"/>
  <c r="D49" i="11" s="1"/>
  <c r="H384" i="11"/>
  <c r="D384" i="11" s="1"/>
  <c r="H574" i="11"/>
  <c r="D574" i="11" s="1"/>
  <c r="H331" i="11"/>
  <c r="D331" i="11" s="1"/>
  <c r="H649" i="11"/>
  <c r="D649" i="11" s="1"/>
  <c r="H129" i="11"/>
  <c r="D129" i="11" s="1"/>
  <c r="H24" i="11"/>
  <c r="D24" i="11" s="1"/>
  <c r="H656" i="11"/>
  <c r="D656" i="11" s="1"/>
  <c r="H556" i="11"/>
  <c r="D556" i="11" s="1"/>
  <c r="H365" i="11"/>
  <c r="D365" i="11" s="1"/>
  <c r="H735" i="11"/>
  <c r="D735" i="11" s="1"/>
  <c r="H16" i="11"/>
  <c r="D16" i="11" s="1"/>
  <c r="H721" i="11"/>
  <c r="D721" i="11" s="1"/>
  <c r="H283" i="11"/>
  <c r="D283" i="11" s="1"/>
  <c r="H375" i="11"/>
  <c r="D375" i="11" s="1"/>
  <c r="H492" i="11"/>
  <c r="D492" i="11" s="1"/>
  <c r="H413" i="11"/>
  <c r="D413" i="11" s="1"/>
  <c r="H554" i="11"/>
  <c r="D554" i="11" s="1"/>
  <c r="H657" i="11"/>
  <c r="D657" i="11" s="1"/>
  <c r="H747" i="11"/>
  <c r="D747" i="11" s="1"/>
  <c r="H131" i="11"/>
  <c r="D131" i="11" s="1"/>
  <c r="H777" i="11"/>
  <c r="D777" i="11" s="1"/>
  <c r="H696" i="11"/>
  <c r="D696" i="11" s="1"/>
  <c r="H690" i="11"/>
  <c r="D690" i="11" s="1"/>
  <c r="H837" i="11"/>
  <c r="D837" i="11" s="1"/>
  <c r="H521" i="11"/>
  <c r="D521" i="11" s="1"/>
  <c r="H65" i="11"/>
  <c r="D65" i="11" s="1"/>
  <c r="H485" i="11"/>
  <c r="D485" i="11" s="1"/>
  <c r="H612" i="11"/>
  <c r="D612" i="11" s="1"/>
  <c r="H469" i="11"/>
  <c r="D469" i="11" s="1"/>
  <c r="H628" i="11"/>
  <c r="D628" i="11" s="1"/>
  <c r="H52" i="11"/>
  <c r="D52" i="11" s="1"/>
  <c r="H319" i="11"/>
  <c r="D319" i="11" s="1"/>
  <c r="H68" i="11"/>
  <c r="D68" i="11" s="1"/>
  <c r="H525" i="11"/>
  <c r="D525" i="11" s="1"/>
  <c r="H780" i="11"/>
  <c r="D780" i="11" s="1"/>
  <c r="H817" i="11"/>
  <c r="D817" i="11" s="1"/>
  <c r="H677" i="11"/>
  <c r="D677" i="11" s="1"/>
  <c r="H8" i="11"/>
  <c r="D8" i="11" s="1"/>
  <c r="H572" i="11"/>
  <c r="D572" i="11" s="1"/>
  <c r="H86" i="11"/>
  <c r="D86" i="11" s="1"/>
  <c r="H141" i="11"/>
  <c r="D141" i="11" s="1"/>
  <c r="H168" i="11"/>
  <c r="D168" i="11" s="1"/>
  <c r="H809" i="11"/>
  <c r="D809" i="11" s="1"/>
  <c r="H608" i="11"/>
  <c r="D608" i="11" s="1"/>
  <c r="H176" i="11"/>
  <c r="D176" i="11" s="1"/>
  <c r="H702" i="11"/>
  <c r="D702" i="11" s="1"/>
  <c r="H811" i="11"/>
  <c r="D811" i="11" s="1"/>
  <c r="H71" i="11"/>
  <c r="D71" i="11" s="1"/>
  <c r="H199" i="11"/>
  <c r="D199" i="11" s="1"/>
  <c r="H206" i="11"/>
  <c r="D206" i="11" s="1"/>
  <c r="H603" i="11"/>
  <c r="D603" i="11" s="1"/>
  <c r="H810" i="11"/>
  <c r="D810" i="11" s="1"/>
  <c r="H571" i="11"/>
  <c r="D571" i="11" s="1"/>
  <c r="H122" i="11"/>
  <c r="D122" i="11" s="1"/>
  <c r="H290" i="11"/>
  <c r="D290" i="11" s="1"/>
  <c r="H853" i="11"/>
  <c r="D853" i="11" s="1"/>
  <c r="H795" i="11"/>
  <c r="D795" i="11" s="1"/>
  <c r="H888" i="11"/>
  <c r="D888" i="11" s="1"/>
  <c r="H511" i="11"/>
  <c r="D511" i="11" s="1"/>
  <c r="H380" i="11"/>
  <c r="D380" i="11" s="1"/>
  <c r="H883" i="11"/>
  <c r="D883" i="11" s="1"/>
  <c r="H7" i="11"/>
  <c r="D7" i="11" s="1"/>
  <c r="H154" i="11"/>
  <c r="D154" i="11" s="1"/>
  <c r="H597" i="11"/>
  <c r="D597" i="11" s="1"/>
  <c r="H765" i="11"/>
  <c r="D765" i="11" s="1"/>
  <c r="H315" i="11"/>
  <c r="D315" i="11" s="1"/>
  <c r="H312" i="11"/>
  <c r="D312" i="11" s="1"/>
  <c r="H64" i="11"/>
  <c r="D64" i="11" s="1"/>
  <c r="H89" i="11"/>
  <c r="D89" i="11" s="1"/>
  <c r="H743" i="11"/>
  <c r="D743" i="11" s="1"/>
  <c r="H378" i="11"/>
  <c r="D378" i="11" s="1"/>
  <c r="H440" i="11"/>
  <c r="D440" i="11" s="1"/>
  <c r="H800" i="11"/>
  <c r="D800" i="11" s="1"/>
  <c r="H768" i="11"/>
  <c r="D768" i="11" s="1"/>
  <c r="H255" i="11"/>
  <c r="D255" i="11" s="1"/>
  <c r="H581" i="11"/>
  <c r="D581" i="11" s="1"/>
  <c r="H819" i="11"/>
  <c r="D819" i="11" s="1"/>
  <c r="H407" i="11"/>
  <c r="D407" i="11" s="1"/>
  <c r="H189" i="11"/>
  <c r="D189" i="11" s="1"/>
  <c r="H591" i="11"/>
  <c r="D591" i="11" s="1"/>
  <c r="H420" i="11"/>
  <c r="D420" i="11" s="1"/>
  <c r="H109" i="11"/>
  <c r="D109" i="11" s="1"/>
  <c r="H114" i="11"/>
  <c r="D114" i="11" s="1"/>
  <c r="H692" i="11"/>
  <c r="D692" i="11" s="1"/>
  <c r="H414" i="11"/>
  <c r="D414" i="11" s="1"/>
  <c r="H215" i="11"/>
  <c r="D215" i="11" s="1"/>
  <c r="H640" i="11"/>
  <c r="D640" i="11" s="1"/>
  <c r="H324" i="11"/>
  <c r="D324" i="11" s="1"/>
  <c r="H830" i="11"/>
  <c r="D830" i="11" s="1"/>
  <c r="H262" i="11"/>
  <c r="D262" i="11" s="1"/>
  <c r="H274" i="11"/>
  <c r="D274" i="11" s="1"/>
  <c r="H532" i="11"/>
  <c r="D532" i="11" s="1"/>
  <c r="H442" i="11"/>
  <c r="D442" i="11" s="1"/>
  <c r="H121" i="11"/>
  <c r="D121" i="11" s="1"/>
  <c r="H798" i="11"/>
  <c r="D798" i="11" s="1"/>
  <c r="H736" i="11"/>
  <c r="D736" i="11" s="1"/>
  <c r="H885" i="11"/>
  <c r="D885" i="11" s="1"/>
  <c r="H327" i="11"/>
  <c r="D327" i="11" s="1"/>
  <c r="H369" i="11"/>
  <c r="D369" i="11" s="1"/>
  <c r="H102" i="11"/>
  <c r="D102" i="11" s="1"/>
  <c r="H155" i="11"/>
  <c r="D155" i="11" s="1"/>
  <c r="H489" i="11"/>
  <c r="D489" i="11" s="1"/>
  <c r="H292" i="11"/>
  <c r="D292" i="11" s="1"/>
  <c r="H804" i="11"/>
  <c r="D804" i="11" s="1"/>
  <c r="H728" i="11"/>
  <c r="D728" i="11" s="1"/>
  <c r="H104" i="11"/>
  <c r="D104" i="11" s="1"/>
  <c r="H757" i="11"/>
  <c r="D757" i="11" s="1"/>
  <c r="H848" i="11"/>
  <c r="D848" i="11" s="1"/>
  <c r="H526" i="11"/>
  <c r="D526" i="11" s="1"/>
  <c r="H358" i="11"/>
  <c r="D358" i="11" s="1"/>
  <c r="H642" i="11"/>
  <c r="D642" i="11" s="1"/>
  <c r="H651" i="11"/>
  <c r="D651" i="11" s="1"/>
  <c r="H356" i="11"/>
  <c r="D356" i="11" s="1"/>
  <c r="H416" i="11"/>
  <c r="D416" i="11" s="1"/>
  <c r="H402" i="11"/>
  <c r="D402" i="11" s="1"/>
  <c r="H434" i="11"/>
  <c r="D434" i="11" s="1"/>
  <c r="H5" i="11"/>
  <c r="D5" i="11" s="1"/>
  <c r="H465" i="11"/>
  <c r="D465" i="11" s="1"/>
  <c r="H210" i="11"/>
  <c r="D210" i="11" s="1"/>
  <c r="H794" i="11"/>
  <c r="D794" i="11" s="1"/>
  <c r="H686" i="11"/>
  <c r="D686" i="11" s="1"/>
  <c r="H36" i="11"/>
  <c r="D36" i="11" s="1"/>
  <c r="H895" i="11"/>
  <c r="D895" i="11" s="1"/>
  <c r="H583" i="11"/>
  <c r="D583" i="11" s="1"/>
  <c r="H224" i="11"/>
  <c r="D224" i="11" s="1"/>
  <c r="H481" i="11"/>
  <c r="D481" i="11" s="1"/>
  <c r="H648" i="11"/>
  <c r="D648" i="11" s="1"/>
  <c r="H710" i="11"/>
  <c r="D710" i="11" s="1"/>
  <c r="H467" i="11"/>
  <c r="D467" i="11" s="1"/>
  <c r="H159" i="11"/>
  <c r="D159" i="11" s="1"/>
  <c r="H297" i="11"/>
  <c r="D297" i="11" s="1"/>
  <c r="H779" i="11"/>
  <c r="D779" i="11" s="1"/>
  <c r="H180" i="11"/>
  <c r="D180" i="11" s="1"/>
  <c r="H679" i="11"/>
  <c r="D679" i="11" s="1"/>
  <c r="H722" i="11"/>
  <c r="D722" i="11" s="1"/>
  <c r="H347" i="11"/>
  <c r="D347" i="11" s="1"/>
  <c r="H620" i="11"/>
  <c r="D620" i="11" s="1"/>
  <c r="H362" i="11"/>
  <c r="D362" i="11" s="1"/>
  <c r="H218" i="11"/>
  <c r="D218" i="11" s="1"/>
  <c r="H517" i="11"/>
  <c r="D517" i="11" s="1"/>
  <c r="H101" i="11"/>
  <c r="D101" i="11" s="1"/>
  <c r="H626" i="11"/>
  <c r="D626" i="11" s="1"/>
  <c r="H530" i="11"/>
  <c r="D530" i="11" s="1"/>
  <c r="H374" i="11"/>
  <c r="D374" i="11" s="1"/>
  <c r="H803" i="11"/>
  <c r="D803" i="11" s="1"/>
  <c r="H493" i="11"/>
  <c r="D493" i="11" s="1"/>
  <c r="H744" i="11"/>
  <c r="D744" i="11" s="1"/>
  <c r="H373" i="11"/>
  <c r="D373" i="11" s="1"/>
  <c r="H891" i="11"/>
  <c r="D891" i="11" s="1"/>
  <c r="H820" i="11"/>
  <c r="D820" i="11" s="1"/>
  <c r="H421" i="11"/>
  <c r="D421" i="11" s="1"/>
  <c r="H615" i="11"/>
  <c r="D615" i="11" s="1"/>
  <c r="H886" i="11"/>
  <c r="D886" i="11" s="1"/>
  <c r="H142" i="11"/>
  <c r="D142" i="11" s="1"/>
  <c r="H143" i="11"/>
  <c r="D143" i="11" s="1"/>
  <c r="H424" i="11"/>
  <c r="D424" i="11" s="1"/>
  <c r="H871" i="11"/>
  <c r="D871" i="11" s="1"/>
  <c r="H95" i="11"/>
  <c r="D95" i="11" s="1"/>
  <c r="H379" i="11"/>
  <c r="D379" i="11" s="1"/>
  <c r="H39" i="11"/>
  <c r="D39" i="11" s="1"/>
  <c r="H875" i="11"/>
  <c r="D875" i="11" s="1"/>
  <c r="H789" i="11"/>
  <c r="D789" i="11" s="1"/>
  <c r="H343" i="11"/>
  <c r="D343" i="11" s="1"/>
  <c r="H602" i="11"/>
  <c r="D602" i="11" s="1"/>
  <c r="H23" i="11"/>
  <c r="D23" i="11" s="1"/>
  <c r="H433" i="11"/>
  <c r="D433" i="11" s="1"/>
  <c r="H512" i="11"/>
  <c r="D512" i="11" s="1"/>
  <c r="H688" i="11"/>
  <c r="D688" i="11" s="1"/>
  <c r="H793" i="11"/>
  <c r="D793" i="11" s="1"/>
  <c r="H281" i="11"/>
  <c r="D281" i="11" s="1"/>
  <c r="H523" i="11"/>
  <c r="D523" i="11" s="1"/>
  <c r="H535" i="11"/>
  <c r="D535" i="11" s="1"/>
  <c r="H242" i="11"/>
  <c r="D242" i="11" s="1"/>
  <c r="H558" i="11"/>
  <c r="D558" i="11" s="1"/>
  <c r="H623" i="11"/>
  <c r="D623" i="11" s="1"/>
  <c r="H225" i="11"/>
  <c r="D225" i="11" s="1"/>
  <c r="H158" i="11"/>
  <c r="D158" i="11" s="1"/>
  <c r="H412" i="11"/>
  <c r="D412" i="11" s="1"/>
  <c r="H149" i="11"/>
  <c r="D149" i="11" s="1"/>
  <c r="H715" i="11"/>
  <c r="D715" i="11" s="1"/>
  <c r="H502" i="11"/>
  <c r="D502" i="11" s="1"/>
  <c r="H113" i="11"/>
  <c r="D113" i="11" s="1"/>
  <c r="H164" i="11"/>
  <c r="D164" i="11" s="1"/>
  <c r="H359" i="11"/>
  <c r="D359" i="11" s="1"/>
  <c r="H866" i="11"/>
  <c r="D866" i="11" s="1"/>
  <c r="H786" i="11"/>
  <c r="D786" i="11" s="1"/>
  <c r="H282" i="11"/>
  <c r="D282" i="11" s="1"/>
  <c r="H807" i="11"/>
  <c r="D807" i="11" s="1"/>
  <c r="H892" i="11"/>
  <c r="D892" i="11" s="1"/>
  <c r="H304" i="11"/>
  <c r="D304" i="11" s="1"/>
  <c r="H382" i="11"/>
  <c r="D382" i="11" s="1"/>
  <c r="H868" i="11"/>
  <c r="D868" i="11" s="1"/>
  <c r="H208" i="11"/>
  <c r="D208" i="11" s="1"/>
  <c r="H261" i="11"/>
  <c r="D261" i="11" s="1"/>
  <c r="H202" i="11"/>
  <c r="D202" i="11" s="1"/>
  <c r="H79" i="11"/>
  <c r="D79" i="11" s="1"/>
  <c r="H471" i="11"/>
  <c r="D471" i="11" s="1"/>
  <c r="H673" i="11"/>
  <c r="D673" i="11" s="1"/>
  <c r="H156" i="11"/>
  <c r="D156" i="11" s="1"/>
  <c r="H60" i="11"/>
  <c r="D60" i="11" s="1"/>
  <c r="H857" i="11"/>
  <c r="D857" i="11" s="1"/>
  <c r="H32" i="11"/>
  <c r="D32" i="11" s="1"/>
  <c r="H672" i="11"/>
  <c r="D672" i="11" s="1"/>
  <c r="H890" i="11"/>
  <c r="D890" i="11" s="1"/>
  <c r="H600" i="11"/>
  <c r="D600" i="11" s="1"/>
  <c r="H239" i="11"/>
  <c r="D239" i="11" s="1"/>
  <c r="H295" i="11"/>
  <c r="D295" i="11" s="1"/>
  <c r="H271" i="11"/>
  <c r="D271" i="11" s="1"/>
  <c r="H476" i="11"/>
  <c r="D476" i="11" s="1"/>
  <c r="H248" i="11"/>
  <c r="D248" i="11" s="1"/>
  <c r="H496" i="11"/>
  <c r="D496" i="11" s="1"/>
  <c r="H621" i="11"/>
  <c r="D621" i="11" s="1"/>
  <c r="H867" i="11"/>
  <c r="D867" i="11" s="1"/>
  <c r="H514" i="11"/>
  <c r="D514" i="11" s="1"/>
  <c r="H286" i="11"/>
  <c r="D286" i="11" s="1"/>
  <c r="H372" i="11"/>
  <c r="D372" i="11" s="1"/>
  <c r="H805" i="11"/>
  <c r="D805" i="11" s="1"/>
  <c r="H288" i="11"/>
  <c r="D288" i="11" s="1"/>
  <c r="H812" i="11"/>
  <c r="D812" i="11" s="1"/>
  <c r="H195" i="11"/>
  <c r="D195" i="11" s="1"/>
  <c r="H55" i="11"/>
  <c r="D55" i="11" s="1"/>
  <c r="H145" i="11"/>
  <c r="D145" i="11" s="1"/>
  <c r="H601" i="11"/>
  <c r="D601" i="11" s="1"/>
  <c r="H661" i="11"/>
  <c r="D661" i="11" s="1"/>
  <c r="H120" i="11"/>
  <c r="D120" i="11" s="1"/>
  <c r="H252" i="11"/>
  <c r="D252" i="11" s="1"/>
  <c r="H336" i="11"/>
  <c r="D336" i="11" s="1"/>
  <c r="H135" i="11"/>
  <c r="D135" i="11" s="1"/>
  <c r="H285" i="11"/>
  <c r="D285" i="11" s="1"/>
  <c r="H529" i="11"/>
  <c r="D529" i="11" s="1"/>
  <c r="H495" i="11"/>
  <c r="D495" i="11" s="1"/>
  <c r="H538" i="11"/>
  <c r="D538" i="11" s="1"/>
  <c r="H742" i="11"/>
  <c r="D742" i="11" s="1"/>
  <c r="H869" i="11"/>
  <c r="D869" i="11" s="1"/>
  <c r="H425" i="11"/>
  <c r="D425" i="11" s="1"/>
  <c r="H699" i="11"/>
  <c r="D699" i="11" s="1"/>
  <c r="H541" i="11"/>
  <c r="D541" i="11" s="1"/>
  <c r="H501" i="11"/>
  <c r="D501" i="11" s="1"/>
  <c r="H850" i="11"/>
  <c r="D850" i="11" s="1"/>
  <c r="H212" i="11"/>
  <c r="D212" i="11" s="1"/>
  <c r="H56" i="11"/>
  <c r="D56" i="11" s="1"/>
  <c r="H233" i="11"/>
  <c r="D233" i="11" s="1"/>
  <c r="H546" i="11"/>
  <c r="D546" i="11" s="1"/>
  <c r="H550" i="11"/>
  <c r="D550" i="11" s="1"/>
  <c r="H823" i="11"/>
  <c r="D823" i="11" s="1"/>
  <c r="H776" i="11"/>
  <c r="D776" i="11" s="1"/>
  <c r="H91" i="11"/>
  <c r="D91" i="11" s="1"/>
  <c r="H762" i="11"/>
  <c r="D762" i="11" s="1"/>
  <c r="H457" i="11"/>
  <c r="D457" i="11" s="1"/>
  <c r="H700" i="11"/>
  <c r="D700" i="11" s="1"/>
  <c r="H249" i="11"/>
  <c r="D249" i="11" s="1"/>
  <c r="H568" i="11"/>
  <c r="D568" i="11" s="1"/>
  <c r="H216" i="11"/>
  <c r="D216" i="11" s="1"/>
  <c r="H263" i="11"/>
  <c r="D263" i="11" s="1"/>
  <c r="H193" i="11"/>
  <c r="D193" i="11" s="1"/>
  <c r="H326" i="11"/>
  <c r="D326" i="11" s="1"/>
  <c r="H222" i="11"/>
  <c r="D222" i="11" s="1"/>
  <c r="H595" i="11"/>
  <c r="D595" i="11" s="1"/>
  <c r="H821" i="11"/>
  <c r="D821" i="11" s="1"/>
  <c r="H256" i="11"/>
  <c r="D256" i="11" s="1"/>
  <c r="H443" i="11"/>
  <c r="D443" i="11" s="1"/>
  <c r="H394" i="11"/>
  <c r="D394" i="11" s="1"/>
  <c r="H528" i="11"/>
  <c r="D528" i="11" s="1"/>
  <c r="H862" i="11"/>
  <c r="D862" i="11" s="1"/>
  <c r="H596" i="11"/>
  <c r="D596" i="11" s="1"/>
  <c r="H61" i="11"/>
  <c r="D61" i="11" s="1"/>
  <c r="H539" i="11"/>
  <c r="D539" i="11" s="1"/>
  <c r="H818" i="11"/>
  <c r="D818" i="11" s="1"/>
  <c r="H392" i="11"/>
  <c r="D392" i="11" s="1"/>
  <c r="H137" i="11"/>
  <c r="D137" i="11" s="1"/>
  <c r="H323" i="11"/>
  <c r="D323" i="11" s="1"/>
  <c r="H105" i="11"/>
  <c r="D105" i="11" s="1"/>
  <c r="H537" i="11"/>
  <c r="D537" i="11" s="1"/>
  <c r="H464" i="11"/>
  <c r="D464" i="11" s="1"/>
  <c r="H100" i="11"/>
  <c r="D100" i="11" s="1"/>
  <c r="H418" i="11"/>
  <c r="D418" i="11" s="1"/>
  <c r="H698" i="11"/>
  <c r="D698" i="11" s="1"/>
  <c r="H43" i="11"/>
  <c r="D43" i="11" s="1"/>
  <c r="H325" i="11"/>
  <c r="D325" i="11" s="1"/>
  <c r="H151" i="11"/>
  <c r="D151" i="11" s="1"/>
  <c r="H613" i="11"/>
  <c r="D613" i="11" s="1"/>
  <c r="H397" i="11"/>
  <c r="D397" i="11" s="1"/>
  <c r="H253" i="11"/>
  <c r="D253" i="11" s="1"/>
  <c r="H614" i="11"/>
  <c r="D614" i="11" s="1"/>
  <c r="H842" i="11"/>
  <c r="D842" i="11" s="1"/>
  <c r="H604" i="11"/>
  <c r="D604" i="11" s="1"/>
  <c r="H166" i="11"/>
  <c r="D166" i="11" s="1"/>
  <c r="H132" i="11"/>
  <c r="D132" i="11" s="1"/>
  <c r="H711" i="11"/>
  <c r="D711" i="11" s="1"/>
  <c r="H81" i="11"/>
  <c r="D81" i="11" s="1"/>
  <c r="H184" i="11"/>
  <c r="D184" i="11" s="1"/>
  <c r="H270" i="11"/>
  <c r="D270" i="11" s="1"/>
  <c r="H317" i="11"/>
  <c r="D317" i="11" s="1"/>
  <c r="H150" i="11"/>
  <c r="D150" i="11" s="1"/>
  <c r="H406" i="11"/>
  <c r="D406" i="11" s="1"/>
  <c r="H211" i="11"/>
  <c r="D211" i="11" s="1"/>
  <c r="H784" i="11"/>
  <c r="D784" i="11" s="1"/>
  <c r="H682" i="11"/>
  <c r="D682" i="11" s="1"/>
  <c r="H549" i="11"/>
  <c r="D549" i="11" s="1"/>
  <c r="H631" i="11"/>
  <c r="D631" i="11" s="1"/>
  <c r="H877" i="11"/>
  <c r="D877" i="11" s="1"/>
  <c r="H123" i="11"/>
  <c r="D123" i="11" s="1"/>
  <c r="H351" i="11"/>
  <c r="D351" i="11" s="1"/>
  <c r="H796" i="11"/>
  <c r="D796" i="11" s="1"/>
  <c r="H245" i="11"/>
  <c r="D245" i="11" s="1"/>
  <c r="H355" i="11"/>
  <c r="D355" i="11" s="1"/>
  <c r="H85" i="11"/>
  <c r="D85" i="11" s="1"/>
  <c r="H726" i="11"/>
  <c r="D726" i="11" s="1"/>
  <c r="H499" i="11"/>
  <c r="D499" i="11" s="1"/>
  <c r="H33" i="11"/>
  <c r="D33" i="11" s="1"/>
  <c r="H59" i="11"/>
  <c r="D59" i="11" s="1"/>
  <c r="H11" i="11"/>
  <c r="D11" i="11" s="1"/>
  <c r="H618" i="11"/>
  <c r="D618" i="11" s="1"/>
  <c r="H40" i="11"/>
  <c r="D40" i="11" s="1"/>
  <c r="H731" i="11"/>
  <c r="D731" i="11" s="1"/>
  <c r="H792" i="11"/>
  <c r="D792" i="11" s="1"/>
  <c r="H127" i="11"/>
  <c r="D127" i="11" s="1"/>
  <c r="H234" i="11"/>
  <c r="D234" i="11" s="1"/>
  <c r="H103" i="11"/>
  <c r="D103" i="11" s="1"/>
  <c r="H781" i="11"/>
  <c r="D781" i="11" s="1"/>
  <c r="H254" i="11"/>
  <c r="D254" i="11" s="1"/>
  <c r="H475" i="11"/>
  <c r="D475" i="11" s="1"/>
  <c r="H458" i="11"/>
  <c r="D458" i="11" s="1"/>
  <c r="H561" i="11"/>
  <c r="D561" i="11" s="1"/>
  <c r="H585" i="11"/>
  <c r="D585" i="11" s="1"/>
  <c r="H275" i="11"/>
  <c r="D275" i="11" s="1"/>
  <c r="H594" i="11"/>
  <c r="D594" i="11" s="1"/>
  <c r="H588" i="11"/>
  <c r="D588" i="11" s="1"/>
  <c r="H483" i="11"/>
  <c r="D483" i="11" s="1"/>
  <c r="H350" i="11"/>
  <c r="D350" i="11" s="1"/>
  <c r="H108" i="11"/>
  <c r="D108" i="11" s="1"/>
  <c r="H182" i="11"/>
  <c r="D182" i="11" s="1"/>
  <c r="H478" i="11"/>
  <c r="D478" i="11" s="1"/>
  <c r="H664" i="11"/>
  <c r="D664" i="11" s="1"/>
  <c r="H716" i="11"/>
  <c r="D716" i="11" s="1"/>
  <c r="H409" i="11"/>
  <c r="D409" i="11" s="1"/>
  <c r="H577" i="11"/>
  <c r="D577" i="11" s="1"/>
  <c r="H278" i="11"/>
  <c r="D278" i="11" s="1"/>
  <c r="H660" i="11"/>
  <c r="D660" i="11" s="1"/>
  <c r="H746" i="11"/>
  <c r="D746" i="11" s="1"/>
  <c r="H575" i="11"/>
  <c r="D575" i="11" s="1"/>
  <c r="H48" i="11"/>
  <c r="D48" i="11" s="1"/>
  <c r="H725" i="11"/>
  <c r="D725" i="11" s="1"/>
  <c r="H893" i="11"/>
  <c r="D893" i="11" s="1"/>
  <c r="H482" i="11"/>
  <c r="D482" i="11" s="1"/>
  <c r="H609" i="11"/>
  <c r="D609" i="11" s="1"/>
  <c r="H694" i="11"/>
  <c r="D694" i="11" s="1"/>
  <c r="H196" i="11"/>
  <c r="D196" i="11" s="1"/>
  <c r="H772" i="11"/>
  <c r="D772" i="11" s="1"/>
  <c r="H444" i="11"/>
  <c r="D444" i="11" s="1"/>
  <c r="H84" i="11"/>
  <c r="D84" i="11" s="1"/>
  <c r="H272" i="11"/>
  <c r="D272" i="11" s="1"/>
  <c r="H729" i="11"/>
  <c r="D729" i="11" s="1"/>
  <c r="H194" i="11"/>
  <c r="D194" i="11" s="1"/>
  <c r="H630" i="11"/>
  <c r="D630" i="11" s="1"/>
  <c r="H579" i="11"/>
  <c r="D579" i="11" s="1"/>
  <c r="H124" i="11"/>
  <c r="D124" i="11" s="1"/>
  <c r="H863" i="11"/>
  <c r="D863" i="11" s="1"/>
  <c r="H717" i="11"/>
  <c r="D717" i="11" s="1"/>
  <c r="H259" i="11"/>
  <c r="D259" i="11" s="1"/>
  <c r="H198" i="11"/>
  <c r="D198" i="11" s="1"/>
  <c r="H896" i="11"/>
  <c r="D896" i="11" s="1"/>
  <c r="H629" i="11"/>
  <c r="D629" i="11" s="1"/>
  <c r="H125" i="11"/>
  <c r="D125" i="11" s="1"/>
  <c r="H770" i="11"/>
  <c r="D770" i="11" s="1"/>
  <c r="H470" i="11"/>
  <c r="D470" i="11" s="1"/>
  <c r="H527" i="11"/>
  <c r="D527" i="11" s="1"/>
  <c r="H106" i="11"/>
  <c r="D106" i="11" s="1"/>
  <c r="H782" i="11"/>
  <c r="D782" i="11" s="1"/>
  <c r="H232" i="11"/>
  <c r="D232" i="11" s="1"/>
  <c r="H188" i="11"/>
  <c r="D188" i="11" s="1"/>
  <c r="H3" i="11"/>
  <c r="D3" i="11" s="1"/>
  <c r="H147" i="11"/>
  <c r="D147" i="11" s="1"/>
  <c r="H705" i="11"/>
  <c r="D705" i="11" s="1"/>
  <c r="H684" i="11"/>
  <c r="D684" i="11" s="1"/>
  <c r="H879" i="11"/>
  <c r="D879" i="11" s="1"/>
  <c r="H740" i="11"/>
  <c r="D740" i="11" s="1"/>
  <c r="H314" i="11"/>
  <c r="D314" i="11" s="1"/>
  <c r="H880" i="11"/>
  <c r="D880" i="11" s="1"/>
  <c r="H260" i="11"/>
  <c r="D260" i="11" s="1"/>
  <c r="H153" i="11"/>
  <c r="D153" i="11" s="1"/>
  <c r="H403" i="11"/>
  <c r="D403" i="11" s="1"/>
  <c r="H500" i="11"/>
  <c r="D500" i="11" s="1"/>
  <c r="H755" i="11"/>
  <c r="D755" i="11" s="1"/>
  <c r="H92" i="11"/>
  <c r="D92" i="11" s="1"/>
  <c r="H542" i="11"/>
  <c r="D542" i="11" s="1"/>
  <c r="H874" i="11"/>
  <c r="D874" i="11" s="1"/>
  <c r="H508" i="11"/>
  <c r="D508" i="11" s="1"/>
  <c r="H756" i="11"/>
  <c r="D756" i="11" s="1"/>
  <c r="H353" i="11"/>
  <c r="D353" i="11" s="1"/>
  <c r="H826" i="11"/>
  <c r="D826" i="11" s="1"/>
  <c r="H21" i="11"/>
  <c r="D21" i="11" s="1"/>
  <c r="H30" i="11"/>
  <c r="D30" i="11" s="1"/>
  <c r="H411" i="11"/>
  <c r="D411" i="11" s="1"/>
  <c r="H330" i="11"/>
  <c r="D330" i="11" s="1"/>
  <c r="H133" i="11"/>
  <c r="D133" i="11" s="1"/>
  <c r="H70" i="11"/>
  <c r="D70" i="11" s="1"/>
  <c r="H763" i="11"/>
  <c r="D763" i="11" s="1"/>
  <c r="H338" i="11"/>
  <c r="D338" i="11" s="1"/>
  <c r="H179" i="11"/>
  <c r="D179" i="11" s="1"/>
  <c r="H146" i="11"/>
  <c r="D146" i="11" s="1"/>
  <c r="H34" i="11"/>
  <c r="D34" i="11" s="1"/>
  <c r="H246" i="11"/>
  <c r="D246" i="11" s="1"/>
  <c r="H540" i="11"/>
  <c r="D540" i="11" s="1"/>
  <c r="H238" i="11"/>
  <c r="D238" i="11" s="1"/>
  <c r="H718" i="11"/>
  <c r="D718" i="11" s="1"/>
  <c r="H117" i="11"/>
  <c r="D117" i="11" s="1"/>
  <c r="H115" i="11"/>
  <c r="D115" i="11" s="1"/>
  <c r="H170" i="11"/>
  <c r="D170" i="11" s="1"/>
  <c r="H829" i="11"/>
  <c r="D829" i="11" s="1"/>
  <c r="H637" i="11"/>
  <c r="D637" i="11" s="1"/>
  <c r="H439" i="11"/>
  <c r="D439" i="11" s="1"/>
  <c r="H616" i="11"/>
  <c r="D616" i="11" s="1"/>
  <c r="H173" i="11"/>
  <c r="D173" i="11" s="1"/>
  <c r="H534" i="11"/>
  <c r="D534" i="11" s="1"/>
  <c r="H237" i="11"/>
  <c r="D237" i="11" s="1"/>
  <c r="H219" i="11"/>
  <c r="D219" i="11" s="1"/>
  <c r="H474" i="11"/>
  <c r="D474" i="11" s="1"/>
  <c r="H201" i="11"/>
  <c r="D201" i="11" s="1"/>
  <c r="H683" i="11"/>
  <c r="D683" i="11" s="1"/>
  <c r="H311" i="11"/>
  <c r="D311" i="11" s="1"/>
  <c r="H190" i="11"/>
  <c r="D190" i="11" s="1"/>
  <c r="H766" i="11"/>
  <c r="D766" i="11" s="1"/>
  <c r="H894" i="11"/>
  <c r="D894" i="11" s="1"/>
  <c r="H802" i="11"/>
  <c r="D802" i="11" s="1"/>
  <c r="H834" i="11"/>
  <c r="D834" i="11" s="1"/>
  <c r="H788" i="11"/>
  <c r="D788" i="11" s="1"/>
  <c r="H513" i="11"/>
  <c r="D513" i="11" s="1"/>
  <c r="H205" i="11"/>
  <c r="D205" i="11" s="1"/>
  <c r="H473" i="11"/>
  <c r="D473" i="11" s="1"/>
  <c r="H300" i="11"/>
  <c r="D300" i="11" s="1"/>
  <c r="H472" i="11"/>
  <c r="D472" i="11" s="1"/>
  <c r="H480" i="11"/>
  <c r="D480" i="11" s="1"/>
  <c r="H750" i="11"/>
  <c r="D750" i="11" s="1"/>
  <c r="H17" i="11"/>
  <c r="D17" i="11" s="1"/>
  <c r="H741" i="11"/>
  <c r="D741" i="11" s="1"/>
  <c r="H851" i="11"/>
  <c r="D851" i="11" s="1"/>
  <c r="H175" i="11"/>
  <c r="D175" i="11" s="1"/>
  <c r="H845" i="11"/>
  <c r="D845" i="11" s="1"/>
  <c r="H745" i="11"/>
  <c r="D745" i="11" s="1"/>
  <c r="H667" i="11"/>
  <c r="D667" i="11" s="1"/>
  <c r="H592" i="11"/>
  <c r="D592" i="11" s="1"/>
  <c r="H277" i="11"/>
  <c r="D277" i="11" s="1"/>
  <c r="H887" i="11"/>
  <c r="D887" i="11" s="1"/>
  <c r="H82" i="11"/>
  <c r="D82" i="11" s="1"/>
  <c r="H519" i="11"/>
  <c r="D519" i="11" s="1"/>
  <c r="H426" i="11"/>
  <c r="D426" i="11" s="1"/>
  <c r="H497" i="11"/>
  <c r="D497" i="11" s="1"/>
  <c r="H446" i="11"/>
  <c r="D446" i="11" s="1"/>
  <c r="H223" i="11"/>
  <c r="D223" i="11" s="1"/>
  <c r="H107" i="11"/>
  <c r="D107" i="11" s="1"/>
  <c r="H518" i="11"/>
  <c r="D518" i="11" s="1"/>
  <c r="H752" i="11"/>
  <c r="D752" i="11" s="1"/>
  <c r="H116" i="11"/>
  <c r="D116" i="11" s="1"/>
  <c r="H827" i="11"/>
  <c r="D827" i="11" s="1"/>
  <c r="H466" i="11"/>
  <c r="D466" i="11" s="1"/>
  <c r="H391" i="11"/>
  <c r="D391" i="11" s="1"/>
  <c r="H93" i="11"/>
  <c r="D93" i="11" s="1"/>
  <c r="H669" i="11"/>
  <c r="D669" i="11" s="1"/>
  <c r="H169" i="11"/>
  <c r="D169" i="11" s="1"/>
  <c r="H357" i="11"/>
  <c r="D357" i="11" s="1"/>
  <c r="H769" i="11"/>
  <c r="D769" i="11" s="1"/>
  <c r="H791" i="11"/>
  <c r="D791" i="11" s="1"/>
  <c r="H790" i="11"/>
  <c r="D790" i="11" s="1"/>
  <c r="H861" i="11"/>
  <c r="D861" i="11" s="1"/>
  <c r="H607" i="11"/>
  <c r="D607" i="11" s="1"/>
  <c r="H422" i="11"/>
  <c r="D422" i="11" s="1"/>
  <c r="H873" i="11"/>
  <c r="D873" i="11" s="1"/>
  <c r="H385" i="11"/>
  <c r="D385" i="11" s="1"/>
  <c r="H309" i="11"/>
  <c r="D309" i="11" s="1"/>
  <c r="H214" i="11"/>
  <c r="D214" i="11" s="1"/>
  <c r="H367" i="11"/>
  <c r="D367" i="11" s="1"/>
  <c r="H273" i="11"/>
  <c r="D273" i="11" s="1"/>
  <c r="H395" i="11"/>
  <c r="D395" i="11" s="1"/>
  <c r="H831" i="11"/>
  <c r="D831" i="11" s="1"/>
  <c r="H63" i="11"/>
  <c r="D63" i="11" s="1"/>
  <c r="H240" i="11"/>
  <c r="D240" i="11" s="1"/>
  <c r="H662" i="11"/>
  <c r="D662" i="11" s="1"/>
  <c r="H399" i="11"/>
  <c r="D399" i="11" s="1"/>
  <c r="H459" i="11"/>
  <c r="D459" i="11" s="1"/>
  <c r="H785" i="11"/>
  <c r="D785" i="11" s="1"/>
  <c r="H177" i="11"/>
  <c r="D177" i="11" s="1"/>
  <c r="H294" i="11"/>
  <c r="D294" i="11" s="1"/>
  <c r="H157" i="11"/>
  <c r="D157" i="11" s="1"/>
  <c r="H487" i="11"/>
  <c r="D487" i="11" s="1"/>
  <c r="H691" i="11"/>
  <c r="D691" i="11" s="1"/>
  <c r="H835" i="11"/>
  <c r="D835" i="11" s="1"/>
  <c r="H580" i="11"/>
  <c r="D580" i="11" s="1"/>
  <c r="H197" i="11"/>
  <c r="D197" i="11" s="1"/>
  <c r="H453" i="11"/>
  <c r="D453" i="11" s="1"/>
  <c r="H824" i="11"/>
  <c r="D824" i="11" s="1"/>
  <c r="H882" i="11"/>
  <c r="D882" i="11" s="1"/>
  <c r="H227" i="11"/>
  <c r="D227" i="11" s="1"/>
  <c r="H10" i="11"/>
  <c r="D10" i="11" s="1"/>
  <c r="H144" i="11"/>
  <c r="D144" i="11" s="1"/>
  <c r="H441" i="11"/>
  <c r="D441" i="11" s="1"/>
  <c r="H289" i="11"/>
  <c r="D289" i="11" s="1"/>
  <c r="H799" i="11"/>
  <c r="D799" i="11" s="1"/>
  <c r="H859" i="11"/>
  <c r="D859" i="11" s="1"/>
  <c r="H678" i="11"/>
  <c r="D678" i="11" s="1"/>
  <c r="H78" i="11"/>
  <c r="D78" i="11" s="1"/>
  <c r="H20" i="11"/>
  <c r="D20" i="11" s="1"/>
  <c r="H247" i="11"/>
  <c r="D247" i="11" s="1"/>
  <c r="H305" i="11"/>
  <c r="D305" i="11" s="1"/>
  <c r="H99" i="11"/>
  <c r="D99" i="11" s="1"/>
  <c r="H701" i="11"/>
  <c r="D701" i="11" s="1"/>
  <c r="H207" i="11"/>
  <c r="D207" i="11" s="1"/>
  <c r="H80" i="11"/>
  <c r="D80" i="11" s="1"/>
  <c r="H638" i="11"/>
  <c r="D638" i="11" s="1"/>
  <c r="H15" i="11"/>
  <c r="D15" i="11" s="1"/>
  <c r="H543" i="11"/>
  <c r="D543" i="11" s="1"/>
  <c r="H639" i="11"/>
  <c r="D639" i="11" s="1"/>
  <c r="H171" i="11"/>
  <c r="D171" i="11" s="1"/>
  <c r="H97" i="11"/>
  <c r="D97" i="11" s="1"/>
  <c r="H235" i="11"/>
  <c r="D235" i="11" s="1"/>
  <c r="H393" i="11"/>
  <c r="D393" i="11" s="1"/>
  <c r="H339" i="11"/>
  <c r="D339" i="11" s="1"/>
  <c r="H852" i="11"/>
  <c r="D852" i="11" s="1"/>
  <c r="H58" i="11"/>
  <c r="D58" i="11" s="1"/>
  <c r="H185" i="11"/>
  <c r="D185" i="11" s="1"/>
  <c r="H462" i="11"/>
  <c r="D462" i="11" s="1"/>
  <c r="H38" i="11"/>
  <c r="D38" i="11" s="1"/>
  <c r="H787" i="11"/>
  <c r="D787" i="11" s="1"/>
  <c r="H733" i="11"/>
  <c r="D733" i="11" s="1"/>
  <c r="H251" i="11"/>
  <c r="D251" i="11" s="1"/>
  <c r="H451" i="11"/>
  <c r="D451" i="11" s="1"/>
  <c r="H364" i="11"/>
  <c r="D364" i="11" s="1"/>
  <c r="H560" i="11"/>
  <c r="D560" i="11" s="1"/>
  <c r="H306" i="11"/>
  <c r="D306" i="11" s="1"/>
  <c r="H586" i="11"/>
  <c r="D586" i="11" s="1"/>
  <c r="H653" i="11"/>
  <c r="D653" i="11" s="1"/>
  <c r="H22" i="11"/>
  <c r="D22" i="11" s="1"/>
  <c r="H622" i="11"/>
  <c r="D622" i="11" s="1"/>
  <c r="H828" i="11"/>
  <c r="D828" i="11" s="1"/>
  <c r="H553" i="11"/>
  <c r="D553" i="11" s="1"/>
  <c r="H57" i="11"/>
  <c r="D57" i="11" s="1"/>
  <c r="H213" i="11"/>
  <c r="D213" i="11" s="1"/>
  <c r="H2" i="11"/>
  <c r="D2" i="11" s="1"/>
  <c r="H643" i="11"/>
  <c r="D643" i="11" s="1"/>
  <c r="H410" i="11"/>
  <c r="D410" i="11" s="1"/>
  <c r="H236" i="11"/>
  <c r="D236" i="11" s="1"/>
  <c r="H884" i="11"/>
  <c r="D884" i="11" s="1"/>
  <c r="H797" i="11"/>
  <c r="D797" i="11" s="1"/>
  <c r="H633" i="11"/>
  <c r="D633" i="11" s="1"/>
  <c r="H287" i="11"/>
  <c r="D287" i="11" s="1"/>
  <c r="H739" i="11"/>
  <c r="D739" i="11" s="1"/>
  <c r="H619" i="11"/>
  <c r="D619" i="11" s="1"/>
  <c r="H431" i="11"/>
  <c r="D431" i="11" s="1"/>
  <c r="H337" i="11"/>
  <c r="D337" i="11" s="1"/>
  <c r="H69" i="11"/>
  <c r="D69" i="11" s="1"/>
  <c r="H348" i="11"/>
  <c r="D348" i="11" s="1"/>
  <c r="H401" i="11"/>
  <c r="D401" i="11" s="1"/>
  <c r="H555" i="11"/>
  <c r="D555" i="11" s="1"/>
  <c r="H749" i="11"/>
  <c r="D749" i="11" s="1"/>
  <c r="H838" i="11"/>
  <c r="D838" i="11" s="1"/>
  <c r="H665" i="11"/>
  <c r="D665" i="11" s="1"/>
  <c r="H174" i="11"/>
  <c r="D174" i="11" s="1"/>
  <c r="H548" i="11"/>
  <c r="D548" i="11" s="1"/>
  <c r="H881" i="11"/>
  <c r="D881" i="11" s="1"/>
  <c r="H445" i="11"/>
  <c r="D445" i="11" s="1"/>
  <c r="H148" i="11"/>
  <c r="D148" i="11" s="1"/>
  <c r="H509" i="11"/>
  <c r="D509" i="11" s="1"/>
  <c r="H230" i="11"/>
  <c r="D230" i="11" s="1"/>
  <c r="H674" i="11"/>
  <c r="D674" i="11" s="1"/>
  <c r="H551" i="11"/>
  <c r="D551" i="11" s="1"/>
  <c r="H505" i="11"/>
  <c r="D505" i="11" s="1"/>
  <c r="H50" i="11"/>
  <c r="D50" i="11" s="1"/>
  <c r="H605" i="11"/>
  <c r="D605" i="11" s="1"/>
  <c r="H491" i="11"/>
  <c r="D491" i="11" s="1"/>
  <c r="H689" i="11"/>
  <c r="D689" i="11" s="1"/>
  <c r="H181" i="11"/>
  <c r="D181" i="11" s="1"/>
  <c r="H344" i="11"/>
  <c r="D344" i="11" s="1"/>
  <c r="H727" i="11"/>
  <c r="D727" i="11" s="1"/>
  <c r="H652" i="11"/>
  <c r="D652" i="11" s="1"/>
  <c r="H774" i="11"/>
  <c r="D774" i="11" s="1"/>
  <c r="H167" i="11"/>
  <c r="D167" i="11" s="1"/>
  <c r="H128" i="11"/>
  <c r="D128" i="11" s="1"/>
  <c r="H415" i="11"/>
  <c r="D415" i="11" s="1"/>
  <c r="H160" i="11"/>
  <c r="D160" i="11" s="1"/>
  <c r="H709" i="11"/>
  <c r="D709" i="11" s="1"/>
  <c r="H878" i="11"/>
  <c r="D878" i="11" s="1"/>
  <c r="H463" i="11"/>
  <c r="D463" i="11" s="1"/>
  <c r="H644" i="11"/>
  <c r="D644" i="11" s="1"/>
  <c r="H14" i="11"/>
  <c r="D14" i="11" s="1"/>
  <c r="H83" i="11"/>
  <c r="D83" i="11" s="1"/>
  <c r="H454" i="11"/>
  <c r="D454" i="11" s="1"/>
  <c r="H606" i="11"/>
  <c r="D606" i="11" s="1"/>
  <c r="H870" i="11"/>
  <c r="D870" i="11" s="1"/>
  <c r="H228" i="11"/>
  <c r="D228" i="11" s="1"/>
  <c r="H624" i="11"/>
  <c r="D624" i="11" s="1"/>
  <c r="H570" i="11"/>
  <c r="D570" i="11" s="1"/>
  <c r="H738" i="11"/>
  <c r="D738" i="11" s="1"/>
  <c r="H346" i="11"/>
  <c r="D346" i="11" s="1"/>
  <c r="H66" i="11"/>
  <c r="D66" i="11" s="1"/>
  <c r="H1" i="11" l="1"/>
  <c r="N3" i="11"/>
  <c r="N11" i="11"/>
  <c r="N19" i="11"/>
  <c r="N27" i="11"/>
  <c r="N35" i="11"/>
  <c r="N43" i="11"/>
  <c r="N51" i="11"/>
  <c r="N59" i="11"/>
  <c r="N67" i="11"/>
  <c r="N75" i="11"/>
  <c r="N83" i="11"/>
  <c r="N91" i="11"/>
  <c r="N99" i="11"/>
  <c r="N107" i="11"/>
  <c r="N115" i="11"/>
  <c r="N123" i="11"/>
  <c r="N131" i="11"/>
  <c r="N139" i="11"/>
  <c r="N146" i="11"/>
  <c r="N154" i="11"/>
  <c r="N162" i="11"/>
  <c r="N170" i="11"/>
  <c r="N178" i="11"/>
  <c r="N186" i="11"/>
  <c r="N194" i="11"/>
  <c r="N202" i="11"/>
  <c r="N210" i="11"/>
  <c r="N218" i="11"/>
  <c r="N226" i="11"/>
  <c r="N234" i="11"/>
  <c r="N242" i="11"/>
  <c r="N250" i="11"/>
  <c r="N258" i="11"/>
  <c r="N266" i="11"/>
  <c r="N274" i="11"/>
  <c r="N282" i="11"/>
  <c r="N290" i="11"/>
  <c r="N298" i="11"/>
  <c r="N306" i="11"/>
  <c r="N314" i="11"/>
  <c r="N321" i="11"/>
  <c r="N328" i="11"/>
  <c r="N335" i="11"/>
  <c r="N341" i="11"/>
  <c r="N347" i="11"/>
  <c r="N353" i="11"/>
  <c r="N359" i="11"/>
  <c r="N364" i="11"/>
  <c r="N370" i="11"/>
  <c r="N376" i="11"/>
  <c r="N382" i="11"/>
  <c r="N388" i="11"/>
  <c r="N394" i="11"/>
  <c r="N400" i="11"/>
  <c r="N406" i="11"/>
  <c r="N412" i="11"/>
  <c r="N418" i="11"/>
  <c r="N424" i="11"/>
  <c r="N430" i="11"/>
  <c r="N436" i="11"/>
  <c r="N442" i="11"/>
  <c r="N448" i="11"/>
  <c r="N454" i="11"/>
  <c r="N460" i="11"/>
  <c r="N466" i="11"/>
  <c r="N472" i="11"/>
  <c r="N478" i="11"/>
  <c r="N484" i="11"/>
  <c r="N490" i="11"/>
  <c r="N495" i="11"/>
  <c r="N500" i="11"/>
  <c r="N505" i="11"/>
  <c r="N510" i="11"/>
  <c r="N515" i="11"/>
  <c r="N520" i="11"/>
  <c r="N525" i="11"/>
  <c r="N530" i="11"/>
  <c r="N535" i="11"/>
  <c r="N540" i="11"/>
  <c r="N545" i="11"/>
  <c r="N550" i="11"/>
  <c r="N555" i="11"/>
  <c r="N560" i="11"/>
  <c r="N565" i="11"/>
  <c r="N570" i="11"/>
  <c r="N575" i="11"/>
  <c r="N580" i="11"/>
  <c r="N585" i="11"/>
  <c r="N590" i="11"/>
  <c r="N595" i="11"/>
  <c r="N600" i="11"/>
  <c r="N605" i="11"/>
  <c r="N610" i="11"/>
  <c r="N615" i="11"/>
  <c r="N620" i="11"/>
  <c r="N625" i="11"/>
  <c r="N630" i="11"/>
  <c r="N635" i="11"/>
  <c r="N640" i="11"/>
  <c r="N645" i="11"/>
  <c r="N650" i="11"/>
  <c r="N655" i="11"/>
  <c r="N659" i="11"/>
  <c r="N663" i="11"/>
  <c r="N667" i="11"/>
  <c r="N671" i="11"/>
  <c r="N675" i="11"/>
  <c r="N679" i="11"/>
  <c r="N683" i="11"/>
  <c r="N687" i="11"/>
  <c r="N691" i="11"/>
  <c r="N695" i="11"/>
  <c r="N699" i="11"/>
  <c r="N703" i="11"/>
  <c r="N707" i="11"/>
  <c r="N711" i="11"/>
  <c r="N715" i="11"/>
  <c r="N719" i="11"/>
  <c r="N723" i="11"/>
  <c r="N727" i="11"/>
  <c r="N731" i="11"/>
  <c r="N735" i="11"/>
  <c r="N739" i="11"/>
  <c r="N743" i="11"/>
  <c r="N6" i="11"/>
  <c r="N14" i="11"/>
  <c r="N22" i="11"/>
  <c r="N30" i="11"/>
  <c r="N38" i="11"/>
  <c r="N46" i="11"/>
  <c r="N54" i="11"/>
  <c r="N62" i="11"/>
  <c r="N70" i="11"/>
  <c r="N78" i="11"/>
  <c r="N86" i="11"/>
  <c r="N94" i="11"/>
  <c r="N102" i="11"/>
  <c r="N110" i="11"/>
  <c r="N118" i="11"/>
  <c r="N126" i="11"/>
  <c r="N134" i="11"/>
  <c r="N142" i="11"/>
  <c r="N149" i="11"/>
  <c r="N157" i="11"/>
  <c r="N165" i="11"/>
  <c r="N173" i="11"/>
  <c r="N181" i="11"/>
  <c r="N189" i="11"/>
  <c r="N197" i="11"/>
  <c r="N205" i="11"/>
  <c r="N213" i="11"/>
  <c r="N221" i="11"/>
  <c r="N229" i="11"/>
  <c r="N237" i="11"/>
  <c r="N245" i="11"/>
  <c r="N253" i="11"/>
  <c r="N261" i="11"/>
  <c r="N269" i="11"/>
  <c r="N277" i="11"/>
  <c r="N285" i="11"/>
  <c r="N293" i="11"/>
  <c r="N301" i="11"/>
  <c r="N309" i="11"/>
  <c r="N316" i="11"/>
  <c r="N323" i="11"/>
  <c r="N330" i="11"/>
  <c r="N336" i="11"/>
  <c r="N342" i="11"/>
  <c r="N348" i="11"/>
  <c r="N354" i="11"/>
  <c r="N360" i="11"/>
  <c r="N365" i="11"/>
  <c r="N371" i="11"/>
  <c r="N377" i="11"/>
  <c r="N383" i="11"/>
  <c r="N389" i="11"/>
  <c r="N395" i="11"/>
  <c r="N401" i="11"/>
  <c r="N407" i="11"/>
  <c r="N413" i="11"/>
  <c r="N419" i="11"/>
  <c r="N425" i="11"/>
  <c r="N431" i="11"/>
  <c r="N437" i="11"/>
  <c r="N443" i="11"/>
  <c r="N449" i="11"/>
  <c r="N455" i="11"/>
  <c r="N461" i="11"/>
  <c r="N467" i="11"/>
  <c r="N473" i="11"/>
  <c r="N479" i="11"/>
  <c r="N485" i="11"/>
  <c r="N491" i="11"/>
  <c r="N496" i="11"/>
  <c r="N501" i="11"/>
  <c r="N506" i="11"/>
  <c r="N511" i="11"/>
  <c r="N516" i="11"/>
  <c r="N521" i="11"/>
  <c r="N526" i="11"/>
  <c r="N531" i="11"/>
  <c r="N536" i="11"/>
  <c r="N541" i="11"/>
  <c r="N546" i="11"/>
  <c r="N551" i="11"/>
  <c r="N556" i="11"/>
  <c r="N561" i="11"/>
  <c r="N566" i="11"/>
  <c r="N571" i="11"/>
  <c r="N576" i="11"/>
  <c r="N581" i="11"/>
  <c r="N586" i="11"/>
  <c r="N591" i="11"/>
  <c r="N596" i="11"/>
  <c r="N601" i="11"/>
  <c r="N606" i="11"/>
  <c r="N611" i="11"/>
  <c r="N616" i="11"/>
  <c r="N621" i="11"/>
  <c r="N626" i="11"/>
  <c r="N631" i="11"/>
  <c r="N636" i="11"/>
  <c r="N641" i="11"/>
  <c r="N646" i="11"/>
  <c r="N651" i="11"/>
  <c r="N656" i="11"/>
  <c r="N660" i="11"/>
  <c r="N664" i="11"/>
  <c r="N668" i="11"/>
  <c r="N672" i="11"/>
  <c r="N676" i="11"/>
  <c r="N680" i="11"/>
  <c r="N684" i="11"/>
  <c r="N688" i="11"/>
  <c r="N692" i="11"/>
  <c r="N696" i="11"/>
  <c r="N700" i="11"/>
  <c r="N704" i="11"/>
  <c r="N708" i="11"/>
  <c r="N712" i="11"/>
  <c r="N716" i="11"/>
  <c r="N720" i="11"/>
  <c r="N724" i="11"/>
  <c r="N728" i="11"/>
  <c r="N732" i="11"/>
  <c r="N736" i="11"/>
  <c r="N740" i="11"/>
  <c r="N744" i="11"/>
  <c r="N747" i="11"/>
  <c r="N750" i="11"/>
  <c r="N753" i="11"/>
  <c r="N756" i="11"/>
  <c r="N759" i="11"/>
  <c r="N762" i="11"/>
  <c r="N765" i="11"/>
  <c r="N767" i="11"/>
  <c r="N769" i="11"/>
  <c r="N771" i="11"/>
  <c r="N773" i="11"/>
  <c r="N775" i="11"/>
  <c r="N777" i="11"/>
  <c r="N779" i="11"/>
  <c r="N781" i="11"/>
  <c r="N783" i="11"/>
  <c r="N785" i="11"/>
  <c r="N787" i="11"/>
  <c r="N789" i="11"/>
  <c r="N791" i="11"/>
  <c r="N793" i="11"/>
  <c r="N795" i="11"/>
  <c r="N797" i="11"/>
  <c r="N799" i="11"/>
  <c r="N801" i="11"/>
  <c r="N803" i="11"/>
  <c r="N805" i="11"/>
  <c r="N807" i="11"/>
  <c r="N809" i="11"/>
  <c r="N811" i="11"/>
  <c r="N813" i="11"/>
  <c r="N815" i="11"/>
  <c r="N817" i="11"/>
  <c r="N819" i="11"/>
  <c r="N821" i="11"/>
  <c r="N823" i="11"/>
  <c r="N825" i="11"/>
  <c r="N827" i="11"/>
  <c r="N829" i="11"/>
  <c r="N831" i="11"/>
  <c r="N833" i="11"/>
  <c r="N835" i="11"/>
  <c r="N837" i="11"/>
  <c r="N839" i="11"/>
  <c r="N841" i="11"/>
  <c r="N843" i="11"/>
  <c r="N845" i="11"/>
  <c r="N847" i="11"/>
  <c r="N849" i="11"/>
  <c r="N851" i="11"/>
  <c r="N853" i="11"/>
  <c r="N855" i="11"/>
  <c r="N857" i="11"/>
  <c r="N859" i="11"/>
  <c r="N861" i="11"/>
  <c r="N863" i="11"/>
  <c r="N865" i="11"/>
  <c r="N867" i="11"/>
  <c r="N869" i="11"/>
  <c r="N871" i="11"/>
  <c r="N873" i="11"/>
  <c r="N875" i="11"/>
  <c r="N2" i="11"/>
  <c r="N10" i="11"/>
  <c r="N18" i="11"/>
  <c r="N26" i="11"/>
  <c r="N34" i="11"/>
  <c r="N42" i="11"/>
  <c r="N50" i="11"/>
  <c r="N58" i="11"/>
  <c r="N66" i="11"/>
  <c r="N74" i="11"/>
  <c r="N82" i="11"/>
  <c r="N90" i="11"/>
  <c r="N98" i="11"/>
  <c r="N106" i="11"/>
  <c r="N114" i="11"/>
  <c r="N122" i="11"/>
  <c r="N130" i="11"/>
  <c r="N138" i="11"/>
  <c r="N145" i="11"/>
  <c r="N153" i="11"/>
  <c r="N161" i="11"/>
  <c r="N169" i="11"/>
  <c r="N177" i="11"/>
  <c r="N185" i="11"/>
  <c r="N193" i="11"/>
  <c r="N201" i="11"/>
  <c r="N209" i="11"/>
  <c r="N217" i="11"/>
  <c r="N225" i="11"/>
  <c r="N233" i="11"/>
  <c r="N241" i="11"/>
  <c r="N249" i="11"/>
  <c r="N257" i="11"/>
  <c r="N265" i="11"/>
  <c r="N273" i="11"/>
  <c r="N281" i="11"/>
  <c r="N289" i="11"/>
  <c r="N297" i="11"/>
  <c r="N305" i="11"/>
  <c r="N313" i="11"/>
  <c r="N320" i="11"/>
  <c r="N327" i="11"/>
  <c r="N334" i="11"/>
  <c r="N340" i="11"/>
  <c r="N346" i="11"/>
  <c r="N352" i="11"/>
  <c r="N358" i="11"/>
  <c r="N363" i="11"/>
  <c r="N369" i="11"/>
  <c r="N375" i="11"/>
  <c r="N381" i="11"/>
  <c r="N387" i="11"/>
  <c r="N393" i="11"/>
  <c r="N399" i="11"/>
  <c r="N405" i="11"/>
  <c r="N411" i="11"/>
  <c r="N417" i="11"/>
  <c r="N423" i="11"/>
  <c r="N429" i="11"/>
  <c r="N435" i="11"/>
  <c r="N441" i="11"/>
  <c r="N447" i="11"/>
  <c r="N453" i="11"/>
  <c r="N459" i="11"/>
  <c r="N465" i="11"/>
  <c r="N471" i="11"/>
  <c r="N477" i="11"/>
  <c r="N483" i="11"/>
  <c r="N489" i="11"/>
  <c r="N494" i="11"/>
  <c r="N499" i="11"/>
  <c r="N504" i="11"/>
  <c r="N509" i="11"/>
  <c r="N514" i="11"/>
  <c r="N519" i="11"/>
  <c r="N524" i="11"/>
  <c r="N529" i="11"/>
  <c r="N534" i="11"/>
  <c r="N539" i="11"/>
  <c r="N544" i="11"/>
  <c r="N549" i="11"/>
  <c r="N554" i="11"/>
  <c r="N559" i="11"/>
  <c r="N564" i="11"/>
  <c r="N569" i="11"/>
  <c r="N574" i="11"/>
  <c r="N579" i="11"/>
  <c r="N584" i="11"/>
  <c r="N589" i="11"/>
  <c r="N594" i="11"/>
  <c r="N599" i="11"/>
  <c r="N604" i="11"/>
  <c r="N609" i="11"/>
  <c r="N614" i="11"/>
  <c r="N619" i="11"/>
  <c r="N624" i="11"/>
  <c r="N629" i="11"/>
  <c r="N634" i="11"/>
  <c r="N639" i="11"/>
  <c r="N644" i="11"/>
  <c r="N649" i="11"/>
  <c r="N654" i="11"/>
  <c r="N8" i="11"/>
  <c r="N16" i="11"/>
  <c r="N24" i="11"/>
  <c r="N32" i="11"/>
  <c r="N40" i="11"/>
  <c r="N48" i="11"/>
  <c r="N56" i="11"/>
  <c r="N64" i="11"/>
  <c r="N72" i="11"/>
  <c r="N80" i="11"/>
  <c r="N88" i="11"/>
  <c r="N96" i="11"/>
  <c r="N104" i="11"/>
  <c r="N112" i="11"/>
  <c r="N120" i="11"/>
  <c r="N128" i="11"/>
  <c r="N136" i="11"/>
  <c r="N144" i="11"/>
  <c r="N151" i="11"/>
  <c r="N159" i="11"/>
  <c r="N167" i="11"/>
  <c r="N175" i="11"/>
  <c r="N183" i="11"/>
  <c r="N191" i="11"/>
  <c r="N199" i="11"/>
  <c r="N207" i="11"/>
  <c r="N215" i="11"/>
  <c r="N223" i="11"/>
  <c r="N231" i="11"/>
  <c r="N239" i="11"/>
  <c r="N247" i="11"/>
  <c r="N255" i="11"/>
  <c r="N263" i="11"/>
  <c r="N271" i="11"/>
  <c r="N279" i="11"/>
  <c r="N287" i="11"/>
  <c r="N295" i="11"/>
  <c r="N303" i="11"/>
  <c r="N311" i="11"/>
  <c r="N318" i="11"/>
  <c r="N325" i="11"/>
  <c r="N332" i="11"/>
  <c r="N338" i="11"/>
  <c r="N344" i="11"/>
  <c r="N350" i="11"/>
  <c r="N356" i="11"/>
  <c r="N367" i="11"/>
  <c r="N373" i="11"/>
  <c r="N379" i="11"/>
  <c r="N385" i="11"/>
  <c r="N391" i="11"/>
  <c r="N397" i="11"/>
  <c r="N403" i="11"/>
  <c r="N409" i="11"/>
  <c r="N415" i="11"/>
  <c r="N421" i="11"/>
  <c r="N427" i="11"/>
  <c r="N433" i="11"/>
  <c r="N439" i="11"/>
  <c r="N445" i="11"/>
  <c r="N451" i="11"/>
  <c r="N457" i="11"/>
  <c r="N463" i="11"/>
  <c r="N469" i="11"/>
  <c r="N475" i="11"/>
  <c r="N481" i="11"/>
  <c r="N487" i="11"/>
  <c r="N7" i="11"/>
  <c r="N15" i="11"/>
  <c r="N23" i="11"/>
  <c r="N31" i="11"/>
  <c r="N39" i="11"/>
  <c r="N47" i="11"/>
  <c r="N55" i="11"/>
  <c r="N63" i="11"/>
  <c r="N71" i="11"/>
  <c r="N79" i="11"/>
  <c r="N87" i="11"/>
  <c r="N95" i="11"/>
  <c r="N103" i="11"/>
  <c r="N111" i="11"/>
  <c r="N119" i="11"/>
  <c r="N127" i="11"/>
  <c r="N135" i="11"/>
  <c r="N143" i="11"/>
  <c r="N150" i="11"/>
  <c r="N158" i="11"/>
  <c r="N166" i="11"/>
  <c r="N174" i="11"/>
  <c r="N182" i="11"/>
  <c r="N190" i="11"/>
  <c r="N198" i="11"/>
  <c r="N206" i="11"/>
  <c r="N214" i="11"/>
  <c r="N222" i="11"/>
  <c r="N230" i="11"/>
  <c r="N238" i="11"/>
  <c r="N246" i="11"/>
  <c r="N254" i="11"/>
  <c r="N262" i="11"/>
  <c r="N270" i="11"/>
  <c r="N278" i="11"/>
  <c r="N286" i="11"/>
  <c r="N294" i="11"/>
  <c r="N302" i="11"/>
  <c r="N310" i="11"/>
  <c r="N317" i="11"/>
  <c r="N324" i="11"/>
  <c r="N331" i="11"/>
  <c r="N337" i="11"/>
  <c r="N343" i="11"/>
  <c r="N349" i="11"/>
  <c r="N355" i="11"/>
  <c r="N361" i="11"/>
  <c r="N366" i="11"/>
  <c r="N372" i="11"/>
  <c r="N378" i="11"/>
  <c r="N384" i="11"/>
  <c r="N390" i="11"/>
  <c r="N396" i="11"/>
  <c r="N402" i="11"/>
  <c r="N408" i="11"/>
  <c r="N414" i="11"/>
  <c r="N420" i="11"/>
  <c r="N426" i="11"/>
  <c r="N432" i="11"/>
  <c r="N438" i="11"/>
  <c r="N444" i="11"/>
  <c r="N450" i="11"/>
  <c r="N456" i="11"/>
  <c r="N462" i="11"/>
  <c r="N468" i="11"/>
  <c r="N474" i="11"/>
  <c r="N480" i="11"/>
  <c r="N486" i="11"/>
  <c r="N492" i="11"/>
  <c r="N497" i="11"/>
  <c r="N502" i="11"/>
  <c r="N507" i="11"/>
  <c r="N512" i="11"/>
  <c r="N517" i="11"/>
  <c r="N522" i="11"/>
  <c r="N527" i="11"/>
  <c r="N532" i="11"/>
  <c r="N537" i="11"/>
  <c r="N542" i="11"/>
  <c r="N547" i="11"/>
  <c r="N552" i="11"/>
  <c r="N557" i="11"/>
  <c r="N562" i="11"/>
  <c r="N567" i="11"/>
  <c r="N572" i="11"/>
  <c r="N577" i="11"/>
  <c r="N582" i="11"/>
  <c r="N587" i="11"/>
  <c r="N592" i="11"/>
  <c r="N597" i="11"/>
  <c r="N602" i="11"/>
  <c r="N607" i="11"/>
  <c r="N612" i="11"/>
  <c r="N617" i="11"/>
  <c r="N622" i="11"/>
  <c r="N627" i="11"/>
  <c r="N632" i="11"/>
  <c r="N637" i="11"/>
  <c r="N642" i="11"/>
  <c r="N647" i="11"/>
  <c r="N652" i="11"/>
  <c r="N657" i="11"/>
  <c r="N661" i="11"/>
  <c r="N665" i="11"/>
  <c r="N669" i="11"/>
  <c r="N673" i="11"/>
  <c r="N677" i="11"/>
  <c r="N681" i="11"/>
  <c r="N685" i="11"/>
  <c r="N689" i="11"/>
  <c r="N693" i="11"/>
  <c r="N697" i="11"/>
  <c r="N701" i="11"/>
  <c r="N705" i="11"/>
  <c r="N709" i="11"/>
  <c r="N713" i="11"/>
  <c r="N717" i="11"/>
  <c r="N721" i="11"/>
  <c r="N725" i="11"/>
  <c r="N729" i="11"/>
  <c r="N733" i="11"/>
  <c r="N737" i="11"/>
  <c r="N741" i="11"/>
  <c r="N745" i="11"/>
  <c r="N748" i="11"/>
  <c r="N751" i="11"/>
  <c r="N754" i="11"/>
  <c r="N757" i="11"/>
  <c r="N760" i="11"/>
  <c r="N763" i="11"/>
  <c r="N5" i="11"/>
  <c r="N13" i="11"/>
  <c r="N21" i="11"/>
  <c r="N29" i="11"/>
  <c r="N37" i="11"/>
  <c r="N45" i="11"/>
  <c r="N53" i="11"/>
  <c r="N61" i="11"/>
  <c r="N69" i="11"/>
  <c r="N77" i="11"/>
  <c r="N85" i="11"/>
  <c r="N93" i="11"/>
  <c r="N101" i="11"/>
  <c r="N109" i="11"/>
  <c r="N117" i="11"/>
  <c r="N125" i="11"/>
  <c r="N133" i="11"/>
  <c r="N141" i="11"/>
  <c r="N148" i="11"/>
  <c r="N156" i="11"/>
  <c r="N164" i="11"/>
  <c r="N172" i="11"/>
  <c r="N180" i="11"/>
  <c r="N188" i="11"/>
  <c r="N196" i="11"/>
  <c r="N204" i="11"/>
  <c r="N212" i="11"/>
  <c r="N220" i="11"/>
  <c r="N228" i="11"/>
  <c r="N236" i="11"/>
  <c r="N244" i="11"/>
  <c r="N252" i="11"/>
  <c r="N260" i="11"/>
  <c r="N268" i="11"/>
  <c r="N276" i="11"/>
  <c r="N284" i="11"/>
  <c r="N292" i="11"/>
  <c r="N300" i="11"/>
  <c r="N308" i="11"/>
  <c r="N9" i="11"/>
  <c r="N17" i="11"/>
  <c r="N25" i="11"/>
  <c r="N33" i="11"/>
  <c r="N41" i="11"/>
  <c r="N49" i="11"/>
  <c r="N57" i="11"/>
  <c r="N65" i="11"/>
  <c r="N73" i="11"/>
  <c r="N81" i="11"/>
  <c r="N89" i="11"/>
  <c r="N97" i="11"/>
  <c r="N105" i="11"/>
  <c r="N113" i="11"/>
  <c r="N121" i="11"/>
  <c r="N129" i="11"/>
  <c r="N137" i="11"/>
  <c r="N152" i="11"/>
  <c r="N160" i="11"/>
  <c r="N168" i="11"/>
  <c r="N176" i="11"/>
  <c r="N184" i="11"/>
  <c r="N192" i="11"/>
  <c r="N200" i="11"/>
  <c r="N208" i="11"/>
  <c r="N216" i="11"/>
  <c r="N224" i="11"/>
  <c r="N232" i="11"/>
  <c r="N240" i="11"/>
  <c r="N248" i="11"/>
  <c r="N256" i="11"/>
  <c r="N264" i="11"/>
  <c r="N272" i="11"/>
  <c r="N280" i="11"/>
  <c r="N288" i="11"/>
  <c r="N296" i="11"/>
  <c r="N304" i="11"/>
  <c r="N312" i="11"/>
  <c r="N319" i="11"/>
  <c r="N326" i="11"/>
  <c r="N333" i="11"/>
  <c r="N339" i="11"/>
  <c r="N345" i="11"/>
  <c r="N351" i="11"/>
  <c r="N357" i="11"/>
  <c r="N362" i="11"/>
  <c r="N368" i="11"/>
  <c r="N374" i="11"/>
  <c r="N380" i="11"/>
  <c r="N386" i="11"/>
  <c r="N392" i="11"/>
  <c r="N398" i="11"/>
  <c r="N404" i="11"/>
  <c r="N410" i="11"/>
  <c r="N416" i="11"/>
  <c r="N422" i="11"/>
  <c r="N428" i="11"/>
  <c r="N434" i="11"/>
  <c r="N440" i="11"/>
  <c r="N446" i="11"/>
  <c r="N452" i="11"/>
  <c r="N458" i="11"/>
  <c r="N464" i="11"/>
  <c r="N470" i="11"/>
  <c r="N476" i="11"/>
  <c r="N482" i="11"/>
  <c r="N488" i="11"/>
  <c r="N493" i="11"/>
  <c r="N498" i="11"/>
  <c r="N503" i="11"/>
  <c r="N508" i="11"/>
  <c r="N513" i="11"/>
  <c r="N518" i="11"/>
  <c r="N523" i="11"/>
  <c r="N528" i="11"/>
  <c r="N533" i="11"/>
  <c r="N538" i="11"/>
  <c r="N543" i="11"/>
  <c r="N548" i="11"/>
  <c r="N553" i="11"/>
  <c r="N558" i="11"/>
  <c r="N563" i="11"/>
  <c r="N568" i="11"/>
  <c r="N573" i="11"/>
  <c r="N578" i="11"/>
  <c r="N583" i="11"/>
  <c r="N588" i="11"/>
  <c r="N593" i="11"/>
  <c r="N598" i="11"/>
  <c r="N603" i="11"/>
  <c r="N608" i="11"/>
  <c r="N613" i="11"/>
  <c r="N618" i="11"/>
  <c r="N623" i="11"/>
  <c r="N628" i="11"/>
  <c r="N633" i="11"/>
  <c r="N638" i="11"/>
  <c r="N643" i="11"/>
  <c r="N648" i="11"/>
  <c r="N653" i="11"/>
  <c r="N658" i="11"/>
  <c r="N662" i="11"/>
  <c r="N666" i="11"/>
  <c r="N670" i="11"/>
  <c r="N674" i="11"/>
  <c r="N678" i="11"/>
  <c r="N682" i="11"/>
  <c r="N686" i="11"/>
  <c r="N690" i="11"/>
  <c r="N694" i="11"/>
  <c r="N698" i="11"/>
  <c r="N702" i="11"/>
  <c r="N706" i="11"/>
  <c r="N710" i="11"/>
  <c r="N714" i="11"/>
  <c r="N718" i="11"/>
  <c r="N722" i="11"/>
  <c r="N726" i="11"/>
  <c r="N730" i="11"/>
  <c r="N734" i="11"/>
  <c r="N738" i="11"/>
  <c r="N742" i="11"/>
  <c r="N746" i="11"/>
  <c r="N749" i="11"/>
  <c r="N752" i="11"/>
  <c r="N755" i="11"/>
  <c r="N758" i="11"/>
  <c r="N761" i="11"/>
  <c r="N764" i="11"/>
  <c r="N766" i="11"/>
  <c r="N768" i="11"/>
  <c r="N770" i="11"/>
  <c r="N772" i="11"/>
  <c r="N774" i="11"/>
  <c r="N776" i="11"/>
  <c r="N778" i="11"/>
  <c r="N780" i="11"/>
  <c r="N782" i="11"/>
  <c r="N784" i="11"/>
  <c r="N786" i="11"/>
  <c r="N788" i="11"/>
  <c r="N790" i="11"/>
  <c r="N792" i="11"/>
  <c r="N794" i="11"/>
  <c r="N796" i="11"/>
  <c r="N798" i="11"/>
  <c r="N800" i="11"/>
  <c r="N802" i="11"/>
  <c r="N804" i="11"/>
  <c r="N806" i="11"/>
  <c r="N808" i="11"/>
  <c r="N810" i="11"/>
  <c r="N812" i="11"/>
  <c r="N814" i="11"/>
  <c r="N816" i="11"/>
  <c r="N818" i="11"/>
  <c r="N820" i="11"/>
  <c r="N822" i="11"/>
  <c r="N824" i="11"/>
  <c r="N826" i="11"/>
  <c r="N828" i="11"/>
  <c r="N830" i="11"/>
  <c r="N832" i="11"/>
  <c r="N834" i="11"/>
  <c r="N836" i="11"/>
  <c r="N838" i="11"/>
  <c r="N840" i="11"/>
  <c r="N842" i="11"/>
  <c r="N844" i="11"/>
  <c r="N846" i="11"/>
  <c r="N848" i="11"/>
  <c r="N850" i="11"/>
  <c r="N852" i="11"/>
  <c r="N854" i="11"/>
  <c r="N856" i="11"/>
  <c r="N858" i="11"/>
  <c r="N860" i="11"/>
  <c r="N862" i="11"/>
  <c r="N864" i="11"/>
  <c r="N866" i="11"/>
  <c r="N868" i="11"/>
  <c r="N870" i="11"/>
  <c r="N872" i="11"/>
  <c r="N874" i="11"/>
  <c r="N876" i="11"/>
  <c r="N877" i="11"/>
  <c r="N878" i="11"/>
  <c r="N879" i="11"/>
  <c r="N880" i="11"/>
  <c r="N881" i="11"/>
  <c r="N882" i="11"/>
  <c r="N883" i="11"/>
  <c r="N884" i="11"/>
  <c r="N885" i="11"/>
  <c r="N886" i="11"/>
  <c r="N887" i="11"/>
  <c r="N888" i="11"/>
  <c r="N889" i="11"/>
  <c r="N890" i="11"/>
  <c r="N891" i="11"/>
  <c r="N892" i="11"/>
  <c r="N893" i="11"/>
  <c r="N894" i="11"/>
  <c r="N895" i="11"/>
  <c r="N896" i="11"/>
  <c r="N897" i="11"/>
  <c r="N4" i="11"/>
  <c r="N12" i="11"/>
  <c r="N20" i="11"/>
  <c r="N28" i="11"/>
  <c r="N36" i="11"/>
  <c r="N44" i="11"/>
  <c r="N52" i="11"/>
  <c r="N60" i="11"/>
  <c r="N68" i="11"/>
  <c r="N76" i="11"/>
  <c r="N84" i="11"/>
  <c r="N92" i="11"/>
  <c r="N100" i="11"/>
  <c r="N108" i="11"/>
  <c r="N116" i="11"/>
  <c r="N124" i="11"/>
  <c r="N132" i="11"/>
  <c r="N140" i="11"/>
  <c r="N147" i="11"/>
  <c r="N155" i="11"/>
  <c r="N163" i="11"/>
  <c r="N171" i="11"/>
  <c r="N179" i="11"/>
  <c r="N187" i="11"/>
  <c r="N195" i="11"/>
  <c r="N203" i="11"/>
  <c r="N211" i="11"/>
  <c r="N219" i="11"/>
  <c r="N227" i="11"/>
  <c r="N235" i="11"/>
  <c r="N243" i="11"/>
  <c r="N251" i="11"/>
  <c r="N259" i="11"/>
  <c r="N267" i="11"/>
  <c r="N275" i="11"/>
  <c r="N283" i="11"/>
  <c r="N291" i="11"/>
  <c r="N299" i="11"/>
  <c r="N307" i="11"/>
  <c r="N315" i="11"/>
  <c r="N322" i="11"/>
  <c r="N329" i="11"/>
  <c r="H1" i="10" l="1"/>
  <c r="I4591" i="10" l="1"/>
  <c r="E4591" i="10" s="1"/>
  <c r="I4586" i="10"/>
  <c r="E4586" i="10" s="1"/>
  <c r="I4583" i="10"/>
  <c r="E4583" i="10" s="1"/>
  <c r="I4580" i="10"/>
  <c r="E4580" i="10" s="1"/>
  <c r="I4578" i="10"/>
  <c r="E4578" i="10" s="1"/>
  <c r="I4571" i="10"/>
  <c r="E4571" i="10" s="1"/>
  <c r="I4569" i="10"/>
  <c r="E4569" i="10" s="1"/>
  <c r="I4567" i="10"/>
  <c r="E4567" i="10" s="1"/>
  <c r="I4566" i="10"/>
  <c r="E4566" i="10" s="1"/>
  <c r="I4562" i="10"/>
  <c r="E4562" i="10" s="1"/>
  <c r="I4556" i="10"/>
  <c r="E4556" i="10" s="1"/>
  <c r="I4553" i="10"/>
  <c r="E4553" i="10" s="1"/>
  <c r="I4547" i="10"/>
  <c r="E4547" i="10" s="1"/>
  <c r="I4545" i="10"/>
  <c r="E4545" i="10" s="1"/>
  <c r="I4543" i="10"/>
  <c r="E4543" i="10" s="1"/>
  <c r="I4541" i="10"/>
  <c r="E4541" i="10" s="1"/>
  <c r="I4537" i="10"/>
  <c r="E4537" i="10" s="1"/>
  <c r="I4532" i="10"/>
  <c r="E4532" i="10" s="1"/>
  <c r="I4530" i="10"/>
  <c r="E4530" i="10" s="1"/>
  <c r="I4528" i="10"/>
  <c r="E4528" i="10" s="1"/>
  <c r="I1980" i="10"/>
  <c r="E1980" i="10" s="1"/>
  <c r="I1944" i="10"/>
  <c r="E1944" i="10" s="1"/>
  <c r="I1928" i="10"/>
  <c r="E1928" i="10" s="1"/>
  <c r="I1933" i="10"/>
  <c r="E1933" i="10" s="1"/>
  <c r="I4467" i="10"/>
  <c r="E4467" i="10" s="1"/>
  <c r="I4471" i="10"/>
  <c r="E4471" i="10" s="1"/>
  <c r="I4475" i="10"/>
  <c r="E4475" i="10" s="1"/>
  <c r="I4469" i="10"/>
  <c r="E4469" i="10" s="1"/>
  <c r="I4473" i="10"/>
  <c r="E4473" i="10" s="1"/>
  <c r="I4505" i="10"/>
  <c r="E4505" i="10" s="1"/>
  <c r="I4461" i="10"/>
  <c r="E4461" i="10" s="1"/>
  <c r="I4459" i="10"/>
  <c r="E4459" i="10" s="1"/>
  <c r="I4465" i="10"/>
  <c r="E4465" i="10" s="1"/>
  <c r="I4482" i="10"/>
  <c r="E4482" i="10" s="1"/>
  <c r="I4480" i="10"/>
  <c r="E4480" i="10" s="1"/>
  <c r="I4477" i="10"/>
  <c r="E4477" i="10" s="1"/>
  <c r="I4463" i="10"/>
  <c r="E4463" i="10" s="1"/>
  <c r="I4457" i="10"/>
  <c r="E4457" i="10" s="1"/>
  <c r="I4484" i="10"/>
  <c r="E4484" i="10" s="1"/>
  <c r="I4455" i="10"/>
  <c r="E4455" i="10" s="1"/>
  <c r="I4453" i="10"/>
  <c r="E4453" i="10" s="1"/>
  <c r="I4451" i="10"/>
  <c r="E4451" i="10" s="1"/>
  <c r="I4449" i="10"/>
  <c r="E4449" i="10" s="1"/>
  <c r="I4447" i="10"/>
  <c r="E4447" i="10" s="1"/>
  <c r="I4446" i="10"/>
  <c r="E4446" i="10" s="1"/>
  <c r="I4444" i="10"/>
  <c r="E4444" i="10" s="1"/>
  <c r="I4442" i="10"/>
  <c r="E4442" i="10" s="1"/>
  <c r="I4440" i="10"/>
  <c r="E4440" i="10" s="1"/>
  <c r="I4438" i="10"/>
  <c r="E4438" i="10" s="1"/>
  <c r="I4436" i="10"/>
  <c r="E4436" i="10" s="1"/>
  <c r="I4434" i="10"/>
  <c r="E4434" i="10" s="1"/>
  <c r="I4432" i="10"/>
  <c r="E4432" i="10" s="1"/>
  <c r="I4430" i="10"/>
  <c r="E4430" i="10" s="1"/>
  <c r="I4428" i="10"/>
  <c r="E4428" i="10" s="1"/>
  <c r="I4426" i="10"/>
  <c r="E4426" i="10" s="1"/>
  <c r="I4424" i="10"/>
  <c r="E4424" i="10" s="1"/>
  <c r="I4422" i="10"/>
  <c r="E4422" i="10" s="1"/>
  <c r="I4420" i="10"/>
  <c r="E4420" i="10" s="1"/>
  <c r="I4418" i="10"/>
  <c r="E4418" i="10" s="1"/>
  <c r="I4416" i="10"/>
  <c r="E4416" i="10" s="1"/>
  <c r="I4414" i="10"/>
  <c r="E4414" i="10" s="1"/>
  <c r="I4412" i="10"/>
  <c r="E4412" i="10" s="1"/>
  <c r="I4410" i="10"/>
  <c r="E4410" i="10" s="1"/>
  <c r="I4408" i="10"/>
  <c r="E4408" i="10" s="1"/>
  <c r="I4406" i="10"/>
  <c r="E4406" i="10" s="1"/>
  <c r="I4404" i="10"/>
  <c r="E4404" i="10" s="1"/>
  <c r="I4402" i="10"/>
  <c r="E4402" i="10" s="1"/>
  <c r="I4399" i="10"/>
  <c r="E4399" i="10" s="1"/>
  <c r="I4397" i="10"/>
  <c r="E4397" i="10" s="1"/>
  <c r="I4395" i="10"/>
  <c r="E4395" i="10" s="1"/>
  <c r="I4393" i="10"/>
  <c r="E4393" i="10" s="1"/>
  <c r="I4391" i="10"/>
  <c r="E4391" i="10" s="1"/>
  <c r="I4389" i="10"/>
  <c r="E4389" i="10" s="1"/>
  <c r="I4387" i="10"/>
  <c r="E4387" i="10" s="1"/>
  <c r="I4385" i="10"/>
  <c r="E4385" i="10" s="1"/>
  <c r="I4383" i="10"/>
  <c r="E4383" i="10" s="1"/>
  <c r="I4381" i="10"/>
  <c r="E4381" i="10" s="1"/>
  <c r="I4379" i="10"/>
  <c r="E4379" i="10" s="1"/>
  <c r="I4377" i="10"/>
  <c r="E4377" i="10" s="1"/>
  <c r="I4375" i="10"/>
  <c r="E4375" i="10" s="1"/>
  <c r="I4373" i="10"/>
  <c r="E4373" i="10" s="1"/>
  <c r="I4371" i="10"/>
  <c r="E4371" i="10" s="1"/>
  <c r="I4369" i="10"/>
  <c r="E4369" i="10" s="1"/>
  <c r="I4367" i="10"/>
  <c r="E4367" i="10" s="1"/>
  <c r="I4365" i="10"/>
  <c r="E4365" i="10" s="1"/>
  <c r="I4363" i="10"/>
  <c r="E4363" i="10" s="1"/>
  <c r="I4361" i="10"/>
  <c r="E4361" i="10" s="1"/>
  <c r="I4358" i="10"/>
  <c r="E4358" i="10" s="1"/>
  <c r="I4355" i="10"/>
  <c r="E4355" i="10" s="1"/>
  <c r="I4350" i="10"/>
  <c r="E4350" i="10" s="1"/>
  <c r="I4348" i="10"/>
  <c r="E4348" i="10" s="1"/>
  <c r="I4346" i="10"/>
  <c r="E4346" i="10" s="1"/>
  <c r="I4344" i="10"/>
  <c r="E4344" i="10" s="1"/>
  <c r="I4342" i="10"/>
  <c r="E4342" i="10" s="1"/>
  <c r="I4340" i="10"/>
  <c r="E4340" i="10" s="1"/>
  <c r="I4338" i="10"/>
  <c r="E4338" i="10" s="1"/>
  <c r="I4336" i="10"/>
  <c r="E4336" i="10" s="1"/>
  <c r="I4334" i="10"/>
  <c r="E4334" i="10" s="1"/>
  <c r="I4332" i="10"/>
  <c r="E4332" i="10" s="1"/>
  <c r="I4330" i="10"/>
  <c r="E4330" i="10" s="1"/>
  <c r="I4326" i="10"/>
  <c r="E4326" i="10" s="1"/>
  <c r="I4324" i="10"/>
  <c r="E4324" i="10" s="1"/>
  <c r="I4322" i="10"/>
  <c r="E4322" i="10" s="1"/>
  <c r="I4320" i="10"/>
  <c r="E4320" i="10" s="1"/>
  <c r="I4318" i="10"/>
  <c r="E4318" i="10" s="1"/>
  <c r="I4316" i="10"/>
  <c r="E4316" i="10" s="1"/>
  <c r="I4314" i="10"/>
  <c r="E4314" i="10" s="1"/>
  <c r="I4312" i="10"/>
  <c r="E4312" i="10" s="1"/>
  <c r="I4310" i="10"/>
  <c r="E4310" i="10" s="1"/>
  <c r="I4308" i="10"/>
  <c r="E4308" i="10" s="1"/>
  <c r="I4306" i="10"/>
  <c r="E4306" i="10" s="1"/>
  <c r="I4304" i="10"/>
  <c r="E4304" i="10" s="1"/>
  <c r="I4302" i="10"/>
  <c r="E4302" i="10" s="1"/>
  <c r="I4300" i="10"/>
  <c r="E4300" i="10" s="1"/>
  <c r="I4298" i="10"/>
  <c r="E4298" i="10" s="1"/>
  <c r="I4296" i="10"/>
  <c r="E4296" i="10" s="1"/>
  <c r="I4294" i="10"/>
  <c r="E4294" i="10" s="1"/>
  <c r="I4292" i="10"/>
  <c r="E4292" i="10" s="1"/>
  <c r="I4290" i="10"/>
  <c r="E4290" i="10" s="1"/>
  <c r="I4288" i="10"/>
  <c r="E4288" i="10" s="1"/>
  <c r="I4286" i="10"/>
  <c r="E4286" i="10" s="1"/>
  <c r="I4284" i="10"/>
  <c r="E4284" i="10" s="1"/>
  <c r="I4282" i="10"/>
  <c r="E4282" i="10" s="1"/>
  <c r="I4280" i="10"/>
  <c r="E4280" i="10" s="1"/>
  <c r="I4278" i="10"/>
  <c r="E4278" i="10" s="1"/>
  <c r="I4276" i="10"/>
  <c r="E4276" i="10" s="1"/>
  <c r="I4274" i="10"/>
  <c r="E4274" i="10" s="1"/>
  <c r="I4272" i="10"/>
  <c r="E4272" i="10" s="1"/>
  <c r="I4270" i="10"/>
  <c r="E4270" i="10" s="1"/>
  <c r="I4268" i="10"/>
  <c r="E4268" i="10" s="1"/>
  <c r="I4266" i="10"/>
  <c r="E4266" i="10" s="1"/>
  <c r="I4264" i="10"/>
  <c r="E4264" i="10" s="1"/>
  <c r="I4262" i="10"/>
  <c r="E4262" i="10" s="1"/>
  <c r="I4260" i="10"/>
  <c r="E4260" i="10" s="1"/>
  <c r="I4258" i="10"/>
  <c r="E4258" i="10" s="1"/>
  <c r="I4256" i="10"/>
  <c r="E4256" i="10" s="1"/>
  <c r="I4254" i="10"/>
  <c r="E4254" i="10" s="1"/>
  <c r="I4252" i="10"/>
  <c r="E4252" i="10" s="1"/>
  <c r="I4250" i="10"/>
  <c r="E4250" i="10" s="1"/>
  <c r="I4248" i="10"/>
  <c r="E4248" i="10" s="1"/>
  <c r="I4246" i="10"/>
  <c r="E4246" i="10" s="1"/>
  <c r="I4244" i="10"/>
  <c r="E4244" i="10" s="1"/>
  <c r="I4242" i="10"/>
  <c r="E4242" i="10" s="1"/>
  <c r="I4240" i="10"/>
  <c r="E4240" i="10" s="1"/>
  <c r="I4238" i="10"/>
  <c r="E4238" i="10" s="1"/>
  <c r="I4236" i="10"/>
  <c r="E4236" i="10" s="1"/>
  <c r="I4234" i="10"/>
  <c r="E4234" i="10" s="1"/>
  <c r="I4232" i="10"/>
  <c r="E4232" i="10" s="1"/>
  <c r="I4230" i="10"/>
  <c r="E4230" i="10" s="1"/>
  <c r="I4228" i="10"/>
  <c r="E4228" i="10" s="1"/>
  <c r="I4226" i="10"/>
  <c r="E4226" i="10" s="1"/>
  <c r="I4224" i="10"/>
  <c r="E4224" i="10" s="1"/>
  <c r="I4222" i="10"/>
  <c r="E4222" i="10" s="1"/>
  <c r="I4220" i="10"/>
  <c r="E4220" i="10" s="1"/>
  <c r="I4218" i="10"/>
  <c r="E4218" i="10" s="1"/>
  <c r="I4216" i="10"/>
  <c r="E4216" i="10" s="1"/>
  <c r="I4214" i="10"/>
  <c r="E4214" i="10" s="1"/>
  <c r="I4212" i="10"/>
  <c r="E4212" i="10" s="1"/>
  <c r="I4210" i="10"/>
  <c r="E4210" i="10" s="1"/>
  <c r="I4208" i="10"/>
  <c r="E4208" i="10" s="1"/>
  <c r="I4206" i="10"/>
  <c r="E4206" i="10" s="1"/>
  <c r="I4203" i="10"/>
  <c r="E4203" i="10" s="1"/>
  <c r="I4200" i="10"/>
  <c r="E4200" i="10" s="1"/>
  <c r="I4197" i="10"/>
  <c r="E4197" i="10" s="1"/>
  <c r="I4194" i="10"/>
  <c r="E4194" i="10" s="1"/>
  <c r="I4192" i="10"/>
  <c r="E4192" i="10" s="1"/>
  <c r="I4189" i="10"/>
  <c r="E4189" i="10" s="1"/>
  <c r="I4186" i="10"/>
  <c r="E4186" i="10" s="1"/>
  <c r="I4183" i="10"/>
  <c r="E4183" i="10" s="1"/>
  <c r="I4180" i="10"/>
  <c r="E4180" i="10" s="1"/>
  <c r="I4177" i="10"/>
  <c r="E4177" i="10" s="1"/>
  <c r="I4174" i="10"/>
  <c r="E4174" i="10" s="1"/>
  <c r="I4171" i="10"/>
  <c r="E4171" i="10" s="1"/>
  <c r="I4168" i="10"/>
  <c r="E4168" i="10" s="1"/>
  <c r="I4165" i="10"/>
  <c r="E4165" i="10" s="1"/>
  <c r="I4162" i="10"/>
  <c r="E4162" i="10" s="1"/>
  <c r="I4159" i="10"/>
  <c r="E4159" i="10" s="1"/>
  <c r="I4156" i="10"/>
  <c r="E4156" i="10" s="1"/>
  <c r="I4153" i="10"/>
  <c r="E4153" i="10" s="1"/>
  <c r="I4150" i="10"/>
  <c r="E4150" i="10" s="1"/>
  <c r="I4147" i="10"/>
  <c r="E4147" i="10" s="1"/>
  <c r="I4144" i="10"/>
  <c r="E4144" i="10" s="1"/>
  <c r="I4141" i="10"/>
  <c r="E4141" i="10" s="1"/>
  <c r="I4138" i="10"/>
  <c r="E4138" i="10" s="1"/>
  <c r="I4135" i="10"/>
  <c r="E4135" i="10" s="1"/>
  <c r="I4132" i="10"/>
  <c r="E4132" i="10" s="1"/>
  <c r="I4130" i="10"/>
  <c r="E4130" i="10" s="1"/>
  <c r="I4127" i="10"/>
  <c r="E4127" i="10" s="1"/>
  <c r="I4125" i="10"/>
  <c r="E4125" i="10" s="1"/>
  <c r="I4122" i="10"/>
  <c r="E4122" i="10" s="1"/>
  <c r="I4119" i="10"/>
  <c r="E4119" i="10" s="1"/>
  <c r="I4116" i="10"/>
  <c r="E4116" i="10" s="1"/>
  <c r="I4113" i="10"/>
  <c r="E4113" i="10" s="1"/>
  <c r="I4110" i="10"/>
  <c r="E4110" i="10" s="1"/>
  <c r="I4107" i="10"/>
  <c r="E4107" i="10" s="1"/>
  <c r="I4104" i="10"/>
  <c r="E4104" i="10" s="1"/>
  <c r="I4101" i="10"/>
  <c r="E4101" i="10" s="1"/>
  <c r="I4098" i="10"/>
  <c r="E4098" i="10" s="1"/>
  <c r="I4093" i="10"/>
  <c r="E4093" i="10" s="1"/>
  <c r="I4090" i="10"/>
  <c r="E4090" i="10" s="1"/>
  <c r="I4087" i="10"/>
  <c r="E4087" i="10" s="1"/>
  <c r="I4084" i="10"/>
  <c r="E4084" i="10" s="1"/>
  <c r="I4081" i="10"/>
  <c r="E4081" i="10" s="1"/>
  <c r="I4078" i="10"/>
  <c r="E4078" i="10" s="1"/>
  <c r="I4075" i="10"/>
  <c r="E4075" i="10" s="1"/>
  <c r="I4072" i="10"/>
  <c r="E4072" i="10" s="1"/>
  <c r="I4069" i="10"/>
  <c r="E4069" i="10" s="1"/>
  <c r="I4066" i="10"/>
  <c r="E4066" i="10" s="1"/>
  <c r="I4063" i="10"/>
  <c r="E4063" i="10" s="1"/>
  <c r="I4060" i="10"/>
  <c r="E4060" i="10" s="1"/>
  <c r="I4057" i="10"/>
  <c r="E4057" i="10" s="1"/>
  <c r="I4054" i="10"/>
  <c r="E4054" i="10" s="1"/>
  <c r="I4051" i="10"/>
  <c r="E4051" i="10" s="1"/>
  <c r="I4048" i="10"/>
  <c r="E4048" i="10" s="1"/>
  <c r="I4045" i="10"/>
  <c r="E4045" i="10" s="1"/>
  <c r="I4042" i="10"/>
  <c r="E4042" i="10" s="1"/>
  <c r="I4039" i="10"/>
  <c r="E4039" i="10" s="1"/>
  <c r="I4036" i="10"/>
  <c r="E4036" i="10" s="1"/>
  <c r="I4031" i="10"/>
  <c r="E4031" i="10" s="1"/>
  <c r="I4028" i="10"/>
  <c r="E4028" i="10" s="1"/>
  <c r="I4025" i="10"/>
  <c r="E4025" i="10" s="1"/>
  <c r="I4022" i="10"/>
  <c r="E4022" i="10" s="1"/>
  <c r="I4019" i="10"/>
  <c r="E4019" i="10" s="1"/>
  <c r="I4016" i="10"/>
  <c r="E4016" i="10" s="1"/>
  <c r="I4013" i="10"/>
  <c r="E4013" i="10" s="1"/>
  <c r="I4010" i="10"/>
  <c r="E4010" i="10" s="1"/>
  <c r="I4006" i="10"/>
  <c r="E4006" i="10" s="1"/>
  <c r="I4002" i="10"/>
  <c r="E4002" i="10" s="1"/>
  <c r="I3999" i="10"/>
  <c r="E3999" i="10" s="1"/>
  <c r="I3996" i="10"/>
  <c r="E3996" i="10" s="1"/>
  <c r="I3992" i="10"/>
  <c r="E3992" i="10" s="1"/>
  <c r="I3988" i="10"/>
  <c r="E3988" i="10" s="1"/>
  <c r="I3984" i="10"/>
  <c r="E3984" i="10" s="1"/>
  <c r="I3980" i="10"/>
  <c r="E3980" i="10" s="1"/>
  <c r="I3976" i="10"/>
  <c r="E3976" i="10" s="1"/>
  <c r="I3972" i="10"/>
  <c r="E3972" i="10" s="1"/>
  <c r="I3968" i="10"/>
  <c r="E3968" i="10" s="1"/>
  <c r="I3965" i="10"/>
  <c r="E3965" i="10" s="1"/>
  <c r="I3961" i="10"/>
  <c r="E3961" i="10" s="1"/>
  <c r="I3958" i="10"/>
  <c r="E3958" i="10" s="1"/>
  <c r="I3954" i="10"/>
  <c r="E3954" i="10" s="1"/>
  <c r="I3951" i="10"/>
  <c r="E3951" i="10" s="1"/>
  <c r="I3947" i="10"/>
  <c r="E3947" i="10" s="1"/>
  <c r="I3943" i="10"/>
  <c r="E3943" i="10" s="1"/>
  <c r="I3939" i="10"/>
  <c r="E3939" i="10" s="1"/>
  <c r="I3935" i="10"/>
  <c r="E3935" i="10" s="1"/>
  <c r="I3925" i="10"/>
  <c r="E3925" i="10" s="1"/>
  <c r="I3921" i="10"/>
  <c r="E3921" i="10" s="1"/>
  <c r="I3917" i="10"/>
  <c r="E3917" i="10" s="1"/>
  <c r="I3913" i="10"/>
  <c r="E3913" i="10" s="1"/>
  <c r="I3909" i="10"/>
  <c r="E3909" i="10" s="1"/>
  <c r="I3905" i="10"/>
  <c r="E3905" i="10" s="1"/>
  <c r="I3901" i="10"/>
  <c r="E3901" i="10" s="1"/>
  <c r="I3897" i="10"/>
  <c r="E3897" i="10" s="1"/>
  <c r="I3893" i="10"/>
  <c r="E3893" i="10" s="1"/>
  <c r="I3889" i="10"/>
  <c r="E3889" i="10" s="1"/>
  <c r="I3885" i="10"/>
  <c r="E3885" i="10" s="1"/>
  <c r="I3881" i="10"/>
  <c r="E3881" i="10" s="1"/>
  <c r="I3877" i="10"/>
  <c r="E3877" i="10" s="1"/>
  <c r="I3873" i="10"/>
  <c r="E3873" i="10" s="1"/>
  <c r="I3869" i="10"/>
  <c r="E3869" i="10" s="1"/>
  <c r="I3865" i="10"/>
  <c r="E3865" i="10" s="1"/>
  <c r="I3861" i="10"/>
  <c r="E3861" i="10" s="1"/>
  <c r="I3857" i="10"/>
  <c r="E3857" i="10" s="1"/>
  <c r="I3853" i="10"/>
  <c r="E3853" i="10" s="1"/>
  <c r="I3849" i="10"/>
  <c r="E3849" i="10" s="1"/>
  <c r="I3845" i="10"/>
  <c r="E3845" i="10" s="1"/>
  <c r="I3841" i="10"/>
  <c r="E3841" i="10" s="1"/>
  <c r="I3837" i="10"/>
  <c r="E3837" i="10" s="1"/>
  <c r="I3833" i="10"/>
  <c r="E3833" i="10" s="1"/>
  <c r="I3829" i="10"/>
  <c r="E3829" i="10" s="1"/>
  <c r="I3825" i="10"/>
  <c r="E3825" i="10" s="1"/>
  <c r="I3821" i="10"/>
  <c r="E3821" i="10" s="1"/>
  <c r="I3817" i="10"/>
  <c r="E3817" i="10" s="1"/>
  <c r="I3813" i="10"/>
  <c r="E3813" i="10" s="1"/>
  <c r="I3809" i="10"/>
  <c r="E3809" i="10" s="1"/>
  <c r="I3805" i="10"/>
  <c r="E3805" i="10" s="1"/>
  <c r="I3802" i="10"/>
  <c r="E3802" i="10" s="1"/>
  <c r="I3798" i="10"/>
  <c r="E3798" i="10" s="1"/>
  <c r="I3794" i="10"/>
  <c r="E3794" i="10" s="1"/>
  <c r="I3790" i="10"/>
  <c r="E3790" i="10" s="1"/>
  <c r="I3786" i="10"/>
  <c r="E3786" i="10" s="1"/>
  <c r="I3782" i="10"/>
  <c r="E3782" i="10" s="1"/>
  <c r="I3778" i="10"/>
  <c r="E3778" i="10" s="1"/>
  <c r="I3774" i="10"/>
  <c r="E3774" i="10" s="1"/>
  <c r="I3770" i="10"/>
  <c r="E3770" i="10" s="1"/>
  <c r="I3766" i="10"/>
  <c r="E3766" i="10" s="1"/>
  <c r="I3762" i="10"/>
  <c r="E3762" i="10" s="1"/>
  <c r="I3758" i="10"/>
  <c r="E3758" i="10" s="1"/>
  <c r="I3754" i="10"/>
  <c r="E3754" i="10" s="1"/>
  <c r="I3750" i="10"/>
  <c r="E3750" i="10" s="1"/>
  <c r="I3746" i="10"/>
  <c r="E3746" i="10" s="1"/>
  <c r="I3742" i="10"/>
  <c r="E3742" i="10" s="1"/>
  <c r="I3738" i="10"/>
  <c r="E3738" i="10" s="1"/>
  <c r="I3734" i="10"/>
  <c r="E3734" i="10" s="1"/>
  <c r="I3730" i="10"/>
  <c r="E3730" i="10" s="1"/>
  <c r="I3727" i="10"/>
  <c r="E3727" i="10" s="1"/>
  <c r="I3724" i="10"/>
  <c r="E3724" i="10" s="1"/>
  <c r="I3721" i="10"/>
  <c r="E3721" i="10" s="1"/>
  <c r="I3718" i="10"/>
  <c r="E3718" i="10" s="1"/>
  <c r="I3714" i="10"/>
  <c r="E3714" i="10" s="1"/>
  <c r="I3711" i="10"/>
  <c r="E3711" i="10" s="1"/>
  <c r="I3708" i="10"/>
  <c r="E3708" i="10" s="1"/>
  <c r="I3705" i="10"/>
  <c r="E3705" i="10" s="1"/>
  <c r="I3702" i="10"/>
  <c r="E3702" i="10" s="1"/>
  <c r="I3698" i="10"/>
  <c r="E3698" i="10" s="1"/>
  <c r="I3694" i="10"/>
  <c r="E3694" i="10" s="1"/>
  <c r="I3690" i="10"/>
  <c r="E3690" i="10" s="1"/>
  <c r="I3686" i="10"/>
  <c r="E3686" i="10" s="1"/>
  <c r="I3682" i="10"/>
  <c r="E3682" i="10" s="1"/>
  <c r="I3678" i="10"/>
  <c r="E3678" i="10" s="1"/>
  <c r="I3674" i="10"/>
  <c r="E3674" i="10" s="1"/>
  <c r="I3671" i="10"/>
  <c r="E3671" i="10" s="1"/>
  <c r="I3667" i="10"/>
  <c r="E3667" i="10" s="1"/>
  <c r="I3663" i="10"/>
  <c r="E3663" i="10" s="1"/>
  <c r="I3659" i="10"/>
  <c r="E3659" i="10" s="1"/>
  <c r="I3655" i="10"/>
  <c r="E3655" i="10" s="1"/>
  <c r="I3652" i="10"/>
  <c r="E3652" i="10" s="1"/>
  <c r="I3648" i="10"/>
  <c r="E3648" i="10" s="1"/>
  <c r="I3645" i="10"/>
  <c r="E3645" i="10" s="1"/>
  <c r="I3642" i="10"/>
  <c r="E3642" i="10" s="1"/>
  <c r="I3639" i="10"/>
  <c r="E3639" i="10" s="1"/>
  <c r="I3636" i="10"/>
  <c r="E3636" i="10" s="1"/>
  <c r="I3633" i="10"/>
  <c r="E3633" i="10" s="1"/>
  <c r="I3630" i="10"/>
  <c r="E3630" i="10" s="1"/>
  <c r="E3627" i="10"/>
  <c r="I3624" i="10"/>
  <c r="E3624" i="10" s="1"/>
  <c r="I3621" i="10"/>
  <c r="E3621" i="10" s="1"/>
  <c r="I3618" i="10"/>
  <c r="E3618" i="10" s="1"/>
  <c r="I3616" i="10"/>
  <c r="E3616" i="10" s="1"/>
  <c r="I3613" i="10"/>
  <c r="E3613" i="10" s="1"/>
  <c r="I3610" i="10"/>
  <c r="E3610" i="10" s="1"/>
  <c r="I3606" i="10"/>
  <c r="E3606" i="10" s="1"/>
  <c r="I3602" i="10"/>
  <c r="E3602" i="10" s="1"/>
  <c r="I3598" i="10"/>
  <c r="E3598" i="10" s="1"/>
  <c r="I3594" i="10"/>
  <c r="E3594" i="10" s="1"/>
  <c r="I3591" i="10"/>
  <c r="E3591" i="10" s="1"/>
  <c r="I3588" i="10"/>
  <c r="E3588" i="10" s="1"/>
  <c r="I3585" i="10"/>
  <c r="E3585" i="10" s="1"/>
  <c r="I3582" i="10"/>
  <c r="E3582" i="10" s="1"/>
  <c r="I3579" i="10"/>
  <c r="E3579" i="10" s="1"/>
  <c r="I3576" i="10"/>
  <c r="E3576" i="10" s="1"/>
  <c r="I3572" i="10"/>
  <c r="E3572" i="10" s="1"/>
  <c r="I3568" i="10"/>
  <c r="E3568" i="10" s="1"/>
  <c r="I3565" i="10"/>
  <c r="E3565" i="10" s="1"/>
  <c r="I3561" i="10"/>
  <c r="E3561" i="10" s="1"/>
  <c r="I3558" i="10"/>
  <c r="E3558" i="10" s="1"/>
  <c r="I3555" i="10"/>
  <c r="E3555" i="10" s="1"/>
  <c r="I3552" i="10"/>
  <c r="E3552" i="10" s="1"/>
  <c r="I3549" i="10"/>
  <c r="E3549" i="10" s="1"/>
  <c r="I3546" i="10"/>
  <c r="E3546" i="10" s="1"/>
  <c r="I3542" i="10"/>
  <c r="E3542" i="10" s="1"/>
  <c r="I3539" i="10"/>
  <c r="E3539" i="10" s="1"/>
  <c r="I3536" i="10"/>
  <c r="E3536" i="10" s="1"/>
  <c r="I3533" i="10"/>
  <c r="E3533" i="10" s="1"/>
  <c r="I3530" i="10"/>
  <c r="E3530" i="10" s="1"/>
  <c r="I3527" i="10"/>
  <c r="E3527" i="10" s="1"/>
  <c r="I3524" i="10"/>
  <c r="E3524" i="10" s="1"/>
  <c r="I3521" i="10"/>
  <c r="E3521" i="10" s="1"/>
  <c r="I3518" i="10"/>
  <c r="E3518" i="10" s="1"/>
  <c r="I3515" i="10"/>
  <c r="E3515" i="10" s="1"/>
  <c r="I3512" i="10"/>
  <c r="E3512" i="10" s="1"/>
  <c r="I3508" i="10"/>
  <c r="E3508" i="10" s="1"/>
  <c r="I3504" i="10"/>
  <c r="E3504" i="10" s="1"/>
  <c r="I3500" i="10"/>
  <c r="E3500" i="10" s="1"/>
  <c r="I3496" i="10"/>
  <c r="E3496" i="10" s="1"/>
  <c r="I3492" i="10"/>
  <c r="E3492" i="10" s="1"/>
  <c r="I3488" i="10"/>
  <c r="E3488" i="10" s="1"/>
  <c r="I3485" i="10"/>
  <c r="E3485" i="10" s="1"/>
  <c r="I3482" i="10"/>
  <c r="E3482" i="10" s="1"/>
  <c r="I3479" i="10"/>
  <c r="E3479" i="10" s="1"/>
  <c r="I3475" i="10"/>
  <c r="E3475" i="10" s="1"/>
  <c r="I3472" i="10"/>
  <c r="E3472" i="10" s="1"/>
  <c r="I3469" i="10"/>
  <c r="E3469" i="10" s="1"/>
  <c r="I3466" i="10"/>
  <c r="E3466" i="10" s="1"/>
  <c r="I3463" i="10"/>
  <c r="E3463" i="10" s="1"/>
  <c r="I3460" i="10"/>
  <c r="E3460" i="10" s="1"/>
  <c r="I3457" i="10"/>
  <c r="E3457" i="10" s="1"/>
  <c r="I3454" i="10"/>
  <c r="E3454" i="10" s="1"/>
  <c r="I3451" i="10"/>
  <c r="E3451" i="10" s="1"/>
  <c r="I3448" i="10"/>
  <c r="E3448" i="10" s="1"/>
  <c r="I3445" i="10"/>
  <c r="E3445" i="10" s="1"/>
  <c r="I3442" i="10"/>
  <c r="E3442" i="10" s="1"/>
  <c r="I3439" i="10"/>
  <c r="E3439" i="10" s="1"/>
  <c r="I3436" i="10"/>
  <c r="E3436" i="10" s="1"/>
  <c r="I3433" i="10"/>
  <c r="E3433" i="10" s="1"/>
  <c r="I3429" i="10"/>
  <c r="E3429" i="10" s="1"/>
  <c r="I3425" i="10"/>
  <c r="E3425" i="10" s="1"/>
  <c r="I3421" i="10"/>
  <c r="E3421" i="10" s="1"/>
  <c r="I3417" i="10"/>
  <c r="E3417" i="10" s="1"/>
  <c r="I3413" i="10"/>
  <c r="E3413" i="10" s="1"/>
  <c r="I3409" i="10"/>
  <c r="E3409" i="10" s="1"/>
  <c r="I3405" i="10"/>
  <c r="E3405" i="10" s="1"/>
  <c r="I3401" i="10"/>
  <c r="E3401" i="10" s="1"/>
  <c r="I3397" i="10"/>
  <c r="E3397" i="10" s="1"/>
  <c r="I3393" i="10"/>
  <c r="E3393" i="10" s="1"/>
  <c r="I3389" i="10"/>
  <c r="E3389" i="10" s="1"/>
  <c r="I3385" i="10"/>
  <c r="E3385" i="10" s="1"/>
  <c r="I3381" i="10"/>
  <c r="E3381" i="10" s="1"/>
  <c r="I3378" i="10"/>
  <c r="E3378" i="10" s="1"/>
  <c r="I3375" i="10"/>
  <c r="E3375" i="10" s="1"/>
  <c r="I3372" i="10"/>
  <c r="E3372" i="10" s="1"/>
  <c r="I3369" i="10"/>
  <c r="E3369" i="10" s="1"/>
  <c r="I3366" i="10"/>
  <c r="E3366" i="10" s="1"/>
  <c r="I3363" i="10"/>
  <c r="E3363" i="10" s="1"/>
  <c r="I3360" i="10"/>
  <c r="E3360" i="10" s="1"/>
  <c r="I3357" i="10"/>
  <c r="E3357" i="10" s="1"/>
  <c r="I3354" i="10"/>
  <c r="E3354" i="10" s="1"/>
  <c r="I3351" i="10"/>
  <c r="E3351" i="10" s="1"/>
  <c r="I3347" i="10"/>
  <c r="E3347" i="10" s="1"/>
  <c r="I3343" i="10"/>
  <c r="E3343" i="10" s="1"/>
  <c r="I3339" i="10"/>
  <c r="E3339" i="10" s="1"/>
  <c r="I3335" i="10"/>
  <c r="E3335" i="10" s="1"/>
  <c r="I3331" i="10"/>
  <c r="E3331" i="10" s="1"/>
  <c r="I3327" i="10"/>
  <c r="E3327" i="10" s="1"/>
  <c r="I3323" i="10"/>
  <c r="E3323" i="10" s="1"/>
  <c r="I3319" i="10"/>
  <c r="E3319" i="10" s="1"/>
  <c r="I3315" i="10"/>
  <c r="E3315" i="10" s="1"/>
  <c r="I3311" i="10"/>
  <c r="E3311" i="10" s="1"/>
  <c r="I3307" i="10"/>
  <c r="E3307" i="10" s="1"/>
  <c r="I3303" i="10"/>
  <c r="E3303" i="10" s="1"/>
  <c r="I3300" i="10"/>
  <c r="E3300" i="10" s="1"/>
  <c r="I3297" i="10"/>
  <c r="E3297" i="10" s="1"/>
  <c r="I3294" i="10"/>
  <c r="E3294" i="10" s="1"/>
  <c r="I3291" i="10"/>
  <c r="E3291" i="10" s="1"/>
  <c r="I3288" i="10"/>
  <c r="E3288" i="10" s="1"/>
  <c r="I3285" i="10"/>
  <c r="E3285" i="10" s="1"/>
  <c r="I3281" i="10"/>
  <c r="E3281" i="10" s="1"/>
  <c r="I3277" i="10"/>
  <c r="E3277" i="10" s="1"/>
  <c r="I3273" i="10"/>
  <c r="E3273" i="10" s="1"/>
  <c r="I3270" i="10"/>
  <c r="E3270" i="10" s="1"/>
  <c r="I3266" i="10"/>
  <c r="E3266" i="10" s="1"/>
  <c r="I3261" i="10"/>
  <c r="E3261" i="10" s="1"/>
  <c r="I3256" i="10"/>
  <c r="E3256" i="10" s="1"/>
  <c r="I3252" i="10"/>
  <c r="E3252" i="10" s="1"/>
  <c r="I3248" i="10"/>
  <c r="E3248" i="10" s="1"/>
  <c r="I3243" i="10"/>
  <c r="E3243" i="10" s="1"/>
  <c r="I3239" i="10"/>
  <c r="E3239" i="10" s="1"/>
  <c r="I3235" i="10"/>
  <c r="E3235" i="10" s="1"/>
  <c r="I3231" i="10"/>
  <c r="E3231" i="10" s="1"/>
  <c r="I3227" i="10"/>
  <c r="E3227" i="10" s="1"/>
  <c r="I3222" i="10"/>
  <c r="E3222" i="10" s="1"/>
  <c r="I3218" i="10"/>
  <c r="E3218" i="10" s="1"/>
  <c r="I3213" i="10"/>
  <c r="E3213" i="10" s="1"/>
  <c r="I3208" i="10"/>
  <c r="E3208" i="10" s="1"/>
  <c r="I3203" i="10"/>
  <c r="E3203" i="10" s="1"/>
  <c r="I3198" i="10"/>
  <c r="E3198" i="10" s="1"/>
  <c r="I3193" i="10"/>
  <c r="E3193" i="10" s="1"/>
  <c r="I3188" i="10"/>
  <c r="E3188" i="10" s="1"/>
  <c r="I3183" i="10"/>
  <c r="E3183" i="10" s="1"/>
  <c r="I3178" i="10"/>
  <c r="E3178" i="10" s="1"/>
  <c r="I3173" i="10"/>
  <c r="E3173" i="10" s="1"/>
  <c r="I3168" i="10"/>
  <c r="E3168" i="10" s="1"/>
  <c r="I3163" i="10"/>
  <c r="E3163" i="10" s="1"/>
  <c r="I3158" i="10"/>
  <c r="E3158" i="10" s="1"/>
  <c r="I3153" i="10"/>
  <c r="E3153" i="10" s="1"/>
  <c r="I3148" i="10"/>
  <c r="E3148" i="10" s="1"/>
  <c r="I3143" i="10"/>
  <c r="E3143" i="10" s="1"/>
  <c r="I3138" i="10"/>
  <c r="E3138" i="10" s="1"/>
  <c r="I3133" i="10"/>
  <c r="E3133" i="10" s="1"/>
  <c r="I3128" i="10"/>
  <c r="E3128" i="10" s="1"/>
  <c r="I3123" i="10"/>
  <c r="E3123" i="10" s="1"/>
  <c r="I3118" i="10"/>
  <c r="E3118" i="10" s="1"/>
  <c r="I3113" i="10"/>
  <c r="E3113" i="10" s="1"/>
  <c r="I3108" i="10"/>
  <c r="E3108" i="10" s="1"/>
  <c r="I3103" i="10"/>
  <c r="E3103" i="10" s="1"/>
  <c r="I3098" i="10"/>
  <c r="E3098" i="10" s="1"/>
  <c r="I3093" i="10"/>
  <c r="E3093" i="10" s="1"/>
  <c r="I3088" i="10"/>
  <c r="E3088" i="10" s="1"/>
  <c r="I3083" i="10"/>
  <c r="E3083" i="10" s="1"/>
  <c r="I3078" i="10"/>
  <c r="E3078" i="10" s="1"/>
  <c r="I3073" i="10"/>
  <c r="E3073" i="10" s="1"/>
  <c r="I3068" i="10"/>
  <c r="E3068" i="10" s="1"/>
  <c r="I3063" i="10"/>
  <c r="E3063" i="10" s="1"/>
  <c r="I3058" i="10"/>
  <c r="E3058" i="10" s="1"/>
  <c r="I3053" i="10"/>
  <c r="E3053" i="10" s="1"/>
  <c r="I3048" i="10"/>
  <c r="E3048" i="10" s="1"/>
  <c r="I3043" i="10"/>
  <c r="E3043" i="10" s="1"/>
  <c r="I3038" i="10"/>
  <c r="E3038" i="10" s="1"/>
  <c r="I3033" i="10"/>
  <c r="E3033" i="10" s="1"/>
  <c r="I3028" i="10"/>
  <c r="E3028" i="10" s="1"/>
  <c r="I3023" i="10"/>
  <c r="E3023" i="10" s="1"/>
  <c r="I3018" i="10"/>
  <c r="E3018" i="10" s="1"/>
  <c r="I3013" i="10"/>
  <c r="E3013" i="10" s="1"/>
  <c r="I3008" i="10"/>
  <c r="E3008" i="10" s="1"/>
  <c r="I3003" i="10"/>
  <c r="E3003" i="10" s="1"/>
  <c r="I2998" i="10"/>
  <c r="E2998" i="10" s="1"/>
  <c r="I2993" i="10"/>
  <c r="E2993" i="10" s="1"/>
  <c r="I2988" i="10"/>
  <c r="E2988" i="10" s="1"/>
  <c r="I2984" i="10"/>
  <c r="E2984" i="10" s="1"/>
  <c r="I2979" i="10"/>
  <c r="E2979" i="10" s="1"/>
  <c r="I2974" i="10"/>
  <c r="E2974" i="10" s="1"/>
  <c r="I2969" i="10"/>
  <c r="E2969" i="10" s="1"/>
  <c r="I2964" i="10"/>
  <c r="E2964" i="10" s="1"/>
  <c r="I2959" i="10"/>
  <c r="E2959" i="10" s="1"/>
  <c r="I2954" i="10"/>
  <c r="E2954" i="10" s="1"/>
  <c r="I2949" i="10"/>
  <c r="E2949" i="10" s="1"/>
  <c r="I2944" i="10"/>
  <c r="E2944" i="10" s="1"/>
  <c r="I2939" i="10"/>
  <c r="E2939" i="10" s="1"/>
  <c r="I2934" i="10"/>
  <c r="E2934" i="10" s="1"/>
  <c r="I2929" i="10"/>
  <c r="E2929" i="10" s="1"/>
  <c r="I2925" i="10"/>
  <c r="E2925" i="10" s="1"/>
  <c r="I2921" i="10"/>
  <c r="E2921" i="10" s="1"/>
  <c r="I2917" i="10"/>
  <c r="E2917" i="10" s="1"/>
  <c r="I2913" i="10"/>
  <c r="E2913" i="10" s="1"/>
  <c r="I2909" i="10"/>
  <c r="E2909" i="10" s="1"/>
  <c r="I2905" i="10"/>
  <c r="E2905" i="10" s="1"/>
  <c r="I2901" i="10"/>
  <c r="E2901" i="10" s="1"/>
  <c r="I2897" i="10"/>
  <c r="E2897" i="10" s="1"/>
  <c r="I2893" i="10"/>
  <c r="E2893" i="10" s="1"/>
  <c r="I2889" i="10"/>
  <c r="E2889" i="10" s="1"/>
  <c r="I2885" i="10"/>
  <c r="E2885" i="10" s="1"/>
  <c r="I2882" i="10"/>
  <c r="E2882" i="10" s="1"/>
  <c r="I2878" i="10"/>
  <c r="E2878" i="10" s="1"/>
  <c r="I2874" i="10"/>
  <c r="E2874" i="10" s="1"/>
  <c r="I2870" i="10"/>
  <c r="E2870" i="10" s="1"/>
  <c r="I2866" i="10"/>
  <c r="E2866" i="10" s="1"/>
  <c r="I2862" i="10"/>
  <c r="E2862" i="10" s="1"/>
  <c r="I2858" i="10"/>
  <c r="E2858" i="10" s="1"/>
  <c r="I2854" i="10"/>
  <c r="E2854" i="10" s="1"/>
  <c r="I2850" i="10"/>
  <c r="E2850" i="10" s="1"/>
  <c r="I2846" i="10"/>
  <c r="E2846" i="10" s="1"/>
  <c r="I2843" i="10"/>
  <c r="E2843" i="10" s="1"/>
  <c r="I2839" i="10"/>
  <c r="E2839" i="10" s="1"/>
  <c r="I2835" i="10"/>
  <c r="E2835" i="10" s="1"/>
  <c r="I2831" i="10"/>
  <c r="E2831" i="10" s="1"/>
  <c r="I2827" i="10"/>
  <c r="E2827" i="10" s="1"/>
  <c r="I2823" i="10"/>
  <c r="E2823" i="10" s="1"/>
  <c r="I2819" i="10"/>
  <c r="E2819" i="10" s="1"/>
  <c r="I2815" i="10"/>
  <c r="E2815" i="10" s="1"/>
  <c r="I2811" i="10"/>
  <c r="E2811" i="10" s="1"/>
  <c r="I2807" i="10"/>
  <c r="E2807" i="10" s="1"/>
  <c r="I2802" i="10"/>
  <c r="E2802" i="10" s="1"/>
  <c r="I2798" i="10"/>
  <c r="E2798" i="10" s="1"/>
  <c r="I2794" i="10"/>
  <c r="E2794" i="10" s="1"/>
  <c r="I2790" i="10"/>
  <c r="E2790" i="10" s="1"/>
  <c r="I2786" i="10"/>
  <c r="E2786" i="10" s="1"/>
  <c r="I2782" i="10"/>
  <c r="E2782" i="10" s="1"/>
  <c r="I2778" i="10"/>
  <c r="E2778" i="10" s="1"/>
  <c r="I2774" i="10"/>
  <c r="E2774" i="10" s="1"/>
  <c r="I2770" i="10"/>
  <c r="E2770" i="10" s="1"/>
  <c r="I2766" i="10"/>
  <c r="E2766" i="10" s="1"/>
  <c r="I2762" i="10"/>
  <c r="E2762" i="10" s="1"/>
  <c r="I2758" i="10"/>
  <c r="E2758" i="10" s="1"/>
  <c r="I2754" i="10"/>
  <c r="E2754" i="10" s="1"/>
  <c r="I2750" i="10"/>
  <c r="E2750" i="10" s="1"/>
  <c r="I2746" i="10"/>
  <c r="E2746" i="10" s="1"/>
  <c r="I2742" i="10"/>
  <c r="E2742" i="10" s="1"/>
  <c r="I2738" i="10"/>
  <c r="E2738" i="10" s="1"/>
  <c r="I2733" i="10"/>
  <c r="E2733" i="10" s="1"/>
  <c r="I2729" i="10"/>
  <c r="E2729" i="10" s="1"/>
  <c r="I2725" i="10"/>
  <c r="E2725" i="10" s="1"/>
  <c r="I2721" i="10"/>
  <c r="E2721" i="10" s="1"/>
  <c r="I2717" i="10"/>
  <c r="E2717" i="10" s="1"/>
  <c r="I2713" i="10"/>
  <c r="E2713" i="10" s="1"/>
  <c r="I2709" i="10"/>
  <c r="E2709" i="10" s="1"/>
  <c r="I2705" i="10"/>
  <c r="E2705" i="10" s="1"/>
  <c r="I2701" i="10"/>
  <c r="E2701" i="10" s="1"/>
  <c r="I2697" i="10"/>
  <c r="E2697" i="10" s="1"/>
  <c r="I2693" i="10"/>
  <c r="E2693" i="10" s="1"/>
  <c r="I2689" i="10"/>
  <c r="E2689" i="10" s="1"/>
  <c r="I2685" i="10"/>
  <c r="E2685" i="10" s="1"/>
  <c r="I2681" i="10"/>
  <c r="E2681" i="10" s="1"/>
  <c r="I2677" i="10"/>
  <c r="E2677" i="10" s="1"/>
  <c r="I2673" i="10"/>
  <c r="E2673" i="10" s="1"/>
  <c r="I2669" i="10"/>
  <c r="E2669" i="10" s="1"/>
  <c r="I2664" i="10"/>
  <c r="E2664" i="10" s="1"/>
  <c r="I2660" i="10"/>
  <c r="E2660" i="10" s="1"/>
  <c r="I2656" i="10"/>
  <c r="E2656" i="10" s="1"/>
  <c r="I2652" i="10"/>
  <c r="E2652" i="10" s="1"/>
  <c r="I2649" i="10"/>
  <c r="E2649" i="10" s="1"/>
  <c r="I2645" i="10"/>
  <c r="E2645" i="10" s="1"/>
  <c r="I2641" i="10"/>
  <c r="E2641" i="10" s="1"/>
  <c r="I2637" i="10"/>
  <c r="E2637" i="10" s="1"/>
  <c r="I2633" i="10"/>
  <c r="E2633" i="10" s="1"/>
  <c r="I2629" i="10"/>
  <c r="E2629" i="10" s="1"/>
  <c r="I2625" i="10"/>
  <c r="E2625" i="10" s="1"/>
  <c r="I2621" i="10"/>
  <c r="E2621" i="10" s="1"/>
  <c r="I2617" i="10"/>
  <c r="E2617" i="10" s="1"/>
  <c r="I2613" i="10"/>
  <c r="E2613" i="10" s="1"/>
  <c r="I2609" i="10"/>
  <c r="E2609" i="10" s="1"/>
  <c r="I2605" i="10"/>
  <c r="E2605" i="10" s="1"/>
  <c r="I2600" i="10"/>
  <c r="E2600" i="10" s="1"/>
  <c r="I2596" i="10"/>
  <c r="E2596" i="10" s="1"/>
  <c r="I2592" i="10"/>
  <c r="E2592" i="10" s="1"/>
  <c r="I2588" i="10"/>
  <c r="E2588" i="10" s="1"/>
  <c r="I2583" i="10"/>
  <c r="E2583" i="10" s="1"/>
  <c r="I2579" i="10"/>
  <c r="E2579" i="10" s="1"/>
  <c r="I2575" i="10"/>
  <c r="E2575" i="10" s="1"/>
  <c r="I2570" i="10"/>
  <c r="E2570" i="10" s="1"/>
  <c r="I2566" i="10"/>
  <c r="E2566" i="10" s="1"/>
  <c r="I2562" i="10"/>
  <c r="E2562" i="10" s="1"/>
  <c r="I2558" i="10"/>
  <c r="E2558" i="10" s="1"/>
  <c r="I2554" i="10"/>
  <c r="E2554" i="10" s="1"/>
  <c r="I2549" i="10"/>
  <c r="E2549" i="10" s="1"/>
  <c r="I2545" i="10"/>
  <c r="E2545" i="10" s="1"/>
  <c r="I2541" i="10"/>
  <c r="E2541" i="10" s="1"/>
  <c r="I2537" i="10"/>
  <c r="E2537" i="10" s="1"/>
  <c r="I2533" i="10"/>
  <c r="E2533" i="10" s="1"/>
  <c r="I2529" i="10"/>
  <c r="E2529" i="10" s="1"/>
  <c r="I2525" i="10"/>
  <c r="E2525" i="10" s="1"/>
  <c r="I2522" i="10"/>
  <c r="E2522" i="10" s="1"/>
  <c r="I2518" i="10"/>
  <c r="E2518" i="10" s="1"/>
  <c r="I2514" i="10"/>
  <c r="E2514" i="10" s="1"/>
  <c r="I2510" i="10"/>
  <c r="E2510" i="10" s="1"/>
  <c r="I2506" i="10"/>
  <c r="E2506" i="10" s="1"/>
  <c r="I2502" i="10"/>
  <c r="E2502" i="10" s="1"/>
  <c r="I2498" i="10"/>
  <c r="E2498" i="10" s="1"/>
  <c r="I2494" i="10"/>
  <c r="E2494" i="10" s="1"/>
  <c r="I2490" i="10"/>
  <c r="E2490" i="10" s="1"/>
  <c r="I2486" i="10"/>
  <c r="E2486" i="10" s="1"/>
  <c r="I2482" i="10"/>
  <c r="E2482" i="10" s="1"/>
  <c r="I2478" i="10"/>
  <c r="E2478" i="10" s="1"/>
  <c r="I2474" i="10"/>
  <c r="E2474" i="10" s="1"/>
  <c r="I2470" i="10"/>
  <c r="E2470" i="10" s="1"/>
  <c r="I2466" i="10"/>
  <c r="E2466" i="10" s="1"/>
  <c r="I2462" i="10"/>
  <c r="E2462" i="10" s="1"/>
  <c r="I2458" i="10"/>
  <c r="E2458" i="10" s="1"/>
  <c r="I2454" i="10"/>
  <c r="E2454" i="10" s="1"/>
  <c r="I2450" i="10"/>
  <c r="E2450" i="10" s="1"/>
  <c r="I2447" i="10"/>
  <c r="E2447" i="10" s="1"/>
  <c r="I2443" i="10"/>
  <c r="E2443" i="10" s="1"/>
  <c r="I2439" i="10"/>
  <c r="E2439" i="10" s="1"/>
  <c r="I2435" i="10"/>
  <c r="E2435" i="10" s="1"/>
  <c r="I2432" i="10"/>
  <c r="E2432" i="10" s="1"/>
  <c r="I2428" i="10"/>
  <c r="E2428" i="10" s="1"/>
  <c r="I2424" i="10"/>
  <c r="E2424" i="10" s="1"/>
  <c r="I2420" i="10"/>
  <c r="E2420" i="10" s="1"/>
  <c r="I2416" i="10"/>
  <c r="E2416" i="10" s="1"/>
  <c r="I2412" i="10"/>
  <c r="E2412" i="10" s="1"/>
  <c r="I2408" i="10"/>
  <c r="E2408" i="10" s="1"/>
  <c r="I2404" i="10"/>
  <c r="E2404" i="10" s="1"/>
  <c r="I2400" i="10"/>
  <c r="E2400" i="10" s="1"/>
  <c r="I2396" i="10"/>
  <c r="E2396" i="10" s="1"/>
  <c r="I2392" i="10"/>
  <c r="E2392" i="10" s="1"/>
  <c r="I2388" i="10"/>
  <c r="E2388" i="10" s="1"/>
  <c r="I2384" i="10"/>
  <c r="E2384" i="10" s="1"/>
  <c r="I2380" i="10"/>
  <c r="E2380" i="10" s="1"/>
  <c r="I2376" i="10"/>
  <c r="E2376" i="10" s="1"/>
  <c r="I2372" i="10"/>
  <c r="E2372" i="10" s="1"/>
  <c r="I2368" i="10"/>
  <c r="E2368" i="10" s="1"/>
  <c r="I2364" i="10"/>
  <c r="E2364" i="10" s="1"/>
  <c r="I2360" i="10"/>
  <c r="E2360" i="10" s="1"/>
  <c r="I2353" i="10"/>
  <c r="E2353" i="10" s="1"/>
  <c r="I2349" i="10"/>
  <c r="E2349" i="10" s="1"/>
  <c r="I2343" i="10"/>
  <c r="E2343" i="10" s="1"/>
  <c r="I2337" i="10"/>
  <c r="E2337" i="10" s="1"/>
  <c r="I2331" i="10"/>
  <c r="E2331" i="10" s="1"/>
  <c r="I2325" i="10"/>
  <c r="E2325" i="10" s="1"/>
  <c r="I2319" i="10"/>
  <c r="E2319" i="10" s="1"/>
  <c r="I2313" i="10"/>
  <c r="E2313" i="10" s="1"/>
  <c r="I2307" i="10"/>
  <c r="E2307" i="10" s="1"/>
  <c r="I2301" i="10"/>
  <c r="E2301" i="10" s="1"/>
  <c r="I2295" i="10"/>
  <c r="E2295" i="10" s="1"/>
  <c r="I2289" i="10"/>
  <c r="E2289" i="10" s="1"/>
  <c r="I2283" i="10"/>
  <c r="E2283" i="10" s="1"/>
  <c r="I2277" i="10"/>
  <c r="E2277" i="10" s="1"/>
  <c r="I2271" i="10"/>
  <c r="E2271" i="10" s="1"/>
  <c r="E2265" i="10"/>
  <c r="I2259" i="10"/>
  <c r="E2259" i="10" s="1"/>
  <c r="I2253" i="10"/>
  <c r="E2253" i="10" s="1"/>
  <c r="I2247" i="10"/>
  <c r="E2247" i="10" s="1"/>
  <c r="I2241" i="10"/>
  <c r="E2241" i="10" s="1"/>
  <c r="I2235" i="10"/>
  <c r="E2235" i="10" s="1"/>
  <c r="I2229" i="10"/>
  <c r="E2229" i="10" s="1"/>
  <c r="I2223" i="10"/>
  <c r="E2223" i="10" s="1"/>
  <c r="I2217" i="10"/>
  <c r="E2217" i="10" s="1"/>
  <c r="I2211" i="10"/>
  <c r="E2211" i="10" s="1"/>
  <c r="I2205" i="10"/>
  <c r="E2205" i="10" s="1"/>
  <c r="I2199" i="10"/>
  <c r="E2199" i="10" s="1"/>
  <c r="I2193" i="10"/>
  <c r="E2193" i="10" s="1"/>
  <c r="I2187" i="10"/>
  <c r="E2187" i="10" s="1"/>
  <c r="I2181" i="10"/>
  <c r="E2181" i="10" s="1"/>
  <c r="I2175" i="10"/>
  <c r="E2175" i="10" s="1"/>
  <c r="I2169" i="10"/>
  <c r="E2169" i="10" s="1"/>
  <c r="I2163" i="10"/>
  <c r="E2163" i="10" s="1"/>
  <c r="I2157" i="10"/>
  <c r="E2157" i="10" s="1"/>
  <c r="I2151" i="10"/>
  <c r="E2151" i="10" s="1"/>
  <c r="I2145" i="10"/>
  <c r="E2145" i="10" s="1"/>
  <c r="I2139" i="10"/>
  <c r="E2139" i="10" s="1"/>
  <c r="I2133" i="10"/>
  <c r="E2133" i="10" s="1"/>
  <c r="I2127" i="10"/>
  <c r="E2127" i="10" s="1"/>
  <c r="I2121" i="10"/>
  <c r="E2121" i="10" s="1"/>
  <c r="I2115" i="10"/>
  <c r="E2115" i="10" s="1"/>
  <c r="I2109" i="10"/>
  <c r="E2109" i="10" s="1"/>
  <c r="I2103" i="10"/>
  <c r="E2103" i="10" s="1"/>
  <c r="I2097" i="10"/>
  <c r="E2097" i="10" s="1"/>
  <c r="I2091" i="10"/>
  <c r="E2091" i="10" s="1"/>
  <c r="I2085" i="10"/>
  <c r="E2085" i="10" s="1"/>
  <c r="I2079" i="10"/>
  <c r="E2079" i="10" s="1"/>
  <c r="I2074" i="10"/>
  <c r="E2074" i="10" s="1"/>
  <c r="I2068" i="10"/>
  <c r="E2068" i="10" s="1"/>
  <c r="I2062" i="10"/>
  <c r="E2062" i="10" s="1"/>
  <c r="I2056" i="10"/>
  <c r="E2056" i="10" s="1"/>
  <c r="I2050" i="10"/>
  <c r="E2050" i="10" s="1"/>
  <c r="I2044" i="10"/>
  <c r="E2044" i="10" s="1"/>
  <c r="I2039" i="10"/>
  <c r="E2039" i="10" s="1"/>
  <c r="I2033" i="10"/>
  <c r="E2033" i="10" s="1"/>
  <c r="I2027" i="10"/>
  <c r="E2027" i="10" s="1"/>
  <c r="I2021" i="10"/>
  <c r="E2021" i="10" s="1"/>
  <c r="I2015" i="10"/>
  <c r="E2015" i="10" s="1"/>
  <c r="I2009" i="10"/>
  <c r="E2009" i="10" s="1"/>
  <c r="I2003" i="10"/>
  <c r="E2003" i="10" s="1"/>
  <c r="I1997" i="10"/>
  <c r="E1997" i="10" s="1"/>
  <c r="I1991" i="10"/>
  <c r="E1991" i="10" s="1"/>
  <c r="I4486" i="10"/>
  <c r="E4486" i="10" s="1"/>
  <c r="I1969" i="10"/>
  <c r="E1969" i="10" s="1"/>
  <c r="I4490" i="10"/>
  <c r="E4490" i="10" s="1"/>
  <c r="I4488" i="10"/>
  <c r="E4488" i="10" s="1"/>
  <c r="I4492" i="10"/>
  <c r="E4492" i="10" s="1"/>
  <c r="I1938" i="10"/>
  <c r="E1938" i="10" s="1"/>
  <c r="I4494" i="10"/>
  <c r="E4494" i="10" s="1"/>
  <c r="I1922" i="10"/>
  <c r="E1922" i="10" s="1"/>
  <c r="I1916" i="10"/>
  <c r="E1916" i="10" s="1"/>
  <c r="I1910" i="10"/>
  <c r="E1910" i="10" s="1"/>
  <c r="I1904" i="10"/>
  <c r="E1904" i="10" s="1"/>
  <c r="I1898" i="10"/>
  <c r="E1898" i="10" s="1"/>
  <c r="I1892" i="10"/>
  <c r="E1892" i="10" s="1"/>
  <c r="I1886" i="10"/>
  <c r="E1886" i="10" s="1"/>
  <c r="I1880" i="10"/>
  <c r="E1880" i="10" s="1"/>
  <c r="I1874" i="10"/>
  <c r="E1874" i="10" s="1"/>
  <c r="I1868" i="10"/>
  <c r="E1868" i="10" s="1"/>
  <c r="I1862" i="10"/>
  <c r="E1862" i="10" s="1"/>
  <c r="I1856" i="10"/>
  <c r="E1856" i="10" s="1"/>
  <c r="I1850" i="10"/>
  <c r="E1850" i="10" s="1"/>
  <c r="I1844" i="10"/>
  <c r="E1844" i="10" s="1"/>
  <c r="I1838" i="10"/>
  <c r="E1838" i="10" s="1"/>
  <c r="I1832" i="10"/>
  <c r="E1832" i="10" s="1"/>
  <c r="I1826" i="10"/>
  <c r="E1826" i="10" s="1"/>
  <c r="I1820" i="10"/>
  <c r="E1820" i="10" s="1"/>
  <c r="I1814" i="10"/>
  <c r="E1814" i="10" s="1"/>
  <c r="I1808" i="10"/>
  <c r="E1808" i="10" s="1"/>
  <c r="I1802" i="10"/>
  <c r="E1802" i="10" s="1"/>
  <c r="I1796" i="10"/>
  <c r="E1796" i="10" s="1"/>
  <c r="I1790" i="10"/>
  <c r="E1790" i="10" s="1"/>
  <c r="I1784" i="10"/>
  <c r="E1784" i="10" s="1"/>
  <c r="I1778" i="10"/>
  <c r="E1778" i="10" s="1"/>
  <c r="I1773" i="10"/>
  <c r="E1773" i="10" s="1"/>
  <c r="I1767" i="10"/>
  <c r="E1767" i="10" s="1"/>
  <c r="I1761" i="10"/>
  <c r="E1761" i="10" s="1"/>
  <c r="I1755" i="10"/>
  <c r="E1755" i="10" s="1"/>
  <c r="I1749" i="10"/>
  <c r="E1749" i="10" s="1"/>
  <c r="I1743" i="10"/>
  <c r="E1743" i="10" s="1"/>
  <c r="I1737" i="10"/>
  <c r="E1737" i="10" s="1"/>
  <c r="I1731" i="10"/>
  <c r="E1731" i="10" s="1"/>
  <c r="I1725" i="10"/>
  <c r="E1725" i="10" s="1"/>
  <c r="I1719" i="10"/>
  <c r="E1719" i="10" s="1"/>
  <c r="I1714" i="10"/>
  <c r="E1714" i="10" s="1"/>
  <c r="I1708" i="10"/>
  <c r="E1708" i="10" s="1"/>
  <c r="I1702" i="10"/>
  <c r="E1702" i="10" s="1"/>
  <c r="I1696" i="10"/>
  <c r="E1696" i="10" s="1"/>
  <c r="I1691" i="10"/>
  <c r="E1691" i="10" s="1"/>
  <c r="I1686" i="10"/>
  <c r="E1686" i="10" s="1"/>
  <c r="I1680" i="10"/>
  <c r="E1680" i="10" s="1"/>
  <c r="I1674" i="10"/>
  <c r="E1674" i="10" s="1"/>
  <c r="I1668" i="10"/>
  <c r="E1668" i="10" s="1"/>
  <c r="I1662" i="10"/>
  <c r="E1662" i="10" s="1"/>
  <c r="I1656" i="10"/>
  <c r="E1656" i="10" s="1"/>
  <c r="I1650" i="10"/>
  <c r="E1650" i="10" s="1"/>
  <c r="I1644" i="10"/>
  <c r="E1644" i="10" s="1"/>
  <c r="I1638" i="10"/>
  <c r="E1638" i="10" s="1"/>
  <c r="I1632" i="10"/>
  <c r="E1632" i="10" s="1"/>
  <c r="I1626" i="10"/>
  <c r="E1626" i="10" s="1"/>
  <c r="I1620" i="10"/>
  <c r="E1620" i="10" s="1"/>
  <c r="I1614" i="10"/>
  <c r="E1614" i="10" s="1"/>
  <c r="I1608" i="10"/>
  <c r="E1608" i="10" s="1"/>
  <c r="I1603" i="10"/>
  <c r="E1603" i="10" s="1"/>
  <c r="I1597" i="10"/>
  <c r="E1597" i="10" s="1"/>
  <c r="I1591" i="10"/>
  <c r="E1591" i="10" s="1"/>
  <c r="I1586" i="10"/>
  <c r="E1586" i="10" s="1"/>
  <c r="I1580" i="10"/>
  <c r="E1580" i="10" s="1"/>
  <c r="I1575" i="10"/>
  <c r="E1575" i="10" s="1"/>
  <c r="I1569" i="10"/>
  <c r="E1569" i="10" s="1"/>
  <c r="I1564" i="10"/>
  <c r="E1564" i="10" s="1"/>
  <c r="I1558" i="10"/>
  <c r="E1558" i="10" s="1"/>
  <c r="I1552" i="10"/>
  <c r="E1552" i="10" s="1"/>
  <c r="I1547" i="10"/>
  <c r="E1547" i="10" s="1"/>
  <c r="I1541" i="10"/>
  <c r="E1541" i="10" s="1"/>
  <c r="I1535" i="10"/>
  <c r="E1535" i="10" s="1"/>
  <c r="I1529" i="10"/>
  <c r="E1529" i="10" s="1"/>
  <c r="I1523" i="10"/>
  <c r="E1523" i="10" s="1"/>
  <c r="I1517" i="10"/>
  <c r="E1517" i="10" s="1"/>
  <c r="I1511" i="10"/>
  <c r="E1511" i="10" s="1"/>
  <c r="I1505" i="10"/>
  <c r="E1505" i="10" s="1"/>
  <c r="I1499" i="10"/>
  <c r="E1499" i="10" s="1"/>
  <c r="I1493" i="10"/>
  <c r="E1493" i="10" s="1"/>
  <c r="I1487" i="10"/>
  <c r="E1487" i="10" s="1"/>
  <c r="I1481" i="10"/>
  <c r="E1481" i="10" s="1"/>
  <c r="I1475" i="10"/>
  <c r="E1475" i="10" s="1"/>
  <c r="I1469" i="10"/>
  <c r="E1469" i="10" s="1"/>
  <c r="I1463" i="10"/>
  <c r="E1463" i="10" s="1"/>
  <c r="I1457" i="10"/>
  <c r="E1457" i="10" s="1"/>
  <c r="I1451" i="10"/>
  <c r="E1451" i="10" s="1"/>
  <c r="I1445" i="10"/>
  <c r="E1445" i="10" s="1"/>
  <c r="I1439" i="10"/>
  <c r="E1439" i="10" s="1"/>
  <c r="I1433" i="10"/>
  <c r="E1433" i="10" s="1"/>
  <c r="I1427" i="10"/>
  <c r="E1427" i="10" s="1"/>
  <c r="I1421" i="10"/>
  <c r="E1421" i="10" s="1"/>
  <c r="I1415" i="10"/>
  <c r="E1415" i="10" s="1"/>
  <c r="I1410" i="10"/>
  <c r="E1410" i="10" s="1"/>
  <c r="I1404" i="10"/>
  <c r="E1404" i="10" s="1"/>
  <c r="I1398" i="10"/>
  <c r="E1398" i="10" s="1"/>
  <c r="I1392" i="10"/>
  <c r="E1392" i="10" s="1"/>
  <c r="I1386" i="10"/>
  <c r="E1386" i="10" s="1"/>
  <c r="I1380" i="10"/>
  <c r="E1380" i="10" s="1"/>
  <c r="I1374" i="10"/>
  <c r="E1374" i="10" s="1"/>
  <c r="I1368" i="10"/>
  <c r="E1368" i="10" s="1"/>
  <c r="I1362" i="10"/>
  <c r="E1362" i="10" s="1"/>
  <c r="I1356" i="10"/>
  <c r="E1356" i="10" s="1"/>
  <c r="I1350" i="10"/>
  <c r="E1350" i="10" s="1"/>
  <c r="I1344" i="10"/>
  <c r="E1344" i="10" s="1"/>
  <c r="I1338" i="10"/>
  <c r="E1338" i="10" s="1"/>
  <c r="I1332" i="10"/>
  <c r="E1332" i="10" s="1"/>
  <c r="I1326" i="10"/>
  <c r="E1326" i="10" s="1"/>
  <c r="I1320" i="10"/>
  <c r="E1320" i="10" s="1"/>
  <c r="I1314" i="10"/>
  <c r="E1314" i="10" s="1"/>
  <c r="I1308" i="10"/>
  <c r="E1308" i="10" s="1"/>
  <c r="I1302" i="10"/>
  <c r="E1302" i="10" s="1"/>
  <c r="I1297" i="10"/>
  <c r="E1297" i="10" s="1"/>
  <c r="I1293" i="10"/>
  <c r="E1293" i="10" s="1"/>
  <c r="I1288" i="10"/>
  <c r="E1288" i="10" s="1"/>
  <c r="I1282" i="10"/>
  <c r="E1282" i="10" s="1"/>
  <c r="I1276" i="10"/>
  <c r="E1276" i="10" s="1"/>
  <c r="I1270" i="10"/>
  <c r="E1270" i="10" s="1"/>
  <c r="I1264" i="10"/>
  <c r="E1264" i="10" s="1"/>
  <c r="I1258" i="10"/>
  <c r="E1258" i="10" s="1"/>
  <c r="I1252" i="10"/>
  <c r="E1252" i="10" s="1"/>
  <c r="I1246" i="10"/>
  <c r="E1246" i="10" s="1"/>
  <c r="I1240" i="10"/>
  <c r="E1240" i="10" s="1"/>
  <c r="I1234" i="10"/>
  <c r="E1234" i="10" s="1"/>
  <c r="I1228" i="10"/>
  <c r="E1228" i="10" s="1"/>
  <c r="I1222" i="10"/>
  <c r="E1222" i="10" s="1"/>
  <c r="I1216" i="10"/>
  <c r="E1216" i="10" s="1"/>
  <c r="I1210" i="10"/>
  <c r="E1210" i="10" s="1"/>
  <c r="I1204" i="10"/>
  <c r="E1204" i="10" s="1"/>
  <c r="I1198" i="10"/>
  <c r="E1198" i="10" s="1"/>
  <c r="I1192" i="10"/>
  <c r="E1192" i="10" s="1"/>
  <c r="I1186" i="10"/>
  <c r="E1186" i="10" s="1"/>
  <c r="I1180" i="10"/>
  <c r="E1180" i="10" s="1"/>
  <c r="I1174" i="10"/>
  <c r="E1174" i="10" s="1"/>
  <c r="I1168" i="10"/>
  <c r="E1168" i="10" s="1"/>
  <c r="I1162" i="10"/>
  <c r="E1162" i="10" s="1"/>
  <c r="I1156" i="10"/>
  <c r="E1156" i="10" s="1"/>
  <c r="I1150" i="10"/>
  <c r="E1150" i="10" s="1"/>
  <c r="I1145" i="10"/>
  <c r="E1145" i="10" s="1"/>
  <c r="I1139" i="10"/>
  <c r="E1139" i="10" s="1"/>
  <c r="I1133" i="10"/>
  <c r="E1133" i="10" s="1"/>
  <c r="I1127" i="10"/>
  <c r="E1127" i="10" s="1"/>
  <c r="I1121" i="10"/>
  <c r="E1121" i="10" s="1"/>
  <c r="I1115" i="10"/>
  <c r="E1115" i="10" s="1"/>
  <c r="I1109" i="10"/>
  <c r="E1109" i="10" s="1"/>
  <c r="I1103" i="10"/>
  <c r="E1103" i="10" s="1"/>
  <c r="I1097" i="10"/>
  <c r="E1097" i="10" s="1"/>
  <c r="I1086" i="10"/>
  <c r="E1086" i="10" s="1"/>
  <c r="I1080" i="10"/>
  <c r="E1080" i="10" s="1"/>
  <c r="I1075" i="10"/>
  <c r="E1075" i="10" s="1"/>
  <c r="I1069" i="10"/>
  <c r="E1069" i="10" s="1"/>
  <c r="I1063" i="10"/>
  <c r="E1063" i="10" s="1"/>
  <c r="I1057" i="10"/>
  <c r="E1057" i="10" s="1"/>
  <c r="I1051" i="10"/>
  <c r="E1051" i="10" s="1"/>
  <c r="I1045" i="10"/>
  <c r="E1045" i="10" s="1"/>
  <c r="I1039" i="10"/>
  <c r="E1039" i="10" s="1"/>
  <c r="I1033" i="10"/>
  <c r="E1033" i="10" s="1"/>
  <c r="I1027" i="10"/>
  <c r="E1027" i="10" s="1"/>
  <c r="I1021" i="10"/>
  <c r="E1021" i="10" s="1"/>
  <c r="I1016" i="10"/>
  <c r="E1016" i="10" s="1"/>
  <c r="I1010" i="10"/>
  <c r="E1010" i="10" s="1"/>
  <c r="I1004" i="10"/>
  <c r="E1004" i="10" s="1"/>
  <c r="I998" i="10"/>
  <c r="E998" i="10" s="1"/>
  <c r="I992" i="10"/>
  <c r="E992" i="10" s="1"/>
  <c r="I986" i="10"/>
  <c r="E986" i="10" s="1"/>
  <c r="I980" i="10"/>
  <c r="E980" i="10" s="1"/>
  <c r="I974" i="10"/>
  <c r="E974" i="10" s="1"/>
  <c r="I968" i="10"/>
  <c r="E968" i="10" s="1"/>
  <c r="I962" i="10"/>
  <c r="E962" i="10" s="1"/>
  <c r="I956" i="10"/>
  <c r="E956" i="10" s="1"/>
  <c r="I950" i="10"/>
  <c r="E950" i="10" s="1"/>
  <c r="I944" i="10"/>
  <c r="E944" i="10" s="1"/>
  <c r="I938" i="10"/>
  <c r="E938" i="10" s="1"/>
  <c r="I932" i="10"/>
  <c r="E932" i="10" s="1"/>
  <c r="I926" i="10"/>
  <c r="E926" i="10" s="1"/>
  <c r="I920" i="10"/>
  <c r="E920" i="10" s="1"/>
  <c r="I914" i="10"/>
  <c r="E914" i="10" s="1"/>
  <c r="I909" i="10"/>
  <c r="E909" i="10" s="1"/>
  <c r="I903" i="10"/>
  <c r="E903" i="10" s="1"/>
  <c r="I897" i="10"/>
  <c r="E897" i="10" s="1"/>
  <c r="I891" i="10"/>
  <c r="E891" i="10" s="1"/>
  <c r="I885" i="10"/>
  <c r="E885" i="10" s="1"/>
  <c r="I879" i="10"/>
  <c r="E879" i="10" s="1"/>
  <c r="I873" i="10"/>
  <c r="E873" i="10" s="1"/>
  <c r="I867" i="10"/>
  <c r="E867" i="10" s="1"/>
  <c r="I861" i="10"/>
  <c r="E861" i="10" s="1"/>
  <c r="I855" i="10"/>
  <c r="E855" i="10" s="1"/>
  <c r="I849" i="10"/>
  <c r="E849" i="10" s="1"/>
  <c r="I843" i="10"/>
  <c r="E843" i="10" s="1"/>
  <c r="I837" i="10"/>
  <c r="E837" i="10" s="1"/>
  <c r="I831" i="10"/>
  <c r="E831" i="10" s="1"/>
  <c r="I825" i="10"/>
  <c r="E825" i="10" s="1"/>
  <c r="I819" i="10"/>
  <c r="E819" i="10" s="1"/>
  <c r="I813" i="10"/>
  <c r="E813" i="10" s="1"/>
  <c r="I807" i="10"/>
  <c r="E807" i="10" s="1"/>
  <c r="I801" i="10"/>
  <c r="E801" i="10" s="1"/>
  <c r="I795" i="10"/>
  <c r="E795" i="10" s="1"/>
  <c r="I789" i="10"/>
  <c r="E789" i="10" s="1"/>
  <c r="I783" i="10"/>
  <c r="E783" i="10" s="1"/>
  <c r="I777" i="10"/>
  <c r="E777" i="10" s="1"/>
  <c r="I771" i="10"/>
  <c r="E771" i="10" s="1"/>
  <c r="I765" i="10"/>
  <c r="E765" i="10" s="1"/>
  <c r="I759" i="10"/>
  <c r="E759" i="10" s="1"/>
  <c r="I753" i="10"/>
  <c r="E753" i="10" s="1"/>
  <c r="I747" i="10"/>
  <c r="E747" i="10" s="1"/>
  <c r="I741" i="10"/>
  <c r="E741" i="10" s="1"/>
  <c r="I735" i="10"/>
  <c r="E735" i="10" s="1"/>
  <c r="I729" i="10"/>
  <c r="E729" i="10" s="1"/>
  <c r="I723" i="10"/>
  <c r="E723" i="10" s="1"/>
  <c r="I717" i="10"/>
  <c r="E717" i="10" s="1"/>
  <c r="I711" i="10"/>
  <c r="E711" i="10" s="1"/>
  <c r="I706" i="10"/>
  <c r="E706" i="10" s="1"/>
  <c r="I700" i="10"/>
  <c r="E700" i="10" s="1"/>
  <c r="I694" i="10"/>
  <c r="E694" i="10" s="1"/>
  <c r="I688" i="10"/>
  <c r="E688" i="10" s="1"/>
  <c r="I682" i="10"/>
  <c r="E682" i="10" s="1"/>
  <c r="I677" i="10"/>
  <c r="E677" i="10" s="1"/>
  <c r="I671" i="10"/>
  <c r="E671" i="10" s="1"/>
  <c r="I665" i="10"/>
  <c r="E665" i="10" s="1"/>
  <c r="I659" i="10"/>
  <c r="E659" i="10" s="1"/>
  <c r="I653" i="10"/>
  <c r="E653" i="10" s="1"/>
  <c r="I646" i="10"/>
  <c r="E646" i="10" s="1"/>
  <c r="I639" i="10"/>
  <c r="E639" i="10" s="1"/>
  <c r="I632" i="10"/>
  <c r="E632" i="10" s="1"/>
  <c r="I625" i="10"/>
  <c r="E625" i="10" s="1"/>
  <c r="I607" i="10"/>
  <c r="E607" i="10" s="1"/>
  <c r="I600" i="10"/>
  <c r="E600" i="10" s="1"/>
  <c r="I594" i="10"/>
  <c r="E594" i="10" s="1"/>
  <c r="I587" i="10"/>
  <c r="E587" i="10" s="1"/>
  <c r="I580" i="10"/>
  <c r="E580" i="10" s="1"/>
  <c r="I573" i="10"/>
  <c r="E573" i="10" s="1"/>
  <c r="I566" i="10"/>
  <c r="E566" i="10" s="1"/>
  <c r="I560" i="10"/>
  <c r="E560" i="10" s="1"/>
  <c r="I553" i="10"/>
  <c r="E553" i="10" s="1"/>
  <c r="I546" i="10"/>
  <c r="E546" i="10" s="1"/>
  <c r="I539" i="10"/>
  <c r="E539" i="10" s="1"/>
  <c r="I532" i="10"/>
  <c r="E532" i="10" s="1"/>
  <c r="I525" i="10"/>
  <c r="E525" i="10" s="1"/>
  <c r="I519" i="10"/>
  <c r="E519" i="10" s="1"/>
  <c r="I512" i="10"/>
  <c r="E512" i="10" s="1"/>
  <c r="I505" i="10"/>
  <c r="E505" i="10" s="1"/>
  <c r="I498" i="10"/>
  <c r="E498" i="10" s="1"/>
  <c r="I491" i="10"/>
  <c r="E491" i="10" s="1"/>
  <c r="I484" i="10"/>
  <c r="E484" i="10" s="1"/>
  <c r="I478" i="10"/>
  <c r="E478" i="10" s="1"/>
  <c r="I471" i="10"/>
  <c r="E471" i="10" s="1"/>
  <c r="I464" i="10"/>
  <c r="E464" i="10" s="1"/>
  <c r="I457" i="10"/>
  <c r="E457" i="10" s="1"/>
  <c r="I450" i="10"/>
  <c r="E450" i="10" s="1"/>
  <c r="I443" i="10"/>
  <c r="E443" i="10" s="1"/>
  <c r="I436" i="10"/>
  <c r="E436" i="10" s="1"/>
  <c r="I429" i="10"/>
  <c r="E429" i="10" s="1"/>
  <c r="I422" i="10"/>
  <c r="E422" i="10" s="1"/>
  <c r="I415" i="10"/>
  <c r="E415" i="10" s="1"/>
  <c r="I408" i="10"/>
  <c r="E408" i="10" s="1"/>
  <c r="I402" i="10"/>
  <c r="E402" i="10" s="1"/>
  <c r="I396" i="10"/>
  <c r="E396" i="10" s="1"/>
  <c r="I389" i="10"/>
  <c r="E389" i="10" s="1"/>
  <c r="I383" i="10"/>
  <c r="E383" i="10" s="1"/>
  <c r="I376" i="10"/>
  <c r="E376" i="10" s="1"/>
  <c r="I369" i="10"/>
  <c r="E369" i="10" s="1"/>
  <c r="I362" i="10"/>
  <c r="E362" i="10" s="1"/>
  <c r="I355" i="10"/>
  <c r="E355" i="10" s="1"/>
  <c r="I348" i="10"/>
  <c r="E348" i="10" s="1"/>
  <c r="I341" i="10"/>
  <c r="E341" i="10" s="1"/>
  <c r="I334" i="10"/>
  <c r="E334" i="10" s="1"/>
  <c r="I327" i="10"/>
  <c r="E327" i="10" s="1"/>
  <c r="I320" i="10"/>
  <c r="E320" i="10" s="1"/>
  <c r="I313" i="10"/>
  <c r="E313" i="10" s="1"/>
  <c r="I306" i="10"/>
  <c r="E306" i="10" s="1"/>
  <c r="I299" i="10"/>
  <c r="E299" i="10" s="1"/>
  <c r="I292" i="10"/>
  <c r="E292" i="10" s="1"/>
  <c r="I286" i="10"/>
  <c r="E286" i="10" s="1"/>
  <c r="I279" i="10"/>
  <c r="E279" i="10" s="1"/>
  <c r="I272" i="10"/>
  <c r="E272" i="10" s="1"/>
  <c r="I265" i="10"/>
  <c r="E265" i="10" s="1"/>
  <c r="I258" i="10"/>
  <c r="E258" i="10" s="1"/>
  <c r="I251" i="10"/>
  <c r="E251" i="10" s="1"/>
  <c r="I244" i="10"/>
  <c r="E244" i="10" s="1"/>
  <c r="I237" i="10"/>
  <c r="E237" i="10" s="1"/>
  <c r="I230" i="10"/>
  <c r="E230" i="10" s="1"/>
  <c r="I223" i="10"/>
  <c r="E223" i="10" s="1"/>
  <c r="I216" i="10"/>
  <c r="E216" i="10" s="1"/>
  <c r="I209" i="10"/>
  <c r="E209" i="10" s="1"/>
  <c r="I202" i="10"/>
  <c r="E202" i="10" s="1"/>
  <c r="I195" i="10"/>
  <c r="E195" i="10" s="1"/>
  <c r="I188" i="10"/>
  <c r="E188" i="10" s="1"/>
  <c r="I181" i="10"/>
  <c r="E181" i="10" s="1"/>
  <c r="I174" i="10"/>
  <c r="E174" i="10" s="1"/>
  <c r="I169" i="10"/>
  <c r="E169" i="10" s="1"/>
  <c r="I162" i="10"/>
  <c r="E162" i="10" s="1"/>
  <c r="I154" i="10"/>
  <c r="E154" i="10" s="1"/>
  <c r="I147" i="10"/>
  <c r="E147" i="10" s="1"/>
  <c r="I140" i="10"/>
  <c r="E140" i="10" s="1"/>
  <c r="I133" i="10"/>
  <c r="E133" i="10" s="1"/>
  <c r="I126" i="10"/>
  <c r="E126" i="10" s="1"/>
  <c r="I119" i="10"/>
  <c r="E119" i="10" s="1"/>
  <c r="I112" i="10"/>
  <c r="E112" i="10" s="1"/>
  <c r="I106" i="10"/>
  <c r="E106" i="10" s="1"/>
  <c r="I99" i="10"/>
  <c r="E99" i="10" s="1"/>
  <c r="I92" i="10"/>
  <c r="E92" i="10" s="1"/>
  <c r="I85" i="10"/>
  <c r="E85" i="10" s="1"/>
  <c r="I78" i="10"/>
  <c r="E78" i="10" s="1"/>
  <c r="I71" i="10"/>
  <c r="E71" i="10" s="1"/>
  <c r="I63" i="10"/>
  <c r="E63" i="10" s="1"/>
  <c r="I55" i="10"/>
  <c r="E55" i="10" s="1"/>
  <c r="I47" i="10"/>
  <c r="E47" i="10" s="1"/>
  <c r="I39" i="10"/>
  <c r="E39" i="10" s="1"/>
  <c r="I31" i="10"/>
  <c r="E31" i="10" s="1"/>
  <c r="I24" i="10"/>
  <c r="E24" i="10" s="1"/>
  <c r="I16" i="10"/>
  <c r="E16" i="10" s="1"/>
  <c r="I8" i="10"/>
  <c r="E8" i="10" s="1"/>
  <c r="I657" i="10"/>
  <c r="E657" i="10" s="1"/>
  <c r="I651" i="10"/>
  <c r="E651" i="10" s="1"/>
  <c r="I644" i="10"/>
  <c r="E644" i="10" s="1"/>
  <c r="I637" i="10"/>
  <c r="E637" i="10" s="1"/>
  <c r="I630" i="10"/>
  <c r="E630" i="10" s="1"/>
  <c r="I623" i="10"/>
  <c r="E623" i="10" s="1"/>
  <c r="I617" i="10"/>
  <c r="E617" i="10" s="1"/>
  <c r="I612" i="10"/>
  <c r="E612" i="10" s="1"/>
  <c r="I605" i="10"/>
  <c r="E605" i="10" s="1"/>
  <c r="I599" i="10"/>
  <c r="E599" i="10" s="1"/>
  <c r="I592" i="10"/>
  <c r="E592" i="10" s="1"/>
  <c r="I585" i="10"/>
  <c r="E585" i="10" s="1"/>
  <c r="I578" i="10"/>
  <c r="E578" i="10" s="1"/>
  <c r="I571" i="10"/>
  <c r="E571" i="10" s="1"/>
  <c r="I564" i="10"/>
  <c r="E564" i="10" s="1"/>
  <c r="I558" i="10"/>
  <c r="E558" i="10" s="1"/>
  <c r="I551" i="10"/>
  <c r="E551" i="10" s="1"/>
  <c r="I544" i="10"/>
  <c r="E544" i="10" s="1"/>
  <c r="I537" i="10"/>
  <c r="E537" i="10" s="1"/>
  <c r="I530" i="10"/>
  <c r="E530" i="10" s="1"/>
  <c r="I523" i="10"/>
  <c r="E523" i="10" s="1"/>
  <c r="I517" i="10"/>
  <c r="E517" i="10" s="1"/>
  <c r="I510" i="10"/>
  <c r="E510" i="10" s="1"/>
  <c r="I503" i="10"/>
  <c r="E503" i="10" s="1"/>
  <c r="I496" i="10"/>
  <c r="E496" i="10" s="1"/>
  <c r="I489" i="10"/>
  <c r="E489" i="10" s="1"/>
  <c r="I482" i="10"/>
  <c r="E482" i="10" s="1"/>
  <c r="I476" i="10"/>
  <c r="E476" i="10" s="1"/>
  <c r="I469" i="10"/>
  <c r="E469" i="10" s="1"/>
  <c r="I462" i="10"/>
  <c r="E462" i="10" s="1"/>
  <c r="I455" i="10"/>
  <c r="E455" i="10" s="1"/>
  <c r="I448" i="10"/>
  <c r="E448" i="10" s="1"/>
  <c r="I441" i="10"/>
  <c r="E441" i="10" s="1"/>
  <c r="I434" i="10"/>
  <c r="E434" i="10" s="1"/>
  <c r="I427" i="10"/>
  <c r="E427" i="10" s="1"/>
  <c r="I420" i="10"/>
  <c r="E420" i="10" s="1"/>
  <c r="I413" i="10"/>
  <c r="E413" i="10" s="1"/>
  <c r="I406" i="10"/>
  <c r="E406" i="10" s="1"/>
  <c r="I400" i="10"/>
  <c r="E400" i="10" s="1"/>
  <c r="I394" i="10"/>
  <c r="E394" i="10" s="1"/>
  <c r="I387" i="10"/>
  <c r="E387" i="10" s="1"/>
  <c r="I381" i="10"/>
  <c r="E381" i="10" s="1"/>
  <c r="I374" i="10"/>
  <c r="E374" i="10" s="1"/>
  <c r="I367" i="10"/>
  <c r="E367" i="10" s="1"/>
  <c r="I360" i="10"/>
  <c r="E360" i="10" s="1"/>
  <c r="I353" i="10"/>
  <c r="E353" i="10" s="1"/>
  <c r="I346" i="10"/>
  <c r="E346" i="10" s="1"/>
  <c r="I339" i="10"/>
  <c r="E339" i="10" s="1"/>
  <c r="I332" i="10"/>
  <c r="E332" i="10" s="1"/>
  <c r="I325" i="10"/>
  <c r="E325" i="10" s="1"/>
  <c r="I318" i="10"/>
  <c r="E318" i="10" s="1"/>
  <c r="I311" i="10"/>
  <c r="E311" i="10" s="1"/>
  <c r="I304" i="10"/>
  <c r="E304" i="10" s="1"/>
  <c r="I297" i="10"/>
  <c r="E297" i="10" s="1"/>
  <c r="I291" i="10"/>
  <c r="E291" i="10" s="1"/>
  <c r="I284" i="10"/>
  <c r="E284" i="10" s="1"/>
  <c r="I277" i="10"/>
  <c r="E277" i="10" s="1"/>
  <c r="I270" i="10"/>
  <c r="E270" i="10" s="1"/>
  <c r="I263" i="10"/>
  <c r="E263" i="10" s="1"/>
  <c r="I256" i="10"/>
  <c r="E256" i="10" s="1"/>
  <c r="I249" i="10"/>
  <c r="E249" i="10" s="1"/>
  <c r="I242" i="10"/>
  <c r="E242" i="10" s="1"/>
  <c r="I235" i="10"/>
  <c r="E235" i="10" s="1"/>
  <c r="I228" i="10"/>
  <c r="E228" i="10" s="1"/>
  <c r="I221" i="10"/>
  <c r="E221" i="10" s="1"/>
  <c r="I214" i="10"/>
  <c r="E214" i="10" s="1"/>
  <c r="I207" i="10"/>
  <c r="E207" i="10" s="1"/>
  <c r="I200" i="10"/>
  <c r="E200" i="10" s="1"/>
  <c r="I193" i="10"/>
  <c r="E193" i="10" s="1"/>
  <c r="I186" i="10"/>
  <c r="E186" i="10" s="1"/>
  <c r="I179" i="10"/>
  <c r="E179" i="10" s="1"/>
  <c r="I173" i="10"/>
  <c r="E173" i="10" s="1"/>
  <c r="I167" i="10"/>
  <c r="E167" i="10" s="1"/>
  <c r="I160" i="10"/>
  <c r="E160" i="10" s="1"/>
  <c r="I152" i="10"/>
  <c r="E152" i="10" s="1"/>
  <c r="I145" i="10"/>
  <c r="E145" i="10" s="1"/>
  <c r="I138" i="10"/>
  <c r="E138" i="10" s="1"/>
  <c r="I131" i="10"/>
  <c r="E131" i="10" s="1"/>
  <c r="I124" i="10"/>
  <c r="E124" i="10" s="1"/>
  <c r="I117" i="10"/>
  <c r="E117" i="10" s="1"/>
  <c r="I104" i="10"/>
  <c r="E104" i="10" s="1"/>
  <c r="I97" i="10"/>
  <c r="E97" i="10" s="1"/>
  <c r="I90" i="10"/>
  <c r="E90" i="10" s="1"/>
  <c r="I83" i="10"/>
  <c r="E83" i="10" s="1"/>
  <c r="I76" i="10"/>
  <c r="E76" i="10" s="1"/>
  <c r="I69" i="10"/>
  <c r="E69" i="10" s="1"/>
  <c r="I61" i="10"/>
  <c r="E61" i="10" s="1"/>
  <c r="I53" i="10"/>
  <c r="E53" i="10" s="1"/>
  <c r="I45" i="10"/>
  <c r="E45" i="10" s="1"/>
  <c r="I37" i="10"/>
  <c r="E37" i="10" s="1"/>
  <c r="I29" i="10"/>
  <c r="E29" i="10" s="1"/>
  <c r="I22" i="10"/>
  <c r="E22" i="10" s="1"/>
  <c r="I14" i="10"/>
  <c r="E14" i="10" s="1"/>
  <c r="I6" i="10"/>
  <c r="E6" i="10" s="1"/>
  <c r="I158" i="10"/>
  <c r="E158" i="10" s="1"/>
  <c r="I67" i="10"/>
  <c r="E67" i="10" s="1"/>
  <c r="I59" i="10"/>
  <c r="E59" i="10" s="1"/>
  <c r="I51" i="10"/>
  <c r="E51" i="10" s="1"/>
  <c r="I43" i="10"/>
  <c r="E43" i="10" s="1"/>
  <c r="I35" i="10"/>
  <c r="E35" i="10" s="1"/>
  <c r="I20" i="10"/>
  <c r="E20" i="10" s="1"/>
  <c r="I12" i="10"/>
  <c r="E12" i="10" s="1"/>
  <c r="I4" i="10"/>
  <c r="E4" i="10" s="1"/>
  <c r="I2344" i="10"/>
  <c r="E2344" i="10" s="1"/>
  <c r="I2338" i="10"/>
  <c r="E2338" i="10" s="1"/>
  <c r="I2332" i="10"/>
  <c r="E2332" i="10" s="1"/>
  <c r="I2326" i="10"/>
  <c r="E2326" i="10" s="1"/>
  <c r="I2320" i="10"/>
  <c r="E2320" i="10" s="1"/>
  <c r="I2314" i="10"/>
  <c r="E2314" i="10" s="1"/>
  <c r="I2308" i="10"/>
  <c r="E2308" i="10" s="1"/>
  <c r="I2302" i="10"/>
  <c r="E2302" i="10" s="1"/>
  <c r="I2296" i="10"/>
  <c r="E2296" i="10" s="1"/>
  <c r="I2290" i="10"/>
  <c r="E2290" i="10" s="1"/>
  <c r="I2284" i="10"/>
  <c r="E2284" i="10" s="1"/>
  <c r="I2278" i="10"/>
  <c r="E2278" i="10" s="1"/>
  <c r="I2272" i="10"/>
  <c r="E2272" i="10" s="1"/>
  <c r="I2266" i="10"/>
  <c r="E2266" i="10" s="1"/>
  <c r="I2260" i="10"/>
  <c r="E2260" i="10" s="1"/>
  <c r="I2254" i="10"/>
  <c r="E2254" i="10" s="1"/>
  <c r="I2248" i="10"/>
  <c r="E2248" i="10" s="1"/>
  <c r="I2242" i="10"/>
  <c r="E2242" i="10" s="1"/>
  <c r="I2236" i="10"/>
  <c r="E2236" i="10" s="1"/>
  <c r="I2230" i="10"/>
  <c r="E2230" i="10" s="1"/>
  <c r="I2224" i="10"/>
  <c r="E2224" i="10" s="1"/>
  <c r="I2218" i="10"/>
  <c r="E2218" i="10" s="1"/>
  <c r="I2212" i="10"/>
  <c r="E2212" i="10" s="1"/>
  <c r="I2206" i="10"/>
  <c r="E2206" i="10" s="1"/>
  <c r="I2200" i="10"/>
  <c r="E2200" i="10" s="1"/>
  <c r="I2194" i="10"/>
  <c r="E2194" i="10" s="1"/>
  <c r="I2188" i="10"/>
  <c r="E2188" i="10" s="1"/>
  <c r="I2182" i="10"/>
  <c r="E2182" i="10" s="1"/>
  <c r="I2176" i="10"/>
  <c r="E2176" i="10" s="1"/>
  <c r="I2170" i="10"/>
  <c r="E2170" i="10" s="1"/>
  <c r="I2164" i="10"/>
  <c r="E2164" i="10" s="1"/>
  <c r="I2158" i="10"/>
  <c r="E2158" i="10" s="1"/>
  <c r="I2152" i="10"/>
  <c r="E2152" i="10" s="1"/>
  <c r="I2146" i="10"/>
  <c r="E2146" i="10" s="1"/>
  <c r="I2140" i="10"/>
  <c r="E2140" i="10" s="1"/>
  <c r="I2134" i="10"/>
  <c r="E2134" i="10" s="1"/>
  <c r="I2128" i="10"/>
  <c r="E2128" i="10" s="1"/>
  <c r="I2122" i="10"/>
  <c r="E2122" i="10" s="1"/>
  <c r="I2116" i="10"/>
  <c r="E2116" i="10" s="1"/>
  <c r="I2110" i="10"/>
  <c r="E2110" i="10" s="1"/>
  <c r="I2104" i="10"/>
  <c r="E2104" i="10" s="1"/>
  <c r="I2098" i="10"/>
  <c r="E2098" i="10" s="1"/>
  <c r="I2092" i="10"/>
  <c r="E2092" i="10" s="1"/>
  <c r="I2086" i="10"/>
  <c r="E2086" i="10" s="1"/>
  <c r="I2080" i="10"/>
  <c r="E2080" i="10" s="1"/>
  <c r="I2075" i="10"/>
  <c r="E2075" i="10" s="1"/>
  <c r="I2069" i="10"/>
  <c r="E2069" i="10" s="1"/>
  <c r="I2063" i="10"/>
  <c r="E2063" i="10" s="1"/>
  <c r="I2057" i="10"/>
  <c r="E2057" i="10" s="1"/>
  <c r="I2051" i="10"/>
  <c r="E2051" i="10" s="1"/>
  <c r="I2045" i="10"/>
  <c r="E2045" i="10" s="1"/>
  <c r="I2034" i="10"/>
  <c r="E2034" i="10" s="1"/>
  <c r="I2028" i="10"/>
  <c r="E2028" i="10" s="1"/>
  <c r="I2022" i="10"/>
  <c r="E2022" i="10" s="1"/>
  <c r="I2016" i="10"/>
  <c r="E2016" i="10" s="1"/>
  <c r="I2010" i="10"/>
  <c r="E2010" i="10" s="1"/>
  <c r="I2004" i="10"/>
  <c r="E2004" i="10" s="1"/>
  <c r="I1998" i="10"/>
  <c r="E1998" i="10" s="1"/>
  <c r="I1992" i="10"/>
  <c r="E1992" i="10" s="1"/>
  <c r="I1986" i="10"/>
  <c r="E1986" i="10" s="1"/>
  <c r="I1981" i="10"/>
  <c r="E1981" i="10" s="1"/>
  <c r="I1975" i="10"/>
  <c r="E1975" i="10" s="1"/>
  <c r="I1970" i="10"/>
  <c r="E1970" i="10" s="1"/>
  <c r="I1964" i="10"/>
  <c r="E1964" i="10" s="1"/>
  <c r="I1960" i="10"/>
  <c r="E1960" i="10" s="1"/>
  <c r="I1955" i="10"/>
  <c r="E1955" i="10" s="1"/>
  <c r="I1950" i="10"/>
  <c r="E1950" i="10" s="1"/>
  <c r="I1945" i="10"/>
  <c r="E1945" i="10" s="1"/>
  <c r="I1939" i="10"/>
  <c r="E1939" i="10" s="1"/>
  <c r="I1934" i="10"/>
  <c r="E1934" i="10" s="1"/>
  <c r="I1929" i="10"/>
  <c r="E1929" i="10" s="1"/>
  <c r="I1923" i="10"/>
  <c r="E1923" i="10" s="1"/>
  <c r="I1917" i="10"/>
  <c r="E1917" i="10" s="1"/>
  <c r="I1911" i="10"/>
  <c r="E1911" i="10" s="1"/>
  <c r="I1905" i="10"/>
  <c r="E1905" i="10" s="1"/>
  <c r="I1899" i="10"/>
  <c r="E1899" i="10" s="1"/>
  <c r="I1893" i="10"/>
  <c r="E1893" i="10" s="1"/>
  <c r="I1887" i="10"/>
  <c r="E1887" i="10" s="1"/>
  <c r="I1881" i="10"/>
  <c r="E1881" i="10" s="1"/>
  <c r="I1875" i="10"/>
  <c r="E1875" i="10" s="1"/>
  <c r="I1869" i="10"/>
  <c r="E1869" i="10" s="1"/>
  <c r="I1863" i="10"/>
  <c r="E1863" i="10" s="1"/>
  <c r="I1857" i="10"/>
  <c r="E1857" i="10" s="1"/>
  <c r="I1851" i="10"/>
  <c r="E1851" i="10" s="1"/>
  <c r="I1845" i="10"/>
  <c r="E1845" i="10" s="1"/>
  <c r="I1839" i="10"/>
  <c r="E1839" i="10" s="1"/>
  <c r="I1833" i="10"/>
  <c r="E1833" i="10" s="1"/>
  <c r="I1827" i="10"/>
  <c r="E1827" i="10" s="1"/>
  <c r="I1821" i="10"/>
  <c r="E1821" i="10" s="1"/>
  <c r="I1815" i="10"/>
  <c r="E1815" i="10" s="1"/>
  <c r="I1809" i="10"/>
  <c r="E1809" i="10" s="1"/>
  <c r="I1803" i="10"/>
  <c r="E1803" i="10" s="1"/>
  <c r="I1797" i="10"/>
  <c r="E1797" i="10" s="1"/>
  <c r="I1791" i="10"/>
  <c r="E1791" i="10" s="1"/>
  <c r="I1785" i="10"/>
  <c r="E1785" i="10" s="1"/>
  <c r="I1779" i="10"/>
  <c r="E1779" i="10" s="1"/>
  <c r="I1774" i="10"/>
  <c r="E1774" i="10" s="1"/>
  <c r="I1768" i="10"/>
  <c r="E1768" i="10" s="1"/>
  <c r="I1762" i="10"/>
  <c r="E1762" i="10" s="1"/>
  <c r="I1756" i="10"/>
  <c r="E1756" i="10" s="1"/>
  <c r="I1750" i="10"/>
  <c r="E1750" i="10" s="1"/>
  <c r="I1744" i="10"/>
  <c r="E1744" i="10" s="1"/>
  <c r="I1738" i="10"/>
  <c r="E1738" i="10" s="1"/>
  <c r="I1732" i="10"/>
  <c r="E1732" i="10" s="1"/>
  <c r="I1726" i="10"/>
  <c r="E1726" i="10" s="1"/>
  <c r="I1720" i="10"/>
  <c r="E1720" i="10" s="1"/>
  <c r="I1715" i="10"/>
  <c r="E1715" i="10" s="1"/>
  <c r="I1709" i="10"/>
  <c r="E1709" i="10" s="1"/>
  <c r="I1703" i="10"/>
  <c r="E1703" i="10" s="1"/>
  <c r="I1697" i="10"/>
  <c r="E1697" i="10" s="1"/>
  <c r="I1692" i="10"/>
  <c r="E1692" i="10" s="1"/>
  <c r="I1687" i="10"/>
  <c r="E1687" i="10" s="1"/>
  <c r="I1681" i="10"/>
  <c r="E1681" i="10" s="1"/>
  <c r="I1675" i="10"/>
  <c r="E1675" i="10" s="1"/>
  <c r="I1669" i="10"/>
  <c r="E1669" i="10" s="1"/>
  <c r="I1663" i="10"/>
  <c r="E1663" i="10" s="1"/>
  <c r="I1657" i="10"/>
  <c r="E1657" i="10" s="1"/>
  <c r="I1651" i="10"/>
  <c r="E1651" i="10" s="1"/>
  <c r="I1645" i="10"/>
  <c r="E1645" i="10" s="1"/>
  <c r="I1639" i="10"/>
  <c r="E1639" i="10" s="1"/>
  <c r="I1633" i="10"/>
  <c r="E1633" i="10" s="1"/>
  <c r="I1627" i="10"/>
  <c r="E1627" i="10" s="1"/>
  <c r="I1621" i="10"/>
  <c r="E1621" i="10" s="1"/>
  <c r="I1615" i="10"/>
  <c r="E1615" i="10" s="1"/>
  <c r="I1609" i="10"/>
  <c r="E1609" i="10" s="1"/>
  <c r="I1604" i="10"/>
  <c r="E1604" i="10" s="1"/>
  <c r="I1598" i="10"/>
  <c r="E1598" i="10" s="1"/>
  <c r="I1592" i="10"/>
  <c r="E1592" i="10" s="1"/>
  <c r="I1587" i="10"/>
  <c r="E1587" i="10" s="1"/>
  <c r="I1581" i="10"/>
  <c r="E1581" i="10" s="1"/>
  <c r="I1576" i="10"/>
  <c r="E1576" i="10" s="1"/>
  <c r="I1570" i="10"/>
  <c r="E1570" i="10" s="1"/>
  <c r="I1565" i="10"/>
  <c r="E1565" i="10" s="1"/>
  <c r="I1559" i="10"/>
  <c r="E1559" i="10" s="1"/>
  <c r="I1553" i="10"/>
  <c r="E1553" i="10" s="1"/>
  <c r="I1548" i="10"/>
  <c r="E1548" i="10" s="1"/>
  <c r="I1542" i="10"/>
  <c r="E1542" i="10" s="1"/>
  <c r="I1536" i="10"/>
  <c r="E1536" i="10" s="1"/>
  <c r="I1530" i="10"/>
  <c r="E1530" i="10" s="1"/>
  <c r="I1524" i="10"/>
  <c r="E1524" i="10" s="1"/>
  <c r="I1518" i="10"/>
  <c r="E1518" i="10" s="1"/>
  <c r="I1512" i="10"/>
  <c r="E1512" i="10" s="1"/>
  <c r="I1506" i="10"/>
  <c r="E1506" i="10" s="1"/>
  <c r="I1500" i="10"/>
  <c r="E1500" i="10" s="1"/>
  <c r="I1494" i="10"/>
  <c r="E1494" i="10" s="1"/>
  <c r="I1488" i="10"/>
  <c r="E1488" i="10" s="1"/>
  <c r="I1482" i="10"/>
  <c r="E1482" i="10" s="1"/>
  <c r="I1476" i="10"/>
  <c r="E1476" i="10" s="1"/>
  <c r="I1470" i="10"/>
  <c r="E1470" i="10" s="1"/>
  <c r="I1464" i="10"/>
  <c r="E1464" i="10" s="1"/>
  <c r="I1458" i="10"/>
  <c r="E1458" i="10" s="1"/>
  <c r="I1452" i="10"/>
  <c r="E1452" i="10" s="1"/>
  <c r="I1446" i="10"/>
  <c r="E1446" i="10" s="1"/>
  <c r="I1440" i="10"/>
  <c r="E1440" i="10" s="1"/>
  <c r="I1434" i="10"/>
  <c r="E1434" i="10" s="1"/>
  <c r="I1428" i="10"/>
  <c r="E1428" i="10" s="1"/>
  <c r="I1422" i="10"/>
  <c r="E1422" i="10" s="1"/>
  <c r="I1416" i="10"/>
  <c r="E1416" i="10" s="1"/>
  <c r="I1411" i="10"/>
  <c r="E1411" i="10" s="1"/>
  <c r="I1405" i="10"/>
  <c r="E1405" i="10" s="1"/>
  <c r="I1399" i="10"/>
  <c r="E1399" i="10" s="1"/>
  <c r="I1393" i="10"/>
  <c r="E1393" i="10" s="1"/>
  <c r="I1387" i="10"/>
  <c r="E1387" i="10" s="1"/>
  <c r="I1381" i="10"/>
  <c r="E1381" i="10" s="1"/>
  <c r="I1375" i="10"/>
  <c r="E1375" i="10" s="1"/>
  <c r="I1369" i="10"/>
  <c r="E1369" i="10" s="1"/>
  <c r="I1363" i="10"/>
  <c r="E1363" i="10" s="1"/>
  <c r="I1357" i="10"/>
  <c r="E1357" i="10" s="1"/>
  <c r="I1351" i="10"/>
  <c r="E1351" i="10" s="1"/>
  <c r="I1345" i="10"/>
  <c r="E1345" i="10" s="1"/>
  <c r="I1339" i="10"/>
  <c r="E1339" i="10" s="1"/>
  <c r="I1333" i="10"/>
  <c r="E1333" i="10" s="1"/>
  <c r="I1327" i="10"/>
  <c r="E1327" i="10" s="1"/>
  <c r="I1321" i="10"/>
  <c r="E1321" i="10" s="1"/>
  <c r="I1315" i="10"/>
  <c r="E1315" i="10" s="1"/>
  <c r="I1309" i="10"/>
  <c r="E1309" i="10" s="1"/>
  <c r="I1303" i="10"/>
  <c r="E1303" i="10" s="1"/>
  <c r="I1298" i="10"/>
  <c r="E1298" i="10" s="1"/>
  <c r="I1294" i="10"/>
  <c r="E1294" i="10" s="1"/>
  <c r="I1289" i="10"/>
  <c r="E1289" i="10" s="1"/>
  <c r="I1283" i="10"/>
  <c r="E1283" i="10" s="1"/>
  <c r="I1277" i="10"/>
  <c r="E1277" i="10" s="1"/>
  <c r="I1271" i="10"/>
  <c r="E1271" i="10" s="1"/>
  <c r="I1265" i="10"/>
  <c r="E1265" i="10" s="1"/>
  <c r="I1259" i="10"/>
  <c r="E1259" i="10" s="1"/>
  <c r="I1253" i="10"/>
  <c r="E1253" i="10" s="1"/>
  <c r="I1247" i="10"/>
  <c r="E1247" i="10" s="1"/>
  <c r="I1241" i="10"/>
  <c r="E1241" i="10" s="1"/>
  <c r="I1235" i="10"/>
  <c r="E1235" i="10" s="1"/>
  <c r="I1229" i="10"/>
  <c r="E1229" i="10" s="1"/>
  <c r="I1223" i="10"/>
  <c r="E1223" i="10" s="1"/>
  <c r="I1217" i="10"/>
  <c r="E1217" i="10" s="1"/>
  <c r="I1211" i="10"/>
  <c r="E1211" i="10" s="1"/>
  <c r="I1205" i="10"/>
  <c r="E1205" i="10" s="1"/>
  <c r="I1199" i="10"/>
  <c r="E1199" i="10" s="1"/>
  <c r="I1193" i="10"/>
  <c r="E1193" i="10" s="1"/>
  <c r="I1187" i="10"/>
  <c r="E1187" i="10" s="1"/>
  <c r="I1181" i="10"/>
  <c r="E1181" i="10" s="1"/>
  <c r="I1175" i="10"/>
  <c r="E1175" i="10" s="1"/>
  <c r="I1169" i="10"/>
  <c r="E1169" i="10" s="1"/>
  <c r="I1163" i="10"/>
  <c r="E1163" i="10" s="1"/>
  <c r="I1157" i="10"/>
  <c r="E1157" i="10" s="1"/>
  <c r="I1151" i="10"/>
  <c r="E1151" i="10" s="1"/>
  <c r="I1146" i="10"/>
  <c r="E1146" i="10" s="1"/>
  <c r="I1140" i="10"/>
  <c r="E1140" i="10" s="1"/>
  <c r="I1134" i="10"/>
  <c r="E1134" i="10" s="1"/>
  <c r="I1128" i="10"/>
  <c r="E1128" i="10" s="1"/>
  <c r="I1122" i="10"/>
  <c r="E1122" i="10" s="1"/>
  <c r="I1116" i="10"/>
  <c r="E1116" i="10" s="1"/>
  <c r="I1110" i="10"/>
  <c r="E1110" i="10" s="1"/>
  <c r="I1104" i="10"/>
  <c r="E1104" i="10" s="1"/>
  <c r="I1098" i="10"/>
  <c r="E1098" i="10" s="1"/>
  <c r="I1092" i="10"/>
  <c r="E1092" i="10" s="1"/>
  <c r="I1087" i="10"/>
  <c r="E1087" i="10" s="1"/>
  <c r="I1081" i="10"/>
  <c r="E1081" i="10" s="1"/>
  <c r="I1076" i="10"/>
  <c r="E1076" i="10" s="1"/>
  <c r="I1070" i="10"/>
  <c r="E1070" i="10" s="1"/>
  <c r="I1064" i="10"/>
  <c r="E1064" i="10" s="1"/>
  <c r="I1058" i="10"/>
  <c r="E1058" i="10" s="1"/>
  <c r="I1052" i="10"/>
  <c r="E1052" i="10" s="1"/>
  <c r="I1046" i="10"/>
  <c r="E1046" i="10" s="1"/>
  <c r="I1040" i="10"/>
  <c r="E1040" i="10" s="1"/>
  <c r="I1034" i="10"/>
  <c r="E1034" i="10" s="1"/>
  <c r="I1028" i="10"/>
  <c r="E1028" i="10" s="1"/>
  <c r="I1022" i="10"/>
  <c r="E1022" i="10" s="1"/>
  <c r="I1017" i="10"/>
  <c r="E1017" i="10" s="1"/>
  <c r="I1011" i="10"/>
  <c r="E1011" i="10" s="1"/>
  <c r="I1005" i="10"/>
  <c r="E1005" i="10" s="1"/>
  <c r="I999" i="10"/>
  <c r="E999" i="10" s="1"/>
  <c r="I993" i="10"/>
  <c r="E993" i="10" s="1"/>
  <c r="I987" i="10"/>
  <c r="E987" i="10" s="1"/>
  <c r="I981" i="10"/>
  <c r="E981" i="10" s="1"/>
  <c r="I975" i="10"/>
  <c r="E975" i="10" s="1"/>
  <c r="I969" i="10"/>
  <c r="E969" i="10" s="1"/>
  <c r="I963" i="10"/>
  <c r="E963" i="10" s="1"/>
  <c r="I957" i="10"/>
  <c r="E957" i="10" s="1"/>
  <c r="I951" i="10"/>
  <c r="E951" i="10" s="1"/>
  <c r="I945" i="10"/>
  <c r="E945" i="10" s="1"/>
  <c r="I939" i="10"/>
  <c r="E939" i="10" s="1"/>
  <c r="I933" i="10"/>
  <c r="E933" i="10" s="1"/>
  <c r="I927" i="10"/>
  <c r="E927" i="10" s="1"/>
  <c r="I921" i="10"/>
  <c r="E921" i="10" s="1"/>
  <c r="I915" i="10"/>
  <c r="E915" i="10" s="1"/>
  <c r="I910" i="10"/>
  <c r="E910" i="10" s="1"/>
  <c r="I904" i="10"/>
  <c r="E904" i="10" s="1"/>
  <c r="I898" i="10"/>
  <c r="E898" i="10" s="1"/>
  <c r="I892" i="10"/>
  <c r="E892" i="10" s="1"/>
  <c r="I886" i="10"/>
  <c r="E886" i="10" s="1"/>
  <c r="I880" i="10"/>
  <c r="E880" i="10" s="1"/>
  <c r="I874" i="10"/>
  <c r="E874" i="10" s="1"/>
  <c r="I868" i="10"/>
  <c r="E868" i="10" s="1"/>
  <c r="I862" i="10"/>
  <c r="E862" i="10" s="1"/>
  <c r="I856" i="10"/>
  <c r="E856" i="10" s="1"/>
  <c r="I850" i="10"/>
  <c r="E850" i="10" s="1"/>
  <c r="I844" i="10"/>
  <c r="E844" i="10" s="1"/>
  <c r="I838" i="10"/>
  <c r="E838" i="10" s="1"/>
  <c r="I832" i="10"/>
  <c r="E832" i="10" s="1"/>
  <c r="I826" i="10"/>
  <c r="E826" i="10" s="1"/>
  <c r="I820" i="10"/>
  <c r="E820" i="10" s="1"/>
  <c r="I814" i="10"/>
  <c r="E814" i="10" s="1"/>
  <c r="I808" i="10"/>
  <c r="E808" i="10" s="1"/>
  <c r="I802" i="10"/>
  <c r="E802" i="10" s="1"/>
  <c r="I796" i="10"/>
  <c r="E796" i="10" s="1"/>
  <c r="I790" i="10"/>
  <c r="E790" i="10" s="1"/>
  <c r="I784" i="10"/>
  <c r="E784" i="10" s="1"/>
  <c r="I778" i="10"/>
  <c r="E778" i="10" s="1"/>
  <c r="I772" i="10"/>
  <c r="E772" i="10" s="1"/>
  <c r="I766" i="10"/>
  <c r="E766" i="10" s="1"/>
  <c r="I760" i="10"/>
  <c r="E760" i="10" s="1"/>
  <c r="I754" i="10"/>
  <c r="E754" i="10" s="1"/>
  <c r="I748" i="10"/>
  <c r="E748" i="10" s="1"/>
  <c r="I742" i="10"/>
  <c r="E742" i="10" s="1"/>
  <c r="I736" i="10"/>
  <c r="E736" i="10" s="1"/>
  <c r="I730" i="10"/>
  <c r="E730" i="10" s="1"/>
  <c r="I724" i="10"/>
  <c r="E724" i="10" s="1"/>
  <c r="I718" i="10"/>
  <c r="E718" i="10" s="1"/>
  <c r="I712" i="10"/>
  <c r="E712" i="10" s="1"/>
  <c r="I707" i="10"/>
  <c r="E707" i="10" s="1"/>
  <c r="I701" i="10"/>
  <c r="E701" i="10" s="1"/>
  <c r="I695" i="10"/>
  <c r="E695" i="10" s="1"/>
  <c r="I689" i="10"/>
  <c r="E689" i="10" s="1"/>
  <c r="I683" i="10"/>
  <c r="E683" i="10" s="1"/>
  <c r="I678" i="10"/>
  <c r="E678" i="10" s="1"/>
  <c r="I672" i="10"/>
  <c r="E672" i="10" s="1"/>
  <c r="I666" i="10"/>
  <c r="E666" i="10" s="1"/>
  <c r="I660" i="10"/>
  <c r="E660" i="10" s="1"/>
  <c r="I654" i="10"/>
  <c r="E654" i="10" s="1"/>
  <c r="I647" i="10"/>
  <c r="E647" i="10" s="1"/>
  <c r="I640" i="10"/>
  <c r="E640" i="10" s="1"/>
  <c r="I633" i="10"/>
  <c r="E633" i="10" s="1"/>
  <c r="I626" i="10"/>
  <c r="E626" i="10" s="1"/>
  <c r="I619" i="10"/>
  <c r="E619" i="10" s="1"/>
  <c r="I614" i="10"/>
  <c r="E614" i="10" s="1"/>
  <c r="I608" i="10"/>
  <c r="E608" i="10" s="1"/>
  <c r="I601" i="10"/>
  <c r="E601" i="10" s="1"/>
  <c r="I595" i="10"/>
  <c r="E595" i="10" s="1"/>
  <c r="I588" i="10"/>
  <c r="E588" i="10" s="1"/>
  <c r="I581" i="10"/>
  <c r="E581" i="10" s="1"/>
  <c r="I574" i="10"/>
  <c r="E574" i="10" s="1"/>
  <c r="I567" i="10"/>
  <c r="E567" i="10" s="1"/>
  <c r="I561" i="10"/>
  <c r="E561" i="10" s="1"/>
  <c r="I554" i="10"/>
  <c r="E554" i="10" s="1"/>
  <c r="I547" i="10"/>
  <c r="E547" i="10" s="1"/>
  <c r="I540" i="10"/>
  <c r="E540" i="10" s="1"/>
  <c r="I533" i="10"/>
  <c r="E533" i="10" s="1"/>
  <c r="I526" i="10"/>
  <c r="E526" i="10" s="1"/>
  <c r="I520" i="10"/>
  <c r="E520" i="10" s="1"/>
  <c r="I513" i="10"/>
  <c r="E513" i="10" s="1"/>
  <c r="I506" i="10"/>
  <c r="E506" i="10" s="1"/>
  <c r="I499" i="10"/>
  <c r="E499" i="10" s="1"/>
  <c r="I492" i="10"/>
  <c r="E492" i="10" s="1"/>
  <c r="I485" i="10"/>
  <c r="E485" i="10" s="1"/>
  <c r="I472" i="10"/>
  <c r="E472" i="10" s="1"/>
  <c r="I465" i="10"/>
  <c r="E465" i="10" s="1"/>
  <c r="I458" i="10"/>
  <c r="E458" i="10" s="1"/>
  <c r="I451" i="10"/>
  <c r="E451" i="10" s="1"/>
  <c r="I444" i="10"/>
  <c r="E444" i="10" s="1"/>
  <c r="I437" i="10"/>
  <c r="E437" i="10" s="1"/>
  <c r="I430" i="10"/>
  <c r="E430" i="10" s="1"/>
  <c r="I423" i="10"/>
  <c r="E423" i="10" s="1"/>
  <c r="I416" i="10"/>
  <c r="E416" i="10" s="1"/>
  <c r="I409" i="10"/>
  <c r="E409" i="10" s="1"/>
  <c r="I390" i="10"/>
  <c r="E390" i="10" s="1"/>
  <c r="I384" i="10"/>
  <c r="E384" i="10" s="1"/>
  <c r="I377" i="10"/>
  <c r="E377" i="10" s="1"/>
  <c r="I370" i="10"/>
  <c r="E370" i="10" s="1"/>
  <c r="I363" i="10"/>
  <c r="E363" i="10" s="1"/>
  <c r="I356" i="10"/>
  <c r="E356" i="10" s="1"/>
  <c r="I349" i="10"/>
  <c r="E349" i="10" s="1"/>
  <c r="I342" i="10"/>
  <c r="E342" i="10" s="1"/>
  <c r="I335" i="10"/>
  <c r="E335" i="10" s="1"/>
  <c r="I328" i="10"/>
  <c r="E328" i="10" s="1"/>
  <c r="I321" i="10"/>
  <c r="E321" i="10" s="1"/>
  <c r="I314" i="10"/>
  <c r="E314" i="10" s="1"/>
  <c r="I307" i="10"/>
  <c r="E307" i="10" s="1"/>
  <c r="I300" i="10"/>
  <c r="E300" i="10" s="1"/>
  <c r="I293" i="10"/>
  <c r="E293" i="10" s="1"/>
  <c r="I287" i="10"/>
  <c r="E287" i="10" s="1"/>
  <c r="I280" i="10"/>
  <c r="E280" i="10" s="1"/>
  <c r="I273" i="10"/>
  <c r="E273" i="10" s="1"/>
  <c r="I266" i="10"/>
  <c r="E266" i="10" s="1"/>
  <c r="I259" i="10"/>
  <c r="E259" i="10" s="1"/>
  <c r="I252" i="10"/>
  <c r="E252" i="10" s="1"/>
  <c r="I245" i="10"/>
  <c r="E245" i="10" s="1"/>
  <c r="I238" i="10"/>
  <c r="E238" i="10" s="1"/>
  <c r="I231" i="10"/>
  <c r="E231" i="10" s="1"/>
  <c r="I224" i="10"/>
  <c r="E224" i="10" s="1"/>
  <c r="I217" i="10"/>
  <c r="E217" i="10" s="1"/>
  <c r="I210" i="10"/>
  <c r="E210" i="10" s="1"/>
  <c r="I203" i="10"/>
  <c r="E203" i="10" s="1"/>
  <c r="I196" i="10"/>
  <c r="E196" i="10" s="1"/>
  <c r="I189" i="10"/>
  <c r="E189" i="10" s="1"/>
  <c r="I182" i="10"/>
  <c r="E182" i="10" s="1"/>
  <c r="I175" i="10"/>
  <c r="E175" i="10" s="1"/>
  <c r="I170" i="10"/>
  <c r="E170" i="10" s="1"/>
  <c r="I163" i="10"/>
  <c r="E163" i="10" s="1"/>
  <c r="I155" i="10"/>
  <c r="E155" i="10" s="1"/>
  <c r="I148" i="10"/>
  <c r="E148" i="10" s="1"/>
  <c r="I141" i="10"/>
  <c r="E141" i="10" s="1"/>
  <c r="I134" i="10"/>
  <c r="E134" i="10" s="1"/>
  <c r="I127" i="10"/>
  <c r="E127" i="10" s="1"/>
  <c r="I120" i="10"/>
  <c r="E120" i="10" s="1"/>
  <c r="I113" i="10"/>
  <c r="E113" i="10" s="1"/>
  <c r="I107" i="10"/>
  <c r="E107" i="10" s="1"/>
  <c r="I100" i="10"/>
  <c r="E100" i="10" s="1"/>
  <c r="I93" i="10"/>
  <c r="E93" i="10" s="1"/>
  <c r="I86" i="10"/>
  <c r="E86" i="10" s="1"/>
  <c r="I79" i="10"/>
  <c r="E79" i="10" s="1"/>
  <c r="I72" i="10"/>
  <c r="E72" i="10" s="1"/>
  <c r="I64" i="10"/>
  <c r="E64" i="10" s="1"/>
  <c r="I56" i="10"/>
  <c r="E56" i="10" s="1"/>
  <c r="I48" i="10"/>
  <c r="E48" i="10" s="1"/>
  <c r="I40" i="10"/>
  <c r="E40" i="10" s="1"/>
  <c r="I32" i="10"/>
  <c r="E32" i="10" s="1"/>
  <c r="I25" i="10"/>
  <c r="E25" i="10" s="1"/>
  <c r="I17" i="10"/>
  <c r="E17" i="10" s="1"/>
  <c r="I9" i="10"/>
  <c r="E9" i="10" s="1"/>
  <c r="I5060" i="10"/>
  <c r="E5060" i="10" s="1"/>
  <c r="I5059" i="10"/>
  <c r="E5059" i="10" s="1"/>
  <c r="I5058" i="10"/>
  <c r="E5058" i="10" s="1"/>
  <c r="I5057" i="10"/>
  <c r="E5057" i="10" s="1"/>
  <c r="I5056" i="10"/>
  <c r="E5056" i="10" s="1"/>
  <c r="I5055" i="10"/>
  <c r="E5055" i="10" s="1"/>
  <c r="I5054" i="10"/>
  <c r="E5054" i="10" s="1"/>
  <c r="I5053" i="10"/>
  <c r="E5053" i="10" s="1"/>
  <c r="I5052" i="10"/>
  <c r="E5052" i="10" s="1"/>
  <c r="I5051" i="10"/>
  <c r="E5051" i="10" s="1"/>
  <c r="I5050" i="10"/>
  <c r="E5050" i="10" s="1"/>
  <c r="I5049" i="10"/>
  <c r="E5049" i="10" s="1"/>
  <c r="I5048" i="10"/>
  <c r="E5048" i="10" s="1"/>
  <c r="I5047" i="10"/>
  <c r="E5047" i="10" s="1"/>
  <c r="I5046" i="10"/>
  <c r="E5046" i="10" s="1"/>
  <c r="I5045" i="10"/>
  <c r="E5045" i="10" s="1"/>
  <c r="I5044" i="10"/>
  <c r="E5044" i="10" s="1"/>
  <c r="I5043" i="10"/>
  <c r="E5043" i="10" s="1"/>
  <c r="I5042" i="10"/>
  <c r="E5042" i="10" s="1"/>
  <c r="I5041" i="10"/>
  <c r="E5041" i="10" s="1"/>
  <c r="I5040" i="10"/>
  <c r="E5040" i="10" s="1"/>
  <c r="I5039" i="10"/>
  <c r="E5039" i="10" s="1"/>
  <c r="I5038" i="10"/>
  <c r="E5038" i="10" s="1"/>
  <c r="I5037" i="10"/>
  <c r="E5037" i="10" s="1"/>
  <c r="I5036" i="10"/>
  <c r="E5036" i="10" s="1"/>
  <c r="I5035" i="10"/>
  <c r="E5035" i="10" s="1"/>
  <c r="I5034" i="10"/>
  <c r="E5034" i="10" s="1"/>
  <c r="I5033" i="10"/>
  <c r="E5033" i="10" s="1"/>
  <c r="I5032" i="10"/>
  <c r="E5032" i="10" s="1"/>
  <c r="I5031" i="10"/>
  <c r="E5031" i="10" s="1"/>
  <c r="I5030" i="10"/>
  <c r="E5030" i="10" s="1"/>
  <c r="I5029" i="10"/>
  <c r="E5029" i="10" s="1"/>
  <c r="I5028" i="10"/>
  <c r="E5028" i="10" s="1"/>
  <c r="I5027" i="10"/>
  <c r="E5027" i="10" s="1"/>
  <c r="I5026" i="10"/>
  <c r="E5026" i="10" s="1"/>
  <c r="I5025" i="10"/>
  <c r="E5025" i="10" s="1"/>
  <c r="I5024" i="10"/>
  <c r="E5024" i="10" s="1"/>
  <c r="I5023" i="10"/>
  <c r="E5023" i="10" s="1"/>
  <c r="I5022" i="10"/>
  <c r="E5022" i="10" s="1"/>
  <c r="I5021" i="10"/>
  <c r="E5021" i="10" s="1"/>
  <c r="I5020" i="10"/>
  <c r="E5020" i="10" s="1"/>
  <c r="I5019" i="10"/>
  <c r="E5019" i="10" s="1"/>
  <c r="I5018" i="10"/>
  <c r="E5018" i="10" s="1"/>
  <c r="I5017" i="10"/>
  <c r="E5017" i="10" s="1"/>
  <c r="I5016" i="10"/>
  <c r="E5016" i="10" s="1"/>
  <c r="I5015" i="10"/>
  <c r="E5015" i="10" s="1"/>
  <c r="I5014" i="10"/>
  <c r="E5014" i="10" s="1"/>
  <c r="I5013" i="10"/>
  <c r="E5013" i="10" s="1"/>
  <c r="I5012" i="10"/>
  <c r="E5012" i="10" s="1"/>
  <c r="I5011" i="10"/>
  <c r="E5011" i="10" s="1"/>
  <c r="I5010" i="10"/>
  <c r="E5010" i="10" s="1"/>
  <c r="I5009" i="10"/>
  <c r="E5009" i="10" s="1"/>
  <c r="I5008" i="10"/>
  <c r="E5008" i="10" s="1"/>
  <c r="I5007" i="10"/>
  <c r="E5007" i="10" s="1"/>
  <c r="I5006" i="10"/>
  <c r="E5006" i="10" s="1"/>
  <c r="I5005" i="10"/>
  <c r="E5005" i="10" s="1"/>
  <c r="I5004" i="10"/>
  <c r="E5004" i="10" s="1"/>
  <c r="I5003" i="10"/>
  <c r="E5003" i="10" s="1"/>
  <c r="I5002" i="10"/>
  <c r="E5002" i="10" s="1"/>
  <c r="I5001" i="10"/>
  <c r="E5001" i="10" s="1"/>
  <c r="I5000" i="10"/>
  <c r="E5000" i="10" s="1"/>
  <c r="I4999" i="10"/>
  <c r="E4999" i="10" s="1"/>
  <c r="I4998" i="10"/>
  <c r="E4998" i="10" s="1"/>
  <c r="I4997" i="10"/>
  <c r="E4997" i="10" s="1"/>
  <c r="I4996" i="10"/>
  <c r="E4996" i="10" s="1"/>
  <c r="I4995" i="10"/>
  <c r="E4995" i="10" s="1"/>
  <c r="I4994" i="10"/>
  <c r="E4994" i="10" s="1"/>
  <c r="I4993" i="10"/>
  <c r="E4993" i="10" s="1"/>
  <c r="I4992" i="10"/>
  <c r="E4992" i="10" s="1"/>
  <c r="I4991" i="10"/>
  <c r="E4991" i="10" s="1"/>
  <c r="I4990" i="10"/>
  <c r="E4990" i="10" s="1"/>
  <c r="I4989" i="10"/>
  <c r="E4989" i="10" s="1"/>
  <c r="I4988" i="10"/>
  <c r="E4988" i="10" s="1"/>
  <c r="I4987" i="10"/>
  <c r="E4987" i="10" s="1"/>
  <c r="I4986" i="10"/>
  <c r="E4986" i="10" s="1"/>
  <c r="I4985" i="10"/>
  <c r="E4985" i="10" s="1"/>
  <c r="I4984" i="10"/>
  <c r="E4984" i="10" s="1"/>
  <c r="I4983" i="10"/>
  <c r="E4983" i="10" s="1"/>
  <c r="I4982" i="10"/>
  <c r="E4982" i="10" s="1"/>
  <c r="I4981" i="10"/>
  <c r="E4981" i="10" s="1"/>
  <c r="I4980" i="10"/>
  <c r="E4980" i="10" s="1"/>
  <c r="I4979" i="10"/>
  <c r="E4979" i="10" s="1"/>
  <c r="I4978" i="10"/>
  <c r="E4978" i="10" s="1"/>
  <c r="I4977" i="10"/>
  <c r="E4977" i="10" s="1"/>
  <c r="I4976" i="10"/>
  <c r="E4976" i="10" s="1"/>
  <c r="I4975" i="10"/>
  <c r="E4975" i="10" s="1"/>
  <c r="I4974" i="10"/>
  <c r="E4974" i="10" s="1"/>
  <c r="I4973" i="10"/>
  <c r="E4973" i="10" s="1"/>
  <c r="I4972" i="10"/>
  <c r="E4972" i="10" s="1"/>
  <c r="I4971" i="10"/>
  <c r="E4971" i="10" s="1"/>
  <c r="I4970" i="10"/>
  <c r="E4970" i="10" s="1"/>
  <c r="I4969" i="10"/>
  <c r="E4969" i="10" s="1"/>
  <c r="I4968" i="10"/>
  <c r="E4968" i="10" s="1"/>
  <c r="I4967" i="10"/>
  <c r="E4967" i="10" s="1"/>
  <c r="I4966" i="10"/>
  <c r="E4966" i="10" s="1"/>
  <c r="I4965" i="10"/>
  <c r="E4965" i="10" s="1"/>
  <c r="I4964" i="10"/>
  <c r="E4964" i="10" s="1"/>
  <c r="I4963" i="10"/>
  <c r="E4963" i="10" s="1"/>
  <c r="I4962" i="10"/>
  <c r="E4962" i="10" s="1"/>
  <c r="I4961" i="10"/>
  <c r="E4961" i="10" s="1"/>
  <c r="I4960" i="10"/>
  <c r="E4960" i="10" s="1"/>
  <c r="I4959" i="10"/>
  <c r="E4959" i="10" s="1"/>
  <c r="I4958" i="10"/>
  <c r="E4958" i="10" s="1"/>
  <c r="I4957" i="10"/>
  <c r="E4957" i="10" s="1"/>
  <c r="I4956" i="10"/>
  <c r="E4956" i="10" s="1"/>
  <c r="I4955" i="10"/>
  <c r="E4955" i="10" s="1"/>
  <c r="I4954" i="10"/>
  <c r="E4954" i="10" s="1"/>
  <c r="I4953" i="10"/>
  <c r="E4953" i="10" s="1"/>
  <c r="I4952" i="10"/>
  <c r="E4952" i="10" s="1"/>
  <c r="I4951" i="10"/>
  <c r="E4951" i="10" s="1"/>
  <c r="I4950" i="10"/>
  <c r="E4950" i="10" s="1"/>
  <c r="I4949" i="10"/>
  <c r="E4949" i="10" s="1"/>
  <c r="I4948" i="10"/>
  <c r="E4948" i="10" s="1"/>
  <c r="I4947" i="10"/>
  <c r="E4947" i="10" s="1"/>
  <c r="I4946" i="10"/>
  <c r="E4946" i="10" s="1"/>
  <c r="I4945" i="10"/>
  <c r="E4945" i="10" s="1"/>
  <c r="I4944" i="10"/>
  <c r="E4944" i="10" s="1"/>
  <c r="I4943" i="10"/>
  <c r="E4943" i="10" s="1"/>
  <c r="I4942" i="10"/>
  <c r="E4942" i="10" s="1"/>
  <c r="I4941" i="10"/>
  <c r="E4941" i="10" s="1"/>
  <c r="I4940" i="10"/>
  <c r="E4940" i="10" s="1"/>
  <c r="I4939" i="10"/>
  <c r="E4939" i="10" s="1"/>
  <c r="I4938" i="10"/>
  <c r="E4938" i="10" s="1"/>
  <c r="I4937" i="10"/>
  <c r="E4937" i="10" s="1"/>
  <c r="I4936" i="10"/>
  <c r="E4936" i="10" s="1"/>
  <c r="I4935" i="10"/>
  <c r="E4935" i="10" s="1"/>
  <c r="I4934" i="10"/>
  <c r="E4934" i="10" s="1"/>
  <c r="I4933" i="10"/>
  <c r="E4933" i="10" s="1"/>
  <c r="I4932" i="10"/>
  <c r="E4932" i="10" s="1"/>
  <c r="I4931" i="10"/>
  <c r="E4931" i="10" s="1"/>
  <c r="I4930" i="10"/>
  <c r="E4930" i="10" s="1"/>
  <c r="I4929" i="10"/>
  <c r="E4929" i="10" s="1"/>
  <c r="I4928" i="10"/>
  <c r="E4928" i="10" s="1"/>
  <c r="I4927" i="10"/>
  <c r="E4927" i="10" s="1"/>
  <c r="I4926" i="10"/>
  <c r="E4926" i="10" s="1"/>
  <c r="I4925" i="10"/>
  <c r="E4925" i="10" s="1"/>
  <c r="I4924" i="10"/>
  <c r="E4924" i="10" s="1"/>
  <c r="I4923" i="10"/>
  <c r="E4923" i="10" s="1"/>
  <c r="I4922" i="10"/>
  <c r="E4922" i="10" s="1"/>
  <c r="I4921" i="10"/>
  <c r="E4921" i="10" s="1"/>
  <c r="I4920" i="10"/>
  <c r="E4920" i="10" s="1"/>
  <c r="I4919" i="10"/>
  <c r="E4919" i="10" s="1"/>
  <c r="I4918" i="10"/>
  <c r="E4918" i="10" s="1"/>
  <c r="I4917" i="10"/>
  <c r="E4917" i="10" s="1"/>
  <c r="I4916" i="10"/>
  <c r="E4916" i="10" s="1"/>
  <c r="I4915" i="10"/>
  <c r="E4915" i="10" s="1"/>
  <c r="I4914" i="10"/>
  <c r="E4914" i="10" s="1"/>
  <c r="I4913" i="10"/>
  <c r="E4913" i="10" s="1"/>
  <c r="I4912" i="10"/>
  <c r="E4912" i="10" s="1"/>
  <c r="I4911" i="10"/>
  <c r="E4911" i="10" s="1"/>
  <c r="I4910" i="10"/>
  <c r="E4910" i="10" s="1"/>
  <c r="I4909" i="10"/>
  <c r="E4909" i="10" s="1"/>
  <c r="I4908" i="10"/>
  <c r="E4908" i="10" s="1"/>
  <c r="I4907" i="10"/>
  <c r="E4907" i="10" s="1"/>
  <c r="I4906" i="10"/>
  <c r="E4906" i="10" s="1"/>
  <c r="I4905" i="10"/>
  <c r="E4905" i="10" s="1"/>
  <c r="I4904" i="10"/>
  <c r="E4904" i="10" s="1"/>
  <c r="I4903" i="10"/>
  <c r="E4903" i="10" s="1"/>
  <c r="I4902" i="10"/>
  <c r="E4902" i="10" s="1"/>
  <c r="I4901" i="10"/>
  <c r="E4901" i="10" s="1"/>
  <c r="I4900" i="10"/>
  <c r="E4900" i="10" s="1"/>
  <c r="I4899" i="10"/>
  <c r="E4899" i="10" s="1"/>
  <c r="I4898" i="10"/>
  <c r="E4898" i="10" s="1"/>
  <c r="I4897" i="10"/>
  <c r="E4897" i="10" s="1"/>
  <c r="I4896" i="10"/>
  <c r="E4896" i="10" s="1"/>
  <c r="I4895" i="10"/>
  <c r="E4895" i="10" s="1"/>
  <c r="I4894" i="10"/>
  <c r="E4894" i="10" s="1"/>
  <c r="I4893" i="10"/>
  <c r="E4893" i="10" s="1"/>
  <c r="I4892" i="10"/>
  <c r="E4892" i="10" s="1"/>
  <c r="I4891" i="10"/>
  <c r="E4891" i="10" s="1"/>
  <c r="I4890" i="10"/>
  <c r="E4890" i="10" s="1"/>
  <c r="I4889" i="10"/>
  <c r="E4889" i="10" s="1"/>
  <c r="I4888" i="10"/>
  <c r="E4888" i="10" s="1"/>
  <c r="I4887" i="10"/>
  <c r="E4887" i="10" s="1"/>
  <c r="I4886" i="10"/>
  <c r="E4886" i="10" s="1"/>
  <c r="I4885" i="10"/>
  <c r="E4885" i="10" s="1"/>
  <c r="I4884" i="10"/>
  <c r="E4884" i="10" s="1"/>
  <c r="I4883" i="10"/>
  <c r="E4883" i="10" s="1"/>
  <c r="I4882" i="10"/>
  <c r="E4882" i="10" s="1"/>
  <c r="I4881" i="10"/>
  <c r="E4881" i="10" s="1"/>
  <c r="I4880" i="10"/>
  <c r="E4880" i="10" s="1"/>
  <c r="I4879" i="10"/>
  <c r="E4879" i="10" s="1"/>
  <c r="I4878" i="10"/>
  <c r="E4878" i="10" s="1"/>
  <c r="I4877" i="10"/>
  <c r="E4877" i="10" s="1"/>
  <c r="I4876" i="10"/>
  <c r="E4876" i="10" s="1"/>
  <c r="I4875" i="10"/>
  <c r="E4875" i="10" s="1"/>
  <c r="I4874" i="10"/>
  <c r="E4874" i="10" s="1"/>
  <c r="I4873" i="10"/>
  <c r="E4873" i="10" s="1"/>
  <c r="I4872" i="10"/>
  <c r="E4872" i="10" s="1"/>
  <c r="I4871" i="10"/>
  <c r="E4871" i="10" s="1"/>
  <c r="I4870" i="10"/>
  <c r="E4870" i="10" s="1"/>
  <c r="I4869" i="10"/>
  <c r="E4869" i="10" s="1"/>
  <c r="I4868" i="10"/>
  <c r="E4868" i="10" s="1"/>
  <c r="I4867" i="10"/>
  <c r="E4867" i="10" s="1"/>
  <c r="I4866" i="10"/>
  <c r="E4866" i="10" s="1"/>
  <c r="I4865" i="10"/>
  <c r="E4865" i="10" s="1"/>
  <c r="I4864" i="10"/>
  <c r="E4864" i="10" s="1"/>
  <c r="I4863" i="10"/>
  <c r="E4863" i="10" s="1"/>
  <c r="I4862" i="10"/>
  <c r="E4862" i="10" s="1"/>
  <c r="I4861" i="10"/>
  <c r="E4861" i="10" s="1"/>
  <c r="I4860" i="10"/>
  <c r="E4860" i="10" s="1"/>
  <c r="I4859" i="10"/>
  <c r="E4859" i="10" s="1"/>
  <c r="I4858" i="10"/>
  <c r="E4858" i="10" s="1"/>
  <c r="I4857" i="10"/>
  <c r="E4857" i="10" s="1"/>
  <c r="I4856" i="10"/>
  <c r="E4856" i="10" s="1"/>
  <c r="I4855" i="10"/>
  <c r="E4855" i="10" s="1"/>
  <c r="I4854" i="10"/>
  <c r="E4854" i="10" s="1"/>
  <c r="I4853" i="10"/>
  <c r="E4853" i="10" s="1"/>
  <c r="I4852" i="10"/>
  <c r="E4852" i="10" s="1"/>
  <c r="I4851" i="10"/>
  <c r="E4851" i="10" s="1"/>
  <c r="I4850" i="10"/>
  <c r="E4850" i="10" s="1"/>
  <c r="I4849" i="10"/>
  <c r="E4849" i="10" s="1"/>
  <c r="I4848" i="10"/>
  <c r="E4848" i="10" s="1"/>
  <c r="I4847" i="10"/>
  <c r="E4847" i="10" s="1"/>
  <c r="I4846" i="10"/>
  <c r="E4846" i="10" s="1"/>
  <c r="I4845" i="10"/>
  <c r="E4845" i="10" s="1"/>
  <c r="I4844" i="10"/>
  <c r="E4844" i="10" s="1"/>
  <c r="I4843" i="10"/>
  <c r="E4843" i="10" s="1"/>
  <c r="I4842" i="10"/>
  <c r="E4842" i="10" s="1"/>
  <c r="I4841" i="10"/>
  <c r="E4841" i="10" s="1"/>
  <c r="I4840" i="10"/>
  <c r="E4840" i="10" s="1"/>
  <c r="I4839" i="10"/>
  <c r="E4839" i="10" s="1"/>
  <c r="I4838" i="10"/>
  <c r="E4838" i="10" s="1"/>
  <c r="I4837" i="10"/>
  <c r="E4837" i="10" s="1"/>
  <c r="I4836" i="10"/>
  <c r="E4836" i="10" s="1"/>
  <c r="I4835" i="10"/>
  <c r="E4835" i="10" s="1"/>
  <c r="I4834" i="10"/>
  <c r="E4834" i="10" s="1"/>
  <c r="I4833" i="10"/>
  <c r="E4833" i="10" s="1"/>
  <c r="I4832" i="10"/>
  <c r="E4832" i="10" s="1"/>
  <c r="I4831" i="10"/>
  <c r="E4831" i="10" s="1"/>
  <c r="I4830" i="10"/>
  <c r="E4830" i="10" s="1"/>
  <c r="I4829" i="10"/>
  <c r="E4829" i="10" s="1"/>
  <c r="I4828" i="10"/>
  <c r="E4828" i="10" s="1"/>
  <c r="I4827" i="10"/>
  <c r="E4827" i="10" s="1"/>
  <c r="I4826" i="10"/>
  <c r="E4826" i="10" s="1"/>
  <c r="I4825" i="10"/>
  <c r="E4825" i="10" s="1"/>
  <c r="I4824" i="10"/>
  <c r="E4824" i="10" s="1"/>
  <c r="I4823" i="10"/>
  <c r="E4823" i="10" s="1"/>
  <c r="I4822" i="10"/>
  <c r="E4822" i="10" s="1"/>
  <c r="I4821" i="10"/>
  <c r="E4821" i="10" s="1"/>
  <c r="I4820" i="10"/>
  <c r="E4820" i="10" s="1"/>
  <c r="I4819" i="10"/>
  <c r="E4819" i="10" s="1"/>
  <c r="I4818" i="10"/>
  <c r="E4818" i="10" s="1"/>
  <c r="I4817" i="10"/>
  <c r="E4817" i="10" s="1"/>
  <c r="I4816" i="10"/>
  <c r="E4816" i="10" s="1"/>
  <c r="I4815" i="10"/>
  <c r="E4815" i="10" s="1"/>
  <c r="I4814" i="10"/>
  <c r="E4814" i="10" s="1"/>
  <c r="I4813" i="10"/>
  <c r="E4813" i="10" s="1"/>
  <c r="I4812" i="10"/>
  <c r="E4812" i="10" s="1"/>
  <c r="I4811" i="10"/>
  <c r="E4811" i="10" s="1"/>
  <c r="I4810" i="10"/>
  <c r="E4810" i="10" s="1"/>
  <c r="I4809" i="10"/>
  <c r="E4809" i="10" s="1"/>
  <c r="I4808" i="10"/>
  <c r="E4808" i="10" s="1"/>
  <c r="I4807" i="10"/>
  <c r="E4807" i="10" s="1"/>
  <c r="I4806" i="10"/>
  <c r="E4806" i="10" s="1"/>
  <c r="I4805" i="10"/>
  <c r="E4805" i="10" s="1"/>
  <c r="I4804" i="10"/>
  <c r="E4804" i="10" s="1"/>
  <c r="I4803" i="10"/>
  <c r="E4803" i="10" s="1"/>
  <c r="I4802" i="10"/>
  <c r="E4802" i="10" s="1"/>
  <c r="I4801" i="10"/>
  <c r="E4801" i="10" s="1"/>
  <c r="I4800" i="10"/>
  <c r="E4800" i="10" s="1"/>
  <c r="I4799" i="10"/>
  <c r="E4799" i="10" s="1"/>
  <c r="I4798" i="10"/>
  <c r="E4798" i="10" s="1"/>
  <c r="I4797" i="10"/>
  <c r="E4797" i="10" s="1"/>
  <c r="I4796" i="10"/>
  <c r="E4796" i="10" s="1"/>
  <c r="I4795" i="10"/>
  <c r="E4795" i="10" s="1"/>
  <c r="I4794" i="10"/>
  <c r="E4794" i="10" s="1"/>
  <c r="I4793" i="10"/>
  <c r="E4793" i="10" s="1"/>
  <c r="I4792" i="10"/>
  <c r="E4792" i="10" s="1"/>
  <c r="I4791" i="10"/>
  <c r="E4791" i="10" s="1"/>
  <c r="I4790" i="10"/>
  <c r="E4790" i="10" s="1"/>
  <c r="I4789" i="10"/>
  <c r="E4789" i="10" s="1"/>
  <c r="I4788" i="10"/>
  <c r="E4788" i="10" s="1"/>
  <c r="I4787" i="10"/>
  <c r="E4787" i="10" s="1"/>
  <c r="I4786" i="10"/>
  <c r="E4786" i="10" s="1"/>
  <c r="I4785" i="10"/>
  <c r="E4785" i="10" s="1"/>
  <c r="I4784" i="10"/>
  <c r="E4784" i="10" s="1"/>
  <c r="I4783" i="10"/>
  <c r="E4783" i="10" s="1"/>
  <c r="I4782" i="10"/>
  <c r="E4782" i="10" s="1"/>
  <c r="I4781" i="10"/>
  <c r="E4781" i="10" s="1"/>
  <c r="I4780" i="10"/>
  <c r="E4780" i="10" s="1"/>
  <c r="I4779" i="10"/>
  <c r="E4779" i="10" s="1"/>
  <c r="I4778" i="10"/>
  <c r="E4778" i="10" s="1"/>
  <c r="I4777" i="10"/>
  <c r="E4777" i="10" s="1"/>
  <c r="I4776" i="10"/>
  <c r="E4776" i="10" s="1"/>
  <c r="I4775" i="10"/>
  <c r="E4775" i="10" s="1"/>
  <c r="I4774" i="10"/>
  <c r="E4774" i="10" s="1"/>
  <c r="I4773" i="10"/>
  <c r="E4773" i="10" s="1"/>
  <c r="I4772" i="10"/>
  <c r="E4772" i="10" s="1"/>
  <c r="I4771" i="10"/>
  <c r="E4771" i="10" s="1"/>
  <c r="I4770" i="10"/>
  <c r="E4770" i="10" s="1"/>
  <c r="I4769" i="10"/>
  <c r="E4769" i="10" s="1"/>
  <c r="I4768" i="10"/>
  <c r="E4768" i="10" s="1"/>
  <c r="I4767" i="10"/>
  <c r="E4767" i="10" s="1"/>
  <c r="I4766" i="10"/>
  <c r="E4766" i="10" s="1"/>
  <c r="I4765" i="10"/>
  <c r="E4765" i="10" s="1"/>
  <c r="I4764" i="10"/>
  <c r="E4764" i="10" s="1"/>
  <c r="I4763" i="10"/>
  <c r="E4763" i="10" s="1"/>
  <c r="I4762" i="10"/>
  <c r="E4762" i="10" s="1"/>
  <c r="I4761" i="10"/>
  <c r="E4761" i="10" s="1"/>
  <c r="I4760" i="10"/>
  <c r="E4760" i="10" s="1"/>
  <c r="I4759" i="10"/>
  <c r="E4759" i="10" s="1"/>
  <c r="I4758" i="10"/>
  <c r="E4758" i="10" s="1"/>
  <c r="I4757" i="10"/>
  <c r="E4757" i="10" s="1"/>
  <c r="I4756" i="10"/>
  <c r="E4756" i="10" s="1"/>
  <c r="I4755" i="10"/>
  <c r="E4755" i="10" s="1"/>
  <c r="I4754" i="10"/>
  <c r="E4754" i="10" s="1"/>
  <c r="I4753" i="10"/>
  <c r="E4753" i="10" s="1"/>
  <c r="I4752" i="10"/>
  <c r="E4752" i="10" s="1"/>
  <c r="I4751" i="10"/>
  <c r="E4751" i="10" s="1"/>
  <c r="I4750" i="10"/>
  <c r="E4750" i="10" s="1"/>
  <c r="I4749" i="10"/>
  <c r="E4749" i="10" s="1"/>
  <c r="I4748" i="10"/>
  <c r="E4748" i="10" s="1"/>
  <c r="I4747" i="10"/>
  <c r="E4747" i="10" s="1"/>
  <c r="I4746" i="10"/>
  <c r="E4746" i="10" s="1"/>
  <c r="I4745" i="10"/>
  <c r="E4745" i="10" s="1"/>
  <c r="I4744" i="10"/>
  <c r="E4744" i="10" s="1"/>
  <c r="I4743" i="10"/>
  <c r="E4743" i="10" s="1"/>
  <c r="I4742" i="10"/>
  <c r="E4742" i="10" s="1"/>
  <c r="I4741" i="10"/>
  <c r="E4741" i="10" s="1"/>
  <c r="I4740" i="10"/>
  <c r="E4740" i="10" s="1"/>
  <c r="I4739" i="10"/>
  <c r="E4739" i="10" s="1"/>
  <c r="I4738" i="10"/>
  <c r="E4738" i="10" s="1"/>
  <c r="I4737" i="10"/>
  <c r="E4737" i="10" s="1"/>
  <c r="I4736" i="10"/>
  <c r="E4736" i="10" s="1"/>
  <c r="I4735" i="10"/>
  <c r="E4735" i="10" s="1"/>
  <c r="I4734" i="10"/>
  <c r="E4734" i="10" s="1"/>
  <c r="I4733" i="10"/>
  <c r="E4733" i="10" s="1"/>
  <c r="I4732" i="10"/>
  <c r="E4732" i="10" s="1"/>
  <c r="I4731" i="10"/>
  <c r="E4731" i="10" s="1"/>
  <c r="I4730" i="10"/>
  <c r="E4730" i="10" s="1"/>
  <c r="I4729" i="10"/>
  <c r="E4729" i="10" s="1"/>
  <c r="I4728" i="10"/>
  <c r="E4728" i="10" s="1"/>
  <c r="I4727" i="10"/>
  <c r="E4727" i="10" s="1"/>
  <c r="I4726" i="10"/>
  <c r="E4726" i="10" s="1"/>
  <c r="I4725" i="10"/>
  <c r="E4725" i="10" s="1"/>
  <c r="I4724" i="10"/>
  <c r="E4724" i="10" s="1"/>
  <c r="I4723" i="10"/>
  <c r="E4723" i="10" s="1"/>
  <c r="I4722" i="10"/>
  <c r="E4722" i="10" s="1"/>
  <c r="I4721" i="10"/>
  <c r="E4721" i="10" s="1"/>
  <c r="I4720" i="10"/>
  <c r="E4720" i="10" s="1"/>
  <c r="I4719" i="10"/>
  <c r="E4719" i="10" s="1"/>
  <c r="I4718" i="10"/>
  <c r="E4718" i="10" s="1"/>
  <c r="I4717" i="10"/>
  <c r="E4717" i="10" s="1"/>
  <c r="I4716" i="10"/>
  <c r="E4716" i="10" s="1"/>
  <c r="I4715" i="10"/>
  <c r="E4715" i="10" s="1"/>
  <c r="I4714" i="10"/>
  <c r="E4714" i="10" s="1"/>
  <c r="I4713" i="10"/>
  <c r="E4713" i="10" s="1"/>
  <c r="I4712" i="10"/>
  <c r="E4712" i="10" s="1"/>
  <c r="I4711" i="10"/>
  <c r="E4711" i="10" s="1"/>
  <c r="I4710" i="10"/>
  <c r="E4710" i="10" s="1"/>
  <c r="I4709" i="10"/>
  <c r="E4709" i="10" s="1"/>
  <c r="I4708" i="10"/>
  <c r="E4708" i="10" s="1"/>
  <c r="I4707" i="10"/>
  <c r="E4707" i="10" s="1"/>
  <c r="I4706" i="10"/>
  <c r="E4706" i="10" s="1"/>
  <c r="I4705" i="10"/>
  <c r="E4705" i="10" s="1"/>
  <c r="I4704" i="10"/>
  <c r="E4704" i="10" s="1"/>
  <c r="I4703" i="10"/>
  <c r="E4703" i="10" s="1"/>
  <c r="I4702" i="10"/>
  <c r="E4702" i="10" s="1"/>
  <c r="I4701" i="10"/>
  <c r="E4701" i="10" s="1"/>
  <c r="I4700" i="10"/>
  <c r="E4700" i="10" s="1"/>
  <c r="I4699" i="10"/>
  <c r="E4699" i="10" s="1"/>
  <c r="I4698" i="10"/>
  <c r="E4698" i="10" s="1"/>
  <c r="I4697" i="10"/>
  <c r="E4697" i="10" s="1"/>
  <c r="I4696" i="10"/>
  <c r="E4696" i="10" s="1"/>
  <c r="I4695" i="10"/>
  <c r="E4695" i="10" s="1"/>
  <c r="I4694" i="10"/>
  <c r="E4694" i="10" s="1"/>
  <c r="I4693" i="10"/>
  <c r="E4693" i="10" s="1"/>
  <c r="I4692" i="10"/>
  <c r="E4692" i="10" s="1"/>
  <c r="I4691" i="10"/>
  <c r="E4691" i="10" s="1"/>
  <c r="I4690" i="10"/>
  <c r="E4690" i="10" s="1"/>
  <c r="I4689" i="10"/>
  <c r="E4689" i="10" s="1"/>
  <c r="I4688" i="10"/>
  <c r="E4688" i="10" s="1"/>
  <c r="I4687" i="10"/>
  <c r="E4687" i="10" s="1"/>
  <c r="I4686" i="10"/>
  <c r="E4686" i="10" s="1"/>
  <c r="I4685" i="10"/>
  <c r="E4685" i="10" s="1"/>
  <c r="I4684" i="10"/>
  <c r="E4684" i="10" s="1"/>
  <c r="I4683" i="10"/>
  <c r="E4683" i="10" s="1"/>
  <c r="I4682" i="10"/>
  <c r="E4682" i="10" s="1"/>
  <c r="I4681" i="10"/>
  <c r="E4681" i="10" s="1"/>
  <c r="I4680" i="10"/>
  <c r="E4680" i="10" s="1"/>
  <c r="I4679" i="10"/>
  <c r="E4679" i="10" s="1"/>
  <c r="I4678" i="10"/>
  <c r="E4678" i="10" s="1"/>
  <c r="I4677" i="10"/>
  <c r="E4677" i="10" s="1"/>
  <c r="I4676" i="10"/>
  <c r="E4676" i="10" s="1"/>
  <c r="I4675" i="10"/>
  <c r="E4675" i="10" s="1"/>
  <c r="I4674" i="10"/>
  <c r="E4674" i="10" s="1"/>
  <c r="I4673" i="10"/>
  <c r="E4673" i="10" s="1"/>
  <c r="I4672" i="10"/>
  <c r="E4672" i="10" s="1"/>
  <c r="I4671" i="10"/>
  <c r="E4671" i="10" s="1"/>
  <c r="I4670" i="10"/>
  <c r="E4670" i="10" s="1"/>
  <c r="I4669" i="10"/>
  <c r="E4669" i="10" s="1"/>
  <c r="I4668" i="10"/>
  <c r="E4668" i="10" s="1"/>
  <c r="I4667" i="10"/>
  <c r="E4667" i="10" s="1"/>
  <c r="I4666" i="10"/>
  <c r="E4666" i="10" s="1"/>
  <c r="I4665" i="10"/>
  <c r="E4665" i="10" s="1"/>
  <c r="I4664" i="10"/>
  <c r="E4664" i="10" s="1"/>
  <c r="I4663" i="10"/>
  <c r="E4663" i="10" s="1"/>
  <c r="I4662" i="10"/>
  <c r="E4662" i="10" s="1"/>
  <c r="I4661" i="10"/>
  <c r="E4661" i="10" s="1"/>
  <c r="I4660" i="10"/>
  <c r="E4660" i="10" s="1"/>
  <c r="I4659" i="10"/>
  <c r="E4659" i="10" s="1"/>
  <c r="I4658" i="10"/>
  <c r="E4658" i="10" s="1"/>
  <c r="I4657" i="10"/>
  <c r="E4657" i="10" s="1"/>
  <c r="I4656" i="10"/>
  <c r="E4656" i="10" s="1"/>
  <c r="I4655" i="10"/>
  <c r="E4655" i="10" s="1"/>
  <c r="I4654" i="10"/>
  <c r="E4654" i="10" s="1"/>
  <c r="I4653" i="10"/>
  <c r="E4653" i="10" s="1"/>
  <c r="I4652" i="10"/>
  <c r="E4652" i="10" s="1"/>
  <c r="I4651" i="10"/>
  <c r="E4651" i="10" s="1"/>
  <c r="I4650" i="10"/>
  <c r="E4650" i="10" s="1"/>
  <c r="I4649" i="10"/>
  <c r="E4649" i="10" s="1"/>
  <c r="I4648" i="10"/>
  <c r="E4648" i="10" s="1"/>
  <c r="I4647" i="10"/>
  <c r="E4647" i="10" s="1"/>
  <c r="I4646" i="10"/>
  <c r="E4646" i="10" s="1"/>
  <c r="I4645" i="10"/>
  <c r="E4645" i="10" s="1"/>
  <c r="I4644" i="10"/>
  <c r="E4644" i="10" s="1"/>
  <c r="I4643" i="10"/>
  <c r="E4643" i="10" s="1"/>
  <c r="I4642" i="10"/>
  <c r="E4642" i="10" s="1"/>
  <c r="I4641" i="10"/>
  <c r="E4641" i="10" s="1"/>
  <c r="I4640" i="10"/>
  <c r="E4640" i="10" s="1"/>
  <c r="I4639" i="10"/>
  <c r="E4639" i="10" s="1"/>
  <c r="I4638" i="10"/>
  <c r="E4638" i="10" s="1"/>
  <c r="I4637" i="10"/>
  <c r="E4637" i="10" s="1"/>
  <c r="I4636" i="10"/>
  <c r="E4636" i="10" s="1"/>
  <c r="I4635" i="10"/>
  <c r="E4635" i="10" s="1"/>
  <c r="I4634" i="10"/>
  <c r="E4634" i="10" s="1"/>
  <c r="I4633" i="10"/>
  <c r="E4633" i="10" s="1"/>
  <c r="I4632" i="10"/>
  <c r="E4632" i="10" s="1"/>
  <c r="I4631" i="10"/>
  <c r="E4631" i="10" s="1"/>
  <c r="I4630" i="10"/>
  <c r="E4630" i="10" s="1"/>
  <c r="I4629" i="10"/>
  <c r="E4629" i="10" s="1"/>
  <c r="I4628" i="10"/>
  <c r="E4628" i="10" s="1"/>
  <c r="I4627" i="10"/>
  <c r="E4627" i="10" s="1"/>
  <c r="I4626" i="10"/>
  <c r="E4626" i="10" s="1"/>
  <c r="I4625" i="10"/>
  <c r="E4625" i="10" s="1"/>
  <c r="I4624" i="10"/>
  <c r="E4624" i="10" s="1"/>
  <c r="I4623" i="10"/>
  <c r="E4623" i="10" s="1"/>
  <c r="I4622" i="10"/>
  <c r="E4622" i="10" s="1"/>
  <c r="I4621" i="10"/>
  <c r="E4621" i="10" s="1"/>
  <c r="I4620" i="10"/>
  <c r="E4620" i="10" s="1"/>
  <c r="I4619" i="10"/>
  <c r="E4619" i="10" s="1"/>
  <c r="I4618" i="10"/>
  <c r="E4618" i="10" s="1"/>
  <c r="I4617" i="10"/>
  <c r="E4617" i="10" s="1"/>
  <c r="I4616" i="10"/>
  <c r="E4616" i="10" s="1"/>
  <c r="I4615" i="10"/>
  <c r="E4615" i="10" s="1"/>
  <c r="I4614" i="10"/>
  <c r="E4614" i="10" s="1"/>
  <c r="I4613" i="10"/>
  <c r="E4613" i="10" s="1"/>
  <c r="I4612" i="10"/>
  <c r="E4612" i="10" s="1"/>
  <c r="I4611" i="10"/>
  <c r="E4611" i="10" s="1"/>
  <c r="I4610" i="10"/>
  <c r="E4610" i="10" s="1"/>
  <c r="I4609" i="10"/>
  <c r="E4609" i="10" s="1"/>
  <c r="I4608" i="10"/>
  <c r="E4608" i="10" s="1"/>
  <c r="I4607" i="10"/>
  <c r="E4607" i="10" s="1"/>
  <c r="I4606" i="10"/>
  <c r="E4606" i="10" s="1"/>
  <c r="I4605" i="10"/>
  <c r="E4605" i="10" s="1"/>
  <c r="I4604" i="10"/>
  <c r="E4604" i="10" s="1"/>
  <c r="I4603" i="10"/>
  <c r="E4603" i="10" s="1"/>
  <c r="I4602" i="10"/>
  <c r="I4601" i="10"/>
  <c r="E4601" i="10" s="1"/>
  <c r="I4600" i="10"/>
  <c r="E4600" i="10" s="1"/>
  <c r="I4599" i="10"/>
  <c r="E4599" i="10" s="1"/>
  <c r="I4598" i="10"/>
  <c r="E4598" i="10" s="1"/>
  <c r="I4597" i="10"/>
  <c r="E4597" i="10" s="1"/>
  <c r="I4596" i="10"/>
  <c r="E4596" i="10" s="1"/>
  <c r="I4595" i="10"/>
  <c r="E4595" i="10" s="1"/>
  <c r="I4594" i="10"/>
  <c r="E4594" i="10" s="1"/>
  <c r="I4593" i="10"/>
  <c r="E4593" i="10" s="1"/>
  <c r="I4592" i="10"/>
  <c r="E4592" i="10" s="1"/>
  <c r="I4590" i="10"/>
  <c r="E4590" i="10" s="1"/>
  <c r="I4589" i="10"/>
  <c r="E4589" i="10" s="1"/>
  <c r="I4588" i="10"/>
  <c r="E4588" i="10" s="1"/>
  <c r="I4587" i="10"/>
  <c r="E4587" i="10" s="1"/>
  <c r="I4585" i="10"/>
  <c r="E4585" i="10" s="1"/>
  <c r="I4584" i="10"/>
  <c r="E4584" i="10" s="1"/>
  <c r="I4582" i="10"/>
  <c r="E4582" i="10" s="1"/>
  <c r="I4581" i="10"/>
  <c r="E4581" i="10" s="1"/>
  <c r="I4579" i="10"/>
  <c r="E4579" i="10" s="1"/>
  <c r="I4577" i="10"/>
  <c r="E4577" i="10" s="1"/>
  <c r="I4576" i="10"/>
  <c r="E4576" i="10" s="1"/>
  <c r="I4575" i="10"/>
  <c r="E4575" i="10" s="1"/>
  <c r="I4574" i="10"/>
  <c r="E4574" i="10" s="1"/>
  <c r="I4573" i="10"/>
  <c r="E4573" i="10" s="1"/>
  <c r="I4572" i="10"/>
  <c r="E4572" i="10" s="1"/>
  <c r="I4570" i="10"/>
  <c r="E4570" i="10" s="1"/>
  <c r="I4568" i="10"/>
  <c r="E4568" i="10" s="1"/>
  <c r="I4565" i="10"/>
  <c r="E4565" i="10" s="1"/>
  <c r="I4564" i="10"/>
  <c r="E4564" i="10" s="1"/>
  <c r="I4563" i="10"/>
  <c r="E4563" i="10" s="1"/>
  <c r="I4561" i="10"/>
  <c r="E4561" i="10" s="1"/>
  <c r="I4560" i="10"/>
  <c r="E4560" i="10" s="1"/>
  <c r="I4559" i="10"/>
  <c r="E4559" i="10" s="1"/>
  <c r="I4558" i="10"/>
  <c r="E4558" i="10" s="1"/>
  <c r="I4557" i="10"/>
  <c r="E4557" i="10" s="1"/>
  <c r="I4555" i="10"/>
  <c r="E4555" i="10" s="1"/>
  <c r="I4554" i="10"/>
  <c r="E4554" i="10" s="1"/>
  <c r="I4552" i="10"/>
  <c r="E4552" i="10" s="1"/>
  <c r="I4551" i="10"/>
  <c r="E4551" i="10" s="1"/>
  <c r="I4550" i="10"/>
  <c r="E4550" i="10" s="1"/>
  <c r="I4549" i="10"/>
  <c r="E4549" i="10" s="1"/>
  <c r="I4548" i="10"/>
  <c r="E4548" i="10" s="1"/>
  <c r="I4546" i="10"/>
  <c r="E4546" i="10" s="1"/>
  <c r="I4544" i="10"/>
  <c r="E4544" i="10" s="1"/>
  <c r="I4542" i="10"/>
  <c r="E4542" i="10" s="1"/>
  <c r="I4540" i="10"/>
  <c r="E4540" i="10" s="1"/>
  <c r="I4539" i="10"/>
  <c r="E4539" i="10" s="1"/>
  <c r="I4538" i="10"/>
  <c r="E4538" i="10" s="1"/>
  <c r="I4536" i="10"/>
  <c r="E4536" i="10" s="1"/>
  <c r="I4535" i="10"/>
  <c r="E4535" i="10" s="1"/>
  <c r="I4534" i="10"/>
  <c r="E4534" i="10" s="1"/>
  <c r="I4533" i="10"/>
  <c r="E4533" i="10" s="1"/>
  <c r="I4531" i="10"/>
  <c r="E4531" i="10" s="1"/>
  <c r="I4529" i="10"/>
  <c r="E4529" i="10" s="1"/>
  <c r="I4527" i="10"/>
  <c r="E4527" i="10" s="1"/>
  <c r="I4526" i="10"/>
  <c r="E4526" i="10" s="1"/>
  <c r="I4525" i="10"/>
  <c r="E4525" i="10" s="1"/>
  <c r="I4524" i="10"/>
  <c r="E4524" i="10" s="1"/>
  <c r="I4523" i="10"/>
  <c r="E4523" i="10" s="1"/>
  <c r="I4522" i="10"/>
  <c r="E4522" i="10" s="1"/>
  <c r="I4521" i="10"/>
  <c r="E4521" i="10" s="1"/>
  <c r="I4520" i="10"/>
  <c r="E4520" i="10" s="1"/>
  <c r="I4519" i="10"/>
  <c r="E4519" i="10" s="1"/>
  <c r="I4518" i="10"/>
  <c r="E4518" i="10" s="1"/>
  <c r="I4517" i="10"/>
  <c r="E4517" i="10" s="1"/>
  <c r="I4516" i="10"/>
  <c r="E4516" i="10" s="1"/>
  <c r="I4515" i="10"/>
  <c r="E4515" i="10" s="1"/>
  <c r="I4514" i="10"/>
  <c r="E4514" i="10" s="1"/>
  <c r="I4513" i="10"/>
  <c r="E4513" i="10" s="1"/>
  <c r="I4512" i="10"/>
  <c r="E4512" i="10" s="1"/>
  <c r="I4511" i="10"/>
  <c r="E4511" i="10" s="1"/>
  <c r="I4510" i="10"/>
  <c r="E4510" i="10" s="1"/>
  <c r="I4509" i="10"/>
  <c r="E4509" i="10" s="1"/>
  <c r="I4508" i="10"/>
  <c r="E4508" i="10" s="1"/>
  <c r="I4507" i="10"/>
  <c r="E4507" i="10" s="1"/>
  <c r="I4506" i="10"/>
  <c r="E4506" i="10" s="1"/>
  <c r="I4504" i="10"/>
  <c r="E4504" i="10" s="1"/>
  <c r="I4503" i="10"/>
  <c r="E4503" i="10" s="1"/>
  <c r="I4502" i="10"/>
  <c r="E4502" i="10" s="1"/>
  <c r="I4501" i="10"/>
  <c r="E4501" i="10" s="1"/>
  <c r="I4500" i="10"/>
  <c r="E4500" i="10" s="1"/>
  <c r="I4499" i="10"/>
  <c r="E4499" i="10" s="1"/>
  <c r="I4498" i="10"/>
  <c r="E4498" i="10" s="1"/>
  <c r="I4497" i="10"/>
  <c r="E4497" i="10" s="1"/>
  <c r="I4496" i="10"/>
  <c r="E4496" i="10" s="1"/>
  <c r="I4495" i="10"/>
  <c r="E4495" i="10" s="1"/>
  <c r="I4493" i="10"/>
  <c r="E4493" i="10" s="1"/>
  <c r="I4491" i="10"/>
  <c r="E4491" i="10" s="1"/>
  <c r="I4489" i="10"/>
  <c r="E4489" i="10" s="1"/>
  <c r="I4487" i="10"/>
  <c r="E4487" i="10" s="1"/>
  <c r="I4485" i="10"/>
  <c r="E4485" i="10" s="1"/>
  <c r="I4483" i="10"/>
  <c r="E4483" i="10" s="1"/>
  <c r="I4481" i="10"/>
  <c r="E4481" i="10" s="1"/>
  <c r="I4479" i="10"/>
  <c r="E4479" i="10" s="1"/>
  <c r="I4478" i="10"/>
  <c r="E4478" i="10" s="1"/>
  <c r="I4476" i="10"/>
  <c r="E4476" i="10" s="1"/>
  <c r="I4474" i="10"/>
  <c r="E4474" i="10" s="1"/>
  <c r="I4472" i="10"/>
  <c r="E4472" i="10" s="1"/>
  <c r="I4470" i="10"/>
  <c r="E4470" i="10" s="1"/>
  <c r="I4468" i="10"/>
  <c r="E4468" i="10" s="1"/>
  <c r="I4466" i="10"/>
  <c r="E4466" i="10" s="1"/>
  <c r="I4464" i="10"/>
  <c r="E4464" i="10" s="1"/>
  <c r="I4462" i="10"/>
  <c r="E4462" i="10" s="1"/>
  <c r="I4460" i="10"/>
  <c r="E4460" i="10" s="1"/>
  <c r="I4458" i="10"/>
  <c r="E4458" i="10" s="1"/>
  <c r="I4456" i="10"/>
  <c r="E4456" i="10" s="1"/>
  <c r="I4454" i="10"/>
  <c r="E4454" i="10" s="1"/>
  <c r="I4452" i="10"/>
  <c r="E4452" i="10" s="1"/>
  <c r="I4450" i="10"/>
  <c r="E4450" i="10" s="1"/>
  <c r="I4448" i="10"/>
  <c r="E4448" i="10" s="1"/>
  <c r="I4445" i="10"/>
  <c r="E4445" i="10" s="1"/>
  <c r="I4443" i="10"/>
  <c r="E4443" i="10" s="1"/>
  <c r="I4441" i="10"/>
  <c r="E4441" i="10" s="1"/>
  <c r="I4439" i="10"/>
  <c r="E4439" i="10" s="1"/>
  <c r="I4437" i="10"/>
  <c r="E4437" i="10" s="1"/>
  <c r="I4435" i="10"/>
  <c r="E4435" i="10" s="1"/>
  <c r="I4433" i="10"/>
  <c r="E4433" i="10" s="1"/>
  <c r="I4431" i="10"/>
  <c r="E4431" i="10" s="1"/>
  <c r="I4429" i="10"/>
  <c r="E4429" i="10" s="1"/>
  <c r="I4427" i="10"/>
  <c r="E4427" i="10" s="1"/>
  <c r="I4425" i="10"/>
  <c r="E4425" i="10" s="1"/>
  <c r="I4423" i="10"/>
  <c r="E4423" i="10" s="1"/>
  <c r="I4421" i="10"/>
  <c r="E4421" i="10" s="1"/>
  <c r="I4419" i="10"/>
  <c r="E4419" i="10" s="1"/>
  <c r="I4417" i="10"/>
  <c r="E4417" i="10" s="1"/>
  <c r="I4415" i="10"/>
  <c r="E4415" i="10" s="1"/>
  <c r="I4413" i="10"/>
  <c r="E4413" i="10" s="1"/>
  <c r="I4411" i="10"/>
  <c r="E4411" i="10" s="1"/>
  <c r="I4409" i="10"/>
  <c r="E4409" i="10" s="1"/>
  <c r="I4407" i="10"/>
  <c r="E4407" i="10" s="1"/>
  <c r="I4405" i="10"/>
  <c r="E4405" i="10" s="1"/>
  <c r="I4403" i="10"/>
  <c r="E4403" i="10" s="1"/>
  <c r="I4401" i="10"/>
  <c r="E4401" i="10" s="1"/>
  <c r="I4400" i="10"/>
  <c r="E4400" i="10" s="1"/>
  <c r="I4398" i="10"/>
  <c r="E4398" i="10" s="1"/>
  <c r="I4396" i="10"/>
  <c r="E4396" i="10" s="1"/>
  <c r="I4394" i="10"/>
  <c r="E4394" i="10" s="1"/>
  <c r="I4392" i="10"/>
  <c r="E4392" i="10" s="1"/>
  <c r="I4390" i="10"/>
  <c r="E4390" i="10" s="1"/>
  <c r="I4388" i="10"/>
  <c r="E4388" i="10" s="1"/>
  <c r="I4386" i="10"/>
  <c r="E4386" i="10" s="1"/>
  <c r="I4384" i="10"/>
  <c r="E4384" i="10" s="1"/>
  <c r="I4382" i="10"/>
  <c r="E4382" i="10" s="1"/>
  <c r="I4380" i="10"/>
  <c r="E4380" i="10" s="1"/>
  <c r="I4378" i="10"/>
  <c r="E4378" i="10" s="1"/>
  <c r="I4376" i="10"/>
  <c r="E4376" i="10" s="1"/>
  <c r="I4374" i="10"/>
  <c r="E4374" i="10" s="1"/>
  <c r="I4372" i="10"/>
  <c r="E4372" i="10" s="1"/>
  <c r="I4370" i="10"/>
  <c r="E4370" i="10" s="1"/>
  <c r="I4368" i="10"/>
  <c r="E4368" i="10" s="1"/>
  <c r="I4366" i="10"/>
  <c r="E4366" i="10" s="1"/>
  <c r="I4364" i="10"/>
  <c r="E4364" i="10" s="1"/>
  <c r="I4362" i="10"/>
  <c r="E4362" i="10" s="1"/>
  <c r="I4360" i="10"/>
  <c r="E4360" i="10" s="1"/>
  <c r="I4359" i="10"/>
  <c r="E4359" i="10" s="1"/>
  <c r="I4357" i="10"/>
  <c r="E4357" i="10" s="1"/>
  <c r="I4356" i="10"/>
  <c r="E4356" i="10" s="1"/>
  <c r="I4354" i="10"/>
  <c r="E4354" i="10" s="1"/>
  <c r="I4353" i="10"/>
  <c r="E4353" i="10" s="1"/>
  <c r="I4352" i="10"/>
  <c r="E4352" i="10" s="1"/>
  <c r="I4351" i="10"/>
  <c r="E4351" i="10" s="1"/>
  <c r="I4349" i="10"/>
  <c r="E4349" i="10" s="1"/>
  <c r="I4347" i="10"/>
  <c r="E4347" i="10" s="1"/>
  <c r="I4345" i="10"/>
  <c r="E4345" i="10" s="1"/>
  <c r="I4343" i="10"/>
  <c r="E4343" i="10" s="1"/>
  <c r="I4341" i="10"/>
  <c r="E4341" i="10" s="1"/>
  <c r="I4339" i="10"/>
  <c r="E4339" i="10" s="1"/>
  <c r="I4337" i="10"/>
  <c r="E4337" i="10" s="1"/>
  <c r="I4335" i="10"/>
  <c r="E4335" i="10" s="1"/>
  <c r="I4333" i="10"/>
  <c r="E4333" i="10" s="1"/>
  <c r="I4331" i="10"/>
  <c r="E4331" i="10" s="1"/>
  <c r="I4329" i="10"/>
  <c r="E4329" i="10" s="1"/>
  <c r="I4328" i="10"/>
  <c r="E4328" i="10" s="1"/>
  <c r="I4327" i="10"/>
  <c r="E4327" i="10" s="1"/>
  <c r="I4325" i="10"/>
  <c r="E4325" i="10" s="1"/>
  <c r="I4323" i="10"/>
  <c r="E4323" i="10" s="1"/>
  <c r="I4321" i="10"/>
  <c r="E4321" i="10" s="1"/>
  <c r="I4319" i="10"/>
  <c r="E4319" i="10" s="1"/>
  <c r="I4317" i="10"/>
  <c r="E4317" i="10" s="1"/>
  <c r="I4315" i="10"/>
  <c r="E4315" i="10" s="1"/>
  <c r="I4313" i="10"/>
  <c r="E4313" i="10" s="1"/>
  <c r="I4311" i="10"/>
  <c r="E4311" i="10" s="1"/>
  <c r="I4309" i="10"/>
  <c r="E4309" i="10" s="1"/>
  <c r="I4307" i="10"/>
  <c r="E4307" i="10" s="1"/>
  <c r="I4305" i="10"/>
  <c r="E4305" i="10" s="1"/>
  <c r="I4303" i="10"/>
  <c r="E4303" i="10" s="1"/>
  <c r="I4301" i="10"/>
  <c r="E4301" i="10" s="1"/>
  <c r="I4299" i="10"/>
  <c r="E4299" i="10" s="1"/>
  <c r="I4297" i="10"/>
  <c r="E4297" i="10" s="1"/>
  <c r="I4295" i="10"/>
  <c r="E4295" i="10" s="1"/>
  <c r="I4293" i="10"/>
  <c r="E4293" i="10" s="1"/>
  <c r="I4291" i="10"/>
  <c r="E4291" i="10" s="1"/>
  <c r="I4289" i="10"/>
  <c r="E4289" i="10" s="1"/>
  <c r="I4287" i="10"/>
  <c r="E4287" i="10" s="1"/>
  <c r="I4285" i="10"/>
  <c r="E4285" i="10" s="1"/>
  <c r="I4283" i="10"/>
  <c r="E4283" i="10" s="1"/>
  <c r="I4281" i="10"/>
  <c r="E4281" i="10" s="1"/>
  <c r="I4279" i="10"/>
  <c r="E4279" i="10" s="1"/>
  <c r="I4277" i="10"/>
  <c r="E4277" i="10" s="1"/>
  <c r="I4275" i="10"/>
  <c r="E4275" i="10" s="1"/>
  <c r="I4273" i="10"/>
  <c r="E4273" i="10" s="1"/>
  <c r="I4271" i="10"/>
  <c r="E4271" i="10" s="1"/>
  <c r="I4269" i="10"/>
  <c r="E4269" i="10" s="1"/>
  <c r="I4267" i="10"/>
  <c r="E4267" i="10" s="1"/>
  <c r="I4265" i="10"/>
  <c r="E4265" i="10" s="1"/>
  <c r="I4263" i="10"/>
  <c r="E4263" i="10" s="1"/>
  <c r="I4261" i="10"/>
  <c r="E4261" i="10" s="1"/>
  <c r="I4259" i="10"/>
  <c r="E4259" i="10" s="1"/>
  <c r="I4257" i="10"/>
  <c r="E4257" i="10" s="1"/>
  <c r="I4255" i="10"/>
  <c r="E4255" i="10" s="1"/>
  <c r="I4253" i="10"/>
  <c r="E4253" i="10" s="1"/>
  <c r="I4251" i="10"/>
  <c r="E4251" i="10" s="1"/>
  <c r="I4249" i="10"/>
  <c r="E4249" i="10" s="1"/>
  <c r="I4247" i="10"/>
  <c r="E4247" i="10" s="1"/>
  <c r="I4245" i="10"/>
  <c r="E4245" i="10" s="1"/>
  <c r="I4243" i="10"/>
  <c r="E4243" i="10" s="1"/>
  <c r="I4241" i="10"/>
  <c r="E4241" i="10" s="1"/>
  <c r="I4239" i="10"/>
  <c r="E4239" i="10" s="1"/>
  <c r="I4237" i="10"/>
  <c r="E4237" i="10" s="1"/>
  <c r="I4235" i="10"/>
  <c r="E4235" i="10" s="1"/>
  <c r="I4233" i="10"/>
  <c r="E4233" i="10" s="1"/>
  <c r="I4231" i="10"/>
  <c r="E4231" i="10" s="1"/>
  <c r="I4229" i="10"/>
  <c r="E4229" i="10" s="1"/>
  <c r="I4227" i="10"/>
  <c r="E4227" i="10" s="1"/>
  <c r="I4225" i="10"/>
  <c r="E4225" i="10" s="1"/>
  <c r="I4223" i="10"/>
  <c r="E4223" i="10" s="1"/>
  <c r="I4221" i="10"/>
  <c r="E4221" i="10" s="1"/>
  <c r="I4219" i="10"/>
  <c r="E4219" i="10" s="1"/>
  <c r="I4217" i="10"/>
  <c r="E4217" i="10" s="1"/>
  <c r="I4215" i="10"/>
  <c r="E4215" i="10" s="1"/>
  <c r="I4213" i="10"/>
  <c r="E4213" i="10" s="1"/>
  <c r="I4211" i="10"/>
  <c r="E4211" i="10" s="1"/>
  <c r="I4209" i="10"/>
  <c r="E4209" i="10" s="1"/>
  <c r="I4207" i="10"/>
  <c r="E4207" i="10" s="1"/>
  <c r="I4204" i="10"/>
  <c r="E4204" i="10" s="1"/>
  <c r="I4201" i="10"/>
  <c r="E4201" i="10" s="1"/>
  <c r="I4198" i="10"/>
  <c r="E4198" i="10" s="1"/>
  <c r="I4195" i="10"/>
  <c r="E4195" i="10" s="1"/>
  <c r="I4190" i="10"/>
  <c r="E4190" i="10" s="1"/>
  <c r="I4187" i="10"/>
  <c r="E4187" i="10" s="1"/>
  <c r="I4184" i="10"/>
  <c r="E4184" i="10" s="1"/>
  <c r="I4181" i="10"/>
  <c r="E4181" i="10" s="1"/>
  <c r="I4178" i="10"/>
  <c r="E4178" i="10" s="1"/>
  <c r="I4175" i="10"/>
  <c r="E4175" i="10" s="1"/>
  <c r="E4172" i="10"/>
  <c r="I4169" i="10"/>
  <c r="E4169" i="10" s="1"/>
  <c r="I4166" i="10"/>
  <c r="E4166" i="10" s="1"/>
  <c r="I4163" i="10"/>
  <c r="E4163" i="10" s="1"/>
  <c r="I4160" i="10"/>
  <c r="E4160" i="10" s="1"/>
  <c r="I4157" i="10"/>
  <c r="E4157" i="10" s="1"/>
  <c r="I4154" i="10"/>
  <c r="E4154" i="10" s="1"/>
  <c r="I4151" i="10"/>
  <c r="E4151" i="10" s="1"/>
  <c r="I4148" i="10"/>
  <c r="E4148" i="10" s="1"/>
  <c r="I4145" i="10"/>
  <c r="E4145" i="10" s="1"/>
  <c r="I4142" i="10"/>
  <c r="E4142" i="10" s="1"/>
  <c r="I4139" i="10"/>
  <c r="E4139" i="10" s="1"/>
  <c r="I4136" i="10"/>
  <c r="E4136" i="10" s="1"/>
  <c r="I4133" i="10"/>
  <c r="E4133" i="10" s="1"/>
  <c r="I4128" i="10"/>
  <c r="E4128" i="10" s="1"/>
  <c r="I4126" i="10"/>
  <c r="E4126" i="10" s="1"/>
  <c r="I4123" i="10"/>
  <c r="E4123" i="10" s="1"/>
  <c r="I4120" i="10"/>
  <c r="E4120" i="10" s="1"/>
  <c r="I4117" i="10"/>
  <c r="E4117" i="10" s="1"/>
  <c r="I4114" i="10"/>
  <c r="E4114" i="10" s="1"/>
  <c r="I4111" i="10"/>
  <c r="E4111" i="10" s="1"/>
  <c r="I4108" i="10"/>
  <c r="E4108" i="10" s="1"/>
  <c r="I4105" i="10"/>
  <c r="E4105" i="10" s="1"/>
  <c r="I4102" i="10"/>
  <c r="E4102" i="10" s="1"/>
  <c r="I4099" i="10"/>
  <c r="E4099" i="10" s="1"/>
  <c r="I4096" i="10"/>
  <c r="E4096" i="10" s="1"/>
  <c r="I4094" i="10"/>
  <c r="E4094" i="10" s="1"/>
  <c r="I4091" i="10"/>
  <c r="E4091" i="10" s="1"/>
  <c r="I4088" i="10"/>
  <c r="E4088" i="10" s="1"/>
  <c r="I4085" i="10"/>
  <c r="E4085" i="10" s="1"/>
  <c r="I4082" i="10"/>
  <c r="E4082" i="10" s="1"/>
  <c r="I4079" i="10"/>
  <c r="E4079" i="10" s="1"/>
  <c r="I4076" i="10"/>
  <c r="E4076" i="10" s="1"/>
  <c r="I4073" i="10"/>
  <c r="E4073" i="10" s="1"/>
  <c r="I4070" i="10"/>
  <c r="E4070" i="10" s="1"/>
  <c r="I4067" i="10"/>
  <c r="E4067" i="10" s="1"/>
  <c r="I4064" i="10"/>
  <c r="E4064" i="10" s="1"/>
  <c r="I4061" i="10"/>
  <c r="E4061" i="10" s="1"/>
  <c r="I4058" i="10"/>
  <c r="E4058" i="10" s="1"/>
  <c r="I4055" i="10"/>
  <c r="E4055" i="10" s="1"/>
  <c r="I4052" i="10"/>
  <c r="E4052" i="10" s="1"/>
  <c r="I4049" i="10"/>
  <c r="E4049" i="10" s="1"/>
  <c r="I4046" i="10"/>
  <c r="E4046" i="10" s="1"/>
  <c r="I4043" i="10"/>
  <c r="E4043" i="10" s="1"/>
  <c r="I4040" i="10"/>
  <c r="E4040" i="10" s="1"/>
  <c r="I4037" i="10"/>
  <c r="E4037" i="10" s="1"/>
  <c r="I4034" i="10"/>
  <c r="E4034" i="10" s="1"/>
  <c r="I4032" i="10"/>
  <c r="E4032" i="10" s="1"/>
  <c r="I4029" i="10"/>
  <c r="E4029" i="10" s="1"/>
  <c r="I4026" i="10"/>
  <c r="E4026" i="10" s="1"/>
  <c r="I4023" i="10"/>
  <c r="E4023" i="10" s="1"/>
  <c r="I4020" i="10"/>
  <c r="E4020" i="10" s="1"/>
  <c r="I4017" i="10"/>
  <c r="E4017" i="10" s="1"/>
  <c r="I4014" i="10"/>
  <c r="E4014" i="10" s="1"/>
  <c r="I4011" i="10"/>
  <c r="E4011" i="10" s="1"/>
  <c r="I4008" i="10"/>
  <c r="E4008" i="10" s="1"/>
  <c r="I4004" i="10"/>
  <c r="E4004" i="10" s="1"/>
  <c r="I4000" i="10"/>
  <c r="E4000" i="10" s="1"/>
  <c r="I3997" i="10"/>
  <c r="E3997" i="10" s="1"/>
  <c r="I3994" i="10"/>
  <c r="E3994" i="10" s="1"/>
  <c r="I3990" i="10"/>
  <c r="E3990" i="10" s="1"/>
  <c r="I3986" i="10"/>
  <c r="E3986" i="10" s="1"/>
  <c r="I3982" i="10"/>
  <c r="E3982" i="10" s="1"/>
  <c r="I3978" i="10"/>
  <c r="E3978" i="10" s="1"/>
  <c r="I3974" i="10"/>
  <c r="E3974" i="10" s="1"/>
  <c r="I3970" i="10"/>
  <c r="E3970" i="10" s="1"/>
  <c r="I3966" i="10"/>
  <c r="E3966" i="10" s="1"/>
  <c r="I3963" i="10"/>
  <c r="E3963" i="10" s="1"/>
  <c r="I3959" i="10"/>
  <c r="E3959" i="10" s="1"/>
  <c r="I3956" i="10"/>
  <c r="E3956" i="10" s="1"/>
  <c r="I3952" i="10"/>
  <c r="E3952" i="10" s="1"/>
  <c r="I3949" i="10"/>
  <c r="E3949" i="10" s="1"/>
  <c r="I3945" i="10"/>
  <c r="E3945" i="10" s="1"/>
  <c r="I3941" i="10"/>
  <c r="E3941" i="10" s="1"/>
  <c r="I3937" i="10"/>
  <c r="E3937" i="10" s="1"/>
  <c r="I3933" i="10"/>
  <c r="E3933" i="10" s="1"/>
  <c r="I3930" i="10"/>
  <c r="E3930" i="10" s="1"/>
  <c r="I3927" i="10"/>
  <c r="E3927" i="10" s="1"/>
  <c r="I3923" i="10"/>
  <c r="E3923" i="10" s="1"/>
  <c r="I3919" i="10"/>
  <c r="E3919" i="10" s="1"/>
  <c r="I3915" i="10"/>
  <c r="E3915" i="10" s="1"/>
  <c r="I3911" i="10"/>
  <c r="E3911" i="10" s="1"/>
  <c r="I3907" i="10"/>
  <c r="E3907" i="10" s="1"/>
  <c r="I3903" i="10"/>
  <c r="E3903" i="10" s="1"/>
  <c r="I3899" i="10"/>
  <c r="E3899" i="10" s="1"/>
  <c r="I3895" i="10"/>
  <c r="E3895" i="10" s="1"/>
  <c r="I3891" i="10"/>
  <c r="E3891" i="10" s="1"/>
  <c r="I3887" i="10"/>
  <c r="E3887" i="10" s="1"/>
  <c r="I3883" i="10"/>
  <c r="E3883" i="10" s="1"/>
  <c r="I3879" i="10"/>
  <c r="E3879" i="10" s="1"/>
  <c r="I3875" i="10"/>
  <c r="E3875" i="10" s="1"/>
  <c r="I3871" i="10"/>
  <c r="E3871" i="10" s="1"/>
  <c r="I3867" i="10"/>
  <c r="E3867" i="10" s="1"/>
  <c r="I3863" i="10"/>
  <c r="E3863" i="10" s="1"/>
  <c r="I3859" i="10"/>
  <c r="E3859" i="10" s="1"/>
  <c r="I3855" i="10"/>
  <c r="E3855" i="10" s="1"/>
  <c r="I3851" i="10"/>
  <c r="E3851" i="10" s="1"/>
  <c r="I3847" i="10"/>
  <c r="E3847" i="10" s="1"/>
  <c r="I3843" i="10"/>
  <c r="E3843" i="10" s="1"/>
  <c r="I3839" i="10"/>
  <c r="E3839" i="10" s="1"/>
  <c r="I3835" i="10"/>
  <c r="E3835" i="10" s="1"/>
  <c r="I3831" i="10"/>
  <c r="E3831" i="10" s="1"/>
  <c r="I3827" i="10"/>
  <c r="E3827" i="10" s="1"/>
  <c r="I3823" i="10"/>
  <c r="E3823" i="10" s="1"/>
  <c r="I3819" i="10"/>
  <c r="E3819" i="10" s="1"/>
  <c r="I3815" i="10"/>
  <c r="E3815" i="10" s="1"/>
  <c r="I3811" i="10"/>
  <c r="E3811" i="10" s="1"/>
  <c r="I3807" i="10"/>
  <c r="E3807" i="10" s="1"/>
  <c r="I3804" i="10"/>
  <c r="E3804" i="10" s="1"/>
  <c r="I3800" i="10"/>
  <c r="E3800" i="10" s="1"/>
  <c r="I3796" i="10"/>
  <c r="E3796" i="10" s="1"/>
  <c r="I3792" i="10"/>
  <c r="E3792" i="10" s="1"/>
  <c r="I3788" i="10"/>
  <c r="E3788" i="10" s="1"/>
  <c r="I3784" i="10"/>
  <c r="E3784" i="10" s="1"/>
  <c r="I3780" i="10"/>
  <c r="E3780" i="10" s="1"/>
  <c r="I3776" i="10"/>
  <c r="E3776" i="10" s="1"/>
  <c r="I3772" i="10"/>
  <c r="E3772" i="10" s="1"/>
  <c r="I3768" i="10"/>
  <c r="E3768" i="10" s="1"/>
  <c r="I3764" i="10"/>
  <c r="E3764" i="10" s="1"/>
  <c r="I3760" i="10"/>
  <c r="E3760" i="10" s="1"/>
  <c r="I3756" i="10"/>
  <c r="E3756" i="10" s="1"/>
  <c r="I3752" i="10"/>
  <c r="E3752" i="10" s="1"/>
  <c r="I3748" i="10"/>
  <c r="E3748" i="10" s="1"/>
  <c r="I3744" i="10"/>
  <c r="E3744" i="10" s="1"/>
  <c r="I3740" i="10"/>
  <c r="E3740" i="10" s="1"/>
  <c r="I3736" i="10"/>
  <c r="E3736" i="10" s="1"/>
  <c r="I3732" i="10"/>
  <c r="E3732" i="10" s="1"/>
  <c r="I3729" i="10"/>
  <c r="E3729" i="10" s="1"/>
  <c r="I3726" i="10"/>
  <c r="E3726" i="10" s="1"/>
  <c r="I3723" i="10"/>
  <c r="E3723" i="10" s="1"/>
  <c r="I3720" i="10"/>
  <c r="E3720" i="10" s="1"/>
  <c r="I3716" i="10"/>
  <c r="E3716" i="10" s="1"/>
  <c r="I3713" i="10"/>
  <c r="E3713" i="10" s="1"/>
  <c r="I3710" i="10"/>
  <c r="E3710" i="10" s="1"/>
  <c r="I3707" i="10"/>
  <c r="E3707" i="10" s="1"/>
  <c r="I3704" i="10"/>
  <c r="E3704" i="10" s="1"/>
  <c r="I3700" i="10"/>
  <c r="E3700" i="10" s="1"/>
  <c r="I3696" i="10"/>
  <c r="E3696" i="10" s="1"/>
  <c r="I3692" i="10"/>
  <c r="E3692" i="10" s="1"/>
  <c r="I3688" i="10"/>
  <c r="E3688" i="10" s="1"/>
  <c r="I3684" i="10"/>
  <c r="E3684" i="10" s="1"/>
  <c r="I3680" i="10"/>
  <c r="E3680" i="10" s="1"/>
  <c r="I3676" i="10"/>
  <c r="E3676" i="10" s="1"/>
  <c r="I3673" i="10"/>
  <c r="E3673" i="10" s="1"/>
  <c r="I3669" i="10"/>
  <c r="E3669" i="10" s="1"/>
  <c r="I3665" i="10"/>
  <c r="E3665" i="10" s="1"/>
  <c r="I3661" i="10"/>
  <c r="E3661" i="10" s="1"/>
  <c r="I3657" i="10"/>
  <c r="E3657" i="10" s="1"/>
  <c r="I3654" i="10"/>
  <c r="E3654" i="10" s="1"/>
  <c r="I3650" i="10"/>
  <c r="E3650" i="10" s="1"/>
  <c r="I3647" i="10"/>
  <c r="E3647" i="10" s="1"/>
  <c r="I3644" i="10"/>
  <c r="E3644" i="10" s="1"/>
  <c r="I3641" i="10"/>
  <c r="E3641" i="10" s="1"/>
  <c r="I3638" i="10"/>
  <c r="E3638" i="10" s="1"/>
  <c r="I3635" i="10"/>
  <c r="E3635" i="10" s="1"/>
  <c r="I3632" i="10"/>
  <c r="E3632" i="10" s="1"/>
  <c r="I3629" i="10"/>
  <c r="E3629" i="10" s="1"/>
  <c r="I3626" i="10"/>
  <c r="E3626" i="10" s="1"/>
  <c r="I3623" i="10"/>
  <c r="E3623" i="10" s="1"/>
  <c r="I3620" i="10"/>
  <c r="E3620" i="10" s="1"/>
  <c r="I3615" i="10"/>
  <c r="E3615" i="10" s="1"/>
  <c r="I3612" i="10"/>
  <c r="E3612" i="10" s="1"/>
  <c r="I3608" i="10"/>
  <c r="E3608" i="10" s="1"/>
  <c r="I3604" i="10"/>
  <c r="E3604" i="10" s="1"/>
  <c r="I3600" i="10"/>
  <c r="E3600" i="10" s="1"/>
  <c r="I3596" i="10"/>
  <c r="E3596" i="10" s="1"/>
  <c r="I3593" i="10"/>
  <c r="E3593" i="10" s="1"/>
  <c r="I3590" i="10"/>
  <c r="E3590" i="10" s="1"/>
  <c r="I3587" i="10"/>
  <c r="E3587" i="10" s="1"/>
  <c r="I3584" i="10"/>
  <c r="E3584" i="10" s="1"/>
  <c r="I3581" i="10"/>
  <c r="E3581" i="10" s="1"/>
  <c r="I3578" i="10"/>
  <c r="E3578" i="10" s="1"/>
  <c r="I3574" i="10"/>
  <c r="E3574" i="10" s="1"/>
  <c r="I3570" i="10"/>
  <c r="E3570" i="10" s="1"/>
  <c r="I3563" i="10"/>
  <c r="E3563" i="10" s="1"/>
  <c r="I3560" i="10"/>
  <c r="E3560" i="10" s="1"/>
  <c r="I3557" i="10"/>
  <c r="E3557" i="10" s="1"/>
  <c r="I3554" i="10"/>
  <c r="E3554" i="10" s="1"/>
  <c r="I3551" i="10"/>
  <c r="E3551" i="10" s="1"/>
  <c r="I3548" i="10"/>
  <c r="E3548" i="10" s="1"/>
  <c r="I3544" i="10"/>
  <c r="E3544" i="10" s="1"/>
  <c r="I3541" i="10"/>
  <c r="E3541" i="10" s="1"/>
  <c r="I3538" i="10"/>
  <c r="E3538" i="10" s="1"/>
  <c r="I3535" i="10"/>
  <c r="E3535" i="10" s="1"/>
  <c r="I3532" i="10"/>
  <c r="E3532" i="10" s="1"/>
  <c r="I3529" i="10"/>
  <c r="E3529" i="10" s="1"/>
  <c r="I3526" i="10"/>
  <c r="E3526" i="10" s="1"/>
  <c r="I3523" i="10"/>
  <c r="E3523" i="10" s="1"/>
  <c r="I3520" i="10"/>
  <c r="E3520" i="10" s="1"/>
  <c r="I3517" i="10"/>
  <c r="E3517" i="10" s="1"/>
  <c r="I3514" i="10"/>
  <c r="E3514" i="10" s="1"/>
  <c r="I3510" i="10"/>
  <c r="E3510" i="10" s="1"/>
  <c r="I3506" i="10"/>
  <c r="E3506" i="10" s="1"/>
  <c r="I3502" i="10"/>
  <c r="E3502" i="10" s="1"/>
  <c r="I3498" i="10"/>
  <c r="E3498" i="10" s="1"/>
  <c r="I3494" i="10"/>
  <c r="E3494" i="10" s="1"/>
  <c r="I3490" i="10"/>
  <c r="E3490" i="10" s="1"/>
  <c r="I3487" i="10"/>
  <c r="E3487" i="10" s="1"/>
  <c r="I3484" i="10"/>
  <c r="E3484" i="10" s="1"/>
  <c r="I3481" i="10"/>
  <c r="E3481" i="10" s="1"/>
  <c r="I3477" i="10"/>
  <c r="E3477" i="10" s="1"/>
  <c r="I3474" i="10"/>
  <c r="E3474" i="10" s="1"/>
  <c r="I3471" i="10"/>
  <c r="E3471" i="10" s="1"/>
  <c r="I3468" i="10"/>
  <c r="E3468" i="10" s="1"/>
  <c r="I3465" i="10"/>
  <c r="E3465" i="10" s="1"/>
  <c r="I3462" i="10"/>
  <c r="E3462" i="10" s="1"/>
  <c r="I3459" i="10"/>
  <c r="E3459" i="10" s="1"/>
  <c r="I3456" i="10"/>
  <c r="E3456" i="10" s="1"/>
  <c r="I3453" i="10"/>
  <c r="E3453" i="10" s="1"/>
  <c r="I3450" i="10"/>
  <c r="E3450" i="10" s="1"/>
  <c r="I3447" i="10"/>
  <c r="E3447" i="10" s="1"/>
  <c r="I3444" i="10"/>
  <c r="E3444" i="10" s="1"/>
  <c r="I3441" i="10"/>
  <c r="E3441" i="10" s="1"/>
  <c r="I3438" i="10"/>
  <c r="E3438" i="10" s="1"/>
  <c r="I3435" i="10"/>
  <c r="E3435" i="10" s="1"/>
  <c r="I3431" i="10"/>
  <c r="E3431" i="10" s="1"/>
  <c r="I3427" i="10"/>
  <c r="E3427" i="10" s="1"/>
  <c r="I3423" i="10"/>
  <c r="E3423" i="10" s="1"/>
  <c r="I3419" i="10"/>
  <c r="E3419" i="10" s="1"/>
  <c r="I3415" i="10"/>
  <c r="E3415" i="10" s="1"/>
  <c r="I3411" i="10"/>
  <c r="E3411" i="10" s="1"/>
  <c r="I3407" i="10"/>
  <c r="E3407" i="10" s="1"/>
  <c r="I3403" i="10"/>
  <c r="E3403" i="10" s="1"/>
  <c r="I3399" i="10"/>
  <c r="E3399" i="10" s="1"/>
  <c r="I3395" i="10"/>
  <c r="E3395" i="10" s="1"/>
  <c r="I3391" i="10"/>
  <c r="E3391" i="10" s="1"/>
  <c r="I3387" i="10"/>
  <c r="E3387" i="10" s="1"/>
  <c r="I3383" i="10"/>
  <c r="E3383" i="10" s="1"/>
  <c r="I3380" i="10"/>
  <c r="E3380" i="10" s="1"/>
  <c r="I3377" i="10"/>
  <c r="E3377" i="10" s="1"/>
  <c r="I3374" i="10"/>
  <c r="E3374" i="10" s="1"/>
  <c r="I3371" i="10"/>
  <c r="E3371" i="10" s="1"/>
  <c r="I3368" i="10"/>
  <c r="E3368" i="10" s="1"/>
  <c r="I3365" i="10"/>
  <c r="E3365" i="10" s="1"/>
  <c r="I3362" i="10"/>
  <c r="E3362" i="10" s="1"/>
  <c r="I3359" i="10"/>
  <c r="E3359" i="10" s="1"/>
  <c r="I3356" i="10"/>
  <c r="E3356" i="10" s="1"/>
  <c r="I3353" i="10"/>
  <c r="E3353" i="10" s="1"/>
  <c r="I3349" i="10"/>
  <c r="E3349" i="10" s="1"/>
  <c r="I3345" i="10"/>
  <c r="E3345" i="10" s="1"/>
  <c r="I3341" i="10"/>
  <c r="E3341" i="10" s="1"/>
  <c r="I3337" i="10"/>
  <c r="E3337" i="10" s="1"/>
  <c r="I3333" i="10"/>
  <c r="E3333" i="10" s="1"/>
  <c r="I3329" i="10"/>
  <c r="E3329" i="10" s="1"/>
  <c r="I3325" i="10"/>
  <c r="E3325" i="10" s="1"/>
  <c r="I3321" i="10"/>
  <c r="E3321" i="10" s="1"/>
  <c r="I3317" i="10"/>
  <c r="E3317" i="10" s="1"/>
  <c r="I3313" i="10"/>
  <c r="E3313" i="10" s="1"/>
  <c r="I3309" i="10"/>
  <c r="E3309" i="10" s="1"/>
  <c r="I3305" i="10"/>
  <c r="E3305" i="10" s="1"/>
  <c r="I3302" i="10"/>
  <c r="E3302" i="10" s="1"/>
  <c r="I3299" i="10"/>
  <c r="E3299" i="10" s="1"/>
  <c r="I3296" i="10"/>
  <c r="E3296" i="10" s="1"/>
  <c r="I3293" i="10"/>
  <c r="E3293" i="10" s="1"/>
  <c r="I3290" i="10"/>
  <c r="E3290" i="10" s="1"/>
  <c r="I3287" i="10"/>
  <c r="E3287" i="10" s="1"/>
  <c r="I3284" i="10"/>
  <c r="E3284" i="10" s="1"/>
  <c r="I3280" i="10"/>
  <c r="E3280" i="10" s="1"/>
  <c r="I3276" i="10"/>
  <c r="E3276" i="10" s="1"/>
  <c r="I3272" i="10"/>
  <c r="E3272" i="10" s="1"/>
  <c r="I3269" i="10"/>
  <c r="E3269" i="10" s="1"/>
  <c r="I3264" i="10"/>
  <c r="E3264" i="10" s="1"/>
  <c r="I3259" i="10"/>
  <c r="E3259" i="10" s="1"/>
  <c r="I3255" i="10"/>
  <c r="E3255" i="10" s="1"/>
  <c r="I3251" i="10"/>
  <c r="E3251" i="10" s="1"/>
  <c r="I3246" i="10"/>
  <c r="E3246" i="10" s="1"/>
  <c r="I3241" i="10"/>
  <c r="E3241" i="10" s="1"/>
  <c r="I3237" i="10"/>
  <c r="E3237" i="10" s="1"/>
  <c r="I3233" i="10"/>
  <c r="E3233" i="10" s="1"/>
  <c r="I3229" i="10"/>
  <c r="E3229" i="10" s="1"/>
  <c r="I3225" i="10"/>
  <c r="E3225" i="10" s="1"/>
  <c r="I3220" i="10"/>
  <c r="E3220" i="10" s="1"/>
  <c r="I3216" i="10"/>
  <c r="E3216" i="10" s="1"/>
  <c r="I3211" i="10"/>
  <c r="E3211" i="10" s="1"/>
  <c r="I3206" i="10"/>
  <c r="E3206" i="10" s="1"/>
  <c r="I3201" i="10"/>
  <c r="E3201" i="10" s="1"/>
  <c r="I3196" i="10"/>
  <c r="E3196" i="10" s="1"/>
  <c r="I3191" i="10"/>
  <c r="E3191" i="10" s="1"/>
  <c r="I3186" i="10"/>
  <c r="E3186" i="10" s="1"/>
  <c r="I3181" i="10"/>
  <c r="E3181" i="10" s="1"/>
  <c r="I3176" i="10"/>
  <c r="E3176" i="10" s="1"/>
  <c r="I3171" i="10"/>
  <c r="E3171" i="10" s="1"/>
  <c r="I3166" i="10"/>
  <c r="E3166" i="10" s="1"/>
  <c r="I3161" i="10"/>
  <c r="E3161" i="10" s="1"/>
  <c r="I3156" i="10"/>
  <c r="E3156" i="10" s="1"/>
  <c r="I3151" i="10"/>
  <c r="E3151" i="10" s="1"/>
  <c r="I3146" i="10"/>
  <c r="E3146" i="10" s="1"/>
  <c r="I3141" i="10"/>
  <c r="E3141" i="10" s="1"/>
  <c r="I3136" i="10"/>
  <c r="E3136" i="10" s="1"/>
  <c r="I3131" i="10"/>
  <c r="E3131" i="10" s="1"/>
  <c r="I3126" i="10"/>
  <c r="E3126" i="10" s="1"/>
  <c r="I3121" i="10"/>
  <c r="E3121" i="10" s="1"/>
  <c r="I3116" i="10"/>
  <c r="E3116" i="10" s="1"/>
  <c r="I3111" i="10"/>
  <c r="E3111" i="10" s="1"/>
  <c r="I3106" i="10"/>
  <c r="E3106" i="10" s="1"/>
  <c r="I3101" i="10"/>
  <c r="E3101" i="10" s="1"/>
  <c r="I3096" i="10"/>
  <c r="E3096" i="10" s="1"/>
  <c r="I3091" i="10"/>
  <c r="E3091" i="10" s="1"/>
  <c r="I3086" i="10"/>
  <c r="E3086" i="10" s="1"/>
  <c r="I3081" i="10"/>
  <c r="E3081" i="10" s="1"/>
  <c r="I3076" i="10"/>
  <c r="E3076" i="10" s="1"/>
  <c r="I3071" i="10"/>
  <c r="E3071" i="10" s="1"/>
  <c r="I3066" i="10"/>
  <c r="E3066" i="10" s="1"/>
  <c r="I3061" i="10"/>
  <c r="E3061" i="10" s="1"/>
  <c r="I3056" i="10"/>
  <c r="E3056" i="10" s="1"/>
  <c r="I3051" i="10"/>
  <c r="E3051" i="10" s="1"/>
  <c r="I3046" i="10"/>
  <c r="E3046" i="10" s="1"/>
  <c r="I3041" i="10"/>
  <c r="E3041" i="10" s="1"/>
  <c r="I3036" i="10"/>
  <c r="E3036" i="10" s="1"/>
  <c r="I3031" i="10"/>
  <c r="E3031" i="10" s="1"/>
  <c r="I3026" i="10"/>
  <c r="E3026" i="10" s="1"/>
  <c r="I3021" i="10"/>
  <c r="E3021" i="10" s="1"/>
  <c r="I3016" i="10"/>
  <c r="E3016" i="10" s="1"/>
  <c r="I3011" i="10"/>
  <c r="E3011" i="10" s="1"/>
  <c r="I3006" i="10"/>
  <c r="E3006" i="10" s="1"/>
  <c r="I3001" i="10"/>
  <c r="E3001" i="10" s="1"/>
  <c r="I2996" i="10"/>
  <c r="E2996" i="10" s="1"/>
  <c r="I2991" i="10"/>
  <c r="E2991" i="10" s="1"/>
  <c r="I2982" i="10"/>
  <c r="E2982" i="10" s="1"/>
  <c r="I2977" i="10"/>
  <c r="E2977" i="10" s="1"/>
  <c r="I2972" i="10"/>
  <c r="E2972" i="10" s="1"/>
  <c r="I2967" i="10"/>
  <c r="E2967" i="10" s="1"/>
  <c r="I2962" i="10"/>
  <c r="E2962" i="10" s="1"/>
  <c r="E2957" i="10"/>
  <c r="I2952" i="10"/>
  <c r="E2952" i="10" s="1"/>
  <c r="I2947" i="10"/>
  <c r="E2947" i="10" s="1"/>
  <c r="I2942" i="10"/>
  <c r="E2942" i="10" s="1"/>
  <c r="I2937" i="10"/>
  <c r="E2937" i="10" s="1"/>
  <c r="I2932" i="10"/>
  <c r="E2932" i="10" s="1"/>
  <c r="I2928" i="10"/>
  <c r="E2928" i="10" s="1"/>
  <c r="I2924" i="10"/>
  <c r="E2924" i="10" s="1"/>
  <c r="I2920" i="10"/>
  <c r="E2920" i="10" s="1"/>
  <c r="I2916" i="10"/>
  <c r="E2916" i="10" s="1"/>
  <c r="I2912" i="10"/>
  <c r="E2912" i="10" s="1"/>
  <c r="I2908" i="10"/>
  <c r="E2908" i="10" s="1"/>
  <c r="I2904" i="10"/>
  <c r="E2904" i="10" s="1"/>
  <c r="I2900" i="10"/>
  <c r="E2900" i="10" s="1"/>
  <c r="I2896" i="10"/>
  <c r="E2896" i="10" s="1"/>
  <c r="I2892" i="10"/>
  <c r="E2892" i="10" s="1"/>
  <c r="I2888" i="10"/>
  <c r="E2888" i="10" s="1"/>
  <c r="I2884" i="10"/>
  <c r="E2884" i="10" s="1"/>
  <c r="I2881" i="10"/>
  <c r="E2881" i="10" s="1"/>
  <c r="I2877" i="10"/>
  <c r="E2877" i="10" s="1"/>
  <c r="I2873" i="10"/>
  <c r="E2873" i="10" s="1"/>
  <c r="I2869" i="10"/>
  <c r="E2869" i="10" s="1"/>
  <c r="I2865" i="10"/>
  <c r="E2865" i="10" s="1"/>
  <c r="I2861" i="10"/>
  <c r="E2861" i="10" s="1"/>
  <c r="I2857" i="10"/>
  <c r="E2857" i="10" s="1"/>
  <c r="I2853" i="10"/>
  <c r="E2853" i="10" s="1"/>
  <c r="I2849" i="10"/>
  <c r="E2849" i="10" s="1"/>
  <c r="I2845" i="10"/>
  <c r="E2845" i="10" s="1"/>
  <c r="I2842" i="10"/>
  <c r="E2842" i="10" s="1"/>
  <c r="I2838" i="10"/>
  <c r="E2838" i="10" s="1"/>
  <c r="I2834" i="10"/>
  <c r="E2834" i="10" s="1"/>
  <c r="I2830" i="10"/>
  <c r="E2830" i="10" s="1"/>
  <c r="I2826" i="10"/>
  <c r="E2826" i="10" s="1"/>
  <c r="I2822" i="10"/>
  <c r="E2822" i="10" s="1"/>
  <c r="I2818" i="10"/>
  <c r="E2818" i="10" s="1"/>
  <c r="I2814" i="10"/>
  <c r="E2814" i="10" s="1"/>
  <c r="I2810" i="10"/>
  <c r="E2810" i="10" s="1"/>
  <c r="I2805" i="10"/>
  <c r="E2805" i="10" s="1"/>
  <c r="I2801" i="10"/>
  <c r="E2801" i="10" s="1"/>
  <c r="I2797" i="10"/>
  <c r="E2797" i="10" s="1"/>
  <c r="I2793" i="10"/>
  <c r="E2793" i="10" s="1"/>
  <c r="I2789" i="10"/>
  <c r="E2789" i="10" s="1"/>
  <c r="I2785" i="10"/>
  <c r="E2785" i="10" s="1"/>
  <c r="I2781" i="10"/>
  <c r="E2781" i="10" s="1"/>
  <c r="I2777" i="10"/>
  <c r="E2777" i="10" s="1"/>
  <c r="I2773" i="10"/>
  <c r="E2773" i="10" s="1"/>
  <c r="I2769" i="10"/>
  <c r="E2769" i="10" s="1"/>
  <c r="I2765" i="10"/>
  <c r="E2765" i="10" s="1"/>
  <c r="I2761" i="10"/>
  <c r="E2761" i="10" s="1"/>
  <c r="I2757" i="10"/>
  <c r="E2757" i="10" s="1"/>
  <c r="I2753" i="10"/>
  <c r="E2753" i="10" s="1"/>
  <c r="I2749" i="10"/>
  <c r="E2749" i="10" s="1"/>
  <c r="I2745" i="10"/>
  <c r="E2745" i="10" s="1"/>
  <c r="I2741" i="10"/>
  <c r="E2741" i="10" s="1"/>
  <c r="I2736" i="10"/>
  <c r="E2736" i="10" s="1"/>
  <c r="I2732" i="10"/>
  <c r="E2732" i="10" s="1"/>
  <c r="I2728" i="10"/>
  <c r="E2728" i="10" s="1"/>
  <c r="I2724" i="10"/>
  <c r="E2724" i="10" s="1"/>
  <c r="I2720" i="10"/>
  <c r="E2720" i="10" s="1"/>
  <c r="I2716" i="10"/>
  <c r="E2716" i="10" s="1"/>
  <c r="I2712" i="10"/>
  <c r="E2712" i="10" s="1"/>
  <c r="I2708" i="10"/>
  <c r="E2708" i="10" s="1"/>
  <c r="I2704" i="10"/>
  <c r="E2704" i="10" s="1"/>
  <c r="I2700" i="10"/>
  <c r="E2700" i="10" s="1"/>
  <c r="I2696" i="10"/>
  <c r="E2696" i="10" s="1"/>
  <c r="I2692" i="10"/>
  <c r="E2692" i="10" s="1"/>
  <c r="I2688" i="10"/>
  <c r="E2688" i="10" s="1"/>
  <c r="I2684" i="10"/>
  <c r="E2684" i="10" s="1"/>
  <c r="I2680" i="10"/>
  <c r="E2680" i="10" s="1"/>
  <c r="I2676" i="10"/>
  <c r="E2676" i="10" s="1"/>
  <c r="I2672" i="10"/>
  <c r="E2672" i="10" s="1"/>
  <c r="I2667" i="10"/>
  <c r="E2667" i="10" s="1"/>
  <c r="I2663" i="10"/>
  <c r="E2663" i="10" s="1"/>
  <c r="I2659" i="10"/>
  <c r="E2659" i="10" s="1"/>
  <c r="I2655" i="10"/>
  <c r="E2655" i="10" s="1"/>
  <c r="I2651" i="10"/>
  <c r="E2651" i="10" s="1"/>
  <c r="I2648" i="10"/>
  <c r="E2648" i="10" s="1"/>
  <c r="I2644" i="10"/>
  <c r="E2644" i="10" s="1"/>
  <c r="I2640" i="10"/>
  <c r="E2640" i="10" s="1"/>
  <c r="I2636" i="10"/>
  <c r="E2636" i="10" s="1"/>
  <c r="I2632" i="10"/>
  <c r="E2632" i="10" s="1"/>
  <c r="I2628" i="10"/>
  <c r="E2628" i="10" s="1"/>
  <c r="I2624" i="10"/>
  <c r="E2624" i="10" s="1"/>
  <c r="I2620" i="10"/>
  <c r="E2620" i="10" s="1"/>
  <c r="I2616" i="10"/>
  <c r="E2616" i="10" s="1"/>
  <c r="I2612" i="10"/>
  <c r="E2612" i="10" s="1"/>
  <c r="I2608" i="10"/>
  <c r="E2608" i="10" s="1"/>
  <c r="I2603" i="10"/>
  <c r="E2603" i="10" s="1"/>
  <c r="I2599" i="10"/>
  <c r="E2599" i="10" s="1"/>
  <c r="I2595" i="10"/>
  <c r="E2595" i="10" s="1"/>
  <c r="I2591" i="10"/>
  <c r="E2591" i="10" s="1"/>
  <c r="I2586" i="10"/>
  <c r="E2586" i="10" s="1"/>
  <c r="I2582" i="10"/>
  <c r="E2582" i="10" s="1"/>
  <c r="I2578" i="10"/>
  <c r="E2578" i="10" s="1"/>
  <c r="I2573" i="10"/>
  <c r="E2573" i="10" s="1"/>
  <c r="I2569" i="10"/>
  <c r="E2569" i="10" s="1"/>
  <c r="I2565" i="10"/>
  <c r="E2565" i="10" s="1"/>
  <c r="I2561" i="10"/>
  <c r="E2561" i="10" s="1"/>
  <c r="I2557" i="10"/>
  <c r="E2557" i="10" s="1"/>
  <c r="I2552" i="10"/>
  <c r="E2552" i="10" s="1"/>
  <c r="I2548" i="10"/>
  <c r="E2548" i="10" s="1"/>
  <c r="I2544" i="10"/>
  <c r="E2544" i="10" s="1"/>
  <c r="I2540" i="10"/>
  <c r="E2540" i="10" s="1"/>
  <c r="I2536" i="10"/>
  <c r="E2536" i="10" s="1"/>
  <c r="I2532" i="10"/>
  <c r="E2532" i="10" s="1"/>
  <c r="I2528" i="10"/>
  <c r="E2528" i="10" s="1"/>
  <c r="I2521" i="10"/>
  <c r="E2521" i="10" s="1"/>
  <c r="I2517" i="10"/>
  <c r="E2517" i="10" s="1"/>
  <c r="I2513" i="10"/>
  <c r="E2513" i="10" s="1"/>
  <c r="I2509" i="10"/>
  <c r="E2509" i="10" s="1"/>
  <c r="I2505" i="10"/>
  <c r="E2505" i="10" s="1"/>
  <c r="I2501" i="10"/>
  <c r="E2501" i="10" s="1"/>
  <c r="I2497" i="10"/>
  <c r="E2497" i="10" s="1"/>
  <c r="I2493" i="10"/>
  <c r="E2493" i="10" s="1"/>
  <c r="I2489" i="10"/>
  <c r="E2489" i="10" s="1"/>
  <c r="I2485" i="10"/>
  <c r="E2485" i="10" s="1"/>
  <c r="I2481" i="10"/>
  <c r="E2481" i="10" s="1"/>
  <c r="I2477" i="10"/>
  <c r="E2477" i="10" s="1"/>
  <c r="I2473" i="10"/>
  <c r="E2473" i="10" s="1"/>
  <c r="I2469" i="10"/>
  <c r="E2469" i="10" s="1"/>
  <c r="I2465" i="10"/>
  <c r="E2465" i="10" s="1"/>
  <c r="I2461" i="10"/>
  <c r="E2461" i="10" s="1"/>
  <c r="I2457" i="10"/>
  <c r="E2457" i="10" s="1"/>
  <c r="I2453" i="10"/>
  <c r="E2453" i="10" s="1"/>
  <c r="I2446" i="10"/>
  <c r="E2446" i="10" s="1"/>
  <c r="I2442" i="10"/>
  <c r="E2442" i="10" s="1"/>
  <c r="I2438" i="10"/>
  <c r="E2438" i="10" s="1"/>
  <c r="I2431" i="10"/>
  <c r="E2431" i="10" s="1"/>
  <c r="I2427" i="10"/>
  <c r="E2427" i="10" s="1"/>
  <c r="I2423" i="10"/>
  <c r="E2423" i="10" s="1"/>
  <c r="I2419" i="10"/>
  <c r="E2419" i="10" s="1"/>
  <c r="I2415" i="10"/>
  <c r="E2415" i="10" s="1"/>
  <c r="I2411" i="10"/>
  <c r="E2411" i="10" s="1"/>
  <c r="I2407" i="10"/>
  <c r="E2407" i="10" s="1"/>
  <c r="I2403" i="10"/>
  <c r="E2403" i="10" s="1"/>
  <c r="I2399" i="10"/>
  <c r="E2399" i="10" s="1"/>
  <c r="I2395" i="10"/>
  <c r="E2395" i="10" s="1"/>
  <c r="I2391" i="10"/>
  <c r="E2391" i="10" s="1"/>
  <c r="I2387" i="10"/>
  <c r="E2387" i="10" s="1"/>
  <c r="I2383" i="10"/>
  <c r="E2383" i="10" s="1"/>
  <c r="I2379" i="10"/>
  <c r="E2379" i="10" s="1"/>
  <c r="I2375" i="10"/>
  <c r="E2375" i="10" s="1"/>
  <c r="I2371" i="10"/>
  <c r="E2371" i="10" s="1"/>
  <c r="I2367" i="10"/>
  <c r="E2367" i="10" s="1"/>
  <c r="I2363" i="10"/>
  <c r="E2363" i="10" s="1"/>
  <c r="I2359" i="10"/>
  <c r="E2359" i="10" s="1"/>
  <c r="I2356" i="10"/>
  <c r="E2356" i="10" s="1"/>
  <c r="I2352" i="10"/>
  <c r="E2352" i="10" s="1"/>
  <c r="I2347" i="10"/>
  <c r="E2347" i="10" s="1"/>
  <c r="I2341" i="10"/>
  <c r="E2341" i="10" s="1"/>
  <c r="I2335" i="10"/>
  <c r="E2335" i="10" s="1"/>
  <c r="I2329" i="10"/>
  <c r="E2329" i="10" s="1"/>
  <c r="I2323" i="10"/>
  <c r="E2323" i="10" s="1"/>
  <c r="I2317" i="10"/>
  <c r="E2317" i="10" s="1"/>
  <c r="I2311" i="10"/>
  <c r="E2311" i="10" s="1"/>
  <c r="I2305" i="10"/>
  <c r="E2305" i="10" s="1"/>
  <c r="I2299" i="10"/>
  <c r="E2299" i="10" s="1"/>
  <c r="I2293" i="10"/>
  <c r="E2293" i="10" s="1"/>
  <c r="I2287" i="10"/>
  <c r="E2287" i="10" s="1"/>
  <c r="I2281" i="10"/>
  <c r="E2281" i="10" s="1"/>
  <c r="I2275" i="10"/>
  <c r="E2275" i="10" s="1"/>
  <c r="I2269" i="10"/>
  <c r="E2269" i="10" s="1"/>
  <c r="I2263" i="10"/>
  <c r="E2263" i="10" s="1"/>
  <c r="I2257" i="10"/>
  <c r="E2257" i="10" s="1"/>
  <c r="I2251" i="10"/>
  <c r="E2251" i="10" s="1"/>
  <c r="I2245" i="10"/>
  <c r="E2245" i="10" s="1"/>
  <c r="I2239" i="10"/>
  <c r="E2239" i="10" s="1"/>
  <c r="I2233" i="10"/>
  <c r="E2233" i="10" s="1"/>
  <c r="I2227" i="10"/>
  <c r="E2227" i="10" s="1"/>
  <c r="I2221" i="10"/>
  <c r="E2221" i="10" s="1"/>
  <c r="I2215" i="10"/>
  <c r="E2215" i="10" s="1"/>
  <c r="I2209" i="10"/>
  <c r="E2209" i="10" s="1"/>
  <c r="I2203" i="10"/>
  <c r="E2203" i="10" s="1"/>
  <c r="I2197" i="10"/>
  <c r="E2197" i="10" s="1"/>
  <c r="I2191" i="10"/>
  <c r="E2191" i="10" s="1"/>
  <c r="I2185" i="10"/>
  <c r="E2185" i="10" s="1"/>
  <c r="I2179" i="10"/>
  <c r="E2179" i="10" s="1"/>
  <c r="I2173" i="10"/>
  <c r="E2173" i="10" s="1"/>
  <c r="I2167" i="10"/>
  <c r="E2167" i="10" s="1"/>
  <c r="I2161" i="10"/>
  <c r="E2161" i="10" s="1"/>
  <c r="I2155" i="10"/>
  <c r="E2155" i="10" s="1"/>
  <c r="I2149" i="10"/>
  <c r="E2149" i="10" s="1"/>
  <c r="I2143" i="10"/>
  <c r="E2143" i="10" s="1"/>
  <c r="I2137" i="10"/>
  <c r="E2137" i="10" s="1"/>
  <c r="I2131" i="10"/>
  <c r="E2131" i="10" s="1"/>
  <c r="I2125" i="10"/>
  <c r="E2125" i="10" s="1"/>
  <c r="I2119" i="10"/>
  <c r="E2119" i="10" s="1"/>
  <c r="I2113" i="10"/>
  <c r="E2113" i="10" s="1"/>
  <c r="I2107" i="10"/>
  <c r="E2107" i="10" s="1"/>
  <c r="I2101" i="10"/>
  <c r="E2101" i="10" s="1"/>
  <c r="I2095" i="10"/>
  <c r="E2095" i="10" s="1"/>
  <c r="I2089" i="10"/>
  <c r="E2089" i="10" s="1"/>
  <c r="I2083" i="10"/>
  <c r="E2083" i="10" s="1"/>
  <c r="I2077" i="10"/>
  <c r="E2077" i="10" s="1"/>
  <c r="I2072" i="10"/>
  <c r="E2072" i="10" s="1"/>
  <c r="I2066" i="10"/>
  <c r="E2066" i="10" s="1"/>
  <c r="I2060" i="10"/>
  <c r="E2060" i="10" s="1"/>
  <c r="I2054" i="10"/>
  <c r="E2054" i="10" s="1"/>
  <c r="I2048" i="10"/>
  <c r="E2048" i="10" s="1"/>
  <c r="I2042" i="10"/>
  <c r="E2042" i="10" s="1"/>
  <c r="I2037" i="10"/>
  <c r="E2037" i="10" s="1"/>
  <c r="I2031" i="10"/>
  <c r="E2031" i="10" s="1"/>
  <c r="I2025" i="10"/>
  <c r="E2025" i="10" s="1"/>
  <c r="I2019" i="10"/>
  <c r="E2019" i="10" s="1"/>
  <c r="I2013" i="10"/>
  <c r="E2013" i="10" s="1"/>
  <c r="I2007" i="10"/>
  <c r="E2007" i="10" s="1"/>
  <c r="I2001" i="10"/>
  <c r="E2001" i="10" s="1"/>
  <c r="I1995" i="10"/>
  <c r="E1995" i="10" s="1"/>
  <c r="I1989" i="10"/>
  <c r="E1989" i="10" s="1"/>
  <c r="I1984" i="10"/>
  <c r="E1984" i="10" s="1"/>
  <c r="I1978" i="10"/>
  <c r="E1978" i="10" s="1"/>
  <c r="I1973" i="10"/>
  <c r="E1973" i="10" s="1"/>
  <c r="I1967" i="10"/>
  <c r="E1967" i="10" s="1"/>
  <c r="I1962" i="10"/>
  <c r="E1962" i="10" s="1"/>
  <c r="I1958" i="10"/>
  <c r="E1958" i="10" s="1"/>
  <c r="I1953" i="10"/>
  <c r="E1953" i="10" s="1"/>
  <c r="I1948" i="10"/>
  <c r="E1948" i="10" s="1"/>
  <c r="I1942" i="10"/>
  <c r="E1942" i="10" s="1"/>
  <c r="I1936" i="10"/>
  <c r="E1936" i="10" s="1"/>
  <c r="I1931" i="10"/>
  <c r="E1931" i="10" s="1"/>
  <c r="I1926" i="10"/>
  <c r="E1926" i="10" s="1"/>
  <c r="I1920" i="10"/>
  <c r="E1920" i="10" s="1"/>
  <c r="I1914" i="10"/>
  <c r="E1914" i="10" s="1"/>
  <c r="I1908" i="10"/>
  <c r="E1908" i="10" s="1"/>
  <c r="I1902" i="10"/>
  <c r="E1902" i="10" s="1"/>
  <c r="I1896" i="10"/>
  <c r="E1896" i="10" s="1"/>
  <c r="I1890" i="10"/>
  <c r="E1890" i="10" s="1"/>
  <c r="I1884" i="10"/>
  <c r="E1884" i="10" s="1"/>
  <c r="I1878" i="10"/>
  <c r="E1878" i="10" s="1"/>
  <c r="I1872" i="10"/>
  <c r="E1872" i="10" s="1"/>
  <c r="I1866" i="10"/>
  <c r="E1866" i="10" s="1"/>
  <c r="I1860" i="10"/>
  <c r="E1860" i="10" s="1"/>
  <c r="I1854" i="10"/>
  <c r="E1854" i="10" s="1"/>
  <c r="I1848" i="10"/>
  <c r="E1848" i="10" s="1"/>
  <c r="I1842" i="10"/>
  <c r="E1842" i="10" s="1"/>
  <c r="I1836" i="10"/>
  <c r="E1836" i="10" s="1"/>
  <c r="I1830" i="10"/>
  <c r="E1830" i="10" s="1"/>
  <c r="I1824" i="10"/>
  <c r="E1824" i="10" s="1"/>
  <c r="I1818" i="10"/>
  <c r="E1818" i="10" s="1"/>
  <c r="I1812" i="10"/>
  <c r="E1812" i="10" s="1"/>
  <c r="I1806" i="10"/>
  <c r="E1806" i="10" s="1"/>
  <c r="I1800" i="10"/>
  <c r="E1800" i="10" s="1"/>
  <c r="I1794" i="10"/>
  <c r="E1794" i="10" s="1"/>
  <c r="I1788" i="10"/>
  <c r="E1788" i="10" s="1"/>
  <c r="I1782" i="10"/>
  <c r="E1782" i="10" s="1"/>
  <c r="I1777" i="10"/>
  <c r="E1777" i="10" s="1"/>
  <c r="I1771" i="10"/>
  <c r="E1771" i="10" s="1"/>
  <c r="I1765" i="10"/>
  <c r="E1765" i="10" s="1"/>
  <c r="I1759" i="10"/>
  <c r="E1759" i="10" s="1"/>
  <c r="I1753" i="10"/>
  <c r="E1753" i="10" s="1"/>
  <c r="I1747" i="10"/>
  <c r="E1747" i="10" s="1"/>
  <c r="I1741" i="10"/>
  <c r="E1741" i="10" s="1"/>
  <c r="I1735" i="10"/>
  <c r="E1735" i="10" s="1"/>
  <c r="I1729" i="10"/>
  <c r="E1729" i="10" s="1"/>
  <c r="I1723" i="10"/>
  <c r="E1723" i="10" s="1"/>
  <c r="I1718" i="10"/>
  <c r="E1718" i="10" s="1"/>
  <c r="I1712" i="10"/>
  <c r="E1712" i="10" s="1"/>
  <c r="I1706" i="10"/>
  <c r="E1706" i="10" s="1"/>
  <c r="I1700" i="10"/>
  <c r="E1700" i="10" s="1"/>
  <c r="I1684" i="10"/>
  <c r="E1684" i="10" s="1"/>
  <c r="I1678" i="10"/>
  <c r="E1678" i="10" s="1"/>
  <c r="I1672" i="10"/>
  <c r="E1672" i="10" s="1"/>
  <c r="I1666" i="10"/>
  <c r="E1666" i="10" s="1"/>
  <c r="I1660" i="10"/>
  <c r="E1660" i="10" s="1"/>
  <c r="I1654" i="10"/>
  <c r="E1654" i="10" s="1"/>
  <c r="I1648" i="10"/>
  <c r="E1648" i="10" s="1"/>
  <c r="I1642" i="10"/>
  <c r="E1642" i="10" s="1"/>
  <c r="I1636" i="10"/>
  <c r="E1636" i="10" s="1"/>
  <c r="I1630" i="10"/>
  <c r="E1630" i="10" s="1"/>
  <c r="I1624" i="10"/>
  <c r="E1624" i="10" s="1"/>
  <c r="I1618" i="10"/>
  <c r="E1618" i="10" s="1"/>
  <c r="I1612" i="10"/>
  <c r="E1612" i="10" s="1"/>
  <c r="I1607" i="10"/>
  <c r="E1607" i="10" s="1"/>
  <c r="I1601" i="10"/>
  <c r="E1601" i="10" s="1"/>
  <c r="I1595" i="10"/>
  <c r="E1595" i="10" s="1"/>
  <c r="I1590" i="10"/>
  <c r="E1590" i="10" s="1"/>
  <c r="I1584" i="10"/>
  <c r="E1584" i="10" s="1"/>
  <c r="I1573" i="10"/>
  <c r="E1573" i="10" s="1"/>
  <c r="I1562" i="10"/>
  <c r="E1562" i="10" s="1"/>
  <c r="I1556" i="10"/>
  <c r="E1556" i="10" s="1"/>
  <c r="I1551" i="10"/>
  <c r="E1551" i="10" s="1"/>
  <c r="I1545" i="10"/>
  <c r="E1545" i="10" s="1"/>
  <c r="I1539" i="10"/>
  <c r="E1539" i="10" s="1"/>
  <c r="I1533" i="10"/>
  <c r="E1533" i="10" s="1"/>
  <c r="I1527" i="10"/>
  <c r="E1527" i="10" s="1"/>
  <c r="I1521" i="10"/>
  <c r="E1521" i="10" s="1"/>
  <c r="I1515" i="10"/>
  <c r="E1515" i="10" s="1"/>
  <c r="I1509" i="10"/>
  <c r="E1509" i="10" s="1"/>
  <c r="I1503" i="10"/>
  <c r="E1503" i="10" s="1"/>
  <c r="I1497" i="10"/>
  <c r="E1497" i="10" s="1"/>
  <c r="I1491" i="10"/>
  <c r="E1491" i="10" s="1"/>
  <c r="I1485" i="10"/>
  <c r="E1485" i="10" s="1"/>
  <c r="I1479" i="10"/>
  <c r="E1479" i="10" s="1"/>
  <c r="I1473" i="10"/>
  <c r="E1473" i="10" s="1"/>
  <c r="I1467" i="10"/>
  <c r="E1467" i="10" s="1"/>
  <c r="I1461" i="10"/>
  <c r="E1461" i="10" s="1"/>
  <c r="I1455" i="10"/>
  <c r="E1455" i="10" s="1"/>
  <c r="I1449" i="10"/>
  <c r="E1449" i="10" s="1"/>
  <c r="I1443" i="10"/>
  <c r="E1443" i="10" s="1"/>
  <c r="I1437" i="10"/>
  <c r="E1437" i="10" s="1"/>
  <c r="I1431" i="10"/>
  <c r="E1431" i="10" s="1"/>
  <c r="I1425" i="10"/>
  <c r="E1425" i="10" s="1"/>
  <c r="I1419" i="10"/>
  <c r="E1419" i="10" s="1"/>
  <c r="I1414" i="10"/>
  <c r="E1414" i="10" s="1"/>
  <c r="I1408" i="10"/>
  <c r="E1408" i="10" s="1"/>
  <c r="I1402" i="10"/>
  <c r="E1402" i="10" s="1"/>
  <c r="I1396" i="10"/>
  <c r="E1396" i="10" s="1"/>
  <c r="I1390" i="10"/>
  <c r="E1390" i="10" s="1"/>
  <c r="I1384" i="10"/>
  <c r="E1384" i="10" s="1"/>
  <c r="I1378" i="10"/>
  <c r="E1378" i="10" s="1"/>
  <c r="I1372" i="10"/>
  <c r="E1372" i="10" s="1"/>
  <c r="I1366" i="10"/>
  <c r="E1366" i="10" s="1"/>
  <c r="I1360" i="10"/>
  <c r="E1360" i="10" s="1"/>
  <c r="I1354" i="10"/>
  <c r="E1354" i="10" s="1"/>
  <c r="I1348" i="10"/>
  <c r="E1348" i="10" s="1"/>
  <c r="I1342" i="10"/>
  <c r="E1342" i="10" s="1"/>
  <c r="I1336" i="10"/>
  <c r="E1336" i="10" s="1"/>
  <c r="I1330" i="10"/>
  <c r="E1330" i="10" s="1"/>
  <c r="I1324" i="10"/>
  <c r="E1324" i="10" s="1"/>
  <c r="I1318" i="10"/>
  <c r="E1318" i="10" s="1"/>
  <c r="I1312" i="10"/>
  <c r="E1312" i="10" s="1"/>
  <c r="I1306" i="10"/>
  <c r="E1306" i="10" s="1"/>
  <c r="I1292" i="10"/>
  <c r="E1292" i="10" s="1"/>
  <c r="I1286" i="10"/>
  <c r="E1286" i="10" s="1"/>
  <c r="I1280" i="10"/>
  <c r="E1280" i="10" s="1"/>
  <c r="I1274" i="10"/>
  <c r="E1274" i="10" s="1"/>
  <c r="I1268" i="10"/>
  <c r="E1268" i="10" s="1"/>
  <c r="I1262" i="10"/>
  <c r="E1262" i="10" s="1"/>
  <c r="I1256" i="10"/>
  <c r="E1256" i="10" s="1"/>
  <c r="I1250" i="10"/>
  <c r="E1250" i="10" s="1"/>
  <c r="I1244" i="10"/>
  <c r="E1244" i="10" s="1"/>
  <c r="I1238" i="10"/>
  <c r="E1238" i="10" s="1"/>
  <c r="I1232" i="10"/>
  <c r="E1232" i="10" s="1"/>
  <c r="I1226" i="10"/>
  <c r="E1226" i="10" s="1"/>
  <c r="I1220" i="10"/>
  <c r="E1220" i="10" s="1"/>
  <c r="I1214" i="10"/>
  <c r="E1214" i="10" s="1"/>
  <c r="I1208" i="10"/>
  <c r="E1208" i="10" s="1"/>
  <c r="I1202" i="10"/>
  <c r="E1202" i="10" s="1"/>
  <c r="I1196" i="10"/>
  <c r="E1196" i="10" s="1"/>
  <c r="I1190" i="10"/>
  <c r="E1190" i="10" s="1"/>
  <c r="I1184" i="10"/>
  <c r="E1184" i="10" s="1"/>
  <c r="I1178" i="10"/>
  <c r="E1178" i="10" s="1"/>
  <c r="I1172" i="10"/>
  <c r="E1172" i="10" s="1"/>
  <c r="I1166" i="10"/>
  <c r="E1166" i="10" s="1"/>
  <c r="I1160" i="10"/>
  <c r="E1160" i="10" s="1"/>
  <c r="I1154" i="10"/>
  <c r="E1154" i="10" s="1"/>
  <c r="I1148" i="10"/>
  <c r="E1148" i="10" s="1"/>
  <c r="I1143" i="10"/>
  <c r="E1143" i="10" s="1"/>
  <c r="I1137" i="10"/>
  <c r="E1137" i="10" s="1"/>
  <c r="I1131" i="10"/>
  <c r="E1131" i="10" s="1"/>
  <c r="I1125" i="10"/>
  <c r="E1125" i="10" s="1"/>
  <c r="I1119" i="10"/>
  <c r="E1119" i="10" s="1"/>
  <c r="I1113" i="10"/>
  <c r="E1113" i="10" s="1"/>
  <c r="I1107" i="10"/>
  <c r="E1107" i="10" s="1"/>
  <c r="I1101" i="10"/>
  <c r="E1101" i="10" s="1"/>
  <c r="I1095" i="10"/>
  <c r="E1095" i="10" s="1"/>
  <c r="I1090" i="10"/>
  <c r="E1090" i="10" s="1"/>
  <c r="I1084" i="10"/>
  <c r="E1084" i="10" s="1"/>
  <c r="I1078" i="10"/>
  <c r="E1078" i="10" s="1"/>
  <c r="I1073" i="10"/>
  <c r="E1073" i="10" s="1"/>
  <c r="I1067" i="10"/>
  <c r="E1067" i="10" s="1"/>
  <c r="I1061" i="10"/>
  <c r="E1061" i="10" s="1"/>
  <c r="I1055" i="10"/>
  <c r="E1055" i="10" s="1"/>
  <c r="I1049" i="10"/>
  <c r="E1049" i="10" s="1"/>
  <c r="I1043" i="10"/>
  <c r="E1043" i="10" s="1"/>
  <c r="I1037" i="10"/>
  <c r="E1037" i="10" s="1"/>
  <c r="I1031" i="10"/>
  <c r="E1031" i="10" s="1"/>
  <c r="I1025" i="10"/>
  <c r="E1025" i="10" s="1"/>
  <c r="I1020" i="10"/>
  <c r="E1020" i="10" s="1"/>
  <c r="I1014" i="10"/>
  <c r="E1014" i="10" s="1"/>
  <c r="I1008" i="10"/>
  <c r="E1008" i="10" s="1"/>
  <c r="I1002" i="10"/>
  <c r="E1002" i="10" s="1"/>
  <c r="I996" i="10"/>
  <c r="E996" i="10" s="1"/>
  <c r="I990" i="10"/>
  <c r="E990" i="10" s="1"/>
  <c r="I984" i="10"/>
  <c r="E984" i="10" s="1"/>
  <c r="I978" i="10"/>
  <c r="E978" i="10" s="1"/>
  <c r="I972" i="10"/>
  <c r="E972" i="10" s="1"/>
  <c r="I966" i="10"/>
  <c r="E966" i="10" s="1"/>
  <c r="I960" i="10"/>
  <c r="E960" i="10" s="1"/>
  <c r="I954" i="10"/>
  <c r="E954" i="10" s="1"/>
  <c r="I948" i="10"/>
  <c r="E948" i="10" s="1"/>
  <c r="I942" i="10"/>
  <c r="E942" i="10" s="1"/>
  <c r="I936" i="10"/>
  <c r="E936" i="10" s="1"/>
  <c r="I930" i="10"/>
  <c r="E930" i="10" s="1"/>
  <c r="I924" i="10"/>
  <c r="E924" i="10" s="1"/>
  <c r="I918" i="10"/>
  <c r="E918" i="10" s="1"/>
  <c r="I913" i="10"/>
  <c r="E913" i="10" s="1"/>
  <c r="I907" i="10"/>
  <c r="E907" i="10" s="1"/>
  <c r="I901" i="10"/>
  <c r="E901" i="10" s="1"/>
  <c r="I895" i="10"/>
  <c r="E895" i="10" s="1"/>
  <c r="I889" i="10"/>
  <c r="E889" i="10" s="1"/>
  <c r="I883" i="10"/>
  <c r="E883" i="10" s="1"/>
  <c r="I877" i="10"/>
  <c r="E877" i="10" s="1"/>
  <c r="I871" i="10"/>
  <c r="E871" i="10" s="1"/>
  <c r="I865" i="10"/>
  <c r="E865" i="10" s="1"/>
  <c r="I859" i="10"/>
  <c r="E859" i="10" s="1"/>
  <c r="I853" i="10"/>
  <c r="E853" i="10" s="1"/>
  <c r="I847" i="10"/>
  <c r="E847" i="10" s="1"/>
  <c r="I841" i="10"/>
  <c r="E841" i="10" s="1"/>
  <c r="I835" i="10"/>
  <c r="E835" i="10" s="1"/>
  <c r="I829" i="10"/>
  <c r="E829" i="10" s="1"/>
  <c r="I823" i="10"/>
  <c r="E823" i="10" s="1"/>
  <c r="I817" i="10"/>
  <c r="E817" i="10" s="1"/>
  <c r="I811" i="10"/>
  <c r="E811" i="10" s="1"/>
  <c r="I805" i="10"/>
  <c r="E805" i="10" s="1"/>
  <c r="I799" i="10"/>
  <c r="E799" i="10" s="1"/>
  <c r="I793" i="10"/>
  <c r="E793" i="10" s="1"/>
  <c r="I787" i="10"/>
  <c r="E787" i="10" s="1"/>
  <c r="I781" i="10"/>
  <c r="E781" i="10" s="1"/>
  <c r="I775" i="10"/>
  <c r="E775" i="10" s="1"/>
  <c r="I769" i="10"/>
  <c r="E769" i="10" s="1"/>
  <c r="I763" i="10"/>
  <c r="E763" i="10" s="1"/>
  <c r="I757" i="10"/>
  <c r="E757" i="10" s="1"/>
  <c r="I751" i="10"/>
  <c r="E751" i="10" s="1"/>
  <c r="I745" i="10"/>
  <c r="E745" i="10" s="1"/>
  <c r="I739" i="10"/>
  <c r="E739" i="10" s="1"/>
  <c r="I733" i="10"/>
  <c r="E733" i="10" s="1"/>
  <c r="I727" i="10"/>
  <c r="E727" i="10" s="1"/>
  <c r="I721" i="10"/>
  <c r="E721" i="10" s="1"/>
  <c r="I715" i="10"/>
  <c r="E715" i="10" s="1"/>
  <c r="I704" i="10"/>
  <c r="E704" i="10" s="1"/>
  <c r="I698" i="10"/>
  <c r="E698" i="10" s="1"/>
  <c r="I692" i="10"/>
  <c r="E692" i="10" s="1"/>
  <c r="I686" i="10"/>
  <c r="E686" i="10" s="1"/>
  <c r="I675" i="10"/>
  <c r="E675" i="10" s="1"/>
  <c r="I669" i="10"/>
  <c r="E669" i="10" s="1"/>
  <c r="I663" i="10"/>
  <c r="E663" i="10" s="1"/>
  <c r="I650" i="10"/>
  <c r="E650" i="10" s="1"/>
  <c r="I643" i="10"/>
  <c r="E643" i="10" s="1"/>
  <c r="I636" i="10"/>
  <c r="E636" i="10" s="1"/>
  <c r="I629" i="10"/>
  <c r="E629" i="10" s="1"/>
  <c r="I622" i="10"/>
  <c r="E622" i="10" s="1"/>
  <c r="I611" i="10"/>
  <c r="E611" i="10" s="1"/>
  <c r="I604" i="10"/>
  <c r="E604" i="10" s="1"/>
  <c r="I598" i="10"/>
  <c r="E598" i="10" s="1"/>
  <c r="I591" i="10"/>
  <c r="E591" i="10" s="1"/>
  <c r="I584" i="10"/>
  <c r="E584" i="10" s="1"/>
  <c r="I577" i="10"/>
  <c r="E577" i="10" s="1"/>
  <c r="I570" i="10"/>
  <c r="E570" i="10" s="1"/>
  <c r="I557" i="10"/>
  <c r="E557" i="10" s="1"/>
  <c r="I550" i="10"/>
  <c r="E550" i="10" s="1"/>
  <c r="I543" i="10"/>
  <c r="E543" i="10" s="1"/>
  <c r="I536" i="10"/>
  <c r="E536" i="10" s="1"/>
  <c r="I529" i="10"/>
  <c r="E529" i="10" s="1"/>
  <c r="I516" i="10"/>
  <c r="E516" i="10" s="1"/>
  <c r="I509" i="10"/>
  <c r="E509" i="10" s="1"/>
  <c r="I502" i="10"/>
  <c r="E502" i="10" s="1"/>
  <c r="I495" i="10"/>
  <c r="E495" i="10" s="1"/>
  <c r="I488" i="10"/>
  <c r="E488" i="10" s="1"/>
  <c r="I481" i="10"/>
  <c r="E481" i="10" s="1"/>
  <c r="I475" i="10"/>
  <c r="E475" i="10" s="1"/>
  <c r="I468" i="10"/>
  <c r="E468" i="10" s="1"/>
  <c r="I461" i="10"/>
  <c r="E461" i="10" s="1"/>
  <c r="I454" i="10"/>
  <c r="E454" i="10" s="1"/>
  <c r="I447" i="10"/>
  <c r="E447" i="10" s="1"/>
  <c r="I440" i="10"/>
  <c r="E440" i="10" s="1"/>
  <c r="I433" i="10"/>
  <c r="E433" i="10" s="1"/>
  <c r="I426" i="10"/>
  <c r="E426" i="10" s="1"/>
  <c r="I419" i="10"/>
  <c r="E419" i="10" s="1"/>
  <c r="I412" i="10"/>
  <c r="E412" i="10" s="1"/>
  <c r="I405" i="10"/>
  <c r="E405" i="10" s="1"/>
  <c r="I399" i="10"/>
  <c r="E399" i="10" s="1"/>
  <c r="I393" i="10"/>
  <c r="E393" i="10" s="1"/>
  <c r="I380" i="10"/>
  <c r="E380" i="10" s="1"/>
  <c r="I373" i="10"/>
  <c r="E373" i="10" s="1"/>
  <c r="I366" i="10"/>
  <c r="E366" i="10" s="1"/>
  <c r="I359" i="10"/>
  <c r="E359" i="10" s="1"/>
  <c r="I352" i="10"/>
  <c r="E352" i="10" s="1"/>
  <c r="I345" i="10"/>
  <c r="E345" i="10" s="1"/>
  <c r="I338" i="10"/>
  <c r="E338" i="10" s="1"/>
  <c r="I331" i="10"/>
  <c r="E331" i="10" s="1"/>
  <c r="I324" i="10"/>
  <c r="E324" i="10" s="1"/>
  <c r="I317" i="10"/>
  <c r="E317" i="10" s="1"/>
  <c r="I310" i="10"/>
  <c r="E310" i="10" s="1"/>
  <c r="I303" i="10"/>
  <c r="E303" i="10" s="1"/>
  <c r="I296" i="10"/>
  <c r="E296" i="10" s="1"/>
  <c r="I290" i="10"/>
  <c r="E290" i="10" s="1"/>
  <c r="I283" i="10"/>
  <c r="E283" i="10" s="1"/>
  <c r="I276" i="10"/>
  <c r="E276" i="10" s="1"/>
  <c r="I269" i="10"/>
  <c r="E269" i="10" s="1"/>
  <c r="I262" i="10"/>
  <c r="E262" i="10" s="1"/>
  <c r="I255" i="10"/>
  <c r="E255" i="10" s="1"/>
  <c r="I248" i="10"/>
  <c r="E248" i="10" s="1"/>
  <c r="I241" i="10"/>
  <c r="E241" i="10" s="1"/>
  <c r="I234" i="10"/>
  <c r="E234" i="10" s="1"/>
  <c r="I227" i="10"/>
  <c r="E227" i="10" s="1"/>
  <c r="I220" i="10"/>
  <c r="E220" i="10" s="1"/>
  <c r="I213" i="10"/>
  <c r="E213" i="10" s="1"/>
  <c r="I206" i="10"/>
  <c r="E206" i="10" s="1"/>
  <c r="I199" i="10"/>
  <c r="E199" i="10" s="1"/>
  <c r="I192" i="10"/>
  <c r="E192" i="10" s="1"/>
  <c r="I185" i="10"/>
  <c r="E185" i="10" s="1"/>
  <c r="I178" i="10"/>
  <c r="E178" i="10" s="1"/>
  <c r="I166" i="10"/>
  <c r="E166" i="10" s="1"/>
  <c r="I159" i="10"/>
  <c r="E159" i="10" s="1"/>
  <c r="I151" i="10"/>
  <c r="E151" i="10" s="1"/>
  <c r="I144" i="10"/>
  <c r="E144" i="10" s="1"/>
  <c r="I137" i="10"/>
  <c r="E137" i="10" s="1"/>
  <c r="I130" i="10"/>
  <c r="E130" i="10" s="1"/>
  <c r="I123" i="10"/>
  <c r="E123" i="10" s="1"/>
  <c r="I116" i="10"/>
  <c r="E116" i="10" s="1"/>
  <c r="I110" i="10"/>
  <c r="E110" i="10" s="1"/>
  <c r="I103" i="10"/>
  <c r="E103" i="10" s="1"/>
  <c r="I96" i="10"/>
  <c r="E96" i="10" s="1"/>
  <c r="I89" i="10"/>
  <c r="E89" i="10" s="1"/>
  <c r="I82" i="10"/>
  <c r="E82" i="10" s="1"/>
  <c r="I75" i="10"/>
  <c r="E75" i="10" s="1"/>
  <c r="I68" i="10"/>
  <c r="E68" i="10" s="1"/>
  <c r="I60" i="10"/>
  <c r="E60" i="10" s="1"/>
  <c r="I52" i="10"/>
  <c r="E52" i="10" s="1"/>
  <c r="I44" i="10"/>
  <c r="E44" i="10" s="1"/>
  <c r="I36" i="10"/>
  <c r="E36" i="10" s="1"/>
  <c r="I28" i="10"/>
  <c r="E28" i="10" s="1"/>
  <c r="I21" i="10"/>
  <c r="E21" i="10" s="1"/>
  <c r="I13" i="10"/>
  <c r="E13" i="10" s="1"/>
  <c r="I5" i="10"/>
  <c r="E5" i="10" s="1"/>
  <c r="I4007" i="10"/>
  <c r="E4007" i="10" s="1"/>
  <c r="I4003" i="10"/>
  <c r="E4003" i="10" s="1"/>
  <c r="I3993" i="10"/>
  <c r="E3993" i="10" s="1"/>
  <c r="I3989" i="10"/>
  <c r="E3989" i="10" s="1"/>
  <c r="I3985" i="10"/>
  <c r="E3985" i="10" s="1"/>
  <c r="I3981" i="10"/>
  <c r="E3981" i="10" s="1"/>
  <c r="I3977" i="10"/>
  <c r="E3977" i="10" s="1"/>
  <c r="I3973" i="10"/>
  <c r="E3973" i="10" s="1"/>
  <c r="I3969" i="10"/>
  <c r="E3969" i="10" s="1"/>
  <c r="I3962" i="10"/>
  <c r="E3962" i="10" s="1"/>
  <c r="I3955" i="10"/>
  <c r="E3955" i="10" s="1"/>
  <c r="I3948" i="10"/>
  <c r="E3948" i="10" s="1"/>
  <c r="I3944" i="10"/>
  <c r="E3944" i="10" s="1"/>
  <c r="I3940" i="10"/>
  <c r="E3940" i="10" s="1"/>
  <c r="I3936" i="10"/>
  <c r="E3936" i="10" s="1"/>
  <c r="I3932" i="10"/>
  <c r="E3932" i="10" s="1"/>
  <c r="I3929" i="10"/>
  <c r="E3929" i="10" s="1"/>
  <c r="I3926" i="10"/>
  <c r="E3926" i="10" s="1"/>
  <c r="I3922" i="10"/>
  <c r="E3922" i="10" s="1"/>
  <c r="I3918" i="10"/>
  <c r="E3918" i="10" s="1"/>
  <c r="I3914" i="10"/>
  <c r="E3914" i="10" s="1"/>
  <c r="I3910" i="10"/>
  <c r="E3910" i="10" s="1"/>
  <c r="I3906" i="10"/>
  <c r="E3906" i="10" s="1"/>
  <c r="I3902" i="10"/>
  <c r="E3902" i="10" s="1"/>
  <c r="I3898" i="10"/>
  <c r="E3898" i="10" s="1"/>
  <c r="I3894" i="10"/>
  <c r="E3894" i="10" s="1"/>
  <c r="I3890" i="10"/>
  <c r="E3890" i="10" s="1"/>
  <c r="I3886" i="10"/>
  <c r="E3886" i="10" s="1"/>
  <c r="I3882" i="10"/>
  <c r="E3882" i="10" s="1"/>
  <c r="I3878" i="10"/>
  <c r="E3878" i="10" s="1"/>
  <c r="I3874" i="10"/>
  <c r="E3874" i="10" s="1"/>
  <c r="I3870" i="10"/>
  <c r="E3870" i="10" s="1"/>
  <c r="I3866" i="10"/>
  <c r="E3866" i="10" s="1"/>
  <c r="I3862" i="10"/>
  <c r="E3862" i="10" s="1"/>
  <c r="I3858" i="10"/>
  <c r="E3858" i="10" s="1"/>
  <c r="I3854" i="10"/>
  <c r="E3854" i="10" s="1"/>
  <c r="I3850" i="10"/>
  <c r="E3850" i="10" s="1"/>
  <c r="I3846" i="10"/>
  <c r="E3846" i="10" s="1"/>
  <c r="I3842" i="10"/>
  <c r="E3842" i="10" s="1"/>
  <c r="I3838" i="10"/>
  <c r="E3838" i="10" s="1"/>
  <c r="I3834" i="10"/>
  <c r="E3834" i="10" s="1"/>
  <c r="I3830" i="10"/>
  <c r="E3830" i="10" s="1"/>
  <c r="I3826" i="10"/>
  <c r="E3826" i="10" s="1"/>
  <c r="I3822" i="10"/>
  <c r="E3822" i="10" s="1"/>
  <c r="I3818" i="10"/>
  <c r="E3818" i="10" s="1"/>
  <c r="I3814" i="10"/>
  <c r="E3814" i="10" s="1"/>
  <c r="I3810" i="10"/>
  <c r="E3810" i="10" s="1"/>
  <c r="I3806" i="10"/>
  <c r="E3806" i="10" s="1"/>
  <c r="I3803" i="10"/>
  <c r="E3803" i="10" s="1"/>
  <c r="I3799" i="10"/>
  <c r="E3799" i="10" s="1"/>
  <c r="I3795" i="10"/>
  <c r="E3795" i="10" s="1"/>
  <c r="I3791" i="10"/>
  <c r="E3791" i="10" s="1"/>
  <c r="I3787" i="10"/>
  <c r="E3787" i="10" s="1"/>
  <c r="I3783" i="10"/>
  <c r="E3783" i="10" s="1"/>
  <c r="I3779" i="10"/>
  <c r="E3779" i="10" s="1"/>
  <c r="I3775" i="10"/>
  <c r="E3775" i="10" s="1"/>
  <c r="I3771" i="10"/>
  <c r="E3771" i="10" s="1"/>
  <c r="I3767" i="10"/>
  <c r="E3767" i="10" s="1"/>
  <c r="I3763" i="10"/>
  <c r="E3763" i="10" s="1"/>
  <c r="I3759" i="10"/>
  <c r="E3759" i="10" s="1"/>
  <c r="I3755" i="10"/>
  <c r="E3755" i="10" s="1"/>
  <c r="I3751" i="10"/>
  <c r="E3751" i="10" s="1"/>
  <c r="I3747" i="10"/>
  <c r="E3747" i="10" s="1"/>
  <c r="I3743" i="10"/>
  <c r="E3743" i="10" s="1"/>
  <c r="I3739" i="10"/>
  <c r="E3739" i="10" s="1"/>
  <c r="I3735" i="10"/>
  <c r="E3735" i="10" s="1"/>
  <c r="I3731" i="10"/>
  <c r="E3731" i="10" s="1"/>
  <c r="I3728" i="10"/>
  <c r="E3728" i="10" s="1"/>
  <c r="I3725" i="10"/>
  <c r="E3725" i="10" s="1"/>
  <c r="I3722" i="10"/>
  <c r="E3722" i="10" s="1"/>
  <c r="I3719" i="10"/>
  <c r="E3719" i="10" s="1"/>
  <c r="I3715" i="10"/>
  <c r="E3715" i="10" s="1"/>
  <c r="I3712" i="10"/>
  <c r="E3712" i="10" s="1"/>
  <c r="I3709" i="10"/>
  <c r="E3709" i="10" s="1"/>
  <c r="I3706" i="10"/>
  <c r="E3706" i="10" s="1"/>
  <c r="I3703" i="10"/>
  <c r="E3703" i="10" s="1"/>
  <c r="I3699" i="10"/>
  <c r="E3699" i="10" s="1"/>
  <c r="I3695" i="10"/>
  <c r="E3695" i="10" s="1"/>
  <c r="I3691" i="10"/>
  <c r="E3691" i="10" s="1"/>
  <c r="I3687" i="10"/>
  <c r="E3687" i="10" s="1"/>
  <c r="I3683" i="10"/>
  <c r="E3683" i="10" s="1"/>
  <c r="I3679" i="10"/>
  <c r="E3679" i="10" s="1"/>
  <c r="I3675" i="10"/>
  <c r="E3675" i="10" s="1"/>
  <c r="I3672" i="10"/>
  <c r="E3672" i="10" s="1"/>
  <c r="I3668" i="10"/>
  <c r="E3668" i="10" s="1"/>
  <c r="I3664" i="10"/>
  <c r="E3664" i="10" s="1"/>
  <c r="I3660" i="10"/>
  <c r="E3660" i="10" s="1"/>
  <c r="I3656" i="10"/>
  <c r="E3656" i="10" s="1"/>
  <c r="I3653" i="10"/>
  <c r="E3653" i="10" s="1"/>
  <c r="I3649" i="10"/>
  <c r="E3649" i="10" s="1"/>
  <c r="I3646" i="10"/>
  <c r="E3646" i="10" s="1"/>
  <c r="I3643" i="10"/>
  <c r="E3643" i="10" s="1"/>
  <c r="I3640" i="10"/>
  <c r="E3640" i="10" s="1"/>
  <c r="I3637" i="10"/>
  <c r="E3637" i="10" s="1"/>
  <c r="I3634" i="10"/>
  <c r="E3634" i="10" s="1"/>
  <c r="I3631" i="10"/>
  <c r="E3631" i="10" s="1"/>
  <c r="I3628" i="10"/>
  <c r="E3628" i="10" s="1"/>
  <c r="I3625" i="10"/>
  <c r="E3625" i="10" s="1"/>
  <c r="I3622" i="10"/>
  <c r="E3622" i="10" s="1"/>
  <c r="I3619" i="10"/>
  <c r="E3619" i="10" s="1"/>
  <c r="I3617" i="10"/>
  <c r="E3617" i="10" s="1"/>
  <c r="I3614" i="10"/>
  <c r="E3614" i="10" s="1"/>
  <c r="I3611" i="10"/>
  <c r="E3611" i="10" s="1"/>
  <c r="I3607" i="10"/>
  <c r="E3607" i="10" s="1"/>
  <c r="I3603" i="10"/>
  <c r="E3603" i="10" s="1"/>
  <c r="I3599" i="10"/>
  <c r="E3599" i="10" s="1"/>
  <c r="I3595" i="10"/>
  <c r="E3595" i="10" s="1"/>
  <c r="I3592" i="10"/>
  <c r="E3592" i="10" s="1"/>
  <c r="I3589" i="10"/>
  <c r="E3589" i="10" s="1"/>
  <c r="I3586" i="10"/>
  <c r="E3586" i="10" s="1"/>
  <c r="I3583" i="10"/>
  <c r="E3583" i="10" s="1"/>
  <c r="I3580" i="10"/>
  <c r="E3580" i="10" s="1"/>
  <c r="I3577" i="10"/>
  <c r="E3577" i="10" s="1"/>
  <c r="I3573" i="10"/>
  <c r="E3573" i="10" s="1"/>
  <c r="I3569" i="10"/>
  <c r="E3569" i="10" s="1"/>
  <c r="I3566" i="10"/>
  <c r="E3566" i="10" s="1"/>
  <c r="I3562" i="10"/>
  <c r="E3562" i="10" s="1"/>
  <c r="I3559" i="10"/>
  <c r="E3559" i="10" s="1"/>
  <c r="I3556" i="10"/>
  <c r="E3556" i="10" s="1"/>
  <c r="I3553" i="10"/>
  <c r="E3553" i="10" s="1"/>
  <c r="I3550" i="10"/>
  <c r="E3550" i="10" s="1"/>
  <c r="I3547" i="10"/>
  <c r="E3547" i="10" s="1"/>
  <c r="I3543" i="10"/>
  <c r="E3543" i="10" s="1"/>
  <c r="I3540" i="10"/>
  <c r="E3540" i="10" s="1"/>
  <c r="I3537" i="10"/>
  <c r="E3537" i="10" s="1"/>
  <c r="I3534" i="10"/>
  <c r="E3534" i="10" s="1"/>
  <c r="I3531" i="10"/>
  <c r="E3531" i="10" s="1"/>
  <c r="I3528" i="10"/>
  <c r="E3528" i="10" s="1"/>
  <c r="I3525" i="10"/>
  <c r="E3525" i="10" s="1"/>
  <c r="I3522" i="10"/>
  <c r="E3522" i="10" s="1"/>
  <c r="I3519" i="10"/>
  <c r="E3519" i="10" s="1"/>
  <c r="I3516" i="10"/>
  <c r="E3516" i="10" s="1"/>
  <c r="I3513" i="10"/>
  <c r="E3513" i="10" s="1"/>
  <c r="I3509" i="10"/>
  <c r="E3509" i="10" s="1"/>
  <c r="I3505" i="10"/>
  <c r="E3505" i="10" s="1"/>
  <c r="I3501" i="10"/>
  <c r="E3501" i="10" s="1"/>
  <c r="I3497" i="10"/>
  <c r="E3497" i="10" s="1"/>
  <c r="I3493" i="10"/>
  <c r="E3493" i="10" s="1"/>
  <c r="I3489" i="10"/>
  <c r="E3489" i="10" s="1"/>
  <c r="I3486" i="10"/>
  <c r="E3486" i="10" s="1"/>
  <c r="I3483" i="10"/>
  <c r="E3483" i="10" s="1"/>
  <c r="I3480" i="10"/>
  <c r="E3480" i="10" s="1"/>
  <c r="I3476" i="10"/>
  <c r="E3476" i="10" s="1"/>
  <c r="I3473" i="10"/>
  <c r="E3473" i="10" s="1"/>
  <c r="I3470" i="10"/>
  <c r="E3470" i="10" s="1"/>
  <c r="I3467" i="10"/>
  <c r="E3467" i="10" s="1"/>
  <c r="I3464" i="10"/>
  <c r="E3464" i="10" s="1"/>
  <c r="I3461" i="10"/>
  <c r="E3461" i="10" s="1"/>
  <c r="I3458" i="10"/>
  <c r="E3458" i="10" s="1"/>
  <c r="I3455" i="10"/>
  <c r="E3455" i="10" s="1"/>
  <c r="I3452" i="10"/>
  <c r="E3452" i="10" s="1"/>
  <c r="I3449" i="10"/>
  <c r="E3449" i="10" s="1"/>
  <c r="I3446" i="10"/>
  <c r="E3446" i="10" s="1"/>
  <c r="I3443" i="10"/>
  <c r="E3443" i="10" s="1"/>
  <c r="I3440" i="10"/>
  <c r="E3440" i="10" s="1"/>
  <c r="I3437" i="10"/>
  <c r="E3437" i="10" s="1"/>
  <c r="I3434" i="10"/>
  <c r="E3434" i="10" s="1"/>
  <c r="I3430" i="10"/>
  <c r="E3430" i="10" s="1"/>
  <c r="I3426" i="10"/>
  <c r="E3426" i="10" s="1"/>
  <c r="I3422" i="10"/>
  <c r="E3422" i="10" s="1"/>
  <c r="I3418" i="10"/>
  <c r="E3418" i="10" s="1"/>
  <c r="I3414" i="10"/>
  <c r="E3414" i="10" s="1"/>
  <c r="I3410" i="10"/>
  <c r="E3410" i="10" s="1"/>
  <c r="I3406" i="10"/>
  <c r="E3406" i="10" s="1"/>
  <c r="I3402" i="10"/>
  <c r="E3402" i="10" s="1"/>
  <c r="I3398" i="10"/>
  <c r="E3398" i="10" s="1"/>
  <c r="I3394" i="10"/>
  <c r="E3394" i="10" s="1"/>
  <c r="I3390" i="10"/>
  <c r="E3390" i="10" s="1"/>
  <c r="I3386" i="10"/>
  <c r="E3386" i="10" s="1"/>
  <c r="I3382" i="10"/>
  <c r="E3382" i="10" s="1"/>
  <c r="I3379" i="10"/>
  <c r="E3379" i="10" s="1"/>
  <c r="I3376" i="10"/>
  <c r="E3376" i="10" s="1"/>
  <c r="I3373" i="10"/>
  <c r="E3373" i="10" s="1"/>
  <c r="I3370" i="10"/>
  <c r="E3370" i="10" s="1"/>
  <c r="I3367" i="10"/>
  <c r="E3367" i="10" s="1"/>
  <c r="I3364" i="10"/>
  <c r="E3364" i="10" s="1"/>
  <c r="I3361" i="10"/>
  <c r="E3361" i="10" s="1"/>
  <c r="I3358" i="10"/>
  <c r="E3358" i="10" s="1"/>
  <c r="I3355" i="10"/>
  <c r="E3355" i="10" s="1"/>
  <c r="I3352" i="10"/>
  <c r="E3352" i="10" s="1"/>
  <c r="I3348" i="10"/>
  <c r="E3348" i="10" s="1"/>
  <c r="I3344" i="10"/>
  <c r="E3344" i="10" s="1"/>
  <c r="I3340" i="10"/>
  <c r="E3340" i="10" s="1"/>
  <c r="I3336" i="10"/>
  <c r="E3336" i="10" s="1"/>
  <c r="I3332" i="10"/>
  <c r="E3332" i="10" s="1"/>
  <c r="I3328" i="10"/>
  <c r="E3328" i="10" s="1"/>
  <c r="I3324" i="10"/>
  <c r="E3324" i="10" s="1"/>
  <c r="I3320" i="10"/>
  <c r="E3320" i="10" s="1"/>
  <c r="I3316" i="10"/>
  <c r="E3316" i="10" s="1"/>
  <c r="I3312" i="10"/>
  <c r="E3312" i="10" s="1"/>
  <c r="I3308" i="10"/>
  <c r="E3308" i="10" s="1"/>
  <c r="I3304" i="10"/>
  <c r="E3304" i="10" s="1"/>
  <c r="I3301" i="10"/>
  <c r="E3301" i="10" s="1"/>
  <c r="I3298" i="10"/>
  <c r="E3298" i="10" s="1"/>
  <c r="I3295" i="10"/>
  <c r="E3295" i="10" s="1"/>
  <c r="I3292" i="10"/>
  <c r="E3292" i="10" s="1"/>
  <c r="I3289" i="10"/>
  <c r="E3289" i="10" s="1"/>
  <c r="I3286" i="10"/>
  <c r="E3286" i="10" s="1"/>
  <c r="I3282" i="10"/>
  <c r="E3282" i="10" s="1"/>
  <c r="I3278" i="10"/>
  <c r="E3278" i="10" s="1"/>
  <c r="I3274" i="10"/>
  <c r="E3274" i="10" s="1"/>
  <c r="I3271" i="10"/>
  <c r="E3271" i="10" s="1"/>
  <c r="I3267" i="10"/>
  <c r="E3267" i="10" s="1"/>
  <c r="I3262" i="10"/>
  <c r="E3262" i="10" s="1"/>
  <c r="I3257" i="10"/>
  <c r="E3257" i="10" s="1"/>
  <c r="I3253" i="10"/>
  <c r="E3253" i="10" s="1"/>
  <c r="I3249" i="10"/>
  <c r="E3249" i="10" s="1"/>
  <c r="I3244" i="10"/>
  <c r="E3244" i="10" s="1"/>
  <c r="I3240" i="10"/>
  <c r="E3240" i="10" s="1"/>
  <c r="I3236" i="10"/>
  <c r="E3236" i="10" s="1"/>
  <c r="I3232" i="10"/>
  <c r="E3232" i="10" s="1"/>
  <c r="I3228" i="10"/>
  <c r="E3228" i="10" s="1"/>
  <c r="I3223" i="10"/>
  <c r="E3223" i="10" s="1"/>
  <c r="I3219" i="10"/>
  <c r="E3219" i="10" s="1"/>
  <c r="I3214" i="10"/>
  <c r="E3214" i="10" s="1"/>
  <c r="I3209" i="10"/>
  <c r="E3209" i="10" s="1"/>
  <c r="I3204" i="10"/>
  <c r="E3204" i="10" s="1"/>
  <c r="I3199" i="10"/>
  <c r="E3199" i="10" s="1"/>
  <c r="I3194" i="10"/>
  <c r="E3194" i="10" s="1"/>
  <c r="I3189" i="10"/>
  <c r="E3189" i="10" s="1"/>
  <c r="I3184" i="10"/>
  <c r="E3184" i="10" s="1"/>
  <c r="I3179" i="10"/>
  <c r="E3179" i="10" s="1"/>
  <c r="I3174" i="10"/>
  <c r="E3174" i="10" s="1"/>
  <c r="I3169" i="10"/>
  <c r="E3169" i="10" s="1"/>
  <c r="I3164" i="10"/>
  <c r="E3164" i="10" s="1"/>
  <c r="I3159" i="10"/>
  <c r="E3159" i="10" s="1"/>
  <c r="I3154" i="10"/>
  <c r="E3154" i="10" s="1"/>
  <c r="I3149" i="10"/>
  <c r="E3149" i="10" s="1"/>
  <c r="I3144" i="10"/>
  <c r="E3144" i="10" s="1"/>
  <c r="I3139" i="10"/>
  <c r="E3139" i="10" s="1"/>
  <c r="I3134" i="10"/>
  <c r="E3134" i="10" s="1"/>
  <c r="I3129" i="10"/>
  <c r="E3129" i="10" s="1"/>
  <c r="I3124" i="10"/>
  <c r="E3124" i="10" s="1"/>
  <c r="I3119" i="10"/>
  <c r="E3119" i="10" s="1"/>
  <c r="I3114" i="10"/>
  <c r="E3114" i="10" s="1"/>
  <c r="I3109" i="10"/>
  <c r="E3109" i="10" s="1"/>
  <c r="I3104" i="10"/>
  <c r="E3104" i="10" s="1"/>
  <c r="I3099" i="10"/>
  <c r="E3099" i="10" s="1"/>
  <c r="I3094" i="10"/>
  <c r="E3094" i="10" s="1"/>
  <c r="I3089" i="10"/>
  <c r="E3089" i="10" s="1"/>
  <c r="I3084" i="10"/>
  <c r="E3084" i="10" s="1"/>
  <c r="I3079" i="10"/>
  <c r="E3079" i="10" s="1"/>
  <c r="I3074" i="10"/>
  <c r="E3074" i="10" s="1"/>
  <c r="I3069" i="10"/>
  <c r="E3069" i="10" s="1"/>
  <c r="I3064" i="10"/>
  <c r="E3064" i="10" s="1"/>
  <c r="I3059" i="10"/>
  <c r="E3059" i="10" s="1"/>
  <c r="I3054" i="10"/>
  <c r="E3054" i="10" s="1"/>
  <c r="I3049" i="10"/>
  <c r="E3049" i="10" s="1"/>
  <c r="I3044" i="10"/>
  <c r="E3044" i="10" s="1"/>
  <c r="I3039" i="10"/>
  <c r="E3039" i="10" s="1"/>
  <c r="I3034" i="10"/>
  <c r="E3034" i="10" s="1"/>
  <c r="I3029" i="10"/>
  <c r="E3029" i="10" s="1"/>
  <c r="I3024" i="10"/>
  <c r="E3024" i="10" s="1"/>
  <c r="I3019" i="10"/>
  <c r="E3019" i="10" s="1"/>
  <c r="I3014" i="10"/>
  <c r="E3014" i="10" s="1"/>
  <c r="I3009" i="10"/>
  <c r="E3009" i="10" s="1"/>
  <c r="I3004" i="10"/>
  <c r="E3004" i="10" s="1"/>
  <c r="I2999" i="10"/>
  <c r="E2999" i="10" s="1"/>
  <c r="I2994" i="10"/>
  <c r="E2994" i="10" s="1"/>
  <c r="I2989" i="10"/>
  <c r="E2989" i="10" s="1"/>
  <c r="I2985" i="10"/>
  <c r="E2985" i="10" s="1"/>
  <c r="I2980" i="10"/>
  <c r="E2980" i="10" s="1"/>
  <c r="I2975" i="10"/>
  <c r="E2975" i="10" s="1"/>
  <c r="I2970" i="10"/>
  <c r="E2970" i="10" s="1"/>
  <c r="I2965" i="10"/>
  <c r="E2965" i="10" s="1"/>
  <c r="I2960" i="10"/>
  <c r="E2960" i="10" s="1"/>
  <c r="I2955" i="10"/>
  <c r="E2955" i="10" s="1"/>
  <c r="I2950" i="10"/>
  <c r="E2950" i="10" s="1"/>
  <c r="I2945" i="10"/>
  <c r="E2945" i="10" s="1"/>
  <c r="I2940" i="10"/>
  <c r="E2940" i="10" s="1"/>
  <c r="I2935" i="10"/>
  <c r="E2935" i="10" s="1"/>
  <c r="I2930" i="10"/>
  <c r="E2930" i="10" s="1"/>
  <c r="I2926" i="10"/>
  <c r="E2926" i="10" s="1"/>
  <c r="I2922" i="10"/>
  <c r="E2922" i="10" s="1"/>
  <c r="I2918" i="10"/>
  <c r="E2918" i="10" s="1"/>
  <c r="I2914" i="10"/>
  <c r="E2914" i="10" s="1"/>
  <c r="I2910" i="10"/>
  <c r="E2910" i="10" s="1"/>
  <c r="I2906" i="10"/>
  <c r="E2906" i="10" s="1"/>
  <c r="I2902" i="10"/>
  <c r="E2902" i="10" s="1"/>
  <c r="I2898" i="10"/>
  <c r="E2898" i="10" s="1"/>
  <c r="I2894" i="10"/>
  <c r="E2894" i="10" s="1"/>
  <c r="I2890" i="10"/>
  <c r="E2890" i="10" s="1"/>
  <c r="I2886" i="10"/>
  <c r="E2886" i="10" s="1"/>
  <c r="I2879" i="10"/>
  <c r="E2879" i="10" s="1"/>
  <c r="I2875" i="10"/>
  <c r="E2875" i="10" s="1"/>
  <c r="I2871" i="10"/>
  <c r="E2871" i="10" s="1"/>
  <c r="I2867" i="10"/>
  <c r="E2867" i="10" s="1"/>
  <c r="I2863" i="10"/>
  <c r="E2863" i="10" s="1"/>
  <c r="I2859" i="10"/>
  <c r="E2859" i="10" s="1"/>
  <c r="I2855" i="10"/>
  <c r="E2855" i="10" s="1"/>
  <c r="I2851" i="10"/>
  <c r="E2851" i="10" s="1"/>
  <c r="I2847" i="10"/>
  <c r="E2847" i="10" s="1"/>
  <c r="I2844" i="10"/>
  <c r="E2844" i="10" s="1"/>
  <c r="I2840" i="10"/>
  <c r="E2840" i="10" s="1"/>
  <c r="I2836" i="10"/>
  <c r="E2836" i="10" s="1"/>
  <c r="I2832" i="10"/>
  <c r="E2832" i="10" s="1"/>
  <c r="I2828" i="10"/>
  <c r="E2828" i="10" s="1"/>
  <c r="I2824" i="10"/>
  <c r="E2824" i="10" s="1"/>
  <c r="I2820" i="10"/>
  <c r="E2820" i="10" s="1"/>
  <c r="I2816" i="10"/>
  <c r="E2816" i="10" s="1"/>
  <c r="I2812" i="10"/>
  <c r="E2812" i="10" s="1"/>
  <c r="I2808" i="10"/>
  <c r="E2808" i="10" s="1"/>
  <c r="I2803" i="10"/>
  <c r="E2803" i="10" s="1"/>
  <c r="I2799" i="10"/>
  <c r="E2799" i="10" s="1"/>
  <c r="I2795" i="10"/>
  <c r="E2795" i="10" s="1"/>
  <c r="I2791" i="10"/>
  <c r="E2791" i="10" s="1"/>
  <c r="I2787" i="10"/>
  <c r="E2787" i="10" s="1"/>
  <c r="I2783" i="10"/>
  <c r="E2783" i="10" s="1"/>
  <c r="I2779" i="10"/>
  <c r="E2779" i="10" s="1"/>
  <c r="I2775" i="10"/>
  <c r="E2775" i="10" s="1"/>
  <c r="I2771" i="10"/>
  <c r="E2771" i="10" s="1"/>
  <c r="I2767" i="10"/>
  <c r="E2767" i="10" s="1"/>
  <c r="I2763" i="10"/>
  <c r="E2763" i="10" s="1"/>
  <c r="I2759" i="10"/>
  <c r="E2759" i="10" s="1"/>
  <c r="I2755" i="10"/>
  <c r="E2755" i="10" s="1"/>
  <c r="I2751" i="10"/>
  <c r="E2751" i="10" s="1"/>
  <c r="I2747" i="10"/>
  <c r="E2747" i="10" s="1"/>
  <c r="I2743" i="10"/>
  <c r="E2743" i="10" s="1"/>
  <c r="I2739" i="10"/>
  <c r="E2739" i="10" s="1"/>
  <c r="I2734" i="10"/>
  <c r="E2734" i="10" s="1"/>
  <c r="I2730" i="10"/>
  <c r="E2730" i="10" s="1"/>
  <c r="I2726" i="10"/>
  <c r="E2726" i="10" s="1"/>
  <c r="I2722" i="10"/>
  <c r="E2722" i="10" s="1"/>
  <c r="I2718" i="10"/>
  <c r="E2718" i="10" s="1"/>
  <c r="I2714" i="10"/>
  <c r="E2714" i="10" s="1"/>
  <c r="I2710" i="10"/>
  <c r="E2710" i="10" s="1"/>
  <c r="I2706" i="10"/>
  <c r="E2706" i="10" s="1"/>
  <c r="I2702" i="10"/>
  <c r="E2702" i="10" s="1"/>
  <c r="I2698" i="10"/>
  <c r="E2698" i="10" s="1"/>
  <c r="I2694" i="10"/>
  <c r="E2694" i="10" s="1"/>
  <c r="I2690" i="10"/>
  <c r="E2690" i="10" s="1"/>
  <c r="I2686" i="10"/>
  <c r="E2686" i="10" s="1"/>
  <c r="I2682" i="10"/>
  <c r="E2682" i="10" s="1"/>
  <c r="I2678" i="10"/>
  <c r="E2678" i="10" s="1"/>
  <c r="I2674" i="10"/>
  <c r="E2674" i="10" s="1"/>
  <c r="I2670" i="10"/>
  <c r="E2670" i="10" s="1"/>
  <c r="I2665" i="10"/>
  <c r="E2665" i="10" s="1"/>
  <c r="I2661" i="10"/>
  <c r="E2661" i="10" s="1"/>
  <c r="I2657" i="10"/>
  <c r="E2657" i="10" s="1"/>
  <c r="I2653" i="10"/>
  <c r="E2653" i="10" s="1"/>
  <c r="I2650" i="10"/>
  <c r="E2650" i="10" s="1"/>
  <c r="I2646" i="10"/>
  <c r="E2646" i="10" s="1"/>
  <c r="I2642" i="10"/>
  <c r="E2642" i="10" s="1"/>
  <c r="I2638" i="10"/>
  <c r="E2638" i="10" s="1"/>
  <c r="I2634" i="10"/>
  <c r="E2634" i="10" s="1"/>
  <c r="I2630" i="10"/>
  <c r="E2630" i="10" s="1"/>
  <c r="I2626" i="10"/>
  <c r="E2626" i="10" s="1"/>
  <c r="I2622" i="10"/>
  <c r="E2622" i="10" s="1"/>
  <c r="I2618" i="10"/>
  <c r="E2618" i="10" s="1"/>
  <c r="I2614" i="10"/>
  <c r="E2614" i="10" s="1"/>
  <c r="I2610" i="10"/>
  <c r="E2610" i="10" s="1"/>
  <c r="I2606" i="10"/>
  <c r="E2606" i="10" s="1"/>
  <c r="I2601" i="10"/>
  <c r="E2601" i="10" s="1"/>
  <c r="I2597" i="10"/>
  <c r="E2597" i="10" s="1"/>
  <c r="I2593" i="10"/>
  <c r="E2593" i="10" s="1"/>
  <c r="I2589" i="10"/>
  <c r="E2589" i="10" s="1"/>
  <c r="I2584" i="10"/>
  <c r="E2584" i="10" s="1"/>
  <c r="I2580" i="10"/>
  <c r="E2580" i="10" s="1"/>
  <c r="I2576" i="10"/>
  <c r="E2576" i="10" s="1"/>
  <c r="I2571" i="10"/>
  <c r="E2571" i="10" s="1"/>
  <c r="I2567" i="10"/>
  <c r="E2567" i="10" s="1"/>
  <c r="I2563" i="10"/>
  <c r="E2563" i="10" s="1"/>
  <c r="I2559" i="10"/>
  <c r="E2559" i="10" s="1"/>
  <c r="I2555" i="10"/>
  <c r="E2555" i="10" s="1"/>
  <c r="I2550" i="10"/>
  <c r="E2550" i="10" s="1"/>
  <c r="I2546" i="10"/>
  <c r="E2546" i="10" s="1"/>
  <c r="I2542" i="10"/>
  <c r="E2542" i="10" s="1"/>
  <c r="I2538" i="10"/>
  <c r="E2538" i="10" s="1"/>
  <c r="I2534" i="10"/>
  <c r="E2534" i="10" s="1"/>
  <c r="I2530" i="10"/>
  <c r="E2530" i="10" s="1"/>
  <c r="I2526" i="10"/>
  <c r="E2526" i="10" s="1"/>
  <c r="I2523" i="10"/>
  <c r="E2523" i="10" s="1"/>
  <c r="I2519" i="10"/>
  <c r="E2519" i="10" s="1"/>
  <c r="I2515" i="10"/>
  <c r="E2515" i="10" s="1"/>
  <c r="I2511" i="10"/>
  <c r="E2511" i="10" s="1"/>
  <c r="I2507" i="10"/>
  <c r="E2507" i="10" s="1"/>
  <c r="I2503" i="10"/>
  <c r="E2503" i="10" s="1"/>
  <c r="I2499" i="10"/>
  <c r="E2499" i="10" s="1"/>
  <c r="I2495" i="10"/>
  <c r="E2495" i="10" s="1"/>
  <c r="I2491" i="10"/>
  <c r="E2491" i="10" s="1"/>
  <c r="I2487" i="10"/>
  <c r="E2487" i="10" s="1"/>
  <c r="I2483" i="10"/>
  <c r="E2483" i="10" s="1"/>
  <c r="I2479" i="10"/>
  <c r="E2479" i="10" s="1"/>
  <c r="I2475" i="10"/>
  <c r="E2475" i="10" s="1"/>
  <c r="I2471" i="10"/>
  <c r="E2471" i="10" s="1"/>
  <c r="I2467" i="10"/>
  <c r="E2467" i="10" s="1"/>
  <c r="I2463" i="10"/>
  <c r="E2463" i="10" s="1"/>
  <c r="I2459" i="10"/>
  <c r="E2459" i="10" s="1"/>
  <c r="I2455" i="10"/>
  <c r="E2455" i="10" s="1"/>
  <c r="I2451" i="10"/>
  <c r="E2451" i="10" s="1"/>
  <c r="I2448" i="10"/>
  <c r="E2448" i="10" s="1"/>
  <c r="I2444" i="10"/>
  <c r="E2444" i="10" s="1"/>
  <c r="I2440" i="10"/>
  <c r="E2440" i="10" s="1"/>
  <c r="I2436" i="10"/>
  <c r="E2436" i="10" s="1"/>
  <c r="I2433" i="10"/>
  <c r="E2433" i="10" s="1"/>
  <c r="I2429" i="10"/>
  <c r="E2429" i="10" s="1"/>
  <c r="I2425" i="10"/>
  <c r="E2425" i="10" s="1"/>
  <c r="I2421" i="10"/>
  <c r="E2421" i="10" s="1"/>
  <c r="I2417" i="10"/>
  <c r="E2417" i="10" s="1"/>
  <c r="I2413" i="10"/>
  <c r="E2413" i="10" s="1"/>
  <c r="I2409" i="10"/>
  <c r="E2409" i="10" s="1"/>
  <c r="I2405" i="10"/>
  <c r="E2405" i="10" s="1"/>
  <c r="I2401" i="10"/>
  <c r="E2401" i="10" s="1"/>
  <c r="I2397" i="10"/>
  <c r="E2397" i="10" s="1"/>
  <c r="I2393" i="10"/>
  <c r="E2393" i="10" s="1"/>
  <c r="I2389" i="10"/>
  <c r="E2389" i="10" s="1"/>
  <c r="I2385" i="10"/>
  <c r="E2385" i="10" s="1"/>
  <c r="I2381" i="10"/>
  <c r="E2381" i="10" s="1"/>
  <c r="I2377" i="10"/>
  <c r="E2377" i="10" s="1"/>
  <c r="I2373" i="10"/>
  <c r="E2373" i="10" s="1"/>
  <c r="I2369" i="10"/>
  <c r="E2369" i="10" s="1"/>
  <c r="I2365" i="10"/>
  <c r="E2365" i="10" s="1"/>
  <c r="I2361" i="10"/>
  <c r="E2361" i="10" s="1"/>
  <c r="I2357" i="10"/>
  <c r="E2357" i="10" s="1"/>
  <c r="I2354" i="10"/>
  <c r="E2354" i="10" s="1"/>
  <c r="I2350" i="10"/>
  <c r="E2350" i="10" s="1"/>
  <c r="I2345" i="10"/>
  <c r="E2345" i="10" s="1"/>
  <c r="I2339" i="10"/>
  <c r="E2339" i="10" s="1"/>
  <c r="I2333" i="10"/>
  <c r="E2333" i="10" s="1"/>
  <c r="I2327" i="10"/>
  <c r="E2327" i="10" s="1"/>
  <c r="I2321" i="10"/>
  <c r="E2321" i="10" s="1"/>
  <c r="I2315" i="10"/>
  <c r="E2315" i="10" s="1"/>
  <c r="I2309" i="10"/>
  <c r="E2309" i="10" s="1"/>
  <c r="I2303" i="10"/>
  <c r="E2303" i="10" s="1"/>
  <c r="I2297" i="10"/>
  <c r="E2297" i="10" s="1"/>
  <c r="I2291" i="10"/>
  <c r="E2291" i="10" s="1"/>
  <c r="I2285" i="10"/>
  <c r="E2285" i="10" s="1"/>
  <c r="I2279" i="10"/>
  <c r="E2279" i="10" s="1"/>
  <c r="I2273" i="10"/>
  <c r="E2273" i="10" s="1"/>
  <c r="I2267" i="10"/>
  <c r="E2267" i="10" s="1"/>
  <c r="I2261" i="10"/>
  <c r="E2261" i="10" s="1"/>
  <c r="I2255" i="10"/>
  <c r="E2255" i="10" s="1"/>
  <c r="I2249" i="10"/>
  <c r="E2249" i="10" s="1"/>
  <c r="I2243" i="10"/>
  <c r="E2243" i="10" s="1"/>
  <c r="I2237" i="10"/>
  <c r="E2237" i="10" s="1"/>
  <c r="I2231" i="10"/>
  <c r="E2231" i="10" s="1"/>
  <c r="I2225" i="10"/>
  <c r="E2225" i="10" s="1"/>
  <c r="I2219" i="10"/>
  <c r="E2219" i="10" s="1"/>
  <c r="I2213" i="10"/>
  <c r="E2213" i="10" s="1"/>
  <c r="I2207" i="10"/>
  <c r="E2207" i="10" s="1"/>
  <c r="I2201" i="10"/>
  <c r="E2201" i="10" s="1"/>
  <c r="I2195" i="10"/>
  <c r="E2195" i="10" s="1"/>
  <c r="I2189" i="10"/>
  <c r="E2189" i="10" s="1"/>
  <c r="I2183" i="10"/>
  <c r="E2183" i="10" s="1"/>
  <c r="I2177" i="10"/>
  <c r="E2177" i="10" s="1"/>
  <c r="I2171" i="10"/>
  <c r="E2171" i="10" s="1"/>
  <c r="I2165" i="10"/>
  <c r="E2165" i="10" s="1"/>
  <c r="I2159" i="10"/>
  <c r="E2159" i="10" s="1"/>
  <c r="I2153" i="10"/>
  <c r="E2153" i="10" s="1"/>
  <c r="I2147" i="10"/>
  <c r="E2147" i="10" s="1"/>
  <c r="I2141" i="10"/>
  <c r="E2141" i="10" s="1"/>
  <c r="I2135" i="10"/>
  <c r="E2135" i="10" s="1"/>
  <c r="I2129" i="10"/>
  <c r="E2129" i="10" s="1"/>
  <c r="I2123" i="10"/>
  <c r="E2123" i="10" s="1"/>
  <c r="I2117" i="10"/>
  <c r="E2117" i="10" s="1"/>
  <c r="I2111" i="10"/>
  <c r="E2111" i="10" s="1"/>
  <c r="I2105" i="10"/>
  <c r="E2105" i="10" s="1"/>
  <c r="I2099" i="10"/>
  <c r="E2099" i="10" s="1"/>
  <c r="I2093" i="10"/>
  <c r="E2093" i="10" s="1"/>
  <c r="I2087" i="10"/>
  <c r="E2087" i="10" s="1"/>
  <c r="I2081" i="10"/>
  <c r="E2081" i="10" s="1"/>
  <c r="I2070" i="10"/>
  <c r="E2070" i="10" s="1"/>
  <c r="I2064" i="10"/>
  <c r="E2064" i="10" s="1"/>
  <c r="I2058" i="10"/>
  <c r="E2058" i="10" s="1"/>
  <c r="I2052" i="10"/>
  <c r="E2052" i="10" s="1"/>
  <c r="I2046" i="10"/>
  <c r="E2046" i="10" s="1"/>
  <c r="I2040" i="10"/>
  <c r="E2040" i="10" s="1"/>
  <c r="I2035" i="10"/>
  <c r="E2035" i="10" s="1"/>
  <c r="I2029" i="10"/>
  <c r="E2029" i="10" s="1"/>
  <c r="I2023" i="10"/>
  <c r="E2023" i="10" s="1"/>
  <c r="I2017" i="10"/>
  <c r="E2017" i="10" s="1"/>
  <c r="I2011" i="10"/>
  <c r="E2011" i="10" s="1"/>
  <c r="I2005" i="10"/>
  <c r="E2005" i="10" s="1"/>
  <c r="I1999" i="10"/>
  <c r="E1999" i="10" s="1"/>
  <c r="I1993" i="10"/>
  <c r="E1993" i="10" s="1"/>
  <c r="I1987" i="10"/>
  <c r="E1987" i="10" s="1"/>
  <c r="I1982" i="10"/>
  <c r="E1982" i="10" s="1"/>
  <c r="I1976" i="10"/>
  <c r="E1976" i="10" s="1"/>
  <c r="I1971" i="10"/>
  <c r="E1971" i="10" s="1"/>
  <c r="I1965" i="10"/>
  <c r="E1965" i="10" s="1"/>
  <c r="I1961" i="10"/>
  <c r="E1961" i="10" s="1"/>
  <c r="I1956" i="10"/>
  <c r="E1956" i="10" s="1"/>
  <c r="I1951" i="10"/>
  <c r="E1951" i="10" s="1"/>
  <c r="I1946" i="10"/>
  <c r="E1946" i="10" s="1"/>
  <c r="I1940" i="10"/>
  <c r="E1940" i="10" s="1"/>
  <c r="I1935" i="10"/>
  <c r="E1935" i="10" s="1"/>
  <c r="I1930" i="10"/>
  <c r="E1930" i="10" s="1"/>
  <c r="I1924" i="10"/>
  <c r="E1924" i="10" s="1"/>
  <c r="I1918" i="10"/>
  <c r="E1918" i="10" s="1"/>
  <c r="I1912" i="10"/>
  <c r="E1912" i="10" s="1"/>
  <c r="I1906" i="10"/>
  <c r="E1906" i="10" s="1"/>
  <c r="I1900" i="10"/>
  <c r="E1900" i="10" s="1"/>
  <c r="I1894" i="10"/>
  <c r="E1894" i="10" s="1"/>
  <c r="I1888" i="10"/>
  <c r="E1888" i="10" s="1"/>
  <c r="I1882" i="10"/>
  <c r="E1882" i="10" s="1"/>
  <c r="I1876" i="10"/>
  <c r="E1876" i="10" s="1"/>
  <c r="I1870" i="10"/>
  <c r="E1870" i="10" s="1"/>
  <c r="I1864" i="10"/>
  <c r="E1864" i="10" s="1"/>
  <c r="I1858" i="10"/>
  <c r="E1858" i="10" s="1"/>
  <c r="I1852" i="10"/>
  <c r="E1852" i="10" s="1"/>
  <c r="I1846" i="10"/>
  <c r="E1846" i="10" s="1"/>
  <c r="I1840" i="10"/>
  <c r="E1840" i="10" s="1"/>
  <c r="I1834" i="10"/>
  <c r="E1834" i="10" s="1"/>
  <c r="I1828" i="10"/>
  <c r="E1828" i="10" s="1"/>
  <c r="I1822" i="10"/>
  <c r="E1822" i="10" s="1"/>
  <c r="I1816" i="10"/>
  <c r="E1816" i="10" s="1"/>
  <c r="I1810" i="10"/>
  <c r="E1810" i="10" s="1"/>
  <c r="I1804" i="10"/>
  <c r="E1804" i="10" s="1"/>
  <c r="I1798" i="10"/>
  <c r="E1798" i="10" s="1"/>
  <c r="I1792" i="10"/>
  <c r="E1792" i="10" s="1"/>
  <c r="I1786" i="10"/>
  <c r="E1786" i="10" s="1"/>
  <c r="I1780" i="10"/>
  <c r="E1780" i="10" s="1"/>
  <c r="I1775" i="10"/>
  <c r="E1775" i="10" s="1"/>
  <c r="I1769" i="10"/>
  <c r="E1769" i="10" s="1"/>
  <c r="I1763" i="10"/>
  <c r="E1763" i="10" s="1"/>
  <c r="I1757" i="10"/>
  <c r="E1757" i="10" s="1"/>
  <c r="I1751" i="10"/>
  <c r="E1751" i="10" s="1"/>
  <c r="I1745" i="10"/>
  <c r="E1745" i="10" s="1"/>
  <c r="I1739" i="10"/>
  <c r="E1739" i="10" s="1"/>
  <c r="I1733" i="10"/>
  <c r="E1733" i="10" s="1"/>
  <c r="I1727" i="10"/>
  <c r="E1727" i="10" s="1"/>
  <c r="I1721" i="10"/>
  <c r="E1721" i="10" s="1"/>
  <c r="I1716" i="10"/>
  <c r="E1716" i="10" s="1"/>
  <c r="I1710" i="10"/>
  <c r="E1710" i="10" s="1"/>
  <c r="I1704" i="10"/>
  <c r="E1704" i="10" s="1"/>
  <c r="I1698" i="10"/>
  <c r="E1698" i="10" s="1"/>
  <c r="I1693" i="10"/>
  <c r="E1693" i="10" s="1"/>
  <c r="I1688" i="10"/>
  <c r="E1688" i="10" s="1"/>
  <c r="I1682" i="10"/>
  <c r="E1682" i="10" s="1"/>
  <c r="I1676" i="10"/>
  <c r="E1676" i="10" s="1"/>
  <c r="I1670" i="10"/>
  <c r="E1670" i="10" s="1"/>
  <c r="I1664" i="10"/>
  <c r="E1664" i="10" s="1"/>
  <c r="I1658" i="10"/>
  <c r="E1658" i="10" s="1"/>
  <c r="I1652" i="10"/>
  <c r="E1652" i="10" s="1"/>
  <c r="I1646" i="10"/>
  <c r="E1646" i="10" s="1"/>
  <c r="I1640" i="10"/>
  <c r="E1640" i="10" s="1"/>
  <c r="I1634" i="10"/>
  <c r="E1634" i="10" s="1"/>
  <c r="I1628" i="10"/>
  <c r="E1628" i="10" s="1"/>
  <c r="I1622" i="10"/>
  <c r="E1622" i="10" s="1"/>
  <c r="I1616" i="10"/>
  <c r="E1616" i="10" s="1"/>
  <c r="I1610" i="10"/>
  <c r="E1610" i="10" s="1"/>
  <c r="I1605" i="10"/>
  <c r="E1605" i="10" s="1"/>
  <c r="I1599" i="10"/>
  <c r="E1599" i="10" s="1"/>
  <c r="I1593" i="10"/>
  <c r="E1593" i="10" s="1"/>
  <c r="I1588" i="10"/>
  <c r="E1588" i="10" s="1"/>
  <c r="I1582" i="10"/>
  <c r="E1582" i="10" s="1"/>
  <c r="I1577" i="10"/>
  <c r="E1577" i="10" s="1"/>
  <c r="I1571" i="10"/>
  <c r="E1571" i="10" s="1"/>
  <c r="I1566" i="10"/>
  <c r="E1566" i="10" s="1"/>
  <c r="I1560" i="10"/>
  <c r="E1560" i="10" s="1"/>
  <c r="I1554" i="10"/>
  <c r="E1554" i="10" s="1"/>
  <c r="I1549" i="10"/>
  <c r="E1549" i="10" s="1"/>
  <c r="I1543" i="10"/>
  <c r="E1543" i="10" s="1"/>
  <c r="I1537" i="10"/>
  <c r="E1537" i="10" s="1"/>
  <c r="I1531" i="10"/>
  <c r="E1531" i="10" s="1"/>
  <c r="I1525" i="10"/>
  <c r="E1525" i="10" s="1"/>
  <c r="I1519" i="10"/>
  <c r="E1519" i="10" s="1"/>
  <c r="I1513" i="10"/>
  <c r="E1513" i="10" s="1"/>
  <c r="I1507" i="10"/>
  <c r="E1507" i="10" s="1"/>
  <c r="I1501" i="10"/>
  <c r="E1501" i="10" s="1"/>
  <c r="I1495" i="10"/>
  <c r="E1495" i="10" s="1"/>
  <c r="I1489" i="10"/>
  <c r="E1489" i="10" s="1"/>
  <c r="I1483" i="10"/>
  <c r="E1483" i="10" s="1"/>
  <c r="I1477" i="10"/>
  <c r="E1477" i="10" s="1"/>
  <c r="I1471" i="10"/>
  <c r="E1471" i="10" s="1"/>
  <c r="I1465" i="10"/>
  <c r="E1465" i="10" s="1"/>
  <c r="I1459" i="10"/>
  <c r="E1459" i="10" s="1"/>
  <c r="I1453" i="10"/>
  <c r="E1453" i="10" s="1"/>
  <c r="I1447" i="10"/>
  <c r="E1447" i="10" s="1"/>
  <c r="I1441" i="10"/>
  <c r="E1441" i="10" s="1"/>
  <c r="I1435" i="10"/>
  <c r="E1435" i="10" s="1"/>
  <c r="I1429" i="10"/>
  <c r="E1429" i="10" s="1"/>
  <c r="I1423" i="10"/>
  <c r="E1423" i="10" s="1"/>
  <c r="I1417" i="10"/>
  <c r="E1417" i="10" s="1"/>
  <c r="I1412" i="10"/>
  <c r="E1412" i="10" s="1"/>
  <c r="I1406" i="10"/>
  <c r="E1406" i="10" s="1"/>
  <c r="I1400" i="10"/>
  <c r="E1400" i="10" s="1"/>
  <c r="I1394" i="10"/>
  <c r="E1394" i="10" s="1"/>
  <c r="I1388" i="10"/>
  <c r="E1388" i="10" s="1"/>
  <c r="I1382" i="10"/>
  <c r="E1382" i="10" s="1"/>
  <c r="I1376" i="10"/>
  <c r="E1376" i="10" s="1"/>
  <c r="I1370" i="10"/>
  <c r="E1370" i="10" s="1"/>
  <c r="I1364" i="10"/>
  <c r="E1364" i="10" s="1"/>
  <c r="I1358" i="10"/>
  <c r="E1358" i="10" s="1"/>
  <c r="I1352" i="10"/>
  <c r="E1352" i="10" s="1"/>
  <c r="I1346" i="10"/>
  <c r="E1346" i="10" s="1"/>
  <c r="I1340" i="10"/>
  <c r="E1340" i="10" s="1"/>
  <c r="I1334" i="10"/>
  <c r="E1334" i="10" s="1"/>
  <c r="I1328" i="10"/>
  <c r="E1328" i="10" s="1"/>
  <c r="I1322" i="10"/>
  <c r="E1322" i="10" s="1"/>
  <c r="I1316" i="10"/>
  <c r="E1316" i="10" s="1"/>
  <c r="I1310" i="10"/>
  <c r="E1310" i="10" s="1"/>
  <c r="I1304" i="10"/>
  <c r="E1304" i="10" s="1"/>
  <c r="I1299" i="10"/>
  <c r="E1299" i="10" s="1"/>
  <c r="I1295" i="10"/>
  <c r="E1295" i="10" s="1"/>
  <c r="I1290" i="10"/>
  <c r="E1290" i="10" s="1"/>
  <c r="I1284" i="10"/>
  <c r="E1284" i="10" s="1"/>
  <c r="I1278" i="10"/>
  <c r="E1278" i="10" s="1"/>
  <c r="I1272" i="10"/>
  <c r="E1272" i="10" s="1"/>
  <c r="I1266" i="10"/>
  <c r="E1266" i="10" s="1"/>
  <c r="I1260" i="10"/>
  <c r="E1260" i="10" s="1"/>
  <c r="I1254" i="10"/>
  <c r="E1254" i="10" s="1"/>
  <c r="I1248" i="10"/>
  <c r="E1248" i="10" s="1"/>
  <c r="I1242" i="10"/>
  <c r="E1242" i="10" s="1"/>
  <c r="I1236" i="10"/>
  <c r="E1236" i="10" s="1"/>
  <c r="I1230" i="10"/>
  <c r="E1230" i="10" s="1"/>
  <c r="I1224" i="10"/>
  <c r="E1224" i="10" s="1"/>
  <c r="I1218" i="10"/>
  <c r="E1218" i="10" s="1"/>
  <c r="I1212" i="10"/>
  <c r="E1212" i="10" s="1"/>
  <c r="I1206" i="10"/>
  <c r="E1206" i="10" s="1"/>
  <c r="I1200" i="10"/>
  <c r="E1200" i="10" s="1"/>
  <c r="I1194" i="10"/>
  <c r="E1194" i="10" s="1"/>
  <c r="I1188" i="10"/>
  <c r="E1188" i="10" s="1"/>
  <c r="I1182" i="10"/>
  <c r="E1182" i="10" s="1"/>
  <c r="I1176" i="10"/>
  <c r="E1176" i="10" s="1"/>
  <c r="I1170" i="10"/>
  <c r="E1170" i="10" s="1"/>
  <c r="I1164" i="10"/>
  <c r="E1164" i="10" s="1"/>
  <c r="I1158" i="10"/>
  <c r="E1158" i="10" s="1"/>
  <c r="I1152" i="10"/>
  <c r="E1152" i="10" s="1"/>
  <c r="I1141" i="10"/>
  <c r="E1141" i="10" s="1"/>
  <c r="I1135" i="10"/>
  <c r="E1135" i="10" s="1"/>
  <c r="I1129" i="10"/>
  <c r="E1129" i="10" s="1"/>
  <c r="I1123" i="10"/>
  <c r="E1123" i="10" s="1"/>
  <c r="I1117" i="10"/>
  <c r="E1117" i="10" s="1"/>
  <c r="I1111" i="10"/>
  <c r="E1111" i="10" s="1"/>
  <c r="I1105" i="10"/>
  <c r="E1105" i="10" s="1"/>
  <c r="I1099" i="10"/>
  <c r="E1099" i="10" s="1"/>
  <c r="I1093" i="10"/>
  <c r="E1093" i="10" s="1"/>
  <c r="I1088" i="10"/>
  <c r="E1088" i="10" s="1"/>
  <c r="I1082" i="10"/>
  <c r="E1082" i="10" s="1"/>
  <c r="I1077" i="10"/>
  <c r="E1077" i="10" s="1"/>
  <c r="I1071" i="10"/>
  <c r="E1071" i="10" s="1"/>
  <c r="I1065" i="10"/>
  <c r="E1065" i="10" s="1"/>
  <c r="I1059" i="10"/>
  <c r="E1059" i="10" s="1"/>
  <c r="I1053" i="10"/>
  <c r="E1053" i="10" s="1"/>
  <c r="I1047" i="10"/>
  <c r="E1047" i="10" s="1"/>
  <c r="I1041" i="10"/>
  <c r="E1041" i="10" s="1"/>
  <c r="I1035" i="10"/>
  <c r="E1035" i="10" s="1"/>
  <c r="I1029" i="10"/>
  <c r="E1029" i="10" s="1"/>
  <c r="I1023" i="10"/>
  <c r="E1023" i="10" s="1"/>
  <c r="I1018" i="10"/>
  <c r="E1018" i="10" s="1"/>
  <c r="I1012" i="10"/>
  <c r="E1012" i="10" s="1"/>
  <c r="I1006" i="10"/>
  <c r="E1006" i="10" s="1"/>
  <c r="I1000" i="10"/>
  <c r="E1000" i="10" s="1"/>
  <c r="I994" i="10"/>
  <c r="E994" i="10" s="1"/>
  <c r="I988" i="10"/>
  <c r="E988" i="10" s="1"/>
  <c r="I982" i="10"/>
  <c r="E982" i="10" s="1"/>
  <c r="I976" i="10"/>
  <c r="E976" i="10" s="1"/>
  <c r="I970" i="10"/>
  <c r="E970" i="10" s="1"/>
  <c r="I964" i="10"/>
  <c r="E964" i="10" s="1"/>
  <c r="I958" i="10"/>
  <c r="E958" i="10" s="1"/>
  <c r="I952" i="10"/>
  <c r="E952" i="10" s="1"/>
  <c r="I946" i="10"/>
  <c r="E946" i="10" s="1"/>
  <c r="I940" i="10"/>
  <c r="E940" i="10" s="1"/>
  <c r="I934" i="10"/>
  <c r="E934" i="10" s="1"/>
  <c r="I928" i="10"/>
  <c r="E928" i="10" s="1"/>
  <c r="I922" i="10"/>
  <c r="E922" i="10" s="1"/>
  <c r="I916" i="10"/>
  <c r="E916" i="10" s="1"/>
  <c r="I911" i="10"/>
  <c r="E911" i="10" s="1"/>
  <c r="I905" i="10"/>
  <c r="E905" i="10" s="1"/>
  <c r="I899" i="10"/>
  <c r="E899" i="10" s="1"/>
  <c r="I893" i="10"/>
  <c r="E893" i="10" s="1"/>
  <c r="I887" i="10"/>
  <c r="E887" i="10" s="1"/>
  <c r="I881" i="10"/>
  <c r="E881" i="10" s="1"/>
  <c r="I875" i="10"/>
  <c r="E875" i="10" s="1"/>
  <c r="I869" i="10"/>
  <c r="E869" i="10" s="1"/>
  <c r="I863" i="10"/>
  <c r="E863" i="10" s="1"/>
  <c r="I857" i="10"/>
  <c r="E857" i="10" s="1"/>
  <c r="I851" i="10"/>
  <c r="E851" i="10" s="1"/>
  <c r="I845" i="10"/>
  <c r="E845" i="10" s="1"/>
  <c r="I839" i="10"/>
  <c r="E839" i="10" s="1"/>
  <c r="I833" i="10"/>
  <c r="E833" i="10" s="1"/>
  <c r="I827" i="10"/>
  <c r="E827" i="10" s="1"/>
  <c r="I821" i="10"/>
  <c r="E821" i="10" s="1"/>
  <c r="I815" i="10"/>
  <c r="E815" i="10" s="1"/>
  <c r="I809" i="10"/>
  <c r="E809" i="10" s="1"/>
  <c r="I803" i="10"/>
  <c r="E803" i="10" s="1"/>
  <c r="I797" i="10"/>
  <c r="E797" i="10" s="1"/>
  <c r="I791" i="10"/>
  <c r="E791" i="10" s="1"/>
  <c r="I785" i="10"/>
  <c r="E785" i="10" s="1"/>
  <c r="I779" i="10"/>
  <c r="E779" i="10" s="1"/>
  <c r="I773" i="10"/>
  <c r="E773" i="10" s="1"/>
  <c r="I767" i="10"/>
  <c r="E767" i="10" s="1"/>
  <c r="I761" i="10"/>
  <c r="E761" i="10" s="1"/>
  <c r="I755" i="10"/>
  <c r="E755" i="10" s="1"/>
  <c r="I749" i="10"/>
  <c r="E749" i="10" s="1"/>
  <c r="I743" i="10"/>
  <c r="E743" i="10" s="1"/>
  <c r="I737" i="10"/>
  <c r="E737" i="10" s="1"/>
  <c r="I731" i="10"/>
  <c r="E731" i="10" s="1"/>
  <c r="I725" i="10"/>
  <c r="E725" i="10" s="1"/>
  <c r="I719" i="10"/>
  <c r="E719" i="10" s="1"/>
  <c r="I713" i="10"/>
  <c r="E713" i="10" s="1"/>
  <c r="I708" i="10"/>
  <c r="E708" i="10" s="1"/>
  <c r="I702" i="10"/>
  <c r="E702" i="10" s="1"/>
  <c r="I696" i="10"/>
  <c r="E696" i="10" s="1"/>
  <c r="I690" i="10"/>
  <c r="E690" i="10" s="1"/>
  <c r="I684" i="10"/>
  <c r="E684" i="10" s="1"/>
  <c r="I679" i="10"/>
  <c r="E679" i="10" s="1"/>
  <c r="I673" i="10"/>
  <c r="E673" i="10" s="1"/>
  <c r="I667" i="10"/>
  <c r="E667" i="10" s="1"/>
  <c r="I661" i="10"/>
  <c r="E661" i="10" s="1"/>
  <c r="I655" i="10"/>
  <c r="E655" i="10" s="1"/>
  <c r="I648" i="10"/>
  <c r="E648" i="10" s="1"/>
  <c r="I641" i="10"/>
  <c r="E641" i="10" s="1"/>
  <c r="I634" i="10"/>
  <c r="E634" i="10" s="1"/>
  <c r="I627" i="10"/>
  <c r="E627" i="10" s="1"/>
  <c r="I620" i="10"/>
  <c r="E620" i="10" s="1"/>
  <c r="I615" i="10"/>
  <c r="E615" i="10" s="1"/>
  <c r="I609" i="10"/>
  <c r="E609" i="10" s="1"/>
  <c r="I602" i="10"/>
  <c r="E602" i="10" s="1"/>
  <c r="I596" i="10"/>
  <c r="E596" i="10" s="1"/>
  <c r="I589" i="10"/>
  <c r="E589" i="10" s="1"/>
  <c r="I582" i="10"/>
  <c r="E582" i="10" s="1"/>
  <c r="I575" i="10"/>
  <c r="E575" i="10" s="1"/>
  <c r="I568" i="10"/>
  <c r="E568" i="10" s="1"/>
  <c r="I562" i="10"/>
  <c r="E562" i="10" s="1"/>
  <c r="I555" i="10"/>
  <c r="E555" i="10" s="1"/>
  <c r="I548" i="10"/>
  <c r="E548" i="10" s="1"/>
  <c r="I541" i="10"/>
  <c r="E541" i="10" s="1"/>
  <c r="I534" i="10"/>
  <c r="E534" i="10" s="1"/>
  <c r="I527" i="10"/>
  <c r="E527" i="10" s="1"/>
  <c r="I521" i="10"/>
  <c r="E521" i="10" s="1"/>
  <c r="I514" i="10"/>
  <c r="E514" i="10" s="1"/>
  <c r="I507" i="10"/>
  <c r="E507" i="10" s="1"/>
  <c r="I500" i="10"/>
  <c r="E500" i="10" s="1"/>
  <c r="I493" i="10"/>
  <c r="E493" i="10" s="1"/>
  <c r="I486" i="10"/>
  <c r="E486" i="10" s="1"/>
  <c r="I479" i="10"/>
  <c r="E479" i="10" s="1"/>
  <c r="I473" i="10"/>
  <c r="E473" i="10" s="1"/>
  <c r="I466" i="10"/>
  <c r="E466" i="10" s="1"/>
  <c r="I459" i="10"/>
  <c r="E459" i="10" s="1"/>
  <c r="I452" i="10"/>
  <c r="E452" i="10" s="1"/>
  <c r="I445" i="10"/>
  <c r="E445" i="10" s="1"/>
  <c r="I438" i="10"/>
  <c r="E438" i="10" s="1"/>
  <c r="I431" i="10"/>
  <c r="E431" i="10" s="1"/>
  <c r="I424" i="10"/>
  <c r="E424" i="10" s="1"/>
  <c r="I417" i="10"/>
  <c r="E417" i="10" s="1"/>
  <c r="I410" i="10"/>
  <c r="E410" i="10" s="1"/>
  <c r="I403" i="10"/>
  <c r="E403" i="10" s="1"/>
  <c r="I397" i="10"/>
  <c r="E397" i="10" s="1"/>
  <c r="I391" i="10"/>
  <c r="E391" i="10" s="1"/>
  <c r="I385" i="10"/>
  <c r="E385" i="10" s="1"/>
  <c r="I378" i="10"/>
  <c r="E378" i="10" s="1"/>
  <c r="I371" i="10"/>
  <c r="E371" i="10" s="1"/>
  <c r="I364" i="10"/>
  <c r="E364" i="10" s="1"/>
  <c r="I357" i="10"/>
  <c r="E357" i="10" s="1"/>
  <c r="I350" i="10"/>
  <c r="E350" i="10" s="1"/>
  <c r="I343" i="10"/>
  <c r="E343" i="10" s="1"/>
  <c r="I336" i="10"/>
  <c r="E336" i="10" s="1"/>
  <c r="I329" i="10"/>
  <c r="E329" i="10" s="1"/>
  <c r="I322" i="10"/>
  <c r="E322" i="10" s="1"/>
  <c r="I315" i="10"/>
  <c r="E315" i="10" s="1"/>
  <c r="I308" i="10"/>
  <c r="E308" i="10" s="1"/>
  <c r="I301" i="10"/>
  <c r="E301" i="10" s="1"/>
  <c r="I294" i="10"/>
  <c r="E294" i="10" s="1"/>
  <c r="I288" i="10"/>
  <c r="E288" i="10" s="1"/>
  <c r="I281" i="10"/>
  <c r="E281" i="10" s="1"/>
  <c r="I274" i="10"/>
  <c r="E274" i="10" s="1"/>
  <c r="I267" i="10"/>
  <c r="E267" i="10" s="1"/>
  <c r="I260" i="10"/>
  <c r="E260" i="10" s="1"/>
  <c r="I253" i="10"/>
  <c r="E253" i="10" s="1"/>
  <c r="I246" i="10"/>
  <c r="E246" i="10" s="1"/>
  <c r="I239" i="10"/>
  <c r="E239" i="10" s="1"/>
  <c r="I232" i="10"/>
  <c r="E232" i="10" s="1"/>
  <c r="I225" i="10"/>
  <c r="E225" i="10" s="1"/>
  <c r="I218" i="10"/>
  <c r="E218" i="10" s="1"/>
  <c r="I211" i="10"/>
  <c r="E211" i="10" s="1"/>
  <c r="I204" i="10"/>
  <c r="E204" i="10" s="1"/>
  <c r="I197" i="10"/>
  <c r="E197" i="10" s="1"/>
  <c r="I190" i="10"/>
  <c r="E190" i="10" s="1"/>
  <c r="I183" i="10"/>
  <c r="E183" i="10" s="1"/>
  <c r="I176" i="10"/>
  <c r="E176" i="10" s="1"/>
  <c r="I171" i="10"/>
  <c r="E171" i="10" s="1"/>
  <c r="I164" i="10"/>
  <c r="E164" i="10" s="1"/>
  <c r="I156" i="10"/>
  <c r="E156" i="10" s="1"/>
  <c r="I149" i="10"/>
  <c r="E149" i="10" s="1"/>
  <c r="I142" i="10"/>
  <c r="E142" i="10" s="1"/>
  <c r="I135" i="10"/>
  <c r="E135" i="10" s="1"/>
  <c r="I128" i="10"/>
  <c r="E128" i="10" s="1"/>
  <c r="I121" i="10"/>
  <c r="E121" i="10" s="1"/>
  <c r="I114" i="10"/>
  <c r="E114" i="10" s="1"/>
  <c r="I108" i="10"/>
  <c r="E108" i="10" s="1"/>
  <c r="I101" i="10"/>
  <c r="E101" i="10" s="1"/>
  <c r="I94" i="10"/>
  <c r="E94" i="10" s="1"/>
  <c r="I87" i="10"/>
  <c r="E87" i="10" s="1"/>
  <c r="I80" i="10"/>
  <c r="E80" i="10" s="1"/>
  <c r="I73" i="10"/>
  <c r="E73" i="10" s="1"/>
  <c r="I65" i="10"/>
  <c r="E65" i="10" s="1"/>
  <c r="I57" i="10"/>
  <c r="E57" i="10" s="1"/>
  <c r="I49" i="10"/>
  <c r="E49" i="10" s="1"/>
  <c r="I41" i="10"/>
  <c r="E41" i="10" s="1"/>
  <c r="I33" i="10"/>
  <c r="E33" i="10" s="1"/>
  <c r="I26" i="10"/>
  <c r="E26" i="10" s="1"/>
  <c r="I18" i="10"/>
  <c r="E18" i="10" s="1"/>
  <c r="I10" i="10"/>
  <c r="E10" i="10" s="1"/>
  <c r="I2" i="10"/>
  <c r="E2" i="10" s="1"/>
  <c r="I4205" i="10"/>
  <c r="E4205" i="10" s="1"/>
  <c r="I4202" i="10"/>
  <c r="E4202" i="10" s="1"/>
  <c r="I4199" i="10"/>
  <c r="E4199" i="10" s="1"/>
  <c r="I4196" i="10"/>
  <c r="E4196" i="10" s="1"/>
  <c r="I4193" i="10"/>
  <c r="E4193" i="10" s="1"/>
  <c r="I4191" i="10"/>
  <c r="E4191" i="10" s="1"/>
  <c r="I4188" i="10"/>
  <c r="E4188" i="10" s="1"/>
  <c r="I4185" i="10"/>
  <c r="E4185" i="10" s="1"/>
  <c r="I4182" i="10"/>
  <c r="E4182" i="10" s="1"/>
  <c r="I4179" i="10"/>
  <c r="E4179" i="10" s="1"/>
  <c r="I4176" i="10"/>
  <c r="E4176" i="10" s="1"/>
  <c r="I4173" i="10"/>
  <c r="E4173" i="10" s="1"/>
  <c r="I4170" i="10"/>
  <c r="E4170" i="10" s="1"/>
  <c r="I4167" i="10"/>
  <c r="E4167" i="10" s="1"/>
  <c r="I4164" i="10"/>
  <c r="E4164" i="10" s="1"/>
  <c r="I4161" i="10"/>
  <c r="E4161" i="10" s="1"/>
  <c r="I4158" i="10"/>
  <c r="E4158" i="10" s="1"/>
  <c r="I4155" i="10"/>
  <c r="E4155" i="10" s="1"/>
  <c r="I4152" i="10"/>
  <c r="E4152" i="10" s="1"/>
  <c r="I4149" i="10"/>
  <c r="E4149" i="10" s="1"/>
  <c r="I4146" i="10"/>
  <c r="E4146" i="10" s="1"/>
  <c r="D4146" i="10"/>
  <c r="I4143" i="10"/>
  <c r="E4143" i="10" s="1"/>
  <c r="I4140" i="10"/>
  <c r="E4140" i="10" s="1"/>
  <c r="I4137" i="10"/>
  <c r="E4137" i="10" s="1"/>
  <c r="I4134" i="10"/>
  <c r="E4134" i="10" s="1"/>
  <c r="I4131" i="10"/>
  <c r="E4131" i="10" s="1"/>
  <c r="I4129" i="10"/>
  <c r="E4129" i="10" s="1"/>
  <c r="I4124" i="10"/>
  <c r="E4124" i="10" s="1"/>
  <c r="I4121" i="10"/>
  <c r="E4121" i="10" s="1"/>
  <c r="I4118" i="10"/>
  <c r="E4118" i="10" s="1"/>
  <c r="I4115" i="10"/>
  <c r="E4115" i="10" s="1"/>
  <c r="I4112" i="10"/>
  <c r="E4112" i="10" s="1"/>
  <c r="I4109" i="10"/>
  <c r="E4109" i="10" s="1"/>
  <c r="I4106" i="10"/>
  <c r="E4106" i="10" s="1"/>
  <c r="I4103" i="10"/>
  <c r="E4103" i="10" s="1"/>
  <c r="I4100" i="10"/>
  <c r="E4100" i="10" s="1"/>
  <c r="I4097" i="10"/>
  <c r="E4097" i="10" s="1"/>
  <c r="I4095" i="10"/>
  <c r="E4095" i="10" s="1"/>
  <c r="I4092" i="10"/>
  <c r="E4092" i="10" s="1"/>
  <c r="I4089" i="10"/>
  <c r="E4089" i="10" s="1"/>
  <c r="I4086" i="10"/>
  <c r="E4086" i="10" s="1"/>
  <c r="I4083" i="10"/>
  <c r="E4083" i="10" s="1"/>
  <c r="I4080" i="10"/>
  <c r="E4080" i="10" s="1"/>
  <c r="I4077" i="10"/>
  <c r="E4077" i="10" s="1"/>
  <c r="I4074" i="10"/>
  <c r="E4074" i="10" s="1"/>
  <c r="I4071" i="10"/>
  <c r="E4071" i="10" s="1"/>
  <c r="I4068" i="10"/>
  <c r="E4068" i="10" s="1"/>
  <c r="I4065" i="10"/>
  <c r="E4065" i="10" s="1"/>
  <c r="I4062" i="10"/>
  <c r="E4062" i="10" s="1"/>
  <c r="I4059" i="10"/>
  <c r="E4059" i="10" s="1"/>
  <c r="I4056" i="10"/>
  <c r="E4056" i="10" s="1"/>
  <c r="I4053" i="10"/>
  <c r="E4053" i="10" s="1"/>
  <c r="I4050" i="10"/>
  <c r="E4050" i="10" s="1"/>
  <c r="I4047" i="10"/>
  <c r="E4047" i="10" s="1"/>
  <c r="I4044" i="10"/>
  <c r="E4044" i="10" s="1"/>
  <c r="I4041" i="10"/>
  <c r="E4041" i="10" s="1"/>
  <c r="I4038" i="10"/>
  <c r="E4038" i="10" s="1"/>
  <c r="I4035" i="10"/>
  <c r="E4035" i="10" s="1"/>
  <c r="I4033" i="10"/>
  <c r="E4033" i="10" s="1"/>
  <c r="I4030" i="10"/>
  <c r="E4030" i="10" s="1"/>
  <c r="I4027" i="10"/>
  <c r="E4027" i="10" s="1"/>
  <c r="I4024" i="10"/>
  <c r="E4024" i="10" s="1"/>
  <c r="I4021" i="10"/>
  <c r="E4021" i="10" s="1"/>
  <c r="I4018" i="10"/>
  <c r="E4018" i="10" s="1"/>
  <c r="I4015" i="10"/>
  <c r="E4015" i="10" s="1"/>
  <c r="I4012" i="10"/>
  <c r="E4012" i="10" s="1"/>
  <c r="I4009" i="10"/>
  <c r="E4009" i="10" s="1"/>
  <c r="I4005" i="10"/>
  <c r="E4005" i="10" s="1"/>
  <c r="I4001" i="10"/>
  <c r="E4001" i="10" s="1"/>
  <c r="I3998" i="10"/>
  <c r="E3998" i="10" s="1"/>
  <c r="I3995" i="10"/>
  <c r="E3995" i="10" s="1"/>
  <c r="I3991" i="10"/>
  <c r="E3991" i="10" s="1"/>
  <c r="I3987" i="10"/>
  <c r="E3987" i="10" s="1"/>
  <c r="I3983" i="10"/>
  <c r="E3983" i="10" s="1"/>
  <c r="I3979" i="10"/>
  <c r="E3979" i="10" s="1"/>
  <c r="I3975" i="10"/>
  <c r="E3975" i="10" s="1"/>
  <c r="I3971" i="10"/>
  <c r="E3971" i="10" s="1"/>
  <c r="I3967" i="10"/>
  <c r="E3967" i="10" s="1"/>
  <c r="I3964" i="10"/>
  <c r="E3964" i="10" s="1"/>
  <c r="I3960" i="10"/>
  <c r="E3960" i="10" s="1"/>
  <c r="I3957" i="10"/>
  <c r="E3957" i="10" s="1"/>
  <c r="I3953" i="10"/>
  <c r="E3953" i="10" s="1"/>
  <c r="I3950" i="10"/>
  <c r="E3950" i="10" s="1"/>
  <c r="I3946" i="10"/>
  <c r="E3946" i="10" s="1"/>
  <c r="I3942" i="10"/>
  <c r="E3942" i="10" s="1"/>
  <c r="I3938" i="10"/>
  <c r="E3938" i="10" s="1"/>
  <c r="I3934" i="10"/>
  <c r="E3934" i="10" s="1"/>
  <c r="I3931" i="10"/>
  <c r="E3931" i="10" s="1"/>
  <c r="I3928" i="10"/>
  <c r="E3928" i="10" s="1"/>
  <c r="I3924" i="10"/>
  <c r="E3924" i="10" s="1"/>
  <c r="I3920" i="10"/>
  <c r="E3920" i="10" s="1"/>
  <c r="I3916" i="10"/>
  <c r="E3916" i="10" s="1"/>
  <c r="I3912" i="10"/>
  <c r="E3912" i="10" s="1"/>
  <c r="I3908" i="10"/>
  <c r="E3908" i="10" s="1"/>
  <c r="I3904" i="10"/>
  <c r="E3904" i="10" s="1"/>
  <c r="I3900" i="10"/>
  <c r="E3900" i="10" s="1"/>
  <c r="I3896" i="10"/>
  <c r="E3896" i="10" s="1"/>
  <c r="I3892" i="10"/>
  <c r="E3892" i="10" s="1"/>
  <c r="I3888" i="10"/>
  <c r="E3888" i="10" s="1"/>
  <c r="I3884" i="10"/>
  <c r="E3884" i="10" s="1"/>
  <c r="I3880" i="10"/>
  <c r="E3880" i="10" s="1"/>
  <c r="I3876" i="10"/>
  <c r="E3876" i="10" s="1"/>
  <c r="I3872" i="10"/>
  <c r="E3872" i="10" s="1"/>
  <c r="I3868" i="10"/>
  <c r="E3868" i="10" s="1"/>
  <c r="I3864" i="10"/>
  <c r="E3864" i="10" s="1"/>
  <c r="I3860" i="10"/>
  <c r="E3860" i="10" s="1"/>
  <c r="I3856" i="10"/>
  <c r="E3856" i="10" s="1"/>
  <c r="I3852" i="10"/>
  <c r="E3852" i="10" s="1"/>
  <c r="I3848" i="10"/>
  <c r="E3848" i="10" s="1"/>
  <c r="I3844" i="10"/>
  <c r="E3844" i="10" s="1"/>
  <c r="I3840" i="10"/>
  <c r="E3840" i="10" s="1"/>
  <c r="I3836" i="10"/>
  <c r="E3836" i="10" s="1"/>
  <c r="I3832" i="10"/>
  <c r="E3832" i="10" s="1"/>
  <c r="I3828" i="10"/>
  <c r="E3828" i="10" s="1"/>
  <c r="I3824" i="10"/>
  <c r="E3824" i="10" s="1"/>
  <c r="I3820" i="10"/>
  <c r="E3820" i="10" s="1"/>
  <c r="I3816" i="10"/>
  <c r="E3816" i="10" s="1"/>
  <c r="I3812" i="10"/>
  <c r="E3812" i="10" s="1"/>
  <c r="I3808" i="10"/>
  <c r="E3808" i="10" s="1"/>
  <c r="I3801" i="10"/>
  <c r="E3801" i="10" s="1"/>
  <c r="I3797" i="10"/>
  <c r="E3797" i="10" s="1"/>
  <c r="I3793" i="10"/>
  <c r="E3793" i="10" s="1"/>
  <c r="I3789" i="10"/>
  <c r="E3789" i="10" s="1"/>
  <c r="I3785" i="10"/>
  <c r="E3785" i="10" s="1"/>
  <c r="I3781" i="10"/>
  <c r="E3781" i="10" s="1"/>
  <c r="I3777" i="10"/>
  <c r="E3777" i="10" s="1"/>
  <c r="I3773" i="10"/>
  <c r="E3773" i="10" s="1"/>
  <c r="I3769" i="10"/>
  <c r="E3769" i="10" s="1"/>
  <c r="I3765" i="10"/>
  <c r="E3765" i="10" s="1"/>
  <c r="I3761" i="10"/>
  <c r="E3761" i="10" s="1"/>
  <c r="I3757" i="10"/>
  <c r="E3757" i="10" s="1"/>
  <c r="I3753" i="10"/>
  <c r="E3753" i="10" s="1"/>
  <c r="I3749" i="10"/>
  <c r="E3749" i="10" s="1"/>
  <c r="I3745" i="10"/>
  <c r="E3745" i="10" s="1"/>
  <c r="I3741" i="10"/>
  <c r="E3741" i="10" s="1"/>
  <c r="I3737" i="10"/>
  <c r="E3737" i="10" s="1"/>
  <c r="I3733" i="10"/>
  <c r="E3733" i="10" s="1"/>
  <c r="I3717" i="10"/>
  <c r="E3717" i="10" s="1"/>
  <c r="I3701" i="10"/>
  <c r="E3701" i="10" s="1"/>
  <c r="I3697" i="10"/>
  <c r="E3697" i="10" s="1"/>
  <c r="I3693" i="10"/>
  <c r="E3693" i="10" s="1"/>
  <c r="I3689" i="10"/>
  <c r="E3689" i="10" s="1"/>
  <c r="I3685" i="10"/>
  <c r="E3685" i="10" s="1"/>
  <c r="I3681" i="10"/>
  <c r="E3681" i="10" s="1"/>
  <c r="I3677" i="10"/>
  <c r="E3677" i="10" s="1"/>
  <c r="I3670" i="10"/>
  <c r="E3670" i="10" s="1"/>
  <c r="I3666" i="10"/>
  <c r="E3666" i="10" s="1"/>
  <c r="I3662" i="10"/>
  <c r="E3662" i="10" s="1"/>
  <c r="I3658" i="10"/>
  <c r="E3658" i="10" s="1"/>
  <c r="I3651" i="10"/>
  <c r="E3651" i="10" s="1"/>
  <c r="I3609" i="10"/>
  <c r="E3609" i="10" s="1"/>
  <c r="I3605" i="10"/>
  <c r="E3605" i="10" s="1"/>
  <c r="I3601" i="10"/>
  <c r="E3601" i="10" s="1"/>
  <c r="I3597" i="10"/>
  <c r="E3597" i="10" s="1"/>
  <c r="I3575" i="10"/>
  <c r="E3575" i="10" s="1"/>
  <c r="I3571" i="10"/>
  <c r="E3571" i="10" s="1"/>
  <c r="I3567" i="10"/>
  <c r="E3567" i="10" s="1"/>
  <c r="I3564" i="10"/>
  <c r="E3564" i="10" s="1"/>
  <c r="I3545" i="10"/>
  <c r="E3545" i="10" s="1"/>
  <c r="I3511" i="10"/>
  <c r="E3511" i="10" s="1"/>
  <c r="I3507" i="10"/>
  <c r="E3507" i="10" s="1"/>
  <c r="I3503" i="10"/>
  <c r="E3503" i="10" s="1"/>
  <c r="I3499" i="10"/>
  <c r="E3499" i="10" s="1"/>
  <c r="I3495" i="10"/>
  <c r="E3495" i="10" s="1"/>
  <c r="I3491" i="10"/>
  <c r="E3491" i="10" s="1"/>
  <c r="I3478" i="10"/>
  <c r="E3478" i="10" s="1"/>
  <c r="I3432" i="10"/>
  <c r="E3432" i="10" s="1"/>
  <c r="I3428" i="10"/>
  <c r="E3428" i="10" s="1"/>
  <c r="I3424" i="10"/>
  <c r="E3424" i="10" s="1"/>
  <c r="I3420" i="10"/>
  <c r="E3420" i="10" s="1"/>
  <c r="I3416" i="10"/>
  <c r="E3416" i="10" s="1"/>
  <c r="I3412" i="10"/>
  <c r="E3412" i="10" s="1"/>
  <c r="I3408" i="10"/>
  <c r="E3408" i="10" s="1"/>
  <c r="I3404" i="10"/>
  <c r="E3404" i="10" s="1"/>
  <c r="I3400" i="10"/>
  <c r="E3400" i="10" s="1"/>
  <c r="I3396" i="10"/>
  <c r="E3396" i="10" s="1"/>
  <c r="I3392" i="10"/>
  <c r="E3392" i="10" s="1"/>
  <c r="I3388" i="10"/>
  <c r="E3388" i="10" s="1"/>
  <c r="I3384" i="10"/>
  <c r="E3384" i="10" s="1"/>
  <c r="I3350" i="10"/>
  <c r="E3350" i="10" s="1"/>
  <c r="I3346" i="10"/>
  <c r="E3346" i="10" s="1"/>
  <c r="I3342" i="10"/>
  <c r="E3342" i="10" s="1"/>
  <c r="I3338" i="10"/>
  <c r="E3338" i="10" s="1"/>
  <c r="I3334" i="10"/>
  <c r="E3334" i="10" s="1"/>
  <c r="I3330" i="10"/>
  <c r="E3330" i="10" s="1"/>
  <c r="I3326" i="10"/>
  <c r="E3326" i="10" s="1"/>
  <c r="I3322" i="10"/>
  <c r="E3322" i="10" s="1"/>
  <c r="I3318" i="10"/>
  <c r="E3318" i="10" s="1"/>
  <c r="I3314" i="10"/>
  <c r="E3314" i="10" s="1"/>
  <c r="I3310" i="10"/>
  <c r="E3310" i="10" s="1"/>
  <c r="I3306" i="10"/>
  <c r="E3306" i="10" s="1"/>
  <c r="I3265" i="10"/>
  <c r="E3265" i="10" s="1"/>
  <c r="I3260" i="10"/>
  <c r="E3260" i="10" s="1"/>
  <c r="I3247" i="10"/>
  <c r="E3247" i="10" s="1"/>
  <c r="I3242" i="10"/>
  <c r="E3242" i="10" s="1"/>
  <c r="I3238" i="10"/>
  <c r="E3238" i="10" s="1"/>
  <c r="I3234" i="10"/>
  <c r="E3234" i="10" s="1"/>
  <c r="I3230" i="10"/>
  <c r="E3230" i="10" s="1"/>
  <c r="I3226" i="10"/>
  <c r="E3226" i="10" s="1"/>
  <c r="I3221" i="10"/>
  <c r="E3221" i="10" s="1"/>
  <c r="I3217" i="10"/>
  <c r="E3217" i="10" s="1"/>
  <c r="I3212" i="10"/>
  <c r="E3212" i="10" s="1"/>
  <c r="I3207" i="10"/>
  <c r="E3207" i="10" s="1"/>
  <c r="I3202" i="10"/>
  <c r="E3202" i="10" s="1"/>
  <c r="I3197" i="10"/>
  <c r="E3197" i="10" s="1"/>
  <c r="I3192" i="10"/>
  <c r="E3192" i="10" s="1"/>
  <c r="I3187" i="10"/>
  <c r="E3187" i="10" s="1"/>
  <c r="I3182" i="10"/>
  <c r="E3182" i="10" s="1"/>
  <c r="I3177" i="10"/>
  <c r="E3177" i="10" s="1"/>
  <c r="I3172" i="10"/>
  <c r="E3172" i="10" s="1"/>
  <c r="I3167" i="10"/>
  <c r="E3167" i="10" s="1"/>
  <c r="I3162" i="10"/>
  <c r="E3162" i="10" s="1"/>
  <c r="I3157" i="10"/>
  <c r="E3157" i="10" s="1"/>
  <c r="I3152" i="10"/>
  <c r="E3152" i="10" s="1"/>
  <c r="I3147" i="10"/>
  <c r="E3147" i="10" s="1"/>
  <c r="I3142" i="10"/>
  <c r="E3142" i="10" s="1"/>
  <c r="I3137" i="10"/>
  <c r="E3137" i="10" s="1"/>
  <c r="I3132" i="10"/>
  <c r="E3132" i="10" s="1"/>
  <c r="I3127" i="10"/>
  <c r="E3127" i="10" s="1"/>
  <c r="I3122" i="10"/>
  <c r="E3122" i="10" s="1"/>
  <c r="I3117" i="10"/>
  <c r="E3117" i="10" s="1"/>
  <c r="I3112" i="10"/>
  <c r="E3112" i="10" s="1"/>
  <c r="I3107" i="10"/>
  <c r="E3107" i="10" s="1"/>
  <c r="I3102" i="10"/>
  <c r="E3102" i="10" s="1"/>
  <c r="I3097" i="10"/>
  <c r="E3097" i="10" s="1"/>
  <c r="I3092" i="10"/>
  <c r="E3092" i="10" s="1"/>
  <c r="I3087" i="10"/>
  <c r="E3087" i="10" s="1"/>
  <c r="I3082" i="10"/>
  <c r="E3082" i="10" s="1"/>
  <c r="I3077" i="10"/>
  <c r="E3077" i="10" s="1"/>
  <c r="I3072" i="10"/>
  <c r="E3072" i="10" s="1"/>
  <c r="I3067" i="10"/>
  <c r="E3067" i="10" s="1"/>
  <c r="I3062" i="10"/>
  <c r="E3062" i="10" s="1"/>
  <c r="I3057" i="10"/>
  <c r="E3057" i="10" s="1"/>
  <c r="I3052" i="10"/>
  <c r="E3052" i="10" s="1"/>
  <c r="I3047" i="10"/>
  <c r="E3047" i="10" s="1"/>
  <c r="I3042" i="10"/>
  <c r="E3042" i="10" s="1"/>
  <c r="I3037" i="10"/>
  <c r="E3037" i="10" s="1"/>
  <c r="I3032" i="10"/>
  <c r="E3032" i="10" s="1"/>
  <c r="I3027" i="10"/>
  <c r="E3027" i="10" s="1"/>
  <c r="I3022" i="10"/>
  <c r="E3022" i="10" s="1"/>
  <c r="I3017" i="10"/>
  <c r="E3017" i="10" s="1"/>
  <c r="I3012" i="10"/>
  <c r="E3012" i="10" s="1"/>
  <c r="I3007" i="10"/>
  <c r="E3007" i="10" s="1"/>
  <c r="I3002" i="10"/>
  <c r="E3002" i="10" s="1"/>
  <c r="I2997" i="10"/>
  <c r="E2997" i="10" s="1"/>
  <c r="I2992" i="10"/>
  <c r="E2992" i="10" s="1"/>
  <c r="I2987" i="10"/>
  <c r="E2987" i="10" s="1"/>
  <c r="I2983" i="10"/>
  <c r="E2983" i="10" s="1"/>
  <c r="I2978" i="10"/>
  <c r="E2978" i="10" s="1"/>
  <c r="I2973" i="10"/>
  <c r="E2973" i="10" s="1"/>
  <c r="I2968" i="10"/>
  <c r="E2968" i="10" s="1"/>
  <c r="I2963" i="10"/>
  <c r="E2963" i="10" s="1"/>
  <c r="I2958" i="10"/>
  <c r="E2958" i="10" s="1"/>
  <c r="I2953" i="10"/>
  <c r="E2953" i="10" s="1"/>
  <c r="I2948" i="10"/>
  <c r="E2948" i="10" s="1"/>
  <c r="I2943" i="10"/>
  <c r="E2943" i="10" s="1"/>
  <c r="I2938" i="10"/>
  <c r="E2938" i="10" s="1"/>
  <c r="I2933" i="10"/>
  <c r="E2933" i="10" s="1"/>
  <c r="I2806" i="10"/>
  <c r="E2806" i="10" s="1"/>
  <c r="I2737" i="10"/>
  <c r="E2737" i="10" s="1"/>
  <c r="I2668" i="10"/>
  <c r="E2668" i="10" s="1"/>
  <c r="I2604" i="10"/>
  <c r="E2604" i="10" s="1"/>
  <c r="I2587" i="10"/>
  <c r="E2587" i="10" s="1"/>
  <c r="I2574" i="10"/>
  <c r="E2574" i="10" s="1"/>
  <c r="I2553" i="10"/>
  <c r="E2553" i="10" s="1"/>
  <c r="I2348" i="10"/>
  <c r="E2348" i="10" s="1"/>
  <c r="I2342" i="10"/>
  <c r="E2342" i="10" s="1"/>
  <c r="I2336" i="10"/>
  <c r="E2336" i="10" s="1"/>
  <c r="I2330" i="10"/>
  <c r="E2330" i="10" s="1"/>
  <c r="I2324" i="10"/>
  <c r="E2324" i="10" s="1"/>
  <c r="I2318" i="10"/>
  <c r="E2318" i="10" s="1"/>
  <c r="I2312" i="10"/>
  <c r="E2312" i="10" s="1"/>
  <c r="I2306" i="10"/>
  <c r="E2306" i="10" s="1"/>
  <c r="I2300" i="10"/>
  <c r="E2300" i="10" s="1"/>
  <c r="I2294" i="10"/>
  <c r="E2294" i="10" s="1"/>
  <c r="I2288" i="10"/>
  <c r="E2288" i="10" s="1"/>
  <c r="I2282" i="10"/>
  <c r="E2282" i="10" s="1"/>
  <c r="I2276" i="10"/>
  <c r="E2276" i="10" s="1"/>
  <c r="I2270" i="10"/>
  <c r="E2270" i="10" s="1"/>
  <c r="I2264" i="10"/>
  <c r="E2264" i="10" s="1"/>
  <c r="I2258" i="10"/>
  <c r="E2258" i="10" s="1"/>
  <c r="I2252" i="10"/>
  <c r="E2252" i="10" s="1"/>
  <c r="I2246" i="10"/>
  <c r="E2246" i="10" s="1"/>
  <c r="I2240" i="10"/>
  <c r="E2240" i="10" s="1"/>
  <c r="I2234" i="10"/>
  <c r="E2234" i="10" s="1"/>
  <c r="I2228" i="10"/>
  <c r="E2228" i="10" s="1"/>
  <c r="I2222" i="10"/>
  <c r="E2222" i="10" s="1"/>
  <c r="I2216" i="10"/>
  <c r="E2216" i="10" s="1"/>
  <c r="I2210" i="10"/>
  <c r="E2210" i="10" s="1"/>
  <c r="I2204" i="10"/>
  <c r="E2204" i="10" s="1"/>
  <c r="I2198" i="10"/>
  <c r="E2198" i="10" s="1"/>
  <c r="I2192" i="10"/>
  <c r="E2192" i="10" s="1"/>
  <c r="I2186" i="10"/>
  <c r="E2186" i="10" s="1"/>
  <c r="I2180" i="10"/>
  <c r="E2180" i="10" s="1"/>
  <c r="I2174" i="10"/>
  <c r="E2174" i="10" s="1"/>
  <c r="I2168" i="10"/>
  <c r="E2168" i="10" s="1"/>
  <c r="I2162" i="10"/>
  <c r="E2162" i="10" s="1"/>
  <c r="I2156" i="10"/>
  <c r="E2156" i="10" s="1"/>
  <c r="I2150" i="10"/>
  <c r="E2150" i="10" s="1"/>
  <c r="I2144" i="10"/>
  <c r="E2144" i="10" s="1"/>
  <c r="I2138" i="10"/>
  <c r="E2138" i="10" s="1"/>
  <c r="I2132" i="10"/>
  <c r="E2132" i="10" s="1"/>
  <c r="I2126" i="10"/>
  <c r="E2126" i="10" s="1"/>
  <c r="I2120" i="10"/>
  <c r="E2120" i="10" s="1"/>
  <c r="I2114" i="10"/>
  <c r="E2114" i="10" s="1"/>
  <c r="I2108" i="10"/>
  <c r="E2108" i="10" s="1"/>
  <c r="I2102" i="10"/>
  <c r="E2102" i="10" s="1"/>
  <c r="I2096" i="10"/>
  <c r="E2096" i="10" s="1"/>
  <c r="I2090" i="10"/>
  <c r="E2090" i="10" s="1"/>
  <c r="I2084" i="10"/>
  <c r="E2084" i="10" s="1"/>
  <c r="I2078" i="10"/>
  <c r="E2078" i="10" s="1"/>
  <c r="I2073" i="10"/>
  <c r="E2073" i="10" s="1"/>
  <c r="I2067" i="10"/>
  <c r="E2067" i="10" s="1"/>
  <c r="I2061" i="10"/>
  <c r="E2061" i="10" s="1"/>
  <c r="I2055" i="10"/>
  <c r="E2055" i="10" s="1"/>
  <c r="I2049" i="10"/>
  <c r="E2049" i="10" s="1"/>
  <c r="I2043" i="10"/>
  <c r="E2043" i="10" s="1"/>
  <c r="I2038" i="10"/>
  <c r="E2038" i="10" s="1"/>
  <c r="I2032" i="10"/>
  <c r="E2032" i="10" s="1"/>
  <c r="I2026" i="10"/>
  <c r="E2026" i="10" s="1"/>
  <c r="I2020" i="10"/>
  <c r="E2020" i="10" s="1"/>
  <c r="I2014" i="10"/>
  <c r="E2014" i="10" s="1"/>
  <c r="I2008" i="10"/>
  <c r="E2008" i="10" s="1"/>
  <c r="I2002" i="10"/>
  <c r="E2002" i="10" s="1"/>
  <c r="I1996" i="10"/>
  <c r="E1996" i="10" s="1"/>
  <c r="I1990" i="10"/>
  <c r="E1990" i="10" s="1"/>
  <c r="I1985" i="10"/>
  <c r="E1985" i="10" s="1"/>
  <c r="I1979" i="10"/>
  <c r="E1979" i="10" s="1"/>
  <c r="I1974" i="10"/>
  <c r="E1974" i="10" s="1"/>
  <c r="I1968" i="10"/>
  <c r="E1968" i="10" s="1"/>
  <c r="I1963" i="10"/>
  <c r="E1963" i="10" s="1"/>
  <c r="I1959" i="10"/>
  <c r="E1959" i="10" s="1"/>
  <c r="I1954" i="10"/>
  <c r="E1954" i="10" s="1"/>
  <c r="I1949" i="10"/>
  <c r="E1949" i="10" s="1"/>
  <c r="I1943" i="10"/>
  <c r="E1943" i="10" s="1"/>
  <c r="I1937" i="10"/>
  <c r="E1937" i="10" s="1"/>
  <c r="I1932" i="10"/>
  <c r="E1932" i="10" s="1"/>
  <c r="I1927" i="10"/>
  <c r="E1927" i="10" s="1"/>
  <c r="I1921" i="10"/>
  <c r="E1921" i="10" s="1"/>
  <c r="I1915" i="10"/>
  <c r="E1915" i="10" s="1"/>
  <c r="I1909" i="10"/>
  <c r="E1909" i="10" s="1"/>
  <c r="I1903" i="10"/>
  <c r="E1903" i="10" s="1"/>
  <c r="I1897" i="10"/>
  <c r="E1897" i="10" s="1"/>
  <c r="I1891" i="10"/>
  <c r="E1891" i="10" s="1"/>
  <c r="I1885" i="10"/>
  <c r="E1885" i="10" s="1"/>
  <c r="I1879" i="10"/>
  <c r="E1879" i="10" s="1"/>
  <c r="I1873" i="10"/>
  <c r="E1873" i="10" s="1"/>
  <c r="I1867" i="10"/>
  <c r="E1867" i="10" s="1"/>
  <c r="I1861" i="10"/>
  <c r="E1861" i="10" s="1"/>
  <c r="I1855" i="10"/>
  <c r="E1855" i="10" s="1"/>
  <c r="I1849" i="10"/>
  <c r="E1849" i="10" s="1"/>
  <c r="I1843" i="10"/>
  <c r="E1843" i="10" s="1"/>
  <c r="I1837" i="10"/>
  <c r="E1837" i="10" s="1"/>
  <c r="I1831" i="10"/>
  <c r="E1831" i="10" s="1"/>
  <c r="I1825" i="10"/>
  <c r="E1825" i="10" s="1"/>
  <c r="I1819" i="10"/>
  <c r="E1819" i="10" s="1"/>
  <c r="I1813" i="10"/>
  <c r="E1813" i="10" s="1"/>
  <c r="I1807" i="10"/>
  <c r="E1807" i="10" s="1"/>
  <c r="I1801" i="10"/>
  <c r="E1801" i="10" s="1"/>
  <c r="I1795" i="10"/>
  <c r="E1795" i="10" s="1"/>
  <c r="I1789" i="10"/>
  <c r="E1789" i="10" s="1"/>
  <c r="I1783" i="10"/>
  <c r="E1783" i="10" s="1"/>
  <c r="I1772" i="10"/>
  <c r="E1772" i="10" s="1"/>
  <c r="I1766" i="10"/>
  <c r="E1766" i="10" s="1"/>
  <c r="I1760" i="10"/>
  <c r="E1760" i="10" s="1"/>
  <c r="I1754" i="10"/>
  <c r="E1754" i="10" s="1"/>
  <c r="I1748" i="10"/>
  <c r="E1748" i="10" s="1"/>
  <c r="I1742" i="10"/>
  <c r="E1742" i="10" s="1"/>
  <c r="I1736" i="10"/>
  <c r="E1736" i="10" s="1"/>
  <c r="I1730" i="10"/>
  <c r="E1730" i="10" s="1"/>
  <c r="I1724" i="10"/>
  <c r="E1724" i="10" s="1"/>
  <c r="I1713" i="10"/>
  <c r="E1713" i="10" s="1"/>
  <c r="I1707" i="10"/>
  <c r="E1707" i="10" s="1"/>
  <c r="I1701" i="10"/>
  <c r="E1701" i="10" s="1"/>
  <c r="I1695" i="10"/>
  <c r="E1695" i="10" s="1"/>
  <c r="I1690" i="10"/>
  <c r="E1690" i="10" s="1"/>
  <c r="I1685" i="10"/>
  <c r="E1685" i="10" s="1"/>
  <c r="I1679" i="10"/>
  <c r="E1679" i="10" s="1"/>
  <c r="I1673" i="10"/>
  <c r="E1673" i="10" s="1"/>
  <c r="I1667" i="10"/>
  <c r="E1667" i="10" s="1"/>
  <c r="I1661" i="10"/>
  <c r="E1661" i="10" s="1"/>
  <c r="I1655" i="10"/>
  <c r="E1655" i="10" s="1"/>
  <c r="I1649" i="10"/>
  <c r="E1649" i="10" s="1"/>
  <c r="I1643" i="10"/>
  <c r="E1643" i="10" s="1"/>
  <c r="I1637" i="10"/>
  <c r="E1637" i="10" s="1"/>
  <c r="I1631" i="10"/>
  <c r="E1631" i="10" s="1"/>
  <c r="I1625" i="10"/>
  <c r="E1625" i="10" s="1"/>
  <c r="I1619" i="10"/>
  <c r="E1619" i="10" s="1"/>
  <c r="I1613" i="10"/>
  <c r="E1613" i="10" s="1"/>
  <c r="I1602" i="10"/>
  <c r="E1602" i="10" s="1"/>
  <c r="I1596" i="10"/>
  <c r="E1596" i="10" s="1"/>
  <c r="I1585" i="10"/>
  <c r="E1585" i="10" s="1"/>
  <c r="I1579" i="10"/>
  <c r="E1579" i="10" s="1"/>
  <c r="I1574" i="10"/>
  <c r="E1574" i="10" s="1"/>
  <c r="I1568" i="10"/>
  <c r="E1568" i="10" s="1"/>
  <c r="I1563" i="10"/>
  <c r="E1563" i="10" s="1"/>
  <c r="I1557" i="10"/>
  <c r="E1557" i="10" s="1"/>
  <c r="I1546" i="10"/>
  <c r="E1546" i="10" s="1"/>
  <c r="I1540" i="10"/>
  <c r="E1540" i="10" s="1"/>
  <c r="I1534" i="10"/>
  <c r="E1534" i="10" s="1"/>
  <c r="I1528" i="10"/>
  <c r="E1528" i="10" s="1"/>
  <c r="I1522" i="10"/>
  <c r="E1522" i="10" s="1"/>
  <c r="I1516" i="10"/>
  <c r="E1516" i="10" s="1"/>
  <c r="I1510" i="10"/>
  <c r="E1510" i="10" s="1"/>
  <c r="I1504" i="10"/>
  <c r="E1504" i="10" s="1"/>
  <c r="I1498" i="10"/>
  <c r="E1498" i="10" s="1"/>
  <c r="I1492" i="10"/>
  <c r="E1492" i="10" s="1"/>
  <c r="I1486" i="10"/>
  <c r="E1486" i="10" s="1"/>
  <c r="I1480" i="10"/>
  <c r="E1480" i="10" s="1"/>
  <c r="I1474" i="10"/>
  <c r="E1474" i="10" s="1"/>
  <c r="I1468" i="10"/>
  <c r="E1468" i="10" s="1"/>
  <c r="I1462" i="10"/>
  <c r="E1462" i="10" s="1"/>
  <c r="I1456" i="10"/>
  <c r="E1456" i="10" s="1"/>
  <c r="I1450" i="10"/>
  <c r="E1450" i="10" s="1"/>
  <c r="I1444" i="10"/>
  <c r="E1444" i="10" s="1"/>
  <c r="I1438" i="10"/>
  <c r="E1438" i="10" s="1"/>
  <c r="I1432" i="10"/>
  <c r="E1432" i="10" s="1"/>
  <c r="I1426" i="10"/>
  <c r="E1426" i="10" s="1"/>
  <c r="I1420" i="10"/>
  <c r="E1420" i="10" s="1"/>
  <c r="I1409" i="10"/>
  <c r="E1409" i="10" s="1"/>
  <c r="I1403" i="10"/>
  <c r="E1403" i="10" s="1"/>
  <c r="I1397" i="10"/>
  <c r="E1397" i="10" s="1"/>
  <c r="I1391" i="10"/>
  <c r="E1391" i="10" s="1"/>
  <c r="I1385" i="10"/>
  <c r="E1385" i="10" s="1"/>
  <c r="I1379" i="10"/>
  <c r="E1379" i="10" s="1"/>
  <c r="I1373" i="10"/>
  <c r="E1373" i="10" s="1"/>
  <c r="I1367" i="10"/>
  <c r="E1367" i="10" s="1"/>
  <c r="I1361" i="10"/>
  <c r="E1361" i="10" s="1"/>
  <c r="I1355" i="10"/>
  <c r="E1355" i="10" s="1"/>
  <c r="I1349" i="10"/>
  <c r="E1349" i="10" s="1"/>
  <c r="I1343" i="10"/>
  <c r="E1343" i="10" s="1"/>
  <c r="I1337" i="10"/>
  <c r="E1337" i="10" s="1"/>
  <c r="I1331" i="10"/>
  <c r="E1331" i="10" s="1"/>
  <c r="I1325" i="10"/>
  <c r="E1325" i="10" s="1"/>
  <c r="I1319" i="10"/>
  <c r="E1319" i="10" s="1"/>
  <c r="I1313" i="10"/>
  <c r="E1313" i="10" s="1"/>
  <c r="I1307" i="10"/>
  <c r="E1307" i="10" s="1"/>
  <c r="I1301" i="10"/>
  <c r="E1301" i="10" s="1"/>
  <c r="I1287" i="10"/>
  <c r="E1287" i="10" s="1"/>
  <c r="I1281" i="10"/>
  <c r="E1281" i="10" s="1"/>
  <c r="I1275" i="10"/>
  <c r="E1275" i="10" s="1"/>
  <c r="I1269" i="10"/>
  <c r="E1269" i="10" s="1"/>
  <c r="I1263" i="10"/>
  <c r="E1263" i="10" s="1"/>
  <c r="I1257" i="10"/>
  <c r="E1257" i="10" s="1"/>
  <c r="I1251" i="10"/>
  <c r="E1251" i="10" s="1"/>
  <c r="I1245" i="10"/>
  <c r="E1245" i="10" s="1"/>
  <c r="I1239" i="10"/>
  <c r="E1239" i="10" s="1"/>
  <c r="I1233" i="10"/>
  <c r="E1233" i="10" s="1"/>
  <c r="I1227" i="10"/>
  <c r="E1227" i="10" s="1"/>
  <c r="I1221" i="10"/>
  <c r="E1221" i="10" s="1"/>
  <c r="I1215" i="10"/>
  <c r="E1215" i="10" s="1"/>
  <c r="I1209" i="10"/>
  <c r="E1209" i="10" s="1"/>
  <c r="I1203" i="10"/>
  <c r="E1203" i="10" s="1"/>
  <c r="I1197" i="10"/>
  <c r="E1197" i="10" s="1"/>
  <c r="I1191" i="10"/>
  <c r="E1191" i="10" s="1"/>
  <c r="I1185" i="10"/>
  <c r="E1185" i="10" s="1"/>
  <c r="I1179" i="10"/>
  <c r="E1179" i="10" s="1"/>
  <c r="I1173" i="10"/>
  <c r="E1173" i="10" s="1"/>
  <c r="I1167" i="10"/>
  <c r="E1167" i="10" s="1"/>
  <c r="I1161" i="10"/>
  <c r="E1161" i="10" s="1"/>
  <c r="I1155" i="10"/>
  <c r="E1155" i="10" s="1"/>
  <c r="I1149" i="10"/>
  <c r="E1149" i="10" s="1"/>
  <c r="I1144" i="10"/>
  <c r="E1144" i="10" s="1"/>
  <c r="I1138" i="10"/>
  <c r="E1138" i="10" s="1"/>
  <c r="I1132" i="10"/>
  <c r="E1132" i="10" s="1"/>
  <c r="I1126" i="10"/>
  <c r="E1126" i="10" s="1"/>
  <c r="I1120" i="10"/>
  <c r="E1120" i="10" s="1"/>
  <c r="I1114" i="10"/>
  <c r="E1114" i="10" s="1"/>
  <c r="I1108" i="10"/>
  <c r="E1108" i="10" s="1"/>
  <c r="I1102" i="10"/>
  <c r="E1102" i="10" s="1"/>
  <c r="I1096" i="10"/>
  <c r="E1096" i="10" s="1"/>
  <c r="I1091" i="10"/>
  <c r="E1091" i="10" s="1"/>
  <c r="I1085" i="10"/>
  <c r="E1085" i="10" s="1"/>
  <c r="I1079" i="10"/>
  <c r="E1079" i="10" s="1"/>
  <c r="I1074" i="10"/>
  <c r="E1074" i="10" s="1"/>
  <c r="I1068" i="10"/>
  <c r="E1068" i="10" s="1"/>
  <c r="I1062" i="10"/>
  <c r="E1062" i="10" s="1"/>
  <c r="I1056" i="10"/>
  <c r="E1056" i="10" s="1"/>
  <c r="I1050" i="10"/>
  <c r="E1050" i="10" s="1"/>
  <c r="I1044" i="10"/>
  <c r="E1044" i="10" s="1"/>
  <c r="I1038" i="10"/>
  <c r="E1038" i="10" s="1"/>
  <c r="I1032" i="10"/>
  <c r="E1032" i="10" s="1"/>
  <c r="I1026" i="10"/>
  <c r="E1026" i="10" s="1"/>
  <c r="I1015" i="10"/>
  <c r="E1015" i="10" s="1"/>
  <c r="I1009" i="10"/>
  <c r="E1009" i="10" s="1"/>
  <c r="I1003" i="10"/>
  <c r="E1003" i="10" s="1"/>
  <c r="I997" i="10"/>
  <c r="E997" i="10" s="1"/>
  <c r="I991" i="10"/>
  <c r="E991" i="10" s="1"/>
  <c r="I985" i="10"/>
  <c r="E985" i="10" s="1"/>
  <c r="I979" i="10"/>
  <c r="E979" i="10" s="1"/>
  <c r="I973" i="10"/>
  <c r="E973" i="10" s="1"/>
  <c r="I967" i="10"/>
  <c r="E967" i="10" s="1"/>
  <c r="I961" i="10"/>
  <c r="E961" i="10" s="1"/>
  <c r="I955" i="10"/>
  <c r="E955" i="10" s="1"/>
  <c r="I949" i="10"/>
  <c r="E949" i="10" s="1"/>
  <c r="I943" i="10"/>
  <c r="E943" i="10" s="1"/>
  <c r="I937" i="10"/>
  <c r="E937" i="10" s="1"/>
  <c r="I931" i="10"/>
  <c r="E931" i="10" s="1"/>
  <c r="I925" i="10"/>
  <c r="E925" i="10" s="1"/>
  <c r="I919" i="10"/>
  <c r="E919" i="10" s="1"/>
  <c r="I908" i="10"/>
  <c r="E908" i="10" s="1"/>
  <c r="I902" i="10"/>
  <c r="E902" i="10" s="1"/>
  <c r="I896" i="10"/>
  <c r="E896" i="10" s="1"/>
  <c r="I890" i="10"/>
  <c r="E890" i="10" s="1"/>
  <c r="I884" i="10"/>
  <c r="E884" i="10" s="1"/>
  <c r="I878" i="10"/>
  <c r="E878" i="10" s="1"/>
  <c r="I872" i="10"/>
  <c r="E872" i="10" s="1"/>
  <c r="I866" i="10"/>
  <c r="E866" i="10" s="1"/>
  <c r="I860" i="10"/>
  <c r="E860" i="10" s="1"/>
  <c r="I854" i="10"/>
  <c r="E854" i="10" s="1"/>
  <c r="I848" i="10"/>
  <c r="E848" i="10" s="1"/>
  <c r="I842" i="10"/>
  <c r="E842" i="10" s="1"/>
  <c r="I836" i="10"/>
  <c r="E836" i="10" s="1"/>
  <c r="I830" i="10"/>
  <c r="E830" i="10" s="1"/>
  <c r="I824" i="10"/>
  <c r="E824" i="10" s="1"/>
  <c r="I818" i="10"/>
  <c r="E818" i="10" s="1"/>
  <c r="I812" i="10"/>
  <c r="E812" i="10" s="1"/>
  <c r="I806" i="10"/>
  <c r="E806" i="10" s="1"/>
  <c r="I800" i="10"/>
  <c r="E800" i="10" s="1"/>
  <c r="I794" i="10"/>
  <c r="E794" i="10" s="1"/>
  <c r="I788" i="10"/>
  <c r="E788" i="10" s="1"/>
  <c r="I782" i="10"/>
  <c r="E782" i="10" s="1"/>
  <c r="I776" i="10"/>
  <c r="E776" i="10" s="1"/>
  <c r="I770" i="10"/>
  <c r="E770" i="10" s="1"/>
  <c r="I764" i="10"/>
  <c r="E764" i="10" s="1"/>
  <c r="I758" i="10"/>
  <c r="E758" i="10" s="1"/>
  <c r="I752" i="10"/>
  <c r="E752" i="10" s="1"/>
  <c r="I746" i="10"/>
  <c r="E746" i="10" s="1"/>
  <c r="I740" i="10"/>
  <c r="E740" i="10" s="1"/>
  <c r="I734" i="10"/>
  <c r="E734" i="10" s="1"/>
  <c r="I728" i="10"/>
  <c r="E728" i="10" s="1"/>
  <c r="I722" i="10"/>
  <c r="E722" i="10" s="1"/>
  <c r="I716" i="10"/>
  <c r="E716" i="10" s="1"/>
  <c r="I710" i="10"/>
  <c r="E710" i="10" s="1"/>
  <c r="I705" i="10"/>
  <c r="E705" i="10" s="1"/>
  <c r="I699" i="10"/>
  <c r="E699" i="10" s="1"/>
  <c r="I693" i="10"/>
  <c r="E693" i="10" s="1"/>
  <c r="I687" i="10"/>
  <c r="E687" i="10" s="1"/>
  <c r="I681" i="10"/>
  <c r="E681" i="10" s="1"/>
  <c r="I676" i="10"/>
  <c r="E676" i="10" s="1"/>
  <c r="I670" i="10"/>
  <c r="E670" i="10" s="1"/>
  <c r="I664" i="10"/>
  <c r="E664" i="10" s="1"/>
  <c r="I658" i="10"/>
  <c r="E658" i="10" s="1"/>
  <c r="I652" i="10"/>
  <c r="E652" i="10" s="1"/>
  <c r="I645" i="10"/>
  <c r="E645" i="10" s="1"/>
  <c r="I638" i="10"/>
  <c r="E638" i="10" s="1"/>
  <c r="I631" i="10"/>
  <c r="E631" i="10" s="1"/>
  <c r="I624" i="10"/>
  <c r="E624" i="10" s="1"/>
  <c r="I618" i="10"/>
  <c r="E618" i="10" s="1"/>
  <c r="I613" i="10"/>
  <c r="E613" i="10" s="1"/>
  <c r="I606" i="10"/>
  <c r="E606" i="10" s="1"/>
  <c r="I593" i="10"/>
  <c r="E593" i="10" s="1"/>
  <c r="I586" i="10"/>
  <c r="E586" i="10" s="1"/>
  <c r="I579" i="10"/>
  <c r="E579" i="10" s="1"/>
  <c r="I572" i="10"/>
  <c r="E572" i="10" s="1"/>
  <c r="I565" i="10"/>
  <c r="E565" i="10" s="1"/>
  <c r="I559" i="10"/>
  <c r="E559" i="10" s="1"/>
  <c r="I552" i="10"/>
  <c r="E552" i="10" s="1"/>
  <c r="I545" i="10"/>
  <c r="E545" i="10" s="1"/>
  <c r="I538" i="10"/>
  <c r="E538" i="10" s="1"/>
  <c r="I531" i="10"/>
  <c r="E531" i="10" s="1"/>
  <c r="I524" i="10"/>
  <c r="E524" i="10" s="1"/>
  <c r="I518" i="10"/>
  <c r="E518" i="10" s="1"/>
  <c r="I511" i="10"/>
  <c r="E511" i="10" s="1"/>
  <c r="I504" i="10"/>
  <c r="E504" i="10" s="1"/>
  <c r="I497" i="10"/>
  <c r="E497" i="10" s="1"/>
  <c r="I490" i="10"/>
  <c r="E490" i="10" s="1"/>
  <c r="I483" i="10"/>
  <c r="E483" i="10" s="1"/>
  <c r="I477" i="10"/>
  <c r="E477" i="10" s="1"/>
  <c r="I470" i="10"/>
  <c r="E470" i="10" s="1"/>
  <c r="I463" i="10"/>
  <c r="E463" i="10" s="1"/>
  <c r="I456" i="10"/>
  <c r="E456" i="10" s="1"/>
  <c r="I449" i="10"/>
  <c r="E449" i="10" s="1"/>
  <c r="I442" i="10"/>
  <c r="E442" i="10" s="1"/>
  <c r="I435" i="10"/>
  <c r="E435" i="10" s="1"/>
  <c r="I428" i="10"/>
  <c r="E428" i="10" s="1"/>
  <c r="I421" i="10"/>
  <c r="E421" i="10" s="1"/>
  <c r="I414" i="10"/>
  <c r="E414" i="10" s="1"/>
  <c r="I407" i="10"/>
  <c r="E407" i="10" s="1"/>
  <c r="I401" i="10"/>
  <c r="E401" i="10" s="1"/>
  <c r="I395" i="10"/>
  <c r="E395" i="10" s="1"/>
  <c r="I388" i="10"/>
  <c r="E388" i="10" s="1"/>
  <c r="I382" i="10"/>
  <c r="E382" i="10" s="1"/>
  <c r="I375" i="10"/>
  <c r="E375" i="10" s="1"/>
  <c r="I368" i="10"/>
  <c r="E368" i="10" s="1"/>
  <c r="I361" i="10"/>
  <c r="E361" i="10" s="1"/>
  <c r="I354" i="10"/>
  <c r="E354" i="10" s="1"/>
  <c r="I347" i="10"/>
  <c r="E347" i="10" s="1"/>
  <c r="I340" i="10"/>
  <c r="E340" i="10" s="1"/>
  <c r="I333" i="10"/>
  <c r="E333" i="10" s="1"/>
  <c r="I326" i="10"/>
  <c r="E326" i="10" s="1"/>
  <c r="I319" i="10"/>
  <c r="E319" i="10" s="1"/>
  <c r="I312" i="10"/>
  <c r="E312" i="10" s="1"/>
  <c r="I305" i="10"/>
  <c r="E305" i="10" s="1"/>
  <c r="I298" i="10"/>
  <c r="E298" i="10" s="1"/>
  <c r="I285" i="10"/>
  <c r="E285" i="10" s="1"/>
  <c r="I278" i="10"/>
  <c r="E278" i="10" s="1"/>
  <c r="I271" i="10"/>
  <c r="E271" i="10" s="1"/>
  <c r="I264" i="10"/>
  <c r="E264" i="10" s="1"/>
  <c r="I257" i="10"/>
  <c r="E257" i="10" s="1"/>
  <c r="I250" i="10"/>
  <c r="E250" i="10" s="1"/>
  <c r="I243" i="10"/>
  <c r="E243" i="10" s="1"/>
  <c r="I236" i="10"/>
  <c r="E236" i="10" s="1"/>
  <c r="I229" i="10"/>
  <c r="E229" i="10" s="1"/>
  <c r="I222" i="10"/>
  <c r="E222" i="10" s="1"/>
  <c r="I215" i="10"/>
  <c r="E215" i="10" s="1"/>
  <c r="I208" i="10"/>
  <c r="E208" i="10" s="1"/>
  <c r="I201" i="10"/>
  <c r="E201" i="10" s="1"/>
  <c r="I194" i="10"/>
  <c r="E194" i="10" s="1"/>
  <c r="I187" i="10"/>
  <c r="E187" i="10" s="1"/>
  <c r="I180" i="10"/>
  <c r="E180" i="10" s="1"/>
  <c r="I168" i="10"/>
  <c r="E168" i="10" s="1"/>
  <c r="I161" i="10"/>
  <c r="E161" i="10" s="1"/>
  <c r="I153" i="10"/>
  <c r="E153" i="10" s="1"/>
  <c r="I146" i="10"/>
  <c r="E146" i="10" s="1"/>
  <c r="I139" i="10"/>
  <c r="E139" i="10" s="1"/>
  <c r="I132" i="10"/>
  <c r="E132" i="10" s="1"/>
  <c r="I125" i="10"/>
  <c r="E125" i="10" s="1"/>
  <c r="I118" i="10"/>
  <c r="E118" i="10" s="1"/>
  <c r="I111" i="10"/>
  <c r="E111" i="10" s="1"/>
  <c r="I105" i="10"/>
  <c r="E105" i="10" s="1"/>
  <c r="I98" i="10"/>
  <c r="E98" i="10" s="1"/>
  <c r="I91" i="10"/>
  <c r="E91" i="10" s="1"/>
  <c r="I84" i="10"/>
  <c r="E84" i="10" s="1"/>
  <c r="I77" i="10"/>
  <c r="E77" i="10" s="1"/>
  <c r="I70" i="10"/>
  <c r="E70" i="10" s="1"/>
  <c r="I62" i="10"/>
  <c r="E62" i="10" s="1"/>
  <c r="I54" i="10"/>
  <c r="E54" i="10" s="1"/>
  <c r="I46" i="10"/>
  <c r="E46" i="10" s="1"/>
  <c r="I38" i="10"/>
  <c r="E38" i="10" s="1"/>
  <c r="I30" i="10"/>
  <c r="E30" i="10" s="1"/>
  <c r="I23" i="10"/>
  <c r="E23" i="10" s="1"/>
  <c r="I15" i="10"/>
  <c r="E15" i="10" s="1"/>
  <c r="I7" i="10"/>
  <c r="E7" i="10" s="1"/>
  <c r="I3283" i="10"/>
  <c r="E3283" i="10" s="1"/>
  <c r="I3279" i="10"/>
  <c r="E3279" i="10" s="1"/>
  <c r="I3275" i="10"/>
  <c r="E3275" i="10" s="1"/>
  <c r="I3268" i="10"/>
  <c r="E3268" i="10" s="1"/>
  <c r="I3263" i="10"/>
  <c r="E3263" i="10" s="1"/>
  <c r="I3258" i="10"/>
  <c r="E3258" i="10" s="1"/>
  <c r="I3254" i="10"/>
  <c r="E3254" i="10" s="1"/>
  <c r="I3250" i="10"/>
  <c r="E3250" i="10" s="1"/>
  <c r="I3245" i="10"/>
  <c r="E3245" i="10" s="1"/>
  <c r="I3224" i="10"/>
  <c r="E3224" i="10" s="1"/>
  <c r="I3215" i="10"/>
  <c r="E3215" i="10" s="1"/>
  <c r="I3210" i="10"/>
  <c r="E3210" i="10" s="1"/>
  <c r="I3205" i="10"/>
  <c r="E3205" i="10" s="1"/>
  <c r="I3200" i="10"/>
  <c r="E3200" i="10" s="1"/>
  <c r="I3195" i="10"/>
  <c r="E3195" i="10" s="1"/>
  <c r="I3190" i="10"/>
  <c r="E3190" i="10" s="1"/>
  <c r="I3185" i="10"/>
  <c r="E3185" i="10" s="1"/>
  <c r="I3180" i="10"/>
  <c r="E3180" i="10" s="1"/>
  <c r="I3175" i="10"/>
  <c r="E3175" i="10" s="1"/>
  <c r="I3170" i="10"/>
  <c r="E3170" i="10" s="1"/>
  <c r="I3165" i="10"/>
  <c r="E3165" i="10" s="1"/>
  <c r="I3160" i="10"/>
  <c r="E3160" i="10" s="1"/>
  <c r="I3155" i="10"/>
  <c r="E3155" i="10" s="1"/>
  <c r="I3150" i="10"/>
  <c r="E3150" i="10" s="1"/>
  <c r="I3145" i="10"/>
  <c r="E3145" i="10" s="1"/>
  <c r="I3140" i="10"/>
  <c r="E3140" i="10" s="1"/>
  <c r="I3135" i="10"/>
  <c r="E3135" i="10" s="1"/>
  <c r="I3130" i="10"/>
  <c r="E3130" i="10" s="1"/>
  <c r="I3125" i="10"/>
  <c r="E3125" i="10" s="1"/>
  <c r="I3120" i="10"/>
  <c r="E3120" i="10" s="1"/>
  <c r="I3115" i="10"/>
  <c r="E3115" i="10" s="1"/>
  <c r="I3110" i="10"/>
  <c r="E3110" i="10" s="1"/>
  <c r="I3105" i="10"/>
  <c r="E3105" i="10" s="1"/>
  <c r="I3100" i="10"/>
  <c r="E3100" i="10" s="1"/>
  <c r="I3095" i="10"/>
  <c r="E3095" i="10" s="1"/>
  <c r="I3090" i="10"/>
  <c r="E3090" i="10" s="1"/>
  <c r="I3085" i="10"/>
  <c r="E3085" i="10" s="1"/>
  <c r="I3080" i="10"/>
  <c r="E3080" i="10" s="1"/>
  <c r="I3075" i="10"/>
  <c r="E3075" i="10" s="1"/>
  <c r="I3070" i="10"/>
  <c r="E3070" i="10" s="1"/>
  <c r="I3065" i="10"/>
  <c r="E3065" i="10" s="1"/>
  <c r="I3060" i="10"/>
  <c r="E3060" i="10" s="1"/>
  <c r="I3055" i="10"/>
  <c r="E3055" i="10" s="1"/>
  <c r="I3050" i="10"/>
  <c r="E3050" i="10" s="1"/>
  <c r="I3045" i="10"/>
  <c r="E3045" i="10" s="1"/>
  <c r="I3040" i="10"/>
  <c r="E3040" i="10" s="1"/>
  <c r="I3035" i="10"/>
  <c r="E3035" i="10" s="1"/>
  <c r="I3030" i="10"/>
  <c r="E3030" i="10" s="1"/>
  <c r="I3025" i="10"/>
  <c r="E3025" i="10" s="1"/>
  <c r="I3020" i="10"/>
  <c r="E3020" i="10" s="1"/>
  <c r="I3015" i="10"/>
  <c r="E3015" i="10" s="1"/>
  <c r="I3010" i="10"/>
  <c r="E3010" i="10" s="1"/>
  <c r="I3005" i="10"/>
  <c r="E3005" i="10" s="1"/>
  <c r="I3000" i="10"/>
  <c r="E3000" i="10" s="1"/>
  <c r="I2995" i="10"/>
  <c r="E2995" i="10" s="1"/>
  <c r="I2990" i="10"/>
  <c r="E2990" i="10" s="1"/>
  <c r="I2986" i="10"/>
  <c r="E2986" i="10" s="1"/>
  <c r="I2981" i="10"/>
  <c r="E2981" i="10" s="1"/>
  <c r="I2976" i="10"/>
  <c r="E2976" i="10" s="1"/>
  <c r="I2971" i="10"/>
  <c r="E2971" i="10" s="1"/>
  <c r="I2966" i="10"/>
  <c r="E2966" i="10" s="1"/>
  <c r="I2961" i="10"/>
  <c r="E2961" i="10" s="1"/>
  <c r="I2956" i="10"/>
  <c r="E2956" i="10" s="1"/>
  <c r="I2951" i="10"/>
  <c r="E2951" i="10" s="1"/>
  <c r="I2946" i="10"/>
  <c r="E2946" i="10" s="1"/>
  <c r="I2941" i="10"/>
  <c r="E2941" i="10" s="1"/>
  <c r="I2936" i="10"/>
  <c r="E2936" i="10" s="1"/>
  <c r="I2931" i="10"/>
  <c r="E2931" i="10" s="1"/>
  <c r="I2927" i="10"/>
  <c r="E2927" i="10" s="1"/>
  <c r="I2923" i="10"/>
  <c r="E2923" i="10" s="1"/>
  <c r="I2919" i="10"/>
  <c r="E2919" i="10" s="1"/>
  <c r="I2915" i="10"/>
  <c r="E2915" i="10" s="1"/>
  <c r="I2911" i="10"/>
  <c r="E2911" i="10" s="1"/>
  <c r="I2907" i="10"/>
  <c r="E2907" i="10" s="1"/>
  <c r="I2903" i="10"/>
  <c r="E2903" i="10" s="1"/>
  <c r="I2899" i="10"/>
  <c r="E2899" i="10" s="1"/>
  <c r="I2895" i="10"/>
  <c r="E2895" i="10" s="1"/>
  <c r="I2891" i="10"/>
  <c r="E2891" i="10" s="1"/>
  <c r="I2887" i="10"/>
  <c r="E2887" i="10" s="1"/>
  <c r="I2883" i="10"/>
  <c r="E2883" i="10" s="1"/>
  <c r="I2880" i="10"/>
  <c r="E2880" i="10" s="1"/>
  <c r="I2876" i="10"/>
  <c r="E2876" i="10" s="1"/>
  <c r="I2872" i="10"/>
  <c r="E2872" i="10" s="1"/>
  <c r="I2868" i="10"/>
  <c r="E2868" i="10" s="1"/>
  <c r="I2864" i="10"/>
  <c r="E2864" i="10" s="1"/>
  <c r="I2860" i="10"/>
  <c r="E2860" i="10" s="1"/>
  <c r="I2856" i="10"/>
  <c r="E2856" i="10" s="1"/>
  <c r="I2852" i="10"/>
  <c r="E2852" i="10" s="1"/>
  <c r="I2848" i="10"/>
  <c r="E2848" i="10" s="1"/>
  <c r="I2841" i="10"/>
  <c r="E2841" i="10" s="1"/>
  <c r="I2837" i="10"/>
  <c r="E2837" i="10" s="1"/>
  <c r="I2833" i="10"/>
  <c r="E2833" i="10" s="1"/>
  <c r="I2829" i="10"/>
  <c r="E2829" i="10" s="1"/>
  <c r="I2825" i="10"/>
  <c r="E2825" i="10" s="1"/>
  <c r="I2821" i="10"/>
  <c r="E2821" i="10" s="1"/>
  <c r="I2817" i="10"/>
  <c r="E2817" i="10" s="1"/>
  <c r="I2813" i="10"/>
  <c r="E2813" i="10" s="1"/>
  <c r="I2809" i="10"/>
  <c r="E2809" i="10" s="1"/>
  <c r="I2804" i="10"/>
  <c r="E2804" i="10" s="1"/>
  <c r="I2800" i="10"/>
  <c r="E2800" i="10" s="1"/>
  <c r="I2796" i="10"/>
  <c r="E2796" i="10" s="1"/>
  <c r="I2792" i="10"/>
  <c r="E2792" i="10" s="1"/>
  <c r="I2788" i="10"/>
  <c r="E2788" i="10" s="1"/>
  <c r="I2784" i="10"/>
  <c r="E2784" i="10" s="1"/>
  <c r="I2780" i="10"/>
  <c r="E2780" i="10" s="1"/>
  <c r="I2776" i="10"/>
  <c r="E2776" i="10" s="1"/>
  <c r="I2772" i="10"/>
  <c r="E2772" i="10" s="1"/>
  <c r="I2768" i="10"/>
  <c r="E2768" i="10" s="1"/>
  <c r="I2764" i="10"/>
  <c r="E2764" i="10" s="1"/>
  <c r="I2760" i="10"/>
  <c r="E2760" i="10" s="1"/>
  <c r="I2756" i="10"/>
  <c r="E2756" i="10" s="1"/>
  <c r="I2752" i="10"/>
  <c r="E2752" i="10" s="1"/>
  <c r="I2748" i="10"/>
  <c r="E2748" i="10" s="1"/>
  <c r="I2744" i="10"/>
  <c r="E2744" i="10" s="1"/>
  <c r="I2740" i="10"/>
  <c r="E2740" i="10" s="1"/>
  <c r="I2735" i="10"/>
  <c r="E2735" i="10" s="1"/>
  <c r="I2731" i="10"/>
  <c r="E2731" i="10" s="1"/>
  <c r="I2727" i="10"/>
  <c r="E2727" i="10" s="1"/>
  <c r="I2723" i="10"/>
  <c r="E2723" i="10" s="1"/>
  <c r="I2719" i="10"/>
  <c r="E2719" i="10" s="1"/>
  <c r="I2715" i="10"/>
  <c r="E2715" i="10" s="1"/>
  <c r="I2711" i="10"/>
  <c r="E2711" i="10" s="1"/>
  <c r="I2707" i="10"/>
  <c r="E2707" i="10" s="1"/>
  <c r="I2703" i="10"/>
  <c r="E2703" i="10" s="1"/>
  <c r="I2699" i="10"/>
  <c r="E2699" i="10" s="1"/>
  <c r="I2695" i="10"/>
  <c r="E2695" i="10" s="1"/>
  <c r="I2691" i="10"/>
  <c r="E2691" i="10" s="1"/>
  <c r="I2687" i="10"/>
  <c r="E2687" i="10" s="1"/>
  <c r="I2683" i="10"/>
  <c r="E2683" i="10" s="1"/>
  <c r="I2679" i="10"/>
  <c r="E2679" i="10" s="1"/>
  <c r="I2675" i="10"/>
  <c r="E2675" i="10" s="1"/>
  <c r="I2671" i="10"/>
  <c r="E2671" i="10" s="1"/>
  <c r="I2666" i="10"/>
  <c r="E2666" i="10" s="1"/>
  <c r="I2662" i="10"/>
  <c r="E2662" i="10" s="1"/>
  <c r="I2658" i="10"/>
  <c r="E2658" i="10" s="1"/>
  <c r="I2654" i="10"/>
  <c r="E2654" i="10" s="1"/>
  <c r="I2647" i="10"/>
  <c r="E2647" i="10" s="1"/>
  <c r="I2643" i="10"/>
  <c r="E2643" i="10" s="1"/>
  <c r="I2639" i="10"/>
  <c r="E2639" i="10" s="1"/>
  <c r="I2635" i="10"/>
  <c r="E2635" i="10" s="1"/>
  <c r="I2631" i="10"/>
  <c r="E2631" i="10" s="1"/>
  <c r="I2627" i="10"/>
  <c r="E2627" i="10" s="1"/>
  <c r="I2623" i="10"/>
  <c r="E2623" i="10" s="1"/>
  <c r="I2619" i="10"/>
  <c r="E2619" i="10" s="1"/>
  <c r="I2615" i="10"/>
  <c r="E2615" i="10" s="1"/>
  <c r="I2611" i="10"/>
  <c r="E2611" i="10" s="1"/>
  <c r="I2607" i="10"/>
  <c r="E2607" i="10" s="1"/>
  <c r="I2602" i="10"/>
  <c r="E2602" i="10" s="1"/>
  <c r="I2598" i="10"/>
  <c r="E2598" i="10" s="1"/>
  <c r="I2594" i="10"/>
  <c r="E2594" i="10" s="1"/>
  <c r="I2590" i="10"/>
  <c r="E2590" i="10" s="1"/>
  <c r="I2585" i="10"/>
  <c r="E2585" i="10" s="1"/>
  <c r="I2581" i="10"/>
  <c r="E2581" i="10" s="1"/>
  <c r="I2577" i="10"/>
  <c r="E2577" i="10" s="1"/>
  <c r="I2572" i="10"/>
  <c r="E2572" i="10" s="1"/>
  <c r="I2568" i="10"/>
  <c r="E2568" i="10" s="1"/>
  <c r="I2564" i="10"/>
  <c r="E2564" i="10" s="1"/>
  <c r="I2560" i="10"/>
  <c r="E2560" i="10" s="1"/>
  <c r="I2556" i="10"/>
  <c r="E2556" i="10" s="1"/>
  <c r="I2551" i="10"/>
  <c r="E2551" i="10" s="1"/>
  <c r="I2547" i="10"/>
  <c r="E2547" i="10" s="1"/>
  <c r="I2543" i="10"/>
  <c r="E2543" i="10" s="1"/>
  <c r="I2539" i="10"/>
  <c r="E2539" i="10" s="1"/>
  <c r="I2535" i="10"/>
  <c r="E2535" i="10" s="1"/>
  <c r="I2531" i="10"/>
  <c r="E2531" i="10" s="1"/>
  <c r="I2527" i="10"/>
  <c r="E2527" i="10" s="1"/>
  <c r="I2524" i="10"/>
  <c r="E2524" i="10" s="1"/>
  <c r="I2520" i="10"/>
  <c r="E2520" i="10" s="1"/>
  <c r="I2516" i="10"/>
  <c r="E2516" i="10" s="1"/>
  <c r="I2512" i="10"/>
  <c r="E2512" i="10" s="1"/>
  <c r="I2508" i="10"/>
  <c r="E2508" i="10" s="1"/>
  <c r="I2504" i="10"/>
  <c r="E2504" i="10" s="1"/>
  <c r="I2500" i="10"/>
  <c r="E2500" i="10" s="1"/>
  <c r="I2496" i="10"/>
  <c r="E2496" i="10" s="1"/>
  <c r="I2492" i="10"/>
  <c r="E2492" i="10" s="1"/>
  <c r="I2488" i="10"/>
  <c r="E2488" i="10" s="1"/>
  <c r="I2484" i="10"/>
  <c r="E2484" i="10" s="1"/>
  <c r="I2480" i="10"/>
  <c r="E2480" i="10" s="1"/>
  <c r="I2476" i="10"/>
  <c r="E2476" i="10" s="1"/>
  <c r="I2472" i="10"/>
  <c r="E2472" i="10" s="1"/>
  <c r="I2468" i="10"/>
  <c r="E2468" i="10" s="1"/>
  <c r="I2464" i="10"/>
  <c r="E2464" i="10" s="1"/>
  <c r="I2460" i="10"/>
  <c r="E2460" i="10" s="1"/>
  <c r="I2456" i="10"/>
  <c r="E2456" i="10" s="1"/>
  <c r="I2452" i="10"/>
  <c r="E2452" i="10" s="1"/>
  <c r="I2449" i="10"/>
  <c r="E2449" i="10" s="1"/>
  <c r="I2445" i="10"/>
  <c r="E2445" i="10" s="1"/>
  <c r="I2441" i="10"/>
  <c r="E2441" i="10" s="1"/>
  <c r="I2437" i="10"/>
  <c r="E2437" i="10" s="1"/>
  <c r="I2434" i="10"/>
  <c r="E2434" i="10" s="1"/>
  <c r="I2430" i="10"/>
  <c r="E2430" i="10" s="1"/>
  <c r="I2426" i="10"/>
  <c r="E2426" i="10" s="1"/>
  <c r="I2422" i="10"/>
  <c r="E2422" i="10" s="1"/>
  <c r="I2418" i="10"/>
  <c r="E2418" i="10" s="1"/>
  <c r="I2414" i="10"/>
  <c r="E2414" i="10" s="1"/>
  <c r="I2410" i="10"/>
  <c r="E2410" i="10" s="1"/>
  <c r="I2406" i="10"/>
  <c r="E2406" i="10" s="1"/>
  <c r="I2402" i="10"/>
  <c r="E2402" i="10" s="1"/>
  <c r="I2398" i="10"/>
  <c r="E2398" i="10" s="1"/>
  <c r="I2394" i="10"/>
  <c r="E2394" i="10" s="1"/>
  <c r="I2390" i="10"/>
  <c r="E2390" i="10" s="1"/>
  <c r="I2386" i="10"/>
  <c r="E2386" i="10" s="1"/>
  <c r="I2382" i="10"/>
  <c r="E2382" i="10" s="1"/>
  <c r="I2378" i="10"/>
  <c r="E2378" i="10" s="1"/>
  <c r="I2374" i="10"/>
  <c r="E2374" i="10" s="1"/>
  <c r="I2370" i="10"/>
  <c r="E2370" i="10" s="1"/>
  <c r="I2366" i="10"/>
  <c r="E2366" i="10" s="1"/>
  <c r="I2362" i="10"/>
  <c r="E2362" i="10" s="1"/>
  <c r="I2358" i="10"/>
  <c r="E2358" i="10" s="1"/>
  <c r="I2355" i="10"/>
  <c r="E2355" i="10" s="1"/>
  <c r="I2351" i="10"/>
  <c r="E2351" i="10" s="1"/>
  <c r="I2346" i="10"/>
  <c r="E2346" i="10" s="1"/>
  <c r="I2340" i="10"/>
  <c r="E2340" i="10" s="1"/>
  <c r="I2334" i="10"/>
  <c r="E2334" i="10" s="1"/>
  <c r="I2328" i="10"/>
  <c r="E2328" i="10" s="1"/>
  <c r="I2322" i="10"/>
  <c r="E2322" i="10" s="1"/>
  <c r="I2316" i="10"/>
  <c r="E2316" i="10" s="1"/>
  <c r="I2310" i="10"/>
  <c r="E2310" i="10" s="1"/>
  <c r="I2304" i="10"/>
  <c r="E2304" i="10" s="1"/>
  <c r="I2298" i="10"/>
  <c r="E2298" i="10" s="1"/>
  <c r="I2292" i="10"/>
  <c r="E2292" i="10" s="1"/>
  <c r="I2286" i="10"/>
  <c r="E2286" i="10" s="1"/>
  <c r="I2280" i="10"/>
  <c r="E2280" i="10" s="1"/>
  <c r="I2274" i="10"/>
  <c r="E2274" i="10" s="1"/>
  <c r="I2268" i="10"/>
  <c r="E2268" i="10" s="1"/>
  <c r="I2262" i="10"/>
  <c r="E2262" i="10" s="1"/>
  <c r="I2256" i="10"/>
  <c r="E2256" i="10" s="1"/>
  <c r="I2250" i="10"/>
  <c r="E2250" i="10" s="1"/>
  <c r="I2244" i="10"/>
  <c r="E2244" i="10" s="1"/>
  <c r="I2238" i="10"/>
  <c r="E2238" i="10" s="1"/>
  <c r="I2232" i="10"/>
  <c r="E2232" i="10" s="1"/>
  <c r="I2226" i="10"/>
  <c r="E2226" i="10" s="1"/>
  <c r="I2220" i="10"/>
  <c r="E2220" i="10" s="1"/>
  <c r="I2214" i="10"/>
  <c r="E2214" i="10" s="1"/>
  <c r="I2208" i="10"/>
  <c r="E2208" i="10" s="1"/>
  <c r="I2202" i="10"/>
  <c r="E2202" i="10" s="1"/>
  <c r="I2196" i="10"/>
  <c r="E2196" i="10" s="1"/>
  <c r="I2190" i="10"/>
  <c r="E2190" i="10" s="1"/>
  <c r="I2184" i="10"/>
  <c r="E2184" i="10" s="1"/>
  <c r="I2178" i="10"/>
  <c r="E2178" i="10" s="1"/>
  <c r="I2172" i="10"/>
  <c r="E2172" i="10" s="1"/>
  <c r="I2166" i="10"/>
  <c r="E2166" i="10" s="1"/>
  <c r="I2160" i="10"/>
  <c r="E2160" i="10" s="1"/>
  <c r="I2154" i="10"/>
  <c r="E2154" i="10" s="1"/>
  <c r="I2148" i="10"/>
  <c r="E2148" i="10" s="1"/>
  <c r="I2142" i="10"/>
  <c r="E2142" i="10" s="1"/>
  <c r="I2136" i="10"/>
  <c r="E2136" i="10" s="1"/>
  <c r="I2130" i="10"/>
  <c r="E2130" i="10" s="1"/>
  <c r="I2124" i="10"/>
  <c r="E2124" i="10" s="1"/>
  <c r="I2118" i="10"/>
  <c r="E2118" i="10" s="1"/>
  <c r="I2112" i="10"/>
  <c r="E2112" i="10" s="1"/>
  <c r="I2106" i="10"/>
  <c r="E2106" i="10" s="1"/>
  <c r="I2100" i="10"/>
  <c r="E2100" i="10" s="1"/>
  <c r="I2094" i="10"/>
  <c r="E2094" i="10" s="1"/>
  <c r="I2088" i="10"/>
  <c r="E2088" i="10" s="1"/>
  <c r="I2082" i="10"/>
  <c r="E2082" i="10" s="1"/>
  <c r="I2076" i="10"/>
  <c r="E2076" i="10" s="1"/>
  <c r="I2071" i="10"/>
  <c r="E2071" i="10" s="1"/>
  <c r="I2065" i="10"/>
  <c r="E2065" i="10" s="1"/>
  <c r="I2059" i="10"/>
  <c r="E2059" i="10" s="1"/>
  <c r="I2053" i="10"/>
  <c r="E2053" i="10" s="1"/>
  <c r="I2047" i="10"/>
  <c r="E2047" i="10" s="1"/>
  <c r="I2041" i="10"/>
  <c r="E2041" i="10" s="1"/>
  <c r="I2036" i="10"/>
  <c r="E2036" i="10" s="1"/>
  <c r="I2030" i="10"/>
  <c r="E2030" i="10" s="1"/>
  <c r="I2024" i="10"/>
  <c r="E2024" i="10" s="1"/>
  <c r="I2018" i="10"/>
  <c r="E2018" i="10" s="1"/>
  <c r="I2012" i="10"/>
  <c r="E2012" i="10" s="1"/>
  <c r="I2006" i="10"/>
  <c r="E2006" i="10" s="1"/>
  <c r="I2000" i="10"/>
  <c r="E2000" i="10" s="1"/>
  <c r="I1994" i="10"/>
  <c r="E1994" i="10" s="1"/>
  <c r="I1988" i="10"/>
  <c r="E1988" i="10" s="1"/>
  <c r="I1983" i="10"/>
  <c r="E1983" i="10" s="1"/>
  <c r="I1977" i="10"/>
  <c r="E1977" i="10" s="1"/>
  <c r="I1972" i="10"/>
  <c r="E1972" i="10" s="1"/>
  <c r="I1966" i="10"/>
  <c r="E1966" i="10" s="1"/>
  <c r="I1957" i="10"/>
  <c r="E1957" i="10" s="1"/>
  <c r="I1952" i="10"/>
  <c r="E1952" i="10" s="1"/>
  <c r="I1947" i="10"/>
  <c r="E1947" i="10" s="1"/>
  <c r="I1941" i="10"/>
  <c r="E1941" i="10" s="1"/>
  <c r="I1925" i="10"/>
  <c r="E1925" i="10" s="1"/>
  <c r="I1919" i="10"/>
  <c r="E1919" i="10" s="1"/>
  <c r="I1913" i="10"/>
  <c r="E1913" i="10" s="1"/>
  <c r="I1907" i="10"/>
  <c r="E1907" i="10" s="1"/>
  <c r="I1901" i="10"/>
  <c r="E1901" i="10" s="1"/>
  <c r="I1895" i="10"/>
  <c r="E1895" i="10" s="1"/>
  <c r="I1889" i="10"/>
  <c r="E1889" i="10" s="1"/>
  <c r="I1883" i="10"/>
  <c r="E1883" i="10" s="1"/>
  <c r="I1877" i="10"/>
  <c r="E1877" i="10" s="1"/>
  <c r="I1871" i="10"/>
  <c r="E1871" i="10" s="1"/>
  <c r="I1865" i="10"/>
  <c r="E1865" i="10" s="1"/>
  <c r="I1859" i="10"/>
  <c r="E1859" i="10" s="1"/>
  <c r="I1853" i="10"/>
  <c r="E1853" i="10" s="1"/>
  <c r="I1847" i="10"/>
  <c r="E1847" i="10" s="1"/>
  <c r="I1841" i="10"/>
  <c r="E1841" i="10" s="1"/>
  <c r="I1835" i="10"/>
  <c r="E1835" i="10" s="1"/>
  <c r="I1829" i="10"/>
  <c r="E1829" i="10" s="1"/>
  <c r="I1823" i="10"/>
  <c r="E1823" i="10" s="1"/>
  <c r="I1817" i="10"/>
  <c r="E1817" i="10" s="1"/>
  <c r="I1811" i="10"/>
  <c r="E1811" i="10" s="1"/>
  <c r="I1805" i="10"/>
  <c r="E1805" i="10" s="1"/>
  <c r="I1799" i="10"/>
  <c r="E1799" i="10" s="1"/>
  <c r="I1793" i="10"/>
  <c r="E1793" i="10" s="1"/>
  <c r="I1787" i="10"/>
  <c r="E1787" i="10" s="1"/>
  <c r="I1781" i="10"/>
  <c r="E1781" i="10" s="1"/>
  <c r="I1776" i="10"/>
  <c r="E1776" i="10" s="1"/>
  <c r="I1770" i="10"/>
  <c r="E1770" i="10" s="1"/>
  <c r="I1764" i="10"/>
  <c r="E1764" i="10" s="1"/>
  <c r="I1758" i="10"/>
  <c r="E1758" i="10" s="1"/>
  <c r="I1752" i="10"/>
  <c r="E1752" i="10" s="1"/>
  <c r="I1746" i="10"/>
  <c r="E1746" i="10" s="1"/>
  <c r="I1740" i="10"/>
  <c r="E1740" i="10" s="1"/>
  <c r="I1734" i="10"/>
  <c r="E1734" i="10" s="1"/>
  <c r="I1728" i="10"/>
  <c r="E1728" i="10" s="1"/>
  <c r="I1722" i="10"/>
  <c r="E1722" i="10" s="1"/>
  <c r="I1717" i="10"/>
  <c r="E1717" i="10" s="1"/>
  <c r="I1711" i="10"/>
  <c r="E1711" i="10" s="1"/>
  <c r="I1705" i="10"/>
  <c r="E1705" i="10" s="1"/>
  <c r="I1699" i="10"/>
  <c r="E1699" i="10" s="1"/>
  <c r="I1694" i="10"/>
  <c r="E1694" i="10" s="1"/>
  <c r="I1689" i="10"/>
  <c r="E1689" i="10" s="1"/>
  <c r="I1683" i="10"/>
  <c r="E1683" i="10" s="1"/>
  <c r="I1677" i="10"/>
  <c r="E1677" i="10" s="1"/>
  <c r="I1671" i="10"/>
  <c r="E1671" i="10" s="1"/>
  <c r="I1665" i="10"/>
  <c r="E1665" i="10" s="1"/>
  <c r="I1659" i="10"/>
  <c r="E1659" i="10" s="1"/>
  <c r="I1653" i="10"/>
  <c r="E1653" i="10" s="1"/>
  <c r="I1647" i="10"/>
  <c r="E1647" i="10" s="1"/>
  <c r="I1641" i="10"/>
  <c r="E1641" i="10" s="1"/>
  <c r="I1635" i="10"/>
  <c r="E1635" i="10" s="1"/>
  <c r="I1629" i="10"/>
  <c r="E1629" i="10" s="1"/>
  <c r="I1623" i="10"/>
  <c r="E1623" i="10" s="1"/>
  <c r="I1617" i="10"/>
  <c r="E1617" i="10" s="1"/>
  <c r="I1611" i="10"/>
  <c r="E1611" i="10" s="1"/>
  <c r="I1606" i="10"/>
  <c r="E1606" i="10" s="1"/>
  <c r="I1600" i="10"/>
  <c r="E1600" i="10" s="1"/>
  <c r="I1594" i="10"/>
  <c r="E1594" i="10" s="1"/>
  <c r="I1589" i="10"/>
  <c r="E1589" i="10" s="1"/>
  <c r="I1583" i="10"/>
  <c r="E1583" i="10" s="1"/>
  <c r="I1578" i="10"/>
  <c r="E1578" i="10" s="1"/>
  <c r="I1572" i="10"/>
  <c r="E1572" i="10" s="1"/>
  <c r="I1567" i="10"/>
  <c r="E1567" i="10" s="1"/>
  <c r="I1561" i="10"/>
  <c r="E1561" i="10" s="1"/>
  <c r="I1555" i="10"/>
  <c r="E1555" i="10" s="1"/>
  <c r="I1550" i="10"/>
  <c r="E1550" i="10" s="1"/>
  <c r="I1544" i="10"/>
  <c r="E1544" i="10" s="1"/>
  <c r="I1538" i="10"/>
  <c r="E1538" i="10" s="1"/>
  <c r="I1532" i="10"/>
  <c r="E1532" i="10" s="1"/>
  <c r="I1526" i="10"/>
  <c r="E1526" i="10" s="1"/>
  <c r="I1520" i="10"/>
  <c r="E1520" i="10" s="1"/>
  <c r="I1514" i="10"/>
  <c r="E1514" i="10" s="1"/>
  <c r="I1508" i="10"/>
  <c r="E1508" i="10" s="1"/>
  <c r="I1502" i="10"/>
  <c r="E1502" i="10" s="1"/>
  <c r="I1496" i="10"/>
  <c r="E1496" i="10" s="1"/>
  <c r="I1490" i="10"/>
  <c r="E1490" i="10" s="1"/>
  <c r="I1484" i="10"/>
  <c r="E1484" i="10" s="1"/>
  <c r="I1478" i="10"/>
  <c r="E1478" i="10" s="1"/>
  <c r="I1472" i="10"/>
  <c r="E1472" i="10" s="1"/>
  <c r="I1466" i="10"/>
  <c r="E1466" i="10" s="1"/>
  <c r="I1460" i="10"/>
  <c r="E1460" i="10" s="1"/>
  <c r="I1454" i="10"/>
  <c r="E1454" i="10" s="1"/>
  <c r="I1448" i="10"/>
  <c r="E1448" i="10" s="1"/>
  <c r="I1442" i="10"/>
  <c r="E1442" i="10" s="1"/>
  <c r="I1436" i="10"/>
  <c r="E1436" i="10" s="1"/>
  <c r="I1430" i="10"/>
  <c r="E1430" i="10" s="1"/>
  <c r="I1424" i="10"/>
  <c r="E1424" i="10" s="1"/>
  <c r="I1418" i="10"/>
  <c r="E1418" i="10" s="1"/>
  <c r="I1413" i="10"/>
  <c r="E1413" i="10" s="1"/>
  <c r="I1407" i="10"/>
  <c r="E1407" i="10" s="1"/>
  <c r="I1401" i="10"/>
  <c r="E1401" i="10" s="1"/>
  <c r="I1395" i="10"/>
  <c r="E1395" i="10" s="1"/>
  <c r="I1389" i="10"/>
  <c r="E1389" i="10" s="1"/>
  <c r="I1383" i="10"/>
  <c r="E1383" i="10" s="1"/>
  <c r="I1377" i="10"/>
  <c r="E1377" i="10" s="1"/>
  <c r="I1371" i="10"/>
  <c r="E1371" i="10" s="1"/>
  <c r="I1365" i="10"/>
  <c r="E1365" i="10" s="1"/>
  <c r="I1359" i="10"/>
  <c r="E1359" i="10" s="1"/>
  <c r="I1353" i="10"/>
  <c r="E1353" i="10" s="1"/>
  <c r="I1347" i="10"/>
  <c r="E1347" i="10" s="1"/>
  <c r="I1341" i="10"/>
  <c r="E1341" i="10" s="1"/>
  <c r="I1335" i="10"/>
  <c r="E1335" i="10" s="1"/>
  <c r="I1329" i="10"/>
  <c r="E1329" i="10" s="1"/>
  <c r="I1323" i="10"/>
  <c r="E1323" i="10" s="1"/>
  <c r="I1317" i="10"/>
  <c r="E1317" i="10" s="1"/>
  <c r="I1311" i="10"/>
  <c r="E1311" i="10" s="1"/>
  <c r="I1305" i="10"/>
  <c r="E1305" i="10" s="1"/>
  <c r="I1300" i="10"/>
  <c r="E1300" i="10" s="1"/>
  <c r="I1296" i="10"/>
  <c r="E1296" i="10" s="1"/>
  <c r="I1291" i="10"/>
  <c r="E1291" i="10" s="1"/>
  <c r="I1285" i="10"/>
  <c r="E1285" i="10" s="1"/>
  <c r="I1279" i="10"/>
  <c r="E1279" i="10" s="1"/>
  <c r="I1273" i="10"/>
  <c r="E1273" i="10" s="1"/>
  <c r="I1267" i="10"/>
  <c r="E1267" i="10" s="1"/>
  <c r="I1261" i="10"/>
  <c r="E1261" i="10" s="1"/>
  <c r="I1255" i="10"/>
  <c r="E1255" i="10" s="1"/>
  <c r="I1249" i="10"/>
  <c r="E1249" i="10" s="1"/>
  <c r="I1243" i="10"/>
  <c r="E1243" i="10" s="1"/>
  <c r="I1237" i="10"/>
  <c r="E1237" i="10" s="1"/>
  <c r="I1231" i="10"/>
  <c r="E1231" i="10" s="1"/>
  <c r="I1225" i="10"/>
  <c r="E1225" i="10" s="1"/>
  <c r="I1219" i="10"/>
  <c r="E1219" i="10" s="1"/>
  <c r="I1213" i="10"/>
  <c r="E1213" i="10" s="1"/>
  <c r="I1207" i="10"/>
  <c r="E1207" i="10" s="1"/>
  <c r="I1201" i="10"/>
  <c r="E1201" i="10" s="1"/>
  <c r="I1195" i="10"/>
  <c r="E1195" i="10" s="1"/>
  <c r="I1189" i="10"/>
  <c r="E1189" i="10" s="1"/>
  <c r="I1183" i="10"/>
  <c r="E1183" i="10" s="1"/>
  <c r="I1177" i="10"/>
  <c r="E1177" i="10" s="1"/>
  <c r="I1171" i="10"/>
  <c r="E1171" i="10" s="1"/>
  <c r="I1165" i="10"/>
  <c r="E1165" i="10" s="1"/>
  <c r="I1159" i="10"/>
  <c r="E1159" i="10" s="1"/>
  <c r="I1153" i="10"/>
  <c r="E1153" i="10" s="1"/>
  <c r="I1147" i="10"/>
  <c r="E1147" i="10" s="1"/>
  <c r="I1142" i="10"/>
  <c r="E1142" i="10" s="1"/>
  <c r="I1136" i="10"/>
  <c r="E1136" i="10" s="1"/>
  <c r="I1130" i="10"/>
  <c r="E1130" i="10" s="1"/>
  <c r="I1124" i="10"/>
  <c r="E1124" i="10" s="1"/>
  <c r="I1118" i="10"/>
  <c r="E1118" i="10" s="1"/>
  <c r="I1112" i="10"/>
  <c r="E1112" i="10" s="1"/>
  <c r="I1106" i="10"/>
  <c r="E1106" i="10" s="1"/>
  <c r="I1100" i="10"/>
  <c r="E1100" i="10" s="1"/>
  <c r="I1094" i="10"/>
  <c r="E1094" i="10" s="1"/>
  <c r="I1089" i="10"/>
  <c r="E1089" i="10" s="1"/>
  <c r="I1083" i="10"/>
  <c r="E1083" i="10" s="1"/>
  <c r="I1072" i="10"/>
  <c r="E1072" i="10" s="1"/>
  <c r="I1066" i="10"/>
  <c r="E1066" i="10" s="1"/>
  <c r="I1060" i="10"/>
  <c r="E1060" i="10" s="1"/>
  <c r="I1054" i="10"/>
  <c r="E1054" i="10" s="1"/>
  <c r="I1048" i="10"/>
  <c r="E1048" i="10" s="1"/>
  <c r="I1042" i="10"/>
  <c r="E1042" i="10" s="1"/>
  <c r="I1036" i="10"/>
  <c r="E1036" i="10" s="1"/>
  <c r="I1030" i="10"/>
  <c r="E1030" i="10" s="1"/>
  <c r="I1024" i="10"/>
  <c r="E1024" i="10" s="1"/>
  <c r="I1019" i="10"/>
  <c r="E1019" i="10" s="1"/>
  <c r="I1013" i="10"/>
  <c r="E1013" i="10" s="1"/>
  <c r="I1007" i="10"/>
  <c r="E1007" i="10" s="1"/>
  <c r="I1001" i="10"/>
  <c r="E1001" i="10" s="1"/>
  <c r="I995" i="10"/>
  <c r="E995" i="10" s="1"/>
  <c r="I989" i="10"/>
  <c r="E989" i="10" s="1"/>
  <c r="I983" i="10"/>
  <c r="E983" i="10" s="1"/>
  <c r="I977" i="10"/>
  <c r="E977" i="10" s="1"/>
  <c r="I971" i="10"/>
  <c r="E971" i="10" s="1"/>
  <c r="I965" i="10"/>
  <c r="E965" i="10" s="1"/>
  <c r="I959" i="10"/>
  <c r="E959" i="10" s="1"/>
  <c r="I953" i="10"/>
  <c r="E953" i="10" s="1"/>
  <c r="I947" i="10"/>
  <c r="E947" i="10" s="1"/>
  <c r="I941" i="10"/>
  <c r="E941" i="10" s="1"/>
  <c r="I935" i="10"/>
  <c r="E935" i="10" s="1"/>
  <c r="I929" i="10"/>
  <c r="E929" i="10" s="1"/>
  <c r="I923" i="10"/>
  <c r="E923" i="10" s="1"/>
  <c r="I917" i="10"/>
  <c r="E917" i="10" s="1"/>
  <c r="I912" i="10"/>
  <c r="E912" i="10" s="1"/>
  <c r="I906" i="10"/>
  <c r="E906" i="10" s="1"/>
  <c r="I900" i="10"/>
  <c r="E900" i="10" s="1"/>
  <c r="I894" i="10"/>
  <c r="E894" i="10" s="1"/>
  <c r="I888" i="10"/>
  <c r="E888" i="10" s="1"/>
  <c r="I882" i="10"/>
  <c r="E882" i="10" s="1"/>
  <c r="I876" i="10"/>
  <c r="E876" i="10" s="1"/>
  <c r="I870" i="10"/>
  <c r="E870" i="10" s="1"/>
  <c r="I864" i="10"/>
  <c r="E864" i="10" s="1"/>
  <c r="I858" i="10"/>
  <c r="E858" i="10" s="1"/>
  <c r="I852" i="10"/>
  <c r="E852" i="10" s="1"/>
  <c r="I846" i="10"/>
  <c r="E846" i="10" s="1"/>
  <c r="I840" i="10"/>
  <c r="E840" i="10" s="1"/>
  <c r="I834" i="10"/>
  <c r="E834" i="10" s="1"/>
  <c r="I828" i="10"/>
  <c r="E828" i="10" s="1"/>
  <c r="I822" i="10"/>
  <c r="E822" i="10" s="1"/>
  <c r="I816" i="10"/>
  <c r="E816" i="10" s="1"/>
  <c r="I810" i="10"/>
  <c r="E810" i="10" s="1"/>
  <c r="I804" i="10"/>
  <c r="E804" i="10" s="1"/>
  <c r="I798" i="10"/>
  <c r="E798" i="10" s="1"/>
  <c r="I792" i="10"/>
  <c r="E792" i="10" s="1"/>
  <c r="I786" i="10"/>
  <c r="E786" i="10" s="1"/>
  <c r="I780" i="10"/>
  <c r="E780" i="10" s="1"/>
  <c r="I774" i="10"/>
  <c r="E774" i="10" s="1"/>
  <c r="I768" i="10"/>
  <c r="E768" i="10" s="1"/>
  <c r="I762" i="10"/>
  <c r="E762" i="10" s="1"/>
  <c r="I756" i="10"/>
  <c r="E756" i="10" s="1"/>
  <c r="I750" i="10"/>
  <c r="E750" i="10" s="1"/>
  <c r="I744" i="10"/>
  <c r="E744" i="10" s="1"/>
  <c r="I738" i="10"/>
  <c r="E738" i="10" s="1"/>
  <c r="I732" i="10"/>
  <c r="E732" i="10" s="1"/>
  <c r="I726" i="10"/>
  <c r="E726" i="10" s="1"/>
  <c r="I720" i="10"/>
  <c r="E720" i="10" s="1"/>
  <c r="I714" i="10"/>
  <c r="E714" i="10" s="1"/>
  <c r="I709" i="10"/>
  <c r="E709" i="10" s="1"/>
  <c r="I703" i="10"/>
  <c r="E703" i="10" s="1"/>
  <c r="I697" i="10"/>
  <c r="E697" i="10" s="1"/>
  <c r="I691" i="10"/>
  <c r="E691" i="10" s="1"/>
  <c r="I685" i="10"/>
  <c r="E685" i="10" s="1"/>
  <c r="I680" i="10"/>
  <c r="E680" i="10" s="1"/>
  <c r="I674" i="10"/>
  <c r="E674" i="10" s="1"/>
  <c r="I668" i="10"/>
  <c r="E668" i="10" s="1"/>
  <c r="I662" i="10"/>
  <c r="E662" i="10" s="1"/>
  <c r="I656" i="10"/>
  <c r="E656" i="10" s="1"/>
  <c r="I649" i="10"/>
  <c r="E649" i="10" s="1"/>
  <c r="I642" i="10"/>
  <c r="E642" i="10" s="1"/>
  <c r="I635" i="10"/>
  <c r="E635" i="10" s="1"/>
  <c r="I628" i="10"/>
  <c r="E628" i="10" s="1"/>
  <c r="I621" i="10"/>
  <c r="E621" i="10" s="1"/>
  <c r="I616" i="10"/>
  <c r="E616" i="10" s="1"/>
  <c r="I610" i="10"/>
  <c r="E610" i="10" s="1"/>
  <c r="I603" i="10"/>
  <c r="E603" i="10" s="1"/>
  <c r="I597" i="10"/>
  <c r="E597" i="10" s="1"/>
  <c r="I590" i="10"/>
  <c r="E590" i="10" s="1"/>
  <c r="I583" i="10"/>
  <c r="E583" i="10" s="1"/>
  <c r="I576" i="10"/>
  <c r="E576" i="10" s="1"/>
  <c r="I569" i="10"/>
  <c r="E569" i="10" s="1"/>
  <c r="I563" i="10"/>
  <c r="E563" i="10" s="1"/>
  <c r="I556" i="10"/>
  <c r="E556" i="10" s="1"/>
  <c r="I549" i="10"/>
  <c r="E549" i="10" s="1"/>
  <c r="I542" i="10"/>
  <c r="E542" i="10" s="1"/>
  <c r="I535" i="10"/>
  <c r="E535" i="10" s="1"/>
  <c r="I528" i="10"/>
  <c r="E528" i="10" s="1"/>
  <c r="I522" i="10"/>
  <c r="E522" i="10" s="1"/>
  <c r="I515" i="10"/>
  <c r="E515" i="10" s="1"/>
  <c r="I508" i="10"/>
  <c r="E508" i="10" s="1"/>
  <c r="I501" i="10"/>
  <c r="E501" i="10" s="1"/>
  <c r="I494" i="10"/>
  <c r="E494" i="10" s="1"/>
  <c r="I487" i="10"/>
  <c r="E487" i="10" s="1"/>
  <c r="I480" i="10"/>
  <c r="E480" i="10" s="1"/>
  <c r="I474" i="10"/>
  <c r="E474" i="10" s="1"/>
  <c r="I467" i="10"/>
  <c r="E467" i="10" s="1"/>
  <c r="I460" i="10"/>
  <c r="E460" i="10" s="1"/>
  <c r="I453" i="10"/>
  <c r="E453" i="10" s="1"/>
  <c r="I446" i="10"/>
  <c r="E446" i="10" s="1"/>
  <c r="I439" i="10"/>
  <c r="E439" i="10" s="1"/>
  <c r="I432" i="10"/>
  <c r="E432" i="10" s="1"/>
  <c r="I425" i="10"/>
  <c r="E425" i="10" s="1"/>
  <c r="I418" i="10"/>
  <c r="E418" i="10" s="1"/>
  <c r="I411" i="10"/>
  <c r="E411" i="10" s="1"/>
  <c r="I404" i="10"/>
  <c r="E404" i="10" s="1"/>
  <c r="I398" i="10"/>
  <c r="E398" i="10" s="1"/>
  <c r="I392" i="10"/>
  <c r="E392" i="10" s="1"/>
  <c r="I386" i="10"/>
  <c r="E386" i="10" s="1"/>
  <c r="I379" i="10"/>
  <c r="E379" i="10" s="1"/>
  <c r="I372" i="10"/>
  <c r="E372" i="10" s="1"/>
  <c r="I365" i="10"/>
  <c r="E365" i="10" s="1"/>
  <c r="I358" i="10"/>
  <c r="E358" i="10" s="1"/>
  <c r="I351" i="10"/>
  <c r="E351" i="10" s="1"/>
  <c r="I344" i="10"/>
  <c r="E344" i="10" s="1"/>
  <c r="I337" i="10"/>
  <c r="E337" i="10" s="1"/>
  <c r="I330" i="10"/>
  <c r="E330" i="10" s="1"/>
  <c r="I323" i="10"/>
  <c r="E323" i="10" s="1"/>
  <c r="I316" i="10"/>
  <c r="E316" i="10" s="1"/>
  <c r="I309" i="10"/>
  <c r="E309" i="10" s="1"/>
  <c r="I302" i="10"/>
  <c r="E302" i="10" s="1"/>
  <c r="I295" i="10"/>
  <c r="E295" i="10" s="1"/>
  <c r="I289" i="10"/>
  <c r="E289" i="10" s="1"/>
  <c r="I282" i="10"/>
  <c r="E282" i="10" s="1"/>
  <c r="I275" i="10"/>
  <c r="E275" i="10" s="1"/>
  <c r="I268" i="10"/>
  <c r="E268" i="10" s="1"/>
  <c r="I261" i="10"/>
  <c r="E261" i="10" s="1"/>
  <c r="I254" i="10"/>
  <c r="E254" i="10" s="1"/>
  <c r="I247" i="10"/>
  <c r="E247" i="10" s="1"/>
  <c r="I240" i="10"/>
  <c r="E240" i="10" s="1"/>
  <c r="I233" i="10"/>
  <c r="E233" i="10" s="1"/>
  <c r="I226" i="10"/>
  <c r="E226" i="10" s="1"/>
  <c r="I219" i="10"/>
  <c r="E219" i="10" s="1"/>
  <c r="I212" i="10"/>
  <c r="E212" i="10" s="1"/>
  <c r="I205" i="10"/>
  <c r="E205" i="10" s="1"/>
  <c r="I198" i="10"/>
  <c r="E198" i="10" s="1"/>
  <c r="I191" i="10"/>
  <c r="E191" i="10" s="1"/>
  <c r="I184" i="10"/>
  <c r="E184" i="10" s="1"/>
  <c r="I177" i="10"/>
  <c r="E177" i="10" s="1"/>
  <c r="I172" i="10"/>
  <c r="E172" i="10" s="1"/>
  <c r="I165" i="10"/>
  <c r="E165" i="10" s="1"/>
  <c r="I157" i="10"/>
  <c r="E157" i="10" s="1"/>
  <c r="I150" i="10"/>
  <c r="E150" i="10" s="1"/>
  <c r="I143" i="10"/>
  <c r="E143" i="10" s="1"/>
  <c r="I136" i="10"/>
  <c r="E136" i="10" s="1"/>
  <c r="I129" i="10"/>
  <c r="E129" i="10" s="1"/>
  <c r="I122" i="10"/>
  <c r="E122" i="10" s="1"/>
  <c r="I115" i="10"/>
  <c r="E115" i="10" s="1"/>
  <c r="I109" i="10"/>
  <c r="E109" i="10" s="1"/>
  <c r="I102" i="10"/>
  <c r="E102" i="10" s="1"/>
  <c r="I95" i="10"/>
  <c r="E95" i="10" s="1"/>
  <c r="I88" i="10"/>
  <c r="E88" i="10" s="1"/>
  <c r="I81" i="10"/>
  <c r="E81" i="10" s="1"/>
  <c r="I74" i="10"/>
  <c r="E74" i="10" s="1"/>
  <c r="I66" i="10"/>
  <c r="E66" i="10" s="1"/>
  <c r="I58" i="10"/>
  <c r="E58" i="10" s="1"/>
  <c r="I50" i="10"/>
  <c r="E50" i="10" s="1"/>
  <c r="I42" i="10"/>
  <c r="E42" i="10" s="1"/>
  <c r="I34" i="10"/>
  <c r="E34" i="10" s="1"/>
  <c r="I27" i="10"/>
  <c r="E27" i="10" s="1"/>
  <c r="I19" i="10"/>
  <c r="E19" i="10" s="1"/>
  <c r="I11" i="10"/>
  <c r="E11" i="10" s="1"/>
  <c r="I3" i="10"/>
  <c r="E3" i="10" s="1"/>
  <c r="E4602" i="10" l="1"/>
  <c r="I1" i="10"/>
</calcChain>
</file>

<file path=xl/sharedStrings.xml><?xml version="1.0" encoding="utf-8"?>
<sst xmlns="http://schemas.openxmlformats.org/spreadsheetml/2006/main" count="62873" uniqueCount="30219">
  <si>
    <t>序号</t>
    <phoneticPr fontId="2" type="noConversion"/>
  </si>
  <si>
    <t>正确答案</t>
    <phoneticPr fontId="2" type="noConversion"/>
  </si>
  <si>
    <t>下列不属于补充运行的是</t>
  </si>
  <si>
    <t>使用最大起飞全重超过5700千克的多发飞机实施的定期载客运输飞行</t>
  </si>
  <si>
    <t>使用最大商载超过3400千克的多发飞机实施的全货物运输飞行</t>
  </si>
  <si>
    <t>使用旅客座位数超过30座或者最大商载超过3400千克的多发飞机实施的不定期载客运输飞行</t>
  </si>
  <si>
    <t>适用于大型飞机的运行合格审定规则是</t>
  </si>
  <si>
    <t>CCAR121R3</t>
  </si>
  <si>
    <t>CCAR91</t>
  </si>
  <si>
    <t>CCAR135</t>
  </si>
  <si>
    <t>适用于中国境内的所有航空器运行的一般要求的规则是：</t>
  </si>
  <si>
    <t>适用于小型飞机运行的一般要求的规则是：</t>
  </si>
  <si>
    <t>下列不属于CCAR121R3范围的是</t>
  </si>
  <si>
    <t>单台发动机实施的全货物运输</t>
  </si>
  <si>
    <t>关于签派员执照管理的规则是：</t>
  </si>
  <si>
    <t>CCAR65</t>
  </si>
  <si>
    <t>CCAR121R2</t>
  </si>
  <si>
    <t>CCAR61</t>
  </si>
  <si>
    <t>签派员体检合格标准的规则是：</t>
  </si>
  <si>
    <t>CCAR67</t>
  </si>
  <si>
    <t>II类运行的规则是：</t>
  </si>
  <si>
    <t>CCAR91FS-II</t>
  </si>
  <si>
    <t>高度表拨正程序是在哪部规章规定的：</t>
  </si>
  <si>
    <t>CCAR121</t>
  </si>
  <si>
    <t>驾驶员行使航线运输驾驶员执照权利时，必须持什么等级的体检合格证；</t>
  </si>
  <si>
    <t>要求持有现行有效的I类体检合格证</t>
  </si>
  <si>
    <t>要求至少持有现行有效的III类体检合格证</t>
  </si>
  <si>
    <t>要求至少持有现行有效的II类体检合格证</t>
  </si>
  <si>
    <t>申请人要获得商用驾驶员执照，必须持有什么等级的体检合格证：</t>
  </si>
  <si>
    <t>要求持有I类体检等级证</t>
  </si>
  <si>
    <t>要求持有II类体检等级证</t>
  </si>
  <si>
    <t>要求持有III类体检等级证</t>
  </si>
  <si>
    <t>飞行机组成员体内酒精浓度超过多少时不得上岗？</t>
  </si>
  <si>
    <t>只有持有___________颁发的I类体检执照的驾驶员才能实施航线运输驾驶员权利。</t>
  </si>
  <si>
    <t>前6个日历月之内</t>
  </si>
  <si>
    <t>前3个日历月之内</t>
  </si>
  <si>
    <t>前12个日历月之内</t>
  </si>
  <si>
    <t>飞行机械员的配备应符合_____对机组定员的要求</t>
  </si>
  <si>
    <t>飞机飞行手册</t>
  </si>
  <si>
    <t>公司运行手册</t>
  </si>
  <si>
    <t>公司运行规范</t>
  </si>
  <si>
    <t>需要领航员的运行在（_____）中应予以规定</t>
  </si>
  <si>
    <t>飞行通信员的配备应符合_____对机组定员的要求</t>
  </si>
  <si>
    <t>飞行机械员的初始地面训练对于组类II飞机，除经批准减少外，至少具有（）小时</t>
  </si>
  <si>
    <t>领航员的初始地面训练对于组类II飞机，除经批准减少外，至少具有（）小时</t>
  </si>
  <si>
    <t>通信员的初始地面训练对于组类II飞机，除经批准减少外，至少具有（）小时</t>
  </si>
  <si>
    <t>当飞行机组配备一名领航员、飞行机械员或一名飞行通信员时，值勤期安排不超过14小时，飞行时间不超过：</t>
  </si>
  <si>
    <t>9小时</t>
  </si>
  <si>
    <t>10小时</t>
  </si>
  <si>
    <t>8小时</t>
  </si>
  <si>
    <t>当飞行机组配备一名领航员、飞行机械员时，值勤期安排为15小时，飞行时间不超过：</t>
  </si>
  <si>
    <t>12小时</t>
  </si>
  <si>
    <t>当飞行机组配备一名领航员、飞行机械员时，值勤期安排为17小时，飞行时间不超过：</t>
  </si>
  <si>
    <t>14小时</t>
  </si>
  <si>
    <t>一架飞机上有149名旅客座位数及8名机组座位，则当机上有97名乘客时的最少乘务员配备量为：</t>
  </si>
  <si>
    <t>3名</t>
  </si>
  <si>
    <t>4名</t>
  </si>
  <si>
    <t>2名</t>
  </si>
  <si>
    <t>当一架187座飞机坐了137名旅客时，最少乘务员配备数量为：</t>
  </si>
  <si>
    <t>5名</t>
  </si>
  <si>
    <t>当一架旅客座位数为188而只上座117名旅客时飞机的最少乘务员配备数量为：</t>
  </si>
  <si>
    <t>当一架旅客座位容量为333座而只上座296名旅客时，最少乘务员配备数量为：</t>
  </si>
  <si>
    <t>7名</t>
  </si>
  <si>
    <t>当一飞机上的旅客座位数至少是多少时，不包括任何驾驶员座位，则应配备空乘人员</t>
  </si>
  <si>
    <t>19或更多</t>
  </si>
  <si>
    <t>一架B737-800飞机的最少乘务员配备数量为：</t>
  </si>
  <si>
    <t>一架A321飞机的最少乘务员配备数量为：</t>
  </si>
  <si>
    <t>一架A319飞机的最少乘务员配备数量为：</t>
  </si>
  <si>
    <t>乘务员的初始地面训练对于组类II飞机，除经批准减少外，至少具有（）小时</t>
  </si>
  <si>
    <t>当A319配备4名乘务员时时，值勤期安排不超过：</t>
  </si>
  <si>
    <t>16小时</t>
  </si>
  <si>
    <t>当B737－300配备3名乘务员时时，值勤期安排不超过：</t>
  </si>
  <si>
    <t>当A321配备6名乘务员时时，值勤期安排不超过：</t>
  </si>
  <si>
    <t>18小时</t>
  </si>
  <si>
    <t>对于未在相同组类其他飞机的相同职务上经审定合格并服务过的飞行机组成员需完成：</t>
  </si>
  <si>
    <t>初始训练</t>
  </si>
  <si>
    <t>升级训练</t>
  </si>
  <si>
    <t>转机型训练</t>
  </si>
  <si>
    <t>在一特定机型（如B737－300）飞机上作为副驾驶的机组成员需经什么训练可使其成为机长？</t>
  </si>
  <si>
    <t>定期复训</t>
  </si>
  <si>
    <t>已在同一组类其它型别飞机上审定合格并在相同职位工作过的机组成员或签派人员在转入该机型的同一职务之前，必须完成？</t>
  </si>
  <si>
    <t>差异训练</t>
  </si>
  <si>
    <t>机长须在何时完成熟练检查或模拟机训练？</t>
  </si>
  <si>
    <t>前6个月（日历月）内</t>
  </si>
  <si>
    <t>12个日历月内</t>
  </si>
  <si>
    <t>24个日历月内</t>
  </si>
  <si>
    <t>担任飞行机组必需成员的驾驶员，必须在什么时间内接受熟练检查？</t>
  </si>
  <si>
    <t>6个日历月内</t>
  </si>
  <si>
    <t>对于国内航空承运人的机长，其航线检查要求是？</t>
  </si>
  <si>
    <t>航线检查是每12个月内要飞行的某个型别飞机所需的</t>
  </si>
  <si>
    <t>航线检查只有当驾驶员计划在特定区域与机场飞行时所需</t>
  </si>
  <si>
    <t>航线检查是每12个月内在驾驶员可能飞的每一型别飞机上所需的</t>
  </si>
  <si>
    <t>下列属于组类I的飞机是：</t>
  </si>
  <si>
    <t>SAAB2000</t>
  </si>
  <si>
    <t>B737-300</t>
  </si>
  <si>
    <t>CRJ-200</t>
  </si>
  <si>
    <t>下列属于组类II的飞机是：</t>
  </si>
  <si>
    <t>EMB145</t>
  </si>
  <si>
    <t>MA60</t>
  </si>
  <si>
    <t>已在A319飞机上审定合格并在相同职位工作过的机组成员在转入A320的同一职务之前，必须完成？</t>
  </si>
  <si>
    <t>已在B737－300飞机上审定合格并在相同职位工作过的机组成员在转入B737－800的同一职务之前，必须完成？</t>
  </si>
  <si>
    <t>已在B757－200飞机上审定合格并在相同职位工作过的机组成员在转入B767－200的同一职务之前，必须完成？</t>
  </si>
  <si>
    <t>已在MA60飞机上审定合格并在相同职位工作过的机组成员在转入SAAB2000的同一职务之前，必须完成？</t>
  </si>
  <si>
    <t>已在MA60飞机上审定合格并在相同职位工作过的机组成员在转入A321的同一职务之前，必须完成？</t>
  </si>
  <si>
    <t>已在B737-600型别飞机上审定合格并在相同职位工作过的机组成员或签派人员在转入B737-700机型的同一职务之前，必须完成？</t>
  </si>
  <si>
    <t>已在A319型别飞机上审定合格并在相同职位工作过的机组成员或签派人员在转入B767-200机型的同一职务之前，必须完成？</t>
  </si>
  <si>
    <t>已在A320型别飞机上审定合格并在相同职位工作过的机组成员或签派人员在转入A319机型的同一职务之前，必须完成？</t>
  </si>
  <si>
    <t>已在A321型别飞机上审定合格并在相同职位工作过的机组成员或签派人员在转入A330机型的同一职务之前，必须完成？</t>
  </si>
  <si>
    <t>已在MA60型别飞机上审定合格并在相同职位工作过的机组成员或签派人员在转入B737-700机型的同一职务之前，必须完成？</t>
  </si>
  <si>
    <t>签派员的初始地面训练对于组类II飞机，除经批准减少外，至少具有（）小时</t>
  </si>
  <si>
    <t>签派员的定期复训，对于组类II飞机，除经批准减少外，至少具有（）小时</t>
  </si>
  <si>
    <t>下面哪一项是一个飞行机组成员必须具备的新近经历？</t>
  </si>
  <si>
    <t>至少一次精密进近至执照成员人授权的仪表进近的最低天气条件下的最低高度和仪表着陆训练</t>
  </si>
  <si>
    <t>至少一次发动机严重故障时的模拟着陆训练</t>
  </si>
  <si>
    <t>至少三次全停着陆训练</t>
  </si>
  <si>
    <t>至少一次全停着陆训练</t>
  </si>
  <si>
    <t>至少一次盘旋进近着陆训练</t>
  </si>
  <si>
    <t>至少一次精密进近至合格证持有人规定的最低天气条件下的最低高度</t>
  </si>
  <si>
    <t>以第二机长身份出现的驾驶员在成功完成CCAR61部规定的仪表飞行技能检查后，若不再进行按仪表飞行规则飞行，则他的审定合格期限是多少？</t>
  </si>
  <si>
    <t>6个月</t>
  </si>
  <si>
    <t>12个月</t>
  </si>
  <si>
    <t>90天</t>
  </si>
  <si>
    <t>为了满足仪表飞行规则运行的仪表经历的最低要求，则驾驶员必须在前6个月内至少完成？</t>
  </si>
  <si>
    <t>6次仪表进近，等待，在一经批准的飞行训练装置或模拟机或机长所要飞的同型飞机上利用导航系统来截获及跟踪航向道</t>
  </si>
  <si>
    <t>6次仪表进近，在同等级的所要飞的飞机上必须完成3次等待，截获跟踪航向道</t>
  </si>
  <si>
    <t>6次仪表进近与6小时的仪表时间，且在下滑道上应有3小时</t>
  </si>
  <si>
    <t>两人制飞行机组的第二机长须经历的仪表飞行时间是多少？</t>
  </si>
  <si>
    <t>第二机长独自地控制飞机的所有时间是以飞行仪表为参照的</t>
  </si>
  <si>
    <t>一半的飞行时间是在仪表飞行规则飞行计划中</t>
  </si>
  <si>
    <t>一半的飞行时间飞机是在实际的仪表飞行规则条件下</t>
  </si>
  <si>
    <t>作为一名合格的飞行签派员，除完成相应的训练外，还应完成的运行熟悉训练，具体时间为：</t>
  </si>
  <si>
    <t>在前12个日历月内，在他所能签派的每组类某一类型飞机上已完成至少5小时的驾驶舱实习观察</t>
  </si>
  <si>
    <t>在前12个日历月内，在他所能签派的每组类某一型别飞机上，已完成2.5小时的驾驶舱实习及2次额外的起降</t>
  </si>
  <si>
    <t>在前12个日历月内，在他所能签派的每一组类，每一型类的飞机上已完成至少5小时的驾驶舱实习观察</t>
  </si>
  <si>
    <t>某航空承运人有MA60、A320、A319、A321四种机型，作为一名合格的飞行签派员，应具备的运行熟悉要求是：</t>
  </si>
  <si>
    <t>在前12个日历月内，在他所能签派的飞机上共完成至少10小时的驾驶舱实习观察</t>
  </si>
  <si>
    <t>在前12个日历月内，在他所能签派的飞机上共完成至少5小时的驾驶舱实习观察</t>
  </si>
  <si>
    <t>在前12个日历月内，在他所能签派的飞机上共完成至少20小时的驾驶舱实习观察</t>
  </si>
  <si>
    <t>某航空承运人有A320、A319、A321四种机型，作为一名合格的飞行签派员，应具备的运行熟悉要求是：</t>
  </si>
  <si>
    <t>在前12个日历月内，在他所能签派的飞机上共完成至少15小时的驾驶舱实习观察</t>
  </si>
  <si>
    <t>飞行机组人员要求建立的新近经历要求必须在（）内完成：</t>
  </si>
  <si>
    <t>前90个日历日</t>
  </si>
  <si>
    <t>前120个日历日</t>
  </si>
  <si>
    <t>前60个日历日</t>
  </si>
  <si>
    <t>下面属于国际定期运行的航空承运人的签派单的必须内容是：</t>
  </si>
  <si>
    <t>运行类型、航班号</t>
  </si>
  <si>
    <t>总燃油量和该飞机最低燃油量标准</t>
  </si>
  <si>
    <t>乘客清单，公司或组织名称和货物全重</t>
  </si>
  <si>
    <t>下面属于国内定期运行的航空承运人的签派单的必须内容是：</t>
  </si>
  <si>
    <t>起飞机场、中途机场、目的地机场、备降场和航班号</t>
  </si>
  <si>
    <t>机上所有乘客的名字和最低燃油量</t>
  </si>
  <si>
    <t>货物重量、平衡数据、飞机的国籍号</t>
  </si>
  <si>
    <t>国内定期运行的航空承运人的签派单必须包括下列哪些信息?</t>
  </si>
  <si>
    <t>最低燃油量和航班号</t>
  </si>
  <si>
    <t>飞行符合规定的证明和运行类别</t>
  </si>
  <si>
    <t>公司或组织名称和飞机注册号</t>
  </si>
  <si>
    <t>定期运行的航空承运人的签派单必须包括的内容：</t>
  </si>
  <si>
    <t>最低燃油量和气象情报</t>
  </si>
  <si>
    <t>航班号、天气、配载平衡数据</t>
  </si>
  <si>
    <t>一个机组成员单和航班气象情报</t>
  </si>
  <si>
    <t>任何航班都必须携带的文件副本是：</t>
  </si>
  <si>
    <t>签派单、装载舱单、飞行计划</t>
  </si>
  <si>
    <t>装载舱单和签派放行单</t>
  </si>
  <si>
    <t>签派放行和重量平衡单</t>
  </si>
  <si>
    <t>航空承运人应保存机上必要副本的时间至少为：</t>
  </si>
  <si>
    <t>3个月</t>
  </si>
  <si>
    <t>30天</t>
  </si>
  <si>
    <t>国际性航空承运人必须携带上飞机的文件副本？</t>
  </si>
  <si>
    <t>装载舱单，飞行计划，签派单</t>
  </si>
  <si>
    <t>签派放行单、飞行计划，重量和平衡放行单</t>
  </si>
  <si>
    <t>签派放行单，装载舱单</t>
  </si>
  <si>
    <t>航空承运人的放行单中必须包括或附上飞行机组名单，飞行乘务员名单和指定机长的是：</t>
  </si>
  <si>
    <t>补班和商务运行</t>
  </si>
  <si>
    <t>补班和国内运行</t>
  </si>
  <si>
    <t>国际和商务运行</t>
  </si>
  <si>
    <t>在航空承运人签派单中没有的内容是：</t>
  </si>
  <si>
    <t>全部机组成员名单</t>
  </si>
  <si>
    <t>计划起飞时间</t>
  </si>
  <si>
    <t>最低燃油量</t>
  </si>
  <si>
    <t>下面属于国际运行的航空承运人的签派单的必需内容是？</t>
  </si>
  <si>
    <t>运行类型</t>
  </si>
  <si>
    <t>机组名单</t>
  </si>
  <si>
    <t>货重</t>
  </si>
  <si>
    <t>下面属于国内运行的航空承运人的签派单的必需内容是？</t>
  </si>
  <si>
    <t>起飞机场、目的地机场、备降机场</t>
  </si>
  <si>
    <t>乘客名单、最低燃油量</t>
  </si>
  <si>
    <t>货重、预计起飞时间</t>
  </si>
  <si>
    <t>下面属于飞行放行单的必须内容是？</t>
  </si>
  <si>
    <t>每个机组成员的名字</t>
  </si>
  <si>
    <t>重心位置</t>
  </si>
  <si>
    <t>合格证持有人应当记录与其飞行机组成员之间每次航路上的无线电联系，该记录至少保存的时间是：</t>
  </si>
  <si>
    <t>10天</t>
  </si>
  <si>
    <t>合格证持有人应当向局方报告运行中出现的飞行机组成员、维修及其他运行控制人员发生的人为差错的期限是</t>
  </si>
  <si>
    <t>在72小时内</t>
  </si>
  <si>
    <t>在24小时内</t>
  </si>
  <si>
    <t>在36小时内</t>
  </si>
  <si>
    <t>合格证持有人应当对飞行中发生的紧急医疗事件作出记录并保存的时间为：</t>
  </si>
  <si>
    <t>24个月</t>
  </si>
  <si>
    <t>36个月</t>
  </si>
  <si>
    <t>飞机飞行记录本原件的连续记录中至少包括</t>
  </si>
  <si>
    <t>每次飞行前三次飞行期间填写内容的连续记录</t>
  </si>
  <si>
    <t>每次飞行前一次飞行期间填写内容</t>
  </si>
  <si>
    <t>每次飞行前二次飞行期间填写内容</t>
  </si>
  <si>
    <t>下列不属于装载舱单的内容是</t>
  </si>
  <si>
    <t>运行规则</t>
  </si>
  <si>
    <t>最大起飞重量</t>
  </si>
  <si>
    <t>装载燃油量</t>
  </si>
  <si>
    <t>飞机起飞后，机组成员必须对旅客进行简介的内容为：</t>
  </si>
  <si>
    <t>乘客坐在座位上时要系好安全带</t>
  </si>
  <si>
    <t>坐在座位上的时候要系好安全带和不要在飞机的洗手间内吸烟</t>
  </si>
  <si>
    <t>如何使用氧气系统和对于故意毁坏烟雾探测器的行为处以1000元的罚款</t>
  </si>
  <si>
    <t>在飞机到达下列哪个高度层之前，为了防止座舱释压的突发事件，乘务员应该指导乘客如何使用必备的氧气面罩：</t>
  </si>
  <si>
    <t>FL250</t>
  </si>
  <si>
    <t>FL200</t>
  </si>
  <si>
    <t>FL240</t>
  </si>
  <si>
    <t>机长具有应急决定权要求某些人离开驾驶舱：</t>
  </si>
  <si>
    <t>为了飞行安全，机长有要求任何人离开驾驶舱的应急决定权</t>
  </si>
  <si>
    <t>正在执行任务的局方监察员或局方委任代表除外</t>
  </si>
  <si>
    <t>经合格证持有人特别批准的人员除外</t>
  </si>
  <si>
    <t>当一位乘客乘坐货机时，应适用下列哪项：</t>
  </si>
  <si>
    <t>机长有权让乘客进驾驶舱</t>
  </si>
  <si>
    <t>这位乘客的座位必须可以通往驾驶舱</t>
  </si>
  <si>
    <t>禁止氧气必须能够提供给乘客</t>
  </si>
  <si>
    <t>关于乘客带进客舱的货物有什么要求：</t>
  </si>
  <si>
    <t>装货物的箱子不能放在客舱的过道上</t>
  </si>
  <si>
    <t>装货物的箱子不能放在通往或使用的任何出口的通道上</t>
  </si>
  <si>
    <t>装货物的箱子或容器必须使用防火材料</t>
  </si>
  <si>
    <t>不同高度目视飞行的航空器，航空器之间的高度差不得少于</t>
  </si>
  <si>
    <t>300米</t>
  </si>
  <si>
    <t>200米</t>
  </si>
  <si>
    <t>400米</t>
  </si>
  <si>
    <t>所有货物装放要分开，并由安全带或其他系留装置固定以承受一定的装载压力</t>
  </si>
  <si>
    <t>所有货物必须由一个承受重压的隔板与乘客分隔</t>
  </si>
  <si>
    <t>所有货物必须装在耐火货箱内，并对飞机地板结构安全</t>
  </si>
  <si>
    <t>除非民航局另有授权，在什么情况，机长需要相应型别等级？</t>
  </si>
  <si>
    <t>当操纵一架最大起飞重超过5700 kg的飞机时</t>
  </si>
  <si>
    <t>当操纵需要配备1个以上驾驶员的飞机时</t>
  </si>
  <si>
    <t>当操纵一架最大起飞重超过6000 lb的多发飞机时</t>
  </si>
  <si>
    <t>一名商用驾驶员持有B737和B757的型别等级证，航线运输驾驶员执照是通过在B747上的飞行检查来完成的，对于这些飞机，驾驶员可以行使什么执照权利？</t>
  </si>
  <si>
    <t>航线运输驾驶员—B747、 B757和 B737</t>
  </si>
  <si>
    <t>商用—B737；航线运输驾驶员—B757与B747</t>
  </si>
  <si>
    <t>B．航线运输驾驶员—B747；商用—B757和 B737</t>
  </si>
  <si>
    <t>一名商用驾驶员持有CRJ-145和MD-82型别等级证，通过在B737上的飞行检查来完成航线运输驾驶员执照，驾驶员可以行使什么执照权利？</t>
  </si>
  <si>
    <t>航线运输驾驶员—B737、CRJ-145和MD-82</t>
  </si>
  <si>
    <t>航线运输驾驶员—B737；商用—MD-82和CRJ-145</t>
  </si>
  <si>
    <t>航线运输驾驶员—B737和MD-82；商用—CRJ-145</t>
  </si>
  <si>
    <t>“机组成员”的正确解释是：</t>
  </si>
  <si>
    <t>在飞行中的飞机上执行飞行任务的人员</t>
  </si>
  <si>
    <t>在飞行中被分配有具体职责的任何相上人员，除了驾驶员和飞行机械员</t>
  </si>
  <si>
    <t>只包括在飞行中在机上被分配有任务的驾驶员、飞行机械员或领航员</t>
  </si>
  <si>
    <t>CCAR121部中的“60岁条例”适用于</t>
  </si>
  <si>
    <t>任何飞行机组必需成员</t>
  </si>
  <si>
    <t>任何机组成员</t>
  </si>
  <si>
    <t>只是机长</t>
  </si>
  <si>
    <t>驾驶员行使航线运输驾驶员执照权利时,必须持有什么等级的体检合格证?</t>
  </si>
  <si>
    <t>要求持有现行有效的Ⅰ类体检合格证</t>
  </si>
  <si>
    <t>要求至少持有现行有效的Ⅲ类体检合格证</t>
  </si>
  <si>
    <t>不需要体检等级证</t>
  </si>
  <si>
    <t>申请人要获得商用驾驶员执照,必须持有什么等级的体检合格证?</t>
  </si>
  <si>
    <t>要求持有Ⅰ类体检合格证</t>
  </si>
  <si>
    <t>要求持有Ⅱ类体检合格证</t>
  </si>
  <si>
    <t>不需要体检合格证</t>
  </si>
  <si>
    <t xml:space="preserve"> 如果航空承运人使用的飞机需要配备2名驾驶员与1名飞行机械员作为飞行机组,当发生飞行机械员失能的情况时,航空规章有何要求?</t>
  </si>
  <si>
    <t>应当有另1名飞行机组成员有资格履行飞行机械员的职责</t>
  </si>
  <si>
    <t>在飞行机组成员中,只有该飞行机械员可以履行职责</t>
  </si>
  <si>
    <t xml:space="preserve"> 1名驾驶员必须有资格且持有飞行机械员执照来履行飞行机械员的职责</t>
  </si>
  <si>
    <t xml:space="preserve"> 当航班上的飞行机组成员中要求有飞行机械员时,则规定</t>
  </si>
  <si>
    <t>至少有1名其他飞行机组成员有资格履行飞行机械员职责,但不需要持有执照</t>
  </si>
  <si>
    <t xml:space="preserve"> 1名驾驶员持有飞行机械员执照，从而使其有资格在紧急情况下履行飞行机械员的职责</t>
  </si>
  <si>
    <t xml:space="preserve"> 已有1名持有执照且合格的飞行机械员,但还至少另有1名持有执照并合格的飞行机组成员履行飞行机械员职责</t>
  </si>
  <si>
    <t>在执行航班任务过程中,如果飞行机械员失去能力,飞行机组中谁可以代替其履行职责</t>
  </si>
  <si>
    <t>任何有资格的飞行机组成员</t>
  </si>
  <si>
    <t xml:space="preserve"> 副驾驶员</t>
  </si>
  <si>
    <t>有飞行机械员执照的驾驶员</t>
  </si>
  <si>
    <t xml:space="preserve"> 一架飞机上有149名旅客座位数及8名机组座位,则当机上有97名乘客时的最少乘务员配备量为</t>
  </si>
  <si>
    <t xml:space="preserve"> 3名</t>
  </si>
  <si>
    <t>当一架187座飞机座了137名旅客时，最少乘务员配备数量为</t>
  </si>
  <si>
    <t xml:space="preserve"> 当一架座位数为188的飞机上只有117名旅客时,飞机上最少乘务员配备数量为</t>
  </si>
  <si>
    <t>当一架座位容量为333的飞机上只有296名旅客时,飞机上最少乘务员配备数量为</t>
  </si>
  <si>
    <t>6名</t>
  </si>
  <si>
    <t>对于未在相同组类其他飞机的相同职务上经审定合格并服务过的飞行机组成员需完成</t>
  </si>
  <si>
    <t>已经在某一型别(如737-300)飞机上作为副驾驶的机组成员需经             才能成为机长</t>
  </si>
  <si>
    <t xml:space="preserve"> 已在同一组类其他型别飞机上审定合格并在相同职位工作过的机组成员或签派员在转入该机型的同一职务之前,必须完成</t>
  </si>
  <si>
    <t xml:space="preserve"> 转机型训练</t>
  </si>
  <si>
    <t xml:space="preserve"> 机长必须在前多少个日历月内完成熟练检查或模拟机训练?</t>
  </si>
  <si>
    <t xml:space="preserve">前6个日历月内 </t>
  </si>
  <si>
    <t>前12个日历月内</t>
  </si>
  <si>
    <t xml:space="preserve"> 前24个日历月内</t>
  </si>
  <si>
    <t>对于国内运行航空承运人的机长,其航线检查要求是怎样的?</t>
  </si>
  <si>
    <t xml:space="preserve"> 航线检查是每12个月内在所飞的一个型别飞机上有要求</t>
  </si>
  <si>
    <t>航线检查只有当驾驶员计划在特定区域与机场飞行时有要求</t>
  </si>
  <si>
    <t>航线检查每12个月内驾驶员可能飞的每一型别飞机上有要求</t>
  </si>
  <si>
    <t>如果某一按CCAR121部规则运行的飞行机组成员在1987年12月完成了一次熟练检查，并且要求的第二次熟练检查是在1988年7月完成，那么后一次的熟练检查可以被视为是在哪一个时间完成的？</t>
  </si>
  <si>
    <t>6月</t>
  </si>
  <si>
    <t>7月</t>
  </si>
  <si>
    <t>5月</t>
  </si>
  <si>
    <t>下面哪一项是一个飞行机组成员在重新建立近期经历时必须要求的？</t>
  </si>
  <si>
    <t>至少1次使用仪表着陆系统进近到该合格证持有人经批准的仪表着陆系统最低天气标准的着陆</t>
  </si>
  <si>
    <t>至少3次全停着陆</t>
  </si>
  <si>
    <t>至少1次模拟最临界发动机失效时的着陆</t>
  </si>
  <si>
    <t>下面哪一项是驾驶员在重新建立近期经历时所必须要求的内容？</t>
  </si>
  <si>
    <t>至少1次全停着陆</t>
  </si>
  <si>
    <t>至少1次盘旋进近着陆</t>
  </si>
  <si>
    <t>至少1次精密进近至该合格证持有人经批准的最低天气标准下</t>
  </si>
  <si>
    <t>为了满足飞机仪表飞行规则运行的仪表经历的最低要求,驾驶员必须在前6个月内,至少</t>
  </si>
  <si>
    <t>完成6次仪表进近，在同等级的所要飞的飞机上必须完成3次等待，截获跟踪航向道</t>
  </si>
  <si>
    <t>在任何飞机上完成6次仪表进近与6h的仪表飞行时间</t>
  </si>
  <si>
    <t>2人制飞机上的副驾驶作为操纵者时，什么样的仪表飞行时间可以记入飞行经历记录本？</t>
  </si>
  <si>
    <t>仅参照飞行仪表控制飞机的所有时间</t>
  </si>
  <si>
    <t>在实施仪表飞行规则飞行计划里一半的飞行时间</t>
  </si>
  <si>
    <t>在实际的仪表飞行规则条件下一半的飞行时间</t>
  </si>
  <si>
    <t>当驾驶员的飞行时间中包含了在新型别飞机上的80h机长经历时，则对于目的地机场的最低天气标准有什么影响？</t>
  </si>
  <si>
    <t>最低天气标准增加100 ft和 0.5 mile</t>
  </si>
  <si>
    <t>对目的地机场无影响，但备降机场最低标准不小于300 ft和 1mile</t>
  </si>
  <si>
    <t>最低天气标准减小100 ft和 0.5mile</t>
  </si>
  <si>
    <t xml:space="preserve">对于首次申请为获得Ⅱ仪表运行许可的实践考试的人员,所需的近期经历要求是什么? </t>
  </si>
  <si>
    <t>在前6个月内,6次ILS进近中可以有3次使用进近耦合器进近至Ⅰ类决断高.</t>
  </si>
  <si>
    <t>在前6个月内,6次人工ILS进近Ⅰ类决断高.</t>
  </si>
  <si>
    <t xml:space="preserve"> 在前12个月日历月台票内,6次自动ILS进近至Ⅰ或Ⅱ类决断高.</t>
  </si>
  <si>
    <t>对于申请参加为更新Ⅱ类运行许可的实践考试的人员,所需的近期经历是:</t>
  </si>
  <si>
    <t xml:space="preserve"> 在前6个月内,6次ILS进近，其中3次可以使用进近耦合器进近至Ⅰ类决断高</t>
  </si>
  <si>
    <t>在前6个月日历月内,6次ILS进近使用进近耦合器进近至Ⅰ类决断高.</t>
  </si>
  <si>
    <t>在前12个月内,有3次使用进近耦合器进近至Ⅰ类决断高.</t>
  </si>
  <si>
    <t>机长必须符合以下哪种要求时，才可以使用跑道视程低于1 600 ft（500米）、决断高低于150 ft（45）的Ⅱ类盲降？</t>
  </si>
  <si>
    <t>按CCAR121部规则机长有100h实际飞行经历，并在营运人获初始批准后6个月内，民航局对其检查合格并批准降低标准时</t>
  </si>
  <si>
    <t>成功完成民航局批准的Ⅱ类盲降训练大纲</t>
  </si>
  <si>
    <t>在前12个月内至少在实际IFR条件下，有6次决断高为100 ft的条件下的Ⅱ类进近飞行经历</t>
  </si>
  <si>
    <t>在首次颁发Ⅱ类盲降许可的申请人能操作的决断高是多少？</t>
  </si>
  <si>
    <t>地平面以上150ft（45m）</t>
  </si>
  <si>
    <t>地平面以上100ft（30m）</t>
  </si>
  <si>
    <t>地平面以上200ft（60m）</t>
  </si>
  <si>
    <t>作为一名合格的飞行签派员,除一些常规要求外,还应具备的运行熟悉要求是:</t>
  </si>
  <si>
    <t>在前12个日历月内，在他所签派的每个组类的一个型别飞机上已完成至少5 h的驾驶舱实习观察。</t>
  </si>
  <si>
    <t>在前3个日历月内，在他所签派的每一组类的一个型别飞机上已完成至少5 h的驾驶舱实习观察。</t>
  </si>
  <si>
    <t>在前12个日历月内，在他所签派的每个组类的一个型别飞机上,已完成2.5 h的驾驶舱实习及2次额外的起降。</t>
  </si>
  <si>
    <t>为了完成指派的飞行任务，作为乘员坐飞机往来于驻地和执勤地点的时间，对于航空公司计算机组成员的飞行时间限制有何影响？</t>
  </si>
  <si>
    <t>不属于休息期</t>
  </si>
  <si>
    <t>如果机组多于2名驾驶员，那么该时间属于休息期的一部分</t>
  </si>
  <si>
    <t>对于飞行机械师和领航员来说，该时间属于休息期的一部分</t>
  </si>
  <si>
    <t>对于一名实施国内运行的航空公司的飞行机组成员，他的执勤期和休息期的规定是：</t>
  </si>
  <si>
    <t>在规定休息期内，公司不能分配其任何工作</t>
  </si>
  <si>
    <t>30天内不能工作超过100 h</t>
  </si>
  <si>
    <t>连续7天内，有至少连续24 h的休息期</t>
  </si>
  <si>
    <t>当飞行机组配备2名驾驶员时，公司可计划安排其飞行时间不得</t>
  </si>
  <si>
    <t xml:space="preserve"> 8 h </t>
  </si>
  <si>
    <t xml:space="preserve">10 h </t>
  </si>
  <si>
    <t>12 h</t>
  </si>
  <si>
    <t>在2名驾驶员的机组中，1名驾驶员在任何连续7天内最多可排班飞行</t>
  </si>
  <si>
    <t>40 h</t>
  </si>
  <si>
    <t>36 h</t>
  </si>
  <si>
    <t>35 h</t>
  </si>
  <si>
    <t>当飞行机组配备3名驾驶员时，其中包含1名第二机长时，公司可计划排班的最大飞行时间为</t>
  </si>
  <si>
    <t>10 h</t>
  </si>
  <si>
    <t>8 h</t>
  </si>
  <si>
    <t>计入执勤时间</t>
  </si>
  <si>
    <t xml:space="preserve">计入飞行时间 </t>
  </si>
  <si>
    <t>均不计入任何时间</t>
  </si>
  <si>
    <t xml:space="preserve"> 100 h</t>
  </si>
  <si>
    <t xml:space="preserve">120 h  </t>
  </si>
  <si>
    <t>300 h</t>
  </si>
  <si>
    <t>在任何连续24 h内，不超过10 h执勤</t>
  </si>
  <si>
    <t xml:space="preserve"> 在任何24 h内，不超过6 h执勤</t>
  </si>
  <si>
    <t xml:space="preserve"> 在任何连续24 h内，不超过8 h执勤</t>
  </si>
  <si>
    <t xml:space="preserve"> 这名签派员应该在工作达到或超过10 h之前，至少应被安排有8 h的休息</t>
  </si>
  <si>
    <t>在13 h小时工作时间之后，公司应给这名签派员24 h休息时间</t>
  </si>
  <si>
    <t xml:space="preserve"> 根据CCAR121部关于工作时间的限制规定，签派员应该拒绝这13 h的排班</t>
  </si>
  <si>
    <t>在什么情况下，1名飞行签派员应至少有连续24 h休息期？</t>
  </si>
  <si>
    <t xml:space="preserve">连续7天内 </t>
  </si>
  <si>
    <t xml:space="preserve"> 连续120 h内 </t>
  </si>
  <si>
    <t xml:space="preserve"> 连续10天内</t>
  </si>
  <si>
    <t xml:space="preserve">12 h   </t>
  </si>
  <si>
    <t>对航班的起始、持续、终止进行的控制</t>
  </si>
  <si>
    <t>任何机组人员在工作中的特定职责</t>
  </si>
  <si>
    <t xml:space="preserve"> 机长在运行中的特权</t>
  </si>
  <si>
    <t xml:space="preserve"> 运行主管和总飞行师</t>
  </si>
  <si>
    <t xml:space="preserve"> 机长和主签派员</t>
  </si>
  <si>
    <t>机长和运行主管</t>
  </si>
  <si>
    <t>运行类别和航班号</t>
  </si>
  <si>
    <t>总燃油量工业</t>
  </si>
  <si>
    <t xml:space="preserve"> 舱单和货物全重</t>
  </si>
  <si>
    <t xml:space="preserve"> 起飞机场、中途机场、目的地机场、备降机场</t>
  </si>
  <si>
    <t>货物重量、平衡数据</t>
  </si>
  <si>
    <t>国内运行的航空公司，签派放行单的必须包括下列哪些信息？</t>
  </si>
  <si>
    <t xml:space="preserve">飞行按照时刻装载的证明 </t>
  </si>
  <si>
    <t>公司或组织名称</t>
  </si>
  <si>
    <t xml:space="preserve">配载平衡数据 </t>
  </si>
  <si>
    <t>飞行签派员</t>
  </si>
  <si>
    <t>按规定，谁负责向国内或国际运行的机长提供与设备不正常情况有关的信息？</t>
  </si>
  <si>
    <t>空中交通管制中心</t>
  </si>
  <si>
    <t xml:space="preserve"> 运行主管 </t>
  </si>
  <si>
    <t xml:space="preserve"> 按规定，谁负责向国内或国际运行的机长提供可用的气象情报？</t>
  </si>
  <si>
    <t xml:space="preserve">飞行签派员 </t>
  </si>
  <si>
    <t xml:space="preserve">空中交通管制部门  </t>
  </si>
  <si>
    <t>运行主管承运人</t>
  </si>
  <si>
    <t xml:space="preserve"> 国内运行的航班在中途机场的地面停留多久,不需要重新进行签派旅行? </t>
  </si>
  <si>
    <t xml:space="preserve">不超过1 h </t>
  </si>
  <si>
    <t xml:space="preserve">不超过2 h </t>
  </si>
  <si>
    <t xml:space="preserve">不超过6 h  </t>
  </si>
  <si>
    <t xml:space="preserve"> 1 915 Z </t>
  </si>
  <si>
    <t xml:space="preserve">1 945 Z  </t>
  </si>
  <si>
    <t xml:space="preserve"> 1 845 Z</t>
  </si>
  <si>
    <t xml:space="preserve"> 0 005 Z </t>
  </si>
  <si>
    <t xml:space="preserve">2 005 Z </t>
  </si>
  <si>
    <t xml:space="preserve"> 1 905 Z </t>
  </si>
  <si>
    <t xml:space="preserve"> 0 022 Z</t>
  </si>
  <si>
    <t>1 922 Z</t>
  </si>
  <si>
    <t xml:space="preserve"> 1 952 Z </t>
  </si>
  <si>
    <t>签派放行单、装载舱单和飞行放行单</t>
  </si>
  <si>
    <t xml:space="preserve">签派放行单和重量平衡单 </t>
  </si>
  <si>
    <t>运行规范</t>
  </si>
  <si>
    <t xml:space="preserve"> 运行合格证</t>
  </si>
  <si>
    <t xml:space="preserve"> 签派员放行单</t>
  </si>
  <si>
    <t>运行合格证</t>
  </si>
  <si>
    <t>航空企业合格证</t>
  </si>
  <si>
    <t>中小航空企业合格证</t>
  </si>
  <si>
    <t>下列哪个文件授权运行合格证持有人的运行种类？</t>
  </si>
  <si>
    <t>由申请人提出的为获得运行合格证申请</t>
  </si>
  <si>
    <t xml:space="preserve">3个月  </t>
  </si>
  <si>
    <t>６个月</t>
  </si>
  <si>
    <t>国际运行的航空公司必须在飞机上携带什么文件的副本？</t>
  </si>
  <si>
    <t>装载舱单、飞行计划、签派放行单</t>
  </si>
  <si>
    <t>签派放行单、飞行计划、重量和平衡放行单</t>
  </si>
  <si>
    <t>签派放行单、装载舱单</t>
  </si>
  <si>
    <t>什么种类的航空承运人的放行单中必须包括或附上飞行机组名单、飞行乘务员名单和指定机长？</t>
  </si>
  <si>
    <t xml:space="preserve">补充运行 </t>
  </si>
  <si>
    <t xml:space="preserve"> 补充运行和国内运行 </t>
  </si>
  <si>
    <t xml:space="preserve"> 国际运行</t>
  </si>
  <si>
    <t>气象情报和预告</t>
  </si>
  <si>
    <t xml:space="preserve"> 最低燃油量</t>
  </si>
  <si>
    <t xml:space="preserve"> 机长</t>
  </si>
  <si>
    <t>运行主管</t>
  </si>
  <si>
    <t xml:space="preserve"> 运行主管</t>
  </si>
  <si>
    <t>2 h正常巡航燃油</t>
  </si>
  <si>
    <t>无风条件2 h正常巡航燃油</t>
  </si>
  <si>
    <t xml:space="preserve"> 30 min加10%飞行时间的燃油</t>
  </si>
  <si>
    <t>30 min，1 500 ft等待燃油</t>
  </si>
  <si>
    <t>30 min，1 500 ft巡航燃油</t>
  </si>
  <si>
    <t xml:space="preserve"> 2 h正常巡航燃油</t>
  </si>
  <si>
    <t>双发飞机国内运行的最低储备燃油是如何规定的?</t>
  </si>
  <si>
    <t xml:space="preserve"> 45 min正常航路飞行燃油</t>
  </si>
  <si>
    <t xml:space="preserve"> 30 min加15%航路飞行燃油 </t>
  </si>
  <si>
    <t xml:space="preserve"> 90 min正常航路飞行燃油 </t>
  </si>
  <si>
    <t xml:space="preserve"> 45 min正常巡航燃油  </t>
  </si>
  <si>
    <t>3 h正常巡航燃油</t>
  </si>
  <si>
    <t xml:space="preserve"> 飞往备降机场,加10%航路燃油</t>
  </si>
  <si>
    <t>30 min等待燃油，加15%的总时间的巡航油量,或90 min正常巡航燃油量,取较小者</t>
  </si>
  <si>
    <t xml:space="preserve"> 在最经济的高度上,以等待速度等待30 min </t>
  </si>
  <si>
    <t>45 min等待燃油</t>
  </si>
  <si>
    <t xml:space="preserve"> 以正常巡航燃油消耗率飞行3 h的燃油</t>
  </si>
  <si>
    <t xml:space="preserve"> 以等待速度飞行30 min的燃油</t>
  </si>
  <si>
    <t xml:space="preserve"> 以正常巡航燃油消耗率飞行2 h的燃油</t>
  </si>
  <si>
    <t xml:space="preserve"> 乘客坐在座位上时要系好安全带</t>
  </si>
  <si>
    <t>紧急出口的位置和使用</t>
  </si>
  <si>
    <t>如何在紧急情况下使用旅客氧气系统</t>
  </si>
  <si>
    <t xml:space="preserve">在下列哪个高度层以上飞行实施之前，为了防止座舱失压的突发事件,机组成员应该向旅客简介如何使用必备的氧气面罩? </t>
  </si>
  <si>
    <t xml:space="preserve"> FL250</t>
  </si>
  <si>
    <t xml:space="preserve"> FL200   </t>
  </si>
  <si>
    <t xml:space="preserve"> 什么情况下2个人可以坐在1个座位上而使用1个安全带? </t>
  </si>
  <si>
    <t xml:space="preserve"> 仅在航路飞行期间</t>
  </si>
  <si>
    <t xml:space="preserve"> 1个成人和1个3岁以下的孩子</t>
  </si>
  <si>
    <t xml:space="preserve"> 除了着陆阶段的其他所有飞行阶段</t>
  </si>
  <si>
    <t>属于为了飞机的安全而采取的紧急行动</t>
  </si>
  <si>
    <t>这些人不包括正在执行任务的民航局监察员或民航局委任代表</t>
  </si>
  <si>
    <t xml:space="preserve"> 这些人不包括合格证持有人特别批准的人员</t>
  </si>
  <si>
    <t xml:space="preserve"> 当押解一个犯罪嫌疑人乘坐一次航班时，对该嫌疑人和其押解人员应采取什么程序？</t>
  </si>
  <si>
    <t>他们在所有旅客登机前登机，所有旅客下机后下机</t>
  </si>
  <si>
    <t>他们在所有旅客登机前登机，所有旅客下机前下机</t>
  </si>
  <si>
    <t>他们在所有旅客登机后登机，所有旅客下机前下机</t>
  </si>
  <si>
    <t>下列哪项应用于犯罪嫌疑人的押送？</t>
  </si>
  <si>
    <t>在一次航班上，押解人员要3倍于犯罪嫌疑人</t>
  </si>
  <si>
    <t>禁止航空公司向犯罪嫌疑人提供饮料</t>
  </si>
  <si>
    <t>犯罪嫌疑人必须坐在押送者与过道之间</t>
  </si>
  <si>
    <t>在航空公司的某架飞机上如果有人醉酒闹事，合格证持有人必须在多长时间内写一份关于这件事情的报告给民航局？</t>
  </si>
  <si>
    <t>5天</t>
  </si>
  <si>
    <t xml:space="preserve">7天 </t>
  </si>
  <si>
    <t>48 h</t>
  </si>
  <si>
    <t>当载运一位旅客乘坐全货机时，应适用下列哪项规定？</t>
  </si>
  <si>
    <t>在客舱内装货必须满足下列什么要求？</t>
  </si>
  <si>
    <t>货箱不能放在客舱后部的任何地方</t>
  </si>
  <si>
    <t>货箱不得装于妨碍通达或使用任何需要的应急出口或客舱通道之处</t>
  </si>
  <si>
    <t>600米</t>
  </si>
  <si>
    <t>在CCAR121部下运行的飞机，客舱中装载货物时必须符合下列哪项限制条件？</t>
  </si>
  <si>
    <t>如果货物用安全带或其他具有足够强度的系留索适当紧固，则货物可装于任何客舱内的隔框或隔板后面</t>
  </si>
  <si>
    <t>．所有货物必须由一个承受重压的隔板与乘客分隔</t>
  </si>
  <si>
    <t>所有货物必须装载在适当的箱子内并放在地板上</t>
  </si>
  <si>
    <t>下列哪项要求适用于安装在飞机上的应急设备（灭火器、内话机、急救设施、消防斧）？</t>
  </si>
  <si>
    <t>应急设备需易发现而且有清楚的使用说明规则</t>
  </si>
  <si>
    <t>不能装在驾驶舱，所有设备需安装在客舱</t>
  </si>
  <si>
    <t>设备不能装在隔离间或乘务员在客舱下不容易发现的地方</t>
  </si>
  <si>
    <t>按CCAR121运行时，下列哪种因素决定手提灭火器的最少配备数量？</t>
  </si>
  <si>
    <t>飞机旅客座位数量</t>
  </si>
  <si>
    <t>飞机上旅客数</t>
  </si>
  <si>
    <t xml:space="preserve">飞机上要求的机组成员数  </t>
  </si>
  <si>
    <t xml:space="preserve"> 如果仅有1台可携带的电池充电的扩音器,应装在飞机的什么位置? </t>
  </si>
  <si>
    <t xml:space="preserve"> 客舱最后面的位置</t>
  </si>
  <si>
    <t xml:space="preserve"> 客舱的最前面位置</t>
  </si>
  <si>
    <t>客舱中靠机翼紧急出口位置</t>
  </si>
  <si>
    <t xml:space="preserve"> 有100个座位的飞机,在一次飞行中载有45名乘客,按要求应装多少台电池供电的扩音器?</t>
  </si>
  <si>
    <t xml:space="preserve"> 2台,1台在最前端,另1台在客舱的最后端</t>
  </si>
  <si>
    <t xml:space="preserve"> 2台,1台在最后面,另1台在客舱中间位置</t>
  </si>
  <si>
    <t>2台,1台在机组易拿到的地方,另1台在客舱中间位置</t>
  </si>
  <si>
    <t xml:space="preserve"> 有150个座位的飞机,在一次飞行中载有75名乘客,按要求应装多少台便携式扩音器? </t>
  </si>
  <si>
    <t>2台,1台装在前端,另1台在客舱的最后端</t>
  </si>
  <si>
    <t xml:space="preserve"> 2台,1台装在机组或附近易取到的地方</t>
  </si>
  <si>
    <t xml:space="preserve"> 2台,1台装在座舱后部,另1台在客舱中间位置</t>
  </si>
  <si>
    <t xml:space="preserve"> 载客飞机上的应急灯在什么情况下置于接通或行使状态?</t>
  </si>
  <si>
    <t xml:space="preserve"> 滑行、起飞和着陆 </t>
  </si>
  <si>
    <t xml:space="preserve"> 夜间运行前    </t>
  </si>
  <si>
    <t xml:space="preserve"> 每次飞行前</t>
  </si>
  <si>
    <t xml:space="preserve"> CCAR规定内部应急灯必须满足下列什么条件?</t>
  </si>
  <si>
    <t>从飞行机组操纵台上或客舱里某处人工作打开</t>
  </si>
  <si>
    <t>遇到过大负荷时自动打开</t>
  </si>
  <si>
    <t>在所有地面和飞行操作中打开或预位</t>
  </si>
  <si>
    <t xml:space="preserve"> 如果载客陆上飞机需要1个自动展开滑梯撤离系统,应在何时预位? </t>
  </si>
  <si>
    <t>滑行、起飞、着陆时</t>
  </si>
  <si>
    <t>仅在起飞和着陆时</t>
  </si>
  <si>
    <t>滑行、起飞、着陆及水上迫降时</t>
  </si>
  <si>
    <t>在每次起飞和着陆期间，这个门应当闩在开启位置</t>
  </si>
  <si>
    <t>除了紧急情况和落地外，在所有的时间都锁上</t>
  </si>
  <si>
    <t>除了在机长宣布紧急情况下外，门一直锁上</t>
  </si>
  <si>
    <t>在哪种飞机上要求装备机组内话系统？</t>
  </si>
  <si>
    <t xml:space="preserve"> 旅客座位数超过19的飞机</t>
  </si>
  <si>
    <t>大型运输机</t>
  </si>
  <si>
    <t>涡轮飞机</t>
  </si>
  <si>
    <t>在哪种飞机上要求装备机上广播系统?</t>
  </si>
  <si>
    <t>旅客座位数大于19座的飞机</t>
  </si>
  <si>
    <t xml:space="preserve"> 客舱座位数等于19座的飞机 </t>
  </si>
  <si>
    <t xml:space="preserve"> 重量大于12 500 lb的飞机</t>
  </si>
  <si>
    <t xml:space="preserve">下列哪项是机组成员应配备的个人飞行装具? </t>
  </si>
  <si>
    <t>一个处于良好工作状态的手电筒</t>
  </si>
  <si>
    <t xml:space="preserve"> 信号装置</t>
  </si>
  <si>
    <t xml:space="preserve">手提式灭火器 </t>
  </si>
  <si>
    <t xml:space="preserve"> 在飞行高度10 000 ft以上运行时,具有增压座舱的涡轮飞机必须为每一飞行机组携带多少补充氧气? </t>
  </si>
  <si>
    <t xml:space="preserve"> 至少2 h    </t>
  </si>
  <si>
    <t xml:space="preserve"> 在下面哪个高度运行时,在驾驶舱内执勤的每一飞行机组成员均应当配备有1个氧气面罩,其设计应保证能将其迅速取下戴在脸上?</t>
  </si>
  <si>
    <t xml:space="preserve"> FL250以上</t>
  </si>
  <si>
    <t xml:space="preserve"> FL260    </t>
  </si>
  <si>
    <t xml:space="preserve"> FL250 </t>
  </si>
  <si>
    <t xml:space="preserve"> 在多少时间以内飞行机组必须戴上和使用速戴型氧气面罩? </t>
  </si>
  <si>
    <t xml:space="preserve"> 5 s   </t>
  </si>
  <si>
    <t xml:space="preserve"> 10 s </t>
  </si>
  <si>
    <t xml:space="preserve"> 15 s</t>
  </si>
  <si>
    <t xml:space="preserve"> 戴上并使用氧气面罩</t>
  </si>
  <si>
    <t>有1个速戴型氧气面罩可用</t>
  </si>
  <si>
    <t xml:space="preserve"> 和飞行机械员一起戴上并使用氧气面罩</t>
  </si>
  <si>
    <t xml:space="preserve"> FL250   </t>
  </si>
  <si>
    <t xml:space="preserve">飞行座舱高度大于15 000 ft的涡轮飞机上用于旅客生命保障的氧气供应是如何规定的? </t>
  </si>
  <si>
    <t xml:space="preserve"> 在座舱气压高度15 000 ft以上为每位旅客提供充足的氧气</t>
  </si>
  <si>
    <t>为30%的乘客提供充足氧气</t>
  </si>
  <si>
    <t xml:space="preserve">在以下哪一个座舱高度以上必须在整个飞行阶段为所有旅客供氧? </t>
  </si>
  <si>
    <t xml:space="preserve"> 15 000 ft </t>
  </si>
  <si>
    <t xml:space="preserve"> 12 000 ft </t>
  </si>
  <si>
    <t xml:space="preserve"> 14 000 ft</t>
  </si>
  <si>
    <t xml:space="preserve"> 在座舱气压高度12 000 ft时,涡轮发动机飞机飞行2 h,应该总共提供多少用于生命保障的补充供氧?</t>
  </si>
  <si>
    <t>为10%的乘客供氧90 min</t>
  </si>
  <si>
    <t>在整个飞行过程中为每位乘客供氧</t>
  </si>
  <si>
    <t xml:space="preserve"> 每位乘客供氧30min</t>
  </si>
  <si>
    <t xml:space="preserve"> 在FL250高度或以下运行时,旅客紧急下降和急救用的氧气供应要求取决于下列哪种下降能力? </t>
  </si>
  <si>
    <t xml:space="preserve"> 4 min内下降到14 000 ft</t>
  </si>
  <si>
    <t xml:space="preserve"> 4 min内下降到10 000 ft</t>
  </si>
  <si>
    <t xml:space="preserve"> 4 min内或以最小下降率2 500 ft/min(取快者)下降到12 000 ft</t>
  </si>
  <si>
    <t xml:space="preserve"> 2个 </t>
  </si>
  <si>
    <t xml:space="preserve"> 3个 </t>
  </si>
  <si>
    <t xml:space="preserve"> 4个</t>
  </si>
  <si>
    <t xml:space="preserve"> 在从上海至旧金山国际机场的国际航班飞机应装备下列哪项应急设备? </t>
  </si>
  <si>
    <t xml:space="preserve"> 每个救生筏上配备适于所飞航路的救生包</t>
  </si>
  <si>
    <t>为飞机上每个座位配备救生衣或浮力装置</t>
  </si>
  <si>
    <t>在每个救生筏上装有1个能自动上浮、防水、可携带的救生型应急定位发射器</t>
  </si>
  <si>
    <t xml:space="preserve"> 在延伸跨水运行的飞机上应装备下列哪项应急设备? </t>
  </si>
  <si>
    <t xml:space="preserve"> 供每位乘员使用的配备有经批准的幸存者定位灯的救生衣</t>
  </si>
  <si>
    <t>为飞机上每个机组成员配备1个可携带的救生型应急定位发射器</t>
  </si>
  <si>
    <t xml:space="preserve"> 每个救生衣上配备1个救生包</t>
  </si>
  <si>
    <t xml:space="preserve"> 跨水飞行的大型飞机需要向谁提供救生衣?</t>
  </si>
  <si>
    <t xml:space="preserve"> 飞机上的每个乘员 </t>
  </si>
  <si>
    <t xml:space="preserve"> 飞机的每个方位</t>
  </si>
  <si>
    <t>旅客座位数+座位数的10%</t>
  </si>
  <si>
    <t>在水上迫降时易于取用的地方</t>
  </si>
  <si>
    <t xml:space="preserve"> 靠近每个紧急出口的地方</t>
  </si>
  <si>
    <t>驾驶舱隔板后面</t>
  </si>
  <si>
    <t>在无人烟地区上空飞行时,按国际运行或补充运行规则飞行的飞机应为下列哪种情况或人员配备适当数量的救生包?</t>
  </si>
  <si>
    <t>飞机上的所有乘员</t>
  </si>
  <si>
    <t xml:space="preserve"> 50%的旅客  </t>
  </si>
  <si>
    <t xml:space="preserve"> 所有付费的旅客</t>
  </si>
  <si>
    <t xml:space="preserve"> 当一架实施补充运行的飞机在无人烟地区上空飞行时,应在飞机上配备多少救生包?</t>
  </si>
  <si>
    <t xml:space="preserve"> 根据所飞航路上乘员和飞机上乘员的数量,配备足够的数量</t>
  </si>
  <si>
    <t>每个旅客座位配1个</t>
  </si>
  <si>
    <t xml:space="preserve"> 每4位旅客配1个</t>
  </si>
  <si>
    <t xml:space="preserve"> 当一架实施补充运行的飞机在无人烟地区上空飞行时,应在飞机上配备 下列哪种应急设备?</t>
  </si>
  <si>
    <t>适当的烟火信号装置</t>
  </si>
  <si>
    <t xml:space="preserve">救生斧  </t>
  </si>
  <si>
    <t xml:space="preserve"> 彩色的烟雾信号弹</t>
  </si>
  <si>
    <t>当一架实施国内运行的飞机在无人烟地区上空飞行时,应在飞机上配备 下列哪种应急设备?</t>
  </si>
  <si>
    <t>彩色的烟雾信号弹</t>
  </si>
  <si>
    <t>救生斧</t>
  </si>
  <si>
    <t xml:space="preserve"> 当一架实施国际运行的飞机在无人烟地区上空飞行时,应在飞机上配备 下列哪种应急设备?</t>
  </si>
  <si>
    <t xml:space="preserve"> 救生斧</t>
  </si>
  <si>
    <t>如果飞行签派员不能在紧急情况时和机长取得联系,飞行签派员应采取何种措施?</t>
  </si>
  <si>
    <t>采取认为该种情况下必要的任何措施</t>
  </si>
  <si>
    <t xml:space="preserve"> 按照公司推动联络航空器处理程序</t>
  </si>
  <si>
    <t>继续联络</t>
  </si>
  <si>
    <t>下列哪项文件描述了在紧急情况下要求的机组成员的任务和职责?</t>
  </si>
  <si>
    <t>合格证持有人的手册</t>
  </si>
  <si>
    <t>《飞机飞行手册》（AFM）</t>
  </si>
  <si>
    <t>《应急程序手册》</t>
  </si>
  <si>
    <t>在紧急情况下，要求的机组成员的任务最初是由谁来指派？</t>
  </si>
  <si>
    <t>合格证持有人</t>
  </si>
  <si>
    <t>机长</t>
  </si>
  <si>
    <t>公司总飞行师</t>
  </si>
  <si>
    <t>在以下哪个高度以上的飞行中,服务的机组成员应接受呼吸原理、生理组织缺氧、减压的物理现象和事件等内容的教育？</t>
  </si>
  <si>
    <t xml:space="preserve"> 25 000 ft</t>
  </si>
  <si>
    <t>20 000 ft</t>
  </si>
  <si>
    <t>12 000 ft</t>
  </si>
  <si>
    <t>初始训练完成后,机组成员必须每隔多长时间实际操纵一次应急设备?</t>
  </si>
  <si>
    <t>24个日历月</t>
  </si>
  <si>
    <t xml:space="preserve">6个日历月 </t>
  </si>
  <si>
    <t xml:space="preserve"> 12个日历月</t>
  </si>
  <si>
    <t>如果在飞行中发动机停车,机长应及时向下列哪一个部门报告?</t>
  </si>
  <si>
    <t>有关的空中交通管制员和飞行签派员</t>
  </si>
  <si>
    <t>最近的CAAC地方办公室</t>
  </si>
  <si>
    <t>运行经理或主管</t>
  </si>
  <si>
    <t>如果和去就近机场着陆一样安全则可以继续飞往计划的目的地机场</t>
  </si>
  <si>
    <t>去最近的能够着陆的机场着陆,保证在指定时间内的安全内的安全</t>
  </si>
  <si>
    <t>如果公司签派许可，可以继续飞往计划的目的地机场</t>
  </si>
  <si>
    <t>在飞行中,如果有必要关闭双发飞机的1台发动机,机长应采取什么措施?</t>
  </si>
  <si>
    <t>考虑到能确保安全着陆的允许时间,应去最近机场着陆</t>
  </si>
  <si>
    <t>考虑到时间允许,去机长认为与到就近着陆一样安全的任何机场着陆</t>
  </si>
  <si>
    <t>去就近机场着陆,包括有冲突的军用机场</t>
  </si>
  <si>
    <t>按规则应使用，避免依赖记忆程序</t>
  </si>
  <si>
    <t>不鼓励使用,因为驾驶舱的照明系统可能失效</t>
  </si>
  <si>
    <t>在靠记忆检查程序完成后,完成CAAC推荐的交叉检查</t>
  </si>
  <si>
    <t xml:space="preserve">当1名飞行签派员宣布了应急状态并发生了与规定程序的偏离的时,关于此问题的局面报告是如何规定的? </t>
  </si>
  <si>
    <t>运行主管在10天以内写给民航局</t>
  </si>
  <si>
    <t>飞行签派员在10天以内写给民航局</t>
  </si>
  <si>
    <t>机长在10天以内写给民航局</t>
  </si>
  <si>
    <t xml:space="preserve"> 当机长宣布了应急状态,并对规定程序的偏离负责时,机长应在什么期限内提交报告? </t>
  </si>
  <si>
    <t>返回驻地后的10天内</t>
  </si>
  <si>
    <t>偏离后的48 h内</t>
  </si>
  <si>
    <t>返回驻地后的24 h内</t>
  </si>
  <si>
    <t xml:space="preserve">谁应该提交一份应急状态下规章偏离情况的书面报告? </t>
  </si>
  <si>
    <t xml:space="preserve"> 宣布应急状态的人</t>
  </si>
  <si>
    <t>签派员</t>
  </si>
  <si>
    <t>应急状态下,机长没有偏离民航规章但被空中交通管制部门给予了紧急情况优先权,那么机长应向谁或在什么条件下提交一份书面报告?</t>
  </si>
  <si>
    <t>在民航局要求时,给民航局(空中交通管制部门)提交书面报告</t>
  </si>
  <si>
    <t>向签派员提交书面报告</t>
  </si>
  <si>
    <t>在偏离情况发生时向空管部门的值班主任提交书面报告</t>
  </si>
  <si>
    <t>飞行教员</t>
  </si>
  <si>
    <t>航空情报员</t>
  </si>
  <si>
    <t>运输类飞机适航维修应参照下列哪个规章？</t>
  </si>
  <si>
    <t>CCAR25</t>
  </si>
  <si>
    <t xml:space="preserve">CCAR121 </t>
  </si>
  <si>
    <t xml:space="preserve">CCAR91 </t>
  </si>
  <si>
    <t>民用航空的空域使用应当遵守哪个规章？</t>
  </si>
  <si>
    <t>CCAR71</t>
  </si>
  <si>
    <t>CCAR97</t>
  </si>
  <si>
    <t>空中交通管制员</t>
  </si>
  <si>
    <t xml:space="preserve">驾驶员、飞行教员、地面教员 </t>
  </si>
  <si>
    <t>航空人员的体检标准和规则</t>
  </si>
  <si>
    <t>签派员执照的管理</t>
  </si>
  <si>
    <t>航空公司运行合格的审定</t>
  </si>
  <si>
    <t>航空器驾驶员在飞行运行的过程中不应当偏离下列哪个规章的要求</t>
  </si>
  <si>
    <t>仪表着陆系统Ⅱ类运行规则</t>
  </si>
  <si>
    <t>一般飞行和运行规则</t>
  </si>
  <si>
    <t>驾驶员执照管理规则</t>
  </si>
  <si>
    <t>航空器机场运行最低标准应当参照</t>
  </si>
  <si>
    <t>小型航空器商业运输运营人运行合格审定规则是指</t>
  </si>
  <si>
    <t>公司飞行大队</t>
  </si>
  <si>
    <t>民航局飞标司</t>
  </si>
  <si>
    <t xml:space="preserve">民航局授权单位和技术检查人员 </t>
  </si>
  <si>
    <t>通信员</t>
  </si>
  <si>
    <t>安全保卫员</t>
  </si>
  <si>
    <t>乘务员</t>
  </si>
  <si>
    <t>管制员</t>
  </si>
  <si>
    <t>可以担任飞行签派员</t>
  </si>
  <si>
    <t>不可以担任飞行签派员</t>
  </si>
  <si>
    <t>经过初始训练后方可担任飞行签派员</t>
  </si>
  <si>
    <t>每一组类飞机的一个型别飞机上</t>
  </si>
  <si>
    <t>每一组类飞机的每个型别飞机上</t>
  </si>
  <si>
    <t>某一组类飞机的一个型别飞机上</t>
  </si>
  <si>
    <t>旅客座位数</t>
  </si>
  <si>
    <t>实际载运乘客数</t>
  </si>
  <si>
    <t>机型</t>
  </si>
  <si>
    <t>地区管理局</t>
  </si>
  <si>
    <t>监管局</t>
  </si>
  <si>
    <t>200小时</t>
  </si>
  <si>
    <t>300小时</t>
  </si>
  <si>
    <t>400小时</t>
  </si>
  <si>
    <t>不具备重型机机长经历的驾驶员在担任大型机机长前总驾驶员飞行经历时间应不少于</t>
  </si>
  <si>
    <t>3000小时</t>
  </si>
  <si>
    <t>2200小时</t>
  </si>
  <si>
    <t>2700小时</t>
  </si>
  <si>
    <t>下列那种人员可以不进行应急生存训练？</t>
  </si>
  <si>
    <t>驾驶员</t>
  </si>
  <si>
    <t>不得在模拟机上进行</t>
  </si>
  <si>
    <t>只包括正常情况下的起飞和着陆</t>
  </si>
  <si>
    <t xml:space="preserve">包括一发失效、最低运行标准等情况 </t>
  </si>
  <si>
    <t>应当备降</t>
  </si>
  <si>
    <t>可以着陆</t>
  </si>
  <si>
    <t>应结合决断高判断能否着陆</t>
  </si>
  <si>
    <t>预计起飞前30分钟</t>
  </si>
  <si>
    <t>预计起飞前1小时</t>
  </si>
  <si>
    <t xml:space="preserve"> 飞行前一日 </t>
  </si>
  <si>
    <t>飞行机组</t>
  </si>
  <si>
    <t>任何情况下不得超过8小时</t>
  </si>
  <si>
    <t xml:space="preserve">任何情况下不得超过10小时 </t>
  </si>
  <si>
    <t>特定情况下可以超过10小时</t>
  </si>
  <si>
    <t>为签派飞机而了解气象情况和飞机运行情况时刻</t>
  </si>
  <si>
    <t>签派放行第一架飞机时刻</t>
  </si>
  <si>
    <t>上岗时刻</t>
  </si>
  <si>
    <t>出现下列情况时，视为飞行签派员的值勤时间结束</t>
  </si>
  <si>
    <t>两者皆可</t>
  </si>
  <si>
    <t>飞行签派员所签派的每架飞机已完成飞行，或者已超出其管辖范围</t>
  </si>
  <si>
    <t>由另一位经审定合格的飞行签派员接替其工作</t>
  </si>
  <si>
    <t>为了完成该次任务而到指定地点报到时刻</t>
  </si>
  <si>
    <t>为了完成该次任务从居住地或驻地开始出发时刻</t>
  </si>
  <si>
    <t>为完成该次任务而了解气象情况和飞机运行情况时刻</t>
  </si>
  <si>
    <t>是指机组成员在飞机飞行期间的值勤时间</t>
  </si>
  <si>
    <t>等同于值勤时间</t>
  </si>
  <si>
    <t>等于执勤时间减去休息时间</t>
  </si>
  <si>
    <t>包括在座飞行时间和不在座飞行时间</t>
  </si>
  <si>
    <t>仅包括在座飞行时间</t>
  </si>
  <si>
    <t>包括在座飞行时间和休息时间</t>
  </si>
  <si>
    <t>机长和飞行签派员</t>
  </si>
  <si>
    <t>可以超越机组其他成员及他们的职责，无论机长是否持有执行其他机组成员职责的有效证件</t>
  </si>
  <si>
    <t>不得超越机组其他成员及他们的职责</t>
  </si>
  <si>
    <t>可以超越机组其他成员及他们的职责，前提是机长持有执行其他机组成员职责的有效证件</t>
  </si>
  <si>
    <t>整个航路上</t>
  </si>
  <si>
    <t>目的地机场</t>
  </si>
  <si>
    <t>目的地机场和备降场</t>
  </si>
  <si>
    <t>签派或者放行飞机飞行时刻起至飞机抵达签派单中所列各机场的时间内</t>
  </si>
  <si>
    <t>飞机预计到达时刻</t>
  </si>
  <si>
    <t>飞机起飞和到达时刻</t>
  </si>
  <si>
    <t>签派或者放行单中所列的每个机场</t>
  </si>
  <si>
    <t>整个航路飞行期间</t>
  </si>
  <si>
    <t>至少1个</t>
  </si>
  <si>
    <t>1个</t>
  </si>
  <si>
    <t>最多1个</t>
  </si>
  <si>
    <t>120  1600</t>
  </si>
  <si>
    <t>30  800</t>
  </si>
  <si>
    <t>60  800</t>
  </si>
  <si>
    <t>下列哪个文件不应当附在签派单中？</t>
  </si>
  <si>
    <t>装载舱单</t>
  </si>
  <si>
    <t>航行通告</t>
  </si>
  <si>
    <t>飞行计划</t>
  </si>
  <si>
    <t>下列哪个文件不必由机长将副本随机携带到目的地？</t>
  </si>
  <si>
    <t>3月12日11时30分前</t>
  </si>
  <si>
    <t>3月12日11时15分前</t>
  </si>
  <si>
    <t>3月11日15时前</t>
  </si>
  <si>
    <t>下列哪种货箱允许放在客舱里？</t>
  </si>
  <si>
    <t>是装载系数（旅客座位的）1.15倍，并且是箱子和最大允许装载货物的重量之和</t>
  </si>
  <si>
    <t>上方开口，放在客舱前部，并有货物网保护</t>
  </si>
  <si>
    <t>必须是由防火材料封装并且封闭的</t>
  </si>
  <si>
    <t>某旅客在旅行途中遭遇车祸，需要得到立即救助，一通用航空承运人受命执行该求援任务，则该飞行的飞行预报和计划应：</t>
  </si>
  <si>
    <t>随时申请，但须得到批准</t>
  </si>
  <si>
    <t>随时申请，而且不必得到批准</t>
  </si>
  <si>
    <t>提前1小时申请</t>
  </si>
  <si>
    <t>应当事先向有关空中交通管制单位报告，得到许可后方可改变</t>
  </si>
  <si>
    <t>可由飞行员自主决定实施何种飞行</t>
  </si>
  <si>
    <t>如果天气条件允许，可在任意一点改为VFR飞行</t>
  </si>
  <si>
    <t>起飞机场的空中交通报告室</t>
  </si>
  <si>
    <t>民航地区管理局调度室</t>
  </si>
  <si>
    <t>负责当地飞行的区域管制中心</t>
  </si>
  <si>
    <t>航空器的有关性能数据</t>
  </si>
  <si>
    <t>航空器的有关的导航设备</t>
  </si>
  <si>
    <t>航空器的国籍和登记标志</t>
  </si>
  <si>
    <t>在同一机场，同时有训（熟）练飞行和运输飞行时，负责航空器的管制和间隔调配的是：</t>
  </si>
  <si>
    <t>飞行指挥员</t>
  </si>
  <si>
    <t>空中交通服务是空中交通管理的主要部分，包括空中交通管制服务、告警服务和：</t>
  </si>
  <si>
    <t>飞行情报服务</t>
  </si>
  <si>
    <t>监视服务</t>
  </si>
  <si>
    <t>气象服务</t>
  </si>
  <si>
    <t>空域管理的任务是依据既定空域结构条件，实现对空域的充分利用，尽可能满足：</t>
  </si>
  <si>
    <t>经营人对空域的需求</t>
  </si>
  <si>
    <t>管制单位对空域的要求</t>
  </si>
  <si>
    <t>民航管理局对空域的需求</t>
  </si>
  <si>
    <t>空中交通管制单位向航空器和其他有关空中交通管制单位通报的气象情报，均以哪个部门所提供的资料为准</t>
  </si>
  <si>
    <t>气象部门</t>
  </si>
  <si>
    <t>航空器驾驶员</t>
  </si>
  <si>
    <t>管制单位</t>
  </si>
  <si>
    <t>在航空器进港着陆的过程中，当穿越过渡高度层时，应将气压式高度表的气压值定在</t>
  </si>
  <si>
    <t>QNH</t>
  </si>
  <si>
    <t>QFE</t>
  </si>
  <si>
    <t>QNE</t>
  </si>
  <si>
    <t>过渡高度层</t>
  </si>
  <si>
    <t>过渡高</t>
  </si>
  <si>
    <t>过渡高度</t>
  </si>
  <si>
    <t>空中交通管制单位应当向航空器通告跑道视程数值，当主导能见度或跑道视程低于：</t>
  </si>
  <si>
    <t>2000米</t>
  </si>
  <si>
    <t>1500米</t>
  </si>
  <si>
    <t>1000米</t>
  </si>
  <si>
    <t>航空器在飞越位置报告点时提交的报告，应当包括飞越位置报告点的时间、位置、飞行高度和</t>
  </si>
  <si>
    <t>飞行条件</t>
  </si>
  <si>
    <t>航向</t>
  </si>
  <si>
    <t>飞行速度</t>
  </si>
  <si>
    <t>中外航空器在中国境内飞行，陆空通话均使用</t>
  </si>
  <si>
    <t>协调世界时</t>
  </si>
  <si>
    <t>北京时间</t>
  </si>
  <si>
    <t>当地时间</t>
  </si>
  <si>
    <t>国家航空器在民用机场和航路上飞行时，其呼号由</t>
  </si>
  <si>
    <t>航空器所属部门制定</t>
  </si>
  <si>
    <t>民航局空管局制定</t>
  </si>
  <si>
    <t>适航审定司制定</t>
  </si>
  <si>
    <t>航空器停在跑道上，当气压值调到场压时，气压高度表一般看作指示零高度，实际上指示</t>
  </si>
  <si>
    <t>座舱高度</t>
  </si>
  <si>
    <t>零点高度</t>
  </si>
  <si>
    <t>修正高度</t>
  </si>
  <si>
    <t>我国境内的空中交通管制工作，统一组织实施者是：</t>
  </si>
  <si>
    <t>中国人民解放军空军</t>
  </si>
  <si>
    <t>国家民航局</t>
  </si>
  <si>
    <t>国家民航局空管局</t>
  </si>
  <si>
    <t>没有规定过渡高和过渡高度层的机场，使用</t>
  </si>
  <si>
    <t>机场场面气压</t>
  </si>
  <si>
    <t>修正海平面气压</t>
  </si>
  <si>
    <t>标准大气压</t>
  </si>
  <si>
    <t>航空器停在跑道上，当气压值调到修正海压时，气压高度表一般看作指示</t>
  </si>
  <si>
    <t>机场标高</t>
  </si>
  <si>
    <t>航空器机型种类按航空器最大允许起飞全重分为三类，其中中型机的标准为：</t>
  </si>
  <si>
    <t>最大允许起飞全重大于7000千克，小于136000千克的航空器</t>
  </si>
  <si>
    <t>最大允许起飞全重大于6000千克，小于126000千克的航空器</t>
  </si>
  <si>
    <t>最大允许起飞全重大于7000千克，小于126000千克的航空器</t>
  </si>
  <si>
    <t>偏高</t>
  </si>
  <si>
    <t>偏低</t>
  </si>
  <si>
    <t>无影响</t>
  </si>
  <si>
    <t>公制计量单位</t>
  </si>
  <si>
    <t>英制计量单位</t>
  </si>
  <si>
    <t>公英制均可</t>
  </si>
  <si>
    <t>在尾流间隔标准中，轻型机是指</t>
  </si>
  <si>
    <t>最大允许起飞全重小于或等于7000千克的航空器</t>
  </si>
  <si>
    <t>最大允许起飞全重小于6000千克的航空器</t>
  </si>
  <si>
    <t>最大允许起飞全重小于或等于6000千克的航空器</t>
  </si>
  <si>
    <t>空域分为：限制区、危险区、禁区以及</t>
  </si>
  <si>
    <t>飞行情报区、管制区、航路和航线</t>
  </si>
  <si>
    <t>飞行情报区、管制区</t>
  </si>
  <si>
    <t>管制区、航路和航线</t>
  </si>
  <si>
    <t>全国共划分十个飞行情报区包括：沈阳、北京、上海、广州、武汉、香港、台北以及</t>
  </si>
  <si>
    <t>昆明、乌鲁木齐、兰州</t>
  </si>
  <si>
    <t>成都、兰州、西安</t>
  </si>
  <si>
    <t>乌鲁木齐、昆明、西安</t>
  </si>
  <si>
    <t>机场自动终端情报服务通播应当在机场开放期间每小时更新</t>
  </si>
  <si>
    <t>一次</t>
  </si>
  <si>
    <t>三次</t>
  </si>
  <si>
    <t>至少两次</t>
  </si>
  <si>
    <t>空中交通服务是空中交通管理的主要部分，应由：</t>
  </si>
  <si>
    <t>空中交通管制单位提供</t>
  </si>
  <si>
    <t>民航管理局提供</t>
  </si>
  <si>
    <t>民航地区管理局提供</t>
  </si>
  <si>
    <t>航空器停在跑道上，气压值调到标准气压时，高度表一般看作指示</t>
  </si>
  <si>
    <t>场面高度</t>
  </si>
  <si>
    <t>我国的管制空域分为</t>
  </si>
  <si>
    <t>Ａ、Ｂ、Ｃ、Ｄ四类</t>
  </si>
  <si>
    <t>Ａ、Ｂ、Ｃ、Ｄ、E、F、G七类</t>
  </si>
  <si>
    <t>Ａ、Ｂ、Ｃ、Ｄ、E、G六类</t>
  </si>
  <si>
    <t>目视飞行时，两机在同一高度上交叉相遇，飞行员从座舱左侧看到另一架航空器时应当</t>
  </si>
  <si>
    <t>下降高度</t>
  </si>
  <si>
    <t>上升高度</t>
  </si>
  <si>
    <t>继续平飞</t>
  </si>
  <si>
    <t>空中交通管制航路的宽度，通常为航路中心线两侧各</t>
  </si>
  <si>
    <t>8千米</t>
  </si>
  <si>
    <t>10千米</t>
  </si>
  <si>
    <t>25千米</t>
  </si>
  <si>
    <t>航空器在同高度目视飞行时，超越前面航空器应当</t>
  </si>
  <si>
    <t>从其右侧，保持300米以上的侧向间隔超越</t>
  </si>
  <si>
    <t>从其左侧，保持300米以上的侧向间隔超越</t>
  </si>
  <si>
    <t>从其右侧，保持500米以上的侧向间隔超越</t>
  </si>
  <si>
    <t>航空器在管制空域内进行仪表飞行时，为防止航空器与航空器、航空器与障碍物相撞，空中交通管制员应当根据仪表飞行规则的条件，配备</t>
  </si>
  <si>
    <t>垂直间隔、纵向间隔和侧向间隔</t>
  </si>
  <si>
    <t>垂直间隔、纵向间隔和水平间隔</t>
  </si>
  <si>
    <t>垂直间隔、水平间隔和侧向间隔</t>
  </si>
  <si>
    <t>平原和丘陵地区不得低于100米，山区不得低于300米</t>
  </si>
  <si>
    <t>平原和丘陵地区不得低于150米，山区不得低于400米</t>
  </si>
  <si>
    <t>平原和丘陵地区不得低于300米，山区不得低于600米</t>
  </si>
  <si>
    <t>空中交通管制单位包括：空中交通服务报告室，塔台管制室，进近管制室，区域管制室，总调度室和：</t>
  </si>
  <si>
    <t>管理局调度室</t>
  </si>
  <si>
    <t>气象中心</t>
  </si>
  <si>
    <t>空中交通服务报告室</t>
  </si>
  <si>
    <t>Ｂ类空域为</t>
  </si>
  <si>
    <t>中低空管制空域，为我国境内6600米（不含）以下最低高度层以上的空间</t>
  </si>
  <si>
    <t>中低空管制空域，为我国境内6600米（含）以下最低高度层以上的空间</t>
  </si>
  <si>
    <t>中低空管制空域，为我国境内6000米（不含）以下最低高度层以上的空间</t>
  </si>
  <si>
    <t>空中交通管制航线，划分为</t>
  </si>
  <si>
    <t>固定航线和临时航线</t>
  </si>
  <si>
    <t>固定航线和临时航线、专用航线</t>
  </si>
  <si>
    <t>固定航线和专用航线</t>
  </si>
  <si>
    <t>昼间机场能见度小于多少千米或航空器驾驶员有要求时，应当开放跑道和滑行道及起飞和着陆方向上保障飞行所需的灯光</t>
  </si>
  <si>
    <t>航空器起飞时刻是指航空器</t>
  </si>
  <si>
    <t>开始起飞滑跑时轮子移动的瞬间</t>
  </si>
  <si>
    <t>起落架离地的时间</t>
  </si>
  <si>
    <t>滑行结束对准跑道头的时间</t>
  </si>
  <si>
    <t>许可作低空进近或连续起飞的航空器，满足何种条件时，应当视为着陆航空器</t>
  </si>
  <si>
    <t>前者在其飞越跑道入口以前，后者在其接地之前</t>
  </si>
  <si>
    <t>前者在其飞越跑道入口以后，后者在其接地之后</t>
  </si>
  <si>
    <t>前者在其飞越跑道入口以前，后者在其接地之后</t>
  </si>
  <si>
    <t>航空器地面滑行速度一般不得超过</t>
  </si>
  <si>
    <t>30千米/小时</t>
  </si>
  <si>
    <t>15千米/小时</t>
  </si>
  <si>
    <t>50千米/小时</t>
  </si>
  <si>
    <t>目视飞行时，两机在同一高度上交叉相遇，飞行员从座舱右侧看到另一架航空器时应当</t>
  </si>
  <si>
    <t>新型航空器首次投入航班飞行前，航空器的经营人、所有人应当向哪个单位提供航空器的有关性能数据</t>
  </si>
  <si>
    <t>空中交通管制单位</t>
  </si>
  <si>
    <t>民航局适航审定司</t>
  </si>
  <si>
    <t>民航局空管局</t>
  </si>
  <si>
    <t>按航线仪表飞行最低安全高度的规定执行</t>
  </si>
  <si>
    <t>按航线目视飞行最低安全高度的规定执行</t>
  </si>
  <si>
    <t>距航行左右5千米地带内最高点的真实高度不低于600米</t>
  </si>
  <si>
    <t>昼间，在起落航线上同时飞行的航空器数量，应当根据各机场的地形、地面设备等条件确定，Ｃ、Ｄ类航空器或者低空小航线飞行的航空器</t>
  </si>
  <si>
    <t>不得超过２架</t>
  </si>
  <si>
    <t>不得超过3架</t>
  </si>
  <si>
    <t>不得超过4架</t>
  </si>
  <si>
    <t>向北着陆，提醒机长侧风影响</t>
  </si>
  <si>
    <t>去备降机场备降</t>
  </si>
  <si>
    <t>向南着陆，提醒机长侧风影响</t>
  </si>
  <si>
    <t>各管制室之间进行管制移交时，移交单位应当在航空器飞越管制移交点前多少分钟与接受单位进行管制移交</t>
  </si>
  <si>
    <t>在下列哪些条件下，管制员应当采取必要措施予以协助，并通知有关保障部门做好应急准备</t>
  </si>
  <si>
    <t>航空器油量不足、严重机械故障或因天气原因不能飞往其他机场以及航空器驾驶员要求在低于着陆最低气象条件的机场着陆</t>
  </si>
  <si>
    <t>航空器油量不足、一般机械故障或因技术原因不能飞往其他机场以及航空器驾驶员要求在低于着陆最低气象条件的机场着陆</t>
  </si>
  <si>
    <t>航空器油量不足、严重机械故障或因技术原因不能飞往其他机场以及航空器驾驶员要求在低于着陆最低气象条件的机场着陆</t>
  </si>
  <si>
    <t>通常所说的湿跑道是指</t>
  </si>
  <si>
    <t>跑道上积水13毫米（不含）以下或积雪90毫米（不含）以下的跑道</t>
  </si>
  <si>
    <t>跑道上积水13毫米（含）以下或积雪90毫米（含）以下的跑道</t>
  </si>
  <si>
    <t>跑道上积水15毫米（含）以下或积雪80毫米（含）以下的跑道</t>
  </si>
  <si>
    <t>05，23</t>
  </si>
  <si>
    <t>04，21</t>
  </si>
  <si>
    <t>22，04</t>
  </si>
  <si>
    <t>在起落航线飞行中，各航空器之间距离不得少于</t>
  </si>
  <si>
    <t>民航航空器及交由民航保障的其它部门的航空器的飞行，由民航实施管制服务，其管制工作的原则是依据：</t>
  </si>
  <si>
    <t>空军统一管制</t>
  </si>
  <si>
    <t>总参统一管制</t>
  </si>
  <si>
    <t>民航统一管制</t>
  </si>
  <si>
    <t>航空器跟进滑行，后机不得超越前机，当前机为中型航空器时，前后航空器的距离一般不得小于</t>
  </si>
  <si>
    <t>100米</t>
  </si>
  <si>
    <t>50米</t>
  </si>
  <si>
    <t>起落航线飞行的高度通常为</t>
  </si>
  <si>
    <t>100米至300米</t>
  </si>
  <si>
    <t>300米至500米</t>
  </si>
  <si>
    <t>500米以上</t>
  </si>
  <si>
    <t>直升机在停机坪上起飞和着陆时，飞越地面航空器的高度不得低于</t>
  </si>
  <si>
    <t>25米</t>
  </si>
  <si>
    <t>15米</t>
  </si>
  <si>
    <t>10米</t>
  </si>
  <si>
    <t>空中交通管制单位负责提供飞行情报区内的飞行情报服务和：</t>
  </si>
  <si>
    <t>告警服务</t>
  </si>
  <si>
    <t>目视飞行时，两机在同一高度上对头相遇，应当各自向右避让，相互间的间隔不少于</t>
  </si>
  <si>
    <t>500米</t>
  </si>
  <si>
    <t>空中遇到非法干扰时的二次雷达编码是</t>
  </si>
  <si>
    <t>专机飞行，负责航路天气预报的气象台不少于起飞前多少小时发布重要天气情报，降落机场于专机预计到达前多少小时开始发布趋势着陆预报</t>
  </si>
  <si>
    <t>2，3</t>
  </si>
  <si>
    <t>1，2</t>
  </si>
  <si>
    <t>3，4</t>
  </si>
  <si>
    <t>在进近飞行阶段（指在进近管制区内的飞行）时，危险接近是指</t>
  </si>
  <si>
    <t>垂直间隔：相近两航空器小于100米</t>
  </si>
  <si>
    <t>侧向间隔：相近两航空器小于2千米</t>
  </si>
  <si>
    <t>纵向间隔：相近两航空器小于1千米</t>
  </si>
  <si>
    <t>着陆许可通常应当在航空器距跑道入口处７至１１千米发出，但最晚不能迟于航空器距跑道入口处</t>
  </si>
  <si>
    <t>４千米</t>
  </si>
  <si>
    <t>6千米</t>
  </si>
  <si>
    <t>5千米</t>
  </si>
  <si>
    <t>在航路飞行阶段（指在区域管制区内的飞行）时，危险接近是指</t>
  </si>
  <si>
    <t>垂直间隔，高度在6600米（含）以上时小于200米</t>
  </si>
  <si>
    <t>垂直间隔，高度在6000米（含）以上时小于200米</t>
  </si>
  <si>
    <t>垂直间隔，高度在6000米（含）以上时小于150米</t>
  </si>
  <si>
    <t>雷达管制员为了便于雷达管制或减少雷达引导，可以要求在雷达管制下的航空器以指定的方法调整速度。当</t>
  </si>
  <si>
    <t>使用指示空速时，指定速度通常为10千米／小时的倍数，当使用马赫数时，为0.05马赫数的倍数</t>
  </si>
  <si>
    <t>使用指示空速时，指定速度通常为10千米／小时的倍数，当使用马赫数时，为0.01马赫数的倍数</t>
  </si>
  <si>
    <t>使用指示空速时，指定速度通常为20千米／小时的倍数，当使用马赫数时，为0.01马赫数的倍数</t>
  </si>
  <si>
    <t>行能见度不小于8KM，距云水平距离不小于1500M，距云垂直距离不小于300M</t>
  </si>
  <si>
    <t>飞行能见度不小于5KM，距云水平距离不小于1000M，距云垂直距离不小于150M</t>
  </si>
  <si>
    <t>飞行能见度不小于5KM，距云水平距离不小于1500M，距云垂直距离不小于150M</t>
  </si>
  <si>
    <t>只有当天气情况不低于机长飞行的气象最低条件，才能在多少米以下进行目视飞行</t>
  </si>
  <si>
    <t>管制员应当尽可能允许航空器维持其自主领航，在管制区域内</t>
  </si>
  <si>
    <t>为了符合间隔、安全、减少噪声、操作方便的要求</t>
  </si>
  <si>
    <t>为了符合经济、间隔、安全、、操作方便的要求</t>
  </si>
  <si>
    <t>为了经济、安全、环保、操作方便的要求</t>
  </si>
  <si>
    <t>相关平行仪表进近时，对于在同一航道上的两架航空器，应当提供多少千米的纵向间隔。除非由于尾流的影响需要增加纵向间隔</t>
  </si>
  <si>
    <t>如果区域管制室未限定起飞时间，当需要与放行至区域管制室的飞行进行协调时，哪个部门应当确定起飞时间</t>
  </si>
  <si>
    <t>进近管制室</t>
  </si>
  <si>
    <t>塔台管制室</t>
  </si>
  <si>
    <t>二者均可</t>
  </si>
  <si>
    <t>进近管制室可以授权塔台管制室根据进场航空器的情况，自行决定放行几架航空器起飞</t>
  </si>
  <si>
    <t>依情况定</t>
  </si>
  <si>
    <t>接到航空器驾驶员报告航空器因增压系统失效紧急下降时，管制员应当采取的措施中，正确的说法是</t>
  </si>
  <si>
    <t>按照航空器驾驶员的决定，及时提供航空器继续飞行或者就近机场着陆所需的飞行情报</t>
  </si>
  <si>
    <t>迅速指挥增压系统失效的航空器避让其他航空器，并立即通报有关管制单位</t>
  </si>
  <si>
    <t>在任何情况下，都不允许航空器下降到4000米以下高度飞行</t>
  </si>
  <si>
    <t>中间和最后进近的航空器的调速量不得大于</t>
  </si>
  <si>
    <t>30千米／小时</t>
  </si>
  <si>
    <t>40千米／小时</t>
  </si>
  <si>
    <t>50千米／小时</t>
  </si>
  <si>
    <t>飞行能见度不小于5KM，距云水平距离不小于1500M，距云垂直距离不小于300M</t>
  </si>
  <si>
    <t>行能见度不小于3KM，距云水平距离不小于300M，距云垂直距离不小于150M</t>
  </si>
  <si>
    <t>飞行能见度不小于3KM，距云水平距离不小于1500M，距云垂直距离不小于300M</t>
  </si>
  <si>
    <t>离场航空器的引导，应当尽可能按标准离场航线和规定高度进行。引导按仪表飞行规则飞行的航空器偏离标准离场航线时，管制员应当确保航空器在飞越地面障碍物时有不低于</t>
  </si>
  <si>
    <t>300米的超障余度</t>
  </si>
  <si>
    <t>100米的超障余度</t>
  </si>
  <si>
    <t>150米的超障余度</t>
  </si>
  <si>
    <t>两跑道复飞航迹至少相差多少度时可以批准航空器使用平行跑道实施相关平行仪表进近</t>
  </si>
  <si>
    <t>进近管制室对到达的航空器应当继续管制，直至</t>
  </si>
  <si>
    <t>将该航空器移交给塔台管制室并且该航空器已与塔台管制室建立联络时为止</t>
  </si>
  <si>
    <t>将该航空器移交给塔台管制室并且该航空器准备开始最后进近为止</t>
  </si>
  <si>
    <t>将该航空器移交给塔台管制室并且该航空器到达决断高度为止</t>
  </si>
  <si>
    <t>在塔台管制区飞行时，危险接近是指</t>
  </si>
  <si>
    <t>侧向间隔：相近两航空器小于200米</t>
  </si>
  <si>
    <t>空中交通管制单位之间协调时，应当提供的有关飞行情报有</t>
  </si>
  <si>
    <t>现行飞行计划的有关项目和与有关航空器作最后通信联络的时间</t>
  </si>
  <si>
    <t>现行飞行计划的有关项目和与有关航空器的飞行高度</t>
  </si>
  <si>
    <t>现行飞行计划的有关项目和与有关航空器的预计过台时间</t>
  </si>
  <si>
    <t>航空器已经建立最后进近航径，距接地点多少千米以内，进近雷达管制员当向塔台管制员进行管制移交</t>
  </si>
  <si>
    <t>航空器滑行中需要通过着陆地带时，机长在滑进着陆地带前应当</t>
  </si>
  <si>
    <t>经过塔台管制员许可，并判明确无起飞降落的航空器时，才能通过</t>
  </si>
  <si>
    <t>确认无起飞、着陆的航空器时才能通过</t>
  </si>
  <si>
    <t>注意着陆地带活动，迅速通过</t>
  </si>
  <si>
    <t>航空器下降到最低下降高度或决断高度时，该进近服务终止。但精密进近雷达管制员应当</t>
  </si>
  <si>
    <t>继续发布情报，直到航空器飞越跑道入口</t>
  </si>
  <si>
    <t>尽量避免发布情报，扰乱驾驶员</t>
  </si>
  <si>
    <t>连续监视航空器，并发布指令指挥其安全着陆</t>
  </si>
  <si>
    <t>安装机场场面监视雷达，应当依据机场工作条件、交流流量以及</t>
  </si>
  <si>
    <t>能见度和机场布局确定</t>
  </si>
  <si>
    <t>跑道视程和机场布局确定</t>
  </si>
  <si>
    <t>跑道视程和当地盛行气象条件确定</t>
  </si>
  <si>
    <t>复杂气象条件下，当航线上有结冰时，管制员应当采取相应措施</t>
  </si>
  <si>
    <t>根据天气预报和航空器驾驶员的报告了解结冰的高度、范围和强度</t>
  </si>
  <si>
    <t>及时关闭有关通信导航设备，使用雷达掌握航空器位置</t>
  </si>
  <si>
    <t>立即指挥航空器下降到4000米以下</t>
  </si>
  <si>
    <t>航路飞行中，航空器驾驶员报告部分发动机失效时，管制员应当采取相应措施</t>
  </si>
  <si>
    <t>航空器不能保持最低安全高度，又不能飞往就近机场着陆，航空器驾驶员决定选择场地迫降时，应当按照搜寻救援的程序进行工作</t>
  </si>
  <si>
    <t>只要航空器驾驶员报告部分发动机失效，就应立即指挥航空器返航</t>
  </si>
  <si>
    <t>指挥部分发动机失效的航空器避让有关航空器</t>
  </si>
  <si>
    <t>区域管制室如果采用非雷达最低间隔标准，航空器的地空通信联络应当在该航空器飞越管制区边界前多少分钟，由移交单位转至接受单位</t>
  </si>
  <si>
    <t>对于沿同一航线飞行的航空器，需要配备航路上的飞行间隔时航空器的起飞时间应当由</t>
  </si>
  <si>
    <t>区域管制室限定</t>
  </si>
  <si>
    <t>进近管制室限定</t>
  </si>
  <si>
    <t>塔台管制室限定</t>
  </si>
  <si>
    <t>同一空中交通管制单位内的各管制席位之间，应当相互交换航空器的飞行计划和管制情报有</t>
  </si>
  <si>
    <t>二者均是</t>
  </si>
  <si>
    <t>管制责任由一个管制席位移交给另一个管制席位的航空器</t>
  </si>
  <si>
    <t>管制的责任由程序管制员交给雷达管制员的航空器以及其他受影响的航空器</t>
  </si>
  <si>
    <t>航空器在等待航线飞行或最后进近中飞越距跑道入口８千米后，</t>
  </si>
  <si>
    <t>不应当使用调速</t>
  </si>
  <si>
    <t>尽量避免过大调速</t>
  </si>
  <si>
    <t>依管制员指示而定</t>
  </si>
  <si>
    <t>有雷雨活动时，管制员应当采取相应措施，正确的说法是</t>
  </si>
  <si>
    <t>使用雷达掌握航空器位置，了解着陆机场、备降机场和航路天气情报</t>
  </si>
  <si>
    <t>根据塔台管制员的观测，掌握雷雨的性质、范围、发展趋势等</t>
  </si>
  <si>
    <t>当航空器驾驶员决定绕飞雷雨时，不必申请绕飞空域</t>
  </si>
  <si>
    <t>下列说法正确的是（）</t>
  </si>
  <si>
    <t>VR必须小于1.05 VMCA且小于 V1</t>
  </si>
  <si>
    <t>VR必须小于 VMCA且小于1.05 V1</t>
  </si>
  <si>
    <t>VR必须小于1.05 VMCA且小于1.1 V1</t>
  </si>
  <si>
    <t>接到航空器驾驶员报告航空器空中失火时，管制员应当采取相应措施</t>
  </si>
  <si>
    <t>通知有关保障单位和机场管理机构做好航空器着陆和救援的准备工作</t>
  </si>
  <si>
    <t>只要航空器驾驶员报告航空器空中失火，就当立即指挥航空器迫降</t>
  </si>
  <si>
    <t>允许航空器下降到最低安全高度以下飞行</t>
  </si>
  <si>
    <t>通信设备失效</t>
  </si>
  <si>
    <t>遇险或遭遇紧急情况</t>
  </si>
  <si>
    <t>被劫持</t>
  </si>
  <si>
    <t>当观察到被识别的航空器与不明航空器有冲突，可能导致相撞危险的，雷达管制员应当向其管制下的航空器通报不明航空器情报</t>
  </si>
  <si>
    <t>向其管制下的航空器通报不明航空器情报</t>
  </si>
  <si>
    <t>向其管制下的航空器通报不明航空器情报并指挥其避让</t>
  </si>
  <si>
    <t>向不明航空器发出告警指示，指挥其避让，化解冲突</t>
  </si>
  <si>
    <t>7月15日10时15分前</t>
  </si>
  <si>
    <t>7月14日15时前</t>
  </si>
  <si>
    <t>7月14日11时前</t>
  </si>
  <si>
    <t>航空器驾驶员或其代理人应当不迟于起飞前４５分钟向起飞机场所在的哪个单位提交飞行计划</t>
  </si>
  <si>
    <t>空中交通服务情报室</t>
  </si>
  <si>
    <t>接到航空器驾驶员报告迷航时，空中交通管制员应当采取措施</t>
  </si>
  <si>
    <t>了解航空器的续航能力，根据该航空器发出的所有位置报告，推算出航空器的概略位置并采用一切可用手段确定航空器的位置</t>
  </si>
  <si>
    <t>当航空器在国境附近时，指令其沿国境线飞行，然后采取复航措施</t>
  </si>
  <si>
    <t>指挥航空器在空中盘旋等待，直到雷达发现其位置</t>
  </si>
  <si>
    <t>使用雷达提供飞行情报服务，不解除航空器驾驶员的任何责任，拥有最后的决定权的是</t>
  </si>
  <si>
    <t>值班管制员</t>
  </si>
  <si>
    <t>依情况而定</t>
  </si>
  <si>
    <t>复杂气象条件是指下列影响飞行安全的恶劣天气：雷雨、结冰</t>
  </si>
  <si>
    <t>颠簸、风切变、低能见度等</t>
  </si>
  <si>
    <t>湍流、风切变、低能见度等</t>
  </si>
  <si>
    <t>湍流、风切变等</t>
  </si>
  <si>
    <t>管制员应当在失去通信联络的航空器预计到达着陆机场导航台上空前多少分钟，将等待空域内该航空器占用的高度层空出，禁止其他航空器穿越</t>
  </si>
  <si>
    <t>管制员接到航空器报告恶劣气象情报时，应当</t>
  </si>
  <si>
    <t>及时通报气象部门和本区内运行的航空器</t>
  </si>
  <si>
    <t>及时通报本区内运行的航空器和邻近的管制单位</t>
  </si>
  <si>
    <t>及时通报邻近的管制单位和管辖的所有航空器</t>
  </si>
  <si>
    <t>民航专机在非民航机场起降时，空勤组所需飞行资料由哪个部门负责收集提供</t>
  </si>
  <si>
    <t>地区管理局航行情报部门</t>
  </si>
  <si>
    <t>航空公司航行情报部门</t>
  </si>
  <si>
    <t>总局航行情报部门</t>
  </si>
  <si>
    <t>收到航空器紧急、遇险的情况报告或者信号时，管制员应当迅速判明航空器紧急程度、遇险性质，</t>
  </si>
  <si>
    <t>立即按照情况不明、告警、遇险三个阶段的程序提供服务</t>
  </si>
  <si>
    <t>立即按照告警、情况不明、遇险三个阶段的程序提供服务</t>
  </si>
  <si>
    <t>立即按照遇险、情况不明、告警、三个阶段的程序提供服务</t>
  </si>
  <si>
    <t>当天气条件要求排队进近时，区域管制室应当将到达航空器放行至等待点，该项放行许可应当包括关于</t>
  </si>
  <si>
    <t>等待的指示和预期进近的时间</t>
  </si>
  <si>
    <t>等待的航向、速度和等待的时间</t>
  </si>
  <si>
    <t>预期等待的时间和进近的指示</t>
  </si>
  <si>
    <t>下列说法正确的是</t>
  </si>
  <si>
    <t>进近管制室与塔台管制室应当遵守有关区域管制室发布的协调指示</t>
  </si>
  <si>
    <t>区域管制室与塔台管制室应当遵守有关进近管制室发布的协调指示</t>
  </si>
  <si>
    <t>进近管制室与区域管制室应当遵守有关塔台管制室发布的协调指示</t>
  </si>
  <si>
    <t>自专机起飞前多少小时起，起降机场和备降机场发布每小时一次的天气报告，当机场达到特选天气时，及时发布特选天气报告</t>
  </si>
  <si>
    <t>接到航空器驾驶员报告航空器因增压系统失效紧急下降时，管制员应当</t>
  </si>
  <si>
    <t>航空器应当按照指定路线滑行，交叉相遇时，航空器驾驶员自座舱的左侧看到另一架航空器时，应当</t>
  </si>
  <si>
    <t>停止滑行</t>
  </si>
  <si>
    <t>继续滑行</t>
  </si>
  <si>
    <t>观察无冲突后继续滑行</t>
  </si>
  <si>
    <t>外国专机在我国飞行时，由哪个部门负责提供专机飞行需要的航行情报资料</t>
  </si>
  <si>
    <t>降落站航行情报部门</t>
  </si>
  <si>
    <t>当民用航空器被拦截时，其所在空域的空中交通管制单位应当在任何可用频率上，包括紧急频率多少兆赫，与被拦截的民用航空器建立双向通信联络</t>
  </si>
  <si>
    <t>允许具有放油设备飞机起降的机场，应当在机场附近划定放油区并规定在放油区飞行的航线、高度，其有关资料应当以</t>
  </si>
  <si>
    <t>航行通告发布</t>
  </si>
  <si>
    <t>机场细则发布</t>
  </si>
  <si>
    <t>AIP发布</t>
  </si>
  <si>
    <t>按有关主管部门批准的范围提供</t>
  </si>
  <si>
    <t>按保密范围提供</t>
  </si>
  <si>
    <t>按关飞行保密手册范围提供</t>
  </si>
  <si>
    <t>15分钟为止</t>
  </si>
  <si>
    <t>25分钟为止</t>
  </si>
  <si>
    <t>20分钟为止</t>
  </si>
  <si>
    <t>专机飞行任务通常由哪个部门根据上级的指示统一下达</t>
  </si>
  <si>
    <t>民航总局</t>
  </si>
  <si>
    <t>总局空管局</t>
  </si>
  <si>
    <t>空军</t>
  </si>
  <si>
    <t>导航空器切入最后进近时，应当确保切入点距外指点标或最后进近定位点不少于</t>
  </si>
  <si>
    <t>4千米</t>
  </si>
  <si>
    <t>进近过程中，精密进近雷达管制员应当</t>
  </si>
  <si>
    <t>向航空器提供其相对下滑道的位置情报及进行高度调整的通知</t>
  </si>
  <si>
    <t>提醒航空器开始下降并检查决断高度</t>
  </si>
  <si>
    <t>提前确认跑道是否满足目视进近气象条件</t>
  </si>
  <si>
    <t>3月24日15时前批复飞行预报</t>
  </si>
  <si>
    <t>3月25日15时前批复飞行预报</t>
  </si>
  <si>
    <t>3月25日19时15分前批复飞行预报</t>
  </si>
  <si>
    <t>4000米</t>
  </si>
  <si>
    <t>5000米</t>
  </si>
  <si>
    <t>3000米</t>
  </si>
  <si>
    <t>航空器在夜间滑行（牵引）时，应当打开</t>
  </si>
  <si>
    <t>航行灯和滑行灯</t>
  </si>
  <si>
    <t>航行灯和着陆灯</t>
  </si>
  <si>
    <t>着陆灯和航行灯</t>
  </si>
  <si>
    <t>航空器接近切入下滑航径时，精密进近雷达管制员应当</t>
  </si>
  <si>
    <t>对准航向并开始下降</t>
  </si>
  <si>
    <t>告知航空器驾驶员航空器距跑道口的距离</t>
  </si>
  <si>
    <t>紧急或遇险时的二次雷达编码是</t>
  </si>
  <si>
    <t>无线电失效时的二次雷达编码是</t>
  </si>
  <si>
    <t>155～230</t>
  </si>
  <si>
    <t>130～185</t>
  </si>
  <si>
    <t>185～250</t>
  </si>
  <si>
    <t>85～115</t>
  </si>
  <si>
    <t>115～160</t>
  </si>
  <si>
    <t>160～240</t>
  </si>
  <si>
    <t>对国外飞往我国境内的专机，天气报告、航站预报于预计起飞前多少分钟，将等待空域内该航空器占用的高度层空出，禁止其他航空器穿越</t>
  </si>
  <si>
    <t>航空器起飞应当使用全跑道，除非航空器驾驶员申请或</t>
  </si>
  <si>
    <t>机场、机型和气象条件另有明确规定</t>
  </si>
  <si>
    <t>情报、机场和气象条件另有明确规定</t>
  </si>
  <si>
    <t>机型、情报和气象条件另有明确规定</t>
  </si>
  <si>
    <t>指挥航空器进行等待时，应当在该航空器到达何处５分钟之前，向该航空器发出指示</t>
  </si>
  <si>
    <t>管制许可界限点</t>
  </si>
  <si>
    <t>进近定位点</t>
  </si>
  <si>
    <t>复杂气象条件下或者夜间起落航线飞行，开始第一转弯和结束第四转弯的高度不得低于</t>
  </si>
  <si>
    <t>150米</t>
  </si>
  <si>
    <t>某家航空器进场航向与着陆航向相差不大于３０度，进行直接进近，该航空器</t>
  </si>
  <si>
    <t>仪表飞行的航空器</t>
  </si>
  <si>
    <t>云下目视飞行进场的航空器</t>
  </si>
  <si>
    <t>无氧气设备或氧气设备有故障的航空器，飞行高度通常不得在</t>
  </si>
  <si>
    <t>4000米以上</t>
  </si>
  <si>
    <t>5000米以上</t>
  </si>
  <si>
    <t>6000米以上</t>
  </si>
  <si>
    <t>复飞和重新进入着陆的程序，按照</t>
  </si>
  <si>
    <t>机场使用细则的规定执行</t>
  </si>
  <si>
    <t>飞机飞行手册的规定执行</t>
  </si>
  <si>
    <t>飞机运行手册的规定执行</t>
  </si>
  <si>
    <t>不得起飞</t>
  </si>
  <si>
    <t>可以起飞</t>
  </si>
  <si>
    <t>可以滑行</t>
  </si>
  <si>
    <t>飞行中的特殊情况主要有迷航、失去通讯联络以及</t>
  </si>
  <si>
    <t>航空器或航空器某些设备发生故障或损坏，以致不能保持正常飞行</t>
  </si>
  <si>
    <t>发动机部分或完全失效</t>
  </si>
  <si>
    <t>起飞机场的空中交通服务报告室值班管制员应当在航空器预计起飞前多长时间向气象部门了解天气</t>
  </si>
  <si>
    <t>1.5小时</t>
  </si>
  <si>
    <t>1小时</t>
  </si>
  <si>
    <t>3小时</t>
  </si>
  <si>
    <t>有关空中交通管制单位应当在航空器切入下滑航径前不少于多少时，将航空器移交给负责精密进近的进近雷达管制员</t>
  </si>
  <si>
    <t>２千米</t>
  </si>
  <si>
    <t>与航空器失去通信联络时，管制员除查明原因外，应当迅速采取相应措施，下列说法正确的是</t>
  </si>
  <si>
    <t>通过有关管制室以及空中其他航空器的通信波道，设法与该航空器建立联络</t>
  </si>
  <si>
    <t>通知军航有关部门派战斗机搜寻</t>
  </si>
  <si>
    <t>关闭导航设施，使用雷达掌握航空器位置，通知航空器改变航向  或者改变应答机编码，以判明其是否收到指令，然后采取措施</t>
  </si>
  <si>
    <t>航空器起飞着陆时使用跑道主要取决于</t>
  </si>
  <si>
    <t>地面风向风速</t>
  </si>
  <si>
    <t>跑道的坡度</t>
  </si>
  <si>
    <t>进场航迹与跑道中心延长线夹角大小</t>
  </si>
  <si>
    <t>机场起飞线的布置应当</t>
  </si>
  <si>
    <t>根据风向、风速进行</t>
  </si>
  <si>
    <t>根据机型进行</t>
  </si>
  <si>
    <t>根据跑道级别进行</t>
  </si>
  <si>
    <t>不得小于２千米</t>
  </si>
  <si>
    <t>不得小于５千米</t>
  </si>
  <si>
    <t>不得小于10千米</t>
  </si>
  <si>
    <t>航空器通常应当逆风起飞和着陆，但是当跑道长度、坡度和净空条件允许，航空器也可以在风速不大于多少时顺风起飞和着陆</t>
  </si>
  <si>
    <t>３米／秒</t>
  </si>
  <si>
    <t>5米／秒</t>
  </si>
  <si>
    <t>7米／秒</t>
  </si>
  <si>
    <t>机场受限于下面哪些原因，不能保证飞行安全时，应当关闭机场</t>
  </si>
  <si>
    <t>跑道道面，通信导航设备或灯关设备</t>
  </si>
  <si>
    <t>气象原因，通信导航设备或灯光设备</t>
  </si>
  <si>
    <t>气象原因，站坪原因或灯光设备</t>
  </si>
  <si>
    <t>执行不同任务的航空器或者不同机型的航空器同时飞行时，应当根据具体情况，安排优先起飞的顺序。通常情况下</t>
  </si>
  <si>
    <t>应当允许执行紧急或者重要任务的航空器、定期航班或速度大的航空器优先起飞</t>
  </si>
  <si>
    <t>应当允许执行紧急或者重要任务的航空器、定期航班或速度小的航空器优先起飞</t>
  </si>
  <si>
    <t>应当允许执行紧急或者重要任务的航空器、不定期航班或速度小的航空器优先起飞</t>
  </si>
  <si>
    <t>航空器滑行（空中滑行）应当经过</t>
  </si>
  <si>
    <t>机场地面管制员或塔台管制室管制员许可</t>
  </si>
  <si>
    <t>机场地面管制员许可</t>
  </si>
  <si>
    <t>塔台管制室管制员许可</t>
  </si>
  <si>
    <t>能见度、云高以及高度表拨正值</t>
  </si>
  <si>
    <t>能见度、云高以及爬行梯度</t>
  </si>
  <si>
    <t>能见度、爬行梯度以及高度表拨正值</t>
  </si>
  <si>
    <t>不得小于2千米</t>
  </si>
  <si>
    <t>山区飞行，当航线上有大风或者强烈的上升下降气流时，距离障碍物的最低安全高度不得低于</t>
  </si>
  <si>
    <t>1200米</t>
  </si>
  <si>
    <t>关于签派员执照管理的法规是</t>
  </si>
  <si>
    <t>65部</t>
  </si>
  <si>
    <t xml:space="preserve">121部 </t>
  </si>
  <si>
    <t xml:space="preserve">25部 </t>
  </si>
  <si>
    <t>我国关于运行合格审定规则的法规是</t>
  </si>
  <si>
    <t>121部</t>
  </si>
  <si>
    <t>25部</t>
  </si>
  <si>
    <t>61部</t>
  </si>
  <si>
    <t>我国关于适航管理规定的法规是</t>
  </si>
  <si>
    <t>关于一般运行和飞行规则的法规是</t>
  </si>
  <si>
    <t>91部</t>
  </si>
  <si>
    <t>关于飞行教员合格审定规则的法规是</t>
  </si>
  <si>
    <t xml:space="preserve">61部 </t>
  </si>
  <si>
    <t>CCAR－121</t>
  </si>
  <si>
    <t xml:space="preserve">CCAR-91 </t>
  </si>
  <si>
    <t>CCAR－61</t>
  </si>
  <si>
    <t>关于签派员执照管理的法规是：</t>
  </si>
  <si>
    <t>关于运输类飞机适航标准的法规是：</t>
  </si>
  <si>
    <t>关于民用航空器驾驶员、飞行教员和地面教员合格审定的规则是</t>
  </si>
  <si>
    <t>在中华人民共和国境内（不含香港、澳门特别行政区）实施运行的所有民用航空器（不包括系留气球、风筝、无人火箭和无人自由气球）应当遵守下列哪个规则中相应的飞行和运行规定。</t>
  </si>
  <si>
    <t>CCAR-91-R1</t>
  </si>
  <si>
    <t>CCAR-25-R2</t>
  </si>
  <si>
    <t>CCAR-91FS-Ⅱ</t>
  </si>
  <si>
    <t>适用于民用机场实施的仪表着陆系统Ⅱ类运行的规章是：</t>
  </si>
  <si>
    <t>下列哪项规章是对小型航空器商业运输运营人进行运行合格审定和持续监督检查，规范其运行活动的：</t>
  </si>
  <si>
    <t>CCAR-135</t>
  </si>
  <si>
    <t>CCAR-121-R2</t>
  </si>
  <si>
    <t>CCAR-61-R2</t>
  </si>
  <si>
    <t>下列哪项规章是对大型飞机公共航空运输承运人进行运行合格审定和持续监督检查，以保证其达到并保持规定的运行安全水平</t>
  </si>
  <si>
    <t>下列哪项是为了规范民用航空活动相关空域的建设和使用，保证航空器运行的安全和效率，充分开发和合理使用空域资源而制定。</t>
  </si>
  <si>
    <t>CCAR-71</t>
  </si>
  <si>
    <t>下列哪项规则规定了民用航空人员的医学标准和体检合格证的申请、颁发程序以及体检合格证的效力。</t>
  </si>
  <si>
    <t>CCAR-67FS-R1</t>
  </si>
  <si>
    <t>下列哪项规定对制定机场运行最低标准，规范航空器的机场运行，对航空公司的机组飞行、签派放行、运行控制，对空中交通管理部门在机场区域实施管制，提高运行安全水平，起到了积极的作用</t>
  </si>
  <si>
    <t>CCAR-97FS-R2</t>
  </si>
  <si>
    <t>CCAR-91-R2</t>
  </si>
  <si>
    <t>机场设置着陆方向标时，必须将其设置在机场的醒目地方。着陆方向标应为“  ”形。</t>
  </si>
  <si>
    <t>T</t>
  </si>
  <si>
    <t>L</t>
  </si>
  <si>
    <t>Z</t>
  </si>
  <si>
    <t>跑道标志必须为（）色。滑行道标志，跑道调头坪标志和停机位标志必须为（）色。</t>
  </si>
  <si>
    <t>白，黄</t>
  </si>
  <si>
    <t>黄，白</t>
  </si>
  <si>
    <t>白，绿</t>
  </si>
  <si>
    <t>从进近方向看，某跑道中心线磁方位角度为328度，请问该跑道的反方向的跑道号是多少？</t>
  </si>
  <si>
    <t>跑道中线是（），滑行道中线是（）。</t>
  </si>
  <si>
    <t>虚线，实线</t>
  </si>
  <si>
    <t>实线，虚线</t>
  </si>
  <si>
    <t>实线，实线</t>
  </si>
  <si>
    <t>在滑行道与非仪表跑道、非精密进近跑道或起飞跑道相交处，跑道等待位置标志必须是（）。</t>
  </si>
  <si>
    <t>A型</t>
  </si>
  <si>
    <t>B型</t>
  </si>
  <si>
    <t>中间等待位置</t>
  </si>
  <si>
    <t>陆地机场灯标发出的有色闪光必须为（），水上机场灯标发出的有色闪光必须为（）。</t>
  </si>
  <si>
    <t>绿色，黄色</t>
  </si>
  <si>
    <t>黄色，绿色</t>
  </si>
  <si>
    <t>红色，绿色</t>
  </si>
  <si>
    <t>Ⅰ类精密进近灯光系统的中线灯和横排灯必须是发可变（）的恒光灯。</t>
  </si>
  <si>
    <t>白光</t>
  </si>
  <si>
    <t>绿光</t>
  </si>
  <si>
    <t>黄光</t>
  </si>
  <si>
    <t>四，左</t>
  </si>
  <si>
    <t>四，右</t>
  </si>
  <si>
    <t>两，右</t>
  </si>
  <si>
    <t>两，白</t>
  </si>
  <si>
    <t>右，白</t>
  </si>
  <si>
    <t>左，绿</t>
  </si>
  <si>
    <t>红</t>
  </si>
  <si>
    <t>黄</t>
  </si>
  <si>
    <t>蓝</t>
  </si>
  <si>
    <t>起飞最低标准通常只用（   ）表示</t>
  </si>
  <si>
    <t>能见度</t>
  </si>
  <si>
    <t>云高</t>
  </si>
  <si>
    <t>跑道视程</t>
  </si>
  <si>
    <t>一、二发飞机的基本起飞最低标准为能见度（      ）米</t>
  </si>
  <si>
    <t>三、四发飞机的基本起飞最低标准为能见度（      ）米</t>
  </si>
  <si>
    <t>单发飞机的起飞最低标准，云高不低于（    ）米，能见度不小于（     ）</t>
  </si>
  <si>
    <t>100、1600</t>
  </si>
  <si>
    <t>200、800</t>
  </si>
  <si>
    <t>100、800</t>
  </si>
  <si>
    <t>使用跑道视程低于（   ）的起飞属于低能见度运行，必须满足实施起飞离场的有关要求</t>
  </si>
  <si>
    <t>对于没有跑道中线标志和中线灯的跑道，起飞最低标准不小于跑道视程/能见度（    ）米</t>
  </si>
  <si>
    <t>A类飞机的起飞最低标准中的RVR数值，由（   ）的RVR测报控制</t>
  </si>
  <si>
    <t>接地区RVR</t>
  </si>
  <si>
    <t>跑道中部RVR</t>
  </si>
  <si>
    <t>跑道停止端RVR</t>
  </si>
  <si>
    <t>多发涡轮飞机在具备跑道中线标志，无灯光的条件下（白天），起飞最低标准为能见度（     )米</t>
  </si>
  <si>
    <t>要求看清和避开障碍物所需要的能见度，A、B类飞机不得小于（     ）米</t>
  </si>
  <si>
    <t>起飞最低标准中的云高至少应当高出控制障碍物（    ）米</t>
  </si>
  <si>
    <t>非精密直线进近的最低标准应当包括（   ）和（   ）两个要素</t>
  </si>
  <si>
    <t>最低下降高度/高、能见度</t>
  </si>
  <si>
    <t>最低下降高度/高、云高</t>
  </si>
  <si>
    <t>能见度、云高</t>
  </si>
  <si>
    <t>ILS下滑道不工作时，非精密直线进近的最低下降高不得低于（   ）米</t>
  </si>
  <si>
    <t>没有FAF时，非精密直线进近的最低下降高不得低于（   ）米</t>
  </si>
  <si>
    <t>多发飞机VOR非精密直线进近，使用全套目视设施，MDH在75到100米之间，D类飞机的能见度要求为(   )米</t>
  </si>
  <si>
    <t>多发飞机NDB非精密直线进近，使用中等目视设施，MDH在75到100米之间，A、B、C类飞机的能见度要求为(   )米</t>
  </si>
  <si>
    <t>多发飞机VOR非精密直线进近，使用基本目视设施，MDH在75到100米之间，D类飞机的能见度要求为(   )米</t>
  </si>
  <si>
    <t>多发飞机非精密直线进近，使用全套目视设施，MDH为110米，D类飞机的能见度要求为(   )米</t>
  </si>
  <si>
    <t>多发飞机非精密直线进近，使用全套目视设施，MDH为110米，C类飞机的能见度要求为(   )米</t>
  </si>
  <si>
    <t>多发飞机非精密直线进近，使用全套目视设施，MDH为150米，D类飞机的能见度要求为(   )米</t>
  </si>
  <si>
    <t>多发飞机非精密直线进近，使用全套目视设施，MDH为150米，A类飞机的能见度要求为(   )米</t>
  </si>
  <si>
    <t>当直线进近的下降梯度大于（    ）时，应使用目视盘旋进近</t>
  </si>
  <si>
    <t>目视盘旋进近的最低标准应当包括（   ）和（   ）两个要素</t>
  </si>
  <si>
    <t>目视盘旋进近的最低标准不得低于该机场（   ）的最低标准</t>
  </si>
  <si>
    <t>直线进近</t>
  </si>
  <si>
    <t>起飞离场</t>
  </si>
  <si>
    <t>复飞</t>
  </si>
  <si>
    <t>多发飞机目视盘旋进近，MDH为130米，A类飞机的能见度要求为(   )米</t>
  </si>
  <si>
    <t>多发飞机目视盘旋进近，MDH为150米，B类飞机的能见度要求为(   )米</t>
  </si>
  <si>
    <t>多发飞机目视盘旋进近，MDH为170米，C类飞机的能见度要求为(   )米</t>
  </si>
  <si>
    <t>多发飞机目视盘旋进近，MDH为200米，B类飞机的能见度要求为(   )米</t>
  </si>
  <si>
    <t>多发飞机目视盘旋进近，MDH为210米，A类飞机的能见度要求为(   )米</t>
  </si>
  <si>
    <t>多发飞机目视盘旋进近，MDH为210米，B类飞机的能见度要求为(   )米</t>
  </si>
  <si>
    <t>多发飞机目视盘旋进近，MDH为210米，C类飞机的能见度要求为(   )米</t>
  </si>
  <si>
    <t>I类精密进近的最低决断高为（   ）米，最低能见度在（   ）米以上</t>
  </si>
  <si>
    <t>60、800</t>
  </si>
  <si>
    <t>30、550</t>
  </si>
  <si>
    <t>30、350</t>
  </si>
  <si>
    <t>II类精密进近的最低决断高为（   ）米，最低能见度在（   ）米以上</t>
  </si>
  <si>
    <t>III类精密进近的最低标准规定决断高低于（   ）米，控制跑道视程低于（    ）米</t>
  </si>
  <si>
    <t>在进近去经常出现下沉气流的跑道，根据超障高确定决断高时，对于螺旋桨飞机，至少应当增加的余度为（   ）米</t>
  </si>
  <si>
    <t>当飞机的下滑接收天线至着陆主轮的垂直距离超过5.8米时，在ILS基准高小于15米的跑道做进近有增加场外接地的危险，因此将该类飞机的决断高提高为（   ）米</t>
  </si>
  <si>
    <t>使用仪表着陆系统偏置航道进近的决断高不低于（    ）米</t>
  </si>
  <si>
    <t>限制的II类精密进近运行最低标准，最低决断高为（   ）米，RVR为（   ）米</t>
  </si>
  <si>
    <t>45、500</t>
  </si>
  <si>
    <t>30、500</t>
  </si>
  <si>
    <t>45、550</t>
  </si>
  <si>
    <t>III类精密进近运行最低标准包括使用警戒高的运行，此时警戒高为（   ）米或以下（无决断高），控制跑道视程为（   ）米以下</t>
  </si>
  <si>
    <t>IIIA类使用故障-性能下降着陆系统和使用故障-工作系统（没有滑跑控制系统）的运行，规定的最低标准为不低于决断高（   ）米和跑道视程（   ）米</t>
  </si>
  <si>
    <t>15、300</t>
  </si>
  <si>
    <t>15、200</t>
  </si>
  <si>
    <t>为具有故障-性能下降的滑跑控制系统的IIIB类运行提供的跑道视程为（   ）米</t>
  </si>
  <si>
    <t>在夜间实施非精密进近的跑道，在距离跑道入口（   ）米以内的进近区内的超高障碍物上应当装设障碍灯</t>
  </si>
  <si>
    <t>在夜间实施目视盘旋飞行的跑道应当至少装有跑道边灯、入口灯和（    ）</t>
  </si>
  <si>
    <t>跑道端灯</t>
  </si>
  <si>
    <t>中线灯</t>
  </si>
  <si>
    <t>滑行道灯</t>
  </si>
  <si>
    <t>夜间实施I、II类精密进近的跑道必须装有（    ）、中线灯、入口灯和跑道端灯</t>
  </si>
  <si>
    <t>跑道边灯</t>
  </si>
  <si>
    <t>进近指示灯</t>
  </si>
  <si>
    <t>双发延伸航程的航路备降机场具有单个精密进近程序时，其备降最低标准为云高（    ）米，能见度（    ）米。</t>
  </si>
  <si>
    <t>180、3200</t>
  </si>
  <si>
    <t>150、2400</t>
  </si>
  <si>
    <t>200、3600</t>
  </si>
  <si>
    <t>双发延伸航程的航路备降机场只有非精密进近程序时，其备降最低标准为云高（    ）米，能见度（    ）米。</t>
  </si>
  <si>
    <t>240、3200</t>
  </si>
  <si>
    <t>200、3200</t>
  </si>
  <si>
    <t>单发轻型飞机的起飞最低标准为云高（   ）米，能见度（   ）米</t>
  </si>
  <si>
    <t>300、1800</t>
  </si>
  <si>
    <t>600、2400</t>
  </si>
  <si>
    <t>800、1600</t>
  </si>
  <si>
    <t>单发直升机飞行的最低天气标准不低于云高（   ）米，能见度不小于（   ）米</t>
  </si>
  <si>
    <t>450、1500</t>
  </si>
  <si>
    <t>150、1500</t>
  </si>
  <si>
    <t>300、1600</t>
  </si>
  <si>
    <t>双发直升机起飞最低标准应不低于云高（   ）米，能见度（     )米</t>
  </si>
  <si>
    <t>使用跑道视程低于400米的起飞最低标准时，若跑道视程低于200米，则中线灯间距不大于（   ）米</t>
  </si>
  <si>
    <t>多发轻型飞机起飞时，若起飞爬升区内无障碍物，起飞备降机场天气条件适合于一发失效的进近，可使用起飞最低标准为云高（   ）米，能见度（    ）米</t>
  </si>
  <si>
    <t>90、800</t>
  </si>
  <si>
    <t>75、800</t>
  </si>
  <si>
    <t>90、1200</t>
  </si>
  <si>
    <t>等待高度在4250米以上时，出航计时时间为（   ）分钟</t>
  </si>
  <si>
    <t>等待高度在4250米以下时，出航计时时间为（   ）分钟</t>
  </si>
  <si>
    <t>直角航线开始点为电台，从（    ）进入时，其保护区不能缩减</t>
  </si>
  <si>
    <t>第一扇区</t>
  </si>
  <si>
    <t>第二扇区</t>
  </si>
  <si>
    <t>第三扇区</t>
  </si>
  <si>
    <t>直角航线出航边长度可以通过计时、DME弧和（    ）限制</t>
  </si>
  <si>
    <t>VOR径向线</t>
  </si>
  <si>
    <t>NDB方位线</t>
  </si>
  <si>
    <t>航向台引导</t>
  </si>
  <si>
    <t>等待航线转弯使用的平均转弯坡度为（   ）</t>
  </si>
  <si>
    <t>25°</t>
  </si>
  <si>
    <t>15°</t>
  </si>
  <si>
    <t>20°</t>
  </si>
  <si>
    <t>直角航线模板设计中使用的驾驶员反应时间为（    ）</t>
  </si>
  <si>
    <t>0~6秒</t>
  </si>
  <si>
    <t>3秒</t>
  </si>
  <si>
    <t>6秒</t>
  </si>
  <si>
    <t>直角航线模板设计中使用的建立转弯坡度时间为（    ）</t>
  </si>
  <si>
    <t>5秒</t>
  </si>
  <si>
    <t>10秒</t>
  </si>
  <si>
    <t>直角航线模板设计中使用的出航航向容差为（    ）</t>
  </si>
  <si>
    <t>5°</t>
  </si>
  <si>
    <t>直角航线模板设计中使用的出航计时容差为（    ）</t>
  </si>
  <si>
    <t>±10秒</t>
  </si>
  <si>
    <t>±15秒</t>
  </si>
  <si>
    <t>±5秒</t>
  </si>
  <si>
    <t>直角航线作为等待航线使用时，其保护区副区宽度为（    ）</t>
  </si>
  <si>
    <t>5NM</t>
  </si>
  <si>
    <t>2.5NM</t>
  </si>
  <si>
    <t>1NM</t>
  </si>
  <si>
    <t>航空资料汇编中主要包含什么的航空资料</t>
  </si>
  <si>
    <t>持久性的</t>
  </si>
  <si>
    <t>临时性的</t>
  </si>
  <si>
    <t>持续一段时间的</t>
  </si>
  <si>
    <t>航空资料汇编中的主要部分包括以下哪三个部分</t>
  </si>
  <si>
    <t>总则 航路 机场</t>
  </si>
  <si>
    <t>总则 航图 设备</t>
  </si>
  <si>
    <t>航图 航路 机场</t>
  </si>
  <si>
    <t>长期存在的对航空资料的临时变动短期情报应该收入以下哪种资料中</t>
  </si>
  <si>
    <t>航空资料汇编补充资料</t>
  </si>
  <si>
    <t>航空资料汇编修订</t>
  </si>
  <si>
    <t>航空资料汇编</t>
  </si>
  <si>
    <t>对航空资料汇编的永久性变动，应该收入以下哪种资料中</t>
  </si>
  <si>
    <t>航空资料汇编补充材料</t>
  </si>
  <si>
    <t>当根据AIRAC有新的航空资料汇编的增补或修订出现，需发布下列哪种情报资料</t>
  </si>
  <si>
    <t>trigger NOTAM</t>
  </si>
  <si>
    <t>校核单</t>
  </si>
  <si>
    <t>明语摘要</t>
  </si>
  <si>
    <t>如果需要知道某机场的除雪计划，可以在下列哪个资料中找到答案</t>
  </si>
  <si>
    <t>航空资料汇编的机场部分</t>
  </si>
  <si>
    <t>航线手册</t>
  </si>
  <si>
    <t>等待、进近和离场程序的内容会出现在下列哪个资料中</t>
  </si>
  <si>
    <t>航空资料汇编的航路部分</t>
  </si>
  <si>
    <t>航空资料汇编的总则部分</t>
  </si>
  <si>
    <t>现行航空资料汇编补充资料的校核单应该至少多久发布一次</t>
  </si>
  <si>
    <t>一个月</t>
  </si>
  <si>
    <t>三个月</t>
  </si>
  <si>
    <t>六个月</t>
  </si>
  <si>
    <t>下列哪种情报应当收入航空资料汇编</t>
  </si>
  <si>
    <t>机场的日出日落时间</t>
  </si>
  <si>
    <t>机场跑道入口的临时内移</t>
  </si>
  <si>
    <t>机场的仪表系统出现故障</t>
  </si>
  <si>
    <t>航空资料汇编的英文简写为</t>
  </si>
  <si>
    <t>AIP</t>
  </si>
  <si>
    <t>AIC</t>
  </si>
  <si>
    <t>AIRAC</t>
  </si>
  <si>
    <t>一发失效时，在静风中能在180分钟飞到合适机场的情况。</t>
  </si>
  <si>
    <t>一发失效时，在典型气象条件下能在180分钟飞到合适机场的情况。</t>
  </si>
  <si>
    <t>在静风中以正常巡航速度能在180分钟飞到合适机场的情况。</t>
  </si>
  <si>
    <t>如果适航资料中没有详细给出在湿道面上着陆的修正量，则着陆距离应该增加：</t>
  </si>
  <si>
    <t>可以在一发失效时，在静止的大气环境中可飞行180分钟以达到合适的机场</t>
  </si>
  <si>
    <t>可以在一发失效时，在主要气候条件中可飞行180分钟以达到合适的机场</t>
  </si>
  <si>
    <t>可以在合适的机场出发，使用正常巡航速度飞行180分钟</t>
  </si>
  <si>
    <t>如果适航文件并未特别指明湿道面上的着陆修正，着陆距离必须增加：</t>
  </si>
  <si>
    <t>湿跑道上的着陆所需距离是着陆演示距离的基础上再加：</t>
  </si>
  <si>
    <t>90m + 0.125D</t>
  </si>
  <si>
    <t xml:space="preserve"> 90m + D/0.125</t>
  </si>
  <si>
    <t>-90m + 1.125D</t>
  </si>
  <si>
    <t>400ft以下，坡度不大于15度</t>
  </si>
  <si>
    <t>400ft以下，坡度不大于20度</t>
  </si>
  <si>
    <t xml:space="preserve"> 400ft以下，坡度不大于10度</t>
  </si>
  <si>
    <t>绝对升限的爬升率为：</t>
  </si>
  <si>
    <t>0 ft/min</t>
  </si>
  <si>
    <t>100 ft/min</t>
  </si>
  <si>
    <t>500 ft/min</t>
  </si>
  <si>
    <t>1500ft场高</t>
  </si>
  <si>
    <t>35ft场高</t>
  </si>
  <si>
    <t>400ft场高</t>
  </si>
  <si>
    <t>必须中断起飞</t>
  </si>
  <si>
    <t>如果有净空道也可继续起飞</t>
  </si>
  <si>
    <t>只有在有安全道时才可以中断起飞</t>
  </si>
  <si>
    <t>1.2 Vs</t>
  </si>
  <si>
    <t>1.15 Vs1</t>
  </si>
  <si>
    <t>1.3 Vs</t>
  </si>
  <si>
    <t>1.30 VSO</t>
  </si>
  <si>
    <t xml:space="preserve">1.2VMCA </t>
  </si>
  <si>
    <t>1.10 VSO</t>
  </si>
  <si>
    <t>起飞决断速度</t>
  </si>
  <si>
    <t>发动机失效速度</t>
  </si>
  <si>
    <t>起飞爬升速度</t>
  </si>
  <si>
    <t>净空道可包含在</t>
  </si>
  <si>
    <t>起飞可用距离</t>
  </si>
  <si>
    <t>起飞滑跑可用距离</t>
  </si>
  <si>
    <t>加速停止可用距离</t>
  </si>
  <si>
    <t>判明发动机失效时速度小于此速度，必须中断起飞，大于此速度时，必须继续起飞</t>
  </si>
  <si>
    <t>判明发动机失效时的速度小于此速度时必须继续起飞</t>
  </si>
  <si>
    <t>V1是中断起飞时的速度</t>
  </si>
  <si>
    <t>1.2VS（双发或多发喷气飞机）</t>
  </si>
  <si>
    <t>V1和105%VMCA</t>
  </si>
  <si>
    <t>105%的V1或VMCA</t>
  </si>
  <si>
    <t>VS&lt; VMCA&lt; V2 min</t>
  </si>
  <si>
    <t>VMU&lt;= VMCA&lt; V1</t>
  </si>
  <si>
    <t>VR&lt; VMCA&lt; VLOF</t>
  </si>
  <si>
    <t>安全道是否可计入起飞可用距离：</t>
  </si>
  <si>
    <t>不可以</t>
  </si>
  <si>
    <t>可以，但安全道必须与跑道同宽度</t>
  </si>
  <si>
    <t>可以，安全道可承载飞机重量</t>
  </si>
  <si>
    <t>湿道面上的着陆所需距离是着陆演示距离的：</t>
  </si>
  <si>
    <t>着陆可用距离（干道面）乘以多少可以得到制作飞行计划时对应的着陆所需距离：</t>
  </si>
  <si>
    <t>115/100</t>
  </si>
  <si>
    <t>飞机最低点距离障碍物保护区内所有障碍物的最小垂直距离</t>
  </si>
  <si>
    <t>加速到襟翼全收所对应的高度</t>
  </si>
  <si>
    <t>压力高度</t>
  </si>
  <si>
    <t>安全道能够增加：</t>
  </si>
  <si>
    <t>VMCG≤VEF &lt; V1</t>
  </si>
  <si>
    <t>V2min≤VEF≤VMU</t>
  </si>
  <si>
    <t xml:space="preserve">1.05 VMCA ≤ VEF≤ V1  </t>
  </si>
  <si>
    <t>向空中交通服务报告室提交的飞行计划的内容应当包括：</t>
  </si>
  <si>
    <t>航空器呼号、航班号、航空器型别等，但不包括机组人员名单</t>
  </si>
  <si>
    <t>航空器呼号、航班号、航空器型别和机组人员名单等</t>
  </si>
  <si>
    <t>航空器呼号、航班号、航空器型别等，但不包括航空器注册登记标志</t>
  </si>
  <si>
    <t>是抬轮速度，飞机形成离地迎角</t>
  </si>
  <si>
    <t xml:space="preserve">必须小于或等于V1  </t>
  </si>
  <si>
    <t>必须大于VLOF</t>
  </si>
  <si>
    <t>下列哪个符号可以表示飞机在着陆构型下可控的失速速度或最小稳定速度</t>
  </si>
  <si>
    <t>VSO</t>
  </si>
  <si>
    <t>VMC</t>
  </si>
  <si>
    <t>VS1</t>
  </si>
  <si>
    <t>可用起飞距离是指（</t>
  </si>
  <si>
    <t>可用起飞滑跑长度加上可用净空道长度</t>
  </si>
  <si>
    <t>跑道长度减去安全道长度</t>
  </si>
  <si>
    <t>跑道长度加上净空道长度的一半</t>
  </si>
  <si>
    <t>航空器的特殊设备、巡航速度、预计起飞时间和预计飞行时间等</t>
  </si>
  <si>
    <t>巡航高度、起飞机场、目的地机场、备降机场以及应急安排等</t>
  </si>
  <si>
    <t>飞行航线、航空器国籍和登记标志、油量和舱单</t>
  </si>
  <si>
    <t>平衡距离长度是指（）</t>
  </si>
  <si>
    <t>起飞距离等于加速停止距离</t>
  </si>
  <si>
    <t>速度达到V2，且V2小于110% VMCA 和 V1, VR, VMCG时所经过的距离</t>
  </si>
  <si>
    <t xml:space="preserve"> 以一发从V1加速到VLOF的距离再加上从VLOF到35ft高度的所经过的水平距离</t>
  </si>
  <si>
    <t>下列哪各式正确的是（）</t>
  </si>
  <si>
    <t>V1 &lt; VMCG</t>
  </si>
  <si>
    <t xml:space="preserve"> V1 &gt; VR  </t>
  </si>
  <si>
    <t>V1≤ VR</t>
  </si>
  <si>
    <t>在CCAR121部下运行的飞机，关于客舱中所装载的货物必须符合的限制条件是：</t>
  </si>
  <si>
    <t>CCAR65主要适用于下列哪类民航专业人员的执照管理？</t>
  </si>
  <si>
    <t>民用航空管理部门、空中交通服务机构和从事民用航空活动的单位和个人，在使用空域时，应当遵守   的相关规定</t>
  </si>
  <si>
    <t>民航局于2004年出台了  ，对空域类型、空中交通服务等方面做出明确规定</t>
  </si>
  <si>
    <t>CCAR61主要适用对象是</t>
  </si>
  <si>
    <t>CCAR67部规定了</t>
  </si>
  <si>
    <t xml:space="preserve">CCAR91-FS2规定了 </t>
  </si>
  <si>
    <t>大型航空器承运人的运行手册的编写应当符合    的标准</t>
  </si>
  <si>
    <t xml:space="preserve">在我国境内，使用旅客座位数超过30 座或者最大商载超过3400 千克的多发飞机实施
的不定期载客运输飞行，应当遵守  的规定
</t>
  </si>
  <si>
    <t>在我国境内，使用最大商载超过3400 千克的多发飞机实施的全货物运输飞行，应当遵守  的规定</t>
  </si>
  <si>
    <t>在我国境内，使用最大起飞全重不超过 5700 千克的多发飞机实施的定期载客运输飞行，应当遵守  的规定</t>
  </si>
  <si>
    <t>在我国境内，使用最大商载不超过 3400 千克的多发飞机实施的全货机运输飞行，应当遵守  的规定</t>
  </si>
  <si>
    <t>飞行人员取得执照后，每年度的考核由来   进行</t>
  </si>
  <si>
    <t>在飞机上担任飞行机械员的人员，应当在6个月以内，在该型别的飞机上至少担任了多少小时的飞行机械员工作?</t>
  </si>
  <si>
    <t>在飞机上担任飞行通信员的人员，应当在6个月以内，在该型别的飞机上至少担任了多少小时的飞行通信员工作?</t>
  </si>
  <si>
    <t xml:space="preserve">飞行人员除驾驶员，机械员，领航员外，还包括     </t>
  </si>
  <si>
    <t>在遇有复杂气象条件和发生特殊情况时，为保证旅客和航空器的安全，   对航空器的处置有最终决定权</t>
  </si>
  <si>
    <t>在国内、国际定期载客运行中担任飞行签派员的人员在进行运行熟悉训练时，考虑额外增加起飞着陆次数的方法，可以将运行熟悉小时数降低为   小时</t>
  </si>
  <si>
    <t>飞行签派员所签派的飞机与原签派的同型别飞机存在差异时，应当接受该飞机的   。</t>
  </si>
  <si>
    <t xml:space="preserve">某公司737-700型飞机换装了推力更大的发动机，则飞行签派员应当进行相应的   </t>
  </si>
  <si>
    <t xml:space="preserve">某公司飞行签派员原先放行运七，在放行737之前应当首先进行    </t>
  </si>
  <si>
    <t xml:space="preserve">对于新引进组类的飞机，在开始投入本规则运行后90 天之内，不满足运行熟悉要求的人     </t>
  </si>
  <si>
    <t>飞行签派员的运行熟悉训练应当在前12 个日历月内在其签派的    完成</t>
  </si>
  <si>
    <t xml:space="preserve">飞行签派员在使用飞行模拟机进行运行熟悉时，运行熟悉小时数最低为   小时 </t>
  </si>
  <si>
    <t>某机型旅客座位数为160个，应当配备几名乘务员？</t>
  </si>
  <si>
    <t>某机型旅客座位数为90个，应当配备几名乘务员？</t>
  </si>
  <si>
    <t>某机型旅客座位数为210个，某次航班乘员190人，应当配备几名乘务员？</t>
  </si>
  <si>
    <t>某机型旅客座位数为186个，某次航班乘员140人，应当配备几名乘务员？</t>
  </si>
  <si>
    <t>在载运乘客的飞机上，乘务员应当按照   来配备？</t>
  </si>
  <si>
    <t>乘务人员的考核应当由    来进行</t>
  </si>
  <si>
    <t>担任大型机机长前，应当担任重型飞机机长飞行1年以上，并且相应机长经历不少于</t>
  </si>
  <si>
    <t>不具备重型机机长经历的驾驶员在担任大型机机长前，在满足的总驾驶员飞行经历的时间中应该包括在大型或重型机上的   小时</t>
  </si>
  <si>
    <t>不具备重型机机长经历的驾驶员在担任大型机机长前除满足总驾驶员飞行经历时间外，还应当在本机型上作为操作驾驶员飞行至少     个包括起飞着陆的航段</t>
  </si>
  <si>
    <t>担任最大起飞全重在200吨（含）以上的重型机的机长之前，应当担任大型飞机或者最大起飞全重在200吨以下重型飞机机长飞行   年以上</t>
  </si>
  <si>
    <t>机长应当在  个日历月内，在其所飞的一个型别的飞机上通过航线检查</t>
  </si>
  <si>
    <t>对于新招聘的机组成员或者飞行签派员，合格证持有人应当提供至少   个计划小时数的基础教育地面训练</t>
  </si>
  <si>
    <t xml:space="preserve">格证持有人使用的同一型别飞机之间具有差别时，为确保每一机组成员和飞行签派员获得完成其指定任务所需的充分训练，训练大纲中应当设置     </t>
  </si>
  <si>
    <t>驾驶员于前90 个日历日之内，在所服务的该型别飞机上，至少已做过   次起飞和着陆，方可担任飞行机组必需成员</t>
  </si>
  <si>
    <t>如果机长在某型别飞机上作为机长运行未满100小时，则合格证持有人运行规范中对于正常使用机场，临时使用机场和加油机场规定的最低下降高或决断高应当增加    米</t>
  </si>
  <si>
    <t xml:space="preserve">某次飞行的目的地机场的着陆能见度标准为600米，机长为新机长，着陆前从通播中得知能见度为1500米，则     </t>
  </si>
  <si>
    <t>飞行签派员的值勤时间应当从   开始算起</t>
  </si>
  <si>
    <t>如果飞行签派员在连续24 小时内被安排值勤时间超过10 小时，该合格证持有人应当在该飞行签派员值勤时间达到或者累计达到10小时之前为他提供至少连续  小时的休息时间</t>
  </si>
  <si>
    <t>合格证持有人如果未能在任意连续7个日历日内为飞行签派员安排一个至少连续24 小时的休息期，则应当在任一日历月中被安排连续    小时的休息期。</t>
  </si>
  <si>
    <t>某机组成员早上8：00到指定地点报到，9：00航班起飞，下午5：00航班结束并解除任务，期间在睡眠区休息2小时，则执勤时间为    小时</t>
  </si>
  <si>
    <t>在国内、国际定期载客运行时，     应当对运行控制负责</t>
  </si>
  <si>
    <t>在国内、国际定期载客运行时，     应当对飞行的计划、延迟和签派或者放行是否遵守中国民用航空规章和合格证持有人的运行规范负责</t>
  </si>
  <si>
    <t xml:space="preserve">在飞行期间，机长对于飞机的运行拥有完全的控制权和管理权，这种权力    </t>
  </si>
  <si>
    <t>最低油量是考虑规定的燃油油量指示系统误差后，最多可供飞机在飞抵着陆机场后，能以等待空速在高于机场标高450米以上的高度上飞行   分钟</t>
  </si>
  <si>
    <t>最低油量是考虑规定的燃油油量指示系统误差后，最多可供飞机在飞抵着陆机场后，能以等待空速在高于机场标高   米以上的高度上飞行30分钟</t>
  </si>
  <si>
    <t>对于国内定期载客运行的飞机，在原签派放行单列出的中途机场地面停留不超过   小时，可以不必重新放行</t>
  </si>
  <si>
    <t>对于国际定期载客运行的飞机，在原签派放行单列出的中途机场地面停留不超过   小时，可以不必重新放行</t>
  </si>
  <si>
    <t>按照目视飞行规则签派或者放行飞机前，应当确定在   云底高度和能见度处于或者高于适用的目视飞行规则最低标准</t>
  </si>
  <si>
    <t>按照目视飞行规则签派或者放行飞机前，应当确定在    ，云底高度和能见度处于或者高于适用的目视飞行规则最低标准</t>
  </si>
  <si>
    <t>按照仪表飞行规则签派或者放行飞机飞行前，应当确定     的天气条件，在飞机预计到达时处于或者高于经批准的最低标准</t>
  </si>
  <si>
    <t>按照仪表飞行规则签派或者放行飞机飞行前，应当确定，规定机场的天气条件，在   处于或者高于经批准的最低标准</t>
  </si>
  <si>
    <t>对于双发动机飞机，选择的起飞备降机场与起飞机场的距离不大于飞机使用一发失效的巡航速度在静风条件下飞行  小时的距离</t>
  </si>
  <si>
    <t>对于装有三台或者三台以上发动机的飞机，选择的起飞备降机场与起飞机场的距离不大于飞机使用一发失效时的巡航速度在静风条件下飞行   小时的距离</t>
  </si>
  <si>
    <t>按照仪表飞行规则签派飞机飞行前，应当在签派单上为每个目的地机场列出   备降机场</t>
  </si>
  <si>
    <t>当可以不选择目的地备降机场时，仪表进近时云底高度应当在机场标高之上    米</t>
  </si>
  <si>
    <t>当可以不选择目的地备降机场时，仪表进近时云底高度至少在公布的最低的仪表进近最低标准中的最低下降高度或者决断高度上     米</t>
  </si>
  <si>
    <t>当可以不选择目的地备降机场时，机场能见度最低为   米</t>
  </si>
  <si>
    <t>某次飞行目的地机场的仪表进近程序能见度最低标准为1800米，如果可以不为其选择目的地备降机场，则机场能见度至少为  米</t>
  </si>
  <si>
    <t>对于只有一套进近设施与程序的机场，如果飞行签派员选择其作为备降机场，应当在该机场的最低运行标准上，最低下降高或者决断高增加  米，能见度增加  米</t>
  </si>
  <si>
    <t>对于具有两套（含）以上精密进近设施与程序并且能提供不同跑道进近的机场，如果飞行签派员选择其作为备降机场，应当在该机场的最低运行标准上，最低下降高或者决断高增加  米，能见度增加  米，在两条较低标准的跑道中取较高值</t>
  </si>
  <si>
    <t>合格证持有人应当记录与其飞行机组成员之间每次航路上的无线电联系，并将该记录至少保存  天</t>
  </si>
  <si>
    <t>合格证持有人应当保存飞行计划的副本至少  个月</t>
  </si>
  <si>
    <t>合格证持有人应当保存装载舱单的副本至少  个月</t>
  </si>
  <si>
    <t>合格证持有人应当保存签派或者放行单的副本至少  个月</t>
  </si>
  <si>
    <t>国内某航班计划于3月12日12时执行飞行任务，则其航空器驾驶员及其代理人应当于何时向起飞机场的空中交通服务报告室提交飞行计划？</t>
  </si>
  <si>
    <t>按照IFR飞行的航空器，要求改为按VFR飞行的：</t>
  </si>
  <si>
    <t>IFR飞行的航空器驾驶员及其代理人，应向哪个单位提交飞行计划：</t>
  </si>
  <si>
    <t>新型航空器首次投入航班飞行前,航空器的经营人、所有人应当向空中交通管制单位提供：</t>
  </si>
  <si>
    <t>在航空器进港着陆的过程中，将气压式高度表的气压值定在QNH上，是在穿越：</t>
  </si>
  <si>
    <t>航路、航线飞行或者转场飞行的安全高度，在平原地区应当高出航路中心线、航线两侧各25千米以内最高标高</t>
  </si>
  <si>
    <t>机场区域内仪表飞行最低安全高度是以机场导航台为中心，半径55千米扇区范围内，在丘陵山区，距离障碍物的最高点不得少于</t>
  </si>
  <si>
    <t>机场区域内仪表飞行最低安全高度是以机场导航台为中心，半径55千米扇区范围内，在平原，距离障碍物的最高点不得少于</t>
  </si>
  <si>
    <t>当机场的场压为1010.2Hpa时，而机长误为1001.2Hpa时，飞行实际进场高度</t>
  </si>
  <si>
    <t>除经过特殊批准的航空器外， 航空器在我国境内执行飞行任务时，应当使用</t>
  </si>
  <si>
    <t>航路、航线飞行或者转场飞行的安全高度，在高原和山区应当高出航路中心线、航线两侧各25千米以内最高标高</t>
  </si>
  <si>
    <t>巡航表速250千米/小时（含）以下的航空器，如果低于最低高度层飞行时，距航行两侧各5千米地带内最高点的真实高度</t>
  </si>
  <si>
    <t>巡航表速250千米/小时（不含）以上的航空器，航行目视飞行最低安全高度的规定是</t>
  </si>
  <si>
    <t>某机场跑道号02/20，当有一架B737预计到达时，地面有阵性大风，风向350度，风速最大达18米/秒，塔台管制员应当安排航空器</t>
  </si>
  <si>
    <t>某机场的跑道磁方向为045/225度，则该跑道的编号为</t>
  </si>
  <si>
    <t>管制员从雷达上看到下面的哪个高度表示航空器正在保持6000米高度层</t>
  </si>
  <si>
    <t>管制员从雷达上看到下面的哪个高度表示航空器已经离开6000米高度层爬升</t>
  </si>
  <si>
    <t>高度3000米（含）以上的航空器，其目视气象条件为</t>
  </si>
  <si>
    <t>高度低于3000米以下的航空器，其目视气象条件为</t>
  </si>
  <si>
    <t>值班管制员发现雷达显示器某架航空器上出现7600编码时，说明该航空器可能</t>
  </si>
  <si>
    <t>国内某航班计划于7月15日11时执行飞行任务，则其航空器驾驶员及其代理人应当于何时向起飞机场的空中交通服务报告室提交飞行预报申请？</t>
  </si>
  <si>
    <t>专机飞行，起降机场、备降机场于飞行前一天发布有效时间为24小时的航站天气预报，飞行当日不迟于起飞前多少小时发布航站天气预报</t>
  </si>
  <si>
    <t>外国专机在我国飞行时，属于《AIP》以外的航行情报资料</t>
  </si>
  <si>
    <t>当航空器准备紧急放油时，机场所在地区的空中交通管制单位应当通知有关的空中交通管制单位，并在自动终端情报服务系统或地空无线电频率上，每隔3分钟通播一次通告，直到紧急放油完毕后</t>
  </si>
  <si>
    <t>国内某航班计划于3月25日20时执行飞行任务，空中交通管制单位应当在：</t>
  </si>
  <si>
    <t>巡航表速250千米/小时（不含）以上的航空器，在同航迹、同高度目视飞行时，其航空器之间的纵向间隔不少于</t>
  </si>
  <si>
    <t>D类航空器起始进近速度应为多少节</t>
  </si>
  <si>
    <t>C类航空器起始进近速度应为多少节</t>
  </si>
  <si>
    <t>夜间，某架航空器复飞爬升后的高度为120米并开始第一转弯，跑道上的等待起飞的航空器</t>
  </si>
  <si>
    <t>云下目视飞行进场的航空器， 进场航向与着陆航向相同或者相差不大于多少度，可以安排该航空器直接进近</t>
  </si>
  <si>
    <t>航线仪表飞行最低安全高度是指航空器距航行两侧各25千米地带内最高点，平原地区不低于</t>
  </si>
  <si>
    <t>两架巡航表速为500节的航空器航空器在同一航迹、同一巡航高度飞行时，其纵向间隔标准为：</t>
  </si>
  <si>
    <t>航线仪表飞行最低安全高度是指航空器距航行两侧各25千米地带内最高点，丘陵和山区不低于</t>
  </si>
  <si>
    <t>起飞许可中通常包括： 风向、风速</t>
  </si>
  <si>
    <t>两架巡航表速为100节的航空器航空器在同一航迹、同一巡航高度飞行时，其纵向间隔标准为：</t>
  </si>
  <si>
    <t>签派放行规则属于下列______部规章</t>
  </si>
  <si>
    <t>PAPI系统必须由一个包括（）个等距设置的急剧变色的多灯泡（或成对单灯泡）灯具的翼排灯组成。除非实际不可行，该系统必须设在跑道的（）侧。</t>
  </si>
  <si>
    <t>跑道入口识别灯必须对称地设在跑道中线（）侧，与跑道入口在同一条直线上，在跑道两侧边灯线以外约10m处。跑道入口识别灯应为每分钟闪光60次至120次的（）色闪光灯。</t>
  </si>
  <si>
    <t>停止排灯必须由若干个间距为3m横贯滑行道、朝着预计的向相交点或跑道等待位置趋近的方向发（）色光的灯组成。</t>
  </si>
  <si>
    <t>180分钟ETOPS飞行规则可以用于：</t>
  </si>
  <si>
    <t>依照180分钟ETOPS规则运行的飞机：</t>
  </si>
  <si>
    <t>航空器营运人应保障净航迹越过所有障碍物。距离起飞可用距离末端D米远处的障碍物保护区半宽为：</t>
  </si>
  <si>
    <t xml:space="preserve"> 起飞重量受障碍物限制的转弯中，其坡度应满足：</t>
  </si>
  <si>
    <t xml:space="preserve"> 起飞航道二段最低在何高度结束：</t>
  </si>
  <si>
    <t>V1之前发现发动机失效：</t>
  </si>
  <si>
    <t>双发或三发涡轮螺旋桨飞机的起飞安全速度V2不能小于</t>
  </si>
  <si>
    <t>着陆参考速度VREF不小于：</t>
  </si>
  <si>
    <t>速度V1的定义是：</t>
  </si>
  <si>
    <t>关于起飞决断速度V1说法正确的是：</t>
  </si>
  <si>
    <t xml:space="preserve"> VR不小于：</t>
  </si>
  <si>
    <t>定义VS=失速速度，VMCA=空中最小操纵速度，WMU=最小离地速度（不考虑发动机失效），V1=起飞决断速度，V2MIN=最小起飞安全速度，VLOF=离地速度。下列正确的是：</t>
  </si>
  <si>
    <t>起飞航道净航迹中越障要求的35ft是：</t>
  </si>
  <si>
    <t>VMCG= 地面最小操纵速度</t>
  </si>
  <si>
    <t>V2 min= 起飞最小安全速度，下列式子哪个正确？</t>
  </si>
  <si>
    <t>V2的最小值必须超出空中最小操纵速度的（）</t>
  </si>
  <si>
    <t>速度VR（）</t>
  </si>
  <si>
    <t>通常，要求飞机的净航迹至少高出障碍物顶点（）ft以保证飞机安全越障。</t>
  </si>
  <si>
    <r>
      <t>飞行在起飞前由于延误造成的待命时间</t>
    </r>
    <r>
      <rPr>
        <u/>
        <sz val="11"/>
        <rFont val="宋体"/>
        <family val="3"/>
        <charset val="134"/>
        <scheme val="minor"/>
      </rPr>
      <t xml:space="preserve">             </t>
    </r>
    <r>
      <rPr>
        <sz val="11"/>
        <rFont val="宋体"/>
        <family val="3"/>
        <charset val="134"/>
        <scheme val="minor"/>
      </rPr>
      <t>。</t>
    </r>
  </si>
  <si>
    <r>
      <t>在有2名驾驶员和1名附加机组成员的机组中，航空公司在一个月内能分配给这个机组中的1名驾驶员最大飞行时间是</t>
    </r>
    <r>
      <rPr>
        <u/>
        <sz val="11"/>
        <rFont val="宋体"/>
        <family val="3"/>
        <charset val="134"/>
        <scheme val="minor"/>
      </rPr>
      <t xml:space="preserve">              </t>
    </r>
  </si>
  <si>
    <r>
      <t>一般情况下，1名签派员的工作时间</t>
    </r>
    <r>
      <rPr>
        <u/>
        <sz val="11"/>
        <rFont val="宋体"/>
        <family val="3"/>
        <charset val="134"/>
        <scheme val="minor"/>
      </rPr>
      <t xml:space="preserve">               </t>
    </r>
  </si>
  <si>
    <r>
      <t xml:space="preserve">如果一个实施国内和国际运行的航空公司，计划在连续24 h内 分配1名签派员共13 h的工作时间，那么 </t>
    </r>
    <r>
      <rPr>
        <u/>
        <sz val="11"/>
        <rFont val="宋体"/>
        <family val="3"/>
        <charset val="134"/>
        <scheme val="minor"/>
      </rPr>
      <t xml:space="preserve">                </t>
    </r>
  </si>
  <si>
    <r>
      <t>飞行签派员最大连续执勤时间是</t>
    </r>
    <r>
      <rPr>
        <u/>
        <sz val="11"/>
        <rFont val="宋体"/>
        <family val="3"/>
        <charset val="134"/>
        <scheme val="minor"/>
      </rPr>
      <t xml:space="preserve">              </t>
    </r>
  </si>
  <si>
    <r>
      <t>“运行控制”涉及的问题是</t>
    </r>
    <r>
      <rPr>
        <u/>
        <sz val="11"/>
        <rFont val="宋体"/>
        <family val="3"/>
        <charset val="134"/>
        <scheme val="minor"/>
      </rPr>
      <t xml:space="preserve">               </t>
    </r>
  </si>
  <si>
    <r>
      <t>共同负责补充运行的起始、持续、改航、终止的人是</t>
    </r>
    <r>
      <rPr>
        <u/>
        <sz val="11"/>
        <rFont val="宋体"/>
        <family val="3"/>
        <charset val="134"/>
        <scheme val="minor"/>
      </rPr>
      <t xml:space="preserve">               </t>
    </r>
  </si>
  <si>
    <r>
      <t>下面属于国际运行的航空公司的签派放行单的必须内容是</t>
    </r>
    <r>
      <rPr>
        <u/>
        <sz val="11"/>
        <rFont val="宋体"/>
        <family val="3"/>
        <charset val="134"/>
        <scheme val="minor"/>
      </rPr>
      <t xml:space="preserve">                </t>
    </r>
  </si>
  <si>
    <r>
      <t>下面属于国内运行的航空公司的签派放行单的必须内容是</t>
    </r>
    <r>
      <rPr>
        <u/>
        <sz val="11"/>
        <rFont val="宋体"/>
        <family val="3"/>
        <charset val="134"/>
        <scheme val="minor"/>
      </rPr>
      <t xml:space="preserve">                </t>
    </r>
  </si>
  <si>
    <r>
      <t>国际或国内运行的航空公司，签派放行单的必须包括内容是</t>
    </r>
    <r>
      <rPr>
        <u/>
        <sz val="11"/>
        <rFont val="宋体"/>
        <family val="3"/>
        <charset val="134"/>
        <scheme val="minor"/>
      </rPr>
      <t xml:space="preserve">           </t>
    </r>
  </si>
  <si>
    <r>
      <t>一架国内运行的飞机在中途机场落地时间为1815 Z,在不需要签派员重新签派放行的前提下,它最晚的起飞时间应为</t>
    </r>
    <r>
      <rPr>
        <u/>
        <sz val="11"/>
        <rFont val="宋体"/>
        <family val="3"/>
        <charset val="134"/>
        <scheme val="minor"/>
      </rPr>
      <t xml:space="preserve">           </t>
    </r>
    <r>
      <rPr>
        <sz val="11"/>
        <rFont val="宋体"/>
        <family val="3"/>
        <charset val="134"/>
        <scheme val="minor"/>
      </rPr>
      <t>。</t>
    </r>
  </si>
  <si>
    <r>
      <t xml:space="preserve"> 一架国际飞行的飞机在中途机场落地时间为1805 Z，如果不需要重新签派放行，它最晚的起飞时间应为</t>
    </r>
    <r>
      <rPr>
        <u/>
        <sz val="11"/>
        <rFont val="宋体"/>
        <family val="3"/>
        <charset val="134"/>
        <scheme val="minor"/>
      </rPr>
      <t xml:space="preserve">           </t>
    </r>
  </si>
  <si>
    <r>
      <t>当某一国际航班在1822Z降落在中途机场,如果不需要重新放行，它的最晚起飞时间是</t>
    </r>
    <r>
      <rPr>
        <u/>
        <sz val="11"/>
        <rFont val="宋体"/>
        <family val="3"/>
        <charset val="134"/>
        <scheme val="minor"/>
      </rPr>
      <t xml:space="preserve">          </t>
    </r>
  </si>
  <si>
    <r>
      <t>在任何国内运行的航班上必须携带的文件副本是</t>
    </r>
    <r>
      <rPr>
        <u/>
        <sz val="11"/>
        <rFont val="宋体"/>
        <family val="3"/>
        <charset val="134"/>
        <scheme val="minor"/>
      </rPr>
      <t xml:space="preserve">           </t>
    </r>
  </si>
  <si>
    <r>
      <t>特别授权给飞机驾驶员在指定地区运行飞机的文件是</t>
    </r>
    <r>
      <rPr>
        <u/>
        <sz val="11"/>
        <rFont val="宋体"/>
        <family val="3"/>
        <charset val="134"/>
        <scheme val="minor"/>
      </rPr>
      <t xml:space="preserve">            </t>
    </r>
  </si>
  <si>
    <r>
      <t>通过运行合格审定的航空承运人，会被颁发一个</t>
    </r>
    <r>
      <rPr>
        <u/>
        <sz val="11"/>
        <rFont val="宋体"/>
        <family val="3"/>
        <charset val="134"/>
        <scheme val="minor"/>
      </rPr>
      <t xml:space="preserve">            </t>
    </r>
    <r>
      <rPr>
        <sz val="11"/>
        <rFont val="宋体"/>
        <family val="3"/>
        <charset val="134"/>
        <scheme val="minor"/>
      </rPr>
      <t>。</t>
    </r>
  </si>
  <si>
    <r>
      <t>国内或国际运行的航空公司应保存飞行计划、签派放行单和舱单的副本的时间至少为</t>
    </r>
    <r>
      <rPr>
        <u/>
        <sz val="11"/>
        <rFont val="宋体"/>
        <family val="3"/>
        <charset val="134"/>
        <scheme val="minor"/>
      </rPr>
      <t xml:space="preserve">          </t>
    </r>
  </si>
  <si>
    <r>
      <t xml:space="preserve"> 在补充运行的飞行放行单中有而在国际和国内运行的签派放行单没有的内容是</t>
    </r>
    <r>
      <rPr>
        <u/>
        <sz val="11"/>
        <rFont val="宋体"/>
        <family val="3"/>
        <charset val="134"/>
        <scheme val="minor"/>
      </rPr>
      <t xml:space="preserve">          </t>
    </r>
  </si>
  <si>
    <r>
      <t>一个补充运行飞机放行前,负责获得所有现行可得的天气、机场条件、导航设施不正常等方面的情报的人是</t>
    </r>
    <r>
      <rPr>
        <u/>
        <sz val="11"/>
        <rFont val="宋体"/>
        <family val="3"/>
        <charset val="134"/>
        <scheme val="minor"/>
      </rPr>
      <t xml:space="preserve">          </t>
    </r>
  </si>
  <si>
    <r>
      <t>在补充运行的飞行过程中，负责获得气象情报的人是</t>
    </r>
    <r>
      <rPr>
        <u/>
        <sz val="11"/>
        <rFont val="宋体"/>
        <family val="3"/>
        <charset val="134"/>
        <scheme val="minor"/>
      </rPr>
      <t xml:space="preserve">            </t>
    </r>
    <r>
      <rPr>
        <sz val="11"/>
        <rFont val="宋体"/>
        <family val="3"/>
        <charset val="134"/>
        <scheme val="minor"/>
      </rPr>
      <t>。</t>
    </r>
  </si>
  <si>
    <r>
      <t>签派放行涡喷发动机飞机实施国际运行时，如果是飞往未规定备降场的目的地机场时，至少储备燃油为</t>
    </r>
    <r>
      <rPr>
        <u/>
        <sz val="11"/>
        <rFont val="宋体"/>
        <family val="3"/>
        <charset val="134"/>
        <scheme val="minor"/>
      </rPr>
      <t xml:space="preserve">           </t>
    </r>
  </si>
  <si>
    <r>
      <t>对于以涡喷发动机为动力的飞机国际运行时,其储备燃油除了抵达最远备降场的燃油外,还应包括</t>
    </r>
    <r>
      <rPr>
        <u/>
        <sz val="11"/>
        <rFont val="宋体"/>
        <family val="3"/>
        <charset val="134"/>
        <scheme val="minor"/>
      </rPr>
      <t xml:space="preserve">           </t>
    </r>
  </si>
  <si>
    <r>
      <t>活塞发动机的飞机在实施国内运行时,其到达最远备降机场上空的最低储备燃油为</t>
    </r>
    <r>
      <rPr>
        <u/>
        <sz val="11"/>
        <rFont val="宋体"/>
        <family val="3"/>
        <charset val="134"/>
        <scheme val="minor"/>
      </rPr>
      <t xml:space="preserve">           </t>
    </r>
  </si>
  <si>
    <r>
      <t xml:space="preserve"> 到达最远备降机场时,实施国际运行的涡轮螺旋桨飞机的最低储备燃油规定为</t>
    </r>
    <r>
      <rPr>
        <u/>
        <sz val="11"/>
        <rFont val="宋体"/>
        <family val="3"/>
        <charset val="134"/>
        <scheme val="minor"/>
      </rPr>
      <t xml:space="preserve">           </t>
    </r>
  </si>
  <si>
    <r>
      <t xml:space="preserve"> 对于一架涡轮螺旋桨飞机,在没有指定备降机场时,当到达目的地机场时所需的额外储备燃油是</t>
    </r>
    <r>
      <rPr>
        <u/>
        <sz val="11"/>
        <rFont val="宋体"/>
        <family val="3"/>
        <charset val="134"/>
        <scheme val="minor"/>
      </rPr>
      <t xml:space="preserve">          </t>
    </r>
  </si>
  <si>
    <r>
      <t xml:space="preserve"> 每次飞机起飞后，机组成员必须对旅客进行简介的内容为</t>
    </r>
    <r>
      <rPr>
        <u/>
        <sz val="11"/>
        <rFont val="宋体"/>
        <family val="3"/>
        <charset val="134"/>
        <scheme val="minor"/>
      </rPr>
      <t xml:space="preserve">            </t>
    </r>
  </si>
  <si>
    <r>
      <t>对“机长具有应急决定权要求某些人离开驾驶舱”的正确的描述是：</t>
    </r>
    <r>
      <rPr>
        <u/>
        <sz val="11"/>
        <rFont val="宋体"/>
        <family val="3"/>
        <charset val="134"/>
        <scheme val="minor"/>
      </rPr>
      <t xml:space="preserve">            </t>
    </r>
  </si>
  <si>
    <r>
      <t>如果仅有1个位于隔离间机组处的紧急出口，隔离门应该</t>
    </r>
    <r>
      <rPr>
        <u/>
        <sz val="11"/>
        <rFont val="宋体"/>
        <family val="3"/>
        <charset val="134"/>
        <scheme val="minor"/>
      </rPr>
      <t xml:space="preserve">         </t>
    </r>
    <r>
      <rPr>
        <sz val="11"/>
        <rFont val="宋体"/>
        <family val="3"/>
        <charset val="134"/>
        <scheme val="minor"/>
      </rPr>
      <t>。</t>
    </r>
  </si>
  <si>
    <r>
      <t>在FL310的高度上如果2位驾驶员中的1位离开执勤岗位,那么另1位驾驶员应当</t>
    </r>
    <r>
      <rPr>
        <u/>
        <sz val="11"/>
        <rFont val="宋体"/>
        <family val="3"/>
        <charset val="134"/>
        <scheme val="minor"/>
      </rPr>
      <t xml:space="preserve">      </t>
    </r>
  </si>
  <si>
    <r>
      <t>如果具有增压座舱的涡轮发动机飞机没有装备速戴型氧气面罩,则在没有驾驶员佩戴并使用氧气面罩的情况下,最大的授权飞行高度是</t>
    </r>
    <r>
      <rPr>
        <u/>
        <sz val="11"/>
        <rFont val="宋体"/>
        <family val="3"/>
        <charset val="134"/>
        <scheme val="minor"/>
      </rPr>
      <t xml:space="preserve">      </t>
    </r>
    <r>
      <rPr>
        <sz val="11"/>
        <rFont val="宋体"/>
        <family val="3"/>
        <charset val="134"/>
        <scheme val="minor"/>
      </rPr>
      <t xml:space="preserve">. </t>
    </r>
  </si>
  <si>
    <r>
      <t>为了对那些由于生理上的原因,可能需要纯氧的机上乘员进行急救护理,规定的氧气分配装置的最少数量是</t>
    </r>
    <r>
      <rPr>
        <u/>
        <sz val="11"/>
        <rFont val="宋体"/>
        <family val="3"/>
        <charset val="134"/>
        <scheme val="minor"/>
      </rPr>
      <t xml:space="preserve">       </t>
    </r>
  </si>
  <si>
    <r>
      <t>跨水飞行的救生衣放在</t>
    </r>
    <r>
      <rPr>
        <u/>
        <sz val="11"/>
        <rFont val="宋体"/>
        <family val="3"/>
        <charset val="134"/>
        <scheme val="minor"/>
      </rPr>
      <t xml:space="preserve">        </t>
    </r>
  </si>
  <si>
    <r>
      <t>在国内运行的3发以上的涡轮飞机，如果有必要关掉1台发动机，机长应该采取得措施是：</t>
    </r>
    <r>
      <rPr>
        <u/>
        <sz val="11"/>
        <rFont val="宋体"/>
        <family val="3"/>
        <charset val="134"/>
        <scheme val="minor"/>
      </rPr>
      <t>　　　　　</t>
    </r>
    <r>
      <rPr>
        <sz val="11"/>
        <rFont val="宋体"/>
        <family val="3"/>
        <charset val="134"/>
        <scheme val="minor"/>
      </rPr>
      <t>。</t>
    </r>
  </si>
  <si>
    <r>
      <t>在遇到发动机失效的紧急情况下,飞行机组使用的检查单程序的正确要求是</t>
    </r>
    <r>
      <rPr>
        <u/>
        <sz val="11"/>
        <rFont val="宋体"/>
        <family val="3"/>
        <charset val="134"/>
        <scheme val="minor"/>
      </rPr>
      <t>　　　　　</t>
    </r>
    <r>
      <rPr>
        <sz val="11"/>
        <rFont val="宋体"/>
        <family val="3"/>
        <charset val="134"/>
        <scheme val="minor"/>
      </rPr>
      <t>。</t>
    </r>
  </si>
  <si>
    <r>
      <t>机长应当在</t>
    </r>
    <r>
      <rPr>
        <u/>
        <sz val="11"/>
        <rFont val="宋体"/>
        <family val="3"/>
        <charset val="134"/>
        <scheme val="minor"/>
      </rPr>
      <t xml:space="preserve">   </t>
    </r>
    <r>
      <rPr>
        <sz val="11"/>
        <rFont val="宋体"/>
        <family val="3"/>
        <charset val="134"/>
        <scheme val="minor"/>
      </rPr>
      <t>个日历月内完成了熟练检查</t>
    </r>
  </si>
  <si>
    <r>
      <t>驾驶员在担任飞行机组必需成员前，应当在前</t>
    </r>
    <r>
      <rPr>
        <u/>
        <sz val="11"/>
        <rFont val="宋体"/>
        <family val="3"/>
        <charset val="134"/>
        <scheme val="minor"/>
      </rPr>
      <t xml:space="preserve">   </t>
    </r>
    <r>
      <rPr>
        <sz val="11"/>
        <rFont val="宋体"/>
        <family val="3"/>
        <charset val="134"/>
        <scheme val="minor"/>
      </rPr>
      <t>个日历日之内，在所服务的该型别飞机上，至少已做过规定次数的起飞和着陆。</t>
    </r>
  </si>
  <si>
    <r>
      <t>驾驶员在重新建立近期经历时，在所飞的该型别飞机上，或者在经批准的飞行模拟机上，至少完成</t>
    </r>
    <r>
      <rPr>
        <u/>
        <sz val="11"/>
        <rFont val="宋体"/>
        <family val="3"/>
        <charset val="134"/>
        <scheme val="minor"/>
      </rPr>
      <t xml:space="preserve">   </t>
    </r>
    <r>
      <rPr>
        <sz val="11"/>
        <rFont val="宋体"/>
        <family val="3"/>
        <charset val="134"/>
        <scheme val="minor"/>
      </rPr>
      <t>次起飞和着陆</t>
    </r>
  </si>
  <si>
    <r>
      <t>驾驶员为重新建立近期经历而进行的起飞和着陆训练，应当</t>
    </r>
    <r>
      <rPr>
        <u/>
        <sz val="11"/>
        <rFont val="宋体"/>
        <family val="3"/>
        <charset val="134"/>
        <scheme val="minor"/>
      </rPr>
      <t xml:space="preserve">     </t>
    </r>
  </si>
  <si>
    <r>
      <t>驾驶员在获得运行经历时，对于活塞式发动机为动力的飞机，飞行经历时间至少</t>
    </r>
    <r>
      <rPr>
        <u/>
        <sz val="11"/>
        <rFont val="宋体"/>
        <family val="3"/>
        <charset val="134"/>
        <scheme val="minor"/>
      </rPr>
      <t xml:space="preserve">   </t>
    </r>
    <r>
      <rPr>
        <sz val="11"/>
        <rFont val="宋体"/>
        <family val="3"/>
        <charset val="134"/>
        <scheme val="minor"/>
      </rPr>
      <t>小时</t>
    </r>
  </si>
  <si>
    <r>
      <t>驾驶员在获得运行经历时，对于涡轮螺旋桨为动力的飞机，飞行经历时间至少</t>
    </r>
    <r>
      <rPr>
        <u/>
        <sz val="11"/>
        <rFont val="宋体"/>
        <family val="3"/>
        <charset val="134"/>
        <scheme val="minor"/>
      </rPr>
      <t xml:space="preserve">   </t>
    </r>
    <r>
      <rPr>
        <sz val="11"/>
        <rFont val="宋体"/>
        <family val="3"/>
        <charset val="134"/>
        <scheme val="minor"/>
      </rPr>
      <t>小时</t>
    </r>
  </si>
  <si>
    <r>
      <t>驾驶员在获得运行经历时，对于组类Ⅱ飞机，飞行经历时间至少</t>
    </r>
    <r>
      <rPr>
        <u/>
        <sz val="11"/>
        <rFont val="宋体"/>
        <family val="3"/>
        <charset val="134"/>
        <scheme val="minor"/>
      </rPr>
      <t xml:space="preserve">   </t>
    </r>
    <r>
      <rPr>
        <sz val="11"/>
        <rFont val="宋体"/>
        <family val="3"/>
        <charset val="134"/>
        <scheme val="minor"/>
      </rPr>
      <t>小时</t>
    </r>
  </si>
  <si>
    <r>
      <t>如果机长在某型别飞机上作为机长运行未满100小时，则合格证持有人运行规范中对于正常使用机场，临时使用机场和加油机场规定的着陆能见度应当增加</t>
    </r>
    <r>
      <rPr>
        <u/>
        <sz val="11"/>
        <rFont val="宋体"/>
        <family val="3"/>
        <charset val="134"/>
        <scheme val="minor"/>
      </rPr>
      <t xml:space="preserve">    </t>
    </r>
    <r>
      <rPr>
        <sz val="11"/>
        <rFont val="宋体"/>
        <family val="3"/>
        <charset val="134"/>
        <scheme val="minor"/>
      </rPr>
      <t>米</t>
    </r>
  </si>
  <si>
    <r>
      <t>某次飞行选取的备降场适用的决断高为30米，若执行该次任务的为新机长，则适用于该机长最低的天气标准为</t>
    </r>
    <r>
      <rPr>
        <u/>
        <sz val="11"/>
        <rFont val="宋体"/>
        <family val="3"/>
        <charset val="134"/>
        <scheme val="minor"/>
      </rPr>
      <t xml:space="preserve">     </t>
    </r>
    <r>
      <rPr>
        <sz val="11"/>
        <rFont val="宋体"/>
        <family val="3"/>
        <charset val="134"/>
        <scheme val="minor"/>
      </rPr>
      <t>米</t>
    </r>
  </si>
  <si>
    <r>
      <t>某次飞行选取的备降场适用的着陆能见度为600米，若执行该次任务的为新机长，则适用于该机长最低的天气标准为</t>
    </r>
    <r>
      <rPr>
        <u/>
        <sz val="11"/>
        <rFont val="宋体"/>
        <family val="3"/>
        <charset val="134"/>
        <scheme val="minor"/>
      </rPr>
      <t xml:space="preserve">     </t>
    </r>
    <r>
      <rPr>
        <sz val="11"/>
        <rFont val="宋体"/>
        <family val="3"/>
        <charset val="134"/>
        <scheme val="minor"/>
      </rPr>
      <t>米</t>
    </r>
  </si>
  <si>
    <r>
      <t>飞行机组的总飞行时间在7个连续日历日内不得超过</t>
    </r>
    <r>
      <rPr>
        <u/>
        <sz val="11"/>
        <rFont val="宋体"/>
        <family val="3"/>
        <charset val="134"/>
        <scheme val="minor"/>
      </rPr>
      <t xml:space="preserve">   </t>
    </r>
    <r>
      <rPr>
        <sz val="11"/>
        <rFont val="宋体"/>
        <family val="3"/>
        <charset val="134"/>
        <scheme val="minor"/>
      </rPr>
      <t>小时</t>
    </r>
  </si>
  <si>
    <r>
      <t>飞行机组的总飞行时间在任一日历月内不得超过</t>
    </r>
    <r>
      <rPr>
        <u/>
        <sz val="11"/>
        <rFont val="宋体"/>
        <family val="3"/>
        <charset val="134"/>
        <scheme val="minor"/>
      </rPr>
      <t xml:space="preserve">   </t>
    </r>
    <r>
      <rPr>
        <sz val="11"/>
        <rFont val="宋体"/>
        <family val="3"/>
        <charset val="134"/>
        <scheme val="minor"/>
      </rPr>
      <t>小时</t>
    </r>
  </si>
  <si>
    <r>
      <t>飞行机组的总飞行时间在任一日历年内不得超过</t>
    </r>
    <r>
      <rPr>
        <u/>
        <sz val="11"/>
        <rFont val="宋体"/>
        <family val="3"/>
        <charset val="134"/>
        <scheme val="minor"/>
      </rPr>
      <t xml:space="preserve">   </t>
    </r>
    <r>
      <rPr>
        <sz val="11"/>
        <rFont val="宋体"/>
        <family val="3"/>
        <charset val="134"/>
        <scheme val="minor"/>
      </rPr>
      <t>小时</t>
    </r>
  </si>
  <si>
    <r>
      <t>机组的预先准备应当在</t>
    </r>
    <r>
      <rPr>
        <u/>
        <sz val="11"/>
        <rFont val="宋体"/>
        <family val="3"/>
        <charset val="134"/>
        <scheme val="minor"/>
      </rPr>
      <t xml:space="preserve">   </t>
    </r>
    <r>
      <rPr>
        <sz val="11"/>
        <rFont val="宋体"/>
        <family val="3"/>
        <charset val="134"/>
        <scheme val="minor"/>
      </rPr>
      <t>进行 预计起飞前1小时</t>
    </r>
  </si>
  <si>
    <r>
      <t>以下不属于安全敏感人员的是</t>
    </r>
    <r>
      <rPr>
        <u/>
        <sz val="11"/>
        <rFont val="宋体"/>
        <family val="3"/>
        <charset val="134"/>
        <scheme val="minor"/>
      </rPr>
      <t xml:space="preserve">   </t>
    </r>
  </si>
  <si>
    <r>
      <t>安全敏感人员在饮用含酒精饮料后</t>
    </r>
    <r>
      <rPr>
        <u/>
        <sz val="11"/>
        <rFont val="宋体"/>
        <family val="3"/>
        <charset val="134"/>
        <scheme val="minor"/>
      </rPr>
      <t xml:space="preserve">   </t>
    </r>
    <r>
      <rPr>
        <sz val="11"/>
        <rFont val="宋体"/>
        <family val="3"/>
        <charset val="134"/>
        <scheme val="minor"/>
      </rPr>
      <t>小时内不得上岗执勤</t>
    </r>
  </si>
  <si>
    <r>
      <t>对于新招聘的机组成员或飞行签派员，提供至少</t>
    </r>
    <r>
      <rPr>
        <u/>
        <sz val="11"/>
        <rFont val="宋体"/>
        <family val="3"/>
        <charset val="134"/>
        <scheme val="minor"/>
      </rPr>
      <t xml:space="preserve">     </t>
    </r>
    <r>
      <rPr>
        <sz val="11"/>
        <rFont val="宋体"/>
        <family val="3"/>
        <charset val="134"/>
        <scheme val="minor"/>
      </rPr>
      <t xml:space="preserve">个计划小时数的基础教育地面训练 </t>
    </r>
  </si>
  <si>
    <r>
      <t>飞行签派员最长的值勤时间</t>
    </r>
    <r>
      <rPr>
        <u/>
        <sz val="11"/>
        <rFont val="宋体"/>
        <family val="3"/>
        <charset val="134"/>
        <scheme val="minor"/>
      </rPr>
      <t xml:space="preserve">    </t>
    </r>
  </si>
  <si>
    <r>
      <t>机组成员值勤期应当从</t>
    </r>
    <r>
      <rPr>
        <u/>
        <sz val="11"/>
        <rFont val="宋体"/>
        <family val="3"/>
        <charset val="134"/>
        <scheme val="minor"/>
      </rPr>
      <t xml:space="preserve">   </t>
    </r>
    <r>
      <rPr>
        <sz val="11"/>
        <rFont val="宋体"/>
        <family val="3"/>
        <charset val="134"/>
        <scheme val="minor"/>
      </rPr>
      <t>开始算起</t>
    </r>
  </si>
  <si>
    <r>
      <t>机组成员的飞行时间</t>
    </r>
    <r>
      <rPr>
        <u/>
        <sz val="11"/>
        <rFont val="宋体"/>
        <family val="3"/>
        <charset val="134"/>
        <scheme val="minor"/>
      </rPr>
      <t xml:space="preserve">    </t>
    </r>
    <r>
      <rPr>
        <sz val="11"/>
        <rFont val="宋体"/>
        <family val="3"/>
        <charset val="134"/>
        <scheme val="minor"/>
      </rPr>
      <t xml:space="preserve"> </t>
    </r>
  </si>
  <si>
    <r>
      <t>机组成员的飞行时间</t>
    </r>
    <r>
      <rPr>
        <u/>
        <sz val="11"/>
        <rFont val="宋体"/>
        <family val="3"/>
        <charset val="134"/>
        <scheme val="minor"/>
      </rPr>
      <t xml:space="preserve">    </t>
    </r>
  </si>
  <si>
    <t>地球上天气演变的根本原因是什么？</t>
  </si>
  <si>
    <t>地球表面太阳辐射的影响</t>
  </si>
  <si>
    <t>地球表面气压的变化</t>
  </si>
  <si>
    <t>气团由干的区域向湿的区域运动</t>
  </si>
  <si>
    <t>热低压出现的位置常常在哪里？</t>
  </si>
  <si>
    <t>晴朗的、干的地表上空</t>
  </si>
  <si>
    <t>北极上空</t>
  </si>
  <si>
    <t>飓风眼上空</t>
  </si>
  <si>
    <t>在高压区空气的运动特点是什么？</t>
  </si>
  <si>
    <t>下沉到地表，然后向外</t>
  </si>
  <si>
    <t>从地表高压区向较高高度的低压区上升</t>
  </si>
  <si>
    <t>在高高度上从高压区向外流，在地表向高压区内流</t>
  </si>
  <si>
    <t>在大气低层，摩擦力导致风斜穿等压线向低压一侧吹的原因是什么？</t>
  </si>
  <si>
    <t>摩擦力减小风速和科氏力</t>
  </si>
  <si>
    <t>摩擦力减小气压梯度力</t>
  </si>
  <si>
    <t>激发湍流并增加大气压力</t>
  </si>
  <si>
    <t>在地球上哪里地转偏向力最小？</t>
  </si>
  <si>
    <t>赤道</t>
  </si>
  <si>
    <t>极地</t>
  </si>
  <si>
    <t>中纬度（30º-60º）</t>
  </si>
  <si>
    <t>在南半球科氏力怎样影响风向？</t>
  </si>
  <si>
    <t>导致低压附近风沿顺时针旋转</t>
  </si>
  <si>
    <t>导致风从低压区向高压区</t>
  </si>
  <si>
    <t>和北半球完全一样</t>
  </si>
  <si>
    <t>哪种天气条件被认为是反气旋？</t>
  </si>
  <si>
    <t>高压区</t>
  </si>
  <si>
    <t>低压区</t>
  </si>
  <si>
    <t>鞍型气压区</t>
  </si>
  <si>
    <t>对流层的特征是什么？</t>
  </si>
  <si>
    <t>温度随高度的升高而降低</t>
  </si>
  <si>
    <t>它蕴涵了大气中所有的水汽</t>
  </si>
  <si>
    <t>对流层的顶部高度大约为6英里</t>
  </si>
  <si>
    <t>在对流层顶高度附近有什么天气特征？</t>
  </si>
  <si>
    <t>强风（急流）和小区域窄的风切变带</t>
  </si>
  <si>
    <t>对流层顶上温度剧烈增加</t>
  </si>
  <si>
    <t>在对流层顶高度上有薄的卷云（冰晶）</t>
  </si>
  <si>
    <t>对流层顶附近伴有什么天气特征？</t>
  </si>
  <si>
    <t>上下气象条件存在激烈变化</t>
  </si>
  <si>
    <t>没有风和湍流</t>
  </si>
  <si>
    <t>云顶的极限</t>
  </si>
  <si>
    <t>逆温层在什么地方一定出现？</t>
  </si>
  <si>
    <t>在平流层</t>
  </si>
  <si>
    <t>在对流层顶</t>
  </si>
  <si>
    <t>在积云的底部</t>
  </si>
  <si>
    <t>急流常常出现在哪里？</t>
  </si>
  <si>
    <t>在温度梯度大的高空</t>
  </si>
  <si>
    <t>在平流层强低压系统区域</t>
  </si>
  <si>
    <t>是一个围绕地球的单一的连续带，在赤道和极地对流层顶断裂的地方</t>
  </si>
  <si>
    <t>急流的最大风速区域常常出现在哪里？</t>
  </si>
  <si>
    <t>对流层顶断裂附近急流轴的极地一侧</t>
  </si>
  <si>
    <t>一个直线延伸的急流出现时的急流轴下面</t>
  </si>
  <si>
    <t>伴随有卷状云的急流的赤道一侧</t>
  </si>
  <si>
    <t>在北半球9000米高度由高压区飞向低压区，航线上应吹</t>
  </si>
  <si>
    <t>左侧风</t>
  </si>
  <si>
    <t>顺风</t>
  </si>
  <si>
    <t>右侧风</t>
  </si>
  <si>
    <t>在北半球穿过槽线飞行时，风的变化一般是</t>
  </si>
  <si>
    <t>左侧风转右侧风</t>
  </si>
  <si>
    <t>西北风转西南风</t>
  </si>
  <si>
    <t>西南风转西北风</t>
  </si>
  <si>
    <t>在北半球与低压区有关的空气环流是</t>
  </si>
  <si>
    <t>向内、向上和沿逆时针方向</t>
  </si>
  <si>
    <t>向外、向上和沿顺时针方向</t>
  </si>
  <si>
    <t>向内、向下和沿逆时针方向</t>
  </si>
  <si>
    <t>在北半球，一个飞行员作一次由西向东的长途飞行，在下面何种情况下，他将有可能碰到因气压系统而形成的顺风</t>
  </si>
  <si>
    <t>在高压系统北侧</t>
  </si>
  <si>
    <t>在高压系统南侧</t>
  </si>
  <si>
    <t>在低压系统北侧</t>
  </si>
  <si>
    <t>在北半球，一个飞行员作由东向西的长途飞行，在下面何种情况下，他将有可能碰到因气压系统而形成的顺风</t>
  </si>
  <si>
    <t>在低压系统南侧</t>
  </si>
  <si>
    <t>在北半球穿越高压系统飞行时，风的变化一般是</t>
  </si>
  <si>
    <t>右侧风转左侧风</t>
  </si>
  <si>
    <t>逆风转顺风</t>
  </si>
  <si>
    <t>形成风的原动力是</t>
  </si>
  <si>
    <t>水平气压梯度力</t>
  </si>
  <si>
    <t>水平地转偏向力</t>
  </si>
  <si>
    <t>惯性离心力</t>
  </si>
  <si>
    <t>形成地转风的条件是</t>
  </si>
  <si>
    <t>水平气压梯度力与地转偏向力平衡</t>
  </si>
  <si>
    <t>水平气压梯度力与惯性离心力平衡</t>
  </si>
  <si>
    <t>水平气压梯度力与摩擦力平衡</t>
  </si>
  <si>
    <t>在南半球6000米高度由高压区飞向低压区，则航线上应吹</t>
  </si>
  <si>
    <t>空气在作水平运动时，是什么力阻止了空气直接从高压区流向低压区</t>
  </si>
  <si>
    <t>地转偏向力</t>
  </si>
  <si>
    <t>当一架飞机通过一条冷锋进入冷气团之后，哪种现象会发生？</t>
  </si>
  <si>
    <t>大气压力增加</t>
  </si>
  <si>
    <t>温度/露点逐渐降低</t>
  </si>
  <si>
    <t>风向变为左侧风</t>
  </si>
  <si>
    <t>相对于地面低压和锋面而言，急流常常位于哪里？</t>
  </si>
  <si>
    <t>急流位于地面锋线的北面</t>
  </si>
  <si>
    <t>急流位于低压和暖锋的南面</t>
  </si>
  <si>
    <t>急流位于低压的上空，并通过暖锋和冷锋</t>
  </si>
  <si>
    <t>急流常常穿过什么类型的锋面系统？</t>
  </si>
  <si>
    <t>锢囚锋</t>
  </si>
  <si>
    <t>暖锋和冷锋</t>
  </si>
  <si>
    <t>暖锋</t>
  </si>
  <si>
    <t>下述何种情况说明飞机从一种气团进入了另一种气团</t>
  </si>
  <si>
    <t>在短时间内温度和风向都有明显变化</t>
  </si>
  <si>
    <t>飞过山区时碰上了扰动气流</t>
  </si>
  <si>
    <t>前面出现了一片雷暴区域</t>
  </si>
  <si>
    <t>在夏季暖气团不稳定时，在冷锋的层状云系中可产生</t>
  </si>
  <si>
    <t>积雨云</t>
  </si>
  <si>
    <t>层状云</t>
  </si>
  <si>
    <t>高积云</t>
  </si>
  <si>
    <t>哪种类型的天气与具有暖湿不稳定气团的发展中的暖锋有关</t>
  </si>
  <si>
    <t>层状云中有积状云，乱流强，阵性降水</t>
  </si>
  <si>
    <t>层状云，连续性降水</t>
  </si>
  <si>
    <t>积状云，气流平稳，连续性降水</t>
  </si>
  <si>
    <t>机组在起飞时获悉，他们的目的地机场正处在一条静止锋的锋面之下，他们可以想象目的地机场的天气状况可能是</t>
  </si>
  <si>
    <t>层状云，小雨，有低云或雾造成的低能见度</t>
  </si>
  <si>
    <t>大风，有较强乱流</t>
  </si>
  <si>
    <t>有积状云，阵雨和雷暴，能见度好</t>
  </si>
  <si>
    <t>当空气块在压缩或膨胀过程中没有热量的增加或减少，而温度发生变化的现象用哪一个术语表示？</t>
  </si>
  <si>
    <t>绝热过程</t>
  </si>
  <si>
    <t>下坡风</t>
  </si>
  <si>
    <t>平流</t>
  </si>
  <si>
    <t>什么过程导致绝热冷却？</t>
  </si>
  <si>
    <t>空气上升膨胀</t>
  </si>
  <si>
    <t>空气在冷地表上运动</t>
  </si>
  <si>
    <t>蒸发过程失去潜热</t>
  </si>
  <si>
    <t>什么类型的风在下坡时变得干热？</t>
  </si>
  <si>
    <t>焚风</t>
  </si>
  <si>
    <t>陆风</t>
  </si>
  <si>
    <t>谷风</t>
  </si>
  <si>
    <t>未饱和空气的绝热递减率估计是多少？</t>
  </si>
  <si>
    <t>3℃/1000ft</t>
  </si>
  <si>
    <t>2℃/1000ft</t>
  </si>
  <si>
    <t>4℃/1000ft</t>
  </si>
  <si>
    <t>当水汽在雷暴中被抬升变成液态将导致什么？</t>
  </si>
  <si>
    <t>对大气释放潜热</t>
  </si>
  <si>
    <t>潜热转变为纯能量</t>
  </si>
  <si>
    <t>水滴吸收周围大气的潜热</t>
  </si>
  <si>
    <t>在露点曲线与干绝热线相遇的高度上有什么天气会发生？</t>
  </si>
  <si>
    <t>云底形成</t>
  </si>
  <si>
    <t>降水开始</t>
  </si>
  <si>
    <t>稳定变为不稳定</t>
  </si>
  <si>
    <t>当饱和空气向山下运动，它的温度增加</t>
  </si>
  <si>
    <t>因为蒸发消耗潜热，温度增加比干空气慢</t>
  </si>
  <si>
    <t>因为失去潜热，温度增加比干空气快</t>
  </si>
  <si>
    <t>因为凝结失去潜热，温度增加比干空气慢</t>
  </si>
  <si>
    <t>什么特征伴随逆温层？</t>
  </si>
  <si>
    <t>大气稳定</t>
  </si>
  <si>
    <t>大气不稳定</t>
  </si>
  <si>
    <t>气团雷暴</t>
  </si>
  <si>
    <t>如果温度随高度不变或下降缓慢表示气团什么？</t>
  </si>
  <si>
    <t>稳定</t>
  </si>
  <si>
    <t>不稳定</t>
  </si>
  <si>
    <t>逆温层存在</t>
  </si>
  <si>
    <t>当局地大气稳定时，什么现象可能出现？</t>
  </si>
  <si>
    <t>大气抑制对流的发展</t>
  </si>
  <si>
    <t>空气不能被抬升</t>
  </si>
  <si>
    <t>当空气向上运动，它的温度会变得比周围大气的温度高</t>
  </si>
  <si>
    <t>大气的稳定度由什么决定？</t>
  </si>
  <si>
    <t>温度递减率</t>
  </si>
  <si>
    <t>各高度的大气压力</t>
  </si>
  <si>
    <t>温度/露点</t>
  </si>
  <si>
    <t>下面关于等温层和逆温层的说法哪个正确</t>
  </si>
  <si>
    <t>等温层和逆温层都是稳定气层</t>
  </si>
  <si>
    <t>逆温层是稳定气层，等温层是不稳定气层</t>
  </si>
  <si>
    <t>等温层是γ很小的气层，逆温层出现在地面附近</t>
  </si>
  <si>
    <t>大气最稳定的时间和季节分别是</t>
  </si>
  <si>
    <t>早上，冬季</t>
  </si>
  <si>
    <t>中午，冬季</t>
  </si>
  <si>
    <t>早上，夏季</t>
  </si>
  <si>
    <t>一般情况下，大气最不稳定的时间和季节分别是</t>
  </si>
  <si>
    <t>午后，夏季</t>
  </si>
  <si>
    <t>形成积状云的垂直运动是</t>
  </si>
  <si>
    <t>对流运动</t>
  </si>
  <si>
    <t>系统性垂直运动</t>
  </si>
  <si>
    <t>大气波动</t>
  </si>
  <si>
    <t>形成层状云的垂直运动是</t>
  </si>
  <si>
    <t>乱流运动</t>
  </si>
  <si>
    <t>形成波状云的垂直运动是</t>
  </si>
  <si>
    <t>乱流和波动</t>
  </si>
  <si>
    <t>对流运动和波动</t>
  </si>
  <si>
    <t>积状云包括</t>
  </si>
  <si>
    <t>淡积云、浓积云、积雨云、碎积云</t>
  </si>
  <si>
    <t>浓积云、碎积云、卷积云、层积云</t>
  </si>
  <si>
    <t>积雨云、层积云、高积云、淡积云</t>
  </si>
  <si>
    <t>层状云包括</t>
  </si>
  <si>
    <t>卷云、卷层云、高层云、雨层云</t>
  </si>
  <si>
    <t>雨层云、层积云、高层云、层云</t>
  </si>
  <si>
    <t>层积云、高层云、卷层云、碎层云</t>
  </si>
  <si>
    <t>下列何组云属于中云</t>
  </si>
  <si>
    <t>高积云，高层云</t>
  </si>
  <si>
    <t>层积云，卷积云</t>
  </si>
  <si>
    <t>卷层云，积雨云</t>
  </si>
  <si>
    <t>下列各组云中，属于高云族的是</t>
  </si>
  <si>
    <t>卷云，卷层云</t>
  </si>
  <si>
    <t>积雨云，淡积云</t>
  </si>
  <si>
    <t>高积云，卷层云</t>
  </si>
  <si>
    <t>中云的云底高度通常在</t>
  </si>
  <si>
    <t>2000 - 6000米</t>
  </si>
  <si>
    <t>2000 - 5000米</t>
  </si>
  <si>
    <t>3000 - 6000米</t>
  </si>
  <si>
    <t>飞机在快要起飞时，驾驶员发现云很低，云层很厚，呈水平幕状，云底灰暗并有小雨，则这种云应是</t>
  </si>
  <si>
    <t>层云或雨层云</t>
  </si>
  <si>
    <t>高层云或层积云</t>
  </si>
  <si>
    <t>层积云或碎层云</t>
  </si>
  <si>
    <t>飞机在雨层云上飞行，飞行员发现在浓密的云层上有向上突起的云塔，顶部伸展到9000米以上的高空，被强劲的空中风吹得象马鬃似地倒向一边，他可以断定，在层状云中一定有</t>
  </si>
  <si>
    <t>伪卷云</t>
  </si>
  <si>
    <t>某飞行员在低空飞行时发现前方的云十分高大，云底阴暗混乱，起伏明显并呈滚轴状，他可以断定，前方的云是</t>
  </si>
  <si>
    <t>浓积云</t>
  </si>
  <si>
    <t>滚轴状云</t>
  </si>
  <si>
    <t>飞行员发现前方的云有如下特征：云体庞大，垂直发展极盛，象高大山峰，云顶呈白色纤维结构，并扩展成铁砧状。这种云应是</t>
  </si>
  <si>
    <t>波状云</t>
  </si>
  <si>
    <t>飞行员在飞行中发现前方的云有如下特征：孤立分散的小云块，底部平坦，顶部呈圆弧形凸起，象小山丘。这种云应是</t>
  </si>
  <si>
    <t>淡积云</t>
  </si>
  <si>
    <t>层积云</t>
  </si>
  <si>
    <t>飞行员在飞行中发现前方的云有如下特征：云体高大，像大山或高塔，底部阴暗，顶部凸起而明亮，呈圆弧形重叠，象花菜。这种云应是</t>
  </si>
  <si>
    <t>飞行员在8000米高空飞行时发现，前方的云由白色鳞片状的小云块组成，象微风吹过水面泛起的涟漪。这种云应是</t>
  </si>
  <si>
    <t>卷积云</t>
  </si>
  <si>
    <t>如果太阳周围出现晕圈，说明天空有</t>
  </si>
  <si>
    <t>卷层云</t>
  </si>
  <si>
    <t>碎积云</t>
  </si>
  <si>
    <t>卷云</t>
  </si>
  <si>
    <t>24小时中什么时候温度最低？</t>
  </si>
  <si>
    <t>日出前后</t>
  </si>
  <si>
    <t>黄昏</t>
  </si>
  <si>
    <t>午夜</t>
  </si>
  <si>
    <t>什么条件下，地面或近地层会出现辐射逆温层？</t>
  </si>
  <si>
    <t>在晴朗、微风条件下，山区地面辐射</t>
  </si>
  <si>
    <t>冷气团与暖气团相遇时</t>
  </si>
  <si>
    <t>空气在薄层内下沉压缩增温</t>
  </si>
  <si>
    <t>霾层怎样才消散？</t>
  </si>
  <si>
    <t>空气运动加大</t>
  </si>
  <si>
    <t>寒冷的夜晚空气有对流时</t>
  </si>
  <si>
    <t>雾蒸发</t>
  </si>
  <si>
    <t>什么可以使平流雾消散或抬升为低的层云？</t>
  </si>
  <si>
    <t>风或地面辐射增强</t>
  </si>
  <si>
    <t>逆温层</t>
  </si>
  <si>
    <t>温度降低</t>
  </si>
  <si>
    <t>上坡雾形成的条件是什么？</t>
  </si>
  <si>
    <t>湿的、稳定的空气被风吹向山坡</t>
  </si>
  <si>
    <t>碧空、小或无风，并且相对湿度为100％</t>
  </si>
  <si>
    <t>层云降水或10-25海里/小时的风使降水抬升</t>
  </si>
  <si>
    <t>在下风处的湖面有什么天气会产生？</t>
  </si>
  <si>
    <t>暖空气流到冷湖面产生雾</t>
  </si>
  <si>
    <t>冷空气流到暖湖面产生平流雾</t>
  </si>
  <si>
    <t>暖空气流到冷湖面可能产生阵雨</t>
  </si>
  <si>
    <t>在云下面有飘带形的降水，在没有到达地面之前又蒸发掉，这种现象称为</t>
  </si>
  <si>
    <t>雨幡</t>
  </si>
  <si>
    <t>下冲气流</t>
  </si>
  <si>
    <t>云砧</t>
  </si>
  <si>
    <t>下列何组云产生的降水分别是阵性降水和间歇性降水</t>
  </si>
  <si>
    <t>TCu Sc</t>
  </si>
  <si>
    <t>Cb Ns</t>
  </si>
  <si>
    <t>Fc As</t>
  </si>
  <si>
    <t>连续性降水通常产生于</t>
  </si>
  <si>
    <t>高层云和雨层云中</t>
  </si>
  <si>
    <t>层积云和高积云中</t>
  </si>
  <si>
    <t>高积云和高层云中</t>
  </si>
  <si>
    <t>间歇性降水通常产生于</t>
  </si>
  <si>
    <t>高积云和浓积云中</t>
  </si>
  <si>
    <t>层积云和积雨云中</t>
  </si>
  <si>
    <t>阵性降水通常产生于</t>
  </si>
  <si>
    <t>浓积云和积雨云中</t>
  </si>
  <si>
    <t>淡积云和碎雨云中</t>
  </si>
  <si>
    <t>雨层云和浓积云中</t>
  </si>
  <si>
    <t>能降暴雨和冰雹的云是</t>
  </si>
  <si>
    <t>雨层云</t>
  </si>
  <si>
    <t>云和降水的水平范围通常都很大的云是</t>
  </si>
  <si>
    <t>雨层云和高层云</t>
  </si>
  <si>
    <t>高积云和雨层云</t>
  </si>
  <si>
    <t>高层云和积雨云</t>
  </si>
  <si>
    <t>容易生成辐射雾的地区是</t>
  </si>
  <si>
    <t>陆上潮湿的谷地</t>
  </si>
  <si>
    <t>湖面上</t>
  </si>
  <si>
    <t>海面上</t>
  </si>
  <si>
    <t>我国辐射雾出现的季节主要在</t>
  </si>
  <si>
    <t>秋、冬季</t>
  </si>
  <si>
    <t>春、夏季</t>
  </si>
  <si>
    <t>夏、秋季</t>
  </si>
  <si>
    <t>关于平流雾，下面何种说法正确</t>
  </si>
  <si>
    <t>无论在昼间或夜间都能突然出现</t>
  </si>
  <si>
    <t>平流雾的形成几乎都在晚上或黎明之前</t>
  </si>
  <si>
    <t>不稳定空气被绝热冷却时形成平流雾</t>
  </si>
  <si>
    <t>最容易出现平流雾的地区是</t>
  </si>
  <si>
    <t>沿海岸地区</t>
  </si>
  <si>
    <t>盆地和平原地区</t>
  </si>
  <si>
    <t>山谷中的洼地</t>
  </si>
  <si>
    <t>在下述何种情况下最有可能形成辐射雾</t>
  </si>
  <si>
    <t>晴空、微风的夜晚，相对湿度大</t>
  </si>
  <si>
    <t>在温度较高的水面上有冷空气移动</t>
  </si>
  <si>
    <t>在海岸外的冷水面上有潮湿的热带气团移动</t>
  </si>
  <si>
    <t>暖湿气流流到冷的地面上，常会出现什么样的天气</t>
  </si>
  <si>
    <t>平稳气流和平流雾</t>
  </si>
  <si>
    <t>逆温层和堡状云</t>
  </si>
  <si>
    <t>当暖风吹到一个冷的湖面上，在湖的下风边会出现什么天气现象</t>
  </si>
  <si>
    <t>雾</t>
  </si>
  <si>
    <t>烟幕</t>
  </si>
  <si>
    <t>阵雨</t>
  </si>
  <si>
    <t>在高空逆温层下，能见度也常常变差，除了云之外，还可碰上的影响能见度的天气现象是</t>
  </si>
  <si>
    <t>霾</t>
  </si>
  <si>
    <t>什么天气现象标志着雷暴进入成熟阶段？</t>
  </si>
  <si>
    <t>地面降水开始</t>
  </si>
  <si>
    <t>滚轴状云底</t>
  </si>
  <si>
    <t>云的发展最旺盛</t>
  </si>
  <si>
    <t>在雷暴的生命史中，哪一个阶段由下沉气流主导？</t>
  </si>
  <si>
    <t>消散阶段</t>
  </si>
  <si>
    <t>积云阶段</t>
  </si>
  <si>
    <t>成熟阶段</t>
  </si>
  <si>
    <t>在雷暴的积云阶段常常伴随什么特征？</t>
  </si>
  <si>
    <t>持续的上升气流</t>
  </si>
  <si>
    <t>降水开始出现在地面</t>
  </si>
  <si>
    <t>频繁的闪电</t>
  </si>
  <si>
    <t>为什么下沉气流在雷暴的成熟阶段是危险的？</t>
  </si>
  <si>
    <t>下沉气流由于降水使其更冷而使得下沉速度加大</t>
  </si>
  <si>
    <t>下沉气流冲击地面后汇集于雷暴云底的中心</t>
  </si>
  <si>
    <t>下沉气流变得比周围大气更暖，并在到达地面之前转变成上升气流</t>
  </si>
  <si>
    <t>飑线最常常发生在哪里？</t>
  </si>
  <si>
    <t>冷锋前</t>
  </si>
  <si>
    <t>在锢囚锋里</t>
  </si>
  <si>
    <t>静止锋之后</t>
  </si>
  <si>
    <t>什么类型的雷暴常常产生漏斗云或龙卷？</t>
  </si>
  <si>
    <t>冷锋或飑线雷暴</t>
  </si>
  <si>
    <t>伴随积冰和过冷却水的雷暴</t>
  </si>
  <si>
    <t>什么类型的云伴随剧烈的颠簸并可能产生漏斗云？</t>
  </si>
  <si>
    <t>悬球状积雨云</t>
  </si>
  <si>
    <t>标准的荚状卷云</t>
  </si>
  <si>
    <t>由于雷暴造成的气压最低的时间是在</t>
  </si>
  <si>
    <t>当雷暴来临前</t>
  </si>
  <si>
    <t>下沉气流和强阵雨期</t>
  </si>
  <si>
    <t>阵雨结束后立即出现</t>
  </si>
  <si>
    <t>隐藏在层状云中的对流云能产生哪一种威胁仪表飞行的天气现象？</t>
  </si>
  <si>
    <t>隐藏雷暴</t>
  </si>
  <si>
    <t>冻雨</t>
  </si>
  <si>
    <t>晴空颠簸</t>
  </si>
  <si>
    <t>什么术语是指“隐藏雷暴”？</t>
  </si>
  <si>
    <t>积雨云隐藏在其它云层中</t>
  </si>
  <si>
    <t>隐藏在飑线中的强烈雷暴</t>
  </si>
  <si>
    <t>稳定气团中将要发生的雷暴</t>
  </si>
  <si>
    <t>雷达屏幕上强雷暴回波内无回波区指？</t>
  </si>
  <si>
    <t>那个区域没有降水被探测到</t>
  </si>
  <si>
    <t>那个区域没有云</t>
  </si>
  <si>
    <t>没有垂直扰动的区域</t>
  </si>
  <si>
    <t>形成雷暴的基本条件是</t>
  </si>
  <si>
    <t>充足的水汽，不稳定的大气和足够的冲击力</t>
  </si>
  <si>
    <t>不稳定的大气和地形抬升</t>
  </si>
  <si>
    <t>充足的水汽和上升气流</t>
  </si>
  <si>
    <t>在雷暴的发展阶段，其云中温度</t>
  </si>
  <si>
    <t>高于同高度上四周空气的温度</t>
  </si>
  <si>
    <t>与周围大气的温度相同</t>
  </si>
  <si>
    <t>低于同高度上四周空气的温度</t>
  </si>
  <si>
    <t>下面何种天气现象仅出现在强烈雷暴云中</t>
  </si>
  <si>
    <t>冰雹</t>
  </si>
  <si>
    <t>雷电</t>
  </si>
  <si>
    <t>多单体风暴是一种大而强的风暴群体，其结构是</t>
  </si>
  <si>
    <t>由多个处于不同发展阶段的雷暴单体组成一个有机的整体</t>
  </si>
  <si>
    <t>多个雷暴单体随机发生，互相干扰</t>
  </si>
  <si>
    <t>在出现下降气流的同时，上升气流将减弱</t>
  </si>
  <si>
    <t>什么是“严重风切变”的定义？</t>
  </si>
  <si>
    <t>任何风向和风速的迅速变化导致空速变化超过15KT或垂直速度变化超过500FT/MIN</t>
  </si>
  <si>
    <t>任何迅速变化的水平风切变超过25KT；垂直风切变除外</t>
  </si>
  <si>
    <t>任何空速变化超过20KT，并持续超过20秒，或垂直速度变化超过100FT/MIN</t>
  </si>
  <si>
    <t>当逆风切变变为静风，飞机状态会发生什么变化？</t>
  </si>
  <si>
    <t>指示空速降低，飞机掉高，并且高度降低</t>
  </si>
  <si>
    <t>指示空速降低，飞机上抛，并且高度降低</t>
  </si>
  <si>
    <t>指示空速增加，飞机掉高，并且高度增加</t>
  </si>
  <si>
    <t>下面那种情况导致指示空速和高度增加，并且下沉率降低？</t>
  </si>
  <si>
    <t>逆风突然增加</t>
  </si>
  <si>
    <t>逆风突然减小</t>
  </si>
  <si>
    <t>顺风风速突然增加</t>
  </si>
  <si>
    <t>当顺风变为静风，飞机状态会发生什么变化？</t>
  </si>
  <si>
    <t>高度和指示空速都增加</t>
  </si>
  <si>
    <t>高度增加，指示空速降低</t>
  </si>
  <si>
    <t>高度和指示空速都降低</t>
  </si>
  <si>
    <t>哪一种风切变条件导致空速下降？</t>
  </si>
  <si>
    <t>逆风减小和顺风增加</t>
  </si>
  <si>
    <t>逆风增加或顺风</t>
  </si>
  <si>
    <t>逆风增加和顺风减小</t>
  </si>
  <si>
    <t>哪一种风切变条件导致空速增加？</t>
  </si>
  <si>
    <t>顺风减小和逆风增加</t>
  </si>
  <si>
    <t>顺风增加和逆风减小</t>
  </si>
  <si>
    <t>顺风增加和逆风</t>
  </si>
  <si>
    <t>当在起飞过程中遭遇强度增强的顺风切变时，飞机可能出现的状态？</t>
  </si>
  <si>
    <t>失去或减小空速</t>
  </si>
  <si>
    <t>起飞距离缩短</t>
  </si>
  <si>
    <t>起飞后爬升性能立即增加</t>
  </si>
  <si>
    <t xml:space="preserve"> 风切变的主要特征是什么？</t>
  </si>
  <si>
    <t xml:space="preserve"> 风矢量变化达到一定强度</t>
  </si>
  <si>
    <t>主要指伴随雷暴产生的侧面旋涡</t>
  </si>
  <si>
    <t>它常常只存在于雷暴附近，但也可能出现在强的逆温层附近</t>
  </si>
  <si>
    <t>雷暴型风切变在哪个地方造成的危害最大？</t>
  </si>
  <si>
    <t>在雷暴云体的周边和下面</t>
  </si>
  <si>
    <t>在雷暴云体（砧体边）前面和西南侧</t>
  </si>
  <si>
    <t>在滚轴状云或阵风的前面和砧状云下</t>
  </si>
  <si>
    <t>哪一个是低空逆温层风切变出现的必要条件？</t>
  </si>
  <si>
    <t>地面附近为微风或静风，而在逆温层上的风相对强</t>
  </si>
  <si>
    <t>冷暖空气的温差至少10℃</t>
  </si>
  <si>
    <t>逆温层上下的风向差异达至少30℃</t>
  </si>
  <si>
    <t>在积雨云单体产生的微下击暴流生存期一般是多长？</t>
  </si>
  <si>
    <t>从它到达地面到消失，很少超过15分钟</t>
  </si>
  <si>
    <t>2分钟，最大风速持续大约1分钟</t>
  </si>
  <si>
    <t>一个微下击暴流可能持续2到4个小时之久</t>
  </si>
  <si>
    <t>在微下击暴流时，当飞机进入前遇到40kt的逆风，在通过微下击暴流后，风切变为</t>
  </si>
  <si>
    <t>80kt</t>
  </si>
  <si>
    <t>40kt</t>
  </si>
  <si>
    <t>90kt</t>
  </si>
  <si>
    <t>（参考图8-11）如果在遭遇微下击暴流时，哪一个飞机位置遇到最强的下沉气流？</t>
  </si>
  <si>
    <t>3和4</t>
  </si>
  <si>
    <t>4和5</t>
  </si>
  <si>
    <t>2和3</t>
  </si>
  <si>
    <t>（参考图8-11）如果在穿过微下击暴流时，在不改变高度和功率时，哪个位置飞机的性能将增加？</t>
  </si>
  <si>
    <t>1</t>
  </si>
  <si>
    <t>4</t>
  </si>
  <si>
    <t>3</t>
  </si>
  <si>
    <t>（参考图8-11）在遭遇微下击暴流时，位置3的飞机将受什么影响？</t>
  </si>
  <si>
    <t>强的下沉气流</t>
  </si>
  <si>
    <t>逆风增加</t>
  </si>
  <si>
    <t>顺风增加</t>
  </si>
  <si>
    <t>（参考图8-11）在遭遇微下击暴流时，位置5的飞机将受什么影响？</t>
  </si>
  <si>
    <t>强顺风</t>
  </si>
  <si>
    <t>强上升气流</t>
  </si>
  <si>
    <t>性能显著增加</t>
  </si>
  <si>
    <t>（参考图8-11）在遭遇微下击暴流时，位置4的飞机将受怎样的影响？</t>
  </si>
  <si>
    <t>在顺风和下沉气流下，性能降低</t>
  </si>
  <si>
    <t>在顺风和上升气流下，性能增加</t>
  </si>
  <si>
    <t>在逆风和下沉气流下，性能降低</t>
  </si>
  <si>
    <t>飞机从逆风进入顺风时所遇到的风切变是</t>
  </si>
  <si>
    <t>顺风切变</t>
  </si>
  <si>
    <t>逆风切变</t>
  </si>
  <si>
    <t>侧风切变</t>
  </si>
  <si>
    <t>飞机从大顺风进入小顺风时所遇到的风切变时</t>
  </si>
  <si>
    <t>低空风切变</t>
  </si>
  <si>
    <t>根据气象台的观测，跑道南头的风为西风，跑道北头的风为西南风，这种风切变应是</t>
  </si>
  <si>
    <t>水平风的水平切变</t>
  </si>
  <si>
    <t>水平风的垂直切变</t>
  </si>
  <si>
    <t>若飞机进入雷暴云下的下冲气流中，将会碰上</t>
  </si>
  <si>
    <t>垂直风切变</t>
  </si>
  <si>
    <t>飞机乱流</t>
  </si>
  <si>
    <t>下述何种征兆预示飞机已遭遇到强的风切变</t>
  </si>
  <si>
    <t>俯仰角指示突然改变超过5°</t>
  </si>
  <si>
    <t>无线电通讯干扰严重</t>
  </si>
  <si>
    <t>能见度急剧下降，降水增强</t>
  </si>
  <si>
    <t>在下列何种天气系统的影响下可能会出现晴空乱流</t>
  </si>
  <si>
    <t>高空急流</t>
  </si>
  <si>
    <t>强烈雷暴云</t>
  </si>
  <si>
    <t>暖气团不稳定的冷锋</t>
  </si>
  <si>
    <t>航线飞行时,当飞机可能积冰时哪种措施是可取的？</t>
  </si>
  <si>
    <t>不要继续在积冰条件下飞行</t>
  </si>
  <si>
    <t>在爬升到较高高度后，继续飞往原来的目的机场</t>
  </si>
  <si>
    <t>在防除冰设备使用过程中，可能继续飞往原来的目的机场</t>
  </si>
  <si>
    <t>当雪附着在飞机的机翼上时，在起飞前应该采取什么措施？</t>
  </si>
  <si>
    <t>确保飞机上的雪都被清除</t>
  </si>
  <si>
    <t>扫去尽量多的雪，并将残余物磨光</t>
  </si>
  <si>
    <t>比正常的VR增加15kt，以便雪被吹掉</t>
  </si>
  <si>
    <t>过冷却水滴的特性是什么？</t>
  </si>
  <si>
    <t>水滴与物体碰撞而凝结</t>
  </si>
  <si>
    <t>水滴通过碰撞升华为冰粒</t>
  </si>
  <si>
    <t>水滴的温度在与飞机发生碰撞前保持在0℃，然后明冰才积累</t>
  </si>
  <si>
    <t>在飞行中产生积冰,大气中必须具有以下何种的水？</t>
  </si>
  <si>
    <t>过冷却水滴</t>
  </si>
  <si>
    <t>水蒸汽</t>
  </si>
  <si>
    <t>冰晶</t>
  </si>
  <si>
    <t>什么类型的降水表明存在过冷却水滴？</t>
  </si>
  <si>
    <t>湿雪</t>
  </si>
  <si>
    <t>冰粒</t>
  </si>
  <si>
    <t>当在飞行中降水的类型为湿雪时，表明什么温度条件？</t>
  </si>
  <si>
    <t>飞行高度层的温度高于冻结点</t>
  </si>
  <si>
    <t>在更高的高度上的温度高于冻结点</t>
  </si>
  <si>
    <t>有下面为冷空气的逆温层</t>
  </si>
  <si>
    <t>什么时候在飞机的表面会有白霜形成？</t>
  </si>
  <si>
    <t>晴朗、稳定少风的夜晚</t>
  </si>
  <si>
    <t>伴随冻毛毛雨的阴天的夜晚</t>
  </si>
  <si>
    <t>伴随对流活动和小的温度/露点接近的晴朗的夜晚</t>
  </si>
  <si>
    <t>各类飞机积冰中，对飞行影响最大的是</t>
  </si>
  <si>
    <t>明冰和毛冰</t>
  </si>
  <si>
    <t>雾凇和毛冰</t>
  </si>
  <si>
    <t>毛冰和霜</t>
  </si>
  <si>
    <t>当飞机低速穿过温度为-20℃左右云滴较小的云中时，常形成</t>
  </si>
  <si>
    <t>雾凇</t>
  </si>
  <si>
    <t>明冰</t>
  </si>
  <si>
    <t>毛冰</t>
  </si>
  <si>
    <t>越小</t>
  </si>
  <si>
    <t>越大</t>
  </si>
  <si>
    <t>越圆</t>
  </si>
  <si>
    <t>在低速飞行条件下，飞行速度越大，飞机积冰</t>
  </si>
  <si>
    <t>强度越大</t>
  </si>
  <si>
    <t>强度越小</t>
  </si>
  <si>
    <t>强度无明显变化</t>
  </si>
  <si>
    <t>飞行中最容易出现强积冰的云是</t>
  </si>
  <si>
    <t>积云，积雨云</t>
  </si>
  <si>
    <t>高积云，碎积云</t>
  </si>
  <si>
    <t>层云，层积云</t>
  </si>
  <si>
    <t>一架飞机在雨层云中飞行时遇到轻度积冰，此时飞机上大气温度计读数为 -15℃，要脱离积冰区最好的方法是</t>
  </si>
  <si>
    <t>改变航线</t>
  </si>
  <si>
    <t>对流的颠簸</t>
  </si>
  <si>
    <t>高高度颠簸</t>
  </si>
  <si>
    <t>什么类型的云指示非常强的颠簸？</t>
  </si>
  <si>
    <t>停滞的荚状云</t>
  </si>
  <si>
    <t>伴随山岳波的最低的云是什么？</t>
  </si>
  <si>
    <t>低的层云</t>
  </si>
  <si>
    <t>晴空颠簸最常位于什么位置？</t>
  </si>
  <si>
    <t>在高空槽条件下的急流的极地一侧</t>
  </si>
  <si>
    <t>在高压脊条件下的急流的赤道一侧附近</t>
  </si>
  <si>
    <t>急流赤道一侧的下降气流区</t>
  </si>
  <si>
    <t>什么类型的急流能导致较强的颠簸？</t>
  </si>
  <si>
    <t>伴有高空槽的弯曲急流</t>
  </si>
  <si>
    <t>伴有高压脊的直线急流</t>
  </si>
  <si>
    <t>伴有宽距离等温线的急流</t>
  </si>
  <si>
    <t>在急流区遭遇强的晴空颠簸条时，哪种措施是可取的？</t>
  </si>
  <si>
    <t>改变高度或航向，以避免延长在颠簸区飞行的时间</t>
  </si>
  <si>
    <t>增加空速迅速离开这个区域</t>
  </si>
  <si>
    <t>改变航向在急流的极地一侧飞行</t>
  </si>
  <si>
    <t>.同一种飞机，机翼载荷越大，飞机颠簸</t>
  </si>
  <si>
    <t>越弱</t>
  </si>
  <si>
    <t>越强</t>
  </si>
  <si>
    <t>无变化</t>
  </si>
  <si>
    <t>同一种飞机在低速飞行时，飞行速度越大，飞机颠簸</t>
  </si>
  <si>
    <t>强度变化不明</t>
  </si>
  <si>
    <t>垂直穿过槽线或切变线飞行时，经常碰到的影响飞行的现象是</t>
  </si>
  <si>
    <t>飞机颠簸</t>
  </si>
  <si>
    <t>大片降水</t>
  </si>
  <si>
    <t>有雷暴活动</t>
  </si>
  <si>
    <t>下面何种地区飞行可能会出现强烈的飞机颠簸</t>
  </si>
  <si>
    <t>积雨云云体的边缘</t>
  </si>
  <si>
    <t>逆温层的下面</t>
  </si>
  <si>
    <t>层状云中</t>
  </si>
  <si>
    <t>当在北极天空有均匀的云覆盖，地面有积雪或冰层时，会有哪一种危害飞行的现象出现？</t>
  </si>
  <si>
    <t>乳白天空</t>
  </si>
  <si>
    <t>冰雾</t>
  </si>
  <si>
    <t>吹雪</t>
  </si>
  <si>
    <t>当热带风暴加强为台风时，将出现哪种天气条件？</t>
  </si>
  <si>
    <t xml:space="preserve"> 维持风速12级以上</t>
  </si>
  <si>
    <t>最高风速11级以上</t>
  </si>
  <si>
    <t>形成台风眼</t>
  </si>
  <si>
    <t>位于西太平洋的台风最可能的移动为</t>
  </si>
  <si>
    <t>先向西北，然后转向东北</t>
  </si>
  <si>
    <t>先向西北，然后转向东南</t>
  </si>
  <si>
    <t>先向西北，然后转向东</t>
  </si>
  <si>
    <t>风向不定、风速4米／秒</t>
  </si>
  <si>
    <t>轻雾、微风3米／秒</t>
  </si>
  <si>
    <t>轻雾、能见度300米</t>
  </si>
  <si>
    <t>哪一个台报告的风最大?</t>
  </si>
  <si>
    <t>ZUGH</t>
  </si>
  <si>
    <t>ZUUU</t>
  </si>
  <si>
    <t>ZSSS</t>
  </si>
  <si>
    <t>哪一个台报告有大雷阵雨而不宜进行起飞和着陆?</t>
  </si>
  <si>
    <t>哪一个台报告的气温最低？</t>
  </si>
  <si>
    <t>ZUUU站的日常航空天气报告中，修正海压为</t>
  </si>
  <si>
    <t>992百帕</t>
  </si>
  <si>
    <t>998百帕</t>
  </si>
  <si>
    <t>1010百帕</t>
  </si>
  <si>
    <t>2400米</t>
  </si>
  <si>
    <t>1800米</t>
  </si>
  <si>
    <t>800米</t>
  </si>
  <si>
    <t>多云，云高1500米</t>
  </si>
  <si>
    <t>有少量的云，云高600米</t>
  </si>
  <si>
    <t>满天云，云高1800米</t>
  </si>
  <si>
    <t>世界时8时30分</t>
  </si>
  <si>
    <t>世界时2时整</t>
  </si>
  <si>
    <t>北京时间8时整</t>
  </si>
  <si>
    <t>能见度大于等于10千米，1500米以下无云，且无降水和积雨云等天气现象</t>
  </si>
  <si>
    <t>能见度大于5千米，1500米以下无云，且无降水</t>
  </si>
  <si>
    <t>能见度大于10千米，1500米以下有云，但无降水</t>
  </si>
  <si>
    <t>ZSSS站的日常航空天气报告中，露点温度为</t>
  </si>
  <si>
    <t>零下2℃</t>
  </si>
  <si>
    <t xml:space="preserve"> 2℃</t>
  </si>
  <si>
    <t>3℃</t>
  </si>
  <si>
    <t>(参考以上电码，回答下列1至7题)在ZBAA站，预报的能见度是多少</t>
  </si>
  <si>
    <t>≥10千米</t>
  </si>
  <si>
    <t>9999米</t>
  </si>
  <si>
    <t>＜10千米</t>
  </si>
  <si>
    <t>一架飞机预计在1400Z时到达ZGGG机埸，这时机埸的天气怎样</t>
  </si>
  <si>
    <t>西北风、风速8米／秒、最大阵风15米秒、沙暴、能见度800米</t>
  </si>
  <si>
    <t>有阵风、轻雾、能见度1500米</t>
  </si>
  <si>
    <t>有东南风、风速8米／秒、小雨、能见度1500米</t>
  </si>
  <si>
    <t>在ZUGH站，预报的能见度是</t>
  </si>
  <si>
    <t>世界时3时～6时为800米，6时以后大于800米</t>
  </si>
  <si>
    <t>世界时03时～12时为800米</t>
  </si>
  <si>
    <t>世界时03时12分为3000米</t>
  </si>
  <si>
    <t>在ZGGG站，世界时12时以前有什么样的天气</t>
  </si>
  <si>
    <t>大风、扬沙和少云</t>
  </si>
  <si>
    <t>东风6米／秒、雪、能见度2500米</t>
  </si>
  <si>
    <t>大风、能见度800米、沙暴</t>
  </si>
  <si>
    <t>航站天气预报中，“SKC”表示的意思是</t>
  </si>
  <si>
    <t>碧空</t>
  </si>
  <si>
    <t>少量的云</t>
  </si>
  <si>
    <t>一架飞机预计在07:00时到达ZUUU机场，这时机场的云底高度是</t>
  </si>
  <si>
    <t>3600米</t>
  </si>
  <si>
    <t>2500米</t>
  </si>
  <si>
    <t>在ZGGG站，预报的云是</t>
  </si>
  <si>
    <t>少云，底高1800米</t>
  </si>
  <si>
    <t>疏云，底高60米</t>
  </si>
  <si>
    <t>少云，底高180米</t>
  </si>
  <si>
    <t>(参考以上电码，回答下列1至6题)在第（3）段航路天气预报中，ZSSS至ZBAA航线上会碰到什么影响飞行的恶劣天气</t>
  </si>
  <si>
    <t>雷暴、冰雹和阵雨</t>
  </si>
  <si>
    <t>高空急流和飞机积冰</t>
  </si>
  <si>
    <t>（1）段航路天气预报中，ZUUU至ZGGG航线上会碰到什么影响飞行的恶劣天气</t>
  </si>
  <si>
    <t>飞机积冰</t>
  </si>
  <si>
    <t>雷暴、阵雨</t>
  </si>
  <si>
    <t>在第（2）段航路天气预报中，ZUUU至ZBAA航线上，积冰层的高度和厚度各是多少</t>
  </si>
  <si>
    <t>积冰层高度是7200米，厚度是1800米</t>
  </si>
  <si>
    <t>积冰层高度是7200米，厚度是180米</t>
  </si>
  <si>
    <t>积冰层高度是9600米，厚度是900米</t>
  </si>
  <si>
    <t>在第（3）段航路天气预报中，ZSSS至ZBAA航线上，预报的积雨云的云底高和云顶高是多少</t>
  </si>
  <si>
    <t>云底高1200米，云顶高9000米</t>
  </si>
  <si>
    <t>云底高400米，云顶高7300米</t>
  </si>
  <si>
    <t>云底高1200米，云顶高8400米</t>
  </si>
  <si>
    <t>在第（3）段航路天气预报中，ZSSS至ZBAA航线上，预报的0℃等温线的高度是多少</t>
  </si>
  <si>
    <t>5400米</t>
  </si>
  <si>
    <t>9000米</t>
  </si>
  <si>
    <t>在第（1）段航路天气预报中，预报的从ZUUU到ZGGG的航线上，9000米高处的风向、风速和气温是多少</t>
  </si>
  <si>
    <t>风向320°、风速80千米／小时、温度是  -6℃</t>
  </si>
  <si>
    <t>风向300°、风速6米／秒、温度是-8℃</t>
  </si>
  <si>
    <t>风向160°、风速8米／秒、温度是-6℃</t>
  </si>
  <si>
    <t>（图8-14）2000英尺上的风向是</t>
  </si>
  <si>
    <t>110度</t>
  </si>
  <si>
    <t>250度</t>
  </si>
  <si>
    <t>140度</t>
  </si>
  <si>
    <t>（图8-14）18000英尺上的风速是</t>
  </si>
  <si>
    <t>30节</t>
  </si>
  <si>
    <t>30米/秒</t>
  </si>
  <si>
    <t>（图8-14）5000英尺上的气温为</t>
  </si>
  <si>
    <t>零上4℃</t>
  </si>
  <si>
    <t>零下4℃</t>
  </si>
  <si>
    <t>零上5℃</t>
  </si>
  <si>
    <t>地面天气图上的等压线表示在哪里的气压相等的连线？</t>
  </si>
  <si>
    <t>在海平面上</t>
  </si>
  <si>
    <t>在地面上</t>
  </si>
  <si>
    <t>在观测的大气压力处</t>
  </si>
  <si>
    <t>高空图上等温线的颜色是</t>
  </si>
  <si>
    <t>红色</t>
  </si>
  <si>
    <t>兰色</t>
  </si>
  <si>
    <t>黑色</t>
  </si>
  <si>
    <t>850hPa对应的高度为</t>
  </si>
  <si>
    <t>200hPa对应的高度为</t>
  </si>
  <si>
    <t>12000米</t>
  </si>
  <si>
    <t>16000米</t>
  </si>
  <si>
    <t>10000米</t>
  </si>
  <si>
    <t>地面天气图上并排的红兰双线表示的是</t>
  </si>
  <si>
    <t>静止锋</t>
  </si>
  <si>
    <t>高空锋区</t>
  </si>
  <si>
    <t>赤道辐合带</t>
  </si>
  <si>
    <t>该站的海平面气压是998.6百帕</t>
  </si>
  <si>
    <t>该站的本站气压是986百帕</t>
  </si>
  <si>
    <t>该站的本站气压是1098.6百帕</t>
  </si>
  <si>
    <t>地面天气图上的红色实线所表示的是</t>
  </si>
  <si>
    <t>等温线</t>
  </si>
  <si>
    <t>地面天气图上的紫色实线所表示的是</t>
  </si>
  <si>
    <t>根据地面天气图上分析的等压线，我们可以决定出</t>
  </si>
  <si>
    <t>水平气压梯度</t>
  </si>
  <si>
    <t>降水区域</t>
  </si>
  <si>
    <t>槽线位置</t>
  </si>
  <si>
    <t>地面天气图上，某站的气压数值为125，它表示</t>
  </si>
  <si>
    <t>该站的海平面气压是1012.5百帕</t>
  </si>
  <si>
    <t>该站的场面气压是925百帕</t>
  </si>
  <si>
    <t>该站的海平面气压是912.5百帕</t>
  </si>
  <si>
    <t>地面天气图上的蓝色实线所表示的是</t>
  </si>
  <si>
    <t>冷锋</t>
  </si>
  <si>
    <t>等压线</t>
  </si>
  <si>
    <t>地面天气图上总云量填写的是</t>
  </si>
  <si>
    <t>十分制云量</t>
  </si>
  <si>
    <t>八分制云量</t>
  </si>
  <si>
    <t>累积低云量</t>
  </si>
  <si>
    <t>在地面天气图上不分析的项目是</t>
  </si>
  <si>
    <t>槽线</t>
  </si>
  <si>
    <t>等压线和气压系统</t>
  </si>
  <si>
    <t>锋线</t>
  </si>
  <si>
    <t>地面天气图上填写的气压是</t>
  </si>
  <si>
    <t>海平面气压</t>
  </si>
  <si>
    <t>本站气压</t>
  </si>
  <si>
    <t>标准海平面气压</t>
  </si>
  <si>
    <t>500百帕等压面的高度大致相当于海拔</t>
  </si>
  <si>
    <t>5500米</t>
  </si>
  <si>
    <t>某次飞行的高度是3000米，飞行前飞行员要想了解航线高度上的气压和风的分布情况，他应参考</t>
  </si>
  <si>
    <t>700百帕等压面图</t>
  </si>
  <si>
    <t>300百帕等压面图</t>
  </si>
  <si>
    <t>500百帕等压面图</t>
  </si>
  <si>
    <t>200hPa等压面图上的等高线密集区反映的是</t>
  </si>
  <si>
    <t>对流层顶</t>
  </si>
  <si>
    <t>空中等压面图上的黑色实线和红色实线所表示的分别是</t>
  </si>
  <si>
    <t>等高线和等温线</t>
  </si>
  <si>
    <t>等压线和槽线</t>
  </si>
  <si>
    <t>等高线和等压线</t>
  </si>
  <si>
    <t>在空中等压面图上不分析的项目有</t>
  </si>
  <si>
    <t>天气区</t>
  </si>
  <si>
    <t>等高线</t>
  </si>
  <si>
    <t>（参见附图8-16）在从昆明到贵阳的航线上经过的天气系统是</t>
  </si>
  <si>
    <t>准静止锋</t>
  </si>
  <si>
    <t>（参见附图8-16）在从成都到昆明的航线上的CAT代表</t>
  </si>
  <si>
    <t>积冰</t>
  </si>
  <si>
    <t>风切变</t>
  </si>
  <si>
    <t>（参见附图8-16）在从成都到昆明的航线上的OVC ST代表</t>
  </si>
  <si>
    <t>8个量的层云</t>
  </si>
  <si>
    <t>8个量的层积云</t>
  </si>
  <si>
    <t>5—7量的层云</t>
  </si>
  <si>
    <t>（参见附图8-16）ISOL CB 320/XXX 表示什么意思？</t>
  </si>
  <si>
    <t>隐藏的积雨云，底高不明，顶高32000英尺</t>
  </si>
  <si>
    <t>孤立的浓积云，底高不明，顶高32000英尺</t>
  </si>
  <si>
    <t>孤立的积雨云，底高不明，顶高32000英尺</t>
  </si>
  <si>
    <t>地球表面受太阳辐射的影响</t>
  </si>
  <si>
    <t xml:space="preserve"> 气团由干的区域向湿的区域运动</t>
  </si>
  <si>
    <t>晴朗的、干的地表面上空</t>
  </si>
  <si>
    <t xml:space="preserve"> 下沉到地表，然后向外</t>
  </si>
  <si>
    <t xml:space="preserve"> 在高高度上从高压区向外流，在地表向高压区内流</t>
  </si>
  <si>
    <t xml:space="preserve">减小风速和科氏力 </t>
  </si>
  <si>
    <t xml:space="preserve">减小气压梯度力 </t>
  </si>
  <si>
    <t>在哪里科氏力对风影响最小？</t>
  </si>
  <si>
    <t xml:space="preserve">极地 </t>
  </si>
  <si>
    <t>中纬度地区</t>
  </si>
  <si>
    <t>导致风从低压区流向高压区</t>
  </si>
  <si>
    <t>静风划</t>
  </si>
  <si>
    <t xml:space="preserve"> 它蕴涵了大气中所有的水汽</t>
  </si>
  <si>
    <t>对流层的顶高度大约为6mile</t>
  </si>
  <si>
    <t>在对流层的顶高度附近有什么天气特征?　</t>
  </si>
  <si>
    <t>强风(急流)和小区域窄的风切变</t>
  </si>
  <si>
    <t>在对流层顶高度上有薄的卷云</t>
  </si>
  <si>
    <t>对流层顶伴随有什么特征?</t>
  </si>
  <si>
    <t xml:space="preserve">云顶的极限 </t>
  </si>
  <si>
    <t xml:space="preserve">逆温层常常在什么地方出现? </t>
  </si>
  <si>
    <t>急流常常出现在哪里?</t>
  </si>
  <si>
    <t>    在强的温度梯度存在的对流层附近</t>
  </si>
  <si>
    <t>哪种类型的云会伴随急流?</t>
  </si>
  <si>
    <t>急流的赤道一侧的卷状云</t>
  </si>
  <si>
    <t xml:space="preserve">急流穿过冷锋的积雨云线 </t>
  </si>
  <si>
    <t>急流上方的极地一侧的卷层云带</t>
  </si>
  <si>
    <t>  对流层顶断裂附近急流轴的极地一侧</t>
  </si>
  <si>
    <t xml:space="preserve">10～12 km   </t>
  </si>
  <si>
    <t xml:space="preserve"> 8～9 km </t>
  </si>
  <si>
    <t>17～18 km</t>
  </si>
  <si>
    <t>空气吸收地面长波辐射</t>
  </si>
  <si>
    <t>水汽吸收太阳辐射</t>
  </si>
  <si>
    <t>臭氧吸收太阳紫外线辐射</t>
  </si>
  <si>
    <t>固体杂质吸收太阳辐射</t>
  </si>
  <si>
    <t xml:space="preserve"> 空气吸收地面辐射</t>
  </si>
  <si>
    <t>水汽和云层的垂直分布情况</t>
  </si>
  <si>
    <t xml:space="preserve"> 对流运动情况</t>
  </si>
  <si>
    <t xml:space="preserve">气温的垂直分布情况 </t>
  </si>
  <si>
    <t xml:space="preserve">什么术语描述低压区的延伸? </t>
  </si>
  <si>
    <t>飓风或台风</t>
  </si>
  <si>
    <t xml:space="preserve">槽  </t>
  </si>
  <si>
    <t xml:space="preserve">脊 </t>
  </si>
  <si>
    <t>   很少或不移动,常影响一个地区的天气达几天之久</t>
  </si>
  <si>
    <t>大气压力升高</t>
  </si>
  <si>
    <t>锋面天气将要消散</t>
  </si>
  <si>
    <t>锋面天气变得更强</t>
  </si>
  <si>
    <t>锋面将要移得更快</t>
  </si>
  <si>
    <t>哪种气象要素导致地面锋线移动加快?</t>
  </si>
  <si>
    <t>高空风吹过锋面</t>
  </si>
  <si>
    <t>高空低压位于地面低压之上</t>
  </si>
  <si>
    <t>冷锋超过并抬升暖锋</t>
  </si>
  <si>
    <t>慢速移动的冷锋或静止锋</t>
  </si>
  <si>
    <t>暖锋或锢囚锋</t>
  </si>
  <si>
    <t>冷式锢囚锋</t>
  </si>
  <si>
    <t>“干锋面”的两侧有何不同？</t>
  </si>
  <si>
    <t>剧烈的温差</t>
  </si>
  <si>
    <t>层云与积云相对</t>
  </si>
  <si>
    <t xml:space="preserve">露点差 </t>
  </si>
  <si>
    <t>地面锋线的北面</t>
  </si>
  <si>
    <t>低压和暖锋的南面</t>
  </si>
  <si>
    <t>低压的上空,并通过暖锋和冷锋</t>
  </si>
  <si>
    <t>急流常常穿过什么类型的锋面系统?</t>
  </si>
  <si>
    <t>下述何种情况说明飞机是在气团内部飞行?</t>
  </si>
  <si>
    <t>飞行了很长时间下面仍然是广阔的海洋</t>
  </si>
  <si>
    <t>   在狭窄的范围内温度变化十分显著</t>
  </si>
  <si>
    <t xml:space="preserve"> 飞行了很长时间气象条件变化不大</t>
  </si>
  <si>
    <t>锋面雾</t>
  </si>
  <si>
    <t>等温线密集</t>
  </si>
  <si>
    <t>等高线密集</t>
  </si>
  <si>
    <t xml:space="preserve"> 大风区 </t>
  </si>
  <si>
    <t>锋面</t>
  </si>
  <si>
    <t>切变线</t>
  </si>
  <si>
    <t>低压中心</t>
  </si>
  <si>
    <t xml:space="preserve">当空气块在压缩或膨胀过程中没有热量的增加或减少时温度发生变化,该现象用哪一个术语表示? </t>
  </si>
  <si>
    <t xml:space="preserve">平流 </t>
  </si>
  <si>
    <t xml:space="preserve"> 什么过程导致绝热冷却?</t>
  </si>
  <si>
    <t xml:space="preserve">空气在冷地表上运动 </t>
  </si>
  <si>
    <t>什么类型的风下坡时变得干热?</t>
  </si>
  <si>
    <t xml:space="preserve">谷风 </t>
  </si>
  <si>
    <t xml:space="preserve">陆风 </t>
  </si>
  <si>
    <t xml:space="preserve">3°C/kft </t>
  </si>
  <si>
    <t xml:space="preserve">2°C/kft </t>
  </si>
  <si>
    <t>4°C/kft</t>
  </si>
  <si>
    <t>在露点曲线与干绝热线相遇的高度上有什么会发生?</t>
  </si>
  <si>
    <t xml:space="preserve"> 降水开始</t>
  </si>
  <si>
    <t>蒸发消耗潜热,温度增加比干空气慢</t>
  </si>
  <si>
    <t>失去潜热,温度增加比干空气快</t>
  </si>
  <si>
    <t>凝结失去潜热,温度增加比干空气慢</t>
  </si>
  <si>
    <t>什么是特征伴随逆温层?</t>
  </si>
  <si>
    <t xml:space="preserve">稳定层 </t>
  </si>
  <si>
    <t xml:space="preserve">不稳定层 </t>
  </si>
  <si>
    <t>当局地大气稳定时,什么天气可能出现?</t>
  </si>
  <si>
    <t>当空气向上运动,它的温度会变得比周围大气的温度高</t>
  </si>
  <si>
    <t>什么决定大气的稳定度?</t>
  </si>
  <si>
    <t xml:space="preserve">实际(周围环境)温度变化率 </t>
  </si>
  <si>
    <t>午后,夏季</t>
  </si>
  <si>
    <t xml:space="preserve">早上,夏季 </t>
  </si>
  <si>
    <t>早上,冬季</t>
  </si>
  <si>
    <t xml:space="preserve">近地层逆温有什么特征? </t>
  </si>
  <si>
    <t>低能见度</t>
  </si>
  <si>
    <t>对流出现在近地层</t>
  </si>
  <si>
    <t>24h中什么时候温度最低?</t>
  </si>
  <si>
    <t>什么条件下,地面或近地层会出现逆温层?</t>
  </si>
  <si>
    <t>空气在薄层内下层压缩增温</t>
  </si>
  <si>
    <t>霾层怎样才能消散？</t>
  </si>
  <si>
    <t>风或空气运动</t>
  </si>
  <si>
    <t>什么可以使平流雾消散或抬升为低的云层?</t>
  </si>
  <si>
    <t>超过15 KT的风</t>
  </si>
  <si>
    <t>地面辐射</t>
  </si>
  <si>
    <t>上坡雾的形成条件是什么?</t>
  </si>
  <si>
    <t>  湿的、稳定的空气被风吹向山坡</t>
  </si>
  <si>
    <t>  碧空、小风或无风，并且相对湿度为100%</t>
  </si>
  <si>
    <t>   层云降水或10～25 KT的风使降水抬升</t>
  </si>
  <si>
    <t>云层的厚度至少多少以上后,才会产生降水?</t>
  </si>
  <si>
    <t>使云顶发展到高于冻结层的云滴厚度</t>
  </si>
  <si>
    <t xml:space="preserve">厚度至少2 000 ft </t>
  </si>
  <si>
    <t>厚度至少4 000 ft</t>
  </si>
  <si>
    <t xml:space="preserve"> 春、夏季</t>
  </si>
  <si>
    <t>冬、春季</t>
  </si>
  <si>
    <t xml:space="preserve">春、夏季 </t>
  </si>
  <si>
    <t>下述何种条件下最有利于形成平流雾?</t>
  </si>
  <si>
    <t>   微风使较冷的空气移向水面</t>
  </si>
  <si>
    <t>  春季,气团从沿海移向大陆</t>
  </si>
  <si>
    <t xml:space="preserve"> 暖湿空气在无风的条件下停滞在干冷的地表上</t>
  </si>
  <si>
    <t>下最容易出现平流雾的地区是            。</t>
  </si>
  <si>
    <t>在雷暴的生命使中,哪一个阶段由下沉气流主导?</t>
  </si>
  <si>
    <t>在雷暴积云阶段常常伴随什么特征?</t>
  </si>
  <si>
    <t xml:space="preserve">锢囚锋里 </t>
  </si>
  <si>
    <t>气团雷暴与天气系统雷暴有什么不同?</t>
  </si>
  <si>
    <t>一般情况下,气团雷暴较弱,天气系统雷暴较强</t>
  </si>
  <si>
    <t xml:space="preserve">什么类型的雷暴常常产生斗云或龙卷? </t>
  </si>
  <si>
    <t xml:space="preserve">什么类型的伴随着颠簸并可能产生漏斗云? </t>
  </si>
  <si>
    <t>悬球积雨云</t>
  </si>
  <si>
    <t>50KT或以上和/或出现直径1/2 ft以上的冰雹</t>
  </si>
  <si>
    <t>强烈雷暴的特点是           。</t>
  </si>
  <si>
    <t>45KT或以上和/或出现直径1 ft以上的冰雹</t>
  </si>
  <si>
    <t>当雷暴来临之前</t>
  </si>
  <si>
    <t>隐藏在层状云中的对流云(积状云)会产生哪一种威胁仪表飞行的天气现象?</t>
  </si>
  <si>
    <t xml:space="preserve">晴空颠簸  </t>
  </si>
  <si>
    <t>雷暴隐含在其他云层中</t>
  </si>
  <si>
    <t>隐藏飑线中的强烈雷暴</t>
  </si>
  <si>
    <t>500 m</t>
  </si>
  <si>
    <t>2 500 ft</t>
  </si>
  <si>
    <t>任何中度到严重颠簸层之上500 ft</t>
  </si>
  <si>
    <t>在云中、云与地面、云与云之间都会出现</t>
  </si>
  <si>
    <t>在雷暴云各处出现</t>
  </si>
  <si>
    <t>在云和地面之间出现</t>
  </si>
  <si>
    <t>飑锋</t>
  </si>
  <si>
    <t>飑</t>
  </si>
  <si>
    <t>飑线</t>
  </si>
  <si>
    <t>下面何种选择征描述的是热雷暴？</t>
  </si>
  <si>
    <t>范围小，孤立分散，雷暴云间有间隙</t>
  </si>
  <si>
    <t>沿山脉走向成行出现</t>
  </si>
  <si>
    <t>与天气系统一起移动</t>
  </si>
  <si>
    <t>在下述何种冷锋中最容易出现雷暴？</t>
  </si>
  <si>
    <t>坡度小,移动慢的冷锋</t>
  </si>
  <si>
    <t>暖湿空气不稳定,移动快的冷锋</t>
  </si>
  <si>
    <t>暖气团稳定,坡度较大的冷锋</t>
  </si>
  <si>
    <t xml:space="preserve">晚上冷气团活跃 </t>
  </si>
  <si>
    <t>  晚上层状云顶部迅速辐射冷却,大气变得不稳定</t>
  </si>
  <si>
    <t>垂直闪电</t>
  </si>
  <si>
    <t>远电</t>
  </si>
  <si>
    <t>水平闪电</t>
  </si>
  <si>
    <t>若航线上出现孤立分散的雷暴动,或采用下述何种方法飞过?</t>
  </si>
  <si>
    <t>选择上风一侧,离开云体的目视距离不小于10km绕过</t>
  </si>
  <si>
    <t>   选择下风一侧,离开云体的目视距离不小于5km绕过</t>
  </si>
  <si>
    <t>   迅速从云下飞过</t>
  </si>
  <si>
    <t>雷暴呈带状分布时,采用何种方法飞过雷暴区最合适?</t>
  </si>
  <si>
    <t>从云隙较大的地方垂直于云带迅速通过</t>
  </si>
  <si>
    <t>从上风一侧绕过</t>
  </si>
  <si>
    <t>平行于云带飞行</t>
  </si>
  <si>
    <t xml:space="preserve">增加高度 </t>
  </si>
  <si>
    <t xml:space="preserve">减小功率 </t>
  </si>
  <si>
    <t>减小下降率</t>
  </si>
  <si>
    <t>当逆风切变变为静风时，下面哪一个驾驶舱的指示是正确的？</t>
  </si>
  <si>
    <t>指示空速降低，飞机掉高</t>
  </si>
  <si>
    <t>指示空速降低，飞机上抛</t>
  </si>
  <si>
    <t>指示空速增加，飞机掉高</t>
  </si>
  <si>
    <t>哪一个条件导致指示空速和高度增加？</t>
  </si>
  <si>
    <t xml:space="preserve"> 顺风风速突然增加</t>
  </si>
  <si>
    <t xml:space="preserve">逆风突然增加 </t>
  </si>
  <si>
    <t>当顺风变为静风时，下面哪一个驾驶舱的指示是正确？</t>
  </si>
  <si>
    <t>哪种情况会导致空速下降？</t>
  </si>
  <si>
    <t>逆风增加或顺风减小</t>
  </si>
  <si>
    <t>哪种情况会导致空速增加？</t>
  </si>
  <si>
    <t>当在起飞过程中遭遇强度增强的顺风切变时，飞机的哪一种特性可能出现？</t>
  </si>
  <si>
    <t xml:space="preserve"> 起飞距离缩短</t>
  </si>
  <si>
    <t>什么是风切变的主要特征？</t>
  </si>
  <si>
    <t>它既伴随风向改变，也伴随风速的改变</t>
  </si>
  <si>
    <t>它常常只存在于雷暴附近</t>
  </si>
  <si>
    <t>风切变在哪个地方造成的危害最大？</t>
  </si>
  <si>
    <t>    在雷暴云体和周边和下面</t>
  </si>
  <si>
    <t>  在滚轴状云或阵风的前面和砧状云下</t>
  </si>
  <si>
    <t>从它到达地面到消失,很少超过15 min</t>
  </si>
  <si>
    <t>2 min,最大风速持续大约1 min</t>
  </si>
  <si>
    <t>一个微下击暴流可能持续2～4 h之久</t>
  </si>
  <si>
    <t>6 000 ft/min</t>
  </si>
  <si>
    <t xml:space="preserve">8 000 ft/min </t>
  </si>
  <si>
    <t xml:space="preserve">80 KT </t>
  </si>
  <si>
    <t xml:space="preserve">40 KT </t>
  </si>
  <si>
    <t>90 KT</t>
  </si>
  <si>
    <t xml:space="preserve">45 KT  </t>
  </si>
  <si>
    <t xml:space="preserve">15 KT   </t>
  </si>
  <si>
    <t xml:space="preserve">25 KT </t>
  </si>
  <si>
    <t>(参考附图8-1)如果在微下击暴流时,哪一个飞机位置遇到最强的下沉气流?</t>
  </si>
  <si>
    <t xml:space="preserve">2和3 </t>
  </si>
  <si>
    <t xml:space="preserve">4和5 </t>
  </si>
  <si>
    <t xml:space="preserve">3和4  </t>
  </si>
  <si>
    <t xml:space="preserve"> 参考附图8-1)如果在穿过微下击暴流时,在不改变高度和功率的条件下,哪一个位置飞机空速和升力增加? </t>
  </si>
  <si>
    <t>(参考附图8-1)在遭遇穿过微下击暴流时,位置3的飞机将受什么影响?</t>
  </si>
  <si>
    <t xml:space="preserve">顺风增加 </t>
  </si>
  <si>
    <t>(参考附图8-1)在遭遇穿过微下击暴流时, 位置5的飞机将受什么影响?</t>
  </si>
  <si>
    <t xml:space="preserve">强顺风 </t>
  </si>
  <si>
    <t>空速显著增加</t>
  </si>
  <si>
    <t>(参考附图8-1)在遭遇穿过微下击暴流时, 位置4的飞机将受什么影响?</t>
  </si>
  <si>
    <t>在顺风和下沉气流下,空速和升力降低</t>
  </si>
  <si>
    <t>在顺风和上升气流下,空速和升力增加</t>
  </si>
  <si>
    <t>   在逆风和下沉气流下,空速和升力降低</t>
  </si>
  <si>
    <t>   降低高度和恢复空速</t>
  </si>
  <si>
    <t>保持或增加俯仰姿态,并且接受比正常空速低的指示</t>
  </si>
  <si>
    <t>  避免飞机过载,“增加空速”成和使用最大推力</t>
  </si>
  <si>
    <t>在爬升到较高高度后,继续飞往原来的目的地机场</t>
  </si>
  <si>
    <t>在防除冰设备使用过程中,继续飞往原来的目的地机场</t>
  </si>
  <si>
    <t xml:space="preserve"> B. 确保飞机上的雪都被清除</t>
  </si>
  <si>
    <t>A.扫去尽量多的雪</t>
  </si>
  <si>
    <t>C. 比正常的VR 增加15 KT,以便雪被吹掉</t>
  </si>
  <si>
    <t>不稳定的水滴通过与暴露于风雨中的物体碰撞而凝结</t>
  </si>
  <si>
    <t>A.  水滴通过碰撞升华为冰粒</t>
  </si>
  <si>
    <t xml:space="preserve">水滴的温度在与飞机发生碰撞前保持在0°C,然后明冰才积累 </t>
  </si>
  <si>
    <t xml:space="preserve"> B. 存在水蒸汽</t>
  </si>
  <si>
    <t>A. 存在过冷水滴</t>
  </si>
  <si>
    <t>C. 存在冰晶</t>
  </si>
  <si>
    <t>A． 可能爬升到较高的高度，不会遭遇超过轻度以上的积冰</t>
  </si>
  <si>
    <t>A． 在冻雨层之上存在一个更暖的空气</t>
  </si>
  <si>
    <t>A． 在较高高度的冰粒会在下面较冷空气中变成雨滴</t>
  </si>
  <si>
    <t>什么类型的降水表明存在过冷水滴？</t>
  </si>
  <si>
    <t>B. 冻雨</t>
  </si>
  <si>
    <t>A．湿雪</t>
  </si>
  <si>
    <t xml:space="preserve"> C. 冰粒</t>
  </si>
  <si>
    <t xml:space="preserve">B.冻雨的高高度层  </t>
  </si>
  <si>
    <t xml:space="preserve">A．雷暴的高高度层  </t>
  </si>
  <si>
    <t xml:space="preserve"> C. 雪的高高度层</t>
  </si>
  <si>
    <t xml:space="preserve"> 什么时候在飞机的表面会有白霜形成?</t>
  </si>
  <si>
    <t>C. 伴随对流活动和小的温度/露点接近的晴朗的夜晚</t>
  </si>
  <si>
    <t xml:space="preserve"> B. 伴随冻毛毛雨的阴天的夜晚</t>
  </si>
  <si>
    <t>A. 晴朗、稳定少风的夜晚</t>
  </si>
  <si>
    <t>B. 明冰和毛冰</t>
  </si>
  <si>
    <t>A. 雾淞和毛冰</t>
  </si>
  <si>
    <t>C. 毛冰和霜</t>
  </si>
  <si>
    <t xml:space="preserve">A. 雾淞 </t>
  </si>
  <si>
    <t>B. 明冰</t>
  </si>
  <si>
    <t>C. 毛冰</t>
  </si>
  <si>
    <t xml:space="preserve">B. 明冰 </t>
  </si>
  <si>
    <t>A. 雾淞</t>
  </si>
  <si>
    <t xml:space="preserve"> 在下面何种情况下飞机积冰的速率最大? </t>
  </si>
  <si>
    <t>A. 在冻雨中飞行</t>
  </si>
  <si>
    <t xml:space="preserve">B. 在雨层云中飞行 </t>
  </si>
  <si>
    <t>C. 在毛毛雨中飞行</t>
  </si>
  <si>
    <t>C. 层云、层积云</t>
  </si>
  <si>
    <t>A. 高层云、碎积云</t>
  </si>
  <si>
    <t xml:space="preserve"> B. 积云、积雨云 </t>
  </si>
  <si>
    <t>冻雨迅速的明冰</t>
  </si>
  <si>
    <t>中度积冰或强积冰，且上部积冰比下部要强</t>
  </si>
  <si>
    <t xml:space="preserve">一般为弱积冰或中度积冰，积冰强度随高度升高而减弱   </t>
  </si>
  <si>
    <t>A． 弱积冰或中度积冰，且云的上部积冰比下部要强</t>
  </si>
  <si>
    <t>A． 冻结迅速的明冰</t>
  </si>
  <si>
    <t>A． 一般为中度积冰，且云的下部积冰比上部要强</t>
  </si>
  <si>
    <t>C. 晴空颠簸</t>
  </si>
  <si>
    <t xml:space="preserve">A．对流产生的颠簸 </t>
  </si>
  <si>
    <t>B. 高高度颠簸</t>
  </si>
  <si>
    <t xml:space="preserve"> 什么类型的云指示非常强的颠簸? </t>
  </si>
  <si>
    <t>B. 停滞的荚状云</t>
  </si>
  <si>
    <t>A. 雨层云</t>
  </si>
  <si>
    <t>C. 卷积云</t>
  </si>
  <si>
    <t>C. 低的层云</t>
  </si>
  <si>
    <t xml:space="preserve"> B. 对流层顶之上5 000 ft</t>
  </si>
  <si>
    <t xml:space="preserve">A. 山后1 000 mile </t>
  </si>
  <si>
    <t xml:space="preserve"> C. 山前100 mile </t>
  </si>
  <si>
    <t xml:space="preserve">高空槽条件下的急流的赤道一侧附近   </t>
  </si>
  <si>
    <t>高压脊条件下的急流的赤道一侧附近</t>
  </si>
  <si>
    <t>A.  急流赤道一侧的下降气流区</t>
  </si>
  <si>
    <t>C. 随伴有高空槽的弯曲急流</t>
  </si>
  <si>
    <t>改变高度或航向,以避免延长在颠簸区飞行的时间</t>
  </si>
  <si>
    <t>A.  增加空速迅速离开这个区域</t>
  </si>
  <si>
    <t xml:space="preserve">采用改变高度摆脱急流颠簸,哪种措施是可取的? </t>
  </si>
  <si>
    <t>当周围环境的温度下降,就下降高度</t>
  </si>
  <si>
    <t>当周围环境的温度没有变化,就保持高度</t>
  </si>
  <si>
    <t>A. 选取一个穿越槽的航向</t>
  </si>
  <si>
    <t>B. 爬升或下降到一个平稳的高度</t>
  </si>
  <si>
    <t>C. 增加速度,以尽快脱离槽</t>
  </si>
  <si>
    <t xml:space="preserve">当在北极天空有均匀云覆盖、地面有积雪或冰层时,会有哪一种危害飞行的现象出现? </t>
  </si>
  <si>
    <t xml:space="preserve">B．乳白天空 </t>
  </si>
  <si>
    <t>A．冰雾</t>
  </si>
  <si>
    <t>C．吹雪</t>
  </si>
  <si>
    <t>C．台风</t>
  </si>
  <si>
    <t>A．热带风暴</t>
  </si>
  <si>
    <t xml:space="preserve"> B．强热带风暴 </t>
  </si>
  <si>
    <t xml:space="preserve">A．热带低压 </t>
  </si>
  <si>
    <t xml:space="preserve">B．热带风暴 </t>
  </si>
  <si>
    <t>C．强热带风暴</t>
  </si>
  <si>
    <t xml:space="preserve"> B．强热带风暴</t>
  </si>
  <si>
    <t xml:space="preserve">A．热带风暴 </t>
  </si>
  <si>
    <t>B．强热带风暴</t>
  </si>
  <si>
    <t xml:space="preserve"> C．台风</t>
  </si>
  <si>
    <t xml:space="preserve">A．热带气旋 </t>
  </si>
  <si>
    <t>B．热带云团</t>
  </si>
  <si>
    <t>C．飓风</t>
  </si>
  <si>
    <t xml:space="preserve"> B．云墙中</t>
  </si>
  <si>
    <t>A．雨层云区</t>
  </si>
  <si>
    <t>C．螺旋状云带中</t>
  </si>
  <si>
    <t>B．北太平洋东部</t>
  </si>
  <si>
    <t xml:space="preserve">A．北太平洋西部 </t>
  </si>
  <si>
    <t>C．北大西洋西部</t>
  </si>
  <si>
    <t>C．积雨云</t>
  </si>
  <si>
    <t xml:space="preserve">A．浓积云 </t>
  </si>
  <si>
    <t xml:space="preserve"> B．雨层云</t>
  </si>
  <si>
    <t xml:space="preserve"> B．华东沿海  </t>
  </si>
  <si>
    <t>A．华南沿海</t>
  </si>
  <si>
    <t>C．华北东部</t>
  </si>
  <si>
    <t xml:space="preserve">B．华北地区 </t>
  </si>
  <si>
    <t>C．华东沿海</t>
  </si>
  <si>
    <t>B．东部沿海</t>
  </si>
  <si>
    <t>C．华东地区</t>
  </si>
  <si>
    <t>B. 风向不定、风速4 m/s</t>
  </si>
  <si>
    <t>A. 轻雾、微风3m/s</t>
  </si>
  <si>
    <t>A.  轻雾、能见度300m</t>
  </si>
  <si>
    <t>（参见附表8-1）哪一个台报告的风最大？</t>
  </si>
  <si>
    <t>A．ZUGH</t>
  </si>
  <si>
    <t>B. ZUUU</t>
  </si>
  <si>
    <t>C. ZSSS</t>
  </si>
  <si>
    <t>（参见附表8-1）哪一个台报告有大阵雨而不宜进行起飞和着陆？</t>
  </si>
  <si>
    <t xml:space="preserve">A．ZUGH  </t>
  </si>
  <si>
    <t xml:space="preserve"> B. ZUUU </t>
  </si>
  <si>
    <t>（参见附表8-1）哪一个台报告的气温最低？</t>
  </si>
  <si>
    <t xml:space="preserve">A．ZUGH </t>
  </si>
  <si>
    <t xml:space="preserve"> B. ZUUU</t>
  </si>
  <si>
    <t xml:space="preserve">A．992 hPa </t>
  </si>
  <si>
    <t xml:space="preserve"> B. 998 hPa </t>
  </si>
  <si>
    <t>C. 1010 hPa</t>
  </si>
  <si>
    <t xml:space="preserve">A．2400 m </t>
  </si>
  <si>
    <t xml:space="preserve">B. 1800 m </t>
  </si>
  <si>
    <t>C. 800 m</t>
  </si>
  <si>
    <t xml:space="preserve"> （参见附表8-1）上海机场在16：50（北京时）的云情况是             。</t>
  </si>
  <si>
    <t>C. 满天的云，云高1 800 m</t>
  </si>
  <si>
    <t>A．有少量的云，云高600 m</t>
  </si>
  <si>
    <t>B. 多云，云高1 800 m</t>
  </si>
  <si>
    <t xml:space="preserve"> C. 世界时8时30分</t>
  </si>
  <si>
    <t>A. 世界时2时整</t>
  </si>
  <si>
    <t xml:space="preserve">B. 北京时间8时整 </t>
  </si>
  <si>
    <t>C. 能见度大于等于10 km，1500 m以下无云，且无降水和积雨云等天气现象</t>
  </si>
  <si>
    <t>A. 能见度大于10 km，1 500 m以下有云，但无降水</t>
  </si>
  <si>
    <t>B. 能见度大于5 km，1 500 m以下无云，且无降水</t>
  </si>
  <si>
    <t xml:space="preserve"> B.≥10 km </t>
  </si>
  <si>
    <t xml:space="preserve">A. 9999 m </t>
  </si>
  <si>
    <t xml:space="preserve">C.＜10 km </t>
  </si>
  <si>
    <t xml:space="preserve">（参见附表8-2）一架飞机预计在1400 Z时到达ZGGG机场,这时机场的天气怎样? </t>
  </si>
  <si>
    <t xml:space="preserve">西北风、风速8 m/s、最大阵风15 m/s、沙暴、能见度800 m </t>
  </si>
  <si>
    <t>有阵风、轻雾、能见度1 500 m</t>
  </si>
  <si>
    <t xml:space="preserve">有东南风、风速8 m/s、小雨、能见度1 500 m   </t>
  </si>
  <si>
    <t xml:space="preserve">世界时3时～6时为800 m，6时以后为大于800 m </t>
  </si>
  <si>
    <t>世界时03时～12时800 m</t>
  </si>
  <si>
    <t>A． 世界时03时12分为3 000 m</t>
  </si>
  <si>
    <t>A. 大风、扬沙和少云</t>
  </si>
  <si>
    <t xml:space="preserve"> B. 东风6 m/s、雪、能见度2 500 m</t>
  </si>
  <si>
    <t>C. 大风、沙暴、能见度800 m、沙暴</t>
  </si>
  <si>
    <t>A. 碧空</t>
  </si>
  <si>
    <t>B. 少量的云</t>
  </si>
  <si>
    <t xml:space="preserve"> B．3 600 m </t>
  </si>
  <si>
    <t xml:space="preserve">A．2 500 m </t>
  </si>
  <si>
    <t xml:space="preserve">C．1 200 m </t>
  </si>
  <si>
    <t>A．疏云，底高4 200 m</t>
  </si>
  <si>
    <t>C．疏云，底高4 200 m ，阴天，底高3 600 m</t>
  </si>
  <si>
    <t xml:space="preserve"> B．阴天，底高3 600 m </t>
  </si>
  <si>
    <t>C．轻雾</t>
  </si>
  <si>
    <t xml:space="preserve">A．雪 </t>
  </si>
  <si>
    <t>B．冰雹</t>
  </si>
  <si>
    <t>（参见附表8-3）在第（3）段航路天气预报中，ZSSS至ZBAA航线上会碰到什么影响飞行的恶劣天气？</t>
  </si>
  <si>
    <t>C．飞机颠簸</t>
  </si>
  <si>
    <t xml:space="preserve">A．雷暴、冰雹和阵雨 </t>
  </si>
  <si>
    <t xml:space="preserve"> B．高空急流和飞机积冰</t>
  </si>
  <si>
    <t>（参见附表8-3）在第（1）段航路天气预报中，ZUUU至ZGGG航线上会碰到什么影响飞行的恶劣天气？</t>
  </si>
  <si>
    <t>C．飞机积冰</t>
  </si>
  <si>
    <t>A．雷暴、阵雨</t>
  </si>
  <si>
    <t xml:space="preserve">B．飞机颠簸  </t>
  </si>
  <si>
    <t>（参见附表8-3）在第（2）段航路天气预报中，ZUUU至ZBAA航线上，积冰层高度和厚度各是多少？</t>
  </si>
  <si>
    <t>A． 积冰层高度是9 600 m，厚度是900 m</t>
  </si>
  <si>
    <t>A． 积冰层高度是7 200 m，厚度是180 m</t>
  </si>
  <si>
    <t>A． 积冰层高度是7 200 m，厚度是1 800 m</t>
  </si>
  <si>
    <t>（参见附表8-3）在第（3）段航路天气预报中, ZSSS至ZBAA航线上，预报的积雨云的和云顶高是多少？</t>
  </si>
  <si>
    <t>云底高1 200 m,云顶高8 400 m</t>
  </si>
  <si>
    <t xml:space="preserve">A． 云底高400 m,云顶高7 300 m </t>
  </si>
  <si>
    <t xml:space="preserve">A． 云底高1 200 m,云顶高9 000 m </t>
  </si>
  <si>
    <t>（参见附表8-3）在第（3）段航路天气预报中， ZSSS至ZBAA航线上，预报的0°C等温线的高度是多少？</t>
  </si>
  <si>
    <t xml:space="preserve">B．5 400 m </t>
  </si>
  <si>
    <t>A．9 000 m</t>
  </si>
  <si>
    <t>C．3 600 m</t>
  </si>
  <si>
    <t>（参见附表8-3）在第（1）段航路天气预报中， ZUUU至ZGGG航线上，9 000 m高处的风向、风速和气温是多少？</t>
  </si>
  <si>
    <t>风向320°、风速80km/h、温度是 -6°C</t>
  </si>
  <si>
    <t>A． 风向300°、风速6m/s、温度是 -8°C</t>
  </si>
  <si>
    <t>风向160°、风速8m/s、温度是 -6°C</t>
  </si>
  <si>
    <t>（参见附表8-3）在第（2）段航路天气预报中， ZUUU至ZAAA航线上，9 000m高处的风向、风速和气温是多少？</t>
  </si>
  <si>
    <t>B．风向270°、风速成50 km/h、温度是-12°C</t>
  </si>
  <si>
    <t>A．风向320°、风速成50 km/h、温度是-6°C</t>
  </si>
  <si>
    <t>C．风向160°、风速成8 m/s、温度是2°C</t>
  </si>
  <si>
    <t>（参见附表8-3）在第（3）段航路天气预报中， ZSSS至ZBAA航线上，900m高处的风向、风速和气温是多少？</t>
  </si>
  <si>
    <t>C．风向280°、风速成65 km/h、温度是-10°C</t>
  </si>
  <si>
    <t>A．风向280°、风速成80 km/h、温度是-6°C</t>
  </si>
  <si>
    <t>B．风向300°、风速成65、温度是-8°C</t>
  </si>
  <si>
    <t xml:space="preserve"> B．140 </t>
  </si>
  <si>
    <t>A．250°</t>
  </si>
  <si>
    <t xml:space="preserve"> C．110°</t>
  </si>
  <si>
    <t xml:space="preserve"> B. 30 KT</t>
  </si>
  <si>
    <t xml:space="preserve">A. 30 m/s </t>
  </si>
  <si>
    <t>C. 30 km/h</t>
  </si>
  <si>
    <t>A. 零上4°C</t>
  </si>
  <si>
    <t xml:space="preserve">B. 零下4°C </t>
  </si>
  <si>
    <t>C. 零上5°C</t>
  </si>
  <si>
    <t>地面天气图上的等到压线表示的是在哪里的气压相等的连线?</t>
  </si>
  <si>
    <t>B. 在海平面上</t>
  </si>
  <si>
    <t>A. 在地面上</t>
  </si>
  <si>
    <t>C. 在观测的大气压力处</t>
  </si>
  <si>
    <t xml:space="preserve">A. 红色 </t>
  </si>
  <si>
    <t>B. 蓝色</t>
  </si>
  <si>
    <t>C. 黑色</t>
  </si>
  <si>
    <t>C．1 500 m</t>
  </si>
  <si>
    <t xml:space="preserve">A．3 000 m </t>
  </si>
  <si>
    <t>B．1 000 m</t>
  </si>
  <si>
    <t>B．12 000 m</t>
  </si>
  <si>
    <t xml:space="preserve">A．16 000 m </t>
  </si>
  <si>
    <t>C．10 000 m</t>
  </si>
  <si>
    <t xml:space="preserve"> 地面天气图等压线每隔多少画一条? </t>
  </si>
  <si>
    <t>用黑色实线每隔2 hPa画一条</t>
  </si>
  <si>
    <t>用黑色实线每隔3 hPa画一条</t>
  </si>
  <si>
    <t>A． 用黑色实线每隔2.5 hPa画一条</t>
  </si>
  <si>
    <t xml:space="preserve"> 空中等压面图上等高线每隔多少画一条?</t>
  </si>
  <si>
    <t>用黑色实线每隔4位势什米画一条</t>
  </si>
  <si>
    <t>用黑色实线每隔6位势什米画一条</t>
  </si>
  <si>
    <t>C. 用黑色实线每隔2.5位势什米画一条</t>
  </si>
  <si>
    <t xml:space="preserve"> B．1 000 m </t>
  </si>
  <si>
    <t>A．3 000 m</t>
  </si>
  <si>
    <t xml:space="preserve">B．5 500 m </t>
  </si>
  <si>
    <t>C．9 000 m</t>
  </si>
  <si>
    <t xml:space="preserve">A． 5 500 m </t>
  </si>
  <si>
    <t xml:space="preserve">B. 7 500 m </t>
  </si>
  <si>
    <t>B.百米</t>
  </si>
  <si>
    <t>A．米</t>
  </si>
  <si>
    <t>C．百英尺</t>
  </si>
  <si>
    <t xml:space="preserve">C．大于3 000 ft </t>
  </si>
  <si>
    <t>B．在1 000～3 000 ft</t>
  </si>
  <si>
    <t xml:space="preserve">A. 小于1 000 ft </t>
  </si>
  <si>
    <t>B. 3～5 mile</t>
  </si>
  <si>
    <t>A．小于3 mile</t>
  </si>
  <si>
    <t>C. 大于5 mile</t>
  </si>
  <si>
    <t>整个区域的云底低于1 000 ft和/或能见度低于3 mile</t>
  </si>
  <si>
    <t>A． 区域的50%以上为IFR区域</t>
  </si>
  <si>
    <t>A． 标出区域的报告站在报告时间为IFR条件</t>
  </si>
  <si>
    <t xml:space="preserve"> B. 暖锋 </t>
  </si>
  <si>
    <t xml:space="preserve">A. 冷锋  </t>
  </si>
  <si>
    <t>C. 准静止锋</t>
  </si>
  <si>
    <t>C．风切变</t>
  </si>
  <si>
    <t>B. 积冰</t>
  </si>
  <si>
    <t xml:space="preserve">A．晴空颠簸  </t>
  </si>
  <si>
    <t xml:space="preserve"> C．5～7个量的层云</t>
  </si>
  <si>
    <t>A．8个量的层积云</t>
  </si>
  <si>
    <t>B. 8个量的层云</t>
  </si>
  <si>
    <t>A． 孤立的积雨云，底高不明，顶高32 000 ft</t>
  </si>
  <si>
    <t>隐藏的积雨云，底高不明，顶高32 000 ft</t>
  </si>
  <si>
    <t>A． 孤立的浓雨云，底高不明，顶高32 000 ft</t>
  </si>
  <si>
    <t>B. 高空急流的急流轴的位置、高度及风速</t>
  </si>
  <si>
    <t>A．冷锋的位置及高度</t>
  </si>
  <si>
    <t>C．槽线的位置及高度</t>
  </si>
  <si>
    <t>C．对流顶的高度为50 000 ft</t>
  </si>
  <si>
    <t xml:space="preserve">A．0°C等温线的高度为50 000 ft </t>
  </si>
  <si>
    <t xml:space="preserve"> B. 云顶的高度为50 000 ft</t>
  </si>
  <si>
    <t xml:space="preserve">A．雷暴和阵雨正在发展，强度正在增加 </t>
  </si>
  <si>
    <t xml:space="preserve"> B. 雷暴和阵雨正在减弱</t>
  </si>
  <si>
    <t>C．天气系统临近</t>
  </si>
  <si>
    <t>B．线状回波</t>
  </si>
  <si>
    <t>A．钩状回波</t>
  </si>
  <si>
    <t>C．实心回波</t>
  </si>
  <si>
    <t xml:space="preserve">A．钩状回波 </t>
  </si>
  <si>
    <t xml:space="preserve">B．线状回波 </t>
  </si>
  <si>
    <t xml:space="preserve"> C．实心回波</t>
  </si>
  <si>
    <t>C．冰雹</t>
  </si>
  <si>
    <t>水汽充沛的近地逆温层容易产生什么天气？</t>
  </si>
  <si>
    <t>晴天</t>
  </si>
  <si>
    <t>结露</t>
  </si>
  <si>
    <t>热雷暴与天气系统雷暴有什么不同？</t>
  </si>
  <si>
    <t>热雷暴的下沉气流和降水妨碍并阻止上升气流</t>
  </si>
  <si>
    <t>热雷暴产生的降水在上升气流之外</t>
  </si>
  <si>
    <t>天气系统雷暴依赖于局地地面加热</t>
  </si>
  <si>
    <t>强烈雷暴的特点是哪一个？</t>
  </si>
  <si>
    <t>50海里/小时或以上和/或降直径1/2英尺以上的雹</t>
  </si>
  <si>
    <t>50英里/小时或以上和/或降直径3/4英尺以上的雹</t>
  </si>
  <si>
    <t>45海里/小时或以和/或降直径1英尺以上的雹</t>
  </si>
  <si>
    <t>当飞越强烈雷暴的顶部，至少高于云顶</t>
  </si>
  <si>
    <t>在微下击暴流时，可能遭遇的最大下沉气流可达</t>
  </si>
  <si>
    <t>6000ft/min</t>
  </si>
  <si>
    <t>8000ft/min</t>
  </si>
  <si>
    <t>7000ft/min</t>
  </si>
  <si>
    <t xml:space="preserve"> 什么条件导致白霜的形成？</t>
  </si>
  <si>
    <t>地面温度和露点都低于冻结点</t>
  </si>
  <si>
    <t>地面的温度在冻结点或以下，并且有小的湿性微粒落下</t>
  </si>
  <si>
    <t>因为地面温度低于空气温度，所以地面温度接近露点，然后冻结</t>
  </si>
  <si>
    <t>地面天气图上某站的气压数值填写为986，它表示</t>
  </si>
  <si>
    <t>气旋和低压的区别是什么</t>
  </si>
  <si>
    <t>气旋是从流场特征命名，低压是按气压场特征来定义的</t>
  </si>
  <si>
    <t>气旋是从气压场特征命名，低压是按流场特征来定义的</t>
  </si>
  <si>
    <t>气旋是逆时针旋转的，低压其旋转方向与气旋相反</t>
  </si>
  <si>
    <t>在北半球，气旋的流场特征是什么样的</t>
  </si>
  <si>
    <t>气旋底层逆时针向内旋转，中心附近形成系统性上升运动</t>
  </si>
  <si>
    <t>气旋底层顺时针向内旋转，中心附近形成系统性上升运动</t>
  </si>
  <si>
    <t>气旋底层顺时针向外旋转，中心附近形成系统性下沉运动</t>
  </si>
  <si>
    <t>在北半球，反气旋的流场特征是什么样的</t>
  </si>
  <si>
    <t>气旋底层逆时针向外旋转，中心附近形成系统性下沉运动</t>
  </si>
  <si>
    <t>我国西北部，如塔里木盆地的热低压将会产生什么样的天气</t>
  </si>
  <si>
    <t>晴热少云天气</t>
  </si>
  <si>
    <t>云雨天气</t>
  </si>
  <si>
    <t>大风和风沙天气</t>
  </si>
  <si>
    <t>长江中下游地区8月份常出现的伏旱高温天气是由什么天气系统的长期控制所造成的</t>
  </si>
  <si>
    <t>太平洋副热带高压</t>
  </si>
  <si>
    <t>江淮气旋</t>
  </si>
  <si>
    <t>热低压</t>
  </si>
  <si>
    <t>槽线和切变线在空中等压面图上是什么线来表示</t>
  </si>
  <si>
    <t>棕色实线</t>
  </si>
  <si>
    <t>黑色实线</t>
  </si>
  <si>
    <t>红色实线</t>
  </si>
  <si>
    <t>槽线和切变线是一般在什么图上经常看到的天气系统</t>
  </si>
  <si>
    <t>空中等压面图</t>
  </si>
  <si>
    <t>地面天气图</t>
  </si>
  <si>
    <t>高空风温图</t>
  </si>
  <si>
    <t>在北半球，横穿槽飞行时，会遇到什么样的风向风速的变化</t>
  </si>
  <si>
    <t>先遇到左侧风，过槽线后转为右侧风</t>
  </si>
  <si>
    <t>先遇到右侧风，过槽线后转为左侧风</t>
  </si>
  <si>
    <t>先遇到顺风，过槽线后转为逆风</t>
  </si>
  <si>
    <t>北半球中纬度地区高空低压槽，槽前一般是什么样的天气</t>
  </si>
  <si>
    <t>盛行辐合上升运动，多阴雨天气</t>
  </si>
  <si>
    <t>盛行辐散下沉运动，多晴好天气</t>
  </si>
  <si>
    <t>盛行升降气流，多颠簸</t>
  </si>
  <si>
    <t>槽线和切变线的区别是什么</t>
  </si>
  <si>
    <t>两者是从气压场和流场来定义的不同天气系统</t>
  </si>
  <si>
    <t>切变线反应的是水平气压场的特征，槽线反应的是水平流场的特征</t>
  </si>
  <si>
    <t>槽线主要出现在低空，切变线主要出现在中低空</t>
  </si>
  <si>
    <t>热力乱流主要是由什么引起的</t>
  </si>
  <si>
    <t>气温的水平分布不均匀的</t>
  </si>
  <si>
    <t>气压的水平分布不均匀的</t>
  </si>
  <si>
    <t>粗糙不平的地表面或由风切变引起的</t>
  </si>
  <si>
    <t>晴空乱流是指</t>
  </si>
  <si>
    <t>出现在6000米以上高空，与对流云无关的乱流</t>
  </si>
  <si>
    <t>出现在600米以上高空，与对流云无关的乱流</t>
  </si>
  <si>
    <t>出现在6000米以上高空，与各种云无关的乱流</t>
  </si>
  <si>
    <t>按国际民航组织的定义，如飞行员报告：飞机抖动、频繁地上下投掷，左右摇晃，颠簸，操纵费力是什么等级的颠簸强度</t>
  </si>
  <si>
    <t>中度颠簸</t>
  </si>
  <si>
    <t>弱颠簸</t>
  </si>
  <si>
    <t>强颠簸</t>
  </si>
  <si>
    <t>垂直阵风速度越大，空气密度越大，颠簸将</t>
  </si>
  <si>
    <t>越频繁</t>
  </si>
  <si>
    <t>在低速飞行时，飞行速度越大，颠簸将</t>
  </si>
  <si>
    <t>翼载荷大的飞机比翼载荷小的飞机</t>
  </si>
  <si>
    <t>颠簸弱</t>
  </si>
  <si>
    <t>颠簸强</t>
  </si>
  <si>
    <t>颠簸频繁</t>
  </si>
  <si>
    <t>颠簸层的厚度</t>
  </si>
  <si>
    <t>一般不超过1000米</t>
  </si>
  <si>
    <t>大多在2000米以内</t>
  </si>
  <si>
    <t>至少在1000米以上</t>
  </si>
  <si>
    <t>颠簸层的水平宽度</t>
  </si>
  <si>
    <t>大多在100km以下</t>
  </si>
  <si>
    <t>大多在100km以上</t>
  </si>
  <si>
    <t>大多在10km以下</t>
  </si>
  <si>
    <t>颠簸频率最大区出现在急流的什么位置</t>
  </si>
  <si>
    <t>急流轴的低压（西风急流的高纬度一侧）一侧下方</t>
  </si>
  <si>
    <t>急流轴的靠近赤道一侧下方</t>
  </si>
  <si>
    <t>急流轴的高压一侧下方</t>
  </si>
  <si>
    <t>急流的位置和强度的季节性变化规律是</t>
  </si>
  <si>
    <t>在夏季，急流向北，强度减弱</t>
  </si>
  <si>
    <t>在冬季，急流向北，强度增强</t>
  </si>
  <si>
    <t>在夏季，急流向北，强度增强</t>
  </si>
  <si>
    <t>欲了解5500米和9000米高空航线上的气压分布情况，应分析那个高度的等压面图</t>
  </si>
  <si>
    <t>500hPa和300hPa</t>
  </si>
  <si>
    <t>550hPa和900hPa</t>
  </si>
  <si>
    <t>500hPa和900hPa</t>
  </si>
  <si>
    <t>等压面高度使用的单位</t>
  </si>
  <si>
    <t>位势高度</t>
  </si>
  <si>
    <t>海拔高度</t>
  </si>
  <si>
    <t>标准海平面高度</t>
  </si>
  <si>
    <t>850hPa,700hPa和300hPa等压面图大致对应多少海拔高度</t>
  </si>
  <si>
    <t>1500米，3000米和9000米</t>
  </si>
  <si>
    <t>850米，700米和300米</t>
  </si>
  <si>
    <t>3000米，5500米和12000米</t>
  </si>
  <si>
    <t>等压面图上各测站填有气温、风向、风速以及（  ）</t>
  </si>
  <si>
    <t>温度露点差、等压面高度</t>
  </si>
  <si>
    <t>温度、露点、等压面高度</t>
  </si>
  <si>
    <t>温度、露点、等压面的海拔高度</t>
  </si>
  <si>
    <t>等压面图上风与等高线的关系</t>
  </si>
  <si>
    <t>等高线基本和高空气流一致</t>
  </si>
  <si>
    <t>与地面天气图上一样，风沿等压线吹，并斜穿等压线向低压一侧倾斜</t>
  </si>
  <si>
    <t>与地面天气图上一样，风沿等压线吹，风速比地面风速要小</t>
  </si>
  <si>
    <t>如其余条件相同，等高线越密集，说明（  ）</t>
  </si>
  <si>
    <t>风速越大，温度平流强度也越大</t>
  </si>
  <si>
    <t>风速越小，温度平流强度也越小</t>
  </si>
  <si>
    <t>风速越大，温度平流强度也越小</t>
  </si>
  <si>
    <t>如其余条件相同，等温线越密集，说明（  ）</t>
  </si>
  <si>
    <t>温度梯度越大，温度平流强度也越大</t>
  </si>
  <si>
    <t>温度梯度越小，温度平流强度也越小</t>
  </si>
  <si>
    <t>温度梯度越大，温度平流强度也越小</t>
  </si>
  <si>
    <t>等高线是（  ）</t>
  </si>
  <si>
    <t>等压面上位势高度相等的点的连线</t>
  </si>
  <si>
    <t>等压面上高度相等的点的连线</t>
  </si>
  <si>
    <t>等压面上气压相等的点的连线</t>
  </si>
  <si>
    <t>等压面图上的红色实线表示</t>
  </si>
  <si>
    <t>等压面图上填的温度露点差可用来</t>
  </si>
  <si>
    <t>了解各地的湿度分布</t>
  </si>
  <si>
    <t>了解各地的温度分布</t>
  </si>
  <si>
    <t>了解各地的露点分布</t>
  </si>
  <si>
    <t>现在通常认为，高空急流的形成经常是和大气中有大的（ ）相关的</t>
  </si>
  <si>
    <t>水平温度梯度</t>
  </si>
  <si>
    <t>垂直气压梯度</t>
  </si>
  <si>
    <t>急流轴线上的风速最低值为（  ）</t>
  </si>
  <si>
    <t>30m/s</t>
  </si>
  <si>
    <t>50m/s</t>
  </si>
  <si>
    <t>30KT</t>
  </si>
  <si>
    <t>我国上空出现的急流以（  ）为主</t>
  </si>
  <si>
    <t>副热带急流</t>
  </si>
  <si>
    <t>温带急流</t>
  </si>
  <si>
    <t>热带东风急流</t>
  </si>
  <si>
    <t>世界上最强的急流是（  ）</t>
  </si>
  <si>
    <t>位于我国东部和日本西南部上空的副热带急流</t>
  </si>
  <si>
    <t>流经南美洲和澳大利亚上空的副热带急流</t>
  </si>
  <si>
    <t>热带对流层顶附近或平流层中的热带东风急流</t>
  </si>
  <si>
    <t>北半球卫星云图上，云系的北部边界呈反气旋性弯曲或准直线状，边界整齐光滑，该云区表示</t>
  </si>
  <si>
    <t>高空急流区</t>
  </si>
  <si>
    <t>高空槽区</t>
  </si>
  <si>
    <t>切变线区</t>
  </si>
  <si>
    <t xml:space="preserve">在200百帕等压面图上，等高线密集区即为 </t>
  </si>
  <si>
    <t>距地面6000米以上高度</t>
  </si>
  <si>
    <t>距地面1500米至6000米高度范围内</t>
  </si>
  <si>
    <t>距地面12000米以上高空</t>
  </si>
  <si>
    <t>在急流中的等温线密集地带两侧飞行时，会遇到</t>
  </si>
  <si>
    <t>晴空乱流</t>
  </si>
  <si>
    <t>逆温引起的低能见度</t>
  </si>
  <si>
    <t>雷暴</t>
  </si>
  <si>
    <t>在对流层顶附近有断裂现象和对流层顶坡度较陡时，会出现何种影响飞行的天气现象</t>
  </si>
  <si>
    <t>在250hPa或200hPa等压面图上，在急流轴附近的高空槽中冷平流大于5℃/100km,则</t>
  </si>
  <si>
    <t>可能会产生晴空颠簸</t>
  </si>
  <si>
    <t>可能会有雷暴产生</t>
  </si>
  <si>
    <t>可能会有高空槽</t>
  </si>
  <si>
    <t>（  ）除具有一般天气雷达的功能外，还可以测出各高度上的风向，风速，垂直气流速度，湍流和强的风切变</t>
  </si>
  <si>
    <t>多普勒天气雷达</t>
  </si>
  <si>
    <t>机载气象雷达</t>
  </si>
  <si>
    <t>测云雷达</t>
  </si>
  <si>
    <t>在猛烈的雷暴雨区中，什么气象目标物，不能产生较强的雷达回波</t>
  </si>
  <si>
    <t>直径较小的干冰雹</t>
  </si>
  <si>
    <t>夹带雨滴的中度以上的湍流区域</t>
  </si>
  <si>
    <t>表面包裹着水层的冰雹</t>
  </si>
  <si>
    <t>天气雷达能直接有效探测的</t>
  </si>
  <si>
    <t>干雪和干冰雹</t>
  </si>
  <si>
    <t>晴空湍流区</t>
  </si>
  <si>
    <t>在彩色气象雷达上，显示红色的区域代表什么天气区</t>
  </si>
  <si>
    <t>大雨区</t>
  </si>
  <si>
    <t>中雨区</t>
  </si>
  <si>
    <t>暴雨和湍流区</t>
  </si>
  <si>
    <t>层状云降水回波</t>
  </si>
  <si>
    <t>积状云降水回波</t>
  </si>
  <si>
    <t>冰雹云降水回波</t>
  </si>
  <si>
    <t>零度亮度带是（  ）的一个重要特征</t>
  </si>
  <si>
    <t>层状云连续降水</t>
  </si>
  <si>
    <t>积状云阵性降水</t>
  </si>
  <si>
    <t>波状云间歇性降水</t>
  </si>
  <si>
    <t>在高显（RHI）上，回波呈柱状，底部及地，顶部较高，在彩色图上，中心是黄色和红色，该回波是</t>
  </si>
  <si>
    <t>混合性降水</t>
  </si>
  <si>
    <t>在高显（RHI）上，回波柱粗大，高耸，陡直，顶部呈花菜状或砧状，该回波是</t>
  </si>
  <si>
    <t>冰雹云回波</t>
  </si>
  <si>
    <t>积状云回波</t>
  </si>
  <si>
    <t>层状云回波</t>
  </si>
  <si>
    <t>目前，机载气象雷达还不能有效地探测下述何种天气现象</t>
  </si>
  <si>
    <t>不带雨滴的湍流</t>
  </si>
  <si>
    <t>湿雪、湿冰雹</t>
  </si>
  <si>
    <t>小雨、小冰雹</t>
  </si>
  <si>
    <t>在空中风和温度预报图中，在选定的网格点上用风矢杆表示风速时，一面三角旗表示速度是</t>
  </si>
  <si>
    <t>50KT</t>
  </si>
  <si>
    <t>10KT</t>
  </si>
  <si>
    <t>5KT</t>
  </si>
  <si>
    <t>在空中风和温度预报图中，在选定的网格点上用风矢杆表示风速时，一条长线表示速度是</t>
  </si>
  <si>
    <t>在表格式的空中风和温度预报中，高度层的单位是</t>
  </si>
  <si>
    <t>千英尺</t>
  </si>
  <si>
    <t>百英尺</t>
  </si>
  <si>
    <t>百米</t>
  </si>
  <si>
    <t>如左图方框所覆盖的纬/经线交叉点上的几个高度层上的风向，风速及温度，如“10 250 10 -03”表示什么意思</t>
  </si>
  <si>
    <t>在10000英尺高度，风是从250°的方位吹来，风速10KT，温度是-03℃</t>
  </si>
  <si>
    <t>在1000英尺高度，风是从250°的方位吹来，风速10m/s，温度是-03℉</t>
  </si>
  <si>
    <t>在10000英尺高度，风是从250°的方位吹来，风速10KT，温度是-03℉</t>
  </si>
  <si>
    <t>如左图方框所覆盖的纬/经线交叉点上的几个高度层上的风向，风速及温度，如“05 150 10 +03”表示什么意思</t>
  </si>
  <si>
    <t>在5000英尺高度，风是从150°的方位吹来，风速10m/s，温度是+03℉</t>
  </si>
  <si>
    <t>在500英尺高度，风是从150°的方位吹来，风速10KT，温度是+03℉</t>
  </si>
  <si>
    <t>在5000英尺高度，风是从150°的方位吹来，风速10KT，温度是+03℃</t>
  </si>
  <si>
    <t>逐渐降低</t>
  </si>
  <si>
    <t>逐渐升高</t>
  </si>
  <si>
    <t>由8ºC左右上升到12ºC左右</t>
  </si>
  <si>
    <t>所图示的高空风预告图显示，我国西风急流出现在</t>
  </si>
  <si>
    <t>从我国中部以南到东海地区上空</t>
  </si>
  <si>
    <t>华南地区</t>
  </si>
  <si>
    <t>无法判断西风急流的位置</t>
  </si>
  <si>
    <t>西南风15KT、温度-7至-8ºC；</t>
  </si>
  <si>
    <t>西南风15KM/h、温度7至8ºC；</t>
  </si>
  <si>
    <t>东北风15KT、温度7至8ºC；</t>
  </si>
  <si>
    <t>在由广州（图中G点）直飞武汉(图中W点)的航线(FL180)上，将会遇到什么样的风</t>
  </si>
  <si>
    <t>左侧风，风速逐渐增大</t>
  </si>
  <si>
    <t>右侧风，风速逐渐减小</t>
  </si>
  <si>
    <t>左侧风，风速逐渐减小</t>
  </si>
  <si>
    <t>左侧顺风，风速逐渐增大</t>
  </si>
  <si>
    <t>左侧逆风，风速逐渐增大</t>
  </si>
  <si>
    <t>右侧顺风，风速逐渐减小</t>
  </si>
  <si>
    <t>低层重要天气预报图的高度范围</t>
  </si>
  <si>
    <t>FL100(10 000英尺)以下</t>
  </si>
  <si>
    <t>FL150(15 000英尺)以下</t>
  </si>
  <si>
    <t>FL250(25 000英尺)以下</t>
  </si>
  <si>
    <t>中层重要天气预报图的高度范围</t>
  </si>
  <si>
    <t>FL100(10 000英尺)至FL250(25 000英尺)</t>
  </si>
  <si>
    <t>FL150(15 000英尺)至FL250(25 000英尺)</t>
  </si>
  <si>
    <t>FL200(10 000英尺)至FL350(35 000英尺)</t>
  </si>
  <si>
    <t>在重要天气预告图上用黑色的粗断线围起来的区域，表示有</t>
  </si>
  <si>
    <t>晴空颠簸区域</t>
  </si>
  <si>
    <t>西风急流区域</t>
  </si>
  <si>
    <t>重要天气区域</t>
  </si>
  <si>
    <t>在重要天气预报图上，出现如左图所示的天气符号表示的意思是</t>
  </si>
  <si>
    <t>雷暴天气区</t>
  </si>
  <si>
    <t>雷阵雨天气区</t>
  </si>
  <si>
    <t>沙尘暴天气区</t>
  </si>
  <si>
    <t>严重飑线</t>
  </si>
  <si>
    <t>在重要天气预报图上，出现如左图所示的符号表示的意思是</t>
  </si>
  <si>
    <t>对流层顶高点在海拔高度46000英尺</t>
  </si>
  <si>
    <t>对流层顶高点在海拔高度460英尺</t>
  </si>
  <si>
    <t>对流层顶高点在海拔高度46000米</t>
  </si>
  <si>
    <t>在重要天气预告图上，出现如左图所示的符号表示的意思是</t>
  </si>
  <si>
    <t>完全分离的，隐嵌在其他云层中（或隐嵌在霾里）的CB，底高18000英尺，顶高48000英尺</t>
  </si>
  <si>
    <t>偶尔有，隐嵌在其他云层中（或隐嵌在霾里）的CB，底高18000英尺，顶高48000英尺</t>
  </si>
  <si>
    <t>完全分离的，隐嵌在其他云层中（或隐嵌在霾里）的CB，底高1800米，顶高4800米</t>
  </si>
  <si>
    <t>在整个地球上，太阳辐射能的分布随纬度升高而</t>
  </si>
  <si>
    <t>减小</t>
  </si>
  <si>
    <t>增加</t>
  </si>
  <si>
    <t>不变</t>
  </si>
  <si>
    <t>在热带地区，气压、温度等气象要素的水平梯度比中纬度地区</t>
  </si>
  <si>
    <t>小得多</t>
  </si>
  <si>
    <t>大得多</t>
  </si>
  <si>
    <t>差不多</t>
  </si>
  <si>
    <t>饱和水汽压是（    ）的函数，（     ）越高，饱和水汽压越大。</t>
  </si>
  <si>
    <t>温度，温度</t>
  </si>
  <si>
    <t>湿度，湿度</t>
  </si>
  <si>
    <t>气压，气压</t>
  </si>
  <si>
    <t>静力学基本方程反映（     ） 随高度变化的规律。</t>
  </si>
  <si>
    <t>气压</t>
  </si>
  <si>
    <t>温度</t>
  </si>
  <si>
    <t>湿度</t>
  </si>
  <si>
    <t>平流层是从(  )到55公里左右的大气层。</t>
  </si>
  <si>
    <t>气象学规定，以距离地面(  )高度处的空气温度作为衡量各地气温的标准。</t>
  </si>
  <si>
    <t>1.5米</t>
  </si>
  <si>
    <t>0米</t>
  </si>
  <si>
    <t>3米</t>
  </si>
  <si>
    <t>一般情况下，气温随平均高度的增加而减少，在大气边界层，温度垂直梯度平均约为</t>
  </si>
  <si>
    <t>0.6℃／100米</t>
  </si>
  <si>
    <t>1.3℃／100米</t>
  </si>
  <si>
    <t>0.1℃／100米</t>
  </si>
  <si>
    <t>计算标准大气中，3公里、5．5公里以及11公里高度处的气压值分别是</t>
  </si>
  <si>
    <t>700hPa、500hPa、250hPa</t>
  </si>
  <si>
    <t>700hPa、400hPa、300hPa</t>
  </si>
  <si>
    <t>850hPa、500hPa、300hPa</t>
  </si>
  <si>
    <t>在空中，如果实际温度比标准大气温度高，那么</t>
  </si>
  <si>
    <t>实际气压高度比标准大气气压高度高</t>
  </si>
  <si>
    <t>标准大气气压高度比实际气压高度高</t>
  </si>
  <si>
    <t>修正海平面气压高度比标准大气气压高度低</t>
  </si>
  <si>
    <t>气温日较差随纬度变化的特点为</t>
  </si>
  <si>
    <t xml:space="preserve"> 随纬度的增高而减小</t>
  </si>
  <si>
    <t>随纬度的增高先增大后减小</t>
  </si>
  <si>
    <t>随纬度的增高而增高</t>
  </si>
  <si>
    <t>（参见附图84-01）图中哪条曲线能正确表示大气温度的垂直变化情况</t>
  </si>
  <si>
    <t>A</t>
  </si>
  <si>
    <t>B</t>
  </si>
  <si>
    <t>都不能</t>
  </si>
  <si>
    <t>（参见附图84-01）图中C、D、E三层的名称为</t>
  </si>
  <si>
    <t>对流层（C）平流层（D）中层（E）</t>
  </si>
  <si>
    <t>平流层（C）热层（D）中层（E）</t>
  </si>
  <si>
    <t>对流层（C）热层（D）中层（E）</t>
  </si>
  <si>
    <t>“干锋面”的两边有什么不同的天气差异？8511</t>
  </si>
  <si>
    <t>露点差</t>
  </si>
  <si>
    <t>与暖锋有关的影响飞行的天气是</t>
  </si>
  <si>
    <t>因降水蒸发而形成的雾</t>
  </si>
  <si>
    <t>大风</t>
  </si>
  <si>
    <t>辐射雾</t>
  </si>
  <si>
    <t xml:space="preserve">关于冷锋，下列说法中不正确的是 </t>
  </si>
  <si>
    <t>冷锋的移动方向无一定规则</t>
  </si>
  <si>
    <t>冷锋一年四季都有，尤其在冬半年更为常见</t>
  </si>
  <si>
    <t>全国各地都能受其影响</t>
  </si>
  <si>
    <t xml:space="preserve">我国北方某机场正位于冷锋后的冷高压前沿，则该机场可能出现的天气是 </t>
  </si>
  <si>
    <t>晴天、大风可有风沙天气</t>
  </si>
  <si>
    <t>阴天有小雨和低云</t>
  </si>
  <si>
    <t>平流雾，能见度极差</t>
  </si>
  <si>
    <t xml:space="preserve">冬季侵入我国的西伯利亚气团将产生何种天气？  </t>
  </si>
  <si>
    <t>晴空或有辐射雾</t>
  </si>
  <si>
    <t>积状云和雷暴天气</t>
  </si>
  <si>
    <t>晴空有鬃状积云</t>
  </si>
  <si>
    <t>冷锋式切变线是（　　　）之间的切变线，性质类似于冷锋。</t>
  </si>
  <si>
    <t>偏北风与偏南风</t>
  </si>
  <si>
    <t xml:space="preserve"> 偏东风与西南风</t>
  </si>
  <si>
    <t>偏东风与偏西风</t>
  </si>
  <si>
    <t>中国的静止锋一般是由（　　　）演变而成的。</t>
  </si>
  <si>
    <t xml:space="preserve"> 暖锋</t>
  </si>
  <si>
    <t>在中国锢囚锋常出现在（　　　）地区。一年中以春季最多。</t>
  </si>
  <si>
    <t>东北和华北</t>
  </si>
  <si>
    <t>西南和华南</t>
  </si>
  <si>
    <t>西北和东南</t>
  </si>
  <si>
    <t>锢囚锋是由（           ）三个不同性质的气团相遇时先构成两个锋面，然后其中一个锋面追上另一个锋面而形成的。</t>
  </si>
  <si>
    <t>更冷气团、暖气团、较冷气团</t>
  </si>
  <si>
    <t>更暖气团、更冷气团、冷气团</t>
  </si>
  <si>
    <t>冷气团、较暖气团、暖气团</t>
  </si>
  <si>
    <t xml:space="preserve">热低压按形成过程分为两种：——种是由于近地面层空气受热不均匀而成；另一种是出现在(  )的暖空气区域中。
</t>
  </si>
  <si>
    <t>暖锋前</t>
  </si>
  <si>
    <t>锋两侧风速的变化是：当穿越锋到冷区时风速会</t>
  </si>
  <si>
    <t>增大</t>
  </si>
  <si>
    <t>弯曲</t>
  </si>
  <si>
    <t>大气很干燥的春季，如有强大的冷空气南下，中国西北、华北地区常产生危害飞行的天气现象是</t>
  </si>
  <si>
    <t>大风和沙尘暴天气</t>
  </si>
  <si>
    <t>云中积冰</t>
  </si>
  <si>
    <t>空中切变线和低涡是指出现在(  )上的中低层天气系统。</t>
  </si>
  <si>
    <t>850百帕或700百帕</t>
  </si>
  <si>
    <t>500百帕</t>
  </si>
  <si>
    <t>925百帕</t>
  </si>
  <si>
    <t>大气的层结状态是指（　　）在垂直方向的分布。</t>
  </si>
  <si>
    <t>温度和湿度</t>
  </si>
  <si>
    <t>密度和气压</t>
  </si>
  <si>
    <t>露点</t>
  </si>
  <si>
    <t>在赤道，地转偏向力</t>
  </si>
  <si>
    <t>最小</t>
  </si>
  <si>
    <t>最大</t>
  </si>
  <si>
    <t>与密度有关</t>
  </si>
  <si>
    <t>地转风的风速大小取决于水平气压梯度力、空气密度及</t>
  </si>
  <si>
    <t>地转参数</t>
  </si>
  <si>
    <t>纬度的高度</t>
  </si>
  <si>
    <t>摩擦力</t>
  </si>
  <si>
    <t>风压定律即在北半球，背风而立，低压在(  )，高压在(  )。</t>
  </si>
  <si>
    <t>左  右</t>
  </si>
  <si>
    <t>右  左</t>
  </si>
  <si>
    <t>前  后</t>
  </si>
  <si>
    <t>在相同的层结条件下，不稳定能量的大小与(  )有关。</t>
  </si>
  <si>
    <t>空气湿度</t>
  </si>
  <si>
    <t>空气温度</t>
  </si>
  <si>
    <t>空气密度</t>
  </si>
  <si>
    <t>海陆风规律是</t>
  </si>
  <si>
    <t>白天近地层的风由海洋吹向陆地，夜间由陆地吹向海洋</t>
  </si>
  <si>
    <t>白天近地层的风由陆地吹向海洋，夜间由海洋吹向陆地</t>
  </si>
  <si>
    <t>上午近地层的风由陆地吹向海洋，下午由海洋吹向陆地</t>
  </si>
  <si>
    <t>某飞行员在低空飞行时发现前方的云十分高大，云底阴暗混乱，起伏明显并呈滚轴状，他可以断定，前方的云是 8711</t>
  </si>
  <si>
    <t>冬季中国的主要天气过程是寒潮过程。（　　　）是主要的天气现象。</t>
  </si>
  <si>
    <t>降温和大风</t>
  </si>
  <si>
    <t>浮尘和扬沙</t>
  </si>
  <si>
    <t>降雪和低能见度</t>
  </si>
  <si>
    <t>降水产生的(  )影响飞机起飞和着陆。</t>
  </si>
  <si>
    <t>Fn</t>
  </si>
  <si>
    <t>Sc</t>
  </si>
  <si>
    <t>Ci</t>
  </si>
  <si>
    <t>以下均属于低云族的一组是</t>
  </si>
  <si>
    <t>Fn，St，Ns，Sc</t>
  </si>
  <si>
    <t>Cu，Cb，Cs，As</t>
  </si>
  <si>
    <t>Cu，Cc，St，Fn</t>
  </si>
  <si>
    <t>下列何组云是按云底高度由高到低排列的</t>
  </si>
  <si>
    <t>Cs，As，Ns</t>
  </si>
  <si>
    <t>Cu，Cc，Fn</t>
  </si>
  <si>
    <t>Ac，Fc，Ci</t>
  </si>
  <si>
    <t>云体和降水的水平范围通常都很大的云是</t>
  </si>
  <si>
    <t>我国华北、东北地区的雨季出现在</t>
  </si>
  <si>
    <t>7月中旬到8月中旬</t>
  </si>
  <si>
    <t xml:space="preserve"> 6月中旬到7月中旬</t>
  </si>
  <si>
    <t xml:space="preserve"> 8月中旬到9月中旬</t>
  </si>
  <si>
    <t>造成我国华南春季低温阴雨天气过程的主要天气系统是</t>
  </si>
  <si>
    <t>华南准静止锋和南支槽</t>
  </si>
  <si>
    <t>南海高压和热带辐合线</t>
  </si>
  <si>
    <t>副热带高压和台风</t>
  </si>
  <si>
    <t>在不稳定层结下出现的天气现象是</t>
  </si>
  <si>
    <t>阵性降水</t>
  </si>
  <si>
    <t>连续性降水</t>
  </si>
  <si>
    <t xml:space="preserve">在高空逆温层下，能见度也常常变差，除了云之外，还可碰上的影响能见度的天气现象是 </t>
  </si>
  <si>
    <t>在北方冬季积雪面经常出现辐射雾，这是因为（　　），因而使积雪面上空气发生强烈的降温。</t>
  </si>
  <si>
    <t>积雪的热传导能力小，而辐射冷却强</t>
  </si>
  <si>
    <t>积雪面容易被太阳照射蒸发</t>
  </si>
  <si>
    <t>积雪面上水汽凝结和凝华作用</t>
  </si>
  <si>
    <t>形成烟幕，不仅要有烟源，而且还要有适合的天气条件即</t>
  </si>
  <si>
    <t>高度较低的逆温层和近地面层中适宜的风向风速</t>
  </si>
  <si>
    <t>高度较高的逆温层和近地面层中适宜的风向风速</t>
  </si>
  <si>
    <t>高度较高的逆温层和高空相应的风向风速</t>
  </si>
  <si>
    <t>水平能见度是指视力正常的人，在当时天气条件下，能够从天空背景中看到和辨认出目标物的(  )。</t>
  </si>
  <si>
    <t>最大水平距离</t>
  </si>
  <si>
    <t>最小水平距离</t>
  </si>
  <si>
    <t>水平距离</t>
  </si>
  <si>
    <t>通常，风沙形成时强风要达到</t>
  </si>
  <si>
    <t>10米／秒</t>
  </si>
  <si>
    <t>30米／秒</t>
  </si>
  <si>
    <t>12米／秒</t>
  </si>
  <si>
    <t xml:space="preserve">位于西太平洋的台风最可能的移动为 </t>
  </si>
  <si>
    <t>对台风移动路径影响最大的天气系统是</t>
  </si>
  <si>
    <t xml:space="preserve"> 副热带高压</t>
  </si>
  <si>
    <t>高空槽</t>
  </si>
  <si>
    <t>当台风上空卷云只向某一个方向扩展时，预示台风将向（　　　）移动</t>
  </si>
  <si>
    <t>卷云扩展方向</t>
  </si>
  <si>
    <t>卷云扩展的反方向</t>
  </si>
  <si>
    <t>卷云扩展的右侧方向</t>
  </si>
  <si>
    <t>当大陆上的冷高压南移入海变性时，会使海上的副热带高压</t>
  </si>
  <si>
    <t>增强</t>
  </si>
  <si>
    <t>减弱</t>
  </si>
  <si>
    <t>强度不变</t>
  </si>
  <si>
    <t>由春到夏，西太平洋副热带高压的脊线位置是</t>
  </si>
  <si>
    <t>由南向北移动</t>
  </si>
  <si>
    <t>稳定少变</t>
  </si>
  <si>
    <t>由北向南移动</t>
  </si>
  <si>
    <t>在江淮流域的梅雨期间，副热带高压脊线的位置稳定在</t>
  </si>
  <si>
    <t xml:space="preserve"> 北纬20度到北纬25度之间</t>
  </si>
  <si>
    <t>北纬15度到北纬20度之间</t>
  </si>
  <si>
    <t>北纬25度到北纬30度之间</t>
  </si>
  <si>
    <t>秋季开始后，华中一带由于受（　　　）控制，天气仍然很热，称为“秋老虎”。</t>
  </si>
  <si>
    <t>副热带高压</t>
  </si>
  <si>
    <t>冷高压</t>
  </si>
  <si>
    <t xml:space="preserve">由于雷暴造成的气压最低的时间是在  </t>
  </si>
  <si>
    <t>飑线最突出的特征是</t>
  </si>
  <si>
    <t>飑线之后有中尺度雷暴高压</t>
  </si>
  <si>
    <t>飑线之前有中尺度雷暴高压</t>
  </si>
  <si>
    <t>飑线之后有前导低压</t>
  </si>
  <si>
    <t>雷暴云底伸展出来并达到地面的漏斗状云叫做“龙卷”。龙卷有时成对出现，其旋转方向是</t>
  </si>
  <si>
    <t>正好相反，一个是气旋式的，另一个是反气旋式的</t>
  </si>
  <si>
    <t>两个都相同，均为反气旋式的</t>
  </si>
  <si>
    <t>两个都相同，均为气旋式的</t>
  </si>
  <si>
    <t>一般来说，-20℃层高度在（     ）百帕等压面高度附近或以下，有利于生成冰雹。</t>
  </si>
  <si>
    <t xml:space="preserve"> 400</t>
  </si>
  <si>
    <t xml:space="preserve"> 500</t>
  </si>
  <si>
    <t xml:space="preserve"> 300</t>
  </si>
  <si>
    <t>飑线与冷锋相似而又不同的地方在于</t>
  </si>
  <si>
    <t xml:space="preserve"> 飑线是同一气团中形成的传播系统</t>
  </si>
  <si>
    <t xml:space="preserve"> 飑线与冷锋的空间尺度都可达到千余公里</t>
  </si>
  <si>
    <t>飑线和冷锋都可以带来对流天气</t>
  </si>
  <si>
    <t>中国发生雷暴最多的两个地区是</t>
  </si>
  <si>
    <t>华南和青藏高原</t>
  </si>
  <si>
    <t>华东和华南地区</t>
  </si>
  <si>
    <t xml:space="preserve"> 西南和华南地区</t>
  </si>
  <si>
    <t>冷锋雷暴是冷空气强烈冲击(  )而形成的。</t>
  </si>
  <si>
    <t>暖湿不稳定空气</t>
  </si>
  <si>
    <t>暖湿空气</t>
  </si>
  <si>
    <t>何种天气系统产生的雷暴常常是白天减弱消散，晚上形成和增强。</t>
  </si>
  <si>
    <t>热带气旋</t>
  </si>
  <si>
    <t>空中槽，切变线</t>
  </si>
  <si>
    <t>在(   )区域飞行,虽然无积雨云的影响，但可产生比较强烈的颠簸。</t>
  </si>
  <si>
    <t>温度梯度很大的</t>
  </si>
  <si>
    <t>锋面气旋</t>
  </si>
  <si>
    <t>低空逆温层中，发生风切变的必要条件是</t>
  </si>
  <si>
    <t>近地面静风或微风，逆温层以上通常有大于15米/秒的强风</t>
  </si>
  <si>
    <t>气温直减率要大于零</t>
  </si>
  <si>
    <t>逆温层上层风速很小</t>
  </si>
  <si>
    <t>飞机从大逆风进入小逆风时所遇到的风切变是</t>
  </si>
  <si>
    <t xml:space="preserve">顺风切变 </t>
  </si>
  <si>
    <t xml:space="preserve">逆风切变 </t>
  </si>
  <si>
    <t xml:space="preserve">侧风切变 </t>
  </si>
  <si>
    <t>山地背风波中最危险的乱流出现在</t>
  </si>
  <si>
    <t>滚轴状云中和滚轴状云下</t>
  </si>
  <si>
    <t>滚轴状云中和滚轴状云上</t>
  </si>
  <si>
    <t>荚状云中和积状云下</t>
  </si>
  <si>
    <t>如果飞行中发生湿雪形式的降水则</t>
  </si>
  <si>
    <t>飞行高度的温度在冰点以上</t>
  </si>
  <si>
    <t>飞行高度以上云层温度在冰点以上</t>
  </si>
  <si>
    <t>地面温度在冰点以下</t>
  </si>
  <si>
    <t>积冰种类有明冰、雾淞、毛冰和霜四种。其中（      ）对飞行的危害较大，能够改变飞机的空气动力特性。</t>
  </si>
  <si>
    <t>雾淞</t>
  </si>
  <si>
    <t>积冰强度的大小与(  )有关。</t>
  </si>
  <si>
    <t>云中含水量</t>
  </si>
  <si>
    <t>降水量</t>
  </si>
  <si>
    <t>飞机积冰强度与气象条件和飞机的空气动力特性有关，主要与(  )因素有关。</t>
  </si>
  <si>
    <t>两者均对</t>
  </si>
  <si>
    <t>过冷水滴的大小</t>
  </si>
  <si>
    <t>飞行速度及飞机积冰部位的曲率半径</t>
  </si>
  <si>
    <t>(  )易造成飞机积冰。</t>
  </si>
  <si>
    <t>湿度大</t>
  </si>
  <si>
    <t>云底低</t>
  </si>
  <si>
    <t>在以下何种情况下会碰到较强的飞机积冰</t>
  </si>
  <si>
    <t xml:space="preserve">在锋线附近的雨层云中长时间飞行   </t>
  </si>
  <si>
    <t xml:space="preserve">夏季在层云和层积云中飞行   </t>
  </si>
  <si>
    <t xml:space="preserve">在积雨云的旁边飞行   </t>
  </si>
  <si>
    <t>气旋中容易积冰的区域有</t>
  </si>
  <si>
    <t>地面低压中心后部</t>
  </si>
  <si>
    <t>暖锋后</t>
  </si>
  <si>
    <t>地面低压中心前部</t>
  </si>
  <si>
    <t>在云图中，“IR”“VIS”和“WV”分别代表</t>
  </si>
  <si>
    <t>红外图、可见光图、水汽图</t>
  </si>
  <si>
    <t>红外图、水汽图、可见光图</t>
  </si>
  <si>
    <t>可见光图、红外图、水汽图</t>
  </si>
  <si>
    <t>红外云图的色调取决于物体</t>
  </si>
  <si>
    <t>表面温度的高低</t>
  </si>
  <si>
    <t>水汽含量</t>
  </si>
  <si>
    <t>对太阳光的反照率的大小</t>
  </si>
  <si>
    <t>白天在可见光图像上何处的云趋于更亮些</t>
  </si>
  <si>
    <t>当面向太阳时</t>
  </si>
  <si>
    <t>当背向太阳时</t>
  </si>
  <si>
    <t>较薄的</t>
  </si>
  <si>
    <t>可见光云图的色调取决于物体</t>
  </si>
  <si>
    <t>一般来说，在何种图上，云顶高度越高，则温度越低，云的色调越白。</t>
  </si>
  <si>
    <t>红外图</t>
  </si>
  <si>
    <t>可见光图</t>
  </si>
  <si>
    <t>水汽图</t>
  </si>
  <si>
    <t>暗影和高亮度在下面那种情况可观测到？</t>
  </si>
  <si>
    <t>可见光图像上</t>
  </si>
  <si>
    <t>红外图像上</t>
  </si>
  <si>
    <t>夜间图像上</t>
  </si>
  <si>
    <t>在红外云图上，有雪覆盖地区的色调要比周围无云地区更</t>
  </si>
  <si>
    <t>白</t>
  </si>
  <si>
    <t>黑</t>
  </si>
  <si>
    <t>灰</t>
  </si>
  <si>
    <t>冬半年的红外云图上，陆地与海面相比色调</t>
  </si>
  <si>
    <t>更亮</t>
  </si>
  <si>
    <t>更暗</t>
  </si>
  <si>
    <t>一样</t>
  </si>
  <si>
    <t>夏季白天，红外云图上海岸线（  ）；到了夜间，海岸线</t>
  </si>
  <si>
    <t>清楚，不清楚</t>
  </si>
  <si>
    <t>不清楚，清楚</t>
  </si>
  <si>
    <t>不清楚，不清楚</t>
  </si>
  <si>
    <t>夜间有时地面存在辐射逆温，层云或雾的顶部温度反而比周围无云的地表要暖，在红外云图上，云区比周围无云区的地表显得</t>
  </si>
  <si>
    <t>更黑</t>
  </si>
  <si>
    <t>更白</t>
  </si>
  <si>
    <t>在何种图上，反照率高的云，云厚度的大，云水含量高，云滴的平均尺度小。</t>
  </si>
  <si>
    <t>可见光</t>
  </si>
  <si>
    <t>红外</t>
  </si>
  <si>
    <t>水汽</t>
  </si>
  <si>
    <t>在可见光云图上，对同样厚度的云来说，水滴云比冰晶云色调</t>
  </si>
  <si>
    <t>更灰</t>
  </si>
  <si>
    <t>在红外图像上，最冷的温度用什么表示？</t>
  </si>
  <si>
    <t>白色</t>
  </si>
  <si>
    <t>灰色</t>
  </si>
  <si>
    <t>在红外图像上，典型的层积云是</t>
  </si>
  <si>
    <t>中灰或深灰色</t>
  </si>
  <si>
    <t>浅灰色</t>
  </si>
  <si>
    <t>叶状</t>
  </si>
  <si>
    <t>逗点状</t>
  </si>
  <si>
    <t>螺涡旋状</t>
  </si>
  <si>
    <t>在北半球，副热带急流卷云区通常情况下位于急流轴的</t>
  </si>
  <si>
    <t>南侧</t>
  </si>
  <si>
    <t>北侧</t>
  </si>
  <si>
    <t>中心</t>
  </si>
  <si>
    <t>积雨云顶部的卷云砧的大小与离高空急流轴的距离有关，离急流轴越（  ），卷云砧越（   ）。</t>
  </si>
  <si>
    <t>近  明显</t>
  </si>
  <si>
    <t>远  明显</t>
  </si>
  <si>
    <t>近 不明显</t>
  </si>
  <si>
    <t>当高空风速垂直切变很大时，卫星云图上的积雨云的（   ）一侧边界光滑整齐，（ ）一侧出现羽状卷云砧。</t>
  </si>
  <si>
    <t>上风，下风</t>
  </si>
  <si>
    <t>下风，上风</t>
  </si>
  <si>
    <t>上风，侧风</t>
  </si>
  <si>
    <t>热带辐合线在卫星云图上通常表现为（   ）云系。</t>
  </si>
  <si>
    <t>带状</t>
  </si>
  <si>
    <t>斜压叶状</t>
  </si>
  <si>
    <t>飑线在卫星云图上表现为</t>
  </si>
  <si>
    <t>带状云系</t>
  </si>
  <si>
    <t>细胞状云系</t>
  </si>
  <si>
    <t>波状云系</t>
  </si>
  <si>
    <t>在山脉背风坡和高空急流里面常可观察到排列整齐的云系，在卫星云图上表现为</t>
  </si>
  <si>
    <t>当卫星云图上有波状云系出现时，飞机在这种云区中穿越可能会有</t>
  </si>
  <si>
    <t>颠簸</t>
  </si>
  <si>
    <t>与副热带急流相伴的云其边界通常有些（    ）弯曲。</t>
  </si>
  <si>
    <t>反气旋性</t>
  </si>
  <si>
    <t>气旋性</t>
  </si>
  <si>
    <t>S形</t>
  </si>
  <si>
    <t>无论是可见光还是红外云图上，积雨云的色调都最</t>
  </si>
  <si>
    <t>热带气旋的云型变化通常（    ）于热带气旋的气压变化</t>
  </si>
  <si>
    <t>超前</t>
  </si>
  <si>
    <t>落后</t>
  </si>
  <si>
    <t>一致</t>
  </si>
  <si>
    <t>参见94-01红外云图 ，图中所示的云带是</t>
  </si>
  <si>
    <t>急流卷云带</t>
  </si>
  <si>
    <t>热带气旋对流云带</t>
  </si>
  <si>
    <t>热带辐合带</t>
  </si>
  <si>
    <t>参见94-02云图 ，图中天气系统是</t>
  </si>
  <si>
    <t>在卫星云图上，赤道辐合带云系表现为</t>
  </si>
  <si>
    <t xml:space="preserve">狭长的近于连续的对流云带   </t>
  </si>
  <si>
    <t xml:space="preserve">由闭合的细胞状云系组成的连续云带   </t>
  </si>
  <si>
    <t xml:space="preserve">密实而明亮的螺旋云带   </t>
  </si>
  <si>
    <t>卫星云图上，下面何种天气系统呈现出螺旋状云系</t>
  </si>
  <si>
    <t>成熟的气旋</t>
  </si>
  <si>
    <t>活跃的冷锋</t>
  </si>
  <si>
    <t>TAF中，在变化指示码“BECMG”或“TEMPO”后的时间为</t>
  </si>
  <si>
    <t>时间间隔，是开始和终止时间的小时</t>
  </si>
  <si>
    <t>开始时间小时和分</t>
  </si>
  <si>
    <t>终止时间小时和分</t>
  </si>
  <si>
    <t>BKN表示云量为</t>
  </si>
  <si>
    <t>5/8—7/8</t>
  </si>
  <si>
    <t>3/8—4/8</t>
  </si>
  <si>
    <t>SKC代表云量为</t>
  </si>
  <si>
    <t>1/8—2/8</t>
  </si>
  <si>
    <t>雾（FG）是指能见度</t>
  </si>
  <si>
    <t>&lt; 1000米</t>
  </si>
  <si>
    <t>&gt; 1000米</t>
  </si>
  <si>
    <t>&lt; 800米</t>
  </si>
  <si>
    <t>CAVOK时应同时具备的条件有：①能见度大于或等于10公里；②无对航空有重要影响的天气现象；第三个条件是</t>
  </si>
  <si>
    <t>1500米（5000英尺）或最高的最低（飞行）扇区高度（两者取其大）以下无云且无CB</t>
  </si>
  <si>
    <t>1500米（5000英尺）或最高的最低（飞行）扇区高度（两者取其大）以下无云</t>
  </si>
  <si>
    <t>碧空，1500米以下无云且无CB</t>
  </si>
  <si>
    <t>电报中，NSC表示</t>
  </si>
  <si>
    <t>1500米（5000英尺）或最高的最低（飞行）扇区高度（两者取其大）以下无云且无CB，使用CAVOK或SKC也不恰当</t>
  </si>
  <si>
    <t>1500米以下无云，且无C</t>
  </si>
  <si>
    <t>1500米以上无云，且无C</t>
  </si>
  <si>
    <t>在机场预报中，能见度“9999”表示</t>
  </si>
  <si>
    <t>能见度大于或等于10公里</t>
  </si>
  <si>
    <t>能见度9999公里</t>
  </si>
  <si>
    <t>能见度9999米</t>
  </si>
  <si>
    <t>CAVOK和NSC的共同点是</t>
  </si>
  <si>
    <t>1500米（5000英尺）或最高的最低飞行扇区高度（两者取其大）以下无云 ，且无积雨云，有别于SKC</t>
  </si>
  <si>
    <t>无重要天气现象</t>
  </si>
  <si>
    <t>能见度≥10公里</t>
  </si>
  <si>
    <t>UTC表示（  ），SFC表示（  ）。</t>
  </si>
  <si>
    <t>世界协调时；地面</t>
  </si>
  <si>
    <t>世界协调时；近地面</t>
  </si>
  <si>
    <t>北京时；近地面</t>
  </si>
  <si>
    <t>在TAF预报中，预报的能见度应为</t>
  </si>
  <si>
    <t>主导能见度</t>
  </si>
  <si>
    <t>最低能见度</t>
  </si>
  <si>
    <t>水平能见度</t>
  </si>
  <si>
    <t>报文“METAR ZYTL 150030Z 36002MPS 1800 -DZ BR SCT003 BKN026 OVC050 16/15 Q1010 NOSIG =”正确的译文是</t>
  </si>
  <si>
    <t>15日0030世界时，大连机场例行天气报告；地面风向360度；风速2米/秒；能见度1800米；小毛毛雨；轻雾；云底高90米，疏云；云底高800米，多云；云底高1500米，阴天；气温16摄氏度；露点温度15摄氏度；修正海平面气压1010百帕；未来2小时发展趋势：无重要变化。</t>
  </si>
  <si>
    <t>15日0030世界时，大连机场例行天气报告；地面风向360度；风速2米/秒；能见度1800米；毛毛雨；轻雾；云底高90米，疏云；云底高800米，多云；云底高1500米，阴天；气温16摄氏度；露点温度15摄氏度；修正海平面气压1010百帕；未来2小时发展趋势：无重要变化。</t>
  </si>
  <si>
    <t>15日0030世界时，大连机场例行天气报告；地面风向360度；风速2米/秒；能见度1800米；小毛毛雨；雾；云底高90米，疏云；云底高800米，多云；云底高1500米，阴天；气温16摄氏度；露点温度15摄氏度；修正海平面气压1010百帕；未来2小时发展趋势：无重要变化。</t>
  </si>
  <si>
    <t>报文“METAR ZULS 310700Z 24009MPS 210V280 9000 BLSA SKC 15/M25 Q1015 NOSIG=”正确的译文是</t>
  </si>
  <si>
    <t>31日0700世界时，拉萨机场的例行天气报告：地面风向240度，风速9米/秒，风向在210度至280度之间变化；能见度9000米；高吹沙；碧空；气温15摄氏度，露点温度零下25摄氏度；修正海平面气压1015百帕；未来2小时发展趋势：无重要变化。</t>
  </si>
  <si>
    <t>31日0700世界时，拉萨机场的例行天气报告：地面风向240度，风速9米/秒，风向在210度至280度之间变化；能见度9000米；低吹沙；碧空；气温15摄氏度，露点温度零下25摄氏度；修正海平面气压1015百帕；未来2小时发展趋势：无重要变化。</t>
  </si>
  <si>
    <t>31日0700世界时，拉萨机场的例行天气报告：地面风向240度，风速9米/秒，风向在210度至280度之间变化；能见度9000米；高吹雪；气温15摄氏度，露点温度零下25摄氏度；场压1015百帕；未来2小时发展趋势：无重要变化。</t>
  </si>
  <si>
    <t>报文“SPECI ZSNJ 060439Z 20001MPS 0600 R06/0700N FG BKN007 02/01 Q1027 NOSIG=”正确的译文是</t>
  </si>
  <si>
    <t>6日0439世界时，南京机场的特殊天气报告：地面风向200度，风速1米/秒；能见度600米；06号跑道接地地带的跑道视程700米，同时跑道视程在前10分钟无变化；雾；多云，云底高210米；气温2摄氏度，露点温度1摄氏度；修正海平面气压1027百帕；未来2小时发展趋势：无重要变化。</t>
  </si>
  <si>
    <t>6日0439世界时，南京机场的特殊天气报告：地面风向200度，风速1米/秒；0600时06号跑道接地地带的跑道视程变为700米，同时跑道视程在前10分钟无变化；雾；多云，云底高210米；气温2摄氏度，露点温度1摄氏度；修正海平面气压1027百帕；未来2小时发展趋势：无重要变化。</t>
  </si>
  <si>
    <t>6日0439世界时，南京机场的特殊天气报告：地面风向200度，风速1米/秒；能见度600米；06号跑道接地地带的跑道视程700米；轻雾；多云，云底高210米；气温2摄氏度，露点温度1摄氏度；修正海平面气压1027百帕；未来2小时发展趋势：无重要变化。</t>
  </si>
  <si>
    <t>报文“TAF ZJSY 142230Z 150009 35003MPS 9999 SCT016 BKN040
BECMG 0203 21004MPS TEMPO 0004 5000 TSRA BKN013 FEW025CB BKN033=
”正确的译文是</t>
  </si>
  <si>
    <t>三亚机场14日2230世界时发布的有效时间15日世界时0000到0900点的TAF报，风向350度，风速3米/秒，能见度大于或等于10公里，云量疏云，云底高500米，云量多云，云底高1200米。在有效时间0200至0300世界时渐变为：风向210度，风速4米/秒。在0000世界时至0400世界时短时波动，能见度5000米，雷暴伴中雨，云量多云，云底高400米，积雨云，云量少云，云底高750米，云量多云，云底高1000米。</t>
  </si>
  <si>
    <t>三亚机场14日2230世界时发布的有效时间15日世界时0000到0900点的TAF报，风向350度，风速3米/秒，能见度大于或等于10公里，云量疏云，云底高500米，云量多云，云底高1200米。从02时30分变为：风向210度，风速4米/秒。在世界时00时40分短时波动，能见度5000米，雷暴伴中雨，云量多云，云底高400米，积雨云，云量少云，云底高750米，云量多云，云底高1000米。</t>
  </si>
  <si>
    <t>三亚机场14日2230世界时发布的有效时间15日世界时0000到0900点的TAF报，风向350度，风速3米/秒，能见度大于或等于10公里，云量疏云，云底高500米，云量多云，云底高1200米。从世界时02时30分变为：渐变为：风向210度，风速4米/秒。在世界时00时40分短时波动，能见度5000米，雷暴雨，云量多云，云底高400米，积雨云，云量少云，云底高750米，云量多云，云底高1000米。</t>
  </si>
  <si>
    <t>报文“TAF AMD ZSNJ 241127Z 241221 19002MPS 0300 FG NSC=”正确的译文是</t>
  </si>
  <si>
    <t>24日1127世界协调时发布的南京机场的修订预报，有效时间从某月24日1200世界协调时至2100世界协调时；地面风向190度，风速2米/秒；能见度300米；雾；无对飞行有重要影响的云。</t>
  </si>
  <si>
    <t>24日1127世界协调时发布的南京机场的更正预报，有效时间从某月24日1200世界协调时至2100世界协调时；地面风向190度，风速2米/秒；能见度300米；雾；无对飞行有重要影响的云。</t>
  </si>
  <si>
    <t>24日1127世界协调时发布的南京机场的修订预报，有效时间从某月24日1200世界协调时至2100世界协调时；地面风向190度，风速2米/秒；能见度300米；雾；无对飞行有重要影响的天气。</t>
  </si>
  <si>
    <t>报文“METAR ZBAA 140900Z 20004MPS 170V230 CAVOK 22/M03 Q1016 NOSIG =”中“170V230”的意思是</t>
  </si>
  <si>
    <t>风向在170度至230度之间变化</t>
  </si>
  <si>
    <t>170号跑道能见度230千米</t>
  </si>
  <si>
    <t>能见度在170千米至230千米之间变化</t>
  </si>
  <si>
    <t>报文“METAR ZBLA 140700Z 29004MPS CAVOK 15/M04 Q1011 NOSIG =”中“15/M04”的意思是</t>
  </si>
  <si>
    <t>气温15摄氏度；露点温度零下4摄氏度</t>
  </si>
  <si>
    <t>最高气温15摄氏度；最低温度零下4摄氏度</t>
  </si>
  <si>
    <t>气温15摄氏度；湿度零下4摄氏度</t>
  </si>
  <si>
    <t>报文“TAF ZBAA 012230Z  020024 20004MPS  2000 BR BKN030 TX12/06Z TN02/21Z=”中“TX12/06Z”的意思是</t>
  </si>
  <si>
    <t>最高温度12摄氏度，预计出现在06UTC</t>
  </si>
  <si>
    <t>最高露点温度12摄氏度，预计出现在06UTC</t>
  </si>
  <si>
    <t>预计最高温度出现在1206UTC</t>
  </si>
  <si>
    <t>报文“TAF ZBAA 012230Z  020024 20004MPS  2000 BR BKN030 TX09/06Z TNM02/21Z=”中“TNM02/21Z”的意思是</t>
  </si>
  <si>
    <t>最低温度零下2摄氏度，预计出现在21UTC</t>
  </si>
  <si>
    <t>最高露点温度2摄氏度，预计出现在21UTC</t>
  </si>
  <si>
    <t>最低温度2摄氏度，预计出现在21UTC</t>
  </si>
  <si>
    <t>报文“TAF KMWH 200535Z 200606 NIL=”中“NIL”的意思是</t>
  </si>
  <si>
    <t>缺报</t>
  </si>
  <si>
    <t>取消报</t>
  </si>
  <si>
    <t>订正报</t>
  </si>
  <si>
    <t>报文“TAF ZBAA 312235Z  010009 20004MPS 0050 FG VV008 ”中“VV008”的意思是</t>
  </si>
  <si>
    <t>垂直能见度800英尺</t>
  </si>
  <si>
    <t>跑道视程800英尺</t>
  </si>
  <si>
    <t>主导能见度800英尺</t>
  </si>
  <si>
    <t>报文“METAR ZBLA 140700Z 29004MPS CAVOK 15/M04 Q1011 NOSIG =”中“ CAVOK”的意思是</t>
  </si>
  <si>
    <t>能见度大于8千米，1500米以下有云，但无降水</t>
  </si>
  <si>
    <t>重要气象情报SIGMET通讯报头 WS 表示</t>
  </si>
  <si>
    <t>其它重要天气现象报告</t>
  </si>
  <si>
    <t>火山灰报告</t>
  </si>
  <si>
    <t>热带气旋报告</t>
  </si>
  <si>
    <t>重要气象情报SIGMET通讯报头 WT 表示</t>
  </si>
  <si>
    <t>重要气象情报SIGMET通讯报头 WV 表示</t>
  </si>
  <si>
    <t>报文“WSCI33 ZBAA 101110
    ZBPE SIGMET 2 VALID 101200／101600 ZBAA-
    BEIJING FIR OBSC TS FCST S 0F N54 TOP FL390 MOV E WKN”中“OBSC  TS”的意思是</t>
  </si>
  <si>
    <t>模糊不清的雷暴</t>
  </si>
  <si>
    <t>隐嵌的雷暴</t>
  </si>
  <si>
    <t>飑线的雷暴</t>
  </si>
  <si>
    <t>报文“WSCI33 ZBAA 101110
    ZBPE SIGMET 2 VALID 101200／101600 ZBAA-
    BEIJING FIR OBSC TS FCST S 0F N54 TOP FL390 MOV E WKN”中“ FCST”的意思是</t>
  </si>
  <si>
    <t>预报</t>
  </si>
  <si>
    <t>观测</t>
  </si>
  <si>
    <t>预报并观测</t>
  </si>
  <si>
    <t>报文“WACI33 ZBAA 1511430
    ZBPE AIRMET 1 VALID 151520/151800 ZBAA—
  BEIJING CTA ISOL TS OBS N OF S50 TOP ABV FL100 STNR WKN ”中“STNR”的意思是</t>
  </si>
  <si>
    <t>静止</t>
  </si>
  <si>
    <t>加强</t>
  </si>
  <si>
    <t>报文“WACI33 ZBAA 1511430
    ZBPE AIRMET 1 VALID 151520/151800 ZBAA—
  BEIJING CTA ISOL TS OBS N OF S50 TOP ABV FL100 STNR INTSF ”中“INTSF”的意思是</t>
  </si>
  <si>
    <t>报文“WACI33 ZBAA 1511430
    ZBPE AIRMET 1 VALID 151520/151800 ZBAA—
  BEIJING CTA OCNL TSGR OBS N OF S50 TOP ABV FL100 STNR WKN ”中“OCNL TSGR OBS”的意思是</t>
  </si>
  <si>
    <t>观测到带冰雹的分离的雷暴</t>
  </si>
  <si>
    <t>观测到带米雪的孤立的雷暴</t>
  </si>
  <si>
    <t>预报有带冰雹的分离的雷暴</t>
  </si>
  <si>
    <t>报文“WTCI32 ZGGG 171030  
ZGZU SIGMET 4 VALID 171200/171800 ZGGG-
GUANG ZHOU FIR TC 9503 OBS 20.0N 120.0E AT 1200UTC MOV NW
15KMH NC
OTLK TC CENTRE 180000 23.0N 117.0E 180600 24.0N 116.0E=”中“OTLK  TC CENTRE ”的意思是</t>
  </si>
  <si>
    <t>展望热带风暴中心</t>
  </si>
  <si>
    <t>热带风暴中心位于OTLK</t>
  </si>
  <si>
    <t>热带风暴中心减弱</t>
  </si>
  <si>
    <t>雷达能够探测降水系统内部结构的原因在于降水粒子对雷达发射的电磁波的（ ）散射。</t>
  </si>
  <si>
    <t>后向</t>
  </si>
  <si>
    <t>前向</t>
  </si>
  <si>
    <t>向下</t>
  </si>
  <si>
    <t>除雷达反射率因子外，多普勒天气雷达通过测量多普勒频移还可得到目标的（ ）运动速度。</t>
  </si>
  <si>
    <t>径向</t>
  </si>
  <si>
    <t>实际</t>
  </si>
  <si>
    <t>与雷达相垂直的</t>
  </si>
  <si>
    <t>通常对流性降水回波的生消变化</t>
  </si>
  <si>
    <t>较快</t>
  </si>
  <si>
    <t>较慢</t>
  </si>
  <si>
    <t>变化不大</t>
  </si>
  <si>
    <t>在PPI图上，对流云阵性降水回波单体（    ），并且回波强度较强。</t>
  </si>
  <si>
    <t>结构紧密、边界清晰</t>
  </si>
  <si>
    <t>结构紧密、边界模糊</t>
  </si>
  <si>
    <t>结构松散、边界模糊</t>
  </si>
  <si>
    <t>冰雹云的雷达回波强度总是（   ）同地区、同季节时出现的普通积雨云的回波强度。</t>
  </si>
  <si>
    <t>大于</t>
  </si>
  <si>
    <t>小于</t>
  </si>
  <si>
    <t>等于</t>
  </si>
  <si>
    <t>当雷达反射率因子图上出现了外流边界，预示地面将出现突发性的</t>
  </si>
  <si>
    <t>阵风</t>
  </si>
  <si>
    <t>大雾</t>
  </si>
  <si>
    <t>雷达絮状回波是（）的回波。</t>
  </si>
  <si>
    <t>稳定性降水</t>
  </si>
  <si>
    <t>对流性降水</t>
  </si>
  <si>
    <t>下面哪种回波不属于强风暴的回波特征</t>
  </si>
  <si>
    <t>零度层亮带</t>
  </si>
  <si>
    <t>钩状回波</t>
  </si>
  <si>
    <t>弓状回波</t>
  </si>
  <si>
    <t>在PPI图上，层状云降水回波图像，回波边缘的轮廓（    ），结构和纹理（ ）</t>
  </si>
  <si>
    <t>不清晰、均匀</t>
  </si>
  <si>
    <t>清晰、不均匀</t>
  </si>
  <si>
    <t xml:space="preserve">不清晰，不均匀 </t>
  </si>
  <si>
    <t>零度层亮带是（   ）回波的一个重要形态特征。</t>
  </si>
  <si>
    <t>层状云降水</t>
  </si>
  <si>
    <t>雷雨降水</t>
  </si>
  <si>
    <t>雹云</t>
  </si>
  <si>
    <t>在雷达平显上，指状回波常是（   ）回波的一个重要形态特征。</t>
  </si>
  <si>
    <t>在雷达平显上，弓状回波的出现是识别下击暴流的重要标志，一般情况下，下击暴流易出现在弓状回波的</t>
  </si>
  <si>
    <t>前沿</t>
  </si>
  <si>
    <t>后沿</t>
  </si>
  <si>
    <t>左右</t>
  </si>
  <si>
    <t>陆龙卷出现在钩状回波的（   ）中</t>
  </si>
  <si>
    <t>穹隆</t>
  </si>
  <si>
    <t>强回波中心</t>
  </si>
  <si>
    <t>前进的方向上</t>
  </si>
  <si>
    <t>前进方向的右侧</t>
  </si>
  <si>
    <t>前进方向的左侧</t>
  </si>
  <si>
    <t>热带气旋眼回波越高，其强度愈（  ）；眼壁越厚，其强度愈（  ）。</t>
  </si>
  <si>
    <t>强 强</t>
  </si>
  <si>
    <t>强 弱</t>
  </si>
  <si>
    <t>弱  强</t>
  </si>
  <si>
    <t>热带气旋眼回波由开眼向闭合眼演变的，说明热带气旋将（  ）；向双眼演变的，说明热带气旋将（   ）。</t>
  </si>
  <si>
    <t>加强 加强</t>
  </si>
  <si>
    <t>减弱 加强</t>
  </si>
  <si>
    <t>加强 减弱</t>
  </si>
  <si>
    <t>超级单体风暴的雷达回波特征是</t>
  </si>
  <si>
    <t xml:space="preserve"> 钩状形和无回波穹隆</t>
  </si>
  <si>
    <t>近似矩形</t>
  </si>
  <si>
    <t>近似圆锥形</t>
  </si>
  <si>
    <t>实践表明，（　　　）层上的气流对地面的锋面移动有引导作用，故称此气流为引导气流。</t>
  </si>
  <si>
    <t>700百帕和500百帕</t>
  </si>
  <si>
    <t>850百帕和700百帕</t>
  </si>
  <si>
    <t>850百帕和925百帕</t>
  </si>
  <si>
    <t>地面图上有气压槽的地方</t>
  </si>
  <si>
    <t xml:space="preserve"> 不一定有锋面存在</t>
  </si>
  <si>
    <t>一定有锋面存在</t>
  </si>
  <si>
    <t>一定没有锋面存在</t>
  </si>
  <si>
    <t>在我国南方，地面锋线位于高空切变线的</t>
  </si>
  <si>
    <t xml:space="preserve"> 南侧</t>
  </si>
  <si>
    <t>正下方</t>
  </si>
  <si>
    <t>由于地形的影响，夏季青藏高原的北缘等压面图上经常有一个等温线密集带，这种等温线密集带</t>
  </si>
  <si>
    <t>不一定是锋区</t>
  </si>
  <si>
    <t>一定是锋区</t>
  </si>
  <si>
    <t>一定不是锋区</t>
  </si>
  <si>
    <t>如果与锋面配合的高空槽在减弱，则锋面将</t>
  </si>
  <si>
    <t xml:space="preserve"> 随之减弱</t>
  </si>
  <si>
    <t>迅速加强</t>
  </si>
  <si>
    <t xml:space="preserve"> 迅速南移</t>
  </si>
  <si>
    <t>在等压面上的等高线不是几何高度，而是一种位势高度，它是一种（   ）单位。</t>
  </si>
  <si>
    <t>能量</t>
  </si>
  <si>
    <t>在高空天气图上，一个空三角旗和实三角旗分别表示风速为(  )和（　）米／秒。</t>
  </si>
  <si>
    <t>２０、５０</t>
  </si>
  <si>
    <t>１０、２０</t>
  </si>
  <si>
    <t>１０、5０</t>
  </si>
  <si>
    <t>地面天气图上见到附图97-01所示的系统表示</t>
  </si>
  <si>
    <t>地面天气图上见到附图97-02所示的系统表示</t>
  </si>
  <si>
    <t>参见附图97-03，图中高云状表示</t>
  </si>
  <si>
    <t>毛卷云</t>
  </si>
  <si>
    <t>参见附图97-03，图中中云状表示</t>
  </si>
  <si>
    <t>混乱天空的高层云，高度不同</t>
  </si>
  <si>
    <t>透光高积云</t>
  </si>
  <si>
    <t>堡状或絮状高积云</t>
  </si>
  <si>
    <t>参见附图97-03，图中低云的云状/云量和云高为</t>
  </si>
  <si>
    <t>碎雨云，云量2－3，云底高300米</t>
  </si>
  <si>
    <t>碎雨云，云量2－3，云底高300英尺</t>
  </si>
  <si>
    <t>碎云，云量2－3，云底高300英尺</t>
  </si>
  <si>
    <t>参见附图97-03，现在天气现象为</t>
  </si>
  <si>
    <t>强阵雨</t>
  </si>
  <si>
    <t>连续性小雨</t>
  </si>
  <si>
    <t>参见附图97-03，过去天气现象为</t>
  </si>
  <si>
    <t>连续性中雨</t>
  </si>
  <si>
    <t>重要天气预报图中，下面符号表示的含义是</t>
  </si>
  <si>
    <t>中度积冰</t>
  </si>
  <si>
    <t>严重积冰</t>
  </si>
  <si>
    <t>重要天气预告图的发布间隔为（ ）小时。</t>
  </si>
  <si>
    <t>6小时</t>
  </si>
  <si>
    <t>24小时</t>
  </si>
  <si>
    <t>大片沙暴和尘暴  图像识别</t>
  </si>
  <si>
    <t>大片沙暴和尘暴</t>
  </si>
  <si>
    <t>火山灰</t>
  </si>
  <si>
    <t>大片沙尘</t>
  </si>
  <si>
    <t>严重飑线  图像识别</t>
  </si>
  <si>
    <t>辐合线</t>
  </si>
  <si>
    <t>在以海里/小时为单位的高空风和温度预告图上，一个黑三角旗代表风速为</t>
  </si>
  <si>
    <t>50海里/小时</t>
  </si>
  <si>
    <t>50公里/小时</t>
  </si>
  <si>
    <t>33海里/小时</t>
  </si>
  <si>
    <t>在重要天气预告图上，符号 代表</t>
  </si>
  <si>
    <t>雹</t>
  </si>
  <si>
    <t xml:space="preserve"> 飑线</t>
  </si>
  <si>
    <t>一般而言，在高空风和温度预告图上，用（  ）代表气温正值，用（  ）代表气温负值。</t>
  </si>
  <si>
    <t>PS；MS</t>
  </si>
  <si>
    <t>高层重要天气预告图的飞行高度层是（  ）以上。</t>
  </si>
  <si>
    <t>FL300</t>
  </si>
  <si>
    <t>轻雾表示能见度至少（ ）米</t>
  </si>
  <si>
    <t>在重要气象情报的天气现象的标准中，修饰语“成片的(FRQ)”是指一片雷暴中，相邻雷暴间隔很少或没有间隔，且在其所影响的区域或预报此现象将要影响的区域内最大空间覆盖率在（  ）以上（在某一固定时间或有效时段内）。</t>
  </si>
  <si>
    <t>（参见重要天气预报图98-01）在从A到B的航线上经过的天气系统是</t>
  </si>
  <si>
    <t>（参见重要天气预报图98-02）重要天气预报图中的天气系统是</t>
  </si>
  <si>
    <t>台风</t>
  </si>
  <si>
    <t>低压</t>
  </si>
  <si>
    <t>沙暴</t>
  </si>
  <si>
    <t>（参见重要天气预报图98-02）台风芭玛的移向和移速是</t>
  </si>
  <si>
    <t>移向正西，移速10节</t>
  </si>
  <si>
    <t>移向正西，移速10公里每小时</t>
  </si>
  <si>
    <t>移向正西，移速10米每秒</t>
  </si>
  <si>
    <t>（参见重要天气预报图98-03）图中所示的天气系统是</t>
  </si>
  <si>
    <t>（参见重要天气预报图98-04）该区域飞行的所遇到的航空危险天气为</t>
  </si>
  <si>
    <t>重度颠簸</t>
  </si>
  <si>
    <t>（参见重要天气预报图98-04）该区域飞行的所遇到的颠簸层厚度为</t>
  </si>
  <si>
    <t>12000英尺</t>
  </si>
  <si>
    <t>1200英尺</t>
  </si>
  <si>
    <t>（参见重要天气预报图98-05）“ISOL EMBD CB 460/XXX ”表示何种意思？</t>
  </si>
  <si>
    <t>孤立隐藏的积雨云，底高不明，顶高46000英尺</t>
  </si>
  <si>
    <t>孤立模糊的积雨云，底高不明，顶高46000英尺</t>
  </si>
  <si>
    <t>大片隐藏的积雨云，底高不明，顶高46000英尺</t>
  </si>
  <si>
    <t>（参见附图98-06）图中符号所表示的意思是</t>
  </si>
  <si>
    <t xml:space="preserve"> 冻雨</t>
  </si>
  <si>
    <t>沙尘</t>
  </si>
  <si>
    <t>冻雪</t>
  </si>
  <si>
    <t>低纬度地区的对流层顶都远（　　）于中、高纬度地区的对流层顶。</t>
  </si>
  <si>
    <t>高</t>
  </si>
  <si>
    <t>低</t>
  </si>
  <si>
    <t>等</t>
  </si>
  <si>
    <t>冬季北半球副热带西风急流中心位于27°N附近上空，夏季副热带急流明显北移，中心位于</t>
  </si>
  <si>
    <t>40-50 °N</t>
  </si>
  <si>
    <t>35-40°N</t>
  </si>
  <si>
    <t>45-50°N</t>
  </si>
  <si>
    <t>大气中的臭氧主要分布在（    ）公里层，极大值出现在（   ）公里附近。</t>
  </si>
  <si>
    <t>10--40，20—25</t>
  </si>
  <si>
    <t>10--30，10—25</t>
  </si>
  <si>
    <t>15--40，20—30</t>
  </si>
  <si>
    <t>在(  )高度上飞行常遇到高云和积雨云。</t>
  </si>
  <si>
    <t>对流层顶以下</t>
  </si>
  <si>
    <t>对流层顶以上</t>
  </si>
  <si>
    <t>急流区经常颠簸的区域主要位于</t>
  </si>
  <si>
    <t>靠低压一侧(北侧)</t>
  </si>
  <si>
    <t>靠高压一侧</t>
  </si>
  <si>
    <t>急流轴上方</t>
  </si>
  <si>
    <t>卫星云图上的高空急流云系中出现了横向波动云线，说明</t>
  </si>
  <si>
    <t>高空急流中风速很强，会有严重颠簸</t>
  </si>
  <si>
    <t>高空急流正处于消散阶段，风速较小</t>
  </si>
  <si>
    <t>高空急流中的卷云将演变成卷积云，对流将发展</t>
  </si>
  <si>
    <t>晴空湍流一般出现在多少千米的高度。</t>
  </si>
  <si>
    <t>6--15</t>
  </si>
  <si>
    <t>4--6</t>
  </si>
  <si>
    <t>20-25</t>
  </si>
  <si>
    <t>密度高度是：</t>
  </si>
  <si>
    <t xml:space="preserve"> 校正了温度误差后的压力高度</t>
  </si>
  <si>
    <t>距离地面的高度</t>
  </si>
  <si>
    <t>密度高度（）</t>
  </si>
  <si>
    <t>用于确定飞机的性能</t>
  </si>
  <si>
    <t>等于压力高度</t>
  </si>
  <si>
    <t>用于过渡高度以上FT 的计算</t>
  </si>
  <si>
    <t>当VOR在维修，被认为不可靠时，会接受什么显示信号？</t>
  </si>
  <si>
    <t>“T-E-S-T”的号码显示</t>
  </si>
  <si>
    <t>标志符显示“M”并有“OFF”信号旗出现</t>
  </si>
  <si>
    <t>自动发出声响，VOR失效</t>
  </si>
  <si>
    <t>双VOR系统相互检测时VOR的最大偏差为？</t>
  </si>
  <si>
    <t>地面和飞行中均为4°</t>
  </si>
  <si>
    <t>地面和飞行中均为6°</t>
  </si>
  <si>
    <t>地面为4°，飞行中为6°</t>
  </si>
  <si>
    <t>在检测VOR的 VOT时，在指针指向FROM时指示在3560，这个VOR：</t>
  </si>
  <si>
    <t>在仪表飞行可以使用，错误是在允许范围内</t>
  </si>
  <si>
    <t>可以使用，4°以内的修正是对所有VOR适用的</t>
  </si>
  <si>
    <t>在仪表飞行不可以使用，TO/FROM时读TO值</t>
  </si>
  <si>
    <t>机场检测点为仪表飞行检测VOR系统时，最大允许偏差：</t>
  </si>
  <si>
    <t>±6°</t>
  </si>
  <si>
    <t>+6° 或 －4°</t>
  </si>
  <si>
    <t>±4°</t>
  </si>
  <si>
    <t>在进行VOR检测时作的记录包括：</t>
  </si>
  <si>
    <t>数据、日期、偏差、地点、签字</t>
  </si>
  <si>
    <t>频率，无线电台设备，偏差</t>
  </si>
  <si>
    <t>飞行时间，上次检查所距天数，偏差</t>
  </si>
  <si>
    <t>在飞行员检测VOR时做的记录包括：</t>
  </si>
  <si>
    <t>数据、地点、偏差、日志或记录本上签字</t>
  </si>
  <si>
    <t>数据、VOR频率、上次检查所距天数，日志上签字</t>
  </si>
  <si>
    <t>数据、批准或不批准的、读数、日志上签字</t>
  </si>
  <si>
    <t>在仪表飞行时，什么设备失效要立即通知ATC？</t>
  </si>
  <si>
    <t>DME</t>
  </si>
  <si>
    <t>多发飞机一发失效</t>
  </si>
  <si>
    <t>机载雷达</t>
  </si>
  <si>
    <t>什么时候DME显示距离与地面距离之间的误差最大？</t>
  </si>
  <si>
    <t>高高度接近VORTAC</t>
  </si>
  <si>
    <t>低高度接近VORTAC</t>
  </si>
  <si>
    <t>低高度远离VORTAC</t>
  </si>
  <si>
    <t>下列飞机航向位置与HSI的“D”相配？参看附图2－1，2－2</t>
  </si>
  <si>
    <t>15</t>
  </si>
  <si>
    <t>下列飞机航向与HSI的“E”相配？(参看附图2－1，2－2)</t>
  </si>
  <si>
    <t>5</t>
  </si>
  <si>
    <t>下列飞机航向位置与HSI“F”相配？(参看附图2－1，2－2)</t>
  </si>
  <si>
    <t>12</t>
  </si>
  <si>
    <t>14</t>
  </si>
  <si>
    <t>下列飞机航向位置与HSI的“A”相配？(参看附图2－1，2－2)</t>
  </si>
  <si>
    <t>8</t>
  </si>
  <si>
    <t>11</t>
  </si>
  <si>
    <t>下列飞机航向位置与HSI的“B”相配？(参看附图2－1，2－2)</t>
  </si>
  <si>
    <t>9</t>
  </si>
  <si>
    <t>19</t>
  </si>
  <si>
    <t>飞机位置与HSI的“D”相符？(参看附图2－1，2－2)</t>
  </si>
  <si>
    <t>8和3</t>
  </si>
  <si>
    <t>（参看附图2－1，2－2）飞机位置与HSI的“F”相符？</t>
  </si>
  <si>
    <t>（参看附图2－3，2－4）飞机位置与HSI的“G”相符？</t>
  </si>
  <si>
    <t>7和11</t>
  </si>
  <si>
    <t>7</t>
  </si>
  <si>
    <t>5和13</t>
  </si>
  <si>
    <t>（参看附图2－3，2－4）,飞机位置与HSI的“H”相符？</t>
  </si>
  <si>
    <t>2</t>
  </si>
  <si>
    <t>（参看附图2－3，2－4），飞机位置与HSI的“I”相符？</t>
  </si>
  <si>
    <t>当飞机出航背台2350,RMI的显示？(参看附图2－6)</t>
  </si>
  <si>
    <t>在指示4时与VOR台的磁方位？(参看附图2－6)</t>
  </si>
  <si>
    <t>055°</t>
  </si>
  <si>
    <t>285°</t>
  </si>
  <si>
    <t>235°</t>
  </si>
  <si>
    <t>当飞机向台西南时，RMI的显示？(参看附图2－6)</t>
  </si>
  <si>
    <t>下列飞机航向位置与HSI地“C”相配？(参看附图2－1，2－2)</t>
  </si>
  <si>
    <t>6</t>
  </si>
  <si>
    <t>从1号导航设备得到测向地飞机距离(参看附图2－5)</t>
  </si>
  <si>
    <t>7.5NM</t>
  </si>
  <si>
    <t>10.0NM</t>
  </si>
  <si>
    <t>从1号导航设备的无线电由飞机显示(参看附图2－5)：</t>
  </si>
  <si>
    <t>R-345</t>
  </si>
  <si>
    <t>R-175</t>
  </si>
  <si>
    <t>R-165</t>
  </si>
  <si>
    <t>将OBS设置多少可以使1号导航仪表上CDI居中并显示TO？(参看附图2－5)</t>
  </si>
  <si>
    <t>175</t>
  </si>
  <si>
    <t>165</t>
  </si>
  <si>
    <t>2号导航设备显示的测向度数？(参看附图2－5)</t>
  </si>
  <si>
    <t>4度</t>
  </si>
  <si>
    <t>1度</t>
  </si>
  <si>
    <t>2度</t>
  </si>
  <si>
    <t>选择什么OBS可以使2号设备在CDI上？(参看附图2－5)</t>
  </si>
  <si>
    <t>166</t>
  </si>
  <si>
    <t>335</t>
  </si>
  <si>
    <t>选择什么OBS可以使2号导航仪表上的CDI居中并显示为TO？(参看附图2－5)</t>
  </si>
  <si>
    <t>346</t>
  </si>
  <si>
    <t>飞机位置与HSI的“A”相符？(参看附图2－3，2－4)</t>
  </si>
  <si>
    <t>9and6</t>
  </si>
  <si>
    <t>飞机位置与HSI的“B”相符？(参看附图2－3，2－4)</t>
  </si>
  <si>
    <t>（参看附图2－3，2－4），飞机位置与HSI的“C”相符？</t>
  </si>
  <si>
    <t>（参看附图2－3，2－4），飞机位置与HSI的“D”相符？</t>
  </si>
  <si>
    <t>10</t>
  </si>
  <si>
    <t>当飞机背台550无线电方位，RMI的显示？(参看附图2－6)</t>
  </si>
  <si>
    <t>航路要求的特殊导航设备列在：</t>
  </si>
  <si>
    <t>合格证持有人运行规范</t>
  </si>
  <si>
    <t>运行手册</t>
  </si>
  <si>
    <t>飞行手册</t>
  </si>
  <si>
    <t>在适当飞行时，双重INS在飞机上要求设备：</t>
  </si>
  <si>
    <t>如果有多普勒雷达备用，可以只有一个INS正常</t>
  </si>
  <si>
    <t>双重系统由两个INS组件组成</t>
  </si>
  <si>
    <t>在INS失效时有VORT/ILS系统备用</t>
  </si>
  <si>
    <t>ILS操作的航向信标转换的频率范围是：</t>
  </si>
  <si>
    <t>108.10—119.95MHz</t>
  </si>
  <si>
    <t>108.10—118.10MHz</t>
  </si>
  <si>
    <t>108.10—117.95MHz</t>
  </si>
  <si>
    <t>ILS提供哪些功能？</t>
  </si>
  <si>
    <t>导航、范围、目视信息</t>
  </si>
  <si>
    <t>方位角、距离、垂直角</t>
  </si>
  <si>
    <t>方位角、范围、垂直角</t>
  </si>
  <si>
    <t>哪些目视和音响信号可以在飞越ILS内指点标时观察到？</t>
  </si>
  <si>
    <t>以每秒6次的速度的不间断的点</t>
  </si>
  <si>
    <t>以每秒2次的速度不间断的划</t>
  </si>
  <si>
    <t>每秒2次的速度，交替的点、划</t>
  </si>
  <si>
    <t>哪些目视和音响信号可以在飞越ILS中指点标时观察到？</t>
  </si>
  <si>
    <t>每秒2次的不间断</t>
  </si>
  <si>
    <t>每秒6次的不间断</t>
  </si>
  <si>
    <t>每秒2次的不间断交替点划</t>
  </si>
  <si>
    <t>哪些目视和音响信号可以在飞越ILS外指点标时观察到？</t>
  </si>
  <si>
    <t>每秒2次的不间隔划</t>
  </si>
  <si>
    <t>每秒6次的不间隔点</t>
  </si>
  <si>
    <t>每秒2次的不间断地交替点、划</t>
  </si>
  <si>
    <t>如果安装了背台航道，那么通过它可以观察到哪些音频和目视的显示？</t>
  </si>
  <si>
    <t>一系列第两点组合和白色的指点标灯</t>
  </si>
  <si>
    <t>每秒一次的连续划线和白色的指点标灯</t>
  </si>
  <si>
    <t>一系列的两划组合和白色的指点标灯</t>
  </si>
  <si>
    <t>哪部分与ILS有关，是通过航向信标的后两个字母来识别的？</t>
  </si>
  <si>
    <t>中指点标示位台</t>
  </si>
  <si>
    <t>内指点标</t>
  </si>
  <si>
    <t>外指点标示位台</t>
  </si>
  <si>
    <t>与ILS有关的哪部分是通过航向信标台的前两个字母识别的？</t>
  </si>
  <si>
    <t>外方位台</t>
  </si>
  <si>
    <t>中方位台</t>
  </si>
  <si>
    <t>在I类ILS进近中，哪种设备是可以被中指点标代替的？</t>
  </si>
  <si>
    <t>示位台</t>
  </si>
  <si>
    <t>VOR/DME定位</t>
  </si>
  <si>
    <t>监视雷达</t>
  </si>
  <si>
    <t>在I类ILS进近中，哪种设备可以被不工作的中指点标代替？</t>
  </si>
  <si>
    <t>中指点标不影响直线进入着陆最低标准</t>
  </si>
  <si>
    <t>ASR和PAR</t>
  </si>
  <si>
    <t>示位台、PAR和ASR</t>
  </si>
  <si>
    <t>何时航向偏离指示器认为有全尺度的偏移？</t>
  </si>
  <si>
    <t>当CDI从尺度中线到左右全尺度范围时</t>
  </si>
  <si>
    <t>当CDI从左边全尺度到右边全尺度偏离或反过来也是一样</t>
  </si>
  <si>
    <t>当CDI从左半边尺度到右半边尺度时，或反过来也是一样</t>
  </si>
  <si>
    <t>下列哪一规则可以用来估算3度下滑角所对应的下降率？</t>
  </si>
  <si>
    <t>以节为单位的地速的5倍</t>
  </si>
  <si>
    <t>以节为单位的地速的8倍</t>
  </si>
  <si>
    <t>以节为单位的地速的10倍</t>
  </si>
  <si>
    <t>（参照附图2－7）航向信标和下滑道1.9NM，哪种替代可以被显示？</t>
  </si>
  <si>
    <t>到航向信标中线右边710ft和下滑道以上140ft</t>
  </si>
  <si>
    <t>到航向信标中线右边710ft和下滑道以下140ft</t>
  </si>
  <si>
    <t>到航向信标中线右边430ft和下滑道以上28ft</t>
  </si>
  <si>
    <t>（参照附图2－8和附图2－9），飞机在距跑道1300ft时，仪表显示飞机偏离下滑道和航向道中线的距离分别是多少？</t>
  </si>
  <si>
    <t>下滑道以上21ft，距跑道中心线左侧大约320ft</t>
  </si>
  <si>
    <t>下滑道以下21f，距跑道中心线右侧大约320ft</t>
  </si>
  <si>
    <t>下滑道以上28ft，距跑道中心线左侧大约250ft</t>
  </si>
  <si>
    <t>（参照附图2－8和附图2－10）飞机在远台时，仪表显示飞机偏离下滑道和航向道中线的距离分别是多少？</t>
  </si>
  <si>
    <t>航向信标中心线左侧1550ft，下滑道以下210ft</t>
  </si>
  <si>
    <t>航向信标中心线右侧1550ft，下滑道以上210ft</t>
  </si>
  <si>
    <t>航向信标中心线左侧775ft，下滑道以下420ft</t>
  </si>
  <si>
    <t>II类ILS最低着陆标准是：</t>
  </si>
  <si>
    <t>DH100ft.RVR1200ft</t>
  </si>
  <si>
    <t>DH50ft.RVR1200ft</t>
  </si>
  <si>
    <t>DH150ft.RVR1500ft</t>
  </si>
  <si>
    <t>当只有进近灯可见的II类进近中，何时飞行员在接地带以上可以把飞机降到100ft以下 ?</t>
  </si>
  <si>
    <t>进近灯光系统的红色排灯可见的时候</t>
  </si>
  <si>
    <t>通过目视下降点后</t>
  </si>
  <si>
    <t>当RVR是1600ft或以上</t>
  </si>
  <si>
    <t>除了航向信标、下滑道、指点标、进近灯、HIRL，在操纵上DH以下150ft，哪些部分在II类ILS进近时被要求？</t>
  </si>
  <si>
    <t>TDZL,RCLS,RVR</t>
  </si>
  <si>
    <t>RCLS,REIL</t>
  </si>
  <si>
    <t>Radar,RVR</t>
  </si>
  <si>
    <t>III类的最低着陆标准：</t>
  </si>
  <si>
    <t>RVR700ft</t>
  </si>
  <si>
    <t>DH50ft,RVR,1200ft</t>
  </si>
  <si>
    <t>RVR,1000ft</t>
  </si>
  <si>
    <t>在夜晚，飞行员如何识别军用机场？</t>
  </si>
  <si>
    <t>由两次白色闪烁合成的绿色和白色灯标</t>
  </si>
  <si>
    <t>绿色、黄色和白色的灯标</t>
  </si>
  <si>
    <t>由两次白色闪烁合成的白色和红色灯标</t>
  </si>
  <si>
    <t>夜间，飞行员如何识别直升机场？</t>
  </si>
  <si>
    <t>绿色、黄色和白色灯标</t>
  </si>
  <si>
    <t>由两次白色闪光分成的白色和红色灯标</t>
  </si>
  <si>
    <t>由两次白色闪光分成的绿色和白色灯标</t>
  </si>
  <si>
    <t>等待位置标志有：</t>
  </si>
  <si>
    <t>黄底黑字</t>
  </si>
  <si>
    <t>以红色为背景的白色标记</t>
  </si>
  <si>
    <t>黑底白字</t>
  </si>
  <si>
    <t>在滑行道和跑道的道口的等待线标志包括四条线，它们延伸至横过滑行道的宽度，这些线是：</t>
  </si>
  <si>
    <t>离跑道最远的黄色点线</t>
  </si>
  <si>
    <t>离跑道最近的白色点线</t>
  </si>
  <si>
    <t>离跑道最近的黄色实心线</t>
  </si>
  <si>
    <t>当ATC指示跑道外等待，飞行员应该停止：</t>
  </si>
  <si>
    <t>保证飞机的任何部分都不超过等待线</t>
  </si>
  <si>
    <t>前起落架（在等待线上）</t>
  </si>
  <si>
    <t>以使得飞机的驾驶舱靠近等待线</t>
  </si>
  <si>
    <t>TDZL是：</t>
  </si>
  <si>
    <t>两排沿跑道中心线对称的传输灯</t>
  </si>
  <si>
    <t>延伸穿过接地区每隔50ft安装的中心灯</t>
  </si>
  <si>
    <t>从跑道入口穿过接地区，从75ft延伸的白色和绿色选其一中心线灯</t>
  </si>
  <si>
    <t>在中心线灯光系统中，识别剩余跑道灯是：</t>
  </si>
  <si>
    <t>红色选其一点灯从3000ft到1000ft，红灯至末端</t>
  </si>
  <si>
    <t>从3000ft到1000ft是琥珀色，红白选其一的灯至末端</t>
  </si>
  <si>
    <t>从3000ft到跑道末端是红白选其一的灯</t>
  </si>
  <si>
    <t>识别跑道剩余距离标志：</t>
  </si>
  <si>
    <t>标明剩余1000ft距离的增量</t>
  </si>
  <si>
    <t>从3000ft至末端跨过跑道安装的红色标志</t>
  </si>
  <si>
    <t>跨过跑道安装在跑道边指示距离至末端的黄色标志</t>
  </si>
  <si>
    <t>REIL的目的是：</t>
  </si>
  <si>
    <t>跑道周围其它灯光的识别</t>
  </si>
  <si>
    <t>为了保护着陆电的接地区识别</t>
  </si>
  <si>
    <t>在进近中建立目视下降导航信息</t>
  </si>
  <si>
    <t>识别REIL：</t>
  </si>
  <si>
    <t>跑道入口的每一边横排同步闪烁灯</t>
  </si>
  <si>
    <t>跑道始端2000ftd 琥珀灯</t>
  </si>
  <si>
    <t>在跑道入口的绿灯和跑道末端的红灯</t>
  </si>
  <si>
    <t>由VASI提供服务的涡轮飞机的进近着陆，飞行员应该：</t>
  </si>
  <si>
    <t>保持高度在下滑道以上直至保证着陆安全的情况方可降到更低的高度</t>
  </si>
  <si>
    <t>如果不是VASI进近被接收到不使用VASI</t>
  </si>
  <si>
    <t>当天情况在VFR以下时只使用VASI</t>
  </si>
  <si>
    <t>三排VASIS 的优点是：</t>
  </si>
  <si>
    <t>正常的下滑角可应付或高或低驾驶舱的飞机</t>
  </si>
  <si>
    <t>飞行员可以选择下滑角</t>
  </si>
  <si>
    <t>目视效果好并且在更高的高度可使用</t>
  </si>
  <si>
    <t>三排 VASI的高下滑道是被——来使用？</t>
  </si>
  <si>
    <t>高驾驶舱飞机</t>
  </si>
  <si>
    <t>高性能飞机</t>
  </si>
  <si>
    <t>直升机</t>
  </si>
  <si>
    <t>PAPI包括哪些部分？</t>
  </si>
  <si>
    <t>一排4个与跑道垂直的灯，红白相间</t>
  </si>
  <si>
    <t>一排4个关于R/W平行的灯，红、绿、白</t>
  </si>
  <si>
    <t>一个两色的灯，红白相间</t>
  </si>
  <si>
    <t>PAPI任何显示？</t>
  </si>
  <si>
    <t>高－白，正好处在下滑道－红白，低－红</t>
  </si>
  <si>
    <t>高－白，正好－绿、低－红</t>
  </si>
  <si>
    <t>高－白绿，正好－绿，低－红</t>
  </si>
  <si>
    <t>起飞最低标准通常</t>
  </si>
  <si>
    <t>只用VIS表示</t>
  </si>
  <si>
    <t>须用VIS和CEIL表示</t>
  </si>
  <si>
    <t>VIS和爬升梯度表示</t>
  </si>
  <si>
    <t>起飞离场过程中必须看清和避开障碍物时，起飞最低标准应当包括</t>
  </si>
  <si>
    <t>能见度和云高</t>
  </si>
  <si>
    <t xml:space="preserve">能见度和爬升梯度 </t>
  </si>
  <si>
    <t>A320型飞机在某跑道起飞时，需要看清并避开距离起飞离场末端1200米、高90米的一个电视塔，那么此时的起飞最低标准应为</t>
  </si>
  <si>
    <t>能见度2000米，云高150米</t>
  </si>
  <si>
    <t>能见度1700米，云高150米</t>
  </si>
  <si>
    <t>能见度5000米，云高120米</t>
  </si>
  <si>
    <t>所谓低能见度运行程序起飞，即起飞时使用RVR低于  的运行</t>
  </si>
  <si>
    <t>250米</t>
  </si>
  <si>
    <t>A340型飞机，如果实施低能见度运行程序起飞，则起飞最低标准中的RVR数值应由</t>
  </si>
  <si>
    <t>接地区、跑道中部和跑道停止端RVR控制</t>
  </si>
  <si>
    <t>接地区RVR控制</t>
  </si>
  <si>
    <t>接地区和跑道中部RVR控制</t>
  </si>
  <si>
    <t>B757型飞机，如果实施低能见度运行程序起飞时，则起飞最低标准中的RVR数值应由</t>
  </si>
  <si>
    <t>TB-200型飞机，如果实施低能见度运行程序起飞时，则起飞最低标准中的RVR数值应由：</t>
  </si>
  <si>
    <t>机长不得起飞的最低标准为：</t>
  </si>
  <si>
    <t>当观测到跑道起飞方向的VIS或RVR小于本场起飞最低标准</t>
  </si>
  <si>
    <t>当观测到跑道起飞方向的VIS或RVR大于本场起飞最低标准</t>
  </si>
  <si>
    <t>当观测到跑道起飞方向的VIS或RVR等于本场起飞最低标准</t>
  </si>
  <si>
    <t>起飞最低运行标准通常采用VIS表示，当VIS低于多少米时，采用RVR表示</t>
  </si>
  <si>
    <t>1600米</t>
  </si>
  <si>
    <t>确定多发飞机基本起飞最低标准是按：</t>
  </si>
  <si>
    <t>发动机数量</t>
  </si>
  <si>
    <t>超障要求</t>
  </si>
  <si>
    <t>实施低能见度运行程序起飞时，下列说法错误的是：</t>
  </si>
  <si>
    <t>对飞行机组成员没有特别的要求</t>
  </si>
  <si>
    <t>飞行机组成员需圆满完成低能见度运行程序批准的模拟机训练</t>
  </si>
  <si>
    <t>在开始起飞滑跑时，从驾驶舱能看到15米间隔的中线灯8个的目视段，30米间隔的中线灯5个的目视段</t>
  </si>
  <si>
    <t>非精密直线进近的最低标准的参数包括</t>
  </si>
  <si>
    <t>能见度和最低下降高/高度</t>
  </si>
  <si>
    <t>云高和能见度</t>
  </si>
  <si>
    <t>云高、能见度和最低下降高/高度</t>
  </si>
  <si>
    <t>当最后航段采用直线进近的下降梯度大于6.5％时，应当</t>
  </si>
  <si>
    <t>建立目视盘旋进近</t>
  </si>
  <si>
    <t>建立一类ILS进近</t>
  </si>
  <si>
    <t>建立非精密进近</t>
  </si>
  <si>
    <t>最低下降高度（MDA）是为非精密进近规定的在某一基准面之上的一个高度，该基准面应为：</t>
  </si>
  <si>
    <t>平均海平面</t>
  </si>
  <si>
    <t>场压面</t>
  </si>
  <si>
    <t>标准气压面</t>
  </si>
  <si>
    <t>最低下降高（MDH）是为非精密进近规定的在某一基准面之上的一个高度，该基准面为：</t>
  </si>
  <si>
    <t>标准气压</t>
  </si>
  <si>
    <t>对于已建立仪表进近程序的机场，按什么对每个程序的直线进近规定最低着陆标准？</t>
  </si>
  <si>
    <t>按入口速度对飞机的分类</t>
  </si>
  <si>
    <t>飞机的大小</t>
  </si>
  <si>
    <t>按升限对飞机的分类</t>
  </si>
  <si>
    <t>非精密进近公布最低下降高（高度）时，按多少米取整：</t>
  </si>
  <si>
    <t>5米向上取整</t>
  </si>
  <si>
    <t>5米向下取整</t>
  </si>
  <si>
    <t>10米向上取整</t>
  </si>
  <si>
    <t>关于非精密进近夜间最低标准,下面哪一说法是错误的?</t>
  </si>
  <si>
    <t>在夜间实施非精密进近的跑道只要装有跑道入口灯即可</t>
  </si>
  <si>
    <t>在夜间实施非精密进近的跑道,若跑道装有PAPI,距入口2000米以内进近区  内的超高障碍物可以不设障碍灯</t>
  </si>
  <si>
    <t>非精密进近夜间最低标准与各机场跑道公布的运行标准相同</t>
  </si>
  <si>
    <t>目视盘旋进近适用于</t>
  </si>
  <si>
    <t>其他两项均可</t>
  </si>
  <si>
    <t>最后进近航迹与跑道中线延长线交角大于15°（A、B类飞机大于30°）</t>
  </si>
  <si>
    <t>或者直线进近的下降梯度大于6.5％的情况</t>
  </si>
  <si>
    <t>最低下降高度（MDA）是为目视盘旋规定的在某一基准面之上的一个高度，该基准面为：</t>
  </si>
  <si>
    <t>最低下降高（MDH）是目视盘旋规定的在某一基准面之上的一个高度，该基准面为：</t>
  </si>
  <si>
    <t>对于已建立仪表进近程序的机场，按什么对每个程序盘旋进近规定最低着陆标准？</t>
  </si>
  <si>
    <t>关于目视盘旋进近，下列哪一说法不正确?</t>
  </si>
  <si>
    <t>目视盘旋与仪表进近差异即天气好时飞盘旋,天气不好时飞仪表</t>
  </si>
  <si>
    <t>实施目视盘旋进近驾驶员必须能够持续看到跑道入口或进近灯或其他能识别跑道的标志</t>
  </si>
  <si>
    <t>目视盘旋进近最低着陆标准不得低于该机场直线进近的最低标准</t>
  </si>
  <si>
    <t>目视盘旋夜间飞行最低标准为</t>
  </si>
  <si>
    <t>与白天标准相同,但不得低于夜间直线进近最低标准</t>
  </si>
  <si>
    <t>高于白天标准</t>
  </si>
  <si>
    <t>进近灯工作和进近灯不工作两种</t>
  </si>
  <si>
    <t>在目视盘旋的转弯过程中，飞机的转弯率和坡度分别应为</t>
  </si>
  <si>
    <t>3°/s或平均坡度20°，取小者</t>
  </si>
  <si>
    <t>3°/s或平均坡度25°，取小者</t>
  </si>
  <si>
    <t>3°/s或平均坡度30°，取小者</t>
  </si>
  <si>
    <t>Ⅰ类精密进近是指</t>
  </si>
  <si>
    <t>决断高在60米或以上，最低能见度在800米或RVR550米或以上的任何精密进近</t>
  </si>
  <si>
    <t>决断高60米，RVR550米的任何精密进近</t>
  </si>
  <si>
    <t>决断高60米，最低能见度800米或RVR550米的任何精密进近</t>
  </si>
  <si>
    <t>Ⅰ类精密进近最低标准的表示参数包括</t>
  </si>
  <si>
    <t>决断高和RVR或能见度</t>
  </si>
  <si>
    <t>决断高和RVR</t>
  </si>
  <si>
    <t>最低下降高和能见度或RVR</t>
  </si>
  <si>
    <t>Ⅰ类精密进近的DH以确定的超障高（OCH）为计算依据，但由此确定的决断高不得低于航空器飞行手册所载明的该航空器仪表飞行允许的最低高度／高，也不得低于使用精密进近导航设施完全参照仪表能达到的最低高度／高，而且不得低于</t>
  </si>
  <si>
    <t>允许机组使用的决断高（DH）</t>
  </si>
  <si>
    <t>OCH+15米</t>
  </si>
  <si>
    <t>OCH+30米</t>
  </si>
  <si>
    <t>ILS航道偏置时，其进近的决断高不低于</t>
  </si>
  <si>
    <t>75米</t>
  </si>
  <si>
    <t>90米</t>
  </si>
  <si>
    <t>121米</t>
  </si>
  <si>
    <t xml:space="preserve">Ⅰ类精密进近最低标准的RVR </t>
  </si>
  <si>
    <t>以接地区（TDZ）RVR为准，跑道中部和跑道停止端的RVR报告作为参考</t>
  </si>
  <si>
    <t>以接地区（TDZ）和跑道中部RVR为准，跑道停止端的RVR报告作为参考</t>
  </si>
  <si>
    <t>以接地区（TDZ）和跑道中部RVR为准</t>
  </si>
  <si>
    <t>对于没有RVR报告的跑道，精密进近最低标准</t>
  </si>
  <si>
    <t>以跑道方向的能见度为准</t>
  </si>
  <si>
    <t>以气象能见度为准</t>
  </si>
  <si>
    <t>不得实施精密进近</t>
  </si>
  <si>
    <t>I类精密进近使用的能见度最低标准小于800米时，机长必须满足</t>
  </si>
  <si>
    <t>机长在所飞机型上已获得了超过100小时的机长飞行经验，而且机长和副驾驶已经受到了II类运行的理论教育</t>
  </si>
  <si>
    <t>在所飞机型上已获得了超过100小时的机长飞行经验</t>
  </si>
  <si>
    <t>在所飞机型上已获得了超过100小时的机长飞行经验，而且机长和副驾驶已经受到了I类运行的理论教育</t>
  </si>
  <si>
    <t>Ⅱ类精密进近的最低标准的表示参数包括</t>
  </si>
  <si>
    <t>决断高（DH）和RVR</t>
  </si>
  <si>
    <t>决断高（DH）和RVR或VIS</t>
  </si>
  <si>
    <t>RVR或VIS</t>
  </si>
  <si>
    <t>在精密进近最低运行标准中，DA与DH相差</t>
  </si>
  <si>
    <t>跑道入口标高</t>
  </si>
  <si>
    <t>活动区几何中心标高</t>
  </si>
  <si>
    <t>关于精密进近夜间最低标准,下面哪一说法是不正确的?</t>
  </si>
  <si>
    <t>精密进近夜间最低标准高于各机场跑道公布的运行标准相同</t>
  </si>
  <si>
    <t>在夜间实施精密进近的跑道,若跑道装有PAPI,距入口2000米以内进近区  内的超高障碍物可以不设障碍灯</t>
  </si>
  <si>
    <t>在夜间实施I、II类精密进近的跑道必须使用I、II类进近灯光系统和ICAO附     件《14》规定的跑道灯</t>
  </si>
  <si>
    <t>在何种条件下，飞行员在收到着陆机场低于最低着陆标准的天气预报后，可以继续仪表进近到决断高？</t>
  </si>
  <si>
    <t>当飞行员开始仪表进近的最后进近阶段后</t>
  </si>
  <si>
    <t>如果在雷达环境下实施仪表进近</t>
  </si>
  <si>
    <t>当飞行员过FAF/FAP时收到天气报告</t>
  </si>
  <si>
    <t>关于进近和着陆的规定中，下列哪一说法不正确？</t>
  </si>
  <si>
    <t xml:space="preserve">当飞行员飞越FAF/FAP之前，收到天气报告的RVR或VIS减至规定的着陆最低标准以下，则机长仍然可以继续进近至DA／DH或者MDA／MDH </t>
  </si>
  <si>
    <t>当飞行员已飞越FAF/FAP，收到天气报告的RVR或VIS减至规定的着陆最低标准以下，则机长可以继续进近至DA／DH或者MDA／MDH</t>
  </si>
  <si>
    <t>如果程序中没有规定FAF，在报告的RVR或VIS低于规定的着陆最低标准时，则机长不得开始最后航段飞行</t>
  </si>
  <si>
    <t>对于非精密进近，如果报告的能见度小于规定的最低能见度，则</t>
  </si>
  <si>
    <t>应当保持进近航迹和MDA／MDH至复飞点开始复飞程序</t>
  </si>
  <si>
    <t>应当立即开始复飞程序</t>
  </si>
  <si>
    <t>应当保持进近航迹和MDA／MDH至复飞点，如果在复飞点可以取得目视参考则可以实施目视着陆，否则应开始复飞程序</t>
  </si>
  <si>
    <t>在进近过程中，飞机到达MDA／MDH或者DA／DH以前，如果进近不稳定时，则</t>
  </si>
  <si>
    <t>不得再继续进近</t>
  </si>
  <si>
    <t>如果没有遇到严重颠簸，则可以继续进近</t>
  </si>
  <si>
    <t>如果仅仅是由于机载设备的原因，则可以继续进近</t>
  </si>
  <si>
    <t>在非精密进近中规定的复飞点至跑道入口的距离较长时，任何时候机长下降至MDA／MDH飞越复飞点以前</t>
  </si>
  <si>
    <t>如果确信下降过程中不会失去目视参考，则允许下降至MDA/MDH以下</t>
  </si>
  <si>
    <t>不允许下降至MDA/MDH以下</t>
  </si>
  <si>
    <t>如果有有任何怀疑，必须在飞越复飞点后果断复飞</t>
  </si>
  <si>
    <t>Ⅰ类精密进近规定的目视参考应当包括跑道边灯、入口灯、末端灯、横排灯或者入口灯，并且至少应当有</t>
  </si>
  <si>
    <t>6个连续的进近灯、跑道灯或者两者的组合</t>
  </si>
  <si>
    <t>6个连续的进近灯</t>
  </si>
  <si>
    <t>6个连续的跑道灯</t>
  </si>
  <si>
    <t>Ⅱ、Ⅲ类精密进近规定的目视参考在Ⅰ类基础上，还应增加</t>
  </si>
  <si>
    <t>跑道中线灯和接地区灯</t>
  </si>
  <si>
    <t>接地区灯</t>
  </si>
  <si>
    <t>跑道中线灯</t>
  </si>
  <si>
    <t>在非精密进近，如无进近灯，规定的目视参考应当包括</t>
  </si>
  <si>
    <t>接地点</t>
  </si>
  <si>
    <t>跑道入口</t>
  </si>
  <si>
    <t>着陆方向标</t>
  </si>
  <si>
    <t>在非精密进近，如有进近灯，规定的目视参考可以为横排灯或入口灯以及</t>
  </si>
  <si>
    <t>7个连续的进近灯、跑道灯或者两者的组合</t>
  </si>
  <si>
    <t>7个连续的进近灯</t>
  </si>
  <si>
    <t>7个连续的跑道灯</t>
  </si>
  <si>
    <t>在非精密进近过程中，飞机最后进近至MDA／MDH时不能取得规定的目视参考，则</t>
  </si>
  <si>
    <t>保持MDA/ H至复飞点，并在复飞点复飞</t>
  </si>
  <si>
    <t>保持MDA/ H至复飞点，如果在复飞点取得了目视参考，则可以继续下降着陆</t>
  </si>
  <si>
    <t>必须立即开始复飞</t>
  </si>
  <si>
    <t>在精密进近过程中，飞机最后进近至DA／DH时不能取得规定的目视参考，则</t>
  </si>
  <si>
    <t>保持DA/DH至复飞点，并在复飞点复飞</t>
  </si>
  <si>
    <t>保持DA/DH至复飞点，如果在复飞点取得了目视参考，则可以继续下降着陆</t>
  </si>
  <si>
    <t>有关灯光发生临时故障时，下面哪一说法不正确？</t>
  </si>
  <si>
    <t>如果整个灯光系统都不工作，Ⅰ类和非精密进近仍然可以在夜间运行</t>
  </si>
  <si>
    <t>如果整个跑道灯系统不工作，不允许做Ⅱ、Ⅲ类精密进近</t>
  </si>
  <si>
    <t>有跑道边灯而无跑道中线灯，如果跑道边灯不工作，所有各类运行只允许在白天运行</t>
  </si>
  <si>
    <t>当在NDB台上空等待时，出航计时应从</t>
  </si>
  <si>
    <t>正切NDB电台或转至出航航向，以发生较晚者为准</t>
  </si>
  <si>
    <t>正切NDB电台</t>
  </si>
  <si>
    <t>转至出航航向</t>
  </si>
  <si>
    <t>1分钟</t>
  </si>
  <si>
    <t>1.5分钟</t>
  </si>
  <si>
    <t>出航时间与空中交通流量有关</t>
  </si>
  <si>
    <t>一架B737-300型飞机在某NDB台上空6600米的高度上等待时，其出航时间应为</t>
  </si>
  <si>
    <t>标准等待航线程序，入航磁航迹为55°，一架飞机以185°向台磁航向加入等待，则其加入方法应为</t>
  </si>
  <si>
    <t>偏置加入</t>
  </si>
  <si>
    <t>平行加入</t>
  </si>
  <si>
    <t>直接加入</t>
  </si>
  <si>
    <t>标准等待航线程序，出航磁航迹为55°，一架飞机以185°向台磁航向加入等待，则其加入方法应为</t>
  </si>
  <si>
    <t>在等待程序的转弯过程中，飞机的转弯率和坡度分别应为</t>
  </si>
  <si>
    <t>3°/s或坡度25°，取小者</t>
  </si>
  <si>
    <t>3°/s或坡度30°，取小者</t>
  </si>
  <si>
    <t>3°/s或坡度20°，取小者</t>
  </si>
  <si>
    <t>当航空器在8400米以下等待时，等待高度层的间隔为</t>
  </si>
  <si>
    <t>当航空器在8400-8900米之间等待时，等待高度层的间隔为</t>
  </si>
  <si>
    <t>当航空器在8900-12500米之间等待时，等待高度层的间隔为</t>
  </si>
  <si>
    <t>当航空器在 12500米以上等待时，等待高度层的间隔为</t>
  </si>
  <si>
    <t>关于等待航线程序，下列哪一个说法不正确？</t>
  </si>
  <si>
    <t xml:space="preserve">等待航线程序与直角航线程序相同 </t>
  </si>
  <si>
    <t>等待航线程序由出航转弯、出航航迹、入航转弯和入航航迹组成</t>
  </si>
  <si>
    <t>等待航线程序的等待定位点可以是电台或交叉定位点</t>
  </si>
  <si>
    <t>VOR/DME向、背台等待其出航限制</t>
  </si>
  <si>
    <t>采用DME弧或径向线限制</t>
  </si>
  <si>
    <t>只能采用DME弧限制</t>
  </si>
  <si>
    <t>只能径向线限制</t>
  </si>
  <si>
    <t>电台上空等待,航空器从第二扇区偏置进入, 航空器飞过HF后,则保持的偏置角为</t>
  </si>
  <si>
    <t>30°</t>
  </si>
  <si>
    <t>10°</t>
  </si>
  <si>
    <t>下列航图中，用于起飞和着陆之间飞行中使用的有：①机场障碍物A型图  ②航路图  ③区域图  ④目视进近图  ⑤精密进近地形图      ⑥标准仪表进／离场图    ⑦仪表进近图</t>
  </si>
  <si>
    <t>②③④⑥⑦</t>
  </si>
  <si>
    <t>①②③④⑤⑥⑦</t>
  </si>
  <si>
    <t>②③④⑤⑥⑦</t>
  </si>
  <si>
    <t>下面表明标示的标高不精确的是：</t>
  </si>
  <si>
    <t>187±</t>
  </si>
  <si>
    <t>(187)</t>
  </si>
  <si>
    <t>±187</t>
  </si>
  <si>
    <t>对于航图采用的定位方法,下列说法正确的是</t>
  </si>
  <si>
    <t>综合定位方法,即地物、地形采用真北，需注明方向的数据，都采用磁北定位</t>
  </si>
  <si>
    <t>真北</t>
  </si>
  <si>
    <t>磁北</t>
  </si>
  <si>
    <t>在机场障碍物A型图中，起飞航径区的起点位于</t>
  </si>
  <si>
    <t>跑道或净空道末端</t>
  </si>
  <si>
    <t>跑道末端</t>
  </si>
  <si>
    <t>停止道端</t>
  </si>
  <si>
    <t>在机场障碍物A型图中，跑道中心延长线某点至起飞离场末端的距离为1KM，则该点起飞航径区的宽度为</t>
  </si>
  <si>
    <t>430m</t>
  </si>
  <si>
    <t>680m</t>
  </si>
  <si>
    <t>250m</t>
  </si>
  <si>
    <t>在机场障碍物A型图中，跑道中心延长线上距起飞离场末端400m的地方有一条河，当轮船通过时其桅杆高为5m，则该轮船</t>
  </si>
  <si>
    <t>是重要障碍物，但不产生阴影</t>
  </si>
  <si>
    <t>是重要障碍物，且产生阴影</t>
  </si>
  <si>
    <t>不是重要障碍物，不产生阴影</t>
  </si>
  <si>
    <t>在机场障碍物A型图中，垂直坐标的原点位于</t>
  </si>
  <si>
    <t>入口标高</t>
  </si>
  <si>
    <t>参见附图6-1昆明机场障碍物A型图，该图的垂直比例尺应为</t>
  </si>
  <si>
    <t>1:2000</t>
  </si>
  <si>
    <t>1:20000</t>
  </si>
  <si>
    <t>1:1500</t>
  </si>
  <si>
    <t>参见附图6-1昆明机场障碍物A型图，03号跑道的入口标高为</t>
  </si>
  <si>
    <t>1890.55</t>
  </si>
  <si>
    <t>1892.76</t>
  </si>
  <si>
    <t>1895.00</t>
  </si>
  <si>
    <t>参见附图6-1昆明机场障碍物A型图，该平面图内有一平顶山障碍物,该障碍物的方位、距离的基准是</t>
  </si>
  <si>
    <t>03号跑道入口的中点，距离为障碍物至该点的直线距离</t>
  </si>
  <si>
    <t>21号跑道入口的中点，距离为障碍物至该点的直线距离</t>
  </si>
  <si>
    <t>03号跑道起飞航径区起端的中点，距离为障碍物至该点的直线距离</t>
  </si>
  <si>
    <t>参见附图6-1昆明机场障碍物A型图，03号跑道起飞航径区内⑨号障碍物的标高为</t>
  </si>
  <si>
    <t>1955.5</t>
  </si>
  <si>
    <t>参见附图6-1昆明机场障碍物A型图，①号障碍物产生的阴影为</t>
  </si>
  <si>
    <t>1.2 %的斜面</t>
  </si>
  <si>
    <t>水平面</t>
  </si>
  <si>
    <t>2.5 %的斜面</t>
  </si>
  <si>
    <t>参见附图6-1昆明机场障碍物A型图，②号障碍物产生的阴影为</t>
  </si>
  <si>
    <t>参见附图6-1昆明机场障碍物A型图，03号跑道的长度为</t>
  </si>
  <si>
    <t>3400m</t>
  </si>
  <si>
    <t>2400m</t>
  </si>
  <si>
    <t>3800m</t>
  </si>
  <si>
    <t>参见附图6-1昆明机场障碍物A型图，④号障碍物位于</t>
  </si>
  <si>
    <t>03号跑道中心延长线左侧，距03号跑道入口4440米</t>
  </si>
  <si>
    <t>03号跑道中心延长线上，距03号跑道入口4440米</t>
  </si>
  <si>
    <t>03号跑道中心延长线右侧，距21号跑道入口4440米</t>
  </si>
  <si>
    <t>参见附图6-1昆明机场障碍物A型图，②号障碍物位于</t>
  </si>
  <si>
    <t>03号跑道中心延长线上，距03号跑道入口3600米</t>
  </si>
  <si>
    <t>03号跑道中心延长线上，距21号跑道入口3600米</t>
  </si>
  <si>
    <t>03号跑道中心延长线右侧，距03号跑道入口3600米</t>
  </si>
  <si>
    <t>参见附图6-1昆明机场障碍物A型图，03号跑道起飞航径区起点距入口的距离为</t>
  </si>
  <si>
    <t>3460米</t>
  </si>
  <si>
    <t>3400米</t>
  </si>
  <si>
    <t>关于精密进近地形图，下列说法错误的是:</t>
  </si>
  <si>
    <t>是精密航段所使用的航图</t>
  </si>
  <si>
    <t>该图提供在划定的最后进近阶段区域内详细的地形剖面资料</t>
  </si>
  <si>
    <t>该图使航空器经营部门能估计地形对使用无线电高度表确定决断高度的影响</t>
  </si>
  <si>
    <t>提供精密进近地形图的跑道应具备的条件是该跑道具有</t>
  </si>
  <si>
    <t>Ⅱ、Ⅲ精密进近程序</t>
  </si>
  <si>
    <t>Ⅱ 精密进近程序</t>
  </si>
  <si>
    <t>Ⅲ精密进近程序</t>
  </si>
  <si>
    <t>精密进近地形图平面图上的等高线的间隔为</t>
  </si>
  <si>
    <t>1m</t>
  </si>
  <si>
    <t>5m</t>
  </si>
  <si>
    <t>3m</t>
  </si>
  <si>
    <t>参见附图6-2首都机场精密进近地形图,36R跑道ILS的RDH为：</t>
  </si>
  <si>
    <t>16.3m</t>
  </si>
  <si>
    <t>16m</t>
  </si>
  <si>
    <t>15m</t>
  </si>
  <si>
    <t>参见附图6-2首都机场精密进近地形剖面图, 该图上只标绘了几个进近灯，这是因为：</t>
  </si>
  <si>
    <t>只有在该处的几个进近灯的高与跑道中心延长中心剖面相差超过±3m</t>
  </si>
  <si>
    <t>除该处外前后均未安装进近灯</t>
  </si>
  <si>
    <t>该处的几个进近灯对进近引导起到了决定作用</t>
  </si>
  <si>
    <t>精密进近地形图在平面图上的地物和地形上的任何物体与中心线剖面的高度相差多少米,可能影响什么高度表时应标出?</t>
  </si>
  <si>
    <t>±3m,无线电高度表</t>
  </si>
  <si>
    <t>±1m,无线电高度表</t>
  </si>
  <si>
    <t>±3m,气压式高度表</t>
  </si>
  <si>
    <t>在精密进近地形图上的等高线的基准是:</t>
  </si>
  <si>
    <t>接地区标高</t>
  </si>
  <si>
    <t>参见附图6-2首都机场精密进近地形剖面图,飞行员在36R实施Ⅱ类盲降时,确定决断高时,RA与DH的大小关系:</t>
  </si>
  <si>
    <t xml:space="preserve">RA&gt;DH </t>
  </si>
  <si>
    <t>RA&lt;DH</t>
  </si>
  <si>
    <t>RA=DH</t>
  </si>
  <si>
    <t>参见附图6-2首都机场精密进近地形图,导航台VOR的天线高于入口标高:</t>
  </si>
  <si>
    <t>6m</t>
  </si>
  <si>
    <t>4m</t>
  </si>
  <si>
    <t>8m</t>
  </si>
  <si>
    <t>航路图中，禁区的识别标志字母为：</t>
  </si>
  <si>
    <t>P</t>
  </si>
  <si>
    <t>R</t>
  </si>
  <si>
    <t>D</t>
  </si>
  <si>
    <t>航路图中，危险区的识别标志字母为：</t>
  </si>
  <si>
    <t>航路图中，限制区的识别标志字母为：</t>
  </si>
  <si>
    <t>在航路图中，强制报告点的符号是：</t>
  </si>
  <si>
    <t>▲</t>
  </si>
  <si>
    <t>△</t>
  </si>
  <si>
    <t>★</t>
  </si>
  <si>
    <t>参见附图6-3航路图,长沙管制区01号扇区内有一经纬网格的最低安全高度是“273”其真实值约为</t>
  </si>
  <si>
    <t>2730米</t>
  </si>
  <si>
    <t>2730英尺</t>
  </si>
  <si>
    <t>288米</t>
  </si>
  <si>
    <t>参见附图6-3的航路图，老梁仓VOR导航台的频率为</t>
  </si>
  <si>
    <t>116.2兆赫</t>
  </si>
  <si>
    <t>117.8兆赫</t>
  </si>
  <si>
    <t>频道57X</t>
  </si>
  <si>
    <t>参见附图6-3的航路图，老梁仓VOR导航台的呼号为</t>
  </si>
  <si>
    <t>LLC</t>
  </si>
  <si>
    <t>ZHJ</t>
  </si>
  <si>
    <t>CH 109X</t>
  </si>
  <si>
    <t>参见附图6-3的航路图，长沙管制区02号扇区VHF地空通信频率为:</t>
  </si>
  <si>
    <t>123.2兆赫</t>
  </si>
  <si>
    <t>133.15兆赫</t>
  </si>
  <si>
    <t>132.55兆赫</t>
  </si>
  <si>
    <t>参见附图6-3的航路图，长沙管制区02号扇区VHF地空通信备用频率为:</t>
  </si>
  <si>
    <t xml:space="preserve">132.55兆赫 </t>
  </si>
  <si>
    <t>参见附图6-3的航路图，长沙管制区02号扇区VHF地空通信频率的开放时间为:</t>
  </si>
  <si>
    <t>24小时(北京时)</t>
  </si>
  <si>
    <t>09-22 (北京时)</t>
  </si>
  <si>
    <t xml:space="preserve">20-08 (北京时) </t>
  </si>
  <si>
    <t>参见附图6-3的航路图，长沙管制区在北京时间08-20开放的HF地空通信频率为:</t>
  </si>
  <si>
    <t>5493千赫</t>
  </si>
  <si>
    <t xml:space="preserve">3449千赫 </t>
  </si>
  <si>
    <t>6622千赫</t>
  </si>
  <si>
    <t>参见附图6-3的航路图，在北京时间08-20开放的HF地空通信频率为:</t>
  </si>
  <si>
    <t>参见附图6-3的航路图，长沙管制区 HF 地空通信备用频率的开放时间为:</t>
  </si>
  <si>
    <t xml:space="preserve">24小时(UTC)  </t>
  </si>
  <si>
    <t>参见附图6-3的航路图，长沙管制区内永州/零陵机场为</t>
  </si>
  <si>
    <t>军民合用机场</t>
  </si>
  <si>
    <t>军用机场</t>
  </si>
  <si>
    <t>民用机场</t>
  </si>
  <si>
    <t>参见附图6-3的航路图，长沙管制区内永州/零陵机场标高是</t>
  </si>
  <si>
    <t>103m</t>
  </si>
  <si>
    <t>103百ft</t>
  </si>
  <si>
    <t>103ft</t>
  </si>
  <si>
    <t>参见附图6-3的航路图，长沙管制区内常德/桃花源机场</t>
  </si>
  <si>
    <t>参见附图6-3的航路图，长沙管制区属于</t>
  </si>
  <si>
    <t>广州情报区</t>
  </si>
  <si>
    <t>昆明情报区</t>
  </si>
  <si>
    <t>成都情报区</t>
  </si>
  <si>
    <t>参见附图6-3的航路图，“H16”航线常德至老粮仓段，航迹149°，其起点为：</t>
  </si>
  <si>
    <t>常德NDB台</t>
  </si>
  <si>
    <t>常德VOR台</t>
  </si>
  <si>
    <t>常德DME台</t>
  </si>
  <si>
    <t>参见附图6-3的航路图， “老粮仓”处的导航台有：</t>
  </si>
  <si>
    <t>VOR/DME</t>
  </si>
  <si>
    <t>NDB/VOR/DME</t>
  </si>
  <si>
    <t>NDB/DME</t>
  </si>
  <si>
    <t>参见附图6-3的航路图， “老粮仓”处DME导航台的频道为</t>
  </si>
  <si>
    <t>CH 125X</t>
  </si>
  <si>
    <t xml:space="preserve">116.2KHZ </t>
  </si>
  <si>
    <t>参见附图6-3的航路图，老粮仓VOR 至大榕江NDB的航路代号为：</t>
  </si>
  <si>
    <t>R343</t>
  </si>
  <si>
    <t>H16</t>
  </si>
  <si>
    <t>H24</t>
  </si>
  <si>
    <t>参见附图6-3的航路图，老粮仓VOR 至大榕江NDB的航路距离为：</t>
  </si>
  <si>
    <t>327KM</t>
  </si>
  <si>
    <t>177KM</t>
  </si>
  <si>
    <t>227KM</t>
  </si>
  <si>
    <t>177NM</t>
  </si>
  <si>
    <t>参见附图6-3的航路图，老粮仓VOR 至大榕江NDB航路最低飞行高度为</t>
  </si>
  <si>
    <t>2741m</t>
  </si>
  <si>
    <t xml:space="preserve">302m </t>
  </si>
  <si>
    <t>2741ft</t>
  </si>
  <si>
    <t>参见附图6-3的航路图，老粮仓VOR 至大榕江NDB航路的航线角为</t>
  </si>
  <si>
    <t>214°</t>
  </si>
  <si>
    <t>34°</t>
  </si>
  <si>
    <t>257°</t>
  </si>
  <si>
    <t>参见附图6-3的航路图所示，“ZG(R)136”的含义是:</t>
  </si>
  <si>
    <t>广州情报区第136号限制区</t>
  </si>
  <si>
    <t>兰州情报区第136号训练区</t>
  </si>
  <si>
    <t>成都情报区第136号禁区</t>
  </si>
  <si>
    <t>参见附图6-3的航路图所示，长沙管制区01号扇区内的“P159”报告点表明</t>
  </si>
  <si>
    <t>只用于J452航路</t>
  </si>
  <si>
    <t>只用于R343航路</t>
  </si>
  <si>
    <t>只用于H24航路</t>
  </si>
  <si>
    <t>参见附图6-3的航路图所示，老粮仓VOR 至大榕江NDB航路的管制移交点位于</t>
  </si>
  <si>
    <t>强制报告点ONEMI处</t>
  </si>
  <si>
    <t>强制报告点P246处</t>
  </si>
  <si>
    <t>大榕江NDB台上空</t>
  </si>
  <si>
    <t>参见附图6-3的航路图所示，当航空器从老粮仓VOR沿H24航线至芷江VOR飞行时，告警服务的提供部门</t>
  </si>
  <si>
    <t>参见附图6-4的航路图，抱龙NDB至文昌报告点所设计的航线为</t>
  </si>
  <si>
    <t>目视航线</t>
  </si>
  <si>
    <t>单向航线</t>
  </si>
  <si>
    <t>仪表航线</t>
  </si>
  <si>
    <t>参见附图6-4的航路图，抱龙NDB导航台的呼号为</t>
  </si>
  <si>
    <t>WL</t>
  </si>
  <si>
    <t>426</t>
  </si>
  <si>
    <t>SYX</t>
  </si>
  <si>
    <t>参见附图6-4的航路图，三亚管制区02号扇区的高度限制为</t>
  </si>
  <si>
    <t>4270m以上</t>
  </si>
  <si>
    <t>4270m以下</t>
  </si>
  <si>
    <t>GND-12000m</t>
  </si>
  <si>
    <t>参见附图6-4的航路图，航空器沿航路代号P901飞行时，其机载设备必须安装有</t>
  </si>
  <si>
    <t xml:space="preserve">FMC、IRS或GPS </t>
  </si>
  <si>
    <t>RMI</t>
  </si>
  <si>
    <t>HIS</t>
  </si>
  <si>
    <t>参见附图6-4的航路图 ，航空器沿航路代号P901航路飞行时，其管制区属于</t>
  </si>
  <si>
    <t>三亚管制区02号扇区</t>
  </si>
  <si>
    <t>三亚管制区03号扇区</t>
  </si>
  <si>
    <t>三亚管制区01号扇区</t>
  </si>
  <si>
    <t>参见附图6-4的航路图 ，航路L642所示的航路为</t>
  </si>
  <si>
    <t>单向航路</t>
  </si>
  <si>
    <t>目视航路</t>
  </si>
  <si>
    <t>双向航路</t>
  </si>
  <si>
    <t>参见附图6-4航路图 ，“ZG(D)156”的含义是:</t>
  </si>
  <si>
    <t>广州情报区第156号危险区</t>
  </si>
  <si>
    <t>兰州情报区第156号训练区</t>
  </si>
  <si>
    <t>成都情报区第156号禁区</t>
  </si>
  <si>
    <t>在我国航路飞行高度层配备表中，RVSM运行的高度范围为</t>
  </si>
  <si>
    <t>8900m-12500m</t>
  </si>
  <si>
    <t>6600以下</t>
  </si>
  <si>
    <t>8400m-12500m</t>
  </si>
  <si>
    <t>在我国航路飞行高度层配备表中，RVSM空域内运行每一高度层间的垂直间隔为</t>
  </si>
  <si>
    <t>1000ft</t>
  </si>
  <si>
    <t>600m</t>
  </si>
  <si>
    <t>1100ft</t>
  </si>
  <si>
    <t>在我国航路实施RVSM运行时， 管制员将发布米制飞行高度层指令，驾驶舱仪表显示的米制高度与管制指令的米制高度不一定完全一致，存在的差异最大为</t>
  </si>
  <si>
    <t>30m</t>
  </si>
  <si>
    <t>10m</t>
  </si>
  <si>
    <t>20m</t>
  </si>
  <si>
    <t>航空器沿我国L888航路飞行时，对航空器所须导航性能的精度要求为</t>
  </si>
  <si>
    <t>RNP4</t>
  </si>
  <si>
    <t>RNP10</t>
  </si>
  <si>
    <t>RNP5</t>
  </si>
  <si>
    <t>参阅图6-5的区域图 ，无锡VOR至南翔NDB的空中走廊为：</t>
  </si>
  <si>
    <t>双向走廊</t>
  </si>
  <si>
    <t>单向走廊</t>
  </si>
  <si>
    <t>按ATC要求使用</t>
  </si>
  <si>
    <t>参阅图6-5的区域图 ，ZS（R）567的下限为</t>
  </si>
  <si>
    <t>地面</t>
  </si>
  <si>
    <t>12000m</t>
  </si>
  <si>
    <t>参阅图6-5的区域图 ，ZS（R）567的上限为</t>
  </si>
  <si>
    <t>参阅图6-5的区域图 ，ZS（R）567的限制时间为</t>
  </si>
  <si>
    <t>0600-2400（北京时）</t>
  </si>
  <si>
    <t>0600-2400（UTC）</t>
  </si>
  <si>
    <t>2400（北京时）</t>
  </si>
  <si>
    <t>参阅图6-5的区域图 ，无锡VOR上空设有一等待空域，其等待的出航时间为</t>
  </si>
  <si>
    <t>参阅图6-5的区域图 ，无锡VOR上空设有一等待空域，其等待的出航航迹为</t>
  </si>
  <si>
    <t>294°</t>
  </si>
  <si>
    <t>114°</t>
  </si>
  <si>
    <t>123°</t>
  </si>
  <si>
    <t xml:space="preserve"> 参阅图6-5的区域图 ，无锡VOR上空设有一等待空域，B737-300加入该等待空域的最低等待高度为</t>
  </si>
  <si>
    <t>6000m</t>
  </si>
  <si>
    <t>6900m</t>
  </si>
  <si>
    <t>6600m</t>
  </si>
  <si>
    <t xml:space="preserve">参阅图6-5的区域图 ，上海进近管制区02扇区VHF地空通信频率为 </t>
  </si>
  <si>
    <t>125.40兆赫</t>
  </si>
  <si>
    <t>参阅图6-5的区域图 ，上海进近管制区02扇区VHF地空通信频率的开放时间为</t>
  </si>
  <si>
    <t>0800-2200 (北京时)</t>
  </si>
  <si>
    <t>24小时(UTC)</t>
  </si>
  <si>
    <t>参阅图6-5的区域图 ，上海进近管制区02扇区VHF地空通信备用频率为</t>
  </si>
  <si>
    <t>119.75兆赫</t>
  </si>
  <si>
    <t>119.2兆赫</t>
  </si>
  <si>
    <t>标准仪表离场图通常缩写为：</t>
  </si>
  <si>
    <t>SID</t>
  </si>
  <si>
    <t>STAR</t>
  </si>
  <si>
    <t>ENR</t>
  </si>
  <si>
    <t>标有过渡高和过渡高度层的航图有：</t>
  </si>
  <si>
    <t>仪表进近图、标准仪表进／离场图</t>
  </si>
  <si>
    <t>航路图、标准仪表进／离场图</t>
  </si>
  <si>
    <t>机场图、仪表进近图</t>
  </si>
  <si>
    <t>标有扇区最低安全高度(MSA)的航图有：</t>
  </si>
  <si>
    <t>参阅图6-6深圳/保安RWY15 标准仪表离场图，在RWY15起飞向北离场，其航线代号为</t>
  </si>
  <si>
    <t>SHL-13D</t>
  </si>
  <si>
    <t>P03-14D</t>
  </si>
  <si>
    <t>SIERA-13D</t>
  </si>
  <si>
    <t>参阅图6-6深圳/保安RWY15 标准仪表离场图，在RWY15起飞直线离场的最小净上升梯度为</t>
  </si>
  <si>
    <t>4．2%</t>
  </si>
  <si>
    <t>4．8%</t>
  </si>
  <si>
    <t>3．3%</t>
  </si>
  <si>
    <t>参阅图6-6深圳/保安RWY15 标准仪表离场图，沿航线代号为P274-13D起飞后转弯离场前最低爬升高度为</t>
  </si>
  <si>
    <t>300m</t>
  </si>
  <si>
    <t>500m</t>
  </si>
  <si>
    <t xml:space="preserve">1800m </t>
  </si>
  <si>
    <t xml:space="preserve">500m </t>
  </si>
  <si>
    <t>1800m</t>
  </si>
  <si>
    <t>参阅图6-6深圳/保安RWY15 标准仪表离场图，实施该程序时对离场转弯的最大速度限制为</t>
  </si>
  <si>
    <t>380km/h</t>
  </si>
  <si>
    <t>300km/h</t>
  </si>
  <si>
    <t>400km/h</t>
  </si>
  <si>
    <t>参阅图6-6深圳/保安RWY15 标准仪表离场图，沿LKC-13D起飞离场，其离场终点的最低主安全高度为</t>
  </si>
  <si>
    <t>2100m</t>
  </si>
  <si>
    <t>2100ft</t>
  </si>
  <si>
    <t>参阅图6-6深圳/保安RWY15 标准仪表离场图，沿LKC-13D起飞离场，其离场终点的最低备用安全高度为</t>
  </si>
  <si>
    <t>1800ft</t>
  </si>
  <si>
    <t>参阅图6-6深圳/保安RWY15 标准仪表离场图，沿SHL-13D起飞离场，当深圳QNH＜980HPA，航空器飞越位置点“IDUMA”最低安全高度为</t>
  </si>
  <si>
    <t>11811ft</t>
  </si>
  <si>
    <t>10827ft</t>
  </si>
  <si>
    <t>3300m</t>
  </si>
  <si>
    <t>3600ft</t>
  </si>
  <si>
    <t>8858ft</t>
  </si>
  <si>
    <t>参阅图6-6深圳/保安RWY15 标准仪表离场图，当深圳QNH＜980HPA，该机场的过渡高度层为</t>
  </si>
  <si>
    <t>参阅图6-6深圳/保安RWY15 标准仪表离场图，该机场QNH区域水平边界是</t>
  </si>
  <si>
    <t>珠海终端管制区范围</t>
  </si>
  <si>
    <t>深圳机场终端管制区范围</t>
  </si>
  <si>
    <t>深圳机场塔台管制区范围</t>
  </si>
  <si>
    <t>参阅图6-6深圳/保安RWY15 标准仪表离场图，若航空器在该机场起飞离场爬升到QNH区域水平边界但还没有爬升到2700m时，飞行员应将高度表拨正到</t>
  </si>
  <si>
    <t>参阅图6-7深圳/保安RWY15 标准仪表进场图，该机场的磁差为</t>
  </si>
  <si>
    <t>2°W</t>
  </si>
  <si>
    <t>2°E</t>
  </si>
  <si>
    <t>5°W</t>
  </si>
  <si>
    <t>参阅图6-7深圳/保安RWY15 标准仪表进场图，该机场自动终端情报服务的通信频率为</t>
  </si>
  <si>
    <t>127.45MHZ</t>
  </si>
  <si>
    <t>118.45MHZ</t>
  </si>
  <si>
    <t>124.25MHZA</t>
  </si>
  <si>
    <t>参阅图6-7深圳/保安RWY15 标准仪表进场图，该机场进近通信频率为</t>
  </si>
  <si>
    <t>120.35MHZ</t>
  </si>
  <si>
    <t>124.25MHZ</t>
  </si>
  <si>
    <t>参阅图6-7深圳/保安RWY15 标准仪表进场图，该机场进近备用通信频率为</t>
  </si>
  <si>
    <t>参阅图6-7深圳/保安RWY15 标准仪表进场图，从西南方向平洲导航台上空在RWY15进场的航空器，其进场航线代号为</t>
  </si>
  <si>
    <t>POU-13A</t>
  </si>
  <si>
    <t>P275-13A</t>
  </si>
  <si>
    <t>CON-13A</t>
  </si>
  <si>
    <t>参阅图6-7深圳/保安RWY15 标准仪表进场图，从西南方向平洲导航台上空在RWY15进场的航空器，其进场航线的航线角为</t>
  </si>
  <si>
    <t>119°</t>
  </si>
  <si>
    <t>266°</t>
  </si>
  <si>
    <t>190°</t>
  </si>
  <si>
    <t>参阅图6-7深圳/保安RWY15 标准仪表进场图，从从化导航台上空在RWY15进场的航空器，飞越SAREX强制报告点经管制员许可可下降到为</t>
  </si>
  <si>
    <t>2700m</t>
  </si>
  <si>
    <t>3600m</t>
  </si>
  <si>
    <t>参阅图6-7深圳/保安RWY15 标准仪表进场图，从从化导航台上空在RWY15进场的航空器，若广州QNH＜980HPA，飞越SAREX强制报告点最低可下降到为</t>
  </si>
  <si>
    <t xml:space="preserve">2700m </t>
  </si>
  <si>
    <t>参阅图6-7深圳/保安RWY15 标准仪表进场图，在观谰VOR上空有一等待空域，其出航航迹为</t>
  </si>
  <si>
    <t>086°</t>
  </si>
  <si>
    <t>075°</t>
  </si>
  <si>
    <t>参阅图6-7深圳/保安RWY15 标准仪表进场图，航空器沿P03-13A航线进场，加入观谰VOR 等待空域，其加入方法为</t>
  </si>
  <si>
    <t>参阅图6-7深圳/保安RWY15 标准仪表进场图，航空器沿BEKOL-13A航线进场，加入观谰VOR 等待空域，其加入方法为</t>
  </si>
  <si>
    <t>参阅图6-7深圳/保安RWY15 标准仪表进场图，在观谰VOR上空的等待空域，其等待的出航静风时间为</t>
  </si>
  <si>
    <t>1．5分钟</t>
  </si>
  <si>
    <t>参阅图6-7深圳/保安RWY15 标准仪表进场图，在观谰VOR上空的等待空域，其最低等待高度层为</t>
  </si>
  <si>
    <t>1500m</t>
  </si>
  <si>
    <t>1500ft</t>
  </si>
  <si>
    <t>参阅图6-7深圳/保安RWY15 标准仪表进场图，从从化导航台上空 进场的航空器，飞越SAREX强制报告点最大限速为</t>
  </si>
  <si>
    <t>390km/h</t>
  </si>
  <si>
    <t xml:space="preserve">300km/h </t>
  </si>
  <si>
    <t>参阅图6-7深圳/保安RWY15 标准仪表进场图， 该机场扇区划分的中心是</t>
  </si>
  <si>
    <t>识别标志为“SZX”的VOR台</t>
  </si>
  <si>
    <t>识别标志为“ZUH”的VOR台</t>
  </si>
  <si>
    <t>识别标志为“UJ”的NDB台</t>
  </si>
  <si>
    <t>参阅图6-7深圳/保安RWY15 标准仪表进场图，若航空器沿磁航线角290°进场，紧急情况下可以下降的最低安全高度为</t>
  </si>
  <si>
    <t xml:space="preserve">5413ft </t>
  </si>
  <si>
    <t>3773ft</t>
  </si>
  <si>
    <t>1650ft</t>
  </si>
  <si>
    <t>参阅图6-7深圳/保安RWY15 标准仪表进场图，若航空器沿磁航线角50°进场，紧急情况下可以下降的最低安全高度为</t>
  </si>
  <si>
    <t>5413ft</t>
  </si>
  <si>
    <t>参阅图6-7深圳/保安RWY15 标准仪表进场图， 该机场的归航台是</t>
  </si>
  <si>
    <t>参阅图6-7深圳/保安RWY15 标准仪表进场图，航空器沿P03-13A航线进场，该进场航段的最低下降高度为</t>
  </si>
  <si>
    <t>参阅图6-7深圳/保安RWY15 标准仪表进场图，在等待航线内的“①”指：</t>
  </si>
  <si>
    <t>出航时间为１分钟</t>
  </si>
  <si>
    <t>等待高度层只有一层</t>
  </si>
  <si>
    <t>只允许一架飞机进行等待</t>
  </si>
  <si>
    <t>标准仪表进场图包含仪表进近程序的哪些航段</t>
  </si>
  <si>
    <t>进场航段</t>
  </si>
  <si>
    <t>中间进近航段</t>
  </si>
  <si>
    <t>进场航段和起始进近航段</t>
  </si>
  <si>
    <t>标准仪表进场图通常缩写为：</t>
  </si>
  <si>
    <t>参阅图6-8深圳/保安仪表进近图，该进近图的进近程序名称是</t>
  </si>
  <si>
    <t>ILS/DME</t>
  </si>
  <si>
    <t>VOR</t>
  </si>
  <si>
    <t>ILS</t>
  </si>
  <si>
    <t>参阅图6-8深圳/保安仪表进近图，实施该程序意味着最后进近航段所使用的导航设施为</t>
  </si>
  <si>
    <t>参阅图6-8深圳/保安仪表进近图，航空器实施该程序的跑道号码为</t>
  </si>
  <si>
    <t>18L</t>
  </si>
  <si>
    <t>参阅图6-8深圳/保安仪表进近图，33号跑道的入口标高为</t>
  </si>
  <si>
    <t>3.7m</t>
  </si>
  <si>
    <t>3.7ft</t>
  </si>
  <si>
    <t>5ft</t>
  </si>
  <si>
    <t>参阅图6-8深圳/保安仪表进近平面图，航空器实施等待和起始进近程序的最大限速为</t>
  </si>
  <si>
    <t>指示空速350km/h</t>
  </si>
  <si>
    <t>指示空速350nm/h</t>
  </si>
  <si>
    <t>真空速350km/h</t>
  </si>
  <si>
    <t>参阅图6-8深圳/保安仪表进近平面图，航空器实施复飞转弯的最大限速为</t>
  </si>
  <si>
    <t>指示空速340km/h</t>
  </si>
  <si>
    <t xml:space="preserve">真空速340km/h </t>
  </si>
  <si>
    <t>参阅图6-8深圳/保安仪表进近平面图，航空器沿065°做起始进近，航线有一“Ｚ”字型，表明的是</t>
  </si>
  <si>
    <t>该进近航迹在图中没有全依比例尺标绘</t>
  </si>
  <si>
    <t>这张图一半依比例尺的</t>
  </si>
  <si>
    <t>航空器要走“Ｚ”型以调配进近冲突</t>
  </si>
  <si>
    <t>参阅图6-8深圳/保安仪表进近平面图，从观谰VOR做起始进近，实施三转弯的转弯点采用的定位方法是</t>
  </si>
  <si>
    <t>交叉定位</t>
  </si>
  <si>
    <t>电台上空定位</t>
  </si>
  <si>
    <t>雷达定位</t>
  </si>
  <si>
    <t>参阅图6-8深圳/保安仪表进近平面图，从观谰VOR做起始进近，实施四转弯的定位径向线为</t>
  </si>
  <si>
    <t>蛇口VOR径向线065°</t>
  </si>
  <si>
    <t>蛇口VOR径向线245°</t>
  </si>
  <si>
    <t>观谰VOR径向线194°</t>
  </si>
  <si>
    <t>参阅图6-8深圳/保安仪表进近平面图，该跑道ILS导航台提供的预选航道为</t>
  </si>
  <si>
    <t>228°</t>
  </si>
  <si>
    <t>194°</t>
  </si>
  <si>
    <t>335°</t>
  </si>
  <si>
    <t>参阅图6-8深圳/保安仪表进近平面图，该跑道ILS导航台的导航频率为</t>
  </si>
  <si>
    <t>110.7MHZ</t>
  </si>
  <si>
    <t>115.3 MHZ</t>
  </si>
  <si>
    <t>117.7 MHZ</t>
  </si>
  <si>
    <t>参阅图6-8深圳/保安仪表进近平面图， 该机场20公里距离圈的中心是：</t>
  </si>
  <si>
    <t xml:space="preserve">深圳DME </t>
  </si>
  <si>
    <t xml:space="preserve">ARP(机场基准点) </t>
  </si>
  <si>
    <t>THR(跑道入口)</t>
  </si>
  <si>
    <t>参阅图6-8深圳/保安仪表进近平面图，从观谰VOR做起始进近，四转弯转弯点的定位信息“D1.5 SHK”表示</t>
  </si>
  <si>
    <t>该定位点到蛇口导航台SHK的斜距为1.5 NM</t>
  </si>
  <si>
    <t>该定位点到蛇口导航台SHK的平距为1.5 NM</t>
  </si>
  <si>
    <t>该定位点到蛇口导航台SHK的斜距为1.5 KM</t>
  </si>
  <si>
    <t>参阅图6-8深圳/保安仪表进近平面图，关于IF定位点的定位信息“D7.9 IMH”，下列说法正确的是：</t>
  </si>
  <si>
    <t>以上都对</t>
  </si>
  <si>
    <t>“D”表示DME距离</t>
  </si>
  <si>
    <t>“IMH”为ILS的识别标志</t>
  </si>
  <si>
    <t>参阅图6-8深圳/保安仪表进近剖面图，实施ILS/DME进近时，航空器切入航向台的最低高度为</t>
  </si>
  <si>
    <t>700m</t>
  </si>
  <si>
    <t>696m</t>
  </si>
  <si>
    <t>700ft</t>
  </si>
  <si>
    <t>参阅图6-8深圳/保安仪表进近剖面图，航空器切入航向台的最低高为696m,其气压基准面是</t>
  </si>
  <si>
    <t>以机场平面为基准</t>
  </si>
  <si>
    <t>以平均海平面为基准</t>
  </si>
  <si>
    <t>以33号跑道入口标高为基准</t>
  </si>
  <si>
    <t>参阅图6-8深圳/保安仪表进近剖面图，航空器切入下滑道的最低高度为</t>
  </si>
  <si>
    <t>参阅图6-8深圳/保安仪表进近剖面图，图中下降剖面的虚线表示：</t>
  </si>
  <si>
    <t>下滑台不工作时采用的进近剖面</t>
  </si>
  <si>
    <t>复飞以后再进近时的航迹剖面</t>
  </si>
  <si>
    <t>小飞机的进近剖面</t>
  </si>
  <si>
    <t>参阅图6-8深圳/保安仪表进近剖面图，图中的FAF适用于</t>
  </si>
  <si>
    <t>下滑台不工作</t>
  </si>
  <si>
    <t>两者皆适用</t>
  </si>
  <si>
    <t>正常的ILS/DME进近</t>
  </si>
  <si>
    <t>参阅图6-8深圳/保安仪表进近剖面图，33号跑道的着陆方向为：</t>
  </si>
  <si>
    <t>330°</t>
  </si>
  <si>
    <t>033°</t>
  </si>
  <si>
    <t>参阅图6-8深圳/保安仪表进近剖面图，该程序的下滑角为</t>
  </si>
  <si>
    <t>3.5°</t>
  </si>
  <si>
    <t>3°</t>
  </si>
  <si>
    <t>参阅图6-8深圳/保安仪表进近剖面图，该程序的ILS基准高为</t>
  </si>
  <si>
    <t>16.5m</t>
  </si>
  <si>
    <t>49m</t>
  </si>
  <si>
    <t>参阅图6-8深圳/保安仪表进近剖面图，直线复飞的爬升梯度为</t>
  </si>
  <si>
    <t>3.9%</t>
  </si>
  <si>
    <t>2.5%</t>
  </si>
  <si>
    <t>参阅图6-8深圳/保安仪表进近剖面图，复飞程序中转弯复飞为指定高度转弯，其指定高度为</t>
  </si>
  <si>
    <t>参阅图6-8深圳/保安仪表进近剖面图，当GP不工作时，复飞点距33号跑道入口的水平距离为</t>
  </si>
  <si>
    <t>1.07km</t>
  </si>
  <si>
    <t>9.2km</t>
  </si>
  <si>
    <t>1.07nm</t>
  </si>
  <si>
    <t>参阅图6-8深圳/保安仪表进近剖面图，GP不工作的复飞点位于</t>
  </si>
  <si>
    <t>两者均可</t>
  </si>
  <si>
    <t>中指点标上空</t>
  </si>
  <si>
    <t>识别标志为“M”的NDB上空</t>
  </si>
  <si>
    <t>参阅图6-8深圳/保安仪表进近最低运行标准，B757执行GP不工作的飞行程序其最低下降高度（MDA）为</t>
  </si>
  <si>
    <t>155m</t>
  </si>
  <si>
    <t>151m</t>
  </si>
  <si>
    <t>2000m</t>
  </si>
  <si>
    <t>参阅图6-8深圳/保安仪表进近最低运行标准，B757执行GP不工作的飞行程序其VIS为</t>
  </si>
  <si>
    <t>2400ft</t>
  </si>
  <si>
    <t>2000ft</t>
  </si>
  <si>
    <t>参阅图6-8深圳/保安仪表进近最低运行标准，GP不工作其最后进近航段的下降梯度为</t>
  </si>
  <si>
    <t>5.2%</t>
  </si>
  <si>
    <t>参阅图6-8深圳/保安仪表进近最低运行标准，A340如果实施正常的ILS/DME进近，则其执行复飞的最晚时机为</t>
  </si>
  <si>
    <t>决断高度DA65m</t>
  </si>
  <si>
    <t>决断高度DA64m</t>
  </si>
  <si>
    <t>决断高度DA 69m</t>
  </si>
  <si>
    <t>参阅图6-8深圳/保安仪表进近最低运行标准，A340如果实施正常的ILS/DME进近，则其最低天气标准为</t>
  </si>
  <si>
    <t>RVR600m</t>
  </si>
  <si>
    <t>RVR800m</t>
  </si>
  <si>
    <t>VIS600m</t>
  </si>
  <si>
    <t>参阅图6-8深圳/保安仪表进近最低运行标准，B737-800在该跑道实施目视盘旋进近，则其最低天气标准为</t>
  </si>
  <si>
    <t>VIS3600m</t>
  </si>
  <si>
    <t>VIS4000m</t>
  </si>
  <si>
    <t>VIS2000mm</t>
  </si>
  <si>
    <t>参阅图6-8深圳/保安仪表进近最低运行标准，B737-800在该跑道实施目视盘旋进近，则其最低下降高（MDH）为</t>
  </si>
  <si>
    <t>266m</t>
  </si>
  <si>
    <t>270m</t>
  </si>
  <si>
    <t>853ft</t>
  </si>
  <si>
    <t>参阅图6-8深圳/保安仪表进近辅助资料，当航空器按程序在最后进近仪表段实施进近时，地速为300KM/H，则下降率为</t>
  </si>
  <si>
    <t>4.4m /s</t>
  </si>
  <si>
    <t>4.4ft /s</t>
  </si>
  <si>
    <t>5.1m/s</t>
  </si>
  <si>
    <t>参阅图6-8深圳/保安仪表进近辅助资料，当航空器实施正常进近时，以地速300KM/H飞越FAF至THR的时间约为</t>
  </si>
  <si>
    <t>2分</t>
  </si>
  <si>
    <t>1分50秒</t>
  </si>
  <si>
    <t>1分34秒</t>
  </si>
  <si>
    <t>参阅图6-8深圳/保安仪表进近辅助资料，当航空器实施正常进近距“D6 SZX”时，距入口约为</t>
  </si>
  <si>
    <t>4.54nm</t>
  </si>
  <si>
    <t>4.54km</t>
  </si>
  <si>
    <t>5.54nm</t>
  </si>
  <si>
    <t>使用该图做中间进近时用到的导航设备为VOR/DME</t>
  </si>
  <si>
    <t>使用该图做起始进近时用到的导航设备为VOR/DME</t>
  </si>
  <si>
    <t>使用该图做最后进近时用到的导航设备为VOR/DME</t>
  </si>
  <si>
    <t>参阅图6-9乌鲁木齐/地窝堡进近剖面图， 航空器加入中间进近航段时，在该航段的平均下降梯度约为：</t>
  </si>
  <si>
    <t>3.5%</t>
  </si>
  <si>
    <t>5.3%</t>
  </si>
  <si>
    <t>2.8%</t>
  </si>
  <si>
    <t>1050m</t>
  </si>
  <si>
    <t>参阅图6-9乌鲁木齐/地窝堡进近剖面图，图中IF的最低下降高为(852)，该高的基准是：</t>
  </si>
  <si>
    <t>以机场标高为基准</t>
  </si>
  <si>
    <t>以25号跑道入口标高为基准</t>
  </si>
  <si>
    <t>参阅图6-9乌鲁木齐/地窝堡进近平面图， B737-200型飞机做基线转弯其出航航迹应飞</t>
  </si>
  <si>
    <t>058°</t>
  </si>
  <si>
    <t>067°</t>
  </si>
  <si>
    <t>255°</t>
  </si>
  <si>
    <t>参阅图6-9乌鲁木齐/地窝堡进近平面图， YN-7型飞机做基线转弯其出航航迹应飞</t>
  </si>
  <si>
    <t>参阅图6-9乌鲁木齐/地窝堡VOR/DME进近平面图， 飞机做基线转弯其出航限制采用</t>
  </si>
  <si>
    <t>时间</t>
  </si>
  <si>
    <t>DME弧</t>
  </si>
  <si>
    <t>水平距离20.4km</t>
  </si>
  <si>
    <t>参阅图6-9乌鲁木齐/地窝堡 进近平面图， B737-200型飞机做基线转弯其入航转弯开始的时机位于</t>
  </si>
  <si>
    <t>R255°D1.8URC的定位点</t>
  </si>
  <si>
    <t>R058°D12.0URC的定位点</t>
  </si>
  <si>
    <t>R067°D5.0URC的定位点</t>
  </si>
  <si>
    <t>参阅图6-9乌鲁木齐/地窝堡 进近平面图， 该图在确定MSA时划分成：</t>
  </si>
  <si>
    <t>1个扇区</t>
  </si>
  <si>
    <t>3个扇区</t>
  </si>
  <si>
    <t>2个扇区</t>
  </si>
  <si>
    <t>参阅图6-9乌鲁木齐/地窝堡 进近平面图，在距离圈内有一障碍物标高为804,将其换算成高应为</t>
  </si>
  <si>
    <t>156.3m</t>
  </si>
  <si>
    <t>154m</t>
  </si>
  <si>
    <t>200m</t>
  </si>
  <si>
    <t>参阅图6-9乌鲁木齐/地窝堡进近剖面图，直线复飞的爬升梯度为</t>
  </si>
  <si>
    <t>2.5％</t>
  </si>
  <si>
    <t>3.9％</t>
  </si>
  <si>
    <t>3.35％</t>
  </si>
  <si>
    <t>参阅图6-9乌鲁木齐/地窝堡进近剖面图，最后进近航段的下降梯度为</t>
  </si>
  <si>
    <t>5.2％</t>
  </si>
  <si>
    <t>5％</t>
  </si>
  <si>
    <t>6.5％</t>
  </si>
  <si>
    <t>参阅图6-9乌鲁木齐/地窝堡进近剖面图，该复飞程序的最晚复飞点的定位方法是</t>
  </si>
  <si>
    <t>参阅图6-9乌鲁木齐/地窝堡进近剖面图，该复飞程序的最晚复飞点采用交叉定位其定位径向线为</t>
  </si>
  <si>
    <t>参阅图6-9乌鲁木齐/地窝堡进近剖面图，该复飞程序的最晚复飞点采用交叉定位其DME弧为</t>
  </si>
  <si>
    <t>D1.8URC</t>
  </si>
  <si>
    <t>D12.0URC</t>
  </si>
  <si>
    <t>D5.0URC</t>
  </si>
  <si>
    <t>参阅图6-10天津/滨海NDB进近图，B737-300型飞机做基线转弯程序，其出航的平均下降率为：</t>
  </si>
  <si>
    <t>3.3m/s</t>
  </si>
  <si>
    <t>5m/s</t>
  </si>
  <si>
    <t>4m/s</t>
  </si>
  <si>
    <t>参阅图6-10天津/滨海NDB进近图，在距离圈内有一障碍物标高为420,将其换算成高应为</t>
  </si>
  <si>
    <t>416.9m</t>
  </si>
  <si>
    <t>417.6m</t>
  </si>
  <si>
    <t>420m</t>
  </si>
  <si>
    <t>参阅图6-10天津/滨海NDB进近剖面图，该程序最后进近航段采用梯级下降，梯级下降定位点采用的定位方法是</t>
  </si>
  <si>
    <t>参阅图6-10天津/滨海NDB进近剖面图，该程序最后进近航段采用梯级下降其梯级下降定位点位于</t>
  </si>
  <si>
    <t>呼号为C 的NDB台上空</t>
  </si>
  <si>
    <t>呼号为CG的VOR台上空</t>
  </si>
  <si>
    <t>呼号为CG的NDB台上空</t>
  </si>
  <si>
    <t>参阅图6-10天津/滨海NDB进近剖面图，该程序最后进近航段采用梯级下降，若飞行员没有收到SDF的信号，则最后进近仪表段最低下降高度为</t>
  </si>
  <si>
    <t>220m</t>
  </si>
  <si>
    <t>218m</t>
  </si>
  <si>
    <t>722m</t>
  </si>
  <si>
    <t>参阅图6-10天津/滨海NDB进近剖面图，该程序最后进近航段采用梯级下降，若飞行员收到SDF的信号，则B747-400最后进近仪表段最低下降高度为</t>
  </si>
  <si>
    <t>95m</t>
  </si>
  <si>
    <t>93m</t>
  </si>
  <si>
    <t>305m</t>
  </si>
  <si>
    <t>参阅图6-11成都/双流Ⅱ类ILS进近图，该程序采用的航线型式包括</t>
  </si>
  <si>
    <t>推测航线型式</t>
  </si>
  <si>
    <t>推测航线和基线转弯</t>
  </si>
  <si>
    <t>推测航线和直角航线</t>
  </si>
  <si>
    <t>参阅图6-11成都/双流Ⅱ类ILS进近图， 从崇州VOR实施“U”型航线起始进近，其推测航段的航线角为</t>
  </si>
  <si>
    <t>069°</t>
  </si>
  <si>
    <t>312°</t>
  </si>
  <si>
    <t>180°</t>
  </si>
  <si>
    <t>参阅图6-11成都/双流Ⅱ类ILS进近图，实施正常CATⅡILS 进近时，航空器切入航向台的最低高度为</t>
  </si>
  <si>
    <t>1150m</t>
  </si>
  <si>
    <t>A、B皆正确</t>
  </si>
  <si>
    <t>参阅图6-11成都/双流Ⅱ类ILS进近图，RA大于DH 2米，是因为：</t>
  </si>
  <si>
    <t>RA为无线电高度表读数，DH为决断高</t>
  </si>
  <si>
    <t>RA为33时就必须作出进近决断</t>
  </si>
  <si>
    <t>参阅图6-11成都/双流Ⅱ类ILS进近图，在跑道右侧有一障碍物标高为591,将其换算成高应为</t>
  </si>
  <si>
    <t>98.3m</t>
  </si>
  <si>
    <t>95.7m</t>
  </si>
  <si>
    <t>100m</t>
  </si>
  <si>
    <t>参阅图6-11成都/双流Ⅱ类ILS进近图，有关复飞程序的说法正确的是</t>
  </si>
  <si>
    <t>直线复飞的爬升梯度既可能采用3%也可采用2.5%，但运行的最低标准不同</t>
  </si>
  <si>
    <t>直线复飞的爬升梯度只能采用2.5%</t>
  </si>
  <si>
    <t>直线复飞的爬升梯度只能采用3%</t>
  </si>
  <si>
    <t>参阅图6-11成都/双流Ⅱ类ILS进近最低运行标准，当复飞爬升梯度采用2.5%时，MD-11如果实施正常的CATⅡILS 进近，则其执行复飞的最晚时机为</t>
  </si>
  <si>
    <t xml:space="preserve">决断高度DH40m </t>
  </si>
  <si>
    <t>决断高 DH45m</t>
  </si>
  <si>
    <t>决断高度DA45m</t>
  </si>
  <si>
    <t>参阅图6-11成都/双流Ⅱ类ILS进近最低运行标准，当复飞爬升梯度采用2.5%时，MD-11如果实施正常的CATⅡILS 进近， 则其最低天气标准为</t>
  </si>
  <si>
    <t>RVR500m</t>
  </si>
  <si>
    <t>VIS500m</t>
  </si>
  <si>
    <t>参阅图6-11成都/双流Ⅱ类ILS进近最低运行标准，当复飞爬升梯度采用3%时，MD-11如果实施正常的CATⅡILS 进近，则其执行复飞的最晚时机为</t>
  </si>
  <si>
    <t>决断高度DA30m</t>
  </si>
  <si>
    <t>无线电高度表RH32m</t>
  </si>
  <si>
    <t xml:space="preserve">决断高DH45m </t>
  </si>
  <si>
    <t>仪表进近图中，IAF表示：</t>
  </si>
  <si>
    <t>起始进近定位点</t>
  </si>
  <si>
    <t>中间进近定位点</t>
  </si>
  <si>
    <t xml:space="preserve">最后进近定位点 </t>
  </si>
  <si>
    <t>仪表进近图通信频率中，AFIS表示</t>
  </si>
  <si>
    <t>机场飞行情报服务</t>
  </si>
  <si>
    <t>地面管制服务</t>
  </si>
  <si>
    <t>自动终端情报服务</t>
  </si>
  <si>
    <t xml:space="preserve">参阅图6-12广州/白云机场图，标题栏内“N23°23′33″、E113°18′33″” 是 指A—跑道几何中心的地理坐标
</t>
  </si>
  <si>
    <t>机场基准点的地理坐标</t>
  </si>
  <si>
    <t>跑道几何中心的地理坐标</t>
  </si>
  <si>
    <t>主降方向跑道入口的地理坐标</t>
  </si>
  <si>
    <t>参阅图6-12广州/白云机场图，本场放行许可通讯频率为</t>
  </si>
  <si>
    <t>121.95 MHz</t>
  </si>
  <si>
    <t>128.6 MHz</t>
  </si>
  <si>
    <t>121.85 MHz</t>
  </si>
  <si>
    <t>东跑道塔台管制频率118.1MHz</t>
  </si>
  <si>
    <t>进近管制频率118.1MHz</t>
  </si>
  <si>
    <t>区域管制频率118.1MHz</t>
  </si>
  <si>
    <t>参阅图6-12广州/白云机场图，西跑道塔台管制备用频率为</t>
  </si>
  <si>
    <t>124.3MHz</t>
  </si>
  <si>
    <t>118.1MHz</t>
  </si>
  <si>
    <t>121. 85MHz</t>
  </si>
  <si>
    <t>121.75 MHz</t>
  </si>
  <si>
    <t>118.8 MHz</t>
  </si>
  <si>
    <t>参阅图6-12广州/白云机场图，图中“PAPI” 是指</t>
  </si>
  <si>
    <t>精密进近航道指示器</t>
  </si>
  <si>
    <t>目视进近坡度指示器</t>
  </si>
  <si>
    <t>三排灯组成的进近坡度指示器</t>
  </si>
  <si>
    <t>参阅图6-12广州/白云机场图， 该机场共有风斗</t>
  </si>
  <si>
    <t>6个</t>
  </si>
  <si>
    <t xml:space="preserve">4个 </t>
  </si>
  <si>
    <t>8个</t>
  </si>
  <si>
    <t>参阅图6-12广州/白云机场图，02R跑道共有RVR观测点</t>
  </si>
  <si>
    <t>3个</t>
  </si>
  <si>
    <t>4个</t>
  </si>
  <si>
    <t>参阅图6-12广州/白云机场图，图中Strip 3720*300是指</t>
  </si>
  <si>
    <t>02L号跑道升降带长3720米，宽300米</t>
  </si>
  <si>
    <t>02R号跑道升降带长3720米，宽300米</t>
  </si>
  <si>
    <t>02L号跑道道肩长3720米，宽300米</t>
  </si>
  <si>
    <t>参阅图6-12广州/白云机场图， 跑道道面的铺砌面为</t>
  </si>
  <si>
    <t>水泥道面</t>
  </si>
  <si>
    <t>沥青道面</t>
  </si>
  <si>
    <t>以上都不对</t>
  </si>
  <si>
    <t>参阅图6-12广州/白云机场图，02R跑道的长、宽分别为</t>
  </si>
  <si>
    <t>长3800m,宽60m</t>
  </si>
  <si>
    <t xml:space="preserve">长3600m,宽45m </t>
  </si>
  <si>
    <t>长3720m,宽300m</t>
  </si>
  <si>
    <t>若该机场设有迫降地带，通常会设置在</t>
  </si>
  <si>
    <t>升降带内</t>
  </si>
  <si>
    <t>停机坪内</t>
  </si>
  <si>
    <t>跑道道肩内</t>
  </si>
  <si>
    <t>参阅图6-12广州/白云机场图，02R跑道的道面等级序号PCN为</t>
  </si>
  <si>
    <t>109R/B/W/T</t>
  </si>
  <si>
    <t>98R/B/W/T</t>
  </si>
  <si>
    <t>70R/B/W/T</t>
  </si>
  <si>
    <t>参阅图6-12广州/白云机场图，当使用02R跑道时，对航空器产生的胎压限制为</t>
  </si>
  <si>
    <t>没有胎压限制</t>
  </si>
  <si>
    <t>最大1.5MPa</t>
  </si>
  <si>
    <t>最大0.5MPa</t>
  </si>
  <si>
    <t>参阅图6-12广州/白云机场图，B747-200B机型，胎压为1.37Mpa，在刚性、中强度道面上运行，其全重下的ACN为54，该机型可否在本场02R跑道上运行 ？</t>
  </si>
  <si>
    <t>完全可以</t>
  </si>
  <si>
    <t>可以有限制地运行</t>
  </si>
  <si>
    <t>参阅图6-12广州/白云机场图，02R跑道的入口标高为</t>
  </si>
  <si>
    <t>13.8m</t>
  </si>
  <si>
    <t>14.5m</t>
  </si>
  <si>
    <t>12.4m</t>
  </si>
  <si>
    <t>参阅图6-12广州/白云机场图， 02R跑道的进近灯光为：</t>
  </si>
  <si>
    <t>Ⅱ类精密进近灯光系统</t>
  </si>
  <si>
    <t>Ⅰ类精密进近灯光系统</t>
  </si>
  <si>
    <t>简易进近灯光系统</t>
  </si>
  <si>
    <t>参阅图6-12广州/白云机场图，  一架A340飞机使用02R 跑道的最低起飞标准可为：</t>
  </si>
  <si>
    <t>跑道边灯工作时RVR400米，白天或无灯时VIS1600米</t>
  </si>
  <si>
    <t>跑道边灯工作时RVR400米，白天或无灯时RVR500米</t>
  </si>
  <si>
    <t>跑道边灯工作时VIS1600米，白天或无灯时RVR400米</t>
  </si>
  <si>
    <t>参阅图6-12广州/白云机场图，航空器在20L跑道起飞滑跑的航线角应为</t>
  </si>
  <si>
    <t>196 °</t>
  </si>
  <si>
    <t>186°</t>
  </si>
  <si>
    <t>016 °</t>
  </si>
  <si>
    <t xml:space="preserve">参阅图6-12广州/白云机场图，20L跑道的可用起飞滑跑距离为 </t>
  </si>
  <si>
    <t>3920m</t>
  </si>
  <si>
    <t>参阅图6-12广州/白云机场图，20L跑道的可用着陆距离为</t>
  </si>
  <si>
    <t xml:space="preserve">参阅图6-12广州/白云机场图，20L跑道的可用起飞距离为 </t>
  </si>
  <si>
    <t xml:space="preserve">参阅图6-12广州/白云机场图，20L跑道的可用加速停止距离为 </t>
  </si>
  <si>
    <t>参阅图6-12广州/白云机场图，下列说法中正确的是：</t>
  </si>
  <si>
    <t>2007年1月10日为出版日期</t>
  </si>
  <si>
    <t>2007年1月10日为发行日期</t>
  </si>
  <si>
    <t>2007年1月10日为生效日期</t>
  </si>
  <si>
    <t>参阅图6-12广州/白云机场图，该机场的基准点位于</t>
  </si>
  <si>
    <t>02R/ 20L跑道中心</t>
  </si>
  <si>
    <t>02L/ 20R跑道中心</t>
  </si>
  <si>
    <t>机场的几何中心</t>
  </si>
  <si>
    <t>若该机场设有飞行前高度表校准位置，通常会设置在</t>
  </si>
  <si>
    <t>参阅图6-13武汉/天河机场图，04号跑道的可用起飞滑跑距离为</t>
  </si>
  <si>
    <t>3460m</t>
  </si>
  <si>
    <t>3520m</t>
  </si>
  <si>
    <t>参阅图6-13武汉/天河机场图，04号跑道的可用着陆距离为</t>
  </si>
  <si>
    <t>参阅图6-13武汉/天河机场图，04号跑道的可用起飞距离为</t>
  </si>
  <si>
    <t>3550m</t>
  </si>
  <si>
    <t>参阅图6-13武汉/天河机场图，04号跑道的可用加速停止距离为</t>
  </si>
  <si>
    <t>参阅图6-13武汉/天河机场图，机场灯光栏内“SFL”指的是</t>
  </si>
  <si>
    <t>顺序闪光灯</t>
  </si>
  <si>
    <t>参阅图6-13武汉/天河机场图，22号跑道中心线磁方位为</t>
  </si>
  <si>
    <t>224°</t>
  </si>
  <si>
    <t>44°</t>
  </si>
  <si>
    <t>226.4°</t>
  </si>
  <si>
    <t>参阅图6-14成都/双流机场图, 标号①表示：</t>
  </si>
  <si>
    <t>VOR校准点</t>
  </si>
  <si>
    <t>INS校准点</t>
  </si>
  <si>
    <t>RVR观测点</t>
  </si>
  <si>
    <t>参阅图6-14成都/双流机场图，02号跑道的可用起飞距离为</t>
  </si>
  <si>
    <t>3660m</t>
  </si>
  <si>
    <t>3720m</t>
  </si>
  <si>
    <t>参阅图6-14成都/双流机场图，20号跑道的进近灯光为Ⅰ类精密进近灯光系统，其中线灯采用了</t>
  </si>
  <si>
    <t>中线短排灯</t>
  </si>
  <si>
    <t>标示距离的中线灯</t>
  </si>
  <si>
    <t>点灯源形式中线灯</t>
  </si>
  <si>
    <t>参阅图6-14成都/双流机场图，B747-400飞机使用低能见度运行程序在02号跑道起飞的最低标准可为：</t>
  </si>
  <si>
    <t>高强度跑道灯、跑道中线灯工作时RVR250米，跑道边灯、中线标志工作时RVR300米</t>
  </si>
  <si>
    <t>高强度跑道灯、跑道中线灯工作时RVR200米，跑道边灯、中线标志工作时RVR250米</t>
  </si>
  <si>
    <t>高强度跑道灯、跑道中线灯工作时RVR300米，跑道边灯、中线标志工作时RVR400米</t>
  </si>
  <si>
    <t>参阅图6-14成都/双流机场图，B747-400飞机使用低能见度运行程序在02跑道起飞最低标准的控制RVR应是:</t>
  </si>
  <si>
    <t>接地区、中部和端部RVR</t>
  </si>
  <si>
    <t>接地区和中部RVR</t>
  </si>
  <si>
    <t>参阅图6-14成都/双流机场图，B747-SP飞机使用低能见度运行程序在02跑道起飞最低标准的控制RVR应是:</t>
  </si>
  <si>
    <t>参阅图6-14成都/双流机场图，AN-30飞机使用低能见度运行程序在02跑道起飞最低标准的控制RVR应是:</t>
  </si>
  <si>
    <t>参阅图6-14成都/双流机场图，机场灯光栏内“TDZL”指的是:</t>
  </si>
  <si>
    <t>接地区灯光</t>
  </si>
  <si>
    <t>参阅图6-14成都/双流机场图，标号②所示的“ASPH”表示：</t>
  </si>
  <si>
    <t>道面类型为沥青</t>
  </si>
  <si>
    <t>道面类型为水泥</t>
  </si>
  <si>
    <t>道面等级序号</t>
  </si>
  <si>
    <t>参阅图6-15上海/虹桥机场图，标号①所示的短划线是指</t>
  </si>
  <si>
    <t>滑行等待位置</t>
  </si>
  <si>
    <t>VOR机场校准点位置</t>
  </si>
  <si>
    <t>ILS临界区边界线</t>
  </si>
  <si>
    <t>参阅图6-15上海/虹桥机场图，36号跑道的可用起飞滑跑距离为</t>
  </si>
  <si>
    <t>3420m</t>
  </si>
  <si>
    <t>参阅图6-15上海/虹桥机场图，36号跑道的可用着陆距离为</t>
  </si>
  <si>
    <t>3200m</t>
  </si>
  <si>
    <t>参阅图6-15上海/虹桥机场图，36号跑道的可用起飞距离为</t>
  </si>
  <si>
    <t>参阅图6-15上海/虹桥机场图，36号跑道的可用加速停止距离为</t>
  </si>
  <si>
    <t>为满足用户的需要和使用的方便，杰普逊航路手册包括</t>
  </si>
  <si>
    <t>A和B</t>
  </si>
  <si>
    <t>标准本手册</t>
  </si>
  <si>
    <t>客户化手册</t>
  </si>
  <si>
    <t>一套完整的标准本杰普逊航线手册包括</t>
  </si>
  <si>
    <t>十三个部分</t>
  </si>
  <si>
    <t>三个部分</t>
  </si>
  <si>
    <t>十个部分</t>
  </si>
  <si>
    <t>如果需要掌握国外某一国际机场的承重强度、使用限制、开放时间等内容,应查阅杰普逊航线手册</t>
  </si>
  <si>
    <t>机场指南</t>
  </si>
  <si>
    <t xml:space="preserve">终端区 </t>
  </si>
  <si>
    <t>进入规定</t>
  </si>
  <si>
    <t>如果需要掌握有关机场关闭、临时危险区、航路临时关闭或调整等情况, 应查阅杰普逊航线手册</t>
  </si>
  <si>
    <t>航图航行通告</t>
  </si>
  <si>
    <t>终端区</t>
  </si>
  <si>
    <t>大部分杰普逊航图的编制采用</t>
  </si>
  <si>
    <t>兰勃特正形圆锥投影</t>
  </si>
  <si>
    <t>平面投影</t>
  </si>
  <si>
    <t>等角圆柱投影</t>
  </si>
  <si>
    <t>除非特别说明，在航图上所有方位线和径向线都是使用</t>
  </si>
  <si>
    <t>磁方位</t>
  </si>
  <si>
    <t>真方位</t>
  </si>
  <si>
    <t>根据情况而定</t>
  </si>
  <si>
    <t>除非特别说明，杰普逊航图所涉及的时间均为</t>
  </si>
  <si>
    <t>UTC</t>
  </si>
  <si>
    <t>LT</t>
  </si>
  <si>
    <t>北京时</t>
  </si>
  <si>
    <t>除非特别说明，杰普逊航图所涉及的距离均为</t>
  </si>
  <si>
    <t>NM</t>
  </si>
  <si>
    <t>KM</t>
  </si>
  <si>
    <t>M</t>
  </si>
  <si>
    <t>除非特别说明，杰普逊航图所涉及的高度基于</t>
  </si>
  <si>
    <t>场压</t>
  </si>
  <si>
    <t>除非特别说明，杰普逊航图高度单位均为</t>
  </si>
  <si>
    <t>米</t>
  </si>
  <si>
    <t xml:space="preserve">英尺或明确表示为飞行高层FL </t>
  </si>
  <si>
    <t>Jeppesen机载导航数据库修订的周期为</t>
  </si>
  <si>
    <t>28天</t>
  </si>
  <si>
    <t>56天</t>
  </si>
  <si>
    <t>7天</t>
  </si>
  <si>
    <t>关于咨询航路（ADR），下列说法正确的是</t>
  </si>
  <si>
    <t>在航行情报区内沿途可得到空中交通咨询服务的航路</t>
  </si>
  <si>
    <t>实施空中管制的航路</t>
  </si>
  <si>
    <t>可对管制区以上或以下的区域提供空中交通服务</t>
  </si>
  <si>
    <t>共用交通咨询频率（CTAF）通常使用</t>
  </si>
  <si>
    <t>飞行服务站频率（FSS）</t>
  </si>
  <si>
    <t>航空咨询服务频率或塔台频率</t>
  </si>
  <si>
    <t>参见附图6-16的航路图，标号①所示的机场为</t>
  </si>
  <si>
    <t xml:space="preserve">民用机场 </t>
  </si>
  <si>
    <t>参见附图6-16的航路图，标号①所示的机场标高为</t>
  </si>
  <si>
    <t>927ft</t>
  </si>
  <si>
    <t>927m</t>
  </si>
  <si>
    <t>927百ft</t>
  </si>
  <si>
    <t>参见附图6-16的航路图，标号①所示机场内最长的跑道长度约为</t>
  </si>
  <si>
    <t>3300 ft</t>
  </si>
  <si>
    <t>92700ft</t>
  </si>
  <si>
    <t xml:space="preserve">33000ft </t>
  </si>
  <si>
    <t>参见附图6-16的航路图，标号①所示机场信息资料中的“KGTG”应为</t>
  </si>
  <si>
    <t>杰普逊导航数据（数据库）机场代码</t>
  </si>
  <si>
    <t>机场所在城市名</t>
  </si>
  <si>
    <t>机场名</t>
  </si>
  <si>
    <t>参见附图6-16的航路图，标号①所示机场信息资料中的“s”表示</t>
  </si>
  <si>
    <t>最长跑道的道面类型为柔性道面</t>
  </si>
  <si>
    <t>最长跑道的道面类型为刚性道面</t>
  </si>
  <si>
    <t>与最长跑道匹配的平行滑行道的编号</t>
  </si>
  <si>
    <t>参见附图6-16的航路图，标号①所示，机场信息资料中的“CTAF” 可以为飞行员提供</t>
  </si>
  <si>
    <t>咨询服务（如天气情况）</t>
  </si>
  <si>
    <t>机场最新流量情况</t>
  </si>
  <si>
    <t>管制服务</t>
  </si>
  <si>
    <t>参见附图6-16的航路图，有关自动天气观测系统(AWOS)的说法错误的是</t>
  </si>
  <si>
    <t>AWOS-3只报告高度表拨正值</t>
  </si>
  <si>
    <t>是一种自动天气报告系统，可将当地的实时天气数据直接发送给飞行员</t>
  </si>
  <si>
    <t>AWOS-1通常报告高度表拨正值、风的数据、温度、露点和密度高度</t>
  </si>
  <si>
    <t>经纬网格内的最低安全高度</t>
  </si>
  <si>
    <t>航路最低安全高度</t>
  </si>
  <si>
    <t>航路最低接受安全高度</t>
  </si>
  <si>
    <t>3200ft</t>
  </si>
  <si>
    <t>320 m</t>
  </si>
  <si>
    <t>320ft</t>
  </si>
  <si>
    <t>参见附图6-16的航路图，地名为 “SIREN” VOR/DME的频率为</t>
  </si>
  <si>
    <t>109.4兆赫</t>
  </si>
  <si>
    <t>125.3兆赫</t>
  </si>
  <si>
    <t>122.1兆赫</t>
  </si>
  <si>
    <t>参见附图6-16的航路图，地名为 “SIREN” VOR/DME信息框内的“（L）”表示</t>
  </si>
  <si>
    <t>该导航台用于低空飞行</t>
  </si>
  <si>
    <t>该导航台用于机场内飞行</t>
  </si>
  <si>
    <t xml:space="preserve">该导航台用于高空飞行 </t>
  </si>
  <si>
    <t>参见附图6-16的航路图，标号③表示可以通过导航设施“SIREN”进行话音通信，其无线电通信的频率为</t>
  </si>
  <si>
    <t>121.1兆赫</t>
  </si>
  <si>
    <t>2.1兆赫</t>
  </si>
  <si>
    <t>102.1兆赫</t>
  </si>
  <si>
    <t>参见附图6-16的航路图，标号③表示可以通过导航设施“SIREN”进行话音通信，其无线电通信频率后随的“G”表示</t>
  </si>
  <si>
    <t>该频率只能用于守听</t>
  </si>
  <si>
    <t>该频率既用于收信也用于发信</t>
  </si>
  <si>
    <t>该频率只能用于发信</t>
  </si>
  <si>
    <t>参见附图6-16的航路图，标号③表示可以通过导航设施“SIREN”进行话音通信，若无线电通信频率后随的“X”表示</t>
  </si>
  <si>
    <t>只有请求才开放</t>
  </si>
  <si>
    <t>参见附图6-16的航路图，标号③表示可以通过导航设施“SIREN”进行话音通信，若无线电通信频率后随的“R”表示</t>
  </si>
  <si>
    <t>该频率具有雷达监控能力</t>
  </si>
  <si>
    <t>参见附图6-16的航路图，标号③表示可以通过导航设施“SIREN”进行话音通信，若无线电通信频率后随的“T”表示</t>
  </si>
  <si>
    <t>参见附图6-16的航路图，标号④所指的图例表示</t>
  </si>
  <si>
    <t>两导航设施间频率转换点</t>
  </si>
  <si>
    <t>两航段高度转换点</t>
  </si>
  <si>
    <t>管制移交点</t>
  </si>
  <si>
    <t>参见附图6-16的航路图，标号⑤所指的图例表示</t>
  </si>
  <si>
    <t>参见附图6-16的航路图，标号⑤旁的D58是指</t>
  </si>
  <si>
    <t>位置点“ALEEN”距导航台GEP的DME斜距58km</t>
  </si>
  <si>
    <t>位置点“ALEEN”到下一位置点的距离58nm</t>
  </si>
  <si>
    <t xml:space="preserve">位置点“ALEEN”距导航台GEP的DME斜距58nm </t>
  </si>
  <si>
    <t>参见附图6-16的航路图，标号⑤旁的“MRA 4900”表示</t>
  </si>
  <si>
    <t>飞越位置点“ALEEN”的最低飞越高度</t>
  </si>
  <si>
    <t>飞越位置点“ALEEN”的最高高度</t>
  </si>
  <si>
    <t>确定交叉点“ALEEN”的最低接收高度</t>
  </si>
  <si>
    <t>参见附图6-17的航路图，“KHABAROVSK” 管制区 3号扇区VHF地空通信频率为:</t>
  </si>
  <si>
    <t>128.80兆赫</t>
  </si>
  <si>
    <t>128.30兆赫</t>
  </si>
  <si>
    <t>124.50兆赫</t>
  </si>
  <si>
    <t>参见附图6-17的航路图，“KHABAROVSK” 管制区 3号扇区VHF地空通信频率127.10兆赫的开放时间为:</t>
  </si>
  <si>
    <t>0300-0800(UTC)</t>
  </si>
  <si>
    <t xml:space="preserve">0300-0800 (北京时) </t>
  </si>
  <si>
    <t>参见附图6-17的航路图，“KHABAROVSK” 管制区 3号扇区VHF地空通信频率127.10兆赫的使用高度限制为</t>
  </si>
  <si>
    <t>≥23600ft(QNE )</t>
  </si>
  <si>
    <t>≥23600ft(QNH )</t>
  </si>
  <si>
    <t>≥23600ft(QFE)</t>
  </si>
  <si>
    <t>参见附图6-17的航路图，“YEDINKA” NDB 至“TROITSKOYE”NDB的航路代号为：</t>
  </si>
  <si>
    <t>R22</t>
  </si>
  <si>
    <t>R22B</t>
  </si>
  <si>
    <t>B233</t>
  </si>
  <si>
    <t>参见附图6-17的航路图，“YEDINKA” NDB 至“TROITSKOYE”NDB的航路距离为：</t>
  </si>
  <si>
    <t>160NM</t>
  </si>
  <si>
    <t>112NM</t>
  </si>
  <si>
    <t>参见附图6-17的航路图，“YEDINKA” NDB 至报告点“NANUD”航段的航路最低高度-MEA为</t>
  </si>
  <si>
    <t>FL236</t>
  </si>
  <si>
    <t>11700ft</t>
  </si>
  <si>
    <t>FL528</t>
  </si>
  <si>
    <t>参见附图6-17的航路图，“YEDINKA” NDB 至报告点“NANUD”航段的最低超障高度-MOCA 为</t>
  </si>
  <si>
    <t>8800ft</t>
  </si>
  <si>
    <t>参见附图6-17的航路图，“YEDINKA” NDB 至报告点“NANUD”航段的最高批准高度-MAA为</t>
  </si>
  <si>
    <t>Jeppesen航路图中，在无线电定位点之间所公布的最低高度是</t>
  </si>
  <si>
    <t>MEA</t>
  </si>
  <si>
    <t>MORA</t>
  </si>
  <si>
    <t>MOCA</t>
  </si>
  <si>
    <t>参见附图6-17的航路图，“YEDINKA” NDB 至“TROITSKOYE”NDB的航路为</t>
  </si>
  <si>
    <t>参见附图6-17的航路图，在“KHABAROVSK”管制区内安装有用明语播送天气的电台，其频率为</t>
  </si>
  <si>
    <t>127.87兆赫</t>
  </si>
  <si>
    <t>127.10兆赫</t>
  </si>
  <si>
    <t>128.8兆赫</t>
  </si>
  <si>
    <t>参见附图6-17的航路图，图中“KHABAROVSK”终端管制区的高度限制为</t>
  </si>
  <si>
    <t>下限FL236</t>
  </si>
  <si>
    <t>上限 FL236 (QNH)</t>
  </si>
  <si>
    <t>上限FL236(QNE)</t>
  </si>
  <si>
    <t>参见附图6-17的航路图，图中“KHABAROVSK” 管制区内“UH(R)145”的含义是</t>
  </si>
  <si>
    <t>UHHH情报区第145号限制区</t>
  </si>
  <si>
    <t>UHHH情报区第145号禁区</t>
  </si>
  <si>
    <t>UHHH情报区第145号训练区</t>
  </si>
  <si>
    <t>参见附图6-17的航路图，当航空器沿“YEDINKA” NDB 至“TROITSKOYE”NDB的航路飞行时，航行情报服务的提供部门是</t>
  </si>
  <si>
    <t>UHWW情报区</t>
  </si>
  <si>
    <t>UHHH情报区</t>
  </si>
  <si>
    <t>UHSS情报区</t>
  </si>
  <si>
    <t xml:space="preserve"> Jeppesen航路图中，某边界线“ADIZ”是指</t>
  </si>
  <si>
    <t>防空识别区边界线</t>
  </si>
  <si>
    <t>缩小垂直间隔边界线</t>
  </si>
  <si>
    <t>管制区边界线</t>
  </si>
  <si>
    <t>在Jeppesen航路图中， 军事活动区的识别标志字母为：</t>
  </si>
  <si>
    <t>MOA</t>
  </si>
  <si>
    <t>在Jeppesen航路图中，临时专用空域的识别标志字母为</t>
  </si>
  <si>
    <t>TRA</t>
  </si>
  <si>
    <t>IMTA</t>
  </si>
  <si>
    <t>W</t>
  </si>
  <si>
    <t>在美国Jeppesen航路图中，机场图例采用绿色标绘，表明该机场仅用于</t>
  </si>
  <si>
    <t>VFR</t>
  </si>
  <si>
    <t>IFR</t>
  </si>
  <si>
    <t>VFR和IFR</t>
  </si>
  <si>
    <t>参阅图6-18香港RNAV标准仪表离场图，在RWY07R起飞离场，其航线代号为</t>
  </si>
  <si>
    <t>SANDI-2A</t>
  </si>
  <si>
    <t>SANDI-2C</t>
  </si>
  <si>
    <t>SANDI-2B</t>
  </si>
  <si>
    <t>参阅图6-18香港RNAV标准仪表离场图，在RWY07L起飞离场，其航线代号为</t>
  </si>
  <si>
    <t>参阅图6-18香港RNAV标准仪表离场图，标号①所示的航路代号的功用是</t>
  </si>
  <si>
    <t>该航路代号只具备数据库功能</t>
  </si>
  <si>
    <t>该航路代号用于飞行计划</t>
  </si>
  <si>
    <t>该航路代号只具备ATC功能</t>
  </si>
  <si>
    <t>参阅图6-18香港RNAV标准仪表离场图，实施该程序对航空器的设备许可要求</t>
  </si>
  <si>
    <t>具备RNP1或P-RNAV</t>
  </si>
  <si>
    <t>具备RNP2或B-RNAV</t>
  </si>
  <si>
    <t>具备RNP1或B-RNAV</t>
  </si>
  <si>
    <t>参阅图6-18香港RNAV标准仪表离场图，终端区过渡航路代号为</t>
  </si>
  <si>
    <t>V6</t>
  </si>
  <si>
    <t>V6 、V7和V8</t>
  </si>
  <si>
    <t>V6 或V8</t>
  </si>
  <si>
    <t>参阅图6-18香港RNAV标准仪表离场图， 在RWY07L起飞直线离场的最小净上升梯度为</t>
  </si>
  <si>
    <t>4.1%</t>
  </si>
  <si>
    <t>4.9%</t>
  </si>
  <si>
    <t>3.3%</t>
  </si>
  <si>
    <t xml:space="preserve">参阅图6-18香港RNAV标准仪表离场图， 在RWY07R起飞直线离场的最小净上升梯度为 </t>
  </si>
  <si>
    <t>参阅图6-18香港RNAV标准仪表离场图，标号②所示的航路点为</t>
  </si>
  <si>
    <t>飞越航路点</t>
  </si>
  <si>
    <t>旁切航路点</t>
  </si>
  <si>
    <t>强制报告点</t>
  </si>
  <si>
    <t>参阅图6-18香港RNAV标准仪表离场图，标号②所示的航路点“ROVER”对飞行的要求是</t>
  </si>
  <si>
    <t>需飞越该位置点切下一航段</t>
  </si>
  <si>
    <t>可提前转弯切下一航段</t>
  </si>
  <si>
    <t>参阅图6-18香港RNAV标准仪表离场图， 沿SANDI-2A起飞直线离场的最低爬升高度为</t>
  </si>
  <si>
    <t>1400ft</t>
  </si>
  <si>
    <t>1400m</t>
  </si>
  <si>
    <t>参阅图6-18香港RNAV标准仪表离场图， 沿SANDI-2A起飞直线离场,若航空器以200KT的地速爬升，那么相应的上升率应为</t>
  </si>
  <si>
    <t>992ft/分钟</t>
  </si>
  <si>
    <t>992m/分钟</t>
  </si>
  <si>
    <t>830ft/分钟</t>
  </si>
  <si>
    <t>参阅图6-18香港RNAV标准仪表离场图，沿SANDI-2A起飞直线离场过航路点ROVER 的速度限制为</t>
  </si>
  <si>
    <t>最大220nm/h</t>
  </si>
  <si>
    <t>最大250nm/h</t>
  </si>
  <si>
    <t xml:space="preserve">最小220nm/h </t>
  </si>
  <si>
    <t>参阅图6-18香港RNAV标准仪表离场图，航空器在07R跑道起飞离场，初始爬升的许可高度为</t>
  </si>
  <si>
    <t>5000ft</t>
  </si>
  <si>
    <t>许可的巡航高度层</t>
  </si>
  <si>
    <t>参阅图6-18香港RNAV标准仪表离场图，该机场最低扇区安全高度划分的半径为</t>
  </si>
  <si>
    <t>25NM</t>
  </si>
  <si>
    <t>30NM</t>
  </si>
  <si>
    <t>20NM</t>
  </si>
  <si>
    <t>参阅图6-18香港RNAV标准仪表离场图，标号③所示的含义是</t>
  </si>
  <si>
    <t>航路点位于“TD”导航台径向线248°上</t>
  </si>
  <si>
    <t>一条磁差线</t>
  </si>
  <si>
    <t>一条可飞航线及航线角</t>
  </si>
  <si>
    <t>参阅图6-18香港RNAV标准仪表离场图， 从RAMEN航路点到BREAM航路点的距离为</t>
  </si>
  <si>
    <t>22.9nm</t>
  </si>
  <si>
    <t>17.8nm</t>
  </si>
  <si>
    <t>22.9km</t>
  </si>
  <si>
    <t>参阅图6-18香港RNAV标准仪表离场图，标号④所示的”D”表示</t>
  </si>
  <si>
    <t>电台的使用范围</t>
  </si>
  <si>
    <t>具有“DME”功能</t>
  </si>
  <si>
    <t>具有“定向台DF”功能</t>
  </si>
  <si>
    <t>参阅图6-18香港RNAV标准仪表离场图，标号⑤所示与DME匹配的导航台为</t>
  </si>
  <si>
    <t>NDB</t>
  </si>
  <si>
    <t>参阅图6-18香港RNAV标准仪表离场图，标号⑤所示，与DME匹配的导航台频率为</t>
  </si>
  <si>
    <t>109.3MHZ</t>
  </si>
  <si>
    <t>111.1MHZ</t>
  </si>
  <si>
    <t>109.3KHZ</t>
  </si>
  <si>
    <t>参阅图6-18香港RNAV标准仪表离场图，标号⑤所示，与DME匹配的导航台识别标志是</t>
  </si>
  <si>
    <t>ISR</t>
  </si>
  <si>
    <t>IZSL</t>
  </si>
  <si>
    <t>SMT</t>
  </si>
  <si>
    <t>阅图6-19名古屋标准仪表进场图，该图的生效日期是</t>
  </si>
  <si>
    <t>04年2月18日15时(UTC)</t>
  </si>
  <si>
    <t>04年2月13日(UTC)</t>
  </si>
  <si>
    <t>04年12月13日(UTC)</t>
  </si>
  <si>
    <t>参阅图6-19名古屋标准仪表进场图，该机场自动终端情报服务的通信频率为</t>
  </si>
  <si>
    <t>126.4 MHZ</t>
  </si>
  <si>
    <t>参阅图6-19名古屋标准仪表进场图，该机场自动终端情报服务通信频率处的星号表示</t>
  </si>
  <si>
    <t>该服务频率不间断工作</t>
  </si>
  <si>
    <t>自动终端情报服务备用通信频率</t>
  </si>
  <si>
    <t>该服务频率为咨询频率</t>
  </si>
  <si>
    <t>参阅图6-19名古屋标准仪表进场图,图中进场航线的起点名称是</t>
  </si>
  <si>
    <t>NAKTU</t>
  </si>
  <si>
    <t>KISSO</t>
  </si>
  <si>
    <t>TENPA</t>
  </si>
  <si>
    <t>参阅图6-19名古屋标准仪表进场图,进场航段开始的航线角为</t>
  </si>
  <si>
    <t>339°</t>
  </si>
  <si>
    <t>173°</t>
  </si>
  <si>
    <t>参阅图6-19名古屋标准仪表进场图,航空器飞越进场航段开始位置点可以下降的最低安全高度为</t>
  </si>
  <si>
    <t>13000ft</t>
  </si>
  <si>
    <t>7000ft</t>
  </si>
  <si>
    <t>参阅图6-20法兰克福仪表进近图，该进近图的进近程序名称是</t>
  </si>
  <si>
    <t>ILS或LOC</t>
  </si>
  <si>
    <t>LOC</t>
  </si>
  <si>
    <t>参阅图6-20法兰克福仪表进近图，25L号跑道的入口标高为</t>
  </si>
  <si>
    <t>362ft</t>
  </si>
  <si>
    <t>364ft</t>
  </si>
  <si>
    <t>362m</t>
  </si>
  <si>
    <t>参阅图6-20法兰克福仪表进近图，航空器实施该程序的跑道号码为</t>
  </si>
  <si>
    <t>25L</t>
  </si>
  <si>
    <t>07L</t>
  </si>
  <si>
    <t>25R</t>
  </si>
  <si>
    <t>图幅内的最高障碍物</t>
  </si>
  <si>
    <t>进近航段的控制障碍物</t>
  </si>
  <si>
    <t>MSA的控制障碍物</t>
  </si>
  <si>
    <t>169°</t>
  </si>
  <si>
    <t>249°</t>
  </si>
  <si>
    <t>参阅图6-20法兰克福仪表进近平面图，该跑道ILS导航台的导航频率为</t>
  </si>
  <si>
    <t>参阅图6-20法兰克福仪表进近平面图，导航台CHA上空设有一等待空域，航空器在4000ft上空等待其出航时间为</t>
  </si>
  <si>
    <t>不确定</t>
  </si>
  <si>
    <t>参阅图6-20法兰克福仪表进近平面图,位置点“LEDKI”的定位方法是</t>
  </si>
  <si>
    <t>参阅图6-20法兰克福仪表进近剖面图，航空器切入下滑道的最低高度为</t>
  </si>
  <si>
    <t>4000ft</t>
  </si>
  <si>
    <t>2680ft</t>
  </si>
  <si>
    <t>1720ft</t>
  </si>
  <si>
    <t>参阅图6-20法兰克福仪表进近剖面图，标号②处的“马尔它十字” 符号表示</t>
  </si>
  <si>
    <t>非精密进近最后进近定位点</t>
  </si>
  <si>
    <t>Jeppesen公司指定的位置点</t>
  </si>
  <si>
    <t>精密进近最后进近定位点</t>
  </si>
  <si>
    <t>参阅图6-20法兰克福仪表进近剖面图，图中“GS2680′”表示</t>
  </si>
  <si>
    <t>实施正常ILS进近过该位置点的最低高度2680ft</t>
  </si>
  <si>
    <t>实施LOC进近过该位置点的最低高度2680 ft</t>
  </si>
  <si>
    <t>过该位置点的下降率限制为2680ft/s</t>
  </si>
  <si>
    <t>参阅图6-20法兰克福仪表进近剖面图， 25L号跑道的着陆方向为：</t>
  </si>
  <si>
    <t>250°</t>
  </si>
  <si>
    <t>参阅图6-20法兰克福仪表进近剖面图，图中ILS基准高为</t>
  </si>
  <si>
    <t>50ft</t>
  </si>
  <si>
    <t>55ft</t>
  </si>
  <si>
    <t>38ft</t>
  </si>
  <si>
    <t>参阅图6-20法兰克福仪表进近剖面图，标号③处的符号表示</t>
  </si>
  <si>
    <t>复飞程序的初始动作，且为直线爬升</t>
  </si>
  <si>
    <t>中间航段的初始动作，且为直线爬升</t>
  </si>
  <si>
    <t>复飞程序的初始动作，且为大于45°转弯后直飞</t>
  </si>
  <si>
    <t>参阅图6-20法兰克福仪表进近最低运行标准栏，表中助航设施要求为“FULL”表示</t>
  </si>
  <si>
    <t>全部的进近灯光都工作</t>
  </si>
  <si>
    <t>ILS的地面设备全部工作</t>
  </si>
  <si>
    <t>ICAO的全套目视助航设备</t>
  </si>
  <si>
    <t>参阅图6-20法兰克福仪表进近图，标号④处所指示的是</t>
  </si>
  <si>
    <t>该程序设计参照ICAO附件6</t>
  </si>
  <si>
    <t>该程序设计参照美国终端区设计标准</t>
  </si>
  <si>
    <t>该图的修订名称及序号</t>
  </si>
  <si>
    <t>参阅图6-20法兰克福仪表进近图，该程序的下滑角为</t>
  </si>
  <si>
    <t xml:space="preserve">5° </t>
  </si>
  <si>
    <t>参阅图6-20法兰克福仪表进近图，直线复飞的爬升梯度为</t>
  </si>
  <si>
    <t>3.35%</t>
  </si>
  <si>
    <t>参阅图6-20法兰克福仪表进近图，该程序的复飞程序公布在</t>
  </si>
  <si>
    <t>标题栏</t>
  </si>
  <si>
    <t>平面图</t>
  </si>
  <si>
    <t>剖面图</t>
  </si>
  <si>
    <t>参阅图6-20法兰克福仪表进近剖面图，GP不工作的复飞点的定位方法</t>
  </si>
  <si>
    <t>电台上空定位或交叉定位</t>
  </si>
  <si>
    <t>只能是电台上空定位</t>
  </si>
  <si>
    <t>参阅图6-20法兰克福仪表进近最低运行标准，B757执行LOC飞行程序，其最低下降高度（MDA）为</t>
  </si>
  <si>
    <t>810ft</t>
  </si>
  <si>
    <t>448ft</t>
  </si>
  <si>
    <t>810m</t>
  </si>
  <si>
    <t>参阅图6-20法兰克福仪表进近最低运行标准，B757执行GP不工作的飞行程序当进近灯不工作时，其RVR为</t>
  </si>
  <si>
    <t>2500m</t>
  </si>
  <si>
    <t>参阅图6-20法兰克福仪表进近剖面图， GP不工作其最后进近航段的下降梯度为</t>
  </si>
  <si>
    <t>5%</t>
  </si>
  <si>
    <t>6.5%</t>
  </si>
  <si>
    <t>参阅图6-20法兰克福仪表进近剖面图，当航空器以地速140kt下降进近时，那么可以参考的下降率为</t>
  </si>
  <si>
    <t>755ft/分钟</t>
  </si>
  <si>
    <t>755kt</t>
  </si>
  <si>
    <t>755m/分钟</t>
  </si>
  <si>
    <t>参阅图6-20法兰克福仪表进近图，在最低标准栏的标题中“JAR-OPS ”标识表明</t>
  </si>
  <si>
    <t>最低标准是依据美国的运行规范制定</t>
  </si>
  <si>
    <t>最低标准以JAR-OPS-1中E分部为依据制定</t>
  </si>
  <si>
    <t>最低标准以实际经验编制的国际民航组织／欧洲民航会议(ICAO／ECAC)指导材料为依据制定</t>
  </si>
  <si>
    <t>参阅图6-21法兰克福RNAV 07L跑道进近图，该程序扇区划分的圆心是</t>
  </si>
  <si>
    <t>机场基准点</t>
  </si>
  <si>
    <t>机场内DME电台</t>
  </si>
  <si>
    <t>导航台FRD</t>
  </si>
  <si>
    <t>参阅图6-21法兰克福RNAV 07L跑道进近剖面图，[3.00°]是指</t>
  </si>
  <si>
    <t>非精密进近垂直航径角</t>
  </si>
  <si>
    <t>精密进近下滑角</t>
  </si>
  <si>
    <t>最后航段的航迹角</t>
  </si>
  <si>
    <t>参阅图6-21法兰克福RNAV 07L跑道进近图，该图的水平比例尺为</t>
  </si>
  <si>
    <t>1英寸=5海里</t>
  </si>
  <si>
    <t>1英寸=7海里</t>
  </si>
  <si>
    <t>1英寸=7.5海里</t>
  </si>
  <si>
    <t>参阅图6-22名古屋ILS 34号跑道进近图，位置点TENPA处设有一等待空域，其等待参数D12/17中D12表示</t>
  </si>
  <si>
    <t>交叉定位确定等待定位点的DME距离</t>
  </si>
  <si>
    <t>等待航线出航限制的DME距离</t>
  </si>
  <si>
    <t>实施ILS进近切下滑台的DME距离</t>
  </si>
  <si>
    <t>参阅图6-22名古屋ILS34号跑道进近图，位置点TENPA处设有一等待空域，其等待参数D12/17中D17表示</t>
  </si>
  <si>
    <t>参阅图6-22名古屋ILS 34号跑道进近剖面图，有关GS不工作的复飞点，下列哪种说法正确？</t>
  </si>
  <si>
    <t>两者皆可以采用计时确定</t>
  </si>
  <si>
    <t>MM不工作时，复飞点可以采用计时确定</t>
  </si>
  <si>
    <t>MM工作时，复飞点可以采用计时确定</t>
  </si>
  <si>
    <t>参阅图6-22名古屋ILS34号跑道进近最低运行标准，该图目视盘旋进近最低运行标准的运用</t>
  </si>
  <si>
    <t>取决于目视盘旋进近最大速度的不同而不同</t>
  </si>
  <si>
    <t>航空器分类不同，但使用相同的标准</t>
  </si>
  <si>
    <t>取决于航空器入口速度分类的不同而不同</t>
  </si>
  <si>
    <t>同一跑道的大多数Ⅰ类、Ⅱ类和Ⅲ类进近基本程序相同，在个别情况下Ⅰ类和Ⅱ/Ⅲ类的复飞程序不相同， 在这种情况下数据库中仅包含</t>
  </si>
  <si>
    <t>Ⅰ类的复飞程序</t>
  </si>
  <si>
    <t>Ⅲ类的复飞程序</t>
  </si>
  <si>
    <t>在仪表进近图中，通常将A、B、C、D四类航空器基线转弯的出航航迹同时标出，但数据库通常只包含</t>
  </si>
  <si>
    <t>C/D类航空器的飞行航迹</t>
  </si>
  <si>
    <t>A/B类航空器的飞行航迹</t>
  </si>
  <si>
    <t>A/D类航空器的飞行航迹</t>
  </si>
  <si>
    <t>参阅图6-23 香港机场图，图中标号①所示的坐标指的是</t>
  </si>
  <si>
    <t>参阅图6-23香港机场图，本场放行许可通讯频率为</t>
  </si>
  <si>
    <t>129.9 MHz</t>
  </si>
  <si>
    <t>121.6MHz</t>
  </si>
  <si>
    <t>127.05 MHz</t>
  </si>
  <si>
    <t>参阅图6-23香港机场图， 通信栏类“PDC”是指</t>
  </si>
  <si>
    <t>起飞前许可</t>
  </si>
  <si>
    <t>公共交通咨询</t>
  </si>
  <si>
    <t>参阅图6-23 香港机场图， 航空器在07R跑道滑行起飞的管制频率为</t>
  </si>
  <si>
    <t>118.4MHz</t>
  </si>
  <si>
    <t>118 .2 MHz</t>
  </si>
  <si>
    <t>参阅图6-23 香港机场图，图中标号②所指示的是</t>
  </si>
  <si>
    <t>25R跑道内移入口位置</t>
  </si>
  <si>
    <t>07L跑道的停止道</t>
  </si>
  <si>
    <t>07L跑道的净空道道</t>
  </si>
  <si>
    <t>参阅图6-23 香港机场图， 该机场共有风斗</t>
  </si>
  <si>
    <t xml:space="preserve">8个 </t>
  </si>
  <si>
    <t>参阅图6-23 香港机场图，07L共有RVR观测点</t>
  </si>
  <si>
    <t>参阅图6-23 香港机场图，25R跑道的长、宽分别为</t>
  </si>
  <si>
    <t>长3600m,宽45m</t>
  </si>
  <si>
    <t>参阅图6-23 香港机场图， 该机场的机场标高为</t>
  </si>
  <si>
    <t>28ft</t>
  </si>
  <si>
    <t>23ft</t>
  </si>
  <si>
    <t>29ft</t>
  </si>
  <si>
    <t>参阅图6-23 香港机场图， 25R跑道的入口标高为</t>
  </si>
  <si>
    <t>参阅图6-23香港机场图，正常情况下,航空器在25L跑道起飞滑跑的航线角应为</t>
  </si>
  <si>
    <t>253°</t>
  </si>
  <si>
    <t>073°</t>
  </si>
  <si>
    <t>参阅图6-23香港机场图，该机场的基准点位于</t>
  </si>
  <si>
    <t>两跑道之间</t>
  </si>
  <si>
    <t>07L/ 25R跑道中心</t>
  </si>
  <si>
    <t>07R/ 25L跑道中心</t>
  </si>
  <si>
    <t>如果一架仪表飞行的多发飞机上要求的设备失效，哪个文件指示飞机可以继续飞行？</t>
  </si>
  <si>
    <t>合格证持有人运行手册</t>
  </si>
  <si>
    <t>修订后的飞行/签派放行单</t>
  </si>
  <si>
    <t>最初的签派放行单</t>
  </si>
  <si>
    <t>多发飞机在开始飞行前部分项目失效</t>
  </si>
  <si>
    <t>到维修基地的一次飞行部分项目失效</t>
  </si>
  <si>
    <t>要求被应用于越洋旅客运输飞行</t>
  </si>
  <si>
    <t>立即向ATC报告故障</t>
  </si>
  <si>
    <t>继续飞行，必要时向经理提交一份局面报告</t>
  </si>
  <si>
    <t>如果飞机上有其他无线电助航设施，没有必要的行动</t>
  </si>
  <si>
    <t xml:space="preserve">立即通知ATC </t>
  </si>
  <si>
    <t xml:space="preserve">应答机调到7600 </t>
  </si>
  <si>
    <t>监听VOR接收机</t>
  </si>
  <si>
    <t>立即通知ATC</t>
  </si>
  <si>
    <t xml:space="preserve">有一个VOR正常工作，不必采取措施 </t>
  </si>
  <si>
    <t>用公司频率通知飞行签派员</t>
  </si>
  <si>
    <t>机场海拔高度的实际气压值</t>
  </si>
  <si>
    <t>高度表拨正值</t>
  </si>
  <si>
    <t>相对海平面气压的气压表测量值</t>
  </si>
  <si>
    <t>修正相对于标准大气的温度偏差后的指示高度</t>
  </si>
  <si>
    <t>修正仪表误差后的气压高度</t>
  </si>
  <si>
    <t>修正相对于标准大气的温度偏差后的密度高度</t>
  </si>
  <si>
    <t>非标准大气压力和温度的影响</t>
  </si>
  <si>
    <t>静压系统修正</t>
  </si>
  <si>
    <t>仪表误差修正</t>
  </si>
  <si>
    <t xml:space="preserve">都是31 000ft </t>
  </si>
  <si>
    <t>真高小于是31 000 ft</t>
  </si>
  <si>
    <t>压力高度小于真高</t>
  </si>
  <si>
    <t>高于气压高度</t>
  </si>
  <si>
    <t>低于气压高度</t>
  </si>
  <si>
    <t>在对流层无法判断</t>
  </si>
  <si>
    <t>海平面</t>
  </si>
  <si>
    <t>1 300 ft</t>
  </si>
  <si>
    <t>585 ft</t>
  </si>
  <si>
    <t>变小</t>
  </si>
  <si>
    <t>同结冰前相同</t>
  </si>
  <si>
    <t>变大</t>
  </si>
  <si>
    <t>空速指示器指示将如同高度表一样的变化</t>
  </si>
  <si>
    <t>高度增加时，空速指示器指示的数值将降低</t>
  </si>
  <si>
    <t>在上升、下降时，无任何变化</t>
  </si>
  <si>
    <t>在同一高度层上，推力变化，指示器无任何变化</t>
  </si>
  <si>
    <t>上升时，降低数值</t>
  </si>
  <si>
    <t>下降时保持不变</t>
  </si>
  <si>
    <t>指示降到0</t>
  </si>
  <si>
    <t xml:space="preserve">指示升至最大值 </t>
  </si>
  <si>
    <t>保持不变</t>
  </si>
  <si>
    <t>白天VFR条件</t>
  </si>
  <si>
    <t>VFR条件</t>
  </si>
  <si>
    <t>上升和下降时目视（VFR）飞行，并且在航路上可以保持目视飞行</t>
  </si>
  <si>
    <t>执行夜间VFR飞行并且航路上有危险天气</t>
  </si>
  <si>
    <t>有乘客，而非全部是“货物”</t>
  </si>
  <si>
    <t>执行IFR飞行，ATC能够雷达监视</t>
  </si>
  <si>
    <t>按运行手册上的程序完成</t>
  </si>
  <si>
    <t>要求ATC引导去往最近的合适机场并着陆</t>
  </si>
  <si>
    <t>如果还没有遇上雷暴并且有足够燃油，则返航起飞机场</t>
  </si>
  <si>
    <t>所有超过30min的旧的信息将被删除</t>
  </si>
  <si>
    <t>所有记录可以清空，但保持着陆前30min信息</t>
  </si>
  <si>
    <t>所有信息都可以删除，除非NTSB有通知</t>
  </si>
  <si>
    <t xml:space="preserve">驾驶舱语音记录工作于         </t>
  </si>
  <si>
    <t>开始启动发动机前至结束全部飞行时检查单的完成</t>
  </si>
  <si>
    <t>开始启动发动机至发动机关车前检查单的完成</t>
  </si>
  <si>
    <t>开始滑行至结束全部飞行时检查单的完成</t>
  </si>
  <si>
    <t>可以清除至测试时累计1h的信息</t>
  </si>
  <si>
    <t>必须清除至少1h的旧记录，使得测试有效</t>
  </si>
  <si>
    <t>可以清除最多1h的信息</t>
  </si>
  <si>
    <t>判断可能导致的事故的原因</t>
  </si>
  <si>
    <t>判断一次事故的负责人</t>
  </si>
  <si>
    <t>作为民事责任判决或证实操作的证据</t>
  </si>
  <si>
    <t>证实操纵或民事处罚的证据</t>
  </si>
  <si>
    <t xml:space="preserve">由NTSB决定调查事故原因  </t>
  </si>
  <si>
    <t>确认发生事故时的操纵程序</t>
  </si>
  <si>
    <t xml:space="preserve">90天  </t>
  </si>
  <si>
    <t xml:space="preserve">60天  </t>
  </si>
  <si>
    <t>签派室</t>
  </si>
  <si>
    <t>任何飞行情报服务站</t>
  </si>
  <si>
    <t xml:space="preserve">ARINC  </t>
  </si>
  <si>
    <t xml:space="preserve">VOR    </t>
  </si>
  <si>
    <t>ADF</t>
  </si>
  <si>
    <t>VOR和DME</t>
  </si>
  <si>
    <t>通过VOR导航安全地飞往合适的机场，并通过飞机其他的无线电系统完成仪表进近</t>
  </si>
  <si>
    <t>通过推测程序导航继续飞往目的地机场</t>
  </si>
  <si>
    <t>通过VOR导航安全地飞往合适的机场，并完成仪表进近和着陆</t>
  </si>
  <si>
    <t>飞机上有足够燃油，用VOR导航可以到达适合机场，并能使用其他无线电设备完成仪表进近</t>
  </si>
  <si>
    <t>飞机上有足够的燃油，并能用VOR导航运往适合机场并着陆</t>
  </si>
  <si>
    <t>飞行员能通过使用其他无线电设备返回起飞机场</t>
  </si>
  <si>
    <t>当VOR在维护状态并认为不可靠时，VOR接收机会           。</t>
  </si>
  <si>
    <t>接收到“T-E-S-T”的代码显示</t>
  </si>
  <si>
    <t>接收到标志符显示“M”并有“OFF”信号旗出现</t>
  </si>
  <si>
    <t>地面和空中都是4º</t>
  </si>
  <si>
    <t>地面和空中都是6º</t>
  </si>
  <si>
    <t>空中6º和地面4º</t>
  </si>
  <si>
    <t>日期、偏差、地点，日志且记录本上签字</t>
  </si>
  <si>
    <t>频率、径向方位、偏差</t>
  </si>
  <si>
    <t>飞行时间、距上次检查的时间、偏差</t>
  </si>
  <si>
    <t>记录日期、地点、偏差，且在日志或记录本上签字</t>
  </si>
  <si>
    <t>记录数据、VOR频率、距上次检查的时间，且在日志上签字</t>
  </si>
  <si>
    <t>记录数据、读数，且在日志上签字</t>
  </si>
  <si>
    <t>在30天内必须检查VOR，在24个月内必须检查高度表和收发机</t>
  </si>
  <si>
    <t>30天内必须检查ELT，12个月内必须检查高度表，24个月内必须检查收发机</t>
  </si>
  <si>
    <t>24个月内必须检查空速表、高度表，12个月内必须检查收录机</t>
  </si>
  <si>
    <t>多发飞机出现1发失效</t>
  </si>
  <si>
    <t xml:space="preserve">9和6 </t>
  </si>
  <si>
    <t>5 NM</t>
  </si>
  <si>
    <t xml:space="preserve">7.5NM  </t>
  </si>
  <si>
    <t>10.0 NM</t>
  </si>
  <si>
    <t xml:space="preserve">R-175 </t>
  </si>
  <si>
    <t>4º</t>
  </si>
  <si>
    <t xml:space="preserve">2º </t>
  </si>
  <si>
    <t>1º</t>
  </si>
  <si>
    <t xml:space="preserve">55º  </t>
  </si>
  <si>
    <t>235º</t>
  </si>
  <si>
    <t xml:space="preserve">285º </t>
  </si>
  <si>
    <t xml:space="preserve">108.10～119.95 MHZ  </t>
  </si>
  <si>
    <t xml:space="preserve">108.10～118.10 MHZ </t>
  </si>
  <si>
    <t>108.10～117.95 MHZ</t>
  </si>
  <si>
    <t xml:space="preserve">方位角、距离、垂直角   </t>
  </si>
  <si>
    <t>每秒2次的不间断划</t>
  </si>
  <si>
    <t>每秒6次的不间断点</t>
  </si>
  <si>
    <t>一系列的两点组合和白色的指点标灯</t>
  </si>
  <si>
    <t>每秒1次的连续划线和白色的指点标灯</t>
  </si>
  <si>
    <t>中示位台</t>
  </si>
  <si>
    <t xml:space="preserve">内指点标 </t>
  </si>
  <si>
    <t>外示位台</t>
  </si>
  <si>
    <t xml:space="preserve">VOR/DME定位   </t>
  </si>
  <si>
    <t>中指点标不影响直线进近着陆的最低标准</t>
  </si>
  <si>
    <t xml:space="preserve">ASR和PAR  </t>
  </si>
  <si>
    <t>当CDI从左边全尺度到左边全尺度偏离时，或反对过来也是一样</t>
  </si>
  <si>
    <t>以KT为单位时，8倍的地速</t>
  </si>
  <si>
    <t xml:space="preserve">以KT为单位时，5倍的地速期 </t>
  </si>
  <si>
    <t>以KT为单位时，10倍的地速</t>
  </si>
  <si>
    <t>在距航向信标中线710 ft，向右偏离，高于下滑道140 ft</t>
  </si>
  <si>
    <t>在距航向信标中线710 ft，向左偏离，低于下滑道140 ft</t>
  </si>
  <si>
    <t>在距航向信标中线430 ft，向右偏离，低于下滑道28 ft</t>
  </si>
  <si>
    <t>下滑道以上21 ft，距跑道中心线左侧大约320 ft</t>
  </si>
  <si>
    <t>下滑道以上28 ft，距跑道中心线左侧大约250 ft</t>
  </si>
  <si>
    <t>下滑道以下21 ft，距跑道中心线右侧大约320 ft</t>
  </si>
  <si>
    <t>航向信标中心线左侧1 550 ft，下滑道以下210 ft</t>
  </si>
  <si>
    <t>航向信标中心线右侧1 550 ft，下滑道以上210 ft</t>
  </si>
  <si>
    <t>航向信标中心线左侧775 ft，下滑道以下420 ft</t>
  </si>
  <si>
    <t>DH 100ft，RVR 1 200ft</t>
  </si>
  <si>
    <t xml:space="preserve">DH 50ft，RVR 1 200ft </t>
  </si>
  <si>
    <t>DH 50ft，RVR 1 500ft</t>
  </si>
  <si>
    <t>高强度跑道边灯，跑道中线灯，接地地带灯和跑道视程仪</t>
  </si>
  <si>
    <t>雷达和跑道视程</t>
  </si>
  <si>
    <t>跑道中线灯和跑道边灯</t>
  </si>
  <si>
    <t>进近灯光系统的红色侧边灯可见时</t>
  </si>
  <si>
    <t xml:space="preserve">通过目视下降点后 </t>
  </si>
  <si>
    <t>当RVR是1600 ft或以上时</t>
  </si>
  <si>
    <t>跑道中线灯、接地带灯和跑道视程仪</t>
  </si>
  <si>
    <t>雷达和跑道视程仪</t>
  </si>
  <si>
    <t>跑道中线灯、跑道末端识别灯</t>
  </si>
  <si>
    <t>RVR 700 ft</t>
  </si>
  <si>
    <t>DH 50 ft，RVR 1200 ft</t>
  </si>
  <si>
    <t xml:space="preserve">RVR 1000 ft </t>
  </si>
  <si>
    <t>陆地机场有由白色和绿色交替闪烁的灯标</t>
  </si>
  <si>
    <t>陆地机场有由白色和红色交替闪烁的灯标</t>
  </si>
  <si>
    <t>陆地机场有绿色、黄色交替闪烁的灯标</t>
  </si>
  <si>
    <t>水上机场有白色和黄色交替闪烁的灯标</t>
  </si>
  <si>
    <t>水上机场有绿色、黄色交替闪烁的灯标</t>
  </si>
  <si>
    <t>水上机场的白色和绿色交替闪烁的灯标</t>
  </si>
  <si>
    <t>跑道末端灯</t>
  </si>
  <si>
    <t xml:space="preserve">接地地带灯 </t>
  </si>
  <si>
    <t>跑道入口灯</t>
  </si>
  <si>
    <t>接地地带灯</t>
  </si>
  <si>
    <t xml:space="preserve">跑道入口灯   </t>
  </si>
  <si>
    <t>Ⅲ类精密进近跑道</t>
  </si>
  <si>
    <t xml:space="preserve">Ⅱ类精密进近跑道   </t>
  </si>
  <si>
    <t xml:space="preserve">Ⅰ类精密进近跑道   </t>
  </si>
  <si>
    <t>停止道灯</t>
  </si>
  <si>
    <t>从距跑道末端300m到跑道末端</t>
  </si>
  <si>
    <t>从跑道入口到距跑道末端900m处</t>
  </si>
  <si>
    <t>从距跑道末端900m处到距跑道末端300m</t>
  </si>
  <si>
    <t>保持高度在下滑道或以上直到地保证着陆安全的情况下方可降到更低的高度</t>
  </si>
  <si>
    <t>只有以VASI进近许可收到后才使用VASI</t>
  </si>
  <si>
    <t>只须在气象条件低于VFR时才使用VASI</t>
  </si>
  <si>
    <t xml:space="preserve">冲出跑道   </t>
  </si>
  <si>
    <t xml:space="preserve">重着陆  </t>
  </si>
  <si>
    <t>在距离跑道入口较近的位置着陆</t>
  </si>
  <si>
    <t>正常的下滑角可适用于高或低驾驶舱的飞机</t>
  </si>
  <si>
    <t xml:space="preserve">直升机 </t>
  </si>
  <si>
    <t>一排4个与跑道垂直的灯，发红、白两种颜色的光</t>
  </si>
  <si>
    <t>一排4个与跑道平等的灯，分别发出红、绿、白光</t>
  </si>
  <si>
    <t>一个发出红、白两色的灯</t>
  </si>
  <si>
    <t>高于下滑道— 白，正好处在下滑道上— 绿、低于下滑道— 红</t>
  </si>
  <si>
    <t>高于下滑道— 白，正好处在下滑道上— 红白，低于下滑道— 红</t>
  </si>
  <si>
    <t>高于下滑道— 白绿，正好处在下滑道上— 绿，低于下滑道— 红</t>
  </si>
  <si>
    <t>一个带三色的灯，分别为红、绿、琥珀色</t>
  </si>
  <si>
    <t>三排灯光，分别为红、绿、琥珀色</t>
  </si>
  <si>
    <t>三个下滑道，每个颜色不同，分别为红、绿、琥珀色</t>
  </si>
  <si>
    <t>绿色</t>
  </si>
  <si>
    <t xml:space="preserve">红色 </t>
  </si>
  <si>
    <t xml:space="preserve">琥珀色  </t>
  </si>
  <si>
    <t xml:space="preserve">红色   </t>
  </si>
  <si>
    <t xml:space="preserve">琥珀色 </t>
  </si>
  <si>
    <t xml:space="preserve">红色  </t>
  </si>
  <si>
    <t xml:space="preserve">5 mile  </t>
  </si>
  <si>
    <t xml:space="preserve">10 mile </t>
  </si>
  <si>
    <t>15 mile</t>
  </si>
  <si>
    <t>3灯系统：2个脉动的，1个稳定的</t>
  </si>
  <si>
    <t>1灯系统：在下滑道之上是脉动的白色，正好处于下滑道是稳定的白色，偏低于下滑道是稳定的红色或脉动的红色</t>
  </si>
  <si>
    <t>2灯系统：2个脉动，1灯稳定</t>
  </si>
  <si>
    <t>高—脉动白色，正好处于下滑道—稳定白色灯，偏低是稳定的红色灯，低是脉动红色灯</t>
  </si>
  <si>
    <t>高—脉动白色，正好处于下滑道—绿色，低—脉动红色</t>
  </si>
  <si>
    <t>高—脉动白色，正好处于下滑道和航迹上—稳定灯，偏离航迹但在下滑道上是脉动白红色，低是脉动的红色灯</t>
  </si>
  <si>
    <t>用能见度表示</t>
  </si>
  <si>
    <t>须用能见度和云高表示</t>
  </si>
  <si>
    <t>用能见度表示和爬升梯度表示</t>
  </si>
  <si>
    <t>能见度2 000 m，云高150 m</t>
  </si>
  <si>
    <t xml:space="preserve">能见度1 700 m，云高150 m  </t>
  </si>
  <si>
    <t xml:space="preserve"> 能见度5 000 m，云高120m</t>
  </si>
  <si>
    <t xml:space="preserve">接地区RVR控制 </t>
  </si>
  <si>
    <t>600 m</t>
  </si>
  <si>
    <t xml:space="preserve">1 600 m </t>
  </si>
  <si>
    <t>800 m</t>
  </si>
  <si>
    <t>A或B都可</t>
  </si>
  <si>
    <t>云高/能见度等于或高于240 m/3 200 m</t>
  </si>
  <si>
    <t>云高/能见度等于或高于270 m/2 400 m</t>
  </si>
  <si>
    <t xml:space="preserve">云高和能见度 </t>
  </si>
  <si>
    <t xml:space="preserve">云高、能见度和最低下降高/高度  </t>
  </si>
  <si>
    <t xml:space="preserve">能见度和最低下降高/高度 </t>
  </si>
  <si>
    <t xml:space="preserve">75 m  </t>
  </si>
  <si>
    <t xml:space="preserve">60 m </t>
  </si>
  <si>
    <t>90 m</t>
  </si>
  <si>
    <t>建立I类ILS 进近</t>
  </si>
  <si>
    <t xml:space="preserve"> A和B均可</t>
  </si>
  <si>
    <t>最后进近航迹与跑道中线延长线交角大于15°(A、B类飞机大于30°)的情况</t>
  </si>
  <si>
    <t>直线进近的下降梯度6.5%的情况</t>
  </si>
  <si>
    <t>决断高60 m, 最低能见度在800 m(RVR 550 m) 或以上的精密进近</t>
  </si>
  <si>
    <t>决断高60 m,RVR 550 m的任何精密进近</t>
  </si>
  <si>
    <t>决断高60 m,最低能见度800 m或RVR 550 m的任何精密进近</t>
  </si>
  <si>
    <t>DA/H和VIS/RVR</t>
  </si>
  <si>
    <t xml:space="preserve"> DA/H和RVR </t>
  </si>
  <si>
    <t xml:space="preserve">MDA/H和VIS/RVR </t>
  </si>
  <si>
    <t>允许机组可以使用的最低决断高</t>
  </si>
  <si>
    <t xml:space="preserve"> OCH + 15 m </t>
  </si>
  <si>
    <t xml:space="preserve"> OCH + 3 0m  </t>
  </si>
  <si>
    <t xml:space="preserve">飞机主轮至跑道入口平面的高 </t>
  </si>
  <si>
    <t>飞行员的眼睛至跑道入口平面的高</t>
  </si>
  <si>
    <t>下滑接收天线至跑道入口平面的高</t>
  </si>
  <si>
    <t xml:space="preserve"> 90 m  </t>
  </si>
  <si>
    <t xml:space="preserve">75 m </t>
  </si>
  <si>
    <t>120 m</t>
  </si>
  <si>
    <t xml:space="preserve">90 m  </t>
  </si>
  <si>
    <t>以接地区(TDZ)RVR为准,跑道中部和跑道停止端的RVR报告作为参考</t>
  </si>
  <si>
    <t xml:space="preserve"> 以接地区(TDZ)和跑道中部RVR为准, 跑道停止端的RVR报告作为参考</t>
  </si>
  <si>
    <t xml:space="preserve"> 以接地区(TDZ)和跑道中部RVR为准</t>
  </si>
  <si>
    <t xml:space="preserve">以气象能见度为准 </t>
  </si>
  <si>
    <t xml:space="preserve"> 以跑道方向的能见度为准</t>
  </si>
  <si>
    <t>机长在所飞机型上已获得了超过100 h的机长飞行经验, 而且机长和副驾驶已经受到了Ⅱ类运行的理论教育</t>
  </si>
  <si>
    <t>机长在所飞机型上已获得了超过100 h的机长飞行经验</t>
  </si>
  <si>
    <t>机长在所飞机型上已获得了超过100 h的机长飞行经验,而且机长和副驾驶已经受到了Ⅰ类运行的理论教育</t>
  </si>
  <si>
    <t xml:space="preserve">决断高(DH)和RVR </t>
  </si>
  <si>
    <t>决断高(DH)和RVR或VIS</t>
  </si>
  <si>
    <t xml:space="preserve"> 在何种条件下,飞行员在收到着陆机场低于最低着陆标准的天气预报后,可以继续仪表进近到决断高?</t>
  </si>
  <si>
    <t>当飞行员仪表进近的最后进近阶段</t>
  </si>
  <si>
    <t>在雷达环境下实施仪表进近</t>
  </si>
  <si>
    <t>当飞行员切入航向道以后</t>
  </si>
  <si>
    <t>应当保持进近航迹和MDA/MDH至复飞点开始复飞程序</t>
  </si>
  <si>
    <t xml:space="preserve"> 应当立即开始复飞程序</t>
  </si>
  <si>
    <t>应当保持进近航迹和MDA/MDH至复飞点,如果在复飞点可以取得目视参考则可以实施目视着陆,否则应开始复飞程序</t>
  </si>
  <si>
    <t xml:space="preserve"> A和B</t>
  </si>
  <si>
    <t>持续看到跑道或其他能识别跑道的标志</t>
  </si>
  <si>
    <t>将航迹保持在规定的范围内,并保持规定的最低下降高度/高(MDA/H)</t>
  </si>
  <si>
    <t xml:space="preserve"> 如果没有遇到严重颠簸,则可以继续进近</t>
  </si>
  <si>
    <t>如果仅仅是由于机载设备的原因,则可以继续进近</t>
  </si>
  <si>
    <t>如果确信下降过程中不会失去目视参考,遇允许下降至MDA/MDH以下</t>
  </si>
  <si>
    <t>如果有任何怀疑,必须在飞越复飞点后果断复飞</t>
  </si>
  <si>
    <t xml:space="preserve"> 6个连续的进近灯、跑道灯或者两者的组合</t>
  </si>
  <si>
    <t xml:space="preserve"> 6个连续的进近灯</t>
  </si>
  <si>
    <t xml:space="preserve">接地点 </t>
  </si>
  <si>
    <t xml:space="preserve"> 7个连续的进近灯、跑道灯或者两者的组合</t>
  </si>
  <si>
    <t xml:space="preserve"> 7个连续的进近灯 </t>
  </si>
  <si>
    <t>保持MDA/MDH至复飞点,并在复飞点复飞</t>
  </si>
  <si>
    <t xml:space="preserve"> 保持MDA/MDH至复飞点,如果在复飞点取得了目视参考,则可以继续下降着陆</t>
  </si>
  <si>
    <t xml:space="preserve"> 必须立即开始复飞</t>
  </si>
  <si>
    <t>保持DA/DH至复飞点,并在复飞点复飞</t>
  </si>
  <si>
    <t>保持DA/DH至复飞点,如果在复飞点取得了目视参考,则可以继续下降着陆</t>
  </si>
  <si>
    <t>从正切NDB电台或转至出航航向开始,以发生较晚者为准</t>
  </si>
  <si>
    <t xml:space="preserve">从正切NDB电台开始 </t>
  </si>
  <si>
    <t>从转至出航航向开始</t>
  </si>
  <si>
    <t xml:space="preserve">1　min </t>
  </si>
  <si>
    <t xml:space="preserve">1.5　min </t>
  </si>
  <si>
    <t>1　min</t>
  </si>
  <si>
    <t xml:space="preserve">平行加入   </t>
  </si>
  <si>
    <t xml:space="preserve"> 偏置加入</t>
  </si>
  <si>
    <t xml:space="preserve">平行加入 </t>
  </si>
  <si>
    <t>3°/S或坡度25°,取小者</t>
  </si>
  <si>
    <t>3°/S或坡度30°,取小者</t>
  </si>
  <si>
    <t xml:space="preserve">3°/S或坡度20°,取小者 </t>
  </si>
  <si>
    <t xml:space="preserve"> 3°/S或坡度20°,取小者 </t>
  </si>
  <si>
    <t xml:space="preserve">3°/S或坡度30°,取小者  </t>
  </si>
  <si>
    <t xml:space="preserve"> ①②③④⑤⑥⑦ </t>
  </si>
  <si>
    <t>①②③⑤</t>
  </si>
  <si>
    <t xml:space="preserve"> ①⑤⑥⑦ </t>
  </si>
  <si>
    <t>①④⑥⑦</t>
  </si>
  <si>
    <t xml:space="preserve">187± </t>
  </si>
  <si>
    <t xml:space="preserve">±187 </t>
  </si>
  <si>
    <t>（187）</t>
  </si>
  <si>
    <t>在4900m以远处再没有其他重要障碍物</t>
  </si>
  <si>
    <t>在4900m以远的重要障碍物为孤立障碍物</t>
  </si>
  <si>
    <t xml:space="preserve"> 图纸太小,没有画出4900m,以远处的重要障碍物</t>
  </si>
  <si>
    <t xml:space="preserve">1:2000 </t>
  </si>
  <si>
    <t xml:space="preserve">1:20000 </t>
  </si>
  <si>
    <t xml:space="preserve"> 430 m</t>
  </si>
  <si>
    <t>680 m</t>
  </si>
  <si>
    <t xml:space="preserve">250 m </t>
  </si>
  <si>
    <t>两者都为重要障碍物</t>
  </si>
  <si>
    <t xml:space="preserve">①号是重要障碍物,  ②号不是重要障碍物 </t>
  </si>
  <si>
    <t>①号不是重要障碍物 ,②号是重要障碍物</t>
  </si>
  <si>
    <t>是重要障碍物, 但不产生阴影</t>
  </si>
  <si>
    <t>是重要障碍物,产生阴影</t>
  </si>
  <si>
    <t>不是重要障碍物, 不产生阴影</t>
  </si>
  <si>
    <t xml:space="preserve">跑道标高1.8 m </t>
  </si>
  <si>
    <t>有一个物高1.8 m</t>
  </si>
  <si>
    <t>起飞航径区宽180 m</t>
  </si>
  <si>
    <t>远端跑道入口中心，距离为障碍物至该点的垂直距离</t>
  </si>
  <si>
    <t>远端跑道入口中心，距离为物至该点的直线距离</t>
  </si>
  <si>
    <t>起飞航径区起端中心点，距离为障碍物至该点的垂直距离</t>
  </si>
  <si>
    <t xml:space="preserve">23 m </t>
  </si>
  <si>
    <t>28 m</t>
  </si>
  <si>
    <t>18 m</t>
  </si>
  <si>
    <t xml:space="preserve">1.2 % 的斜面  </t>
  </si>
  <si>
    <t xml:space="preserve"> 水平面 </t>
  </si>
  <si>
    <t>1.5 % 的斜面</t>
  </si>
  <si>
    <t xml:space="preserve">机场平面 </t>
  </si>
  <si>
    <t>2500 m</t>
  </si>
  <si>
    <t xml:space="preserve">2400 m </t>
  </si>
  <si>
    <t>2700 m</t>
  </si>
  <si>
    <t>3 000 m</t>
  </si>
  <si>
    <t xml:space="preserve"> 2 860 m </t>
  </si>
  <si>
    <t xml:space="preserve">2 800 m  </t>
  </si>
  <si>
    <t>不能确定</t>
  </si>
  <si>
    <t xml:space="preserve"> 3000 m </t>
  </si>
  <si>
    <t xml:space="preserve">2800 m </t>
  </si>
  <si>
    <t xml:space="preserve"> 是精密进近阶段所使用的航图</t>
  </si>
  <si>
    <t xml:space="preserve">该图提供在划定的最后进近阶段区域内详细的地形剖面资料 </t>
  </si>
  <si>
    <t>该图使航空器经营部门能估计地形对利用无线电高度表确定决断高度的影响</t>
  </si>
  <si>
    <t>Ⅱ或Ⅲ精密进近程序</t>
  </si>
  <si>
    <t>Ⅱ精密进近程序</t>
  </si>
  <si>
    <t>1 m</t>
  </si>
  <si>
    <t xml:space="preserve">5 m  </t>
  </si>
  <si>
    <t xml:space="preserve">3 m   </t>
  </si>
  <si>
    <t xml:space="preserve">16.5 m </t>
  </si>
  <si>
    <t>15 m</t>
  </si>
  <si>
    <t xml:space="preserve"> 16 m</t>
  </si>
  <si>
    <t>只有①处的几个进近灯的高与跑道中线延长线中心剖面相差超过±3m</t>
  </si>
  <si>
    <t>除①处外前后均未安装进近灯</t>
  </si>
  <si>
    <t>①处的几个进近灯对进近引导起到了决定作用</t>
  </si>
  <si>
    <t xml:space="preserve"> 以上说法都对</t>
  </si>
  <si>
    <t xml:space="preserve">建筑物的高在中心剖面上的投影 </t>
  </si>
  <si>
    <t>建筑物高出中心剖面3m以上</t>
  </si>
  <si>
    <t>有铁路穿过了跑道中线延长线,火车通过时火车与中心剖面的高差超过了3m</t>
  </si>
  <si>
    <t xml:space="preserve"> 有铁路穿过了跑道中线延长线,火车通过时火车与中心剖面的高差超过了1m</t>
  </si>
  <si>
    <t>活动障碍物不会对精密进近造成影响</t>
  </si>
  <si>
    <t xml:space="preserve"> 该处所示的水渠为高出地面的,其外坡为陡坎</t>
  </si>
  <si>
    <t xml:space="preserve">该处水渠的内坡较陡  </t>
  </si>
  <si>
    <t xml:space="preserve"> 该处水渠有时会有船只通过</t>
  </si>
  <si>
    <t>精密进近地形图在平面图上的地物或地形上的任何物体与中心线剖面的高度相差多少米,可能影响什么高度表的应标出?</t>
  </si>
  <si>
    <t xml:space="preserve">±3,无线电高度表    </t>
  </si>
  <si>
    <t xml:space="preserve">±1,无线电高度表 </t>
  </si>
  <si>
    <t>±3,气压式高度表</t>
  </si>
  <si>
    <t xml:space="preserve">机场标高  </t>
  </si>
  <si>
    <t xml:space="preserve"> 接地区标高 </t>
  </si>
  <si>
    <t xml:space="preserve"> R </t>
  </si>
  <si>
    <t xml:space="preserve">P </t>
  </si>
  <si>
    <t xml:space="preserve">R   </t>
  </si>
  <si>
    <t xml:space="preserve">P  </t>
  </si>
  <si>
    <t xml:space="preserve"> D</t>
  </si>
  <si>
    <t xml:space="preserve">▲ </t>
  </si>
  <si>
    <t xml:space="preserve">△ </t>
  </si>
  <si>
    <t xml:space="preserve">2 880 m </t>
  </si>
  <si>
    <t xml:space="preserve"> 2 880 ft </t>
  </si>
  <si>
    <t>288 m</t>
  </si>
  <si>
    <t xml:space="preserve">112.0 MHZ </t>
  </si>
  <si>
    <t>241 MHZ</t>
  </si>
  <si>
    <t>频道57 X</t>
  </si>
  <si>
    <t xml:space="preserve">高频通信频率 </t>
  </si>
  <si>
    <t>中频通信频率</t>
  </si>
  <si>
    <t>甚高频通信频率道</t>
  </si>
  <si>
    <t xml:space="preserve">军用机场 </t>
  </si>
  <si>
    <t xml:space="preserve"> 临时航路</t>
  </si>
  <si>
    <t xml:space="preserve"> 仪表航路</t>
  </si>
  <si>
    <t xml:space="preserve">昆明情报区  </t>
  </si>
  <si>
    <t xml:space="preserve">成都情报区 </t>
  </si>
  <si>
    <t>百色NDB台</t>
  </si>
  <si>
    <t xml:space="preserve">百色VOR台  </t>
  </si>
  <si>
    <t xml:space="preserve">百色DME台  </t>
  </si>
  <si>
    <t xml:space="preserve">125.35 MHZ    </t>
  </si>
  <si>
    <t xml:space="preserve">122.2 MHZ  </t>
  </si>
  <si>
    <t>3 464 MHZ</t>
  </si>
  <si>
    <t xml:space="preserve">NDB/VOR/DME   </t>
  </si>
  <si>
    <t xml:space="preserve">NDB/DME  </t>
  </si>
  <si>
    <t xml:space="preserve">133 m    </t>
  </si>
  <si>
    <t xml:space="preserve">155 m   </t>
  </si>
  <si>
    <t xml:space="preserve">2 500 m    </t>
  </si>
  <si>
    <t xml:space="preserve">3 200 m    </t>
  </si>
  <si>
    <t>2 400 m</t>
  </si>
  <si>
    <t xml:space="preserve">昆明情报区第74号限制区   </t>
  </si>
  <si>
    <t xml:space="preserve">兰州情报区第74号训练区 </t>
  </si>
  <si>
    <t>成都情报区第74号禁区</t>
  </si>
  <si>
    <t xml:space="preserve"> 昭通机场的机场标高为1 926 m</t>
  </si>
  <si>
    <t>昭通机场基准点的标高为1 926 m</t>
  </si>
  <si>
    <t xml:space="preserve"> 昭通机场跑道长为1 926 m </t>
  </si>
  <si>
    <t>只用于J516航路</t>
  </si>
  <si>
    <t xml:space="preserve">只用于J508航路 </t>
  </si>
  <si>
    <t>只用于J518航路</t>
  </si>
  <si>
    <t xml:space="preserve">飞行情报区边界  </t>
  </si>
  <si>
    <t xml:space="preserve">高空管制区边界 </t>
  </si>
  <si>
    <t>终端管制区边界</t>
  </si>
  <si>
    <t>在区域图上可以查到机场塔台管制频率</t>
  </si>
  <si>
    <t xml:space="preserve">在区域图上可以查到空中走廊及其编号   </t>
  </si>
  <si>
    <t xml:space="preserve">二号走廊   </t>
  </si>
  <si>
    <t xml:space="preserve">由此进近广州机场可进行Ⅱ类进近 </t>
  </si>
  <si>
    <t>须听从第二管制扇区的指挥</t>
  </si>
  <si>
    <t xml:space="preserve">高要导航台至平州导航台距离为73km </t>
  </si>
  <si>
    <t>该走廊为由高要至平州的单向走廊</t>
  </si>
  <si>
    <t xml:space="preserve">ILS   </t>
  </si>
  <si>
    <t xml:space="preserve">VOR </t>
  </si>
  <si>
    <t xml:space="preserve"> NDB</t>
  </si>
  <si>
    <t>022°</t>
  </si>
  <si>
    <t xml:space="preserve">202°  </t>
  </si>
  <si>
    <t xml:space="preserve"> 209°</t>
  </si>
  <si>
    <t xml:space="preserve">SID </t>
  </si>
  <si>
    <t xml:space="preserve">STAR </t>
  </si>
  <si>
    <t xml:space="preserve">STAR  </t>
  </si>
  <si>
    <t xml:space="preserve">SID  </t>
  </si>
  <si>
    <t>仪表进近图、标准仪表进/离场图</t>
  </si>
  <si>
    <t xml:space="preserve">航路图、标准仪表进/离场图 </t>
  </si>
  <si>
    <t xml:space="preserve">机场图、仪表进近图 </t>
  </si>
  <si>
    <t>航路图、标准仪表进/离场图</t>
  </si>
  <si>
    <t xml:space="preserve">标准仪表进场图 </t>
  </si>
  <si>
    <t>仪表进近图</t>
  </si>
  <si>
    <t xml:space="preserve"> 标准仪表离场图</t>
  </si>
  <si>
    <t xml:space="preserve">进场航路 </t>
  </si>
  <si>
    <t xml:space="preserve">离场航路  </t>
  </si>
  <si>
    <t>导航台识别标志</t>
  </si>
  <si>
    <t>标准仪表离场图</t>
  </si>
  <si>
    <t xml:space="preserve">仪表进近图  </t>
  </si>
  <si>
    <t xml:space="preserve">离场航路   </t>
  </si>
  <si>
    <t xml:space="preserve">进场航路   </t>
  </si>
  <si>
    <t>08号跑道的入口标高</t>
  </si>
  <si>
    <t xml:space="preserve">平均海平面 </t>
  </si>
  <si>
    <t xml:space="preserve">ILS  </t>
  </si>
  <si>
    <t xml:space="preserve">VOR  </t>
  </si>
  <si>
    <t>识别标志为“WL” 的NDB台</t>
  </si>
  <si>
    <t>识别标志为“SYX” 的VOR台</t>
  </si>
  <si>
    <t xml:space="preserve">识别标志为“K” 的NDB台 </t>
  </si>
  <si>
    <t>机场DME</t>
  </si>
  <si>
    <t xml:space="preserve">ARP(机场基准点) ILS </t>
  </si>
  <si>
    <t>识别标志为“WL”</t>
  </si>
  <si>
    <t xml:space="preserve">774.5 m  </t>
  </si>
  <si>
    <t xml:space="preserve">766.3 m  </t>
  </si>
  <si>
    <t>819.7 m</t>
  </si>
  <si>
    <t xml:space="preserve"> 该定位点到电台的斜距为11.3 NM</t>
  </si>
  <si>
    <t>该定位点到电台的平距为11.3 NM</t>
  </si>
  <si>
    <t>该定位点到电台的斜距为11.3 km</t>
  </si>
  <si>
    <t>表示该点DME台11.3 NM</t>
  </si>
  <si>
    <t>“IKK”为ILS的识别标志</t>
  </si>
  <si>
    <t xml:space="preserve">478.5 m  </t>
  </si>
  <si>
    <t xml:space="preserve">460 m  </t>
  </si>
  <si>
    <t xml:space="preserve">470 m  </t>
  </si>
  <si>
    <t>　3.0°</t>
  </si>
  <si>
    <t xml:space="preserve"> 2.8° </t>
  </si>
  <si>
    <t>3.2°</t>
  </si>
  <si>
    <t>中指点标和与其装在一起的NDB</t>
  </si>
  <si>
    <t xml:space="preserve">外指点标处的NDB    </t>
  </si>
  <si>
    <t>中指点标处的NDB  　</t>
  </si>
  <si>
    <t>ARP(机场基准点)</t>
  </si>
  <si>
    <t xml:space="preserve">DME   </t>
  </si>
  <si>
    <t xml:space="preserve"> 2.42 m/s </t>
  </si>
  <si>
    <t xml:space="preserve">4.0 m/s      </t>
  </si>
  <si>
    <t xml:space="preserve">5.2 m/s   </t>
  </si>
  <si>
    <t xml:space="preserve"> 图幅内的最高障碍物</t>
  </si>
  <si>
    <t xml:space="preserve">以场压为基准的  </t>
  </si>
  <si>
    <t xml:space="preserve"> MSA的控制障碍物</t>
  </si>
  <si>
    <t xml:space="preserve">VOR识别标志 </t>
  </si>
  <si>
    <t>机场三字代码</t>
  </si>
  <si>
    <t>ILS识别标志</t>
  </si>
  <si>
    <t>VOR/DME定位点</t>
  </si>
  <si>
    <t xml:space="preserve"> DME定位点</t>
  </si>
  <si>
    <t>NDB/DME定位点</t>
  </si>
  <si>
    <t>最后进近定位点距机场DME为3.1 NM</t>
  </si>
  <si>
    <t>中间进近定位点距机场DME为3.1 NM</t>
  </si>
  <si>
    <t xml:space="preserve"> 0 : 33</t>
  </si>
  <si>
    <t>该航迹为雷达引导航迹</t>
  </si>
  <si>
    <t>红色航路</t>
  </si>
  <si>
    <t>250 m</t>
  </si>
  <si>
    <t>450m</t>
  </si>
  <si>
    <t>310 m</t>
  </si>
  <si>
    <t>使用该图作最后进近时用到的导航设备为VOR/DME</t>
  </si>
  <si>
    <t>使用该图作起始进近时用到的导航设备为VOR/DME</t>
  </si>
  <si>
    <t>使用该图作中间进近时用到的导航设备为VOR/DME</t>
  </si>
  <si>
    <t>梯级下降定位点</t>
  </si>
  <si>
    <t>定位点的名称</t>
  </si>
  <si>
    <t>电台呼号</t>
  </si>
  <si>
    <t xml:space="preserve">跑道入口 </t>
  </si>
  <si>
    <t xml:space="preserve">5 m/s </t>
  </si>
  <si>
    <t>3.5 m/s</t>
  </si>
  <si>
    <t>4 m/s</t>
  </si>
  <si>
    <t>R 358°, D10.0 TAJ</t>
  </si>
  <si>
    <t>R 352°, D10.0 TAJ</t>
  </si>
  <si>
    <t>出航2min</t>
  </si>
  <si>
    <t xml:space="preserve"> 过该点高度为99 m</t>
  </si>
  <si>
    <t>过该点地速应为99 m/s</t>
  </si>
  <si>
    <t>过该点高为99 m</t>
  </si>
  <si>
    <t>  以上都对</t>
  </si>
  <si>
    <t xml:space="preserve"> 这是假定飞机R A接收天线低于GP接收天线的数值</t>
  </si>
  <si>
    <t xml:space="preserve"> RA为无线电高度表读数</t>
  </si>
  <si>
    <t>026°</t>
  </si>
  <si>
    <t>024°</t>
  </si>
  <si>
    <t>030°</t>
  </si>
  <si>
    <t>机场平面</t>
  </si>
  <si>
    <t>NDB/NDB交叉定位点</t>
  </si>
  <si>
    <t>NDB/VOR交叉定位点</t>
  </si>
  <si>
    <t>VOR /VOR交叉定位点</t>
  </si>
  <si>
    <t>出航时间为1min</t>
  </si>
  <si>
    <t>1号等待航线</t>
  </si>
  <si>
    <t>最低等待高度层</t>
  </si>
  <si>
    <t>最高等待高度层</t>
  </si>
  <si>
    <t>标准气压高度</t>
  </si>
  <si>
    <t>   该进近航迹在图中没有全依比例尺标绘</t>
  </si>
  <si>
    <t xml:space="preserve"> 飞机要走Z型以调配进近冲突</t>
  </si>
  <si>
    <t>这张图是半依比例尺的</t>
  </si>
  <si>
    <t>MAPT</t>
  </si>
  <si>
    <t>IF</t>
  </si>
  <si>
    <t xml:space="preserve">FAF  </t>
  </si>
  <si>
    <t xml:space="preserve"> 该定位点在识别标志为PEK的VOR电台的185°径向线</t>
  </si>
  <si>
    <t>该定位点在识别标志为PEK的NDB电台的185°方位线</t>
  </si>
  <si>
    <t>最后进近定位点</t>
  </si>
  <si>
    <t>  自动终端情报服务频率为128.6 MHz</t>
  </si>
  <si>
    <t>   空中交通综合系统频率为128.6 MHz</t>
  </si>
  <si>
    <t>   可供机载测试仪表系统频率为128.6 MHz</t>
  </si>
  <si>
    <t>塔台管制频率118.1 MHz</t>
  </si>
  <si>
    <t>进近管制频率118.1 MHz</t>
  </si>
  <si>
    <t>区域管制频率118.1 MHz</t>
  </si>
  <si>
    <t xml:space="preserve">精密进近航道指示器 </t>
  </si>
  <si>
    <t>由两排灯组成的进近坡度指示器</t>
  </si>
  <si>
    <t>由三排灯组成的进近坡度指示器</t>
  </si>
  <si>
    <t xml:space="preserve"> 用于03号跑道的净空道长200 m,宽150 m</t>
  </si>
  <si>
    <t xml:space="preserve"> 用于21号跑道的净空道长200 m,宽150 m</t>
  </si>
  <si>
    <t>用于21号跑道的停止道长200 m,宽150 m</t>
  </si>
  <si>
    <t>   用于03号跑道的停止道长50 m,宽60 m</t>
  </si>
  <si>
    <t>   用于21号跑道的停止道长50 m,宽60 m</t>
  </si>
  <si>
    <t xml:space="preserve">  用于21号跑道的停止道长60 m,宽50 m </t>
  </si>
  <si>
    <t xml:space="preserve"> RVR观测点</t>
  </si>
  <si>
    <t>着陆方向指示标</t>
  </si>
  <si>
    <t>跑道为水泥道面</t>
  </si>
  <si>
    <t xml:space="preserve">跑道为沥青道面 </t>
  </si>
  <si>
    <t>跑道的可用情况</t>
  </si>
  <si>
    <t>附图6-23中标号⑨所示,下列说法中正确的是          。</t>
  </si>
  <si>
    <t>1999年1月1日为出版日期</t>
  </si>
  <si>
    <t>1999年1月1日为发行日期</t>
  </si>
  <si>
    <t>1999年1月1日为生效日期</t>
  </si>
  <si>
    <t xml:space="preserve">Ⅱ类精密灯光系统 </t>
  </si>
  <si>
    <t>Ⅰ类精密灯光系统</t>
  </si>
  <si>
    <t>简易精密灯光系统</t>
  </si>
  <si>
    <t xml:space="preserve">立即生效 </t>
  </si>
  <si>
    <t xml:space="preserve">自出版之日起生效 </t>
  </si>
  <si>
    <t>到下一个生效日生效</t>
  </si>
  <si>
    <t>   高强度跑道灯工作时RVR 500 m, 高强度跑道灯不工作时VIS 800 m</t>
  </si>
  <si>
    <t>   高强度跑道灯工作时RVR 500 m, 高强度跑道灯不工作时VIS 1600 m</t>
  </si>
  <si>
    <t>   中强度跑道灯工作时RVR 500 m, 中强度跑道灯不工作时VIS 1600 m</t>
  </si>
  <si>
    <t>附图6-23所示,从跑道强度上讲,一架相应CAN值为72的航空器可否在机场降落?</t>
  </si>
  <si>
    <t xml:space="preserve">不可以 </t>
  </si>
  <si>
    <t>Ⅱ类精密灯光系统</t>
  </si>
  <si>
    <t>磁差为-1°</t>
  </si>
  <si>
    <t>磁差为+1°</t>
  </si>
  <si>
    <t>跑道方向误差不超过1°</t>
  </si>
  <si>
    <t xml:space="preserve">塔台备用频率为118.350MHz </t>
  </si>
  <si>
    <t xml:space="preserve">塔台使用频率为118.350MHz </t>
  </si>
  <si>
    <t>塔台使用频率为118.350kHz</t>
  </si>
  <si>
    <t xml:space="preserve"> 跑道几何中心 </t>
  </si>
  <si>
    <t xml:space="preserve">跑道中心圈 </t>
  </si>
  <si>
    <t xml:space="preserve">04跑道入口标高5.35m </t>
  </si>
  <si>
    <t xml:space="preserve"> 机场标高5.35m  </t>
  </si>
  <si>
    <t xml:space="preserve">机场基准点标高5.35m </t>
  </si>
  <si>
    <t xml:space="preserve">道面类型为水泥 </t>
  </si>
  <si>
    <t>高强度跑道灯</t>
  </si>
  <si>
    <t>中强度跑道灯</t>
  </si>
  <si>
    <t>高强度进近灯</t>
  </si>
  <si>
    <t xml:space="preserve"> 跑道中线灯 </t>
  </si>
  <si>
    <t>精密进近灯光系统</t>
  </si>
  <si>
    <t>   以上都正确</t>
  </si>
  <si>
    <t>ILS航向台,110.5指工作频率,INC为ILS识别标志</t>
  </si>
  <si>
    <t>    该设备用于向21号跑道进近使用</t>
  </si>
  <si>
    <t>   以上都对</t>
  </si>
  <si>
    <t>   GP/DME的相关频率为111.7MHz,相关的识别标志为IEE</t>
  </si>
  <si>
    <t>   向03号跑道作进近时使用该设备</t>
  </si>
  <si>
    <t>   地面活动管制频率为130.75 MHz</t>
  </si>
  <si>
    <t>    塔台管制频率为130.75 MHz</t>
  </si>
  <si>
    <t>“SMC”为机场VOR识别标志频率,130.75 MHz为VOR频率</t>
  </si>
  <si>
    <t>3 300 m</t>
  </si>
  <si>
    <t xml:space="preserve">3 400 m  </t>
  </si>
  <si>
    <t xml:space="preserve">3 500 m </t>
  </si>
  <si>
    <t>立即生效</t>
  </si>
  <si>
    <t>无铺筑面道面</t>
  </si>
  <si>
    <t xml:space="preserve">柔性道面貌一新  </t>
  </si>
  <si>
    <t>滑行道</t>
  </si>
  <si>
    <t>净空道</t>
  </si>
  <si>
    <t>停止道</t>
  </si>
  <si>
    <t>下列导航设备中，不属于自备式的是</t>
  </si>
  <si>
    <t>INS</t>
  </si>
  <si>
    <t>LRRA</t>
  </si>
  <si>
    <t>双归航台为</t>
  </si>
  <si>
    <t>一次雷达是利用什么原理来工作的</t>
  </si>
  <si>
    <t>反射</t>
  </si>
  <si>
    <t>折射</t>
  </si>
  <si>
    <t>散射</t>
  </si>
  <si>
    <t>ILS不能提供的信息有</t>
  </si>
  <si>
    <t>高度引导</t>
  </si>
  <si>
    <t>距离引导</t>
  </si>
  <si>
    <t>垂直引导</t>
  </si>
  <si>
    <t>可提供高度信息</t>
  </si>
  <si>
    <t>同步窜扰</t>
  </si>
  <si>
    <t>非同步窜扰</t>
  </si>
  <si>
    <t>下列哪个参数可能是多普勒雷达测出来的</t>
  </si>
  <si>
    <t>地速</t>
  </si>
  <si>
    <t>指示空速</t>
  </si>
  <si>
    <t>风速</t>
  </si>
  <si>
    <t>下滑信标台提供</t>
  </si>
  <si>
    <t>下滑道信号</t>
  </si>
  <si>
    <t>位置信号</t>
  </si>
  <si>
    <t>方位信号</t>
  </si>
  <si>
    <t>自动驾驶仪</t>
  </si>
  <si>
    <t>ADI</t>
  </si>
  <si>
    <t>ILS的组成部分为</t>
  </si>
  <si>
    <t xml:space="preserve"> LOC\GS\MB</t>
  </si>
  <si>
    <t>LOC\GS\NDB</t>
  </si>
  <si>
    <t>GS\NDB\MB</t>
  </si>
  <si>
    <t>惯性导航系统存在的缺陷是</t>
  </si>
  <si>
    <t>累积误差</t>
  </si>
  <si>
    <t>静压源误差</t>
  </si>
  <si>
    <t>自走误差</t>
  </si>
  <si>
    <t>全球卫星导航系统最基本的任务是确定飞机的</t>
  </si>
  <si>
    <t>位置</t>
  </si>
  <si>
    <t>速度</t>
  </si>
  <si>
    <t>方向</t>
  </si>
  <si>
    <t>VOR导航台发射的信号是</t>
  </si>
  <si>
    <t>基准相位和可变相位信号</t>
  </si>
  <si>
    <t>基准相位和固定相位信号</t>
  </si>
  <si>
    <t>基准相位和相位差信号</t>
  </si>
  <si>
    <t>当飞机飞行姿态改变时，气象雷达天线姿态：</t>
  </si>
  <si>
    <t>受陀螺稳定而保持不变</t>
  </si>
  <si>
    <t>随飞机姿态改变而改变</t>
  </si>
  <si>
    <t>与飞行姿态保持严格的同步</t>
  </si>
  <si>
    <t>使机载系统的波道数增加一倍</t>
  </si>
  <si>
    <t>使地面台的波道数增加一倍</t>
  </si>
  <si>
    <t>使机载系统的波道数减少一倍</t>
  </si>
  <si>
    <t>320度</t>
  </si>
  <si>
    <t>130度</t>
  </si>
  <si>
    <t>ATC系统的高度编码信息来源于</t>
  </si>
  <si>
    <t>气压高度表</t>
  </si>
  <si>
    <t>大气数据系统</t>
  </si>
  <si>
    <t>一类精密进近的最低决断高度为</t>
  </si>
  <si>
    <t>60米</t>
  </si>
  <si>
    <t>30米</t>
  </si>
  <si>
    <t>VOR频率选择的范围是</t>
  </si>
  <si>
    <t>108~117.95MHZ</t>
  </si>
  <si>
    <t>108~111.95 MHZ</t>
  </si>
  <si>
    <t>112~117.95MHZ</t>
  </si>
  <si>
    <t>DME信号的脉冲宽度不会对下面的性能产生影响</t>
  </si>
  <si>
    <t xml:space="preserve">测距范围 </t>
  </si>
  <si>
    <t>距离分辨力</t>
  </si>
  <si>
    <t>最小可测距离</t>
  </si>
  <si>
    <t>气象雷达不能对如下的那种对象进行有效的探测</t>
  </si>
  <si>
    <t>干的降雪</t>
  </si>
  <si>
    <t>雨区</t>
  </si>
  <si>
    <t>夹杂雨滴的湍流</t>
  </si>
  <si>
    <t>抑制旁瓣触发机载接收机产生应答</t>
  </si>
  <si>
    <t>促使旁瓣触发机载接收机产生应答</t>
  </si>
  <si>
    <t>抑制主瓣触发机载接收机产生应答</t>
  </si>
  <si>
    <t>S模式机载二次雷达的发射频率是</t>
  </si>
  <si>
    <t>1030或1090</t>
  </si>
  <si>
    <t>下列飞机无线电设备属于自主式设备的是</t>
  </si>
  <si>
    <t>多普勒系统</t>
  </si>
  <si>
    <t>测距机</t>
  </si>
  <si>
    <t>定向机</t>
  </si>
  <si>
    <t>当HSI下滑偏离杆偏向下边时，说明</t>
  </si>
  <si>
    <t>飞机应向下修正</t>
  </si>
  <si>
    <t>飞机应向上修正</t>
  </si>
  <si>
    <t>飞机应向左修正</t>
  </si>
  <si>
    <t>能给出航道偏离指示的仪表是</t>
  </si>
  <si>
    <t>HSI</t>
  </si>
  <si>
    <t>VSI</t>
  </si>
  <si>
    <t>当HSI下滑偏离杆偏向上边时，说明</t>
  </si>
  <si>
    <t>当HSI航向偏离杆偏向左边时，说明</t>
  </si>
  <si>
    <t>当HSI航向偏离杆偏向右边时，说明</t>
  </si>
  <si>
    <t>飞机应向右修正</t>
  </si>
  <si>
    <t>能给出下滑偏离指示的仪表是</t>
  </si>
  <si>
    <t>HSI中下滑偏离杆偏离一格代表偏离</t>
  </si>
  <si>
    <t>0.35度</t>
  </si>
  <si>
    <t>1.4度</t>
  </si>
  <si>
    <t>0.7度</t>
  </si>
  <si>
    <t>HSI中下滑偏离杆满偏离代表偏离</t>
  </si>
  <si>
    <t>HSI中航向偏离杆满偏离代表偏离</t>
  </si>
  <si>
    <t>HSI中航向偏离杆偏离一格代表偏离</t>
  </si>
  <si>
    <t>能给出航向偏离指示的仪表是</t>
  </si>
  <si>
    <t>HSI不能获得的信息有</t>
  </si>
  <si>
    <t>俯仰信息</t>
  </si>
  <si>
    <t>向背台信息</t>
  </si>
  <si>
    <t>预选航道偏离信息</t>
  </si>
  <si>
    <t>HSI可以获得的信息有</t>
  </si>
  <si>
    <t>航向信息</t>
  </si>
  <si>
    <t>转弯角速度信息</t>
  </si>
  <si>
    <t>垂直速度信息</t>
  </si>
  <si>
    <t>对于比幅制航向信标系统，当飞机接收到90Hz信号大于150Hz信号时，HSI航向偏离杆偏在</t>
  </si>
  <si>
    <t>右侧</t>
  </si>
  <si>
    <t>左侧</t>
  </si>
  <si>
    <t>下侧</t>
  </si>
  <si>
    <t>对于比幅制下滑信标系统，当飞机接收到90Hz信号大于150Hz信号时，HSI下滑偏离杆偏在</t>
  </si>
  <si>
    <t>上侧</t>
  </si>
  <si>
    <t>当HSI指示器中向/背台指示器指向预选航道指示时，说明航空器</t>
  </si>
  <si>
    <t>向台飞</t>
  </si>
  <si>
    <t>背台飞</t>
  </si>
  <si>
    <t>绕飞</t>
  </si>
  <si>
    <t>HSI显示了哪个系统的参数</t>
  </si>
  <si>
    <t>能给出向背台指示的仪表是</t>
  </si>
  <si>
    <t>航向偏离杆的位置在HSI的</t>
  </si>
  <si>
    <t>左侧或右侧</t>
  </si>
  <si>
    <t>上侧或下侧</t>
  </si>
  <si>
    <t>中间</t>
  </si>
  <si>
    <t>下滑偏离杆的位置在HSI的</t>
  </si>
  <si>
    <t>HSI上航向偏离杆与哪个系统共用</t>
  </si>
  <si>
    <t>GS</t>
  </si>
  <si>
    <t>当HSI上的VOR偏离杆偏在预选航道的左侧时，说明飞机</t>
  </si>
  <si>
    <t>偏在预选航道右侧</t>
  </si>
  <si>
    <t>偏在预选航道左侧</t>
  </si>
  <si>
    <t>偏在预测航道上侧</t>
  </si>
  <si>
    <t>当HSI上的VOR偏离杆偏在预选航道的右侧时，说明飞机</t>
  </si>
  <si>
    <t>当HSI上罗盘一圈的刻度范围是</t>
  </si>
  <si>
    <t>360度</t>
  </si>
  <si>
    <t>180度</t>
  </si>
  <si>
    <t>720度</t>
  </si>
  <si>
    <t>当HSI上标线代表</t>
  </si>
  <si>
    <t>预选航道</t>
  </si>
  <si>
    <t>向背台方向</t>
  </si>
  <si>
    <t>如何定义“场压”？</t>
  </si>
  <si>
    <t>机场海拔高度处的实际气压</t>
  </si>
  <si>
    <t>高度表设定值</t>
  </si>
  <si>
    <t>对海平面气压的气压表测量值</t>
  </si>
  <si>
    <t>在设定高度表时，飞行员不能忘记：</t>
  </si>
  <si>
    <t>非标准大气压和温度的影响</t>
  </si>
  <si>
    <t>仪表系统修正</t>
  </si>
  <si>
    <t>在31000英尺飞行高度层上，外界温度比标准温度低，真高与气压高度之间关系？</t>
  </si>
  <si>
    <t>真高小于31，000英尺</t>
  </si>
  <si>
    <t>在31，000英尺时相同</t>
  </si>
  <si>
    <t>在35，000英尺飞行高度层上，外界温度比标准高度高，密度高度与气压高度关系？</t>
  </si>
  <si>
    <t>在以固定推力和固定俯仰姿态构型进行航路下降时，当皮托系统的冲压空气进气道和排水管都由于冰堵塞时，空速指示器将如何指示？</t>
  </si>
  <si>
    <t>指示变小</t>
  </si>
  <si>
    <t>指示变大</t>
  </si>
  <si>
    <t>指示同结冰前相同</t>
  </si>
  <si>
    <t>当皮托管进气和排水管由于冰堵塞时，空速指示器如何显示？</t>
  </si>
  <si>
    <t>空速指示器指示同高度表一样的数值</t>
  </si>
  <si>
    <t>空速指示器将降低同高度升高一样的数值</t>
  </si>
  <si>
    <t>当皮托进气和排水管由于冰堵塞时，空速表变化：</t>
  </si>
  <si>
    <t>当皮托进气口边缘结冰，但排水管没有，空速表如何指示：</t>
  </si>
  <si>
    <t>指示升至最大值</t>
  </si>
  <si>
    <t>保持不变，但上升时数值增加</t>
  </si>
  <si>
    <t>在下列哪种情形下放行飞机时，飞机气象雷达一定要处于正常的运行状态：</t>
  </si>
  <si>
    <t>执行晚上VFR飞行并且航路上有危险天气</t>
  </si>
  <si>
    <t>有乘客，如果“全部装载货物”则不需要</t>
  </si>
  <si>
    <t>执行IFR飞行，ATC雷达能够监视</t>
  </si>
  <si>
    <t>在执行IFR飞行的飞行员，在航路上有危险天气，但气象雷达不工作，应采取的措施是：</t>
  </si>
  <si>
    <t>按运行手册上的程序和说明去完成</t>
  </si>
  <si>
    <t>要求ATC进行雷达引导并去最近的合适机场着陆</t>
  </si>
  <si>
    <t>如果还没有遇上雷暴，足够燃油，返航</t>
  </si>
  <si>
    <t>如果要将驾驶舱语音记录仪的内容抹去需遵守什么规则？</t>
  </si>
  <si>
    <t>所有旧的超过30分钟信息将被删除</t>
  </si>
  <si>
    <t>所有记录可以清空，但保持着陆前30分钟</t>
  </si>
  <si>
    <t>驾驶舱语音记录工作于：</t>
  </si>
  <si>
    <t>开始启动发动机检查单至结束全部飞行完成检查单</t>
  </si>
  <si>
    <t>开始启动发动机检查单至发动机关车</t>
  </si>
  <si>
    <t>开始滑行至结束全部飞行完成检查单</t>
  </si>
  <si>
    <t>驾驶舱语音和飞行记录信息将用于：</t>
  </si>
  <si>
    <t>调查可能导致事故的原因</t>
  </si>
  <si>
    <t>判断导致一次事故或事故征候的责任人</t>
  </si>
  <si>
    <t>作为民事处罚或执照吊销的证据</t>
  </si>
  <si>
    <t>驾驶舱语音和飞行记录将不会用于：</t>
  </si>
  <si>
    <t>由于飞行事故或事故征候而进行的民事处罚或执照吊销的证据</t>
  </si>
  <si>
    <t>由局方决定调查事故原因</t>
  </si>
  <si>
    <t>发生故障的原因，由局方调查</t>
  </si>
  <si>
    <t>驾驶舱语音和飞行记录保持时间：</t>
  </si>
  <si>
    <t>60天</t>
  </si>
  <si>
    <t>在正常飞行情况下，全部飞行中，飞行员与谁一直保持联系？</t>
  </si>
  <si>
    <t>相应的签派室</t>
  </si>
  <si>
    <t>ARINC</t>
  </si>
  <si>
    <t>飞行情报室</t>
  </si>
  <si>
    <t>如果迎角和其他因素保持不变，空速是原来的两倍，则升力将</t>
  </si>
  <si>
    <t>是原来的四倍</t>
  </si>
  <si>
    <t>是原来的两倍</t>
  </si>
  <si>
    <t>当高度增加，真空速和迎角应如何变化才能产生相同的升力？</t>
  </si>
  <si>
    <t>对于任意给定的迎角，真空速需增大</t>
  </si>
  <si>
    <t>相同的真空速和迎角</t>
  </si>
  <si>
    <t>真空速减小，迎角减小</t>
  </si>
  <si>
    <t>指示失速速度的影响因素有哪些？</t>
  </si>
  <si>
    <t>重量、载荷因子、功率</t>
  </si>
  <si>
    <t>载荷因子、迎角、功率</t>
  </si>
  <si>
    <t>迎角、重量、空气密度</t>
  </si>
  <si>
    <t>当平飞速度小于最大升阻比对应的速度时，随速度减小，总阻力将如何变化？</t>
  </si>
  <si>
    <t>相同速度下，当飞机重量增加时，诱导阻力和废阻力之间的关系如何变化？</t>
  </si>
  <si>
    <t>诱导阻力的增加要比废阻力多</t>
  </si>
  <si>
    <t>废阻力的增加要比诱导阻力多</t>
  </si>
  <si>
    <t>诱导阻力和废阻力增加相同</t>
  </si>
  <si>
    <t>飞行员通过改变机翼的迎角可以改变飞机的</t>
  </si>
  <si>
    <t>升力，空速，阻力</t>
  </si>
  <si>
    <t>升力，总重量，阻力</t>
  </si>
  <si>
    <t>升力，空速</t>
  </si>
  <si>
    <t>在什么速度时增加俯仰姿态将引起飞机爬升？</t>
  </si>
  <si>
    <t>高速</t>
  </si>
  <si>
    <t>低速</t>
  </si>
  <si>
    <t>任何速度</t>
  </si>
  <si>
    <t>当地面效应存在时，飞机如何产生与没有地面效应时相同的升力？</t>
  </si>
  <si>
    <t>较小的迎角</t>
  </si>
  <si>
    <t>相同的迎角</t>
  </si>
  <si>
    <t>较大的迎角</t>
  </si>
  <si>
    <t>当飞机脱离地面效应后，诱导阻力是如何变化的？</t>
  </si>
  <si>
    <t>__________________越大，飞机的空气动力性能越好。</t>
  </si>
  <si>
    <t>升阻比</t>
  </si>
  <si>
    <t>升力</t>
  </si>
  <si>
    <t>阻力</t>
  </si>
  <si>
    <t>诱导阻力最小的机翼平面形状是：</t>
  </si>
  <si>
    <t>椭圆形</t>
  </si>
  <si>
    <t>矩形</t>
  </si>
  <si>
    <t>菱形</t>
  </si>
  <si>
    <t>当升力增加时，诱导阻力如何变化？</t>
  </si>
  <si>
    <t>升阻比的大小主要取决于：</t>
  </si>
  <si>
    <t>迎角</t>
  </si>
  <si>
    <t>机翼面积</t>
  </si>
  <si>
    <t>废阻力的大小主要取决于：</t>
  </si>
  <si>
    <t>重量</t>
  </si>
  <si>
    <t>相同指示空速下，当高度增加，真空速如何变化？</t>
  </si>
  <si>
    <t>相同</t>
  </si>
  <si>
    <t>当发动机失效时进近和着陆的推荐程序是什么？</t>
  </si>
  <si>
    <t>飞行航迹和程序应与正常进近和着陆时几乎一致</t>
  </si>
  <si>
    <t>飞行高度和速度应比正常进近时大很多</t>
  </si>
  <si>
    <t>正常进近，除了需要直到跑道入口上方才能放下起落架和襟翼</t>
  </si>
  <si>
    <t>高度对最小操纵速度VMC的影响是什么？</t>
  </si>
  <si>
    <t>随着高度增加而减小</t>
  </si>
  <si>
    <t>没有</t>
  </si>
  <si>
    <t>随着高度增加而增加</t>
  </si>
  <si>
    <t>对于轻型双发飞机而言，最安全有效的起飞和起始爬升程序是什么？加速至</t>
  </si>
  <si>
    <t>稍大于VMC的速度，并以最大爬升率速度离地和爬升</t>
  </si>
  <si>
    <t>在地面一发失效时的最大爬升率速度，并以此速度离地和爬升</t>
  </si>
  <si>
    <t>VMC，并以此速度离地，以最大爬升角速度爬升</t>
  </si>
  <si>
    <t>轻型双发飞机的飞行员在VMC时能保持的性能指标有哪些？</t>
  </si>
  <si>
    <t>航向和高度</t>
  </si>
  <si>
    <t>航向和高度以及爬升至50英尺的能力</t>
  </si>
  <si>
    <t>轻型双发飞机的空速指示器上的蓝色光线？</t>
  </si>
  <si>
    <t>最大单发爬升率</t>
  </si>
  <si>
    <t>最大单发爬升角</t>
  </si>
  <si>
    <t>最大单发可操纵速度</t>
  </si>
  <si>
    <t>一发失效后，平飞最小速度的变化是？</t>
  </si>
  <si>
    <t>一发失效后，上升率的变化是？</t>
  </si>
  <si>
    <t>一发失效后，最大允许坡度的变化是？</t>
  </si>
  <si>
    <t>一发失效后，平飞最大速度的变化是？</t>
  </si>
  <si>
    <t>当坡度角增加时，如果飞行员没有采取任何修正措施，则将如何影响升力的垂直分量和下降率？</t>
  </si>
  <si>
    <t>升力减小和下降率增加</t>
  </si>
  <si>
    <t>升力增加和下降率增加</t>
  </si>
  <si>
    <t>升力减小和下降率减小</t>
  </si>
  <si>
    <t>为什么在转弯中为保持高度必须增加迎角？</t>
  </si>
  <si>
    <t>弥补升力的垂直分量的损失</t>
  </si>
  <si>
    <t>增加升力的水平分量使得等于升力的垂直分量</t>
  </si>
  <si>
    <t>补偿阻力的增加</t>
  </si>
  <si>
    <t>什么是载荷因数？</t>
  </si>
  <si>
    <t>升力除以总重量</t>
  </si>
  <si>
    <t>升力乘以总重量</t>
  </si>
  <si>
    <t>总重量减去升力</t>
  </si>
  <si>
    <t>如果一架飞机的总重量为2，000磅，承受的总载荷为6，000磅，则载荷因数为？</t>
  </si>
  <si>
    <t>3Gs</t>
  </si>
  <si>
    <t>2Gs</t>
  </si>
  <si>
    <t>9Gs</t>
  </si>
  <si>
    <t>在静风中平飞转弯时，机翼载荷与哪些因素有关？</t>
  </si>
  <si>
    <t>坡度角</t>
  </si>
  <si>
    <t>转弯率</t>
  </si>
  <si>
    <t>真空速</t>
  </si>
  <si>
    <t>保持相同高度和坡度转弯，飞机和飞行员的载荷因数：</t>
  </si>
  <si>
    <t>直接与飞机的总重量有关</t>
  </si>
  <si>
    <t>随着转弯率的变化而变化</t>
  </si>
  <si>
    <t>飞行员如何能同时增加转弯率和降低转弯半径？</t>
  </si>
  <si>
    <t>增加坡度和减小速度</t>
  </si>
  <si>
    <t>增加坡度和速度</t>
  </si>
  <si>
    <t>减小坡度和增加速度</t>
  </si>
  <si>
    <t>坡度一定，转弯速度增加时转弯率和转弯半径的关系如何？</t>
  </si>
  <si>
    <t>转弯率降低，转弯半径增加</t>
  </si>
  <si>
    <t>转弯率增加，转弯半径降低</t>
  </si>
  <si>
    <t>转弯率和转弯半径增加</t>
  </si>
  <si>
    <t>在保持同样的坡度和高度转弯时，空速的增加带来的影响是什么？</t>
  </si>
  <si>
    <t>转弯率减小，载荷因数不变</t>
  </si>
  <si>
    <t>转弯率减小从而导致载荷因数减小</t>
  </si>
  <si>
    <t>转弯率增加从而导致载荷因数增加</t>
  </si>
  <si>
    <t>坡度增加，转弯率和转弯半径如何变化？</t>
  </si>
  <si>
    <t>判断下列情形的稳定性的种类：如果飞机在受扰后，不操纵飞机就保持姿态在新的位置</t>
  </si>
  <si>
    <t>中立的静稳定性</t>
  </si>
  <si>
    <t>负纵向静稳定性</t>
  </si>
  <si>
    <t>中立的纵向动稳定性</t>
  </si>
  <si>
    <t>判断下列情形的稳定性的种类：如果飞机在受扰后，不操纵飞机将偏离原来的位置更远</t>
  </si>
  <si>
    <t>负静稳定性</t>
  </si>
  <si>
    <t>正静稳定性</t>
  </si>
  <si>
    <t>负动稳定性</t>
  </si>
  <si>
    <t>判断下列情形的稳定性的种类：如果飞机在受扰后，不操纵飞机有自动回到原来位置的趋势</t>
  </si>
  <si>
    <t>正动稳定性</t>
  </si>
  <si>
    <t>中立的动稳定性</t>
  </si>
  <si>
    <t>纵向不稳定性的特性是什么？</t>
  </si>
  <si>
    <t>俯仰振动变得逐步更大</t>
  </si>
  <si>
    <t>坡度振动变得逐步更大</t>
  </si>
  <si>
    <t>飞机不懈地下俯</t>
  </si>
  <si>
    <t>描述纵向动稳定性</t>
  </si>
  <si>
    <t>以横轴为中心的运动</t>
  </si>
  <si>
    <t>以纵轴为中心的运动</t>
  </si>
  <si>
    <t>以竖轴为中心的运动</t>
  </si>
  <si>
    <t>如果飞机的装载重心超过重心后限，其特性如何？</t>
  </si>
  <si>
    <t>围绕横轴方向不稳定</t>
  </si>
  <si>
    <t>副翼操纵缓慢</t>
  </si>
  <si>
    <t>方向舵操纵增强</t>
  </si>
  <si>
    <t>飞机的装载在重心后限的一些特性是什么？</t>
  </si>
  <si>
    <t>更小的失速速度，更大的巡航速度，更小的稳定性</t>
  </si>
  <si>
    <t>更大的失速速度，更大的巡航速度，更小的稳定性</t>
  </si>
  <si>
    <t>更小的失速速度，更小的巡航速度，更大的稳定性</t>
  </si>
  <si>
    <t>飞机的俯仰稳定力矩主要由___________产生？</t>
  </si>
  <si>
    <t xml:space="preserve"> 水平尾翼</t>
  </si>
  <si>
    <t>机身</t>
  </si>
  <si>
    <t>机翼</t>
  </si>
  <si>
    <t>飞机的俯仰稳定性与飞机焦点、重心的相互位置关系是？</t>
  </si>
  <si>
    <t>飞机焦点位于飞机重心之后，飞机具有俯仰稳定性</t>
  </si>
  <si>
    <t>飞机焦点位于飞机重心之前，飞机具有俯仰稳定性</t>
  </si>
  <si>
    <t>飞机焦点位于飞机重心重后，飞机具有俯仰稳定性</t>
  </si>
  <si>
    <t>飞机的方向稳定力矩主要由___________产生？</t>
  </si>
  <si>
    <t>垂直尾翼</t>
  </si>
  <si>
    <t>水平尾翼</t>
  </si>
  <si>
    <t>机翼后掠角</t>
  </si>
  <si>
    <t>飞机的横侧稳定力矩主要由___________产生？</t>
  </si>
  <si>
    <t>跨音速飞行通常发生在什么马赫数范围内</t>
  </si>
  <si>
    <t>.75M至1.20M</t>
  </si>
  <si>
    <t>.50M至.75M</t>
  </si>
  <si>
    <t>1.20M至2.50M</t>
  </si>
  <si>
    <t>亚音速飞行通常发生在什么马赫数范围内</t>
  </si>
  <si>
    <t>.75M之下</t>
  </si>
  <si>
    <t>在机翼上没有超音速气流的最大速度为多少？</t>
  </si>
  <si>
    <t>临界马赫数</t>
  </si>
  <si>
    <t>最初的抖动速度</t>
  </si>
  <si>
    <t>阻力发散马赫数</t>
  </si>
  <si>
    <t>机翼上最先出现等音速时的飞行马赫数是什么？</t>
  </si>
  <si>
    <t>超音速马赫数</t>
  </si>
  <si>
    <t>跨音速马赫数</t>
  </si>
  <si>
    <t>后掠翼飞机在翼根附近产生激波引起气流的分离的结果是什么？</t>
  </si>
  <si>
    <t>剧烈的力矩或“自动俯冲趋势”</t>
  </si>
  <si>
    <t>高速失速和突然的机头上仰</t>
  </si>
  <si>
    <t>剧烈的纵向摆动</t>
  </si>
  <si>
    <t>当后掠翼飞机的翼尖小翼首先发生激波失速时，压力中心是如何移动的？</t>
  </si>
  <si>
    <t>向内和向前</t>
  </si>
  <si>
    <t>向内和向后</t>
  </si>
  <si>
    <t>向外和向前</t>
  </si>
  <si>
    <t>相对平直机翼而言，后掠翼的主要优点是什么？</t>
  </si>
  <si>
    <t>临界马赫数显著提高</t>
  </si>
  <si>
    <t>后掠翼将由于压缩性增加力矩系数大小的变化</t>
  </si>
  <si>
    <t>后掠翼将加速压缩效应的开始</t>
  </si>
  <si>
    <t>后掠翼的缺点之一是什么？</t>
  </si>
  <si>
    <t>翼尖失速早于翼根部分</t>
  </si>
  <si>
    <t>翼根失速早于翼尖部分</t>
  </si>
  <si>
    <t>当压心向前移动时，严重的机头下沉力矩</t>
  </si>
  <si>
    <t>当阵风使得后掠翼飞机在朝着一个方向偏航时向另一方向滚转，并且该趋势不能同时消除的不稳定现象，被定义为什么状态？</t>
  </si>
  <si>
    <t>荷兰滚</t>
  </si>
  <si>
    <t>纵向摆动</t>
  </si>
  <si>
    <t>跃升转弯半滚倒转</t>
  </si>
  <si>
    <t>马赫数的大小与什么参数无关？</t>
  </si>
  <si>
    <t>气温</t>
  </si>
  <si>
    <t>高速气流随流速的增加，气体参数变化是：</t>
  </si>
  <si>
    <t>压力、密度、温度同时降低</t>
  </si>
  <si>
    <t>压力降低，密度、温度升高</t>
  </si>
  <si>
    <t>压力升高，密度、温度降低</t>
  </si>
  <si>
    <t>在超音速阶段，升力系数随M数的变化是：</t>
  </si>
  <si>
    <t>升力系数随M数的增加而不断降低</t>
  </si>
  <si>
    <t>升力系数随M数的增加基本保持不变</t>
  </si>
  <si>
    <t>升力系数随M数的增加而不断增加</t>
  </si>
  <si>
    <t>在亚音速阶段，升力系数随M数的变化是：</t>
  </si>
  <si>
    <t>随M数的增加，升力系数先基本保持不变，在接近临界M时逐渐提高</t>
  </si>
  <si>
    <t>后掠翼和临界马赫数的关系是？</t>
  </si>
  <si>
    <t>后掠翼越大，临界马赫数越大</t>
  </si>
  <si>
    <t>后掠翼越大，临界马赫数越小</t>
  </si>
  <si>
    <t>后掠翼越大，临界马赫数不变</t>
  </si>
  <si>
    <t>下列哪一项属于主飞行操纵？</t>
  </si>
  <si>
    <t>升降舵</t>
  </si>
  <si>
    <t>缝翼</t>
  </si>
  <si>
    <t>背鳍</t>
  </si>
  <si>
    <t>下列哪一项属于辅助飞行操纵？</t>
  </si>
  <si>
    <t>前缘襟翼</t>
  </si>
  <si>
    <t>方向升降舵</t>
  </si>
  <si>
    <t>上方向舵</t>
  </si>
  <si>
    <t>襟翼</t>
  </si>
  <si>
    <t>内侧副翼通常在什么时候使用？</t>
  </si>
  <si>
    <t>低速和高速飞行</t>
  </si>
  <si>
    <t>只在低速时</t>
  </si>
  <si>
    <t>只在高速时</t>
  </si>
  <si>
    <t>外侧副翼通常在什么时候使用？</t>
  </si>
  <si>
    <t>为什么有些装有内侧/外侧副翼的飞机在低速飞行时只用到外侧副翼？</t>
  </si>
  <si>
    <t>高速时外侧副翼上的气动载荷将扭曲副翼</t>
  </si>
  <si>
    <t>襟翼伸出时增加的操纵面提供更大的操纵性</t>
  </si>
  <si>
    <t>高速飞行时锁定外侧副翼提供不同的飞行操纵感觉</t>
  </si>
  <si>
    <t>飞行扰流板的作用是什么？</t>
  </si>
  <si>
    <t>减小升力</t>
  </si>
  <si>
    <t>增加机翼的弧度</t>
  </si>
  <si>
    <t>以大迎角将气流直接通过翼尖</t>
  </si>
  <si>
    <t>出于下列哪种目的，可以使用飞行扰流板？</t>
  </si>
  <si>
    <t>着陆时减小机翼的升力</t>
  </si>
  <si>
    <t xml:space="preserve"> 不需增加气动阻力以增加下降率</t>
  </si>
  <si>
    <t>当飞机滚转进入转弯时辅助纵向平衡</t>
  </si>
  <si>
    <t>地面扰流板的作用是下列哪一项？</t>
  </si>
  <si>
    <t>当飞机进入转弯时辅助滚转</t>
  </si>
  <si>
    <t>不需增加速度以增加下降率</t>
  </si>
  <si>
    <t>涡流发生器的作用是什么？</t>
  </si>
  <si>
    <t>改善机翼气流流动特性，避免翼尖先失速</t>
  </si>
  <si>
    <t>增加阻力的分散并辅助副翼的高速效力</t>
  </si>
  <si>
    <t>破坏机翼气流从而使得失速从翼根发展到翼尖</t>
  </si>
  <si>
    <t>飞机的俯仰操纵性与那一项主飞行操纵密切相关？</t>
  </si>
  <si>
    <t>副翼</t>
  </si>
  <si>
    <t>方向舵</t>
  </si>
  <si>
    <t>飞机的方向操纵性与那一项主飞行操纵密切相关？</t>
  </si>
  <si>
    <t>飞机的横侧操纵性与那一项主飞行操纵密切相关？</t>
  </si>
  <si>
    <t>伺服片的作用是什么？</t>
  </si>
  <si>
    <t>通过正确的偏转来移动主飞行操纵减小操纵力</t>
  </si>
  <si>
    <t>在人工反转时移动飞行操纵</t>
  </si>
  <si>
    <t>防止操纵面由于气动力移动到完全偏转位置</t>
  </si>
  <si>
    <t>伺服片移动的方向是主操纵面的哪一方向？</t>
  </si>
  <si>
    <t>相反方向</t>
  </si>
  <si>
    <t>相同方向</t>
  </si>
  <si>
    <t>对所有位置保持固定方向</t>
  </si>
  <si>
    <t>升降舵配平片的作用是什么？</t>
  </si>
  <si>
    <t>对于在飞行中不同的速度改变铰链力矩，减小杆力</t>
  </si>
  <si>
    <t>当速度增加时提供水平平衡，得到自动飞行</t>
  </si>
  <si>
    <t>对于在飞行中不同的速度调整速度尾部载荷，得到中和的操纵力</t>
  </si>
  <si>
    <t>反伺服片的作用是什么？</t>
  </si>
  <si>
    <t>人工反转时实施飞行操纵</t>
  </si>
  <si>
    <t>通过向正确的方向偏转减小主飞行操纵的操纵力</t>
  </si>
  <si>
    <t>反伺服片移动的方向是主操纵面的哪一方向？</t>
  </si>
  <si>
    <t>增升装置的主要作用是用来增加什么？</t>
  </si>
  <si>
    <t>低速时的升力</t>
  </si>
  <si>
    <t>阻力和减小速度</t>
  </si>
  <si>
    <t>（L/D）MAX</t>
  </si>
  <si>
    <t>前缘襟翼的作用是什么？</t>
  </si>
  <si>
    <t>不用增加速度减小升力</t>
  </si>
  <si>
    <t>以大迎角引导气流通过翼尖</t>
  </si>
  <si>
    <t>在接地前的拉平阶段，前缘襟翼的主要作用是什么？</t>
  </si>
  <si>
    <t>延缓气流分离</t>
  </si>
  <si>
    <t>增加侧面阻力</t>
  </si>
  <si>
    <t>高性能的机翼的前缘缝翼的作用之一是什么？</t>
  </si>
  <si>
    <t>以相对小的速度增加升力</t>
  </si>
  <si>
    <t>在小迎角下改善副翼操纵</t>
  </si>
  <si>
    <t>引导气流从前缘下的低压区域至翼尖</t>
  </si>
  <si>
    <t>引导气流从前缘下的高压区域至翼尖</t>
  </si>
  <si>
    <t>以相对小的速度减小升力</t>
  </si>
  <si>
    <t>高性能的机翼的前缘翼缝的作用之一是什么？</t>
  </si>
  <si>
    <t>改变失速迎角至大一些的迎角</t>
  </si>
  <si>
    <t>减小侧面阻力</t>
  </si>
  <si>
    <t>使操纵面上部边界层空气减速</t>
  </si>
  <si>
    <t>放下襟翼后引起的变化是？</t>
  </si>
  <si>
    <t>升力系数增加，阻力系数增加，升阻比降低</t>
  </si>
  <si>
    <t>升力系数增加，阻力系数减小，升阻比降低</t>
  </si>
  <si>
    <t>升力系数增加，阻力系数增加，临界迎角增加</t>
  </si>
  <si>
    <t>广泛用于超音速飞机的增升装置是？</t>
  </si>
  <si>
    <t>前缘缝翼</t>
  </si>
  <si>
    <t>后缘襟翼</t>
  </si>
  <si>
    <t>下列不能达到增升目的的是？</t>
  </si>
  <si>
    <t>减小机翼切面的弯曲度</t>
  </si>
  <si>
    <t>提高临界迎角</t>
  </si>
  <si>
    <t>增加机翼面积</t>
  </si>
  <si>
    <t>下列那一项不是克鲁格襟翼达到增升目的的原因？</t>
  </si>
  <si>
    <t>增大机翼切面的弯曲度</t>
  </si>
  <si>
    <t>下列那一项不是由于增加机翼面积达到增升目的增升装置是：</t>
  </si>
  <si>
    <t xml:space="preserve"> 前缘襟翼</t>
  </si>
  <si>
    <t>前缘缝翼达到增升目的的原因是？</t>
  </si>
  <si>
    <t>延缓机翼的气流分离，提高临界迎角</t>
  </si>
  <si>
    <t>下列那一项不是后退襟翼达到增升目的的原因？</t>
  </si>
  <si>
    <t>涡轮往复式发动机的废气门控制什么？</t>
  </si>
  <si>
    <t>排出气体</t>
  </si>
  <si>
    <t>增压器齿轮比</t>
  </si>
  <si>
    <t>节气门打开</t>
  </si>
  <si>
    <t>在正常运行条件下，哪一种MAP与RPM的组合对高性能的往复式发动机产生最严重的磨损、疲劳和损害？</t>
  </si>
  <si>
    <t>高的RPM和低的MAP</t>
  </si>
  <si>
    <t>低的RPM和高的MAP</t>
  </si>
  <si>
    <t>高的RPM和高的MAP</t>
  </si>
  <si>
    <t>涡轮喷气式发动机的哪一部分的温度最高？</t>
  </si>
  <si>
    <t>涡轮进气部分</t>
  </si>
  <si>
    <t>压缩机排气部分</t>
  </si>
  <si>
    <t>燃油喷嘴</t>
  </si>
  <si>
    <t>涡轮喷气式或涡轮螺旋桨式发动机的最重要的限制因素是：</t>
  </si>
  <si>
    <t>限制排气温度</t>
  </si>
  <si>
    <t>限制压缩机速度</t>
  </si>
  <si>
    <t>限制扭矩</t>
  </si>
  <si>
    <t>压缩器接近失速时的特征是什么？</t>
  </si>
  <si>
    <t>断续的“砰”声，当逆火和气流反转发生时</t>
  </si>
  <si>
    <t>高的、稳定的、咆哮声伴随着严重的抖动</t>
  </si>
  <si>
    <t>推力的突然损失伴随着高的呜呜声</t>
  </si>
  <si>
    <t>压缩器失速已经发展并稳定的特征是什么？</t>
  </si>
  <si>
    <t>严重的抖动和高的咆哮声</t>
  </si>
  <si>
    <t>断续的“砰”声和气流反转</t>
  </si>
  <si>
    <t>推力的突然损失伴随着空速的严重减小</t>
  </si>
  <si>
    <t>哪一种类型的压缩器失速对发动机严重的损伤有着最大的潜在威胁？</t>
  </si>
  <si>
    <t>稳定的 、持续的气流反转失速</t>
  </si>
  <si>
    <t>断续的“逆火”失速</t>
  </si>
  <si>
    <t>接近“逆火”失速</t>
  </si>
  <si>
    <t>压缩器失速时如何改出？</t>
  </si>
  <si>
    <t>减小燃油流量，减小迎角和增加空速</t>
  </si>
  <si>
    <t>加油门，减小迎角和减小空速</t>
  </si>
  <si>
    <t>收油门 、增加迎角和减小空速</t>
  </si>
  <si>
    <t>涡轮螺旋桨式发动机的当量轴马力（ESPH）是度量：</t>
  </si>
  <si>
    <t>轴马力和喷气推力</t>
  </si>
  <si>
    <t>涡轮进气道温度</t>
  </si>
  <si>
    <t>螺旋桨推力</t>
  </si>
  <si>
    <t>涡轮螺旋桨式发动机的最小的燃油消耗通常在哪一个高度范围获得？</t>
  </si>
  <si>
    <t>25，000英尺至对流层顶</t>
  </si>
  <si>
    <t>10，000英尺至25，000英尺</t>
  </si>
  <si>
    <t>对流层顶至45，000英尺</t>
  </si>
  <si>
    <t>周围空气温度或空气密度的变化对燃气涡轮发动机性能的影响是什么？</t>
  </si>
  <si>
    <t>当气温增加时，推力减小</t>
  </si>
  <si>
    <t>当空气密度减小时，推力增加</t>
  </si>
  <si>
    <t>当气温增加时，推力增加</t>
  </si>
  <si>
    <t>当外界空气压力减小时，产生的推力将：</t>
  </si>
  <si>
    <t>由于更大的密度高度而减小</t>
  </si>
  <si>
    <t>由于喷气飞机更有效的吸入空气而增加</t>
  </si>
  <si>
    <t>由于进气道的空气的压缩性将补充任何空气压力的减小，因此推力不变</t>
  </si>
  <si>
    <t>高度的增加对涡轮螺旋桨发动机的当量轴马力有何影响？</t>
  </si>
  <si>
    <t>空气密度降低，发动机气流的减少将导致推力的减小</t>
  </si>
  <si>
    <t>更有效的螺旋桨将导致当量轴马力和推力的增加</t>
  </si>
  <si>
    <t>动力不变，但螺旋桨效力降低</t>
  </si>
  <si>
    <t>高的周围空气的气温对涡轮发动机的影响是什么？</t>
  </si>
  <si>
    <t>由于空气密度的减小，推力减小</t>
  </si>
  <si>
    <t>推力不变，涡轮温度更高</t>
  </si>
  <si>
    <t>推力更大，因为从热的空气中获取的热量更多</t>
  </si>
  <si>
    <t>高的相对湿度对现代发动机的最大动力的影响是什么？</t>
  </si>
  <si>
    <t>往复式发动机的BHP损失较大</t>
  </si>
  <si>
    <t>涡轮喷气式和往复式发动机不受影响</t>
  </si>
  <si>
    <t>涡轮喷气式发动机的推力损失较大</t>
  </si>
  <si>
    <t>飞机在跑道头上空时所设置的面内没有障碍物穿过此面，并且当计算涡轮动力运输类飞机的起飞性能时考虑在内的道面的名称为：</t>
  </si>
  <si>
    <t>超障飞机</t>
  </si>
  <si>
    <t>“停止道”指的是哪一块区域？</t>
  </si>
  <si>
    <t>用于中断起飞时减速的区域</t>
  </si>
  <si>
    <t>宽度不小于跑道宽度，道面强度足以支持正常起飞时飞机的重量</t>
  </si>
  <si>
    <t>宽度与跑道宽度不同，道面强度足以支持正常起飞时飞机的重量</t>
  </si>
  <si>
    <t>下面哪些飞机在计算起飞重量限制时要考虑到“净空道”？</t>
  </si>
  <si>
    <t>1958年9月30日后注册的涡轮动力飞机</t>
  </si>
  <si>
    <t>1957年8月26日到1959年8月30日期间的旅客运输飞机</t>
  </si>
  <si>
    <t>1959年8月29日后注册的美国运输飞机</t>
  </si>
  <si>
    <t>V2的名称是什么？</t>
  </si>
  <si>
    <t>起飞安全速度</t>
  </si>
  <si>
    <t>最小起飞速度</t>
  </si>
  <si>
    <t>最小离地速度的正确符号是什么？</t>
  </si>
  <si>
    <t>VMU</t>
  </si>
  <si>
    <t>VMD</t>
  </si>
  <si>
    <t>VFC</t>
  </si>
  <si>
    <t>在起飞中飞行员可以中断起飞并将飞机停止在加速停止距离内的最大速度是：</t>
  </si>
  <si>
    <t>V2</t>
  </si>
  <si>
    <t>V1</t>
  </si>
  <si>
    <t>VEF</t>
  </si>
  <si>
    <t>在起飞中紧随着临界发动机失效的速度的一个最小速度，在此速度，飞行员可以继续起飞并在起飞距离范围内达到所要求的高度。这一速度是：</t>
  </si>
  <si>
    <t xml:space="preserve">V2min </t>
  </si>
  <si>
    <t>VLOF</t>
  </si>
  <si>
    <t>在起飞中假定关键发动机失效的速度是：</t>
  </si>
  <si>
    <t>对于给定的跑道，当飞机总重量增加时，哪一个性能因素减小？</t>
  </si>
  <si>
    <t>临界发动机失效速度</t>
  </si>
  <si>
    <t>抬前轮速度</t>
  </si>
  <si>
    <t>加速停止距离</t>
  </si>
  <si>
    <t>下列哪种情形可减小关键发动机失效速度？</t>
  </si>
  <si>
    <t>跑道湿滑或防滞失效</t>
  </si>
  <si>
    <t>小的重量</t>
  </si>
  <si>
    <t>高的密度高度</t>
  </si>
  <si>
    <t>上坡跑道对起飞性能的影响是什么？</t>
  </si>
  <si>
    <t>增加起飞距离</t>
  </si>
  <si>
    <t>减小起飞速度</t>
  </si>
  <si>
    <t>减小起飞距离</t>
  </si>
  <si>
    <t>在下列哪种情形下减小起飞所需跑道长度？</t>
  </si>
  <si>
    <t>逆风风量增加</t>
  </si>
  <si>
    <t>抬前轮前高于建议速度</t>
  </si>
  <si>
    <t>低于标准空气密度</t>
  </si>
  <si>
    <t>净空道会影响下列哪种距离？</t>
  </si>
  <si>
    <t>TODA</t>
  </si>
  <si>
    <t>ASDA</t>
  </si>
  <si>
    <t>TORA</t>
  </si>
  <si>
    <t>爬升限制的起飞重量的影响因素有？</t>
  </si>
  <si>
    <t>气压高度、襟翼位置、机场气温</t>
  </si>
  <si>
    <t>气温、跑道坡度、风</t>
  </si>
  <si>
    <t>跑道状况、机场气温、跑道坡度</t>
  </si>
  <si>
    <t>下列有关爬升限制的起飞重量的影响正确的是？</t>
  </si>
  <si>
    <t>襟翼越小，爬升限制的起飞重量越大</t>
  </si>
  <si>
    <t>气温越高，爬升限制的起飞重量越大</t>
  </si>
  <si>
    <t>气压高度越高，爬升限制的起飞重量越大</t>
  </si>
  <si>
    <t>增大V1速度的因素有？</t>
  </si>
  <si>
    <t>机场气温增加</t>
  </si>
  <si>
    <t>气压高度减小</t>
  </si>
  <si>
    <t>实际起飞重量减小</t>
  </si>
  <si>
    <t>（参见附表4-1—4-3）在运行条件R-1时，起飞安全速度为（  ）</t>
  </si>
  <si>
    <t>128KT</t>
  </si>
  <si>
    <t>121KT</t>
  </si>
  <si>
    <t>133KT</t>
  </si>
  <si>
    <t>（参见附表4-1—4-3）在运行条件R-1时，抬前轮速度为（  ）</t>
  </si>
  <si>
    <t>120KT</t>
  </si>
  <si>
    <t>（参见附表4-1—4-3）在运行条件R-1时，决断速度为（  ）</t>
  </si>
  <si>
    <t>123KT</t>
  </si>
  <si>
    <t>（参见附表4-1—4-3）在运行条件R-2时，抬前轮速度为(  )</t>
  </si>
  <si>
    <t>146KT</t>
  </si>
  <si>
    <t>147KT</t>
  </si>
  <si>
    <t xml:space="preserve">152KT </t>
  </si>
  <si>
    <t>（参见附表4-1—4-3）在运行条件R-2时，决断速度为（  ）</t>
  </si>
  <si>
    <t>142KT</t>
  </si>
  <si>
    <t>143KT</t>
  </si>
  <si>
    <t>144KT</t>
  </si>
  <si>
    <t>（参见附表4-1—4-3）在运行条件R-2时，安全速度为（  ）</t>
  </si>
  <si>
    <t>150KT</t>
  </si>
  <si>
    <t>158KT</t>
  </si>
  <si>
    <t>（参见附表4-1—4-3）在运行条件R-3时，决断速度v1,抬前轮速度vR,安全速度v2分别为（   ）</t>
  </si>
  <si>
    <t>138KT,138KT,142KT</t>
  </si>
  <si>
    <t>143KT,143KT,147KT</t>
  </si>
  <si>
    <t>136KT,138KT,143KT</t>
  </si>
  <si>
    <t>（参见附表4-1—4-3）在运行条件R-3时，风对决断速度决断速度的修正值为（   ）</t>
  </si>
  <si>
    <t>＋1T</t>
  </si>
  <si>
    <t>0KT</t>
  </si>
  <si>
    <t>－1KT</t>
  </si>
  <si>
    <t>（参见附表4-1—4-3）在运行条件R-3时，跑道坡度对决断速度决断速度的修正值为：（   ）</t>
  </si>
  <si>
    <t xml:space="preserve"> 0KT</t>
  </si>
  <si>
    <t>（参见附表4-1—4-3）在运行条件R-4时，决断速度为（  ）</t>
  </si>
  <si>
    <t xml:space="preserve">123KT </t>
  </si>
  <si>
    <t xml:space="preserve">131KTKT    </t>
  </si>
  <si>
    <t>122KT</t>
  </si>
  <si>
    <t>（参见附表4-1—4-3）在运行条件R-4时，安全速度为（  ）</t>
  </si>
  <si>
    <t>134KT</t>
  </si>
  <si>
    <t>130KT</t>
  </si>
  <si>
    <t>（参见附表4-1—4-3）在运行条件R-4时，抬前轮速度为（  ）</t>
  </si>
  <si>
    <t>129KT</t>
  </si>
  <si>
    <t>133KTKT</t>
  </si>
  <si>
    <t>124KT</t>
  </si>
  <si>
    <t>（参见附表4-1—4-3）在运行条件R-5时，抬前轮速度为（  ）</t>
  </si>
  <si>
    <t>138KT</t>
  </si>
  <si>
    <t>136KT</t>
  </si>
  <si>
    <t>（参见附表4-1—4-3）在运行条件R-5时，安全速度为（  ）</t>
  </si>
  <si>
    <t>141KT</t>
  </si>
  <si>
    <t>（参见附表4-1—4-3）在运行条件R-5时，跑道坡度对决断速度的修正值为：（   ）</t>
  </si>
  <si>
    <t>＋1.5T</t>
  </si>
  <si>
    <t>（参见附表4-1—4-3）在运行条件R-1时，起飞EPR为（  ）</t>
  </si>
  <si>
    <t>2.035</t>
  </si>
  <si>
    <t>2.04</t>
  </si>
  <si>
    <t>2.01</t>
  </si>
  <si>
    <t>（参见附表4-1—4-3）在运行条件R-2时，起飞EPR为（  ）</t>
  </si>
  <si>
    <t>2.19</t>
  </si>
  <si>
    <t>2.18</t>
  </si>
  <si>
    <t>2.16</t>
  </si>
  <si>
    <t>（参见附表4-1—4-3）在运行条件R-3时，起飞EPR为（  ）</t>
  </si>
  <si>
    <t>2.083</t>
  </si>
  <si>
    <t>（参见附表4-1—4-3）在运行条件R-4时，起飞EPR为（  ）</t>
  </si>
  <si>
    <t>2.11</t>
  </si>
  <si>
    <t>2.06</t>
  </si>
  <si>
    <t>2.105</t>
  </si>
  <si>
    <t>（参见附表4-1—4-3）在运行条件R-5时，起飞EPR为（  ）</t>
  </si>
  <si>
    <t>1.98</t>
  </si>
  <si>
    <t>1.95</t>
  </si>
  <si>
    <t>1.96</t>
  </si>
  <si>
    <t>EPR随外界条件变化的关系是（  ）</t>
  </si>
  <si>
    <t>当机场温度超过某一值后，温度增高，EPR降低</t>
  </si>
  <si>
    <t>温度不变，气压高度越高，EPR越低</t>
  </si>
  <si>
    <t>空调防冰开，EPR增加</t>
  </si>
  <si>
    <t>下列确定推力的参数中，经常采用的是（  ）</t>
  </si>
  <si>
    <t>EPR或N1％</t>
  </si>
  <si>
    <t>燃油流量</t>
  </si>
  <si>
    <t>EGT</t>
  </si>
  <si>
    <t>在下列哪种条件下可使用灵活推力起飞：</t>
  </si>
  <si>
    <t>湿跑道</t>
  </si>
  <si>
    <t>防滞刹车不工作</t>
  </si>
  <si>
    <t>污染跑道</t>
  </si>
  <si>
    <t>确定EPR时需要的参数是：</t>
  </si>
  <si>
    <t>机场气温，气压高度，空调防冰开关</t>
  </si>
  <si>
    <t>跑道长度，起飞重量，爬升梯度</t>
  </si>
  <si>
    <t>跑道长度，襟翼位置，风</t>
  </si>
  <si>
    <t>使用灵活温度起飞时，当襟翼偏度较小，除了场地长度、爬升梯度的限制外，还需考虑的限制是：</t>
  </si>
  <si>
    <t>越障限制</t>
  </si>
  <si>
    <t>轮胎速度限制</t>
  </si>
  <si>
    <t>刹车能量限制</t>
  </si>
  <si>
    <t>灵活推力起飞与正常推力起飞相比，下列哪种起飞限制的安全水平是相同的：</t>
  </si>
  <si>
    <t>爬升限制</t>
  </si>
  <si>
    <t>场地长度限制</t>
  </si>
  <si>
    <t>使用灵活推力时推力减小量不得超过正常起飞推力的：</t>
  </si>
  <si>
    <t xml:space="preserve"> 1/4</t>
  </si>
  <si>
    <t>1/2</t>
  </si>
  <si>
    <t>1/3</t>
  </si>
  <si>
    <t>飞机失速速度的正确代表符号是( )</t>
  </si>
  <si>
    <t>Vs</t>
  </si>
  <si>
    <t>Vs0</t>
  </si>
  <si>
    <t>Vs1</t>
  </si>
  <si>
    <t>飞机在着陆机型下的最小稳定操纵速度或失速速度的正确代表符号是（ ）</t>
  </si>
  <si>
    <t>气温，风，飞机重量相同的条件下，在高海拔机场着陆对地速有何影响？</t>
  </si>
  <si>
    <t>地速较大</t>
  </si>
  <si>
    <t>地速较小</t>
  </si>
  <si>
    <t>地速相同</t>
  </si>
  <si>
    <t>影响飞机失速速度的大小的因素是（）</t>
  </si>
  <si>
    <t xml:space="preserve">飞机构型  飞机重量   </t>
  </si>
  <si>
    <t>飞机构型  飞机重量 迎角</t>
  </si>
  <si>
    <t>飞机重量   迎角</t>
  </si>
  <si>
    <t>飞机参考速度的正确代表符号是（ ）</t>
  </si>
  <si>
    <t>Vso</t>
  </si>
  <si>
    <t xml:space="preserve">Vs </t>
  </si>
  <si>
    <t xml:space="preserve"> VREF</t>
  </si>
  <si>
    <t>飞机参考速度指的是（  ）</t>
  </si>
  <si>
    <t xml:space="preserve">1.3VSO </t>
  </si>
  <si>
    <t>地速的变化不正确的是（  ）</t>
  </si>
  <si>
    <t xml:space="preserve">逆风增加，地速增加 </t>
  </si>
  <si>
    <t>海拔高度增加，地速增加</t>
  </si>
  <si>
    <t xml:space="preserve">气温增加，地速增加 </t>
  </si>
  <si>
    <t>飞机接地后，释放扰流板的作用是：</t>
  </si>
  <si>
    <t>减小升力和增加阻力</t>
  </si>
  <si>
    <t>减小升力和减小阻力</t>
  </si>
  <si>
    <t>增加升力和增加阻力</t>
  </si>
  <si>
    <t>下列关于跑道长度限制的最大着陆重量的因素叙述不正确的是（  ）</t>
  </si>
  <si>
    <t xml:space="preserve">襟翼角度增加，最大着陆重量减小 </t>
  </si>
  <si>
    <t>海拔高度增加，最大着陆重量减小</t>
  </si>
  <si>
    <t>气温增加，最大着陆重量减小</t>
  </si>
  <si>
    <t>下列哪种减速措施主要在高速时有效？</t>
  </si>
  <si>
    <t>反推</t>
  </si>
  <si>
    <t>气动刹车</t>
  </si>
  <si>
    <t>机轮刹车</t>
  </si>
  <si>
    <t>下列关于对最大着陆重量影响最不利的因素是（  ）</t>
  </si>
  <si>
    <t>刹车防滞不工作</t>
  </si>
  <si>
    <t>小襟翼位置</t>
  </si>
  <si>
    <t>飞机在着陆构型下的失速速度为120节，参考速度是（  ）</t>
  </si>
  <si>
    <t>156节</t>
  </si>
  <si>
    <t>132节</t>
  </si>
  <si>
    <t>144节</t>
  </si>
  <si>
    <t>海拔高，风，飞机重量相同的条件下，在高温机场着陆对地速有何影响？</t>
  </si>
  <si>
    <t>进场构型的失速速度与着陆构型的失速速度相比，其大小的关系是？</t>
  </si>
  <si>
    <t>着陆构型的失速速度较小</t>
  </si>
  <si>
    <t xml:space="preserve">着陆构型的失速速度较大 </t>
  </si>
  <si>
    <t>失速速度相同</t>
  </si>
  <si>
    <t>CCAR规定干跑道着陆距离的计算中不能计入下列哪一项减速措施的作用？</t>
  </si>
  <si>
    <t>刹车</t>
  </si>
  <si>
    <t>扰流板</t>
  </si>
  <si>
    <t>参考速度（指示空速）的大小与________无关</t>
  </si>
  <si>
    <t>机场气温</t>
  </si>
  <si>
    <t xml:space="preserve">着陆重量 </t>
  </si>
  <si>
    <t>襟翼位置</t>
  </si>
  <si>
    <t>对于短跑道机场，选择下列哪一襟翼位置有利于着陆性能</t>
  </si>
  <si>
    <t>大角度襟翼</t>
  </si>
  <si>
    <t>小角度襟翼</t>
  </si>
  <si>
    <t>不放襟翼</t>
  </si>
  <si>
    <t>（参见附图4-1，4-9和附表4-10）对于运行条件L-1,飞机的Vref为</t>
  </si>
  <si>
    <t>145KT</t>
  </si>
  <si>
    <t>（参见附图4-1，4-9和附表4-10）对于运行条件L-2, 飞机的Vref为</t>
  </si>
  <si>
    <t>140KT</t>
  </si>
  <si>
    <t>148KT</t>
  </si>
  <si>
    <t>（参见附图4-1，4-9和附表4-10）对于运行条件L-3, 飞机的Vref为</t>
  </si>
  <si>
    <t>169KT</t>
  </si>
  <si>
    <t>151KT</t>
  </si>
  <si>
    <t>149KT</t>
  </si>
  <si>
    <t>（参见附图4-1，4-9和附表4-10）对于运行条件L-4, 飞机的Vref为</t>
  </si>
  <si>
    <t>152KT</t>
  </si>
  <si>
    <t>（参见附图4-1，4-9和附表4-10）对于运行条件L-5, 飞机的Vref为</t>
  </si>
  <si>
    <t>137KT</t>
  </si>
  <si>
    <t>（参见附图4-1，4-9和附表4-10）对于运行条件L-1,飞机的复飞EPR为</t>
  </si>
  <si>
    <t>2.03</t>
  </si>
  <si>
    <t>（参见附图4-1，4-9和附表4-10）对于运行条件L-2,飞机的复飞EPR为</t>
  </si>
  <si>
    <t>2.115</t>
  </si>
  <si>
    <t>2.10</t>
  </si>
  <si>
    <t>（参见附图4-1，4-9和附表4-10）对于运行条件L-3,飞机的复飞EPR为</t>
  </si>
  <si>
    <t>2.07</t>
  </si>
  <si>
    <t>2.09</t>
  </si>
  <si>
    <t>（参见附图4-1，4-9和附表4-10）对于运行条件L-4,飞机的复飞EPR为</t>
  </si>
  <si>
    <t>2.056</t>
  </si>
  <si>
    <t>2.12</t>
  </si>
  <si>
    <t>2.096</t>
  </si>
  <si>
    <t>（参见附图4-1，4-9和附表4-10）对于运行条件L-5,飞机的复飞EPR为</t>
  </si>
  <si>
    <t>2.00</t>
  </si>
  <si>
    <t>2.05</t>
  </si>
  <si>
    <t>如果在高于单发升限时出现一发失效，需要保持什么速度？</t>
  </si>
  <si>
    <t>VXSE</t>
  </si>
  <si>
    <t>VYSE</t>
  </si>
  <si>
    <t>当双发飞机的一发失效时导致的性能损失是什么？</t>
  </si>
  <si>
    <t>爬升减小50％或更多</t>
  </si>
  <si>
    <t>巡航速度减小50％</t>
  </si>
  <si>
    <t>所有性能减小50％</t>
  </si>
  <si>
    <t>在什么条件时VMC最大？</t>
  </si>
  <si>
    <t>重心在重心后限</t>
  </si>
  <si>
    <t>总重量最大时</t>
  </si>
  <si>
    <t>重心在重心前限</t>
  </si>
  <si>
    <t>当三发涡轮动力飞机的一台发动机不工作时，调机到维修基地时必须遵守的运行要求叙述正确的是？</t>
  </si>
  <si>
    <t>不允许装载旅客</t>
  </si>
  <si>
    <t>计算的达到决断速度的起飞距离不能超过跑道可用长度的70％</t>
  </si>
  <si>
    <t>起飞、航路以及目的地机场的现有和预报天气必须是VFR</t>
  </si>
  <si>
    <t>起飞和目的地机场的天气条件必须是目视气象条件</t>
  </si>
  <si>
    <t>不能在日出和日落时限内飞行</t>
  </si>
  <si>
    <t>整个航路的天气必须高于基本的VFR条件，包括起飞和目的地机场</t>
  </si>
  <si>
    <t>飞机上只装载所需的飞行机组成员</t>
  </si>
  <si>
    <t>除了批准的维修人员，飞机上没有乘客</t>
  </si>
  <si>
    <t>是原来的4倍</t>
  </si>
  <si>
    <t>是原来的2倍</t>
  </si>
  <si>
    <t>真空速减小，迎角增加</t>
  </si>
  <si>
    <t>重量、载荷因数、功率</t>
  </si>
  <si>
    <t>载荷因数、迎角、功率</t>
  </si>
  <si>
    <t>由于诱导阻力增加而引起总阻力增加</t>
  </si>
  <si>
    <t>由于寄生阻力增加而引起总阻力增加</t>
  </si>
  <si>
    <t>由于诱导阻力减小而引起总阻力减小</t>
  </si>
  <si>
    <t>诱导阻力的增加要比寄生阻力多</t>
  </si>
  <si>
    <t>寄生阻力的增加要比诱导阻力多</t>
  </si>
  <si>
    <t>诱导阻力和寄生阻力增加相同</t>
  </si>
  <si>
    <t xml:space="preserve"> 升力、空速、阻力</t>
  </si>
  <si>
    <t>升力、总重量、阻力</t>
  </si>
  <si>
    <t xml:space="preserve"> 升力、空速</t>
  </si>
  <si>
    <t>当巡航时沿着其长度能保持一个相对稳定的迎角</t>
  </si>
  <si>
    <t>当巡航时能防止靠近轴或根部的叶片部分失速</t>
  </si>
  <si>
    <t>当巡航时沿着其长度能保持一个相对稳定的叶片迎角（安装角）</t>
  </si>
  <si>
    <t>减小迎角</t>
  </si>
  <si>
    <t>增大迎角</t>
  </si>
  <si>
    <t>诱导阻力的增加需要更大的迎角</t>
  </si>
  <si>
    <t>寄生阻力的减小允许较小的迎角</t>
  </si>
  <si>
    <t>气动稳定性增加</t>
  </si>
  <si>
    <t>正常进近，但需要直到跑道入口上方才能放下起落架和襟翼</t>
  </si>
  <si>
    <t>推力中心最靠近机身中心线的那台发动机</t>
  </si>
  <si>
    <t>由制造厂家设定的产生最有用推力的那台发动机</t>
  </si>
  <si>
    <t>推力中心线离机身中心线远的那台发动机</t>
  </si>
  <si>
    <t xml:space="preserve">随着高度增加而增加 </t>
  </si>
  <si>
    <t xml:space="preserve">没有 </t>
  </si>
  <si>
    <t>1发失效时</t>
  </si>
  <si>
    <t xml:space="preserve"> 使用爬升推力时</t>
  </si>
  <si>
    <t>使用全襟翼和起落架放下时</t>
  </si>
  <si>
    <t>当以任何大于最小操纵速度的速度飞行时</t>
  </si>
  <si>
    <t>当以最小操纵速度进行机动飞行时避免坡度太大</t>
  </si>
  <si>
    <t>当以有坡度的姿态练习临界失速时</t>
  </si>
  <si>
    <t>稍大于vM的速度，并以最大爬升率速度离地和爬升</t>
  </si>
  <si>
    <t>在地面1发失效时的最大爬升率速度，并以此速度离地和爬升</t>
  </si>
  <si>
    <t>vM，并以此速度离地，以最大爬升角速度爬升</t>
  </si>
  <si>
    <t xml:space="preserve">航向和高度 </t>
  </si>
  <si>
    <t>航向和高度以及爬升至50ft的能力</t>
  </si>
  <si>
    <t>最大单发爬升率所对应的速度</t>
  </si>
  <si>
    <t>最大单发爬升角所对应的速度</t>
  </si>
  <si>
    <t>最大单发可操纵速度所对应的速度</t>
  </si>
  <si>
    <t>升力减小，下降率增加</t>
  </si>
  <si>
    <t>升力增加，下降率增加</t>
  </si>
  <si>
    <t>升力减小，下降率减小</t>
  </si>
  <si>
    <t>增加升力的水平分量，使其等于升力的垂直分量</t>
  </si>
  <si>
    <t xml:space="preserve"> 升力除以总重量</t>
  </si>
  <si>
    <t xml:space="preserve">坡度角   </t>
  </si>
  <si>
    <t xml:space="preserve">转弯率  </t>
  </si>
  <si>
    <t xml:space="preserve"> 不变</t>
  </si>
  <si>
    <t xml:space="preserve">直接与飞机的总重量有关  </t>
  </si>
  <si>
    <t xml:space="preserve">增加坡度和减小速度 </t>
  </si>
  <si>
    <t xml:space="preserve">增加坡度和速度 </t>
  </si>
  <si>
    <t xml:space="preserve"> 转弯率增加，转弯半径降低</t>
  </si>
  <si>
    <t>中立的纵向静稳定性</t>
  </si>
  <si>
    <t xml:space="preserve">负纵向静稳定性   </t>
  </si>
  <si>
    <t xml:space="preserve">负静稳定性  </t>
  </si>
  <si>
    <t xml:space="preserve"> 正静稳定性     </t>
  </si>
  <si>
    <t xml:space="preserve"> 负动稳定性</t>
  </si>
  <si>
    <t xml:space="preserve"> 正静稳定性</t>
  </si>
  <si>
    <t xml:space="preserve">正动稳定性 </t>
  </si>
  <si>
    <t xml:space="preserve"> 中立的动稳定性</t>
  </si>
  <si>
    <t xml:space="preserve"> 正静稳定性 </t>
  </si>
  <si>
    <t>俯仰振动逐步变大</t>
  </si>
  <si>
    <t xml:space="preserve"> 坡度振动逐步变大</t>
  </si>
  <si>
    <t>飞机不懈地下府</t>
  </si>
  <si>
    <t xml:space="preserve">副翼操纵缓慢 </t>
  </si>
  <si>
    <t>方向舵操纵缓慢</t>
  </si>
  <si>
    <t>0.5～0.75</t>
  </si>
  <si>
    <t>　0.75～1.20　</t>
  </si>
  <si>
    <t>1.20～2.50</t>
  </si>
  <si>
    <t xml:space="preserve">0.75以下  </t>
  </si>
  <si>
    <t xml:space="preserve"> 0.75～1.20   </t>
  </si>
  <si>
    <t>关键马赫数</t>
  </si>
  <si>
    <t xml:space="preserve"> 跨音速马赫数</t>
  </si>
  <si>
    <t xml:space="preserve">超音速马赫数      </t>
  </si>
  <si>
    <t xml:space="preserve">跨音速马赫数         </t>
  </si>
  <si>
    <t xml:space="preserve">高速失速和突然机头上仰         </t>
  </si>
  <si>
    <t xml:space="preserve">向内和向前移动        </t>
  </si>
  <si>
    <t xml:space="preserve">向内和向后移动         </t>
  </si>
  <si>
    <t>向外和向前移动</t>
  </si>
  <si>
    <t>关键马赫数显著提高</t>
  </si>
  <si>
    <t>将由于压缩性增加力的系数大小的变化</t>
  </si>
  <si>
    <t>将加速压缩效应的开始</t>
  </si>
  <si>
    <t>翼尖小翼失速早于翼根部分</t>
  </si>
  <si>
    <t>当压力中心向前移动时，产生严重的机头下沉力矩</t>
  </si>
  <si>
    <t xml:space="preserve">翼根失速早于翼尖小翼部分         </t>
  </si>
  <si>
    <t xml:space="preserve">纵向摆动        </t>
  </si>
  <si>
    <t xml:space="preserve">跃升转弯半滚倒转          </t>
  </si>
  <si>
    <t xml:space="preserve">上方向舵        </t>
  </si>
  <si>
    <t xml:space="preserve">方向升降舵       </t>
  </si>
  <si>
    <t xml:space="preserve">只在高速时         </t>
  </si>
  <si>
    <t xml:space="preserve">只在低速时       </t>
  </si>
  <si>
    <t xml:space="preserve">只在低速时        </t>
  </si>
  <si>
    <t xml:space="preserve">只在高速时       </t>
  </si>
  <si>
    <t>因为高速时外侧副翼上的气动载荷将扭曲翼尖小翼</t>
  </si>
  <si>
    <t>因为襟翼伸出时增加的操纵面提供更大的操纵性</t>
  </si>
  <si>
    <t>因为高速飞行时锁定外侧副翼可以提供不同的飞行操纵感觉</t>
  </si>
  <si>
    <t xml:space="preserve">减小升力         </t>
  </si>
  <si>
    <t xml:space="preserve">增加机翼的弧度          </t>
  </si>
  <si>
    <t>不需增加气动阻力以增加下降率</t>
  </si>
  <si>
    <t xml:space="preserve">着陆时减小机翼的升力         </t>
  </si>
  <si>
    <t xml:space="preserve">着陆时减小机翼的升力        </t>
  </si>
  <si>
    <t>减小由于超音速气流通过机翼部分引起的阻力</t>
  </si>
  <si>
    <t>将翼尖或襟翼上的高压气流通过缝翼，并使得翼面粗糙</t>
  </si>
  <si>
    <t>将翼尖或襟翼上的高压气流通过缝翼，并使得翼面平滑</t>
  </si>
  <si>
    <t>通过缝翼将翼尖或襟翼上的气流吸入，并使得翼面平滑</t>
  </si>
  <si>
    <t>通过正确的偏转来移动主飞行操纵面减小操纵力</t>
  </si>
  <si>
    <t>与主操纵面移动方向相反</t>
  </si>
  <si>
    <t xml:space="preserve">与主操纵面移动方向相同           </t>
  </si>
  <si>
    <t xml:space="preserve">与主操纵面移动方向相同         </t>
  </si>
  <si>
    <t>对于在飞行中不同的速度改变下洗尾部载荷，减小飞行操纵压力</t>
  </si>
  <si>
    <t xml:space="preserve">与主操纵面移动方向相同        </t>
  </si>
  <si>
    <t>当人工反转时实施飞行操纵</t>
  </si>
  <si>
    <t xml:space="preserve">低速时的升力        </t>
  </si>
  <si>
    <t xml:space="preserve">L/DMX </t>
  </si>
  <si>
    <t xml:space="preserve">增加机翼的弧度         </t>
  </si>
  <si>
    <t xml:space="preserve">不用增加速度减小升力     </t>
  </si>
  <si>
    <t xml:space="preserve">防止气流分离       </t>
  </si>
  <si>
    <t xml:space="preserve">减小下降率        </t>
  </si>
  <si>
    <t xml:space="preserve">减小侧面阻力             </t>
  </si>
  <si>
    <t>混合物可达到最佳功率比的最高高度</t>
  </si>
  <si>
    <t>达到最大允许的平均有效刹车压力（BMEP）的高度</t>
  </si>
  <si>
    <t>A．  达到理想总压的最高高度</t>
  </si>
  <si>
    <t>排出气体的流量</t>
  </si>
  <si>
    <t>高的转速和低的MAP</t>
  </si>
  <si>
    <t>低的转速和高的MAP</t>
  </si>
  <si>
    <t>高的转速和高的MAP</t>
  </si>
  <si>
    <t>高的、稳定的咆哮声伴随着严重的抖动</t>
  </si>
  <si>
    <t>当逆火和气流反转发生时有断续的“砰”声</t>
  </si>
  <si>
    <t>稳定的、持续的气流反转失速</t>
  </si>
  <si>
    <t>接进“逆火”失速</t>
  </si>
  <si>
    <t>减小燃油流量、减小迎角和增加空速</t>
  </si>
  <si>
    <t>加油门、减小迎角和减小空速</t>
  </si>
  <si>
    <t>收油门、增加迎角和减小空速</t>
  </si>
  <si>
    <t>涡轮螺旋桨式发动机飞机的最小燃油消耗通常在哪一个高度范围获得？</t>
  </si>
  <si>
    <t>25 000 ft至对流层项</t>
  </si>
  <si>
    <t xml:space="preserve">10 000～25 000 ft </t>
  </si>
  <si>
    <t>对流层顶至45 000 ft</t>
  </si>
  <si>
    <t>空气密度降低，发动机气流减少，将导致推力减小</t>
  </si>
  <si>
    <t>更有效的螺旋桨将导致当量轴马力和推力增加</t>
  </si>
  <si>
    <t>由于空气密度减小，推力减小</t>
  </si>
  <si>
    <t>高的相对温度对现代发动机的最大动力的影响如何？</t>
  </si>
  <si>
    <t>往复式发动机的制动力损失较大</t>
  </si>
  <si>
    <t>用于中断起飞时减速的区域的一部分</t>
  </si>
  <si>
    <t xml:space="preserve">vr   </t>
  </si>
  <si>
    <t xml:space="preserve">v1 </t>
  </si>
  <si>
    <t>vFC</t>
  </si>
  <si>
    <t xml:space="preserve">vMU </t>
  </si>
  <si>
    <t>vMD</t>
  </si>
  <si>
    <t xml:space="preserve">v2 </t>
  </si>
  <si>
    <t>v1</t>
  </si>
  <si>
    <t xml:space="preserve">vEF </t>
  </si>
  <si>
    <t>vLOF</t>
  </si>
  <si>
    <t>v2min</t>
  </si>
  <si>
    <t xml:space="preserve">v1   </t>
  </si>
  <si>
    <t>vEF</t>
  </si>
  <si>
    <t xml:space="preserve">决断速度 </t>
  </si>
  <si>
    <t xml:space="preserve">抬前轮速度 </t>
  </si>
  <si>
    <t xml:space="preserve">跑道湿滑或防滞失效 </t>
  </si>
  <si>
    <t>提高逆风增量</t>
  </si>
  <si>
    <t xml:space="preserve">抬前轮前高于建议速度 </t>
  </si>
  <si>
    <t xml:space="preserve">低于标准空气密度 </t>
  </si>
  <si>
    <t>128 KT</t>
  </si>
  <si>
    <t xml:space="preserve">121 KT </t>
  </si>
  <si>
    <t>133 KT</t>
  </si>
  <si>
    <t>146 KT</t>
  </si>
  <si>
    <t>147 KT</t>
  </si>
  <si>
    <t>152 KT</t>
  </si>
  <si>
    <t>136 KT、138 KT、143 KT</t>
  </si>
  <si>
    <t xml:space="preserve">143 KT、143 KT、147 KT </t>
  </si>
  <si>
    <t>138 KT、138 KT、142 KT</t>
  </si>
  <si>
    <t>122 KT、130 KT</t>
  </si>
  <si>
    <t xml:space="preserve">131 KT、133 KT </t>
  </si>
  <si>
    <t>123 KT、134 KT</t>
  </si>
  <si>
    <t xml:space="preserve">138 KT、143 KT </t>
  </si>
  <si>
    <t>136 KT、138 KT</t>
  </si>
  <si>
    <t>134 KT、141 KT</t>
  </si>
  <si>
    <t>大于L/DMAX所对应的速度</t>
  </si>
  <si>
    <t>等于L/DMAX所对应的速度</t>
  </si>
  <si>
    <t>小于L/DMAX所对应的速度</t>
  </si>
  <si>
    <t xml:space="preserve">145 NM </t>
  </si>
  <si>
    <t xml:space="preserve">137 NM </t>
  </si>
  <si>
    <t>134 NM</t>
  </si>
  <si>
    <t>69 NM</t>
  </si>
  <si>
    <t>84 NM</t>
  </si>
  <si>
    <t xml:space="preserve">65 NM </t>
  </si>
  <si>
    <t>79 NM</t>
  </si>
  <si>
    <t>95 NM</t>
  </si>
  <si>
    <t>57 NM</t>
  </si>
  <si>
    <t>61 NM</t>
  </si>
  <si>
    <t>70 NM</t>
  </si>
  <si>
    <t>47 NM　</t>
  </si>
  <si>
    <t>4 000 lb</t>
  </si>
  <si>
    <t>4 100 lb</t>
  </si>
  <si>
    <t xml:space="preserve">3 600 lb </t>
  </si>
  <si>
    <t xml:space="preserve">2 250 lb   </t>
  </si>
  <si>
    <t xml:space="preserve">2 600 lb </t>
  </si>
  <si>
    <t>2 400 lb</t>
  </si>
  <si>
    <t xml:space="preserve">82 500 lb  </t>
  </si>
  <si>
    <t xml:space="preserve">82 100 lb </t>
  </si>
  <si>
    <t>82 200 lb</t>
  </si>
  <si>
    <t xml:space="preserve">102 900 lb   </t>
  </si>
  <si>
    <t xml:space="preserve">102 600 lb </t>
  </si>
  <si>
    <t>103 100 lb</t>
  </si>
  <si>
    <t xml:space="preserve">73 100 lb  </t>
  </si>
  <si>
    <t xml:space="preserve">72 900 lb  </t>
  </si>
  <si>
    <t>72 800 lb</t>
  </si>
  <si>
    <t>最佳爬升角</t>
  </si>
  <si>
    <t>最大航程时间（久航）</t>
  </si>
  <si>
    <t xml:space="preserve">最大航程和下滑距离 </t>
  </si>
  <si>
    <t>大于最大升阻比对应的速度</t>
  </si>
  <si>
    <t xml:space="preserve">小于最大升阻比对应的速度 </t>
  </si>
  <si>
    <t>等于最大升阻比对应的速度</t>
  </si>
  <si>
    <t xml:space="preserve">vSO       </t>
  </si>
  <si>
    <t xml:space="preserve">vS  </t>
  </si>
  <si>
    <t xml:space="preserve">vS    </t>
  </si>
  <si>
    <t xml:space="preserve">vSO   </t>
  </si>
  <si>
    <t xml:space="preserve">地速较大 </t>
  </si>
  <si>
    <t xml:space="preserve">地速较小  </t>
  </si>
  <si>
    <t xml:space="preserve">143 KT   </t>
  </si>
  <si>
    <t xml:space="preserve">144 KT  </t>
  </si>
  <si>
    <t>145 KT</t>
  </si>
  <si>
    <t xml:space="preserve">145 KT    </t>
  </si>
  <si>
    <t xml:space="preserve">140 KT </t>
  </si>
  <si>
    <t>148 KT</t>
  </si>
  <si>
    <t xml:space="preserve">169 KT  </t>
  </si>
  <si>
    <t xml:space="preserve">151 KT   </t>
  </si>
  <si>
    <t>149 KT</t>
  </si>
  <si>
    <t xml:space="preserve">152 KT    </t>
  </si>
  <si>
    <t xml:space="preserve">138 KT    </t>
  </si>
  <si>
    <t>130 KT</t>
  </si>
  <si>
    <t xml:space="preserve">124 KT     </t>
  </si>
  <si>
    <t xml:space="preserve">137 KT    </t>
  </si>
  <si>
    <t>218 KT和1.81</t>
  </si>
  <si>
    <t xml:space="preserve">221 KT和1.83 </t>
  </si>
  <si>
    <t xml:space="preserve">223 KT和2.01  </t>
  </si>
  <si>
    <t xml:space="preserve">210 KT和1.51   </t>
  </si>
  <si>
    <t xml:space="preserve">210 KT和1.57 </t>
  </si>
  <si>
    <t>210 KT和1.45</t>
  </si>
  <si>
    <t>215 KT和1.44</t>
  </si>
  <si>
    <t>217 KT和1.50</t>
  </si>
  <si>
    <t>216 KT和1.40</t>
  </si>
  <si>
    <t xml:space="preserve">223 KT和1.33 </t>
  </si>
  <si>
    <t xml:space="preserve">225 KT和1.33 </t>
  </si>
  <si>
    <t>220 KT和1.28</t>
  </si>
  <si>
    <t>218 KT和1.27</t>
  </si>
  <si>
    <t xml:space="preserve">219 KT和1.28 </t>
  </si>
  <si>
    <t xml:space="preserve">214 KT和1.26    </t>
  </si>
  <si>
    <t xml:space="preserve">1 625 lb   </t>
  </si>
  <si>
    <t xml:space="preserve">1 950 lb   </t>
  </si>
  <si>
    <t>2 440 lb</t>
  </si>
  <si>
    <t>3 000 lb</t>
  </si>
  <si>
    <t xml:space="preserve">2 250 lb    </t>
  </si>
  <si>
    <t xml:space="preserve">2 500 lb    </t>
  </si>
  <si>
    <t xml:space="preserve">2 940 lb  </t>
  </si>
  <si>
    <t xml:space="preserve">2 520 lb      </t>
  </si>
  <si>
    <t>3 250 lb</t>
  </si>
  <si>
    <t>1 440 lb</t>
  </si>
  <si>
    <t xml:space="preserve">2 870 lb    </t>
  </si>
  <si>
    <t xml:space="preserve">2 230 lb      </t>
  </si>
  <si>
    <t xml:space="preserve">2 400 lb </t>
  </si>
  <si>
    <t xml:space="preserve">2 950 lb     </t>
  </si>
  <si>
    <t xml:space="preserve">2 870 lb      </t>
  </si>
  <si>
    <t xml:space="preserve">vMC     </t>
  </si>
  <si>
    <t xml:space="preserve">vYSE      </t>
  </si>
  <si>
    <t>vXSE</t>
  </si>
  <si>
    <t>爬升性能减小50%或更多</t>
  </si>
  <si>
    <t xml:space="preserve">巡航速度减小50%   </t>
  </si>
  <si>
    <t>所有性能减小50%</t>
  </si>
  <si>
    <t xml:space="preserve">总重量最大时   </t>
  </si>
  <si>
    <t xml:space="preserve">重心在重心后限  </t>
  </si>
  <si>
    <t>计算的达到决断速度的起飞距离不能超过跑道可用长度的70%</t>
  </si>
  <si>
    <t>起飞、航路以及目的地机场的现有和预报天气必须是目视气象条件</t>
  </si>
  <si>
    <t>起飞和目的地机场的天气条件必须是目视气象条件（VFR）</t>
  </si>
  <si>
    <t>起飞重量不能超过的最大允许起飞重量的75%</t>
  </si>
  <si>
    <t xml:space="preserve">15 min   </t>
  </si>
  <si>
    <t xml:space="preserve">13 min    </t>
  </si>
  <si>
    <t>16 min</t>
  </si>
  <si>
    <t>8 min</t>
  </si>
  <si>
    <t xml:space="preserve">10 min  </t>
  </si>
  <si>
    <t xml:space="preserve">9 min    </t>
  </si>
  <si>
    <t>13 min</t>
  </si>
  <si>
    <t>15 min</t>
  </si>
  <si>
    <t xml:space="preserve">14 min </t>
  </si>
  <si>
    <t xml:space="preserve">9 min </t>
  </si>
  <si>
    <t xml:space="preserve">10 min </t>
  </si>
  <si>
    <t xml:space="preserve">19 400 ft      </t>
  </si>
  <si>
    <t xml:space="preserve">18 000 ft  </t>
  </si>
  <si>
    <t xml:space="preserve">17 500 ft </t>
  </si>
  <si>
    <t xml:space="preserve">14 700 ft     </t>
  </si>
  <si>
    <t>18 300 ft</t>
  </si>
  <si>
    <t>21 600 ft</t>
  </si>
  <si>
    <t xml:space="preserve">22 200 ft </t>
  </si>
  <si>
    <t xml:space="preserve">19 800 ft  </t>
  </si>
  <si>
    <t>24 400 ft</t>
  </si>
  <si>
    <t xml:space="preserve">27 900 ft  </t>
  </si>
  <si>
    <t xml:space="preserve">22 200 ft  </t>
  </si>
  <si>
    <t xml:space="preserve">9 600 ft </t>
  </si>
  <si>
    <t xml:space="preserve">8 800 ft   </t>
  </si>
  <si>
    <t>13 000 ft</t>
  </si>
  <si>
    <t>4 h</t>
  </si>
  <si>
    <t xml:space="preserve">4 h 5 min </t>
  </si>
  <si>
    <t>4 h 15 min</t>
  </si>
  <si>
    <t xml:space="preserve">6 h 15 min    </t>
  </si>
  <si>
    <t xml:space="preserve">5 h 5 min </t>
  </si>
  <si>
    <t>5 h 55 min</t>
  </si>
  <si>
    <t xml:space="preserve">4 h 15 min  </t>
  </si>
  <si>
    <t xml:space="preserve">3 h 40 min  </t>
  </si>
  <si>
    <t xml:space="preserve">5 h 45 min  </t>
  </si>
  <si>
    <t xml:space="preserve">6 h 50 min </t>
  </si>
  <si>
    <t>5 h 30 min</t>
  </si>
  <si>
    <t xml:space="preserve">2 h 55 min  </t>
  </si>
  <si>
    <t>3 h 10 min</t>
  </si>
  <si>
    <t>2 h 50min</t>
  </si>
  <si>
    <t xml:space="preserve">26 000 lb   </t>
  </si>
  <si>
    <t xml:space="preserve">25 000 lb </t>
  </si>
  <si>
    <t>24 000 lb</t>
  </si>
  <si>
    <t>35 000 lb</t>
  </si>
  <si>
    <t xml:space="preserve">33 000 lb  </t>
  </si>
  <si>
    <t xml:space="preserve">28 000 lb </t>
  </si>
  <si>
    <t xml:space="preserve">34 500 lb </t>
  </si>
  <si>
    <t xml:space="preserve">36 000 lb   </t>
  </si>
  <si>
    <t>33 000 lb</t>
  </si>
  <si>
    <t xml:space="preserve">33 000 lb </t>
  </si>
  <si>
    <t xml:space="preserve">31 500 lb    </t>
  </si>
  <si>
    <t>34 000 lb</t>
  </si>
  <si>
    <t>19 000 lb</t>
  </si>
  <si>
    <t xml:space="preserve">15 000 lb  </t>
  </si>
  <si>
    <t xml:space="preserve">20 000 lb    </t>
  </si>
  <si>
    <t>(参见附图4-17、附表4-18)在运行条件Z-1下，经过风的修正后的航程时间是多少？</t>
  </si>
  <si>
    <t xml:space="preserve">51.9 min </t>
  </si>
  <si>
    <t xml:space="preserve">58.1 min    </t>
  </si>
  <si>
    <t>54.7 min</t>
  </si>
  <si>
    <t>(参见附图4-17、附表4-18)在运行条件Z-2下，经过风的修正后的航程时间是多少？</t>
  </si>
  <si>
    <t>1 h 46 min</t>
  </si>
  <si>
    <t xml:space="preserve">1 h 35 min   </t>
  </si>
  <si>
    <t xml:space="preserve">1 h 52 min  </t>
  </si>
  <si>
    <t>(参见附图4-17、附表4-18)在运行条件Z-3下，经过风的修正后的航程时间是多少？</t>
  </si>
  <si>
    <t xml:space="preserve">1 h 59 min  </t>
  </si>
  <si>
    <t xml:space="preserve">2 h 9 min    </t>
  </si>
  <si>
    <t>1 h 52min</t>
  </si>
  <si>
    <t>(参见附图4-17、附表4-18)在运行条件Z-4下，经过风的修正后的航程时间是多少？</t>
  </si>
  <si>
    <t xml:space="preserve">50.7 min   </t>
  </si>
  <si>
    <t>48.3 min</t>
  </si>
  <si>
    <t>51.3 min</t>
  </si>
  <si>
    <t>(参见附图4-17、附表4-18)在运行条件Z-5下，经过风的修正后的航程时间是多少？</t>
  </si>
  <si>
    <t xml:space="preserve">1 h 11 min      </t>
  </si>
  <si>
    <t xml:space="preserve">56 min  </t>
  </si>
  <si>
    <t>62 min</t>
  </si>
  <si>
    <t>5 230 lb</t>
  </si>
  <si>
    <t xml:space="preserve">5 970 lb       </t>
  </si>
  <si>
    <t>5 550 lb</t>
  </si>
  <si>
    <t xml:space="preserve">10 270 lb  </t>
  </si>
  <si>
    <t xml:space="preserve">9 660 lb    </t>
  </si>
  <si>
    <t>10 165 lb</t>
  </si>
  <si>
    <t xml:space="preserve">11 300 lb   </t>
  </si>
  <si>
    <t xml:space="preserve">12 300 lb  </t>
  </si>
  <si>
    <t>13 990 lb</t>
  </si>
  <si>
    <t xml:space="preserve">4 950 lb </t>
  </si>
  <si>
    <t xml:space="preserve">5 380 lb   </t>
  </si>
  <si>
    <t>7 120 lb</t>
  </si>
  <si>
    <t xml:space="preserve">6 250lb </t>
  </si>
  <si>
    <t xml:space="preserve">5 380 lb </t>
  </si>
  <si>
    <t xml:space="preserve">2 h 12 min </t>
  </si>
  <si>
    <t xml:space="preserve">2 h 15 min  </t>
  </si>
  <si>
    <t>2 h 18 min</t>
  </si>
  <si>
    <t xml:space="preserve">2 224 lb   </t>
  </si>
  <si>
    <t xml:space="preserve">1 987 lb    </t>
  </si>
  <si>
    <t>1 454 lb</t>
  </si>
  <si>
    <t>171 KT</t>
  </si>
  <si>
    <t xml:space="preserve">166 KT  </t>
  </si>
  <si>
    <t xml:space="preserve">168 KT </t>
  </si>
  <si>
    <t xml:space="preserve">1 h 4 min   </t>
  </si>
  <si>
    <t xml:space="preserve">1 h 2 min </t>
  </si>
  <si>
    <t>1 h 6 min</t>
  </si>
  <si>
    <t xml:space="preserve">1 863 lb </t>
  </si>
  <si>
    <t xml:space="preserve">1 555 lb </t>
  </si>
  <si>
    <t>1 941 lb</t>
  </si>
  <si>
    <t xml:space="preserve">264 KT   </t>
  </si>
  <si>
    <t xml:space="preserve">269 KT    </t>
  </si>
  <si>
    <t xml:space="preserve">258 KT </t>
  </si>
  <si>
    <t xml:space="preserve">290 KT </t>
  </si>
  <si>
    <t xml:space="preserve">285 KT </t>
  </si>
  <si>
    <t>295 KT</t>
  </si>
  <si>
    <t>2 327 lb</t>
  </si>
  <si>
    <t xml:space="preserve">2 223 lb   </t>
  </si>
  <si>
    <t>2 447 lb</t>
  </si>
  <si>
    <t xml:space="preserve">2 h 15 min    </t>
  </si>
  <si>
    <t xml:space="preserve">2 h 10 min    </t>
  </si>
  <si>
    <t>2 h 19 min</t>
  </si>
  <si>
    <t>1 h 55 min</t>
  </si>
  <si>
    <t>2 h 03 min</t>
  </si>
  <si>
    <t>1 h 05 min</t>
  </si>
  <si>
    <t xml:space="preserve">1 h 09 min </t>
  </si>
  <si>
    <t>1 h 07 min</t>
  </si>
  <si>
    <t xml:space="preserve">21 739 lb </t>
  </si>
  <si>
    <t xml:space="preserve">19 033 lb  </t>
  </si>
  <si>
    <t>22 189 lb</t>
  </si>
  <si>
    <t xml:space="preserve">48.8 NM/lb   </t>
  </si>
  <si>
    <t xml:space="preserve">52.5 NM/lb </t>
  </si>
  <si>
    <t>55.9 NM/lb</t>
  </si>
  <si>
    <t xml:space="preserve">1 h 04 min    </t>
  </si>
  <si>
    <t xml:space="preserve">1 h 01 min </t>
  </si>
  <si>
    <t xml:space="preserve">1 h 08 min </t>
  </si>
  <si>
    <t>21 644 lb</t>
  </si>
  <si>
    <t xml:space="preserve">19 388 lb </t>
  </si>
  <si>
    <t xml:space="preserve">22 094 lb       </t>
  </si>
  <si>
    <t>如果飞机重心过于靠前，以下说法正确的是</t>
  </si>
  <si>
    <t>俯仰稳定性过强，升降舵效率下降，使得进近着陆操纵困难</t>
  </si>
  <si>
    <t>起飞时飞机机头过轻，抬轮过快</t>
  </si>
  <si>
    <t>操纵性增强，易于着陆复飞。</t>
  </si>
  <si>
    <t>如果飞机重心过于靠后，以下说法正确的是</t>
  </si>
  <si>
    <t>升降舵偏角减小，使得平尾迎风面积减小，配平阻力和总阻力减小。</t>
  </si>
  <si>
    <t>飞机的失速速度增大，在不改变迎角的情况下，需要进一步提高飞行速度。</t>
  </si>
  <si>
    <t>当飞机重心过于靠前时，可能会出现的现象是</t>
  </si>
  <si>
    <t>接地时拉平困难，容易导致导向轮先接地</t>
  </si>
  <si>
    <t>单位过载对应的杆力减小</t>
  </si>
  <si>
    <t>失速速度减小</t>
  </si>
  <si>
    <t>当飞机重心过于靠后时，可能带来的操纵或性能方便的问题是</t>
  </si>
  <si>
    <t>导向轮无法控制方向或导向能力减弱</t>
  </si>
  <si>
    <t>导向轮转向更加灵活</t>
  </si>
  <si>
    <t>飞机失衡机头翘起、机尾擦地遭到破坏的可能性进一步减小</t>
  </si>
  <si>
    <t>在巡航飞行中，飞机重心位置靠后会</t>
  </si>
  <si>
    <t>削弱纵向静稳定性</t>
  </si>
  <si>
    <t>增强纵向静稳定性</t>
  </si>
  <si>
    <t>不影响纵向静稳定性</t>
  </si>
  <si>
    <t>下列叙述正确的是</t>
  </si>
  <si>
    <t>机尾偏重的飞机比机头偏重的飞机更不稳定，失速速度更小。</t>
  </si>
  <si>
    <t>重心用MAC%的形式给出，且MAC弦长与机翼的翼尖和翼根中点处的弦长相等。</t>
  </si>
  <si>
    <t>当重心比重心后极限还要靠后时，飞机的纵向稳定性将提高。</t>
  </si>
  <si>
    <t>当飞机重心位于重心前极限时，该飞机</t>
  </si>
  <si>
    <t>很稳定，需要升降舵的大幅度偏转才能够控制飞机俯仰变化</t>
  </si>
  <si>
    <t>很不稳定，且通过小角度的升降舵偏转即可控制飞机俯仰变化</t>
  </si>
  <si>
    <t>很稳定，且通过小角度的升降舵偏转即可控制飞机俯仰变化</t>
  </si>
  <si>
    <t>飞机重心越靠近其重心前极限，则</t>
  </si>
  <si>
    <t>越需要更多的升降舵配平，从而导致燃油消耗量增大。</t>
  </si>
  <si>
    <t>越是导致迎角减小，从而获得更小的阻力。</t>
  </si>
  <si>
    <t>对于给定的空速，需要的动力越小。</t>
  </si>
  <si>
    <t>当飞机重心恰好位于其重心前极限时，以下正确的是</t>
  </si>
  <si>
    <t>航程缩短</t>
  </si>
  <si>
    <t>着陆速度减小</t>
  </si>
  <si>
    <t>某飞机完成装载后重心位置靠近重心后极限，这将导致</t>
  </si>
  <si>
    <t>平飞阻力减小，从而使得燃油消耗量减小</t>
  </si>
  <si>
    <t>纵向稳定性增强</t>
  </si>
  <si>
    <t>相同速度下的所需推力增大</t>
  </si>
  <si>
    <t>某飞机处于中立稳定状态，则</t>
  </si>
  <si>
    <t>这是由于飞机重心位于重心后限处</t>
  </si>
  <si>
    <t>这是由于飞机重心位于重心前限处</t>
  </si>
  <si>
    <t>这和飞机重心位置无关</t>
  </si>
  <si>
    <t>以下叙述正确的是</t>
  </si>
  <si>
    <t>机尾偏重的飞机比机头偏重的飞机更不稳定，且失速速度更小。</t>
  </si>
  <si>
    <t>当飞机重心位置过于靠近重心前限，飞机可能变得不够稳定，与此同时升降舵的配平力增大。</t>
  </si>
  <si>
    <t>当飞机重心位置恰好位于重心前限和后限的中点处时，飞机的失速速度最小。</t>
  </si>
  <si>
    <t>决定飞机纵向稳定性的因素是</t>
  </si>
  <si>
    <t>重心和焦点的相对位置</t>
  </si>
  <si>
    <t>水平安定面，方向舵以及方向舵配平</t>
  </si>
  <si>
    <t>推力、升力与重力、阻力之间的关系</t>
  </si>
  <si>
    <t>当飞机出现以下哪一种情况时，飞机的失速速度会增大？</t>
  </si>
  <si>
    <t>大重量，前重心</t>
  </si>
  <si>
    <t>小重量，前重心</t>
  </si>
  <si>
    <t>小重量，后重心</t>
  </si>
  <si>
    <t>在不改变飞机重量、飞行高度和飞行速度的前提条件下，使飞机重心位置从前向后移动，将会导致</t>
  </si>
  <si>
    <t>航程增大</t>
  </si>
  <si>
    <t>失速速度增大</t>
  </si>
  <si>
    <t>经济巡航速度减小</t>
  </si>
  <si>
    <t>飞行中，当飞机重心向前移动时，升降舵的控制将</t>
  </si>
  <si>
    <t>非常吃力，飞机的俯仰操纵越发困难</t>
  </si>
  <si>
    <t>非常轻松，飞机的俯仰操纵越发困难</t>
  </si>
  <si>
    <t>非常吃力，飞机的俯仰操纵越发容易</t>
  </si>
  <si>
    <t>重心位于重心后限处的飞机在巡航飞行时，燃油流量将会</t>
  </si>
  <si>
    <t>略微增大</t>
  </si>
  <si>
    <t>放下起落架会使得飞机重心发生移动，则</t>
  </si>
  <si>
    <t>产生纵向抬头力矩还是低头力矩主要取决于起落架类型</t>
  </si>
  <si>
    <t>产生纵向抬头力矩</t>
  </si>
  <si>
    <t>不会产生纵向力矩变化</t>
  </si>
  <si>
    <t>如某飞机导向轮向上收起时移动方向向后，则该运动对飞机重心位置造成的影响是</t>
  </si>
  <si>
    <t>导致飞机重心后移</t>
  </si>
  <si>
    <t>不会对飞机重心产生影响</t>
  </si>
  <si>
    <t>导致飞机重心前移</t>
  </si>
  <si>
    <t>飞机的配载必须足够安全，这样才能够</t>
  </si>
  <si>
    <t>避免意外的重心移动或飞机遭到损伤</t>
  </si>
  <si>
    <t>避免飞行中的重心移动</t>
  </si>
  <si>
    <t>防止飞机着陆拉平时载荷因素超标</t>
  </si>
  <si>
    <t>下列因素中，最有可能影响飞机重心安全范围大小的是</t>
  </si>
  <si>
    <t>升降舵和水平安定面在整个飞行阶段的操纵效果</t>
  </si>
  <si>
    <t>起落架位置</t>
  </si>
  <si>
    <t>保持最小的失速速度</t>
  </si>
  <si>
    <t>如不考虑跑道长度带来的影响，则当飞机在高温高原机场起飞时，限制飞机起飞重量的主要因素是</t>
  </si>
  <si>
    <t>放行机场的高度和气温限制</t>
  </si>
  <si>
    <t>最大无燃油重量</t>
  </si>
  <si>
    <t>最大认证起飞重量</t>
  </si>
  <si>
    <t>当飞机重量比预计重量更重时，相同空速对应的迎角将</t>
  </si>
  <si>
    <t>变大，阻力增大，续航能力下降</t>
  </si>
  <si>
    <t>保持不变，阻力减小，续航能力下降</t>
  </si>
  <si>
    <t>保持不变，阻力增大，续航能力提高</t>
  </si>
  <si>
    <t>随着飞机重量的增大，以下描述正确的是</t>
  </si>
  <si>
    <t>相同功率设置下的爬升梯度增大</t>
  </si>
  <si>
    <t>当飞机实际重量比预计重量大时，飞机的失速速度将会</t>
  </si>
  <si>
    <t>如果飞机的着陆重量超过其结构限制的最大着陆重量，则</t>
  </si>
  <si>
    <t>起落装置可能在着陆时遭到损坏</t>
  </si>
  <si>
    <t>只要还没有超过法定的最大着陆重量，飞机就不会遭到破坏</t>
  </si>
  <si>
    <t>飞机不能够在空中正常飞行</t>
  </si>
  <si>
    <t>如果飞机重量超重，以下说法正确的是</t>
  </si>
  <si>
    <t>飞机的爬升性能和一发失效性能将会削弱</t>
  </si>
  <si>
    <t>同一油门位置所对应的飞行速度将会增大</t>
  </si>
  <si>
    <t>飞机巡航高度将不变</t>
  </si>
  <si>
    <t>如果飞机起飞重量小于结构限制而大于性能限制的最大起飞重量，以下说法正确的是</t>
  </si>
  <si>
    <t>飞机需要更长的跑道用于起飞滑跑，增加了事故发生的潜在风险</t>
  </si>
  <si>
    <t>飞机不会遭到结构损伤，仍然可以安全起飞</t>
  </si>
  <si>
    <t>失速速度将会减小，飞机更不容易失速</t>
  </si>
  <si>
    <t>如果飞机着陆重量小于结构限制而大于性能限制的最大着陆重量，则以下说法正确的是</t>
  </si>
  <si>
    <t>飞机需要更长的跑道用于着陆滑跑，增加了事故发生的潜在风险</t>
  </si>
  <si>
    <t>飞机不会遭到结构性的破坏，所以可以安全着陆</t>
  </si>
  <si>
    <t>飞机的进近参考速度会随着失速速度的减小而减小，进近着陆时的操纵更加自如</t>
  </si>
  <si>
    <t>最大认证的停机坪重量是飞机在装载结束之后而发动机尚未启动之前的重量，它</t>
  </si>
  <si>
    <t>是一个确定不变的数值，并且可以在飞行手册中找到</t>
  </si>
  <si>
    <t>受到机场气温和气压高度的影响，可以使用飞行手册进行修正</t>
  </si>
  <si>
    <t>只受机场气压高度的影响，可以使用飞行手册进行修正</t>
  </si>
  <si>
    <t>当某飞机以高于性能限制但低于结构限制的着陆重量着陆时，以下说法正确的是（1）飞机不会受到物理损坏（2）可能会超过飞机的轮胎温度限制（3）可能没有足够的跑道长度用于飞机安全减速（4）复飞安全受到限制（5）增加飞机结构材料疲劳</t>
  </si>
  <si>
    <t>2，3，4和5</t>
  </si>
  <si>
    <t>1和5</t>
  </si>
  <si>
    <t>（参考附图01）根据下列条件，可知该单发活塞式飞机的无燃油力矩为________（lbs.In./100）：基本空机重量为2415lbs.，基本空机重量力臂为77.9In.，货舱A重量为：350lbs.，行李舱B重量为：35lbs.，飞行员和前排乘客为：300lbs.。</t>
  </si>
  <si>
    <t>（参考附图02）根据下列条件，求某双发活塞飞机的停机坪重量________：基本空机重量为3210lbs，飞行员160lbs，前排乘客200lbs，中排乘客290lbs，后排乘客110lbs，货舱1中行李为100lbs，货舱4中行李为50lbs，油箱满油为100 US Gal.，航程用油为55 US Gal.,启动和滑行用油为3 US Gal.，燃油密度为6lbs/US Gal.</t>
  </si>
  <si>
    <t>（参考附图02）根据下列条件，求某双发活塞飞机着陆时的合力矩（lbs.in）________：基本空机重量为3210lbs，飞行员160lbs，前排乘客200lbs，中排乘客290lbs，后排乘客110lbs，货舱1中行李为100lbs，货舱4中行李为50lbs，油箱满油为100 US Gal.，航程用油为55 US Gal.,启动和滑行用油为3 US Gal.，燃油密度为6lbs/US Gal.起飞时合力矩为432226 lbs.in</t>
  </si>
  <si>
    <t>基准后91.84英寸</t>
  </si>
  <si>
    <t>基准后93.60英寸</t>
  </si>
  <si>
    <t>基准后91.92英寸</t>
  </si>
  <si>
    <t>（参考附图03）根据图中相关信息，可知该双发中程运输机的基准点位于________：</t>
  </si>
  <si>
    <t>平均空气动力弦前缘</t>
  </si>
  <si>
    <t>飞机机头处</t>
  </si>
  <si>
    <t>C 前翼梁之前540英寸处</t>
  </si>
  <si>
    <t>（参考附图04）试确定某中程运输机机翼主油箱中最多可以加装相对密度为0.78的燃油体积为________：</t>
  </si>
  <si>
    <t>11349升</t>
  </si>
  <si>
    <t>5674升</t>
  </si>
  <si>
    <t>8850升</t>
  </si>
  <si>
    <t>（参考附图05）根据图中相关信息，可知该运输机前货舱重心到参考基准的力臂为________：</t>
  </si>
  <si>
    <t>367.9英寸</t>
  </si>
  <si>
    <t>421.5英寸</t>
  </si>
  <si>
    <t>257英寸</t>
  </si>
  <si>
    <t>（参考附图06）当该飞机以最大着陆重量着陆时，其重心安全范围为________：</t>
  </si>
  <si>
    <t>前极限为8.0%MAC，后极限为27.2%MAC</t>
  </si>
  <si>
    <t>前极限为8.0%MAC，后极限为26.8%MAC</t>
  </si>
  <si>
    <t>前极限为8.6%MAC，后极限为27.0%MAC</t>
  </si>
  <si>
    <t>（参考附图06）已知，放行机场性能限制的起飞重量为60400kg，着陆机场无性能限制，干使用重量为34930kg，滑行用油为715kg，航程用油为8600kg，应急和等待燃油为1700kg，备降燃油为1500kg，额外储备燃油为400kg，业载为11000kg。为了多携带燃油，则飞机在起飞时最多可加装燃油________：</t>
  </si>
  <si>
    <t>14470kg</t>
  </si>
  <si>
    <t>15815kg</t>
  </si>
  <si>
    <t>13665kg</t>
  </si>
  <si>
    <t>（参考附图06）试确定当飞机起飞重量为58000kg时，飞机的重心安全范围为________：</t>
  </si>
  <si>
    <t>前极限8.2%MAC，后极限26.2%MAC</t>
  </si>
  <si>
    <t>前极限8.0%MAC，后极限26.5%MAC</t>
  </si>
  <si>
    <t>前极限9.5%MAC，后极限26.1%MAC</t>
  </si>
  <si>
    <t>（参考附图06）已知飞机巡航时重量为61000kg，则该重量下飞机的重心安全范围应为________：</t>
  </si>
  <si>
    <t>前极限为8.3%MAC，后极限为26.3%MAC</t>
  </si>
  <si>
    <t>前极限为7.7%MAC，后极限为25.2%MAC</t>
  </si>
  <si>
    <t>（参考附图06）已知某中程运输机着陆重量为53000kg，则该重量下飞机的重心安全范围为________：</t>
  </si>
  <si>
    <t>前极限为7.8%MAC，后极限为27.0%MAC</t>
  </si>
  <si>
    <t>前极限为7.3%MAC，后极限为26.8%MAC</t>
  </si>
  <si>
    <t>前极限为8.7%MAC，后极限为26.8%MAC</t>
  </si>
  <si>
    <t>（参考附图07）试确定当飞机干使用重量为35000kg，干使用重心为14%MAC时，飞机的干使用指数为________：</t>
  </si>
  <si>
    <t>（参考附图09）已知某飞机最大允许的起飞重量为37200kg，干使用重量为21600kg，起飞油量为8500kg，乘客中有男性33名，女性32名，儿童5名，行李重为880kg。如该航班并非假日包机，则最多还可以装载业载________：</t>
  </si>
  <si>
    <t>585kg</t>
  </si>
  <si>
    <t>901kg</t>
  </si>
  <si>
    <t>1098kg</t>
  </si>
  <si>
    <t>（参考附图10）图中飞机重心所在位置为________：</t>
  </si>
  <si>
    <t>基准前26.57cm</t>
  </si>
  <si>
    <t>基准后26.57cm</t>
  </si>
  <si>
    <t>基准后32.29cm</t>
  </si>
  <si>
    <t>（参考附图12）某喷气式飞机起飞重量为460000N且起飞重心位于基准后15.40m，但随后地面相关人员将重量为12000N的货物放入基准后10m处的前货舱中，则新的重心位置为________：</t>
  </si>
  <si>
    <t>27.5%MAC</t>
  </si>
  <si>
    <t>30.4%MAC</t>
  </si>
  <si>
    <t>35.5%MAC</t>
  </si>
  <si>
    <t>（参考附图13）根据图中相关信息，可知该飞机重心位于________：</t>
  </si>
  <si>
    <t>基准后56.35cm</t>
  </si>
  <si>
    <t>基准后56.53cm</t>
  </si>
  <si>
    <t>基准后60.16cm</t>
  </si>
  <si>
    <t>（参考附图13）已知该飞机起飞时情况如下，预计飞行时间2小时，预计燃油流量和滑油流量分别为1050升每小时和2.25升每小时，燃油比重为0.79，滑油比重为0.96，则着陆时重心位于________：</t>
  </si>
  <si>
    <t>+61.28cm</t>
  </si>
  <si>
    <t>+61.29cm</t>
  </si>
  <si>
    <t>+61.26cm</t>
  </si>
  <si>
    <t>（参考附图15）已知该飞机最大起飞重量为150000kg，最大着陆重量为140000kg，重心前限位于基准后10.5m，重心后限位于基准后13.0m，计划航程用油55000kg，则________：</t>
  </si>
  <si>
    <t>着陆重心超出重心安全范围，位于基准后10.17m</t>
  </si>
  <si>
    <t>起飞重心超出重心安全范围，位于基准后10.17m</t>
  </si>
  <si>
    <t>起飞重心超出重心安全范围，位于基准后12.34m</t>
  </si>
  <si>
    <t>（参考附图17）已知飞机实际装载情况如下，货舱舱段1为空，货舱舱段2为1000kg，货舱舱段3为3000kg，货舱舱段4为2000kg，货舱舱段5为1000kg，客舱舱段OA有乘客20人，客舱舱段OB有乘客20人，客舱舱段OC有乘客30人，其余条件不变，则该飞机起飞重心位于________：</t>
  </si>
  <si>
    <t>24.5%MAC</t>
  </si>
  <si>
    <t>31.5%MAC</t>
  </si>
  <si>
    <t>（参考附图21）根据图中相关信息，如起飞油量指数修正为-0.9，则可知该航班的起飞重心为________：</t>
  </si>
  <si>
    <t>17.5%MAC</t>
  </si>
  <si>
    <t>20.3%MAC</t>
  </si>
  <si>
    <t>22.6%MAC</t>
  </si>
  <si>
    <t>（参考附图23）根据图中相关信息，可知最大允许的起飞重量和业载分别为________：</t>
  </si>
  <si>
    <t>61600kg和12150kg</t>
  </si>
  <si>
    <t xml:space="preserve"> 68038kg和18588kg</t>
  </si>
  <si>
    <t>66770kg和17320kg</t>
  </si>
  <si>
    <t>（参考附图23）已知某飞机装载情况如下，男性乘客40名，88kg/PAX；女性乘客65名，70kg/PAX；儿童8名，35kg/PAX；婴儿5名，6kg/PAX；货舱4中行李共计120件，每件14kg；则可知在货舱1中装载有货物________：</t>
  </si>
  <si>
    <t>260kg</t>
  </si>
  <si>
    <t>280kg</t>
  </si>
  <si>
    <t>0kg</t>
  </si>
  <si>
    <t>（参考附图24）由图可知，重心位置不同的是________：</t>
  </si>
  <si>
    <t>A点和B点</t>
  </si>
  <si>
    <t>A点和C点</t>
  </si>
  <si>
    <t>B点和D点</t>
  </si>
  <si>
    <t>（参考附图24）由图可知，重心位置相同的是________：</t>
  </si>
  <si>
    <t>C点和D点</t>
  </si>
  <si>
    <t>（参考附图30）可知当该飞机将襟翼从15度收到10度时，将使得飞机________：</t>
  </si>
  <si>
    <t>重心前移，并产生770千克·英寸的低头力矩</t>
  </si>
  <si>
    <t>重心后移，并产生1990千克·英寸的抬头力矩</t>
  </si>
  <si>
    <t>重心前移，并产生2760千克·英寸的低头力矩</t>
  </si>
  <si>
    <t>（参考附图30）可知当该飞机将襟翼从40度收到15度时，将使得飞机________：</t>
  </si>
  <si>
    <t>重心前移，并产生1990千克·英寸的低头力矩</t>
  </si>
  <si>
    <t>重心后移，并产生4390千克·英寸的抬头力矩</t>
  </si>
  <si>
    <t>重心前移，并产生4390千克·英寸的低头力矩</t>
  </si>
  <si>
    <t>（参考附图30）可知当该飞机将襟翼从40度收到5度时，将使得飞机________：</t>
  </si>
  <si>
    <t>重心前移，并产生1920千克·英寸的低头力矩</t>
  </si>
  <si>
    <t>重心后移，并产生3910千克·英寸的抬头力矩</t>
  </si>
  <si>
    <t>（参考附图30）可知当该飞机收上起落架时，将使得飞机________：</t>
  </si>
  <si>
    <t>重心前移，并产生18180千克·英寸的低头力矩</t>
  </si>
  <si>
    <t>重心后移，并产生18180千克·英寸的抬头力矩</t>
  </si>
  <si>
    <t>重心前移，并产生5170千克·英寸的低头力矩</t>
  </si>
  <si>
    <t>（参考附图30）可知当该飞机收上前起落架时，将使得飞机________：</t>
  </si>
  <si>
    <t>（参考附图30）可知当该飞机收上主起落架时，将使得飞机________：</t>
  </si>
  <si>
    <t>重心前移，并产生13010千克·英寸的低头力矩</t>
  </si>
  <si>
    <t>（参考附图31）已知飞机上有A、B两点，其中A点位于站位480英寸处，B点位于站位600英寸处，则可知A、B两点间实际距离为________：</t>
  </si>
  <si>
    <t>200英寸</t>
  </si>
  <si>
    <t>120英寸</t>
  </si>
  <si>
    <t>100英寸</t>
  </si>
  <si>
    <t>（参考附图31）已知飞机上有A、B两点，其中A点位于站位480英寸处，B点位于站位800英寸处，则可知A、B两点间实际距离为________：</t>
  </si>
  <si>
    <t>500英寸</t>
  </si>
  <si>
    <t>420英寸</t>
  </si>
  <si>
    <t>400英寸</t>
  </si>
  <si>
    <t>（参考附图31）已知飞机上有A、B两点，其中A点位于站位600英寸处，B点位于站位800英寸处，则可知A、B两点间实际距离为________：</t>
  </si>
  <si>
    <t>300英寸</t>
  </si>
  <si>
    <t>飞机的重心________：</t>
  </si>
  <si>
    <t>可以在一定的限制范围以内移动</t>
  </si>
  <si>
    <t>只有在局方许可以后才能够移动</t>
  </si>
  <si>
    <t>位于固定位置，并不受飞机重量变化的影响</t>
  </si>
  <si>
    <t>飞机重心是飞机全部重量的作用点，飞机重量的方向为________：</t>
  </si>
  <si>
    <t>平行于重力加速度</t>
  </si>
  <si>
    <t>垂直于飞行轨迹</t>
  </si>
  <si>
    <t>受到飞机内部重量分布的影响</t>
  </si>
  <si>
    <t>飞机重心是指飞机上全部_______垂直向________集中作用的________：</t>
  </si>
  <si>
    <t>重量，下，一点</t>
  </si>
  <si>
    <t>重量，上，一个平面</t>
  </si>
  <si>
    <t>力矩，下，一个平面</t>
  </si>
  <si>
    <t>关于重心安全范围，以下描述正确的是________：</t>
  </si>
  <si>
    <t>重心安全范围位于重心前限和后限之间，且包含前限和后限在内</t>
  </si>
  <si>
    <t>重心安全范围位于重心前限和后限之间，且只包含前限在内</t>
  </si>
  <si>
    <t>重心安全范围位于重心前限和后限之间，但不包含前限和后限在内</t>
  </si>
  <si>
    <t>航班的重心安全范围是由________提出：</t>
  </si>
  <si>
    <t>制造商</t>
  </si>
  <si>
    <t>计算重心所在位置时，可使用公式________：</t>
  </si>
  <si>
    <t>合力矩÷总重量</t>
  </si>
  <si>
    <t>合力矩-总重量</t>
  </si>
  <si>
    <t>总重量-合力矩</t>
  </si>
  <si>
    <t>某飞机MAC长为134.5in，MAC前缘位于基准后625.6in，现飞机重心位于基准后650in，则以MAC%形式表示出来的重心位置应为________：</t>
  </si>
  <si>
    <t>某飞机具有2个导向轮和4个主轮。当飞机停放在地面时，测得1个导向轮所承载的重量为500kg，1个主轮所承载的重量为6000kg。已知导向轮与主轮沿纵轴方向的距离差为10m，则飞机重心位于主轮前________。</t>
  </si>
  <si>
    <t>40cm</t>
  </si>
  <si>
    <t>41.6cm</t>
  </si>
  <si>
    <t>25cm</t>
  </si>
  <si>
    <t>某飞机停放于地面，它的全部重量将垂直集中于________：</t>
  </si>
  <si>
    <t>重心</t>
  </si>
  <si>
    <t>主起落架</t>
  </si>
  <si>
    <t>基准</t>
  </si>
  <si>
    <t>如果某飞机重心位置表示为25%MAC，这就意味着重心位于________的25%处。</t>
  </si>
  <si>
    <t>平均空气动力弦到其前缘的距离</t>
  </si>
  <si>
    <t>平均空气动力弦到基准的距离</t>
  </si>
  <si>
    <t>飞机机头到平均空气动力弦前缘的距离</t>
  </si>
  <si>
    <t>下列情况中，不会对飞机飞行中的重心位置造成影响的是________：</t>
  </si>
  <si>
    <t>水平安定面的配平调整</t>
  </si>
  <si>
    <t>放下起落架</t>
  </si>
  <si>
    <t>客舱乘务员服务时来回走动</t>
  </si>
  <si>
    <t>下列因素中，不会影响飞机重心位置的是________：</t>
  </si>
  <si>
    <t>水平安定面配平调整</t>
  </si>
  <si>
    <t>客舱乘务员为旅客进行例行服务时的走动</t>
  </si>
  <si>
    <t>燃油消耗</t>
  </si>
  <si>
    <t>已知，基本空机重量为1200kg，重心位于基准后3m或25%MAC，MAC长为2m。又从飞行手册中查得，前排座椅位于+2.5m，后排座椅位于+3.5m，后货舱位于+4.5m，油箱位于+3.0m。现计划装载飞行员和乘客各一名，重量均为80kg，油箱含油140升，相对密度为0.714。后排座椅为空，滑行用油忽略。求该飞机的起飞重心________：</t>
  </si>
  <si>
    <t>已知，重心到基准距离为12.53m，MAC前缘距基准距离为9.63m，MAC长为8m，则重心的MAC%为________：</t>
  </si>
  <si>
    <t>36.3% MAC</t>
  </si>
  <si>
    <t>63.4% MAC</t>
  </si>
  <si>
    <t>47.0% MAC</t>
  </si>
  <si>
    <t>已知飞机重心安全范围从基准前5英寸开始，到基准后7英寸结束。平均空气动力弦长为41英寸，其前缘位于基准前15英寸。则该飞机重心前限和后限可表示为________：</t>
  </si>
  <si>
    <t>24.3%MAC和53.6%MAC</t>
  </si>
  <si>
    <t>12.2%MAC和29.3%MAC</t>
  </si>
  <si>
    <t>36.6%MAC和53.6%MAC</t>
  </si>
  <si>
    <t>已知飞机重心位于21%MAC，MAC长为73in，基准位于MAC前缘之后26in，则重心位于基准________：</t>
  </si>
  <si>
    <t>之前10.67in</t>
  </si>
  <si>
    <t>之后10.67in</t>
  </si>
  <si>
    <t>之前41.33in</t>
  </si>
  <si>
    <t>已知飞机总重为4750kg，重心站位为115.8，现将100kg重量从站位30处移至站位120处，则新的重心站位为________：</t>
  </si>
  <si>
    <t>已知某飞机基本空机重量为1095kg，基本空机重心位于基准后1.98m也就是25%MAC处，飞行员和前排乘客各重80kg，前排座椅力臂为2.5m，后排座椅力臂为3.2m，相对密度为0.72的航空燃油共139升，油箱力臂为1.9m，平均空气动力弦长为2m。则起飞重心为________：</t>
  </si>
  <si>
    <t>30%</t>
  </si>
  <si>
    <t>已知某飞机重心位于基准后22.5英尺处。平均空气动力弦长为7英尺。平均空气动力弦后缘位于基准后29英尺处，则重心位置的％MAC形式为________：</t>
  </si>
  <si>
    <t>27%</t>
  </si>
  <si>
    <t>已知某飞机装载完毕后重心位于一长为8英尺的平均空气动力弦的24％MAC处，平均空气动力弦前缘位于＋20英尺处，重心前后极限分别为21％和36％。则可知重心后限到基准的距离为________。</t>
  </si>
  <si>
    <t>22.88英尺</t>
  </si>
  <si>
    <t>21.92英尺</t>
  </si>
  <si>
    <t>21.68英尺</t>
  </si>
  <si>
    <t>已知重心位置为15%MAC，MAC前缘位于基准后625.6英寸处，MAC长为134.5英寸，则重心位于________：</t>
  </si>
  <si>
    <t>基准后645.78英寸处</t>
  </si>
  <si>
    <t>基准后228.34英寸处</t>
  </si>
  <si>
    <t>基准后20.18英寸处</t>
  </si>
  <si>
    <t>以下情况中，不会影响飞机重心位置的是________：</t>
  </si>
  <si>
    <t>一发失效</t>
  </si>
  <si>
    <t>襟翼收放</t>
  </si>
  <si>
    <t>人员移动</t>
  </si>
  <si>
    <t>在计算飞机的重心位置时，通常是沿着飞机的________：</t>
  </si>
  <si>
    <t>纵轴</t>
  </si>
  <si>
    <t>横轴</t>
  </si>
  <si>
    <t>侧轴</t>
  </si>
  <si>
    <t>在使用平均空气动力弦为参考来表示重心位置时，0%MAC意味着重心位于________：</t>
  </si>
  <si>
    <t>平均空气动力弦后缘</t>
  </si>
  <si>
    <t>平均空气动力弦中点</t>
  </si>
  <si>
    <t>在使用平均空气动力弦为参考来表示重心位置时，100%MAC意味着重心位于________：</t>
  </si>
  <si>
    <t>在使用平均空气动力弦为参考来表示重心位置时，50%MAC意味着重心位于________：</t>
  </si>
  <si>
    <t>在匀速直线平飞时，飞机的重量________：</t>
  </si>
  <si>
    <t>垂直地通过重心</t>
  </si>
  <si>
    <t>垂直地通过基准点</t>
  </si>
  <si>
    <t>总是沿着立轴方向</t>
  </si>
  <si>
    <t>重心是________：</t>
  </si>
  <si>
    <t>飞机全部重量集中所在的一点</t>
  </si>
  <si>
    <t>推力的作用点，并以基准为参考，沿着纵轴方向移动</t>
  </si>
  <si>
    <t>中点，并以基准为参考，沿着纵轴方向移动</t>
  </si>
  <si>
    <t>重心是这样的一点，该点________：</t>
  </si>
  <si>
    <t>是飞机全部重量集中所在的一点</t>
  </si>
  <si>
    <t>外力所产生的力矩之和为零</t>
  </si>
  <si>
    <t>外力之和为零</t>
  </si>
  <si>
    <t>重心位置与平均空气动力弦的关系可表述为________：</t>
  </si>
  <si>
    <t>重心沿纵轴方向所在位置与平均空气动力弦弦长及其前缘的相对关系</t>
  </si>
  <si>
    <t>重心沿纵轴方向所在位置与平均空气动力弦弦长及其后缘的相对关系</t>
  </si>
  <si>
    <t>重心沿纵轴方向所在位置与焦点的相对关系</t>
  </si>
  <si>
    <t>飞机上的一个特定位置，该位置通常采用数字进行标记，数字的大小表面了该位置距基准的距离。则该位置是________：</t>
  </si>
  <si>
    <t>站位</t>
  </si>
  <si>
    <t>力矩</t>
  </si>
  <si>
    <t>平均空气动力弦</t>
  </si>
  <si>
    <t>飞机上各部分重量到________的________距离就是力臂：</t>
  </si>
  <si>
    <t>基准，水平</t>
  </si>
  <si>
    <t>基准，侧向</t>
  </si>
  <si>
    <t>重心后限，垂直</t>
  </si>
  <si>
    <t>关于基准，以下叙述正确的是________：</t>
  </si>
  <si>
    <t>它是飞机上位置可以调整的一个垂直面，可用它来标示各重量的力臂大小</t>
  </si>
  <si>
    <t>它是用来标示各重量力臂大小的一点</t>
  </si>
  <si>
    <t>它是飞机上总重量所作用的一点</t>
  </si>
  <si>
    <t>基准________：</t>
  </si>
  <si>
    <t>位于机身纵轴上，但不一定介于机头和机尾之间</t>
  </si>
  <si>
    <t>位于机身纵轴上，介于机头和机尾之间</t>
  </si>
  <si>
    <t>位于机身纵轴上，介于机翼前缘和后缘之间</t>
  </si>
  <si>
    <t>基准是进行飞机各部位平衡力臂测量的共同参考标准，其具体所在位置在载平手册中可以查得，也就是________：</t>
  </si>
  <si>
    <t>一个方便计算分析的点，但可能并不真实位于飞机机身上</t>
  </si>
  <si>
    <t>位于飞机机体轴的交点附近</t>
  </si>
  <si>
    <t>位于空机的重心附近</t>
  </si>
  <si>
    <t>基准是指飞机上一________参考面，可用其标示各重量________大小：</t>
  </si>
  <si>
    <t>固定，力臂</t>
  </si>
  <si>
    <t>可移动，力矩</t>
  </si>
  <si>
    <t>靠近机头，力矩</t>
  </si>
  <si>
    <t>某飞机重心位于基准后7m，其重量为49000N，则该飞机相对于基准产生的力矩为________：</t>
  </si>
  <si>
    <t>343000Nm</t>
  </si>
  <si>
    <t>7000Nm</t>
  </si>
  <si>
    <t>34300Nm</t>
  </si>
  <si>
    <t>某一重为500kg的物体被装载上飞机并安放在原重心后10m处，且位于基准后16m，已知1g=10m/s2，则在填写舱单时，该物体所产生的力矩为________：</t>
  </si>
  <si>
    <t>80000Nm</t>
  </si>
  <si>
    <t>130000Nm</t>
  </si>
  <si>
    <t>50000Nm</t>
  </si>
  <si>
    <t>平衡力臂是指________：</t>
  </si>
  <si>
    <t>重心到基准的距离</t>
  </si>
  <si>
    <t>重心到质心的距离</t>
  </si>
  <si>
    <t>压力中心到重心的距离</t>
  </si>
  <si>
    <t>平衡力臂是指物体重量所在站位到某一特定点的距离，该特定点称为________：</t>
  </si>
  <si>
    <t>焦点</t>
  </si>
  <si>
    <t>原点</t>
  </si>
  <si>
    <t>以下正确的是________：</t>
  </si>
  <si>
    <t>力臂=力矩/力</t>
  </si>
  <si>
    <t>力臂=力/力矩</t>
  </si>
  <si>
    <t>力矩=力/力臂</t>
  </si>
  <si>
    <t>载平计算中，关于基准以下描述正确的是________：</t>
  </si>
  <si>
    <t>它是由制造厂商指定的一点，并以该点为参考来标记各部分重心位置和进行进一步的计算。</t>
  </si>
  <si>
    <t>它位于重心最靠前的位置。</t>
  </si>
  <si>
    <t>它位于重心最靠后的位置。</t>
  </si>
  <si>
    <t>在进行飞机载平计算时需要使用到基准点，基准点是指________：</t>
  </si>
  <si>
    <t>用于标识力臂大小的一个固定点，它可以被设置在飞机纵轴上任意位置及其延长线上</t>
  </si>
  <si>
    <t>靠近飞机机身纵轴中点处的一点，它随着飞机重量变化会前后移动</t>
  </si>
  <si>
    <t>用于标识力臂大小的一点，它的位置随着飞机重量变化会发生改变</t>
  </si>
  <si>
    <t>在使用合力矩定理计算飞机重心位置时，如果各部分重量产生的力矩均为正，则可知基准位于________：</t>
  </si>
  <si>
    <t>机头或机头前方</t>
  </si>
  <si>
    <t>导向轮和主轮的中点处</t>
  </si>
  <si>
    <t>主轮处</t>
  </si>
  <si>
    <t>在载平计算中，指数是指________：</t>
  </si>
  <si>
    <t>力矩除以一个常数</t>
  </si>
  <si>
    <t>一个用数值表示的飞机上的特定位置</t>
  </si>
  <si>
    <t>一个垂直于飞机纵轴用于力矩计算的假想的参考面</t>
  </si>
  <si>
    <t>指数是指________：</t>
  </si>
  <si>
    <t>力矩÷常数</t>
  </si>
  <si>
    <t>力矩÷重量</t>
  </si>
  <si>
    <t>重量÷常数</t>
  </si>
  <si>
    <t>质量是指________：</t>
  </si>
  <si>
    <t>物体所含物质的多少</t>
  </si>
  <si>
    <t>重量×重力加速度</t>
  </si>
  <si>
    <t>物体所受的重力大小</t>
  </si>
  <si>
    <t>重心所在位置到基准的距离被称为________：</t>
  </si>
  <si>
    <t>力臂或平衡臂</t>
  </si>
  <si>
    <t>杠杆</t>
  </si>
  <si>
    <t>(参考附图25)根据下列条件，可知该B737-700飞机的起飞配平值为________：干使用重量为84320磅，干使用指数为49.1。乘客共计40人，其中客舱OA为空，客舱OB为空，客舱OC有40人，人均重量按185磅/人计。货舱1有货物1500磅，货舱2为空，货舱3有行李1500磅，货舱4有行李1500磅。燃油共计40164磅，其中航程用油31764磅，储备燃油7900磅，滑行用油500磅。10度襟翼，发动机推力设定为22000磅。</t>
  </si>
  <si>
    <t>(参考附图25)根据下列条件，可知该B737-700飞机的起飞配平值为________：干使用重量为84320磅，干使用指数为49.1。乘客共计55人，其中客舱OA 5人，客舱OB 10人，客舱OC 40人，人均重量按185磅/人计。货舱1有货物1500磅，货舱2有货物1500磅，货舱3有行李2000磅，货舱4有行李1000磅。燃油共计40164磅，其中航程用油31764磅，储备燃油7900磅，滑行用油500磅。10度襟翼，发动机推力设定为22000磅。</t>
  </si>
  <si>
    <t>(参考附图25)根据下列条件，可知该B737-700飞机的起飞配平值为________：干使用重量为84320磅，干使用指数为49.1。乘客共计90人，其中客舱OA 10人，客舱OB 40人，客舱OC 40人，人均重量按185磅/人计。货舱1有货物1500磅，货舱2有货物2000磅，货舱3有行李2000磅，货舱4有行李500磅。燃油共计40164磅，其中航程用油31764磅，储备燃油7900磅，滑行用油500磅。10度襟翼，发动机推力设定为22000磅。</t>
  </si>
  <si>
    <t>(参考附图25)根据下列条件，可知该B737-700飞机的起飞配平值为________：干使用重量为84320磅，干使用指数为49.1。乘客共计90人，其中客舱OA 9人，客舱OB 42人，客舱OC 39人，人均重量按185磅/人计。货舱1有货物1420磅，货舱2有货物1810磅，货舱3有行李1940磅，货舱4有行李810磅和邮件300磅。燃油共计40164磅，其中航程用油31764磅，储备燃油7900磅，滑行用油500磅。10度襟翼，发动机推力设定为22000磅。</t>
  </si>
  <si>
    <t>（参考附图26）已知某飞机发动机起飞推力为26000磅，襟翼位置1度，起飞重量为180000磅，起飞重心为16%MAC，可知飞机起飞配平值为________：</t>
  </si>
  <si>
    <t>（参考附图26）已知某飞机发动机起飞推力为26000磅，襟翼位置5度，起飞重量为140000磅，起飞重心为11%MAC，可知飞机起飞配平值为________：</t>
  </si>
  <si>
    <t>（参考附图27）已知某飞机发动机起飞推力为26000磅，襟翼位置1度，起飞重量为60000千克，起飞重心为9%MAC，可知飞机起飞配平值为________：</t>
  </si>
  <si>
    <t>（参考附图27）已知某飞机发动机起飞推力为26000磅，襟翼位置5度，起飞重量为80000千克，起飞重心为13.8%MAC，可知飞机起飞配平值为________：</t>
  </si>
  <si>
    <t>（参考附图28）已知某飞机发动机起飞推力为26000磅，襟翼位置10度，起飞重量为120000磅，起飞重心为11%MAC，可知飞机起飞配平值为________：</t>
  </si>
  <si>
    <t>（参考附图28）已知某飞机发动机起飞推力为26000磅，襟翼位置15度，起飞重量为140000磅，起飞重心为13%MAC，可知飞机起飞配平值为________：</t>
  </si>
  <si>
    <t>（参考附图29）已知某飞机发动机起飞推力为26000磅，襟翼位置15度，起飞重量为60000千克，起飞重心为9%MAC，可知飞机起飞配平值为________：</t>
  </si>
  <si>
    <t>（参考附图29）已知某飞机发动机起飞推力为26000磅，襟翼位置25度，起飞重量为80000千克，起飞重心为13.8%MAC，可知飞机起飞配平值为________：</t>
  </si>
  <si>
    <t>飞机升降舵配平值越大，意味着飞机平尾所产生的________：</t>
  </si>
  <si>
    <t>抬头力矩越大</t>
  </si>
  <si>
    <t>低头力矩越大</t>
  </si>
  <si>
    <t>重量越大</t>
  </si>
  <si>
    <t>飞机升降舵配平值越大，意味着飞机平尾所产生的负升力________：</t>
  </si>
  <si>
    <t>不受影响</t>
  </si>
  <si>
    <t>飞机升降舵配平值越小，意味着飞机平尾所产生的________：</t>
  </si>
  <si>
    <t>飞机升降舵配平值越小，意味着飞机平尾所产生的负升力________：</t>
  </si>
  <si>
    <t>飞行中，对于某一特定的升降舵配平值，飞机的响应比预期跟灵敏，这意味着________：</t>
  </si>
  <si>
    <t>重心靠近重心后限</t>
  </si>
  <si>
    <t>压力中心位于重心之后</t>
  </si>
  <si>
    <t>飞机超载</t>
  </si>
  <si>
    <t>以下说法正确的是________：</t>
  </si>
  <si>
    <t>飞机重心越靠前，所需的升降舵配平值越大</t>
  </si>
  <si>
    <t>飞机重量越大，所需的升降舵配平值越大</t>
  </si>
  <si>
    <t>飞机重量越小，所需的升降舵配平值越大</t>
  </si>
  <si>
    <t>（参考附图11）某飞机原计划起飞重量为200000kg且重心位于参考基准后15.38m（30%MAC）处。现考虑到性能因素的影响，机长决定将起飞重心调整到35%MAC。已知该飞机前后货舱分别位于基准后15m和20m，则需要从前货舱移动到后货舱的货物为________：</t>
  </si>
  <si>
    <t>4600kg</t>
  </si>
  <si>
    <t>无法调整</t>
  </si>
  <si>
    <t>5600kg</t>
  </si>
  <si>
    <t>（参考附图11）已知该飞机原计划起飞重量为200000kg且重心位于基准后15.38m，即30%MAC处。前货舱重为6500kg位于基准后15m，后货舱重为4000kg位于基准后25m。考虑到性能因素的限制，机长希望将起飞重心调整到33%MAC处，则在调整结束之后货舱重量分布为________：</t>
  </si>
  <si>
    <t>前货舱3740kg，后货舱为6760kg</t>
  </si>
  <si>
    <t>前货舱9260kg，后货舱为1240kg</t>
  </si>
  <si>
    <t>前货舱6760kg，后货舱为3740kg</t>
  </si>
  <si>
    <t>（参考附图14）已知某飞机总重为145000kg且飞机重心位于基准后4.4m，而其重心安全范围为基准后4.7m至6.9m。如要将飞机重心调整到重心前限处，则至少需要从前货舱移动________货物到后货舱:</t>
  </si>
  <si>
    <t>7500kg</t>
  </si>
  <si>
    <t>35000kg</t>
  </si>
  <si>
    <t>62500kg</t>
  </si>
  <si>
    <t>（参考附图16）某飞机原计划起飞重量为180000kg且重心位于31%MAC，但在起飞前地面人员通知机组，需要在货舱1临时增加货物4000kg，则装载完毕后新的起飞重心位置应位于________：</t>
  </si>
  <si>
    <t>（参考附图16）某涡轮喷气式飞机计划起飞重量为180000kg且重心位于26%MAC，但在起飞前地面人员临时通知机组，需要在货舱4减少货物4000kg，则当调整完毕后新的起飞重心位置应为________：</t>
  </si>
  <si>
    <t>（参考附图16）某涡轮喷气式飞机计划起飞重量为190000kg且重心位于29%MAC，但在起飞前地面人员临时通知机组，需要在货舱4减少货物4000kg，则当调整完毕后新的起飞重心位置应为________：</t>
  </si>
  <si>
    <t>（参考附图16）某涡轮喷气式飞机原计划起飞重量为190000kg且重心位于38%MAC处，远远超出重心后极限。现考虑到起飞性能安全，机长希望通过货舱1和货舱4之间的货物移动，将起飞重心重新调整到32%MAC附近。则应________：</t>
  </si>
  <si>
    <t>将3000kg货物从货舱4移动到货舱1</t>
  </si>
  <si>
    <t>将1000kg货物从货舱4移动到货舱1</t>
  </si>
  <si>
    <t>（参考附图16）某涡轮喷气式客机情况如下，干使用重量为110100kg，干使用指数为118.6，货舱1重为4000kg，货舱2重为2000kg，货舱3重为2000kg，起飞重量为200000kg，起飞重心位于32%MAC，为确保起飞性能，机长希望通过移动货物位置将起飞重心调整到34%MAC，则应该________：</t>
  </si>
  <si>
    <t>将1000kg货物从货舱1移动到货舱4</t>
  </si>
  <si>
    <t>将1500kg货物从货舱3移动到货舱1</t>
  </si>
  <si>
    <t>将500kg货物货舱1移动到货舱3</t>
  </si>
  <si>
    <t>（参考附图16）已知某涡轮喷气式客机原计划起飞重量为190000kg且重心位于38%MAC处，超出飞机重心后极限，货舱1重为3000kg，货舱4重为7000kg。为保证起飞性能安全，机长希望通过货舱1和货舱4之间的货物移动，将起飞重心位置调整到32%MAC附近，则调整结束后货舱货物分布应为________：</t>
  </si>
  <si>
    <t>货舱1为6000kg，货舱4为4000kg</t>
  </si>
  <si>
    <t>货舱1为4000kg，货舱4为6000kg</t>
  </si>
  <si>
    <t>货舱1为5000kg，货舱4为4000kg</t>
  </si>
  <si>
    <t>（参考附图16）已知某涡轮喷气式运输机情况如下，干使用重量为110100kg，干使用指数为118.6，货舱1重为4000kg，货舱2重为2000kg，货舱3重为2000kg，货舱4为空，起飞重量为200000kg，起飞重心位于32%MAC，为保证起飞性能，机长希望通过货舱1和货舱4内货物的重新分配，将起飞重心调整到35%MAC，则调整结束后________：</t>
  </si>
  <si>
    <t>货舱1为2500kg，货舱4为1500kg</t>
  </si>
  <si>
    <t>货舱1为1000kg，货舱4为3000kg</t>
  </si>
  <si>
    <t>货舱1为3000kg，货舱4为1000kg</t>
  </si>
  <si>
    <t>（参考附图17）如果除了货舱舱段１为空之外，其余装载均与预计情况相符，则该飞机的实际起飞重心应位于________：</t>
  </si>
  <si>
    <t>32.5%MAC</t>
  </si>
  <si>
    <t>36%MAC</t>
  </si>
  <si>
    <t>25%MAC</t>
  </si>
  <si>
    <t>（参考附图17）在飞机舱门即将关闭之前，因特殊原因，在客舱舱段OC临时增加了10名乘客，在货舱5临时增加了行李750kg，则该飞机新的起飞重心位于________：</t>
  </si>
  <si>
    <t>29.5%MAC</t>
  </si>
  <si>
    <t>某飞机有A、B、C共3个货舱，分别位于基准后10in、100in和250in，已知飞机总重量为3500kg，重心位于基准后70in处，重心前限和后限分别位于基准后40in和70in，如要将飞机重心调整到重心前限处，需从货舱C中减少货物________：</t>
  </si>
  <si>
    <t>500kg</t>
  </si>
  <si>
    <t>350kg</t>
  </si>
  <si>
    <t>250kg</t>
  </si>
  <si>
    <t>某飞机重量为1850lb，相对于基准产生的力矩为154000lb.in，重心前极限和后极限分别位于基准后86in和90in，前货舱和后货舱分别位于基准后40in和158in。如要将飞机重心调整到重心前限处，需要从前货舱中移动________货物到后货舱：</t>
  </si>
  <si>
    <t>43.2 lbs</t>
  </si>
  <si>
    <t>66.0 lbs</t>
  </si>
  <si>
    <t>23.1 lbs</t>
  </si>
  <si>
    <t>某飞机装载完毕后重量为12400kg，重心位于基准后104.5in，重心后限位于基准后102in。现希望通过将就坐于后排处（基准后224in）的两名乘客（75kg/PAX）向前移动，从而使得飞机重心调整到重心后限处，则总共需要向前移动________排座位，已知每排座位前后空间为33in：</t>
  </si>
  <si>
    <t>某飞机装载完毕后重量为5500lbs，重心位于基准后22in，现有一名重为150lbs的乘客申请将座位从第1排向后调整到70in之后的第3排，则调整完毕后，飞机的重心位于________：</t>
  </si>
  <si>
    <t>23.9英寸</t>
  </si>
  <si>
    <t>26.3英寸</t>
  </si>
  <si>
    <t>22.9英寸</t>
  </si>
  <si>
    <t>已知,飞机总重为112 000kg，重心位于基准后22.62m。飞机的重心安全范围为18m至22m。则需要从飞机后货舱中移去________货物才能够将重心位置调整到重心安全范围中点处。</t>
  </si>
  <si>
    <t>29 344 kg</t>
  </si>
  <si>
    <t>8 680 kg</t>
  </si>
  <si>
    <t>43 120 kg</t>
  </si>
  <si>
    <t>已知，飞机总重为7500kg，重心位置为80.5，重心后极限为79.5，后货舱位于150，前货舱位于30。为了将飞机重心调整到重心后限处，需要从后货舱中移动________货物到前货舱中。</t>
  </si>
  <si>
    <t>62.5 kg</t>
  </si>
  <si>
    <t>65.8 kg</t>
  </si>
  <si>
    <t>68.9 kg</t>
  </si>
  <si>
    <t>已知飞机重心安全范围为6英尺，重心后极限位于－2.5英尺，前货舱位于－45英尺处，后货舱位于＋15英尺处，合力矩为－225000千克•英尺，飞机总重量（含货物）为50000千克。现将1000千克货物由前货舱调整到后货舱内。则调整完毕后飞机重心位于________：</t>
  </si>
  <si>
    <t>-3.3英尺</t>
  </si>
  <si>
    <t>-1.3英尺</t>
  </si>
  <si>
    <t>-2.3英尺</t>
  </si>
  <si>
    <t>已知飞机总重量为50000千克，相对基准产生的合力矩为－225000千克•英尺，重心安全范围长为6英尺，后极限位于 －2.5英尺，前货舱位于－45英尺，后货舱位于＋15英尺，如要将飞机重心位置调整到后极限处，需减少重量________：</t>
  </si>
  <si>
    <t>2353千克</t>
  </si>
  <si>
    <t>1353千克</t>
  </si>
  <si>
    <t>3353千克</t>
  </si>
  <si>
    <t>已知某飞机重量为17400kg，重心位于站位122.2，重心安全范围位于站位118到122之间，飞机的前后货舱分别位于站位-100和+162。如要将飞机重心调整到重心安全范围中点处，需要从后货舱移动货物________到前货舱中：</t>
  </si>
  <si>
    <t>146.1kg</t>
  </si>
  <si>
    <t>55.3kg</t>
  </si>
  <si>
    <t>119.9kg</t>
  </si>
  <si>
    <t>已知某飞机重心安全范围为6英尺，后极限位于－2.5英尺，前货舱位于－45英尺，后货舱位于＋15英尺，合力矩为－225000千克•英尺，飞机总重量为50000千克，如要将该飞机重心调整到后极限处，需从前货舱向后货舱移动重量________：</t>
  </si>
  <si>
    <t>1667千克</t>
  </si>
  <si>
    <t>1867千克</t>
  </si>
  <si>
    <t>1467千克</t>
  </si>
  <si>
    <t>已知某飞机重心安全范围位于基准后83in到93in之间，飞机重量为3240lbs，重心位于基准后81in，飞机前后货舱分别位于基准后25in和142in。如要将飞机重心调整到重心前限处，需要从前货舱移动货物________到后货舱：</t>
  </si>
  <si>
    <t>55.38磅</t>
  </si>
  <si>
    <t>82.09磅</t>
  </si>
  <si>
    <t>22.49磅</t>
  </si>
  <si>
    <t>已知某飞机总重量为120000千克，重心前极限位于－30英寸，后极限位于＋25英寸，前货舱位于－600英寸，后货舱位于＋600英寸，重心位于＋30英寸，现为了将飞机重心位置调整到重心安全范围以内，需增加重量________：</t>
  </si>
  <si>
    <t>960千克</t>
  </si>
  <si>
    <t>860千克</t>
  </si>
  <si>
    <t>760千克</t>
  </si>
  <si>
    <t>33cm</t>
  </si>
  <si>
    <t>30cm</t>
  </si>
  <si>
    <t>某飞机重量为5000lbs，重心位于基准后80in，重心后限位于基准后80.5in，则在保证装载安全的前提条件下，可在位于基准后150in的货舱中添加最多________货物：</t>
  </si>
  <si>
    <t>35.97kg</t>
  </si>
  <si>
    <t>39.50kg</t>
  </si>
  <si>
    <t>23.15kg</t>
  </si>
  <si>
    <t>一架总重量为2500kg的双发飞机正在稳定直线平飞，其重心安全范围位于基准后82in到95in之间，而飞机重心正好位于重心安全范围中点处。现有一名重为85kg的乘客从位于基准后85.5in的前排座位移动到位于基准后157.6in的后排座位，则飞机的重心将移动到基准后________：</t>
  </si>
  <si>
    <t>91英寸</t>
  </si>
  <si>
    <t>2.5英寸</t>
  </si>
  <si>
    <t>92.5英寸</t>
  </si>
  <si>
    <t>已知，飞机总重为116.5lbs，重心站位为435.0，前货舱A位于站位285.5，后货舱B位于站位792.5。现将重为390lbs的货物从货舱B移到货舱A，则移动后的重心位于________：</t>
  </si>
  <si>
    <t>已知，某飞机总重量为2900kg，重心位于站位115.0，重心后极限位于站位116.0，则可以在站位130.0处添加的重量最大不超过________：</t>
  </si>
  <si>
    <t>207kg</t>
  </si>
  <si>
    <t>317kg</t>
  </si>
  <si>
    <t>140kg</t>
  </si>
  <si>
    <t>已知，某飞机总重量为36000kg，重心位于站位17m，现将20名总重为1600kg的乘客从站位16移动到站位23，则飞机重心将________：</t>
  </si>
  <si>
    <t>向后移动0.31m</t>
  </si>
  <si>
    <t>向后移动0.157m</t>
  </si>
  <si>
    <t>向前移动0.157m</t>
  </si>
  <si>
    <t>110 kg</t>
  </si>
  <si>
    <t>183 kg</t>
  </si>
  <si>
    <t>165 kg</t>
  </si>
  <si>
    <t>已知某飞机原计划起飞重量为180000kg且重心位于31%MAC，MAC前缘位于基准后14m，MAC长为4.6m，但在起飞前地面人员通知机组，需要在货舱1临时增加货物4000kg，货舱1位于基准后2.73m，则装载完毕后新的重心位置应位于________：</t>
  </si>
  <si>
    <t>向前移动0.33m</t>
  </si>
  <si>
    <t>向后移动0.33m</t>
  </si>
  <si>
    <t>向前移动0.4m</t>
  </si>
  <si>
    <t>27.5m</t>
  </si>
  <si>
    <t>34.2m</t>
  </si>
  <si>
    <t>41.4m</t>
  </si>
  <si>
    <t>已知某飞机重量为3650lbs，重心位于站位15，如将一重为64lbs的行李从站位14移动到站位20，则飞机重心将________：</t>
  </si>
  <si>
    <t>向后移动0.31个单位</t>
  </si>
  <si>
    <t>向后移动0.3个单位</t>
  </si>
  <si>
    <t>向后移动0.1个单位</t>
  </si>
  <si>
    <t>已知某飞机重量为7900kg，重心位于基准后81.2in，现将一重为250kg的行李装载到位于基准后32in的货舱中，则新的重心位于基准后________：</t>
  </si>
  <si>
    <t>74.4英寸</t>
  </si>
  <si>
    <t>79.7英寸</t>
  </si>
  <si>
    <t>88.1英寸</t>
  </si>
  <si>
    <t>已知某飞机重量为9000kg，重心位于基准后2m处，重心后极限位于基准后2.1m处。如果要将重心移动到重心后限处，需要将重量为________的货物从前货舱（基准后0.8m）移动到后货舱（基准后3.8m）。</t>
  </si>
  <si>
    <t>300kg</t>
  </si>
  <si>
    <t>900kg</t>
  </si>
  <si>
    <t>30kg</t>
  </si>
  <si>
    <t>已知某飞机重心安全范围位于基准后72in到77in之间，飞机重量为3700lbs，重心位于基准后76.5in，现从位于基准前147in的前货舱中减少货物60kg，则重心位置将会移动________：</t>
  </si>
  <si>
    <t>3.68英寸</t>
  </si>
  <si>
    <t>3.31英寸</t>
  </si>
  <si>
    <t>4.66英寸</t>
  </si>
  <si>
    <t>已知某喷气式飞机起飞重量为460000N，起飞重心位于基准后15.40m，平均空气动力弦前缘位于基准后14m，平均空气动力弦长为4.6m，现地面相关人员在位于基准后10m的前货舱中增加了货物12000N，则新的重心位于________：</t>
  </si>
  <si>
    <t>21.8%MAC</t>
  </si>
  <si>
    <t>30.2%MAC</t>
  </si>
  <si>
    <t>20.0%MAC</t>
  </si>
  <si>
    <t>（参考附图05）飞机后货舱地板最大承重强度为________：</t>
  </si>
  <si>
    <t>68千克每平方米</t>
  </si>
  <si>
    <t>68千克每平方英尺</t>
  </si>
  <si>
    <t>150千克每平方英尺</t>
  </si>
  <si>
    <t>（参考附图05）飞机前货舱地板最大承重强度为________：</t>
  </si>
  <si>
    <t>前货舱前段为7288kg，前货舱后段为9232kg</t>
  </si>
  <si>
    <t>前货舱前段为3305kg，前货舱后段为4187kg</t>
  </si>
  <si>
    <t>（参考附图05）该飞机后货舱各舱段中可承载重量最大的为________：</t>
  </si>
  <si>
    <t>重心位于421.5英寸的舱段为4541千克</t>
  </si>
  <si>
    <t>重心位于835.5英寸的舱段为6752千克</t>
  </si>
  <si>
    <t>重心位于835.5英寸的舱段为3063千克</t>
  </si>
  <si>
    <t>（参考附图05）该飞机后货舱可承载的最大重量为________：</t>
  </si>
  <si>
    <t>4187kg</t>
  </si>
  <si>
    <t>1568kg</t>
  </si>
  <si>
    <t>3062kg</t>
  </si>
  <si>
    <t>（参考附图05）根据图中相关信息，可知飞机前货舱后舱段的力臂、最大承载重量和线性载荷限制为________：</t>
  </si>
  <si>
    <t>421.5in，2059kg，13.12kg/in</t>
  </si>
  <si>
    <t>1046.5m，711kg，7.18kg/in</t>
  </si>
  <si>
    <t>421.5cm，3305kg，13.12kg/in</t>
  </si>
  <si>
    <t>（参考附图05）根据图中相关信息，可知该飞机前货舱后部的最大线性载荷为________：</t>
  </si>
  <si>
    <t>13.12千克/英寸</t>
  </si>
  <si>
    <t>13.15千克/英寸</t>
  </si>
  <si>
    <t>14.65千克/英寸</t>
  </si>
  <si>
    <t>（参考附图05）已知某货盘规格为200cm×250cm，含其上货物共为300kg，货盘与地板间由两处尺寸为20cm×200cm的支撑点支撑。现拟将该货盘放入飞机前货舱，在确保装载不超过货舱承载强度限制的前提之下，则________：</t>
  </si>
  <si>
    <t>还可以在货盘上再加装285.5kg货物</t>
  </si>
  <si>
    <t>必须从货盘上卸下28.5kg货物</t>
  </si>
  <si>
    <t>还可以在货盘上再加装28.5kg货物</t>
  </si>
  <si>
    <t>重3300磅，长120英寸，宽30英寸，高20英寸</t>
  </si>
  <si>
    <t>重4800磅，长120英寸，宽48英寸，高30英寸</t>
  </si>
  <si>
    <t>重3000磅，长150英寸，宽15英寸，高15英寸</t>
  </si>
  <si>
    <t>重2200磅，长80英寸，宽30英寸，高20英寸</t>
  </si>
  <si>
    <t>重2400磅，长90英寸，宽20英寸，高20英寸</t>
  </si>
  <si>
    <t>重2000磅，长60英寸，宽15英寸，高15英寸</t>
  </si>
  <si>
    <t>416.0kg</t>
  </si>
  <si>
    <t>41.6kg</t>
  </si>
  <si>
    <t>101.6kg</t>
  </si>
  <si>
    <t>40cm×200cm</t>
  </si>
  <si>
    <t>30cm×200cm</t>
  </si>
  <si>
    <t>40cm×300cm</t>
  </si>
  <si>
    <t>80kg</t>
  </si>
  <si>
    <t>32kg</t>
  </si>
  <si>
    <t>320kg</t>
  </si>
  <si>
    <t>100kg</t>
  </si>
  <si>
    <t>5000kg</t>
  </si>
  <si>
    <t>1000kg</t>
  </si>
  <si>
    <t>重400kg，尺寸为1.4m×0.8m×0.8m</t>
  </si>
  <si>
    <t>重500kg，尺寸为1.5m×1m×1m</t>
  </si>
  <si>
    <t>重400kg，尺寸为1.2m×1.2m×1.2m</t>
  </si>
  <si>
    <t>已知货舱地板承载限制为88磅/平方英尺，货盘重为40磅，系留物重为25磅，货盘有效承载面积为35英寸×46英寸，则可以在货盘上放置的货物最多不能超过________：</t>
  </si>
  <si>
    <t>918磅</t>
  </si>
  <si>
    <t>141615磅</t>
  </si>
  <si>
    <t>943磅</t>
  </si>
  <si>
    <t>已知一箱金条重500千克，宽10英寸，高10英寸，长20英寸。货舱动载荷限制为10千克/英寸，载荷强度为50千克/平方英尺。如直接将金条放入货舱将超过货舱载荷强度限制。现为了确保货舱结构安全，下列货盘可以选用的是________：</t>
  </si>
  <si>
    <t>长60英寸，宽30英寸，重45千克</t>
  </si>
  <si>
    <t>长40英寸，宽50英寸，重38千克</t>
  </si>
  <si>
    <t>长50英寸，宽30英寸，重30千克</t>
  </si>
  <si>
    <t>（参考附图08）根据图中相关信息，可知当前飞机的实际起飞重量为________：</t>
  </si>
  <si>
    <t>无燃油重量51300kg加上起飞油量14500kg</t>
  </si>
  <si>
    <t>62800kg减去航程用油8500kg</t>
  </si>
  <si>
    <t>无燃油重量47670kg加上起飞油量14500kg</t>
  </si>
  <si>
    <t>（参考附图16）某涡轮喷气式飞机计划起飞重量为19000kg且重心位于29%MAC，但在起飞前地面人员临时通知机组，需要在货舱4增加货物4000kg，则当装载完毕后新的重心位置应位于________：</t>
  </si>
  <si>
    <t>（参考附图17）如果在实际装载结束后，发现和预计不同的是飞机货舱舱段1为空，而其它条件不变，则该飞机的无燃油重心为________：</t>
  </si>
  <si>
    <t>34.5%MAC</t>
  </si>
  <si>
    <t>26%MAC</t>
  </si>
  <si>
    <t>（参考附图18）已知，干使用重量为110000kg，干使用指数为119.1，乘客共335人，分布情况如图（75kg/PAX），行李和货物共9500kg，分布情况如图，燃油为40000kg，燃油指数如图，则飞机的起飞重心位于________：</t>
  </si>
  <si>
    <t>27%MAC</t>
  </si>
  <si>
    <t>（参考附图18）已知：干使用重量为110000kg，干使用指数为119.1，乘客共335人，分布情况如图（75kg/PAX），行李和货物共9500kg，分布情况如图，燃油为40000kg，燃油指数如图，则飞机的无燃油重心位于________：</t>
  </si>
  <si>
    <t>29%MAC</t>
  </si>
  <si>
    <t>31%MAC</t>
  </si>
  <si>
    <t>（参考附图19）已知，干使用重量为110000kg，干使用指数为119.1，乘客共185人，分布情况如图（75kg/PAX），行李和货物共14000kg，分布情况如图，燃油为42000kg，则飞机的无燃油重心位于________：</t>
  </si>
  <si>
    <t>27.0%MAC 31.5%MAC</t>
  </si>
  <si>
    <t>29.0%MAC</t>
  </si>
  <si>
    <t>（参考附图19）已知, 干使用重量为110000kg，干使用指数为119.1，乘客共计185人，分布情况如图（75kg/PAX），货物和行李共计14000kg，分布情况如图，燃油为42000kg，则该飞机起飞重心位于________：</t>
  </si>
  <si>
    <t>26.0%MAC</t>
  </si>
  <si>
    <t>33.5%MAC</t>
  </si>
  <si>
    <t>（参考附图20）已知飞机无燃油重心位置，如燃油指数为-5.7，则飞机的起飞重心位置为________：</t>
  </si>
  <si>
    <t xml:space="preserve">（参考附图20）已知飞机无燃油重心位置，如燃油重量与指数变化关系如下，
重量      指数
9500kg，  -0.9；
6500kg，  -6.1；
3500kg，  -4.7；
3000kg，  -4.3；
则下列飞机着陆重量和着陆重心位置组合正确的是________：
</t>
  </si>
  <si>
    <t>49130kg，19%</t>
  </si>
  <si>
    <t>49130kg，21.8%</t>
  </si>
  <si>
    <t>52900kg，19%</t>
  </si>
  <si>
    <t>（参考附图21）根据图中相关信息，可知该航班的无燃油重量和重心所在位置为________：</t>
  </si>
  <si>
    <t>46130kg和20.8%MAC 46130kg和17.8%MAC</t>
  </si>
  <si>
    <t>51300kg和17.8%MAC</t>
  </si>
  <si>
    <t>51300kg和20.8%MAC</t>
  </si>
  <si>
    <t>（参考附图22）根据图中相关信息，可知该飞机的无燃油重量和无燃油指数为________：</t>
  </si>
  <si>
    <t>48600kg和57.0</t>
  </si>
  <si>
    <t>51300kg和57.0</t>
  </si>
  <si>
    <t>46300kg和20.5</t>
  </si>
  <si>
    <t>（参考附图23）已知某航班当前业载为10320kg，则该航班最多还可以加装业载________：</t>
  </si>
  <si>
    <t>1830kg</t>
  </si>
  <si>
    <t>7000kg</t>
  </si>
  <si>
    <t>8268kg</t>
  </si>
  <si>
    <t xml:space="preserve">某飞机称重结束以后获得以下信息，则其基本空机重量应为________：
导向轮 5330 kg，
左侧主轮 12370 kg，
右侧主轮 12480 kg，
供正常运行的标准项目重 1780 kg，其中包括机组重量 545 kg。
</t>
  </si>
  <si>
    <t>30180 kg</t>
  </si>
  <si>
    <t>32505 kg</t>
  </si>
  <si>
    <t>28400 kg</t>
  </si>
  <si>
    <t xml:space="preserve">某航班情况如下,
干使用重量为34930kg；
滑行用油为350kg；
航程用油为9730kg；
应急和等待燃油为1200kg；
备降燃油为1600kg；
机上乘客共130人，人均重量按84kg计，人均携带行李按14kg计；
性能限制的着陆重量为55000kg；
如不考虑起飞限制以及着陆重量的结构限制；
则该航班可以装载的最大货物重量为________：
</t>
  </si>
  <si>
    <t>4530kg</t>
  </si>
  <si>
    <t>5400kg</t>
  </si>
  <si>
    <t>6350kg</t>
  </si>
  <si>
    <t>某涡喷客机机组在进行飞行前准备时获得以下信息：跑道限制的起飞重量为185000kg，跑道限制的着陆重量为180000kg，计划消耗燃油11500kg，实际加装燃油20000kg。还获得结构限制的情况如下：最大起飞重量212000kg，最大着陆重量174000kg，最大无燃油重量164000kg，干使用重量为110000kg。则机长能够允许的最大货物装载量为________：</t>
  </si>
  <si>
    <t>54000 kg</t>
  </si>
  <si>
    <t>61500 kg</t>
  </si>
  <si>
    <t>55000 kg</t>
  </si>
  <si>
    <t xml:space="preserve">已知某航班情况如下：
性能限制的起飞重量为67900kg
性能限制的着陆重量为56200kg
最大无燃油重量为51300kg
干使用重量为34960kg
油箱满油量为15800kg
滑行用油为450kg
航程用油为10200kg
乘客人数为115名成人+6名儿童
飞行员2名，85kg/人
乘务员5名，75kg/人
每位乘客允许携带的行李为13kg
则该飞机还可以装载货物________：
</t>
  </si>
  <si>
    <t>4647kg</t>
  </si>
  <si>
    <t>1047kg</t>
  </si>
  <si>
    <t>6147kg</t>
  </si>
  <si>
    <t>已知某飞机起飞重量为8600kg，其中业载为1890kg，可用燃油为1230kg，如果机组重量为190kg，则飞机的干使用重量为________：</t>
  </si>
  <si>
    <t>5480kg</t>
  </si>
  <si>
    <t>6710kg</t>
  </si>
  <si>
    <t>8410kg</t>
  </si>
  <si>
    <t xml:space="preserve">某飞机的基本空机重量为30000kg，其中包括
-餐饮设备为300kg，
-安全救生设备无，
-逃生设备无，
-机组成员和行李为365kg，
-起飞油量为3000kg，
-不可用燃油为120kg，
-乘客、行李和货物为8000kg，
则干使用重量为________：
</t>
  </si>
  <si>
    <t>30785kg</t>
  </si>
  <si>
    <t>30665kg</t>
  </si>
  <si>
    <t>30300kg</t>
  </si>
  <si>
    <t>某飞机起飞重量为117000kg，其中含业载18000kg和燃油46000kg，则该飞机的干使用重量应为________：</t>
  </si>
  <si>
    <t>53000kg</t>
  </si>
  <si>
    <t>71000kg</t>
  </si>
  <si>
    <t>99000kg</t>
  </si>
  <si>
    <t>某飞机起飞重量为66700kg，其中包含了业载14200kg和燃油10500kg。如果已知标准机组重量为545kg，则干使用重量为________：</t>
  </si>
  <si>
    <t>42000 kg</t>
  </si>
  <si>
    <t>56200 kg</t>
  </si>
  <si>
    <t>41455 kg</t>
  </si>
  <si>
    <t xml:space="preserve">某飞机起飞时情况如下，
认证的最大起飞重量为141500kg，
性能限制的最大起飞重量为137300kg，
干使用重量为58400kg，
机组成员和手提行李为640kg，
机组行李为110kg，
装载燃油为60700kg，
则飞机的有用负载为________：
</t>
  </si>
  <si>
    <t>78900kg</t>
  </si>
  <si>
    <t>17450kg</t>
  </si>
  <si>
    <t>78150kg</t>
  </si>
  <si>
    <t>某飞机受性能限制的着陆重量为54230kg，如果干使用重量为35000kg，无燃油重量为52080kg，起飞重量为64280kg，则有用负载为________：</t>
  </si>
  <si>
    <t>29280kg</t>
  </si>
  <si>
    <t>17080kg</t>
  </si>
  <si>
    <t>12200kg</t>
  </si>
  <si>
    <t>某飞机以302550kg的起飞重量放行起飞，起飞时装载燃油为121450kg（含应急燃油和备降燃油19450kg），已知飞机干使用重量为161450kg，则其有用负载重量为________：</t>
  </si>
  <si>
    <t>141100kg</t>
  </si>
  <si>
    <t>19650kg</t>
  </si>
  <si>
    <t>121450kg</t>
  </si>
  <si>
    <t xml:space="preserve">某运输类飞机工作人员在航班出发前获得以下信息，则该航班的可用业载是________：
干使用重量为 90000 kg，
装载燃油为 30000 kg，
滑行用油为 800 kg，
最大起飞重量为 145000 kg。
</t>
  </si>
  <si>
    <t>25 800 kg</t>
  </si>
  <si>
    <t>55 000 kg</t>
  </si>
  <si>
    <t>55 800 kg</t>
  </si>
  <si>
    <t>已知称重记录中基本空机重量为61300kg，运营项（含机组）为2300kg，如果起飞重量为132000kg（含燃油43800kg），则有用负载为________：</t>
  </si>
  <si>
    <t>68400 kg</t>
  </si>
  <si>
    <t>70700 kg</t>
  </si>
  <si>
    <t>29600 kg</t>
  </si>
  <si>
    <t>已知某飞机当以480kts的巡航速度飞行时，其燃油流量为7500kg/hour。如果飞机在起飞前加装有相对密度为0.8的航空燃油共80000升，启动和滑行用油为1200kg，储备燃油为10000kg，则该飞机可以正常飞行的最大航程和航时约为________：</t>
  </si>
  <si>
    <t>3379海里，7.0小时</t>
  </si>
  <si>
    <t>3360海里，6.0小时</t>
  </si>
  <si>
    <t>3379海里，6.0小时</t>
  </si>
  <si>
    <t xml:space="preserve">根据下列条件，确定该单发飞机的着陆重量________：
基本空重 1764 lbs，
使用设备重量 35 lbs，
飞行员和前排乘客 300 lbs，
货物 350 lbs，
停机坪燃油 60 Gal，
航程用油 35 Gal，
燃油密度 6 lbs/Gal。
</t>
  </si>
  <si>
    <t>2599 lbs</t>
  </si>
  <si>
    <t>2659 lbs</t>
  </si>
  <si>
    <t>2449 lbs</t>
  </si>
  <si>
    <t xml:space="preserve">某飞机装载信息如下,
受性能限制的起飞重量为 93500kg，
预计着陆重量为 81700kg，
最大认证着陆重量为 86300kg，
加载燃油为 16500kg，
现在航班飞行时受客观因素限制，不得不选择备降(不考虑性能限制)，已知备降时剩余燃油10 300kg。则着陆重量为________：
</t>
  </si>
  <si>
    <t>87 300kg，超过结构限制。</t>
  </si>
  <si>
    <t>为了避免进近速度过大，需要减重到81 700kg。</t>
  </si>
  <si>
    <t>某航班具体情况如下：干使用重量34900kg，性能限制的起飞重量和着陆重量分别为66300kg和55200kg，最大无燃油重量为53070kg，滑行用油为400kg，航程用油为8600kg，应急燃油为430kg，备降燃油为970kg，等待燃油为900kg，业载为16600kg。如该航班在放行前因燃油差价问题需携带尽可能多的燃油，则离场时总共可加装________燃油。</t>
  </si>
  <si>
    <t>12700kg</t>
  </si>
  <si>
    <t>13230kg</t>
  </si>
  <si>
    <t>15200kg</t>
  </si>
  <si>
    <t>某航班按计划起飞之后，被告知由于原目的地机场因天气条件关闭而不得不改航。已知该航班具体情况如下，
结构限制的最大起飞重量为14000kg，
性能限制的最大起飞重量为12690kg，
结构限制的最大着陆重量为9600kg，
原计划航程用油为6000kg，
应急燃油为200kg，
备降燃油为200kg，
等待燃油为750kg，
原目的地机场的预计着陆重量为4600kg，
改航机场性能限制的着陆重量为9000kg，
改航航时2hour，
燃油流量为1500kg/hour,
则以下叙述正确的是________：</t>
  </si>
  <si>
    <t>5400千克</t>
  </si>
  <si>
    <t>7500千克</t>
  </si>
  <si>
    <t>6450千克</t>
  </si>
  <si>
    <t>某飞机从一性能限制起飞重量为89200kg的机场放行起飞。该飞机认证的最大重量参数如下，停机坪重量89930kg，最大起飞重量89430kg，最大着陆重量71520kg，无燃油重量62050kg，以及滑行用油600kg，航程用油为17830kg，储备用油（应急、等待、备降）9030kg。现已知干使用重量DOW为40970kg，则该航班的业载为________：</t>
  </si>
  <si>
    <t>21080kg</t>
  </si>
  <si>
    <t>21500kg</t>
  </si>
  <si>
    <t>21220kg</t>
  </si>
  <si>
    <t xml:space="preserve">已知某飞机，
干使用重量为3500lbs，
航程用油为500lbs，
乘客总重为400lbs，
货物及行李重为1250lbs，
结构限制的最大起飞重量为5850lbs，
性能限制的最大起飞重量为5200lbs，
则为了确保飞机起飞安全，需要减少业载________：
</t>
  </si>
  <si>
    <t>450lbs</t>
  </si>
  <si>
    <t>200lbs</t>
  </si>
  <si>
    <t>250lbs</t>
  </si>
  <si>
    <t xml:space="preserve">已知某飞机，其干使用重量为38 000 kg，
最大结构限制起飞重量为72 000kg，
最大着陆重量为65 000kg，
最大无燃油重量为61 000kg，
航程用油为8 000kg，
起飞油量为10 300kg，
则其最大允许的起飞重量和商载为________：
</t>
  </si>
  <si>
    <t>71 300 kg 和 23 000 kg</t>
  </si>
  <si>
    <t>73 000 kg 和 27 000 kg</t>
  </si>
  <si>
    <t>71 300 kg 和 25 300 kg</t>
  </si>
  <si>
    <t>已知某飞机干使用重量为2000kg，其最大起飞重量、最大着陆重量和最大无燃油重量均为3500kg。装载燃油为550kg，滑行用油为50kg。则该飞机的可用业载为________：</t>
  </si>
  <si>
    <t xml:space="preserve"> 1 000 kg</t>
  </si>
  <si>
    <t>950 kg</t>
  </si>
  <si>
    <t xml:space="preserve"> 1 500 kg</t>
  </si>
  <si>
    <t xml:space="preserve">已知某双发中程喷气客机装载有燃油15 678kg，根据下列条件，可知其最大允许业载为________：
受性能限制的起飞重量为67200kg，
受性能限制的着陆重量为54200kg，
干使用重量为34930kg，
滑行用油为250kg，
航程用油为9250kg，
应急和等待用油为850kg，
备降用油为700kg，
</t>
  </si>
  <si>
    <t>13 090 kg</t>
  </si>
  <si>
    <t>16 470 kg</t>
  </si>
  <si>
    <t>18 040 kg</t>
  </si>
  <si>
    <t xml:space="preserve">已知某双发中程运输机，
干使用重量为35058kg，
最大无燃油重量为52790kg，
允许的最大起飞重量为61875kg，
允许的最大着陆重量为53871kg，
起飞油量为13358kg，
航程用油为8900kg，
则该飞机允许业载为________：
</t>
  </si>
  <si>
    <t>13459kg</t>
  </si>
  <si>
    <t>17732kg</t>
  </si>
  <si>
    <t>14355kg</t>
  </si>
  <si>
    <t>某飞机的基本空机重量为3000kg，其最大起飞重量、最大着陆重量和最大无燃油重量均为5200kg。停机坪燃油为650kg，滑行用油为50kg。则该飞机的可用商载为________：</t>
  </si>
  <si>
    <t>1600kg</t>
  </si>
  <si>
    <t>1550kg</t>
  </si>
  <si>
    <t>2200kg</t>
  </si>
  <si>
    <t>某飞机基本空机重量BEW为44800kg，运营项重量为2300kg（含机组1060kg），已知最大无燃油重量ZFW为65500kg，求最大业载________：</t>
  </si>
  <si>
    <t>18400kg</t>
  </si>
  <si>
    <t>19460kg</t>
  </si>
  <si>
    <t>20700kg</t>
  </si>
  <si>
    <t xml:space="preserve">某航班的机组所准备的飞行计划中包含以下信息，
装载燃油为40000kg，
航程用油为29000kg，
最大起飞重量170000kg，
最大着陆重量为148500kg，
最大无燃油重量为112500kg，
干使用重量为80400kg，
则本次航班的最大业载为________：
</t>
  </si>
  <si>
    <t>32100kg</t>
  </si>
  <si>
    <t>32900kg</t>
  </si>
  <si>
    <t>18900kg</t>
  </si>
  <si>
    <t>某航班拟从甲地飞往乙地，起飞前油箱加满，燃油体积为20100升，密度为0.79kg/l。已知飞机结构限制如下，最大停机坪重量为69900kg，最大起飞重量为69300kg，最大着陆重量为58900kg，最大无燃油重量为52740kg。又知甲地机场性能限制的起飞重量为67330kg，乙地机场性能限制的着陆重量可以忽略。飞机干使用重量为34930kg，航程用油为5990kg，滑行用油250kg。则该航班从甲地出发时可以携带的最大业载为________：</t>
  </si>
  <si>
    <t>14331kg</t>
  </si>
  <si>
    <t>13240kg</t>
  </si>
  <si>
    <t>16770kg</t>
  </si>
  <si>
    <t>某喷气运输机结构限制如下：最大停机坪重量为63060kg，最大起飞重量为62800kg，最大着陆重量为54900kg，最大无燃油重量为51300kg。飞机加装燃油情况为：滑行用油为400kg，航程用油为8400kg，应急和等待燃油为1800kg，备降燃油为1100kg。如不考虑放行和目标机场的性能限制，已知飞机干使用重量为34930kg，则该飞机的最大业载为________：</t>
  </si>
  <si>
    <t>16370kg</t>
  </si>
  <si>
    <t>16430kg</t>
  </si>
  <si>
    <t>17070kg</t>
  </si>
  <si>
    <t>某商业航班客机结构限制如下，最大停机坪重量为69900kg，最大起飞重量为69300kg，最大着陆重量为58900kg，最大无燃油重量为52740kg，起飞和着陆不受性能限制影响。现已知飞机干使用重量为34900kg，航程用油11500kg，滑行用油250kg，应急和等待燃油为1450kg，备降燃油为1350kg，则最大业载为________：</t>
  </si>
  <si>
    <t>17810kg</t>
  </si>
  <si>
    <t>20420kg</t>
  </si>
  <si>
    <t>21170kg</t>
  </si>
  <si>
    <t>某商业航班客机结构限制如下，最大停机坪重量为69900kg，最大起飞重量为69300kg，最大着陆重量为58900kg，最大无燃油重量为52740kg，起飞和着陆不受性能限制影响。现已知飞机干使用重量为34900kg，航程用油11800kg，滑行用油500kg，应急和等待燃油为1600kg，备降燃油为1900kg，则最大业载为________：</t>
  </si>
  <si>
    <t>17840kg</t>
  </si>
  <si>
    <t>19100kg</t>
  </si>
  <si>
    <t>19200kg</t>
  </si>
  <si>
    <t>已知，放行机场性能条件限制的起飞重量为65050kg，目的地机场性能条件限制的着陆重量为54500kg，干使用重量为34900kg，滑行用油为350kg，航程用油为9250kg，应急和等待燃油为1100kg，备降燃油为1000kg，业载为18600kg，如不考虑起飞和着陆时的结构限制，则下列叙述正确的是________：</t>
  </si>
  <si>
    <t>由于该航班主要受着陆重量限制，所以应将业载减少到17500kg</t>
  </si>
  <si>
    <t>该航班还可以再增加业载200kg</t>
  </si>
  <si>
    <t>由于该航班主要受无燃油重量限制，所以应将业载减少到14170kg</t>
  </si>
  <si>
    <t>已知，干使用重量为29800kg，最大起飞重量为52400kg，最大无燃油重量为43100kg，最大着陆重量为46700kg，航程用油为4000kg，松刹车时机上燃油重量为8000kg。则该飞机最大业载为________：</t>
  </si>
  <si>
    <t>12900kg</t>
  </si>
  <si>
    <t>13300kg</t>
  </si>
  <si>
    <t>9300kg</t>
  </si>
  <si>
    <t xml:space="preserve">已知某飞机
干使用重量为3415lbs
航程用油为400lbs
乘客重为600lbs
货物和行李重为1050lbs
结构限制的最大起飞重量为5850lbs
性能限制的最大起飞重量为5200lbs
则为了确保飞机起飞安全，应减少业载________：
</t>
  </si>
  <si>
    <t>265lbs</t>
  </si>
  <si>
    <t>600lbs</t>
  </si>
  <si>
    <t>已知某飞机结构限制的最大着陆重量为68000kg，结构限制的最大起飞重量为78200kg，最大无燃油重量为70200kg，干使用重量为48000kg，计划航程用油为7000kg，储备燃油为2800kg。如果不考虑性能因素限制，则该飞机的最大起飞重量和最大业载为________：</t>
  </si>
  <si>
    <t>75000kg和17200kg</t>
  </si>
  <si>
    <t>77200kg和22200kg</t>
  </si>
  <si>
    <t>75000kg和20000kg</t>
  </si>
  <si>
    <t>已知某飞机情况如下，结构限制的最大着陆重量为125000kg，最大无燃油重量为108500kg，结构限制的最大起飞重量为155000kg，干使用重量为82000kg，预计航程用油为17000kg，储备燃油为5000kg。如忽略性能限制，则该飞机运行的最大起飞重量和最大业载为________：</t>
  </si>
  <si>
    <t>130500kg和26500kg</t>
  </si>
  <si>
    <t>130500kg和31500kg</t>
  </si>
  <si>
    <t>125500kg和21500kg</t>
  </si>
  <si>
    <t xml:space="preserve">已知某飞机相关载平信息如下,
结构限制的最大停机坪重量为69900 kg，
结构限制的最大起飞重量为69300 kg，
结构限制的最大着陆重量为58900 kg，
结构限制的最大无燃油重量为52740 kg，
性能限制的最大起飞重量为67450 kg，
性能限制的最大着陆重量为55470 kg，
干使用重量为34900kg，
航程用油为6200kg，
滑行用油为250kg，
应急和等待燃油为1300kg，
备降燃油为1100kg，
则其最大允许业载为________。
</t>
  </si>
  <si>
    <t>25800kg</t>
  </si>
  <si>
    <t>18170kg</t>
  </si>
  <si>
    <t xml:space="preserve">已知某航班情况如下，
干使用重量为60520kg，
性能限制的起飞重量为92750kg，
性能限制的着陆重量为72250kg，
最大无燃油重量为67530kg，
航程用油为12500kg，
应急和等待燃油为2300kg，
备降燃油为1700kg，
如不考虑起飞和着陆的结构限制，
则该飞机可以装载的最大业载为________：
</t>
  </si>
  <si>
    <t>7010kg</t>
  </si>
  <si>
    <t>7730kg</t>
  </si>
  <si>
    <t>11730kg</t>
  </si>
  <si>
    <t xml:space="preserve">已知某航班情况如下，
干使用重量为85000kg；
性能限制的起飞重量为127000kg：
性能限制的着陆重量为98500kg；
最大无燃油重量为89800kg；
航程用油为29300kg；
应急和等待燃油为3600kg；
备降燃油为2800kg；
如不考虑起飞和着陆的结构限制，则该航班可以装载的最大业载为________：
</t>
  </si>
  <si>
    <t>4800kg</t>
  </si>
  <si>
    <t>7100kg</t>
  </si>
  <si>
    <t>6300kg</t>
  </si>
  <si>
    <t>根据下列条件，结构限制的最大起飞重量为62000千克，结构限制的最大着陆重量为53700千克，最大无燃油重量为48000千克，性能限制的最大起飞重量为75000千克，性能限制的最大着陆重量为51400千克，起飞燃油重量为13800千克，航程燃油重量为5950千克，则该飞机最大起飞重量为________：</t>
  </si>
  <si>
    <t>57350千克</t>
  </si>
  <si>
    <t>51400千克</t>
  </si>
  <si>
    <t>61800千克</t>
  </si>
  <si>
    <t>根据下列条件，结构限制的最大起飞重量为68000千克，结构限制的最大着陆重量为63900千克，最大无燃油重量为56000千克，性能限制的最大起飞重量为65400千克，性能限制的最大着陆重量为67000千克，起飞燃油重量为13300千克，航程燃油重量为8200千克，则最大起飞重量为________：</t>
  </si>
  <si>
    <t>65400千克</t>
  </si>
  <si>
    <t>69300千克</t>
  </si>
  <si>
    <t>63900千克</t>
  </si>
  <si>
    <t>根据下列条件，结构限制的最大起飞重量为8000千克，结构限制的最大着陆重量为7500千克，最大无燃油重量为6000千克，性能限制的最大起飞重量为7800千克，性能限制的最大着陆重量为7950千克，起飞燃油重量为1450千克，航程燃油重量为900千克，则该飞机最大起飞重量为________：</t>
  </si>
  <si>
    <t>7450千克</t>
  </si>
  <si>
    <t>7800千克</t>
  </si>
  <si>
    <t>8400千克</t>
  </si>
  <si>
    <t xml:space="preserve">根据下列信息，试确定飞机的最大起飞重量________：
结构限制的最大起飞重量为43000kg，
结构限制的最大着陆重量为35000kg，
性能限制的最大着陆重量为33000kg，
最大无燃油重量为31000kg，
干使用重量为19000kg，
起飞油量为12500kg，
航程用油为9000kg，
应急燃油为1000kg，
备降燃油为500kg，
等待燃油为400kg，
业载为9000kg。
</t>
  </si>
  <si>
    <t>42000kg</t>
  </si>
  <si>
    <t>40000kg</t>
  </si>
  <si>
    <t>41000kg</t>
  </si>
  <si>
    <t xml:space="preserve">某双发飞机通过认证的最大结构限制起飞重量和最大结构限制着陆重量分别为58000kg和55000kg，已知以下信息，
性能限制的起飞重量为61000kg，
性能限制的着陆重量为54000kg，
最大无燃油重量为36000kg，
操作重量为55000kg，
航程用油为3000kg，
应急燃油为航程用油量的5%，
备降燃油为500kg，
等待燃油为500kg，
航时为3hour,
单台发动机燃油流量为550kg/hour，
则该飞机的最大起飞重量为________：
</t>
  </si>
  <si>
    <t>57000kg</t>
  </si>
  <si>
    <t>61000kg</t>
  </si>
  <si>
    <t>56545kg</t>
  </si>
  <si>
    <t>已知，结构限制的最大起飞重量为62000千克，结构限制的最大着陆重量为53700千克，最大无燃油重量为48000千克，干使用重量为21650千克，性能限制的最大起飞重量为75000千克，性能限制的最大着陆重量为51400千克，起飞燃油重量为8800千克，航程燃油重量为5950千克，业载为16800千克，则最大起飞油量为________：</t>
  </si>
  <si>
    <t>18900千克</t>
  </si>
  <si>
    <t>16800千克</t>
  </si>
  <si>
    <t>9550千克</t>
  </si>
  <si>
    <t>已知，结构限制的最大起飞重量为72000kg，结构限制的最大着陆重量为56000kg，最大无燃油重量为48000kg，滑行用油为800kg，航程用油为18000kg，应急燃油为900kg，备降燃油为700kg，等待燃油为2000kg，则实际起飞重量为________：</t>
  </si>
  <si>
    <t>69600kg</t>
  </si>
  <si>
    <t>74000kg</t>
  </si>
  <si>
    <t>72000kg</t>
  </si>
  <si>
    <t>已知某飞机最大结构限制起飞重量 48000 kg，最大结构限制着陆重量 44000 kg，最大无燃油重量 36000 kg，滑行用油 600 kg，应急燃油 900 kg，备降燃油 800 kg，等待燃油 1100 kg，航程用油 9000kg，则该飞机实际起飞重量为________：</t>
  </si>
  <si>
    <t>47 800 kg</t>
  </si>
  <si>
    <t>48 000 kg</t>
  </si>
  <si>
    <t>48 400 kg</t>
  </si>
  <si>
    <t xml:space="preserve">根据实际情况，某飞机受性能限制的起飞重量情况如下，
襟翼角度：0        10       15
跑道限重：4100     4400     4600
爬升限重：4700     4500     4200
已知起飞、着陆以及无燃油时的结构限制重量均为4300kg，则最大起飞重量为________：
</t>
  </si>
  <si>
    <t>4300 kg</t>
  </si>
  <si>
    <t>4200 kg</t>
  </si>
  <si>
    <t>4700 kg</t>
  </si>
  <si>
    <t>已知，某飞机结构限制的最大起飞重量为146900kg，结构限制的最大着陆重量为93800kg，最大无燃油重量为86400kg，航程用油为27500kg，油箱满油为35500kg，启动和滑行用油为1000kg。则该飞机的最大起飞重量为________：</t>
  </si>
  <si>
    <t>120900 kg</t>
  </si>
  <si>
    <t>120300 kg</t>
  </si>
  <si>
    <t>121300 kg</t>
  </si>
  <si>
    <t>已知：结构限制的最大起飞重量为146000kg，结构限制的最大着陆重量为93900kg，最大燃油重量为86300kg，航程用油为27000kg，滑行用油为1000kg，应急燃油为1350kg，备降燃油为2650kg，等待燃油为3000kg。求实际起飞重量：</t>
  </si>
  <si>
    <t>146000 kg</t>
  </si>
  <si>
    <t>已知某单发飞机装载信息如下，标准空机重量为1764lbs，可选设备为35lbs，飞行员+前排乘客为300lbs，货物重量为350lbs，油箱加满为60Gal.，航程用油35Gal.，燃油密度为6lbs/Gal.，则该飞机起飞重量为________：</t>
  </si>
  <si>
    <t>2799 lbs</t>
  </si>
  <si>
    <t>2764 lbs</t>
  </si>
  <si>
    <t xml:space="preserve">某单发飞机情况如下，
基本空机重量为1764lbs，
可选用设备重量为35lbs，
飞行员和前排乘客重量为300lbs，
货物重量为350lbs，
油箱加满后燃油为60Gal.，
航程用油为35Gal.，
燃油密度为6lbs/Gal.，
则其无燃油重量为________：
</t>
  </si>
  <si>
    <t>2449lbs</t>
  </si>
  <si>
    <t>2659lbs</t>
  </si>
  <si>
    <t>2414lbs</t>
  </si>
  <si>
    <t>某飞机起飞重量为141000kg，机上已加装的燃油重量为63000kg，其中包含储备燃油14000kg和不可用燃油1000kg。已知飞机当前业载为12800kg，则该飞机的无燃油重量应为________：</t>
  </si>
  <si>
    <t>79000kg</t>
  </si>
  <si>
    <t>65200kg</t>
  </si>
  <si>
    <t>78000kg</t>
  </si>
  <si>
    <t>关于基本空机重量，以下叙述正确的是________：</t>
  </si>
  <si>
    <t>它通常由飞机制造厂商提供，在出厂之前通过称重得到，并且不包括任何额外的设备重量在内</t>
  </si>
  <si>
    <t>它通常由制造厂商提供，包括工作液体、卫生间化学用剂、厨房用水、不可用燃油以及所有营运必备的设备在内</t>
  </si>
  <si>
    <t>它包括工作液体、卫生间化学用剂、厨房用水、不可用燃油在内</t>
  </si>
  <si>
    <t>当对某飞机进行重量与平衡计算时，其中基本空机重量包含下列各项重量之和：机体结构，动力装置，固定的压舱物，以及________。</t>
  </si>
  <si>
    <t>不可用燃油和所有工作液体</t>
  </si>
  <si>
    <t>所有燃油、滑油和各类液体，但不包括机组和业载</t>
  </si>
  <si>
    <t>所有燃油和滑油，但不包括制造厂商安装的任何导航设施</t>
  </si>
  <si>
    <t>关于飞机基本空机重量，以下叙述正确的是________：</t>
  </si>
  <si>
    <t>它属于干使用重量的一部分</t>
  </si>
  <si>
    <t>它等于干使用重量减去燃油</t>
  </si>
  <si>
    <t>它等于干使用重量减去业载</t>
  </si>
  <si>
    <t>基本空机重量是指________：</t>
  </si>
  <si>
    <t>操作重量-机组-燃油</t>
  </si>
  <si>
    <t>着陆重量-业载</t>
  </si>
  <si>
    <t>起飞重量-业载-燃油</t>
  </si>
  <si>
    <t>包含机组成员及其行李、旅客餐饮服务设施、饮用水、卫生间化学用剂在内，但排除燃油和业载的飞机重量可以称为________：</t>
  </si>
  <si>
    <t>干使用重量</t>
  </si>
  <si>
    <t>无燃油重量</t>
  </si>
  <si>
    <t>飞机的干使用重量包含有________：</t>
  </si>
  <si>
    <t>机组、机组行李、旅客餐饮设备、移动服务设施、饮用水、厕所化学用剂</t>
  </si>
  <si>
    <t xml:space="preserve">燃油、乘客、行李、货物 </t>
  </si>
  <si>
    <t>乘客、行李、货物</t>
  </si>
  <si>
    <t>干使用重量可以定义为________：</t>
  </si>
  <si>
    <t>除了可用燃油和业载之外，某一飞机在特定构型下的整体重量</t>
  </si>
  <si>
    <t>除了可用燃油之外，某一飞机在特定构型下的整体重量</t>
  </si>
  <si>
    <t>除了业载之外，某一飞机在特定构型下的整体重量</t>
  </si>
  <si>
    <t>干使用重量是除了__________以外的飞机重量：</t>
  </si>
  <si>
    <t>燃油和业载</t>
  </si>
  <si>
    <t>业载，饮用水和厕所化学用剂</t>
  </si>
  <si>
    <t>燃油，饮用水和厕所化学用剂</t>
  </si>
  <si>
    <t>干使用重量中具体包含哪些项目的规定是由________来制定：</t>
  </si>
  <si>
    <t>局方</t>
  </si>
  <si>
    <t>飞机制造厂商</t>
  </si>
  <si>
    <t>航空公司</t>
  </si>
  <si>
    <t>基本空机重量再加上根据实际飞行情况修正后的必备项（机组、服务设备、救生设备），就得到________：</t>
  </si>
  <si>
    <t>着陆重量</t>
  </si>
  <si>
    <t>起飞重量</t>
  </si>
  <si>
    <t>在飞行准备阶段，干使用重量和操作重量都是用于飞机载平计算的重要参数。以下说法正确的是________：</t>
  </si>
  <si>
    <t>干使用重量包含实际飞行固定配备的设备重量在内</t>
  </si>
  <si>
    <t>操作重量是飞机没有加载起飞油量的重量</t>
  </si>
  <si>
    <t>干使用重量包含起飞油量重量在内</t>
  </si>
  <si>
    <t>在与飞机有关的重量术语中，干使用重量是指已做好实际飞行准备的飞机重量，但不包括________：</t>
  </si>
  <si>
    <t>业载和燃油</t>
  </si>
  <si>
    <t>机组和燃油</t>
  </si>
  <si>
    <t>饮用水和厕所化学用剂</t>
  </si>
  <si>
    <t>飞机的有用负载是指________：</t>
  </si>
  <si>
    <t>业载加上可用燃油</t>
  </si>
  <si>
    <t>业载所占的收益比例</t>
  </si>
  <si>
    <t>业载和可用燃油所占的收益比例</t>
  </si>
  <si>
    <t>有用负载是指________：</t>
  </si>
  <si>
    <t>业载+可用燃油</t>
  </si>
  <si>
    <t>干使用重量+可用燃油</t>
  </si>
  <si>
    <t>业载+干使用重量</t>
  </si>
  <si>
    <t>某航班在起飞后不久即出现严重的技术问题而不得不返航，为保证返场着陆安全必须空中放油，关于放油量的控制以下叙述正确的是________：</t>
  </si>
  <si>
    <t>飞行员通过计算得到放油量的多少，从而确保放油之后的飞机重量不超过允许的着陆重量限制</t>
  </si>
  <si>
    <t>当飞机重量减小安全范围以内，燃油系统将自动停止放油，不需要人为干预</t>
  </si>
  <si>
    <t>飞行员凭感觉认为差不多时即可保证着陆安全</t>
  </si>
  <si>
    <t>下列叙述正确的是________：</t>
  </si>
  <si>
    <t>最大着陆重量受到结构限制、性能限制和跑道强度限制</t>
  </si>
  <si>
    <t>最大起飞重量就是飞机离开停机坪时的最大重量</t>
  </si>
  <si>
    <t>基本空机重量是指飞机包括机组但不包括业载和燃油在内的重量</t>
  </si>
  <si>
    <t xml:space="preserve">在飞机装载过程中，以下关系正确的是________：
LW：着陆重量，
TOW：起飞重量，
MTOW:最大起飞重量，
ZFW：无燃油重量，
MZFW:最大无燃油重量，
DOW：干使用重量。
</t>
  </si>
  <si>
    <t>LW = TOW - 航程用油</t>
  </si>
  <si>
    <t>MTOW = ZFW + 最大燃油重量</t>
  </si>
  <si>
    <t>MZFW = 业载 + DOW</t>
  </si>
  <si>
    <t>飞机的操作重量是指________：</t>
  </si>
  <si>
    <t>干使用重量+起飞油量</t>
  </si>
  <si>
    <t>空机重量+起飞油量</t>
  </si>
  <si>
    <t>空机重量+机组人员+机组行李+食品饮料</t>
  </si>
  <si>
    <t>操作重量是指________：</t>
  </si>
  <si>
    <t>起飞重量-业载</t>
  </si>
  <si>
    <t>起飞重量-基本空机重量-机组重量</t>
  </si>
  <si>
    <t>填写重量平衡文档时，操作重量可计为干使用重量加上________：</t>
  </si>
  <si>
    <t>起飞油量</t>
  </si>
  <si>
    <t>停机坪燃油</t>
  </si>
  <si>
    <t>航程用油</t>
  </si>
  <si>
    <t>考虑结构限制的影响，在做接近飞机航程限制的远距离飞行时，业载通常会受到________的限制：</t>
  </si>
  <si>
    <t>最大无燃油重量和起飞重量</t>
  </si>
  <si>
    <t>无燃油重量和干使用重量________：</t>
  </si>
  <si>
    <t>相差业载的重量大小</t>
  </si>
  <si>
    <t>相差可用燃油的重量大小</t>
  </si>
  <si>
    <t>二者相等</t>
  </si>
  <si>
    <t>业载是指________：</t>
  </si>
  <si>
    <t>无燃油重量-干使用重量</t>
  </si>
  <si>
    <t>干使用重量-可用载荷</t>
  </si>
  <si>
    <t>干使用重量-变化载荷</t>
  </si>
  <si>
    <t>业载通常等于起飞重量________：</t>
  </si>
  <si>
    <t>减去操作重量</t>
  </si>
  <si>
    <t>加上操作重量</t>
  </si>
  <si>
    <t>加上航程用油</t>
  </si>
  <si>
    <t>允许业载是________的差值：</t>
  </si>
  <si>
    <t>允许起飞重量与操作重量</t>
  </si>
  <si>
    <t>允许起飞重量与干使用重量</t>
  </si>
  <si>
    <t>操作重量与干使用重量</t>
  </si>
  <si>
    <t>只考虑结构限制因素的影响，如果飞机以允许携带的最少燃油量起飞，则飞机业载通常受到________的限制：</t>
  </si>
  <si>
    <t>实际着陆重量</t>
  </si>
  <si>
    <t>航班上大部分乘客的个人重量（含手提行李在内）明显超重时，________：</t>
  </si>
  <si>
    <t xml:space="preserve">营运者可对这部分乘客的实际重量进行测定或是在标准重量上增加一定的余量来进行估算 </t>
  </si>
  <si>
    <t>只有在起飞重量限制有可能被超过的前提下，营运者才需要对机上乘客的实际重量进行测定或是在标准重量上增加一定的增量</t>
  </si>
  <si>
    <t>营运者只能使用在标准重量上增加一定余量的方法来计算这部分乘客的体重</t>
  </si>
  <si>
    <t>在使用标准重量来估算乘客行李重量时，却发现航班有相当一部分乘客行李超重,则________:</t>
  </si>
  <si>
    <t>营运者必须通过称重来确定行李的实际重量，或是在标准重量的基础上增加足够的重量增量</t>
  </si>
  <si>
    <t>营运者必须通过称重来确定行李的实际重量，或是在标准重量的基础上扣除足够的重量增量</t>
  </si>
  <si>
    <t>只要不会使起飞重量超出起飞限制，营运者可以不进行修正</t>
  </si>
  <si>
    <t>飞机在发动机启动之前的最大重量是________：</t>
  </si>
  <si>
    <t>最大认证滑行（停机坪）重量</t>
  </si>
  <si>
    <t>最大法规允许滑行（停机坪）重量</t>
  </si>
  <si>
    <t>影响最大滑行（停机坪）重量的是________：</t>
  </si>
  <si>
    <t>结构强度</t>
  </si>
  <si>
    <t>轮胎速度和环境温度的限制</t>
  </si>
  <si>
    <t>道面承重能力</t>
  </si>
  <si>
    <t>飞机的实际起飞重量相当于________：</t>
  </si>
  <si>
    <t>干使用重量+起飞油量+业载</t>
  </si>
  <si>
    <t>实际无燃油重量+业载</t>
  </si>
  <si>
    <t>结构限制的最大起飞重量是指________：</t>
  </si>
  <si>
    <t>飞机在起飞滑跑时的最大允许重量</t>
  </si>
  <si>
    <t>受到放行机场条件限制的最大允许起飞重量</t>
  </si>
  <si>
    <t>飞机加满燃油以后的最大允许重量</t>
  </si>
  <si>
    <t>在计算可用起飞重量时，需记入的是________：</t>
  </si>
  <si>
    <t>最大着陆重量加上耗油</t>
  </si>
  <si>
    <t>最大无燃油重量加上耗油</t>
  </si>
  <si>
    <t>最大起飞重量减去耗油</t>
  </si>
  <si>
    <t>法定的起飞重量是指________：</t>
  </si>
  <si>
    <t>结构限制的最大起飞重量和性能限制的最大起飞重量两者中的最小值</t>
  </si>
  <si>
    <t>结构限制的最大无燃油重量和性能限制的最大起飞重量两者中的最大值</t>
  </si>
  <si>
    <t>受到最后一分钟变动影响的性能限制的最大起飞重量</t>
  </si>
  <si>
    <t>最大审定起飞重量是________：</t>
  </si>
  <si>
    <t>受结构限制的起飞重量，在任意一次起飞时都不允许超过。</t>
  </si>
  <si>
    <t>飞机速度达到V2后，受爬升梯度限制的起飞重量</t>
  </si>
  <si>
    <t>受跑道可用起飞距离限制的起飞重量，在飞行手册中以表格形式给出</t>
  </si>
  <si>
    <t>飞机的无燃油重量等于________：</t>
  </si>
  <si>
    <t>干使用重量+业载</t>
  </si>
  <si>
    <t>基本空机重量+装载燃油</t>
  </si>
  <si>
    <t>实际着陆重量+航程用油</t>
  </si>
  <si>
    <t>对一架飞机来说，未加装燃油之前的结构限制的最大重量是________：</t>
  </si>
  <si>
    <t>一个固定值，并记录在飞机运行手册中。</t>
  </si>
  <si>
    <t>一个变量，受到商载大小的限制。</t>
  </si>
  <si>
    <t>一个变量，限制商载的大小。</t>
  </si>
  <si>
    <t>关于无燃油重量，下列表述中正确的是________：</t>
  </si>
  <si>
    <t>扣除可用燃油后的飞机重量</t>
  </si>
  <si>
    <t>操作重量+乘客+货物</t>
  </si>
  <si>
    <t>起飞重量-航程用油-备降燃油</t>
  </si>
  <si>
    <t xml:space="preserve">关于最大无燃油重量，以下描述正确的是________：
1-该重量是规章限制
2-该重量被用于计算最大载荷因素+3.5g
3-该重量和翼根处能够承受的弯矩大小有关
4-为了不超过该限制，需要从外侧油箱向内侧油箱泵油
5-为了不超过该限制，需要从内侧油箱向外侧油箱泵油
6-该重量可通过使用更好的机翼材料进一步增大
</t>
  </si>
  <si>
    <t>1，3，5</t>
  </si>
  <si>
    <t>1，2，3</t>
  </si>
  <si>
    <t>2，5，6</t>
  </si>
  <si>
    <t>关于最大无燃油重量，以下叙述正确的是________：</t>
  </si>
  <si>
    <t>它是飞机在不加装可用燃油情况下能够承受的最大重量</t>
  </si>
  <si>
    <t>它和飞机机身油箱的结构强度有关</t>
  </si>
  <si>
    <t>它和最大起飞重量之间相差业载重量</t>
  </si>
  <si>
    <t>某飞机无中央油箱，则该飞机的最大无燃油重量和________有关：</t>
  </si>
  <si>
    <t>机翼翼根处的弯距</t>
  </si>
  <si>
    <t>结构限制的最大起飞重量</t>
  </si>
  <si>
    <t>机翼加装航程用油</t>
  </si>
  <si>
    <t>最大无燃油重量MZFW是指________：</t>
  </si>
  <si>
    <t>一架飞机最大允许的不包括燃油在内的重量。</t>
  </si>
  <si>
    <t>某飞机通过审定的最大重量，但不包括燃油和运营项重量。</t>
  </si>
  <si>
    <t>飞机最大重量的一部分，包括燃油和业载。</t>
  </si>
  <si>
    <t>最大无燃油重量是一个结构限制的重量。它包括飞机干使用重量，以及________：</t>
  </si>
  <si>
    <t>业载和不可用燃油重量</t>
  </si>
  <si>
    <t>业载和机组重量</t>
  </si>
  <si>
    <t>业载、不可用燃油和机组重量</t>
  </si>
  <si>
    <t>最大无燃油重量是针对________进行的重量限制：</t>
  </si>
  <si>
    <t>翼根强度</t>
  </si>
  <si>
    <t>机身强度</t>
  </si>
  <si>
    <t>余留了油箱空间后的机翼剖面</t>
  </si>
  <si>
    <t>最大无燃油重量是指________：</t>
  </si>
  <si>
    <t>不计可用燃油在内的飞机的最大允许重量</t>
  </si>
  <si>
    <t>最大允许的起飞重量</t>
  </si>
  <si>
    <t>业载为零时的最大允许重量</t>
  </si>
  <si>
    <t>最大无燃油重量MZFW是指飞机未加载可用燃油时的重量，它是一个重量的上限，并且________：</t>
  </si>
  <si>
    <t>在飞行手册中可以查到，主要受到飞机的结构强度限制。</t>
  </si>
  <si>
    <t>主要受到重心安全范围和飞机的结构强度限制。</t>
  </si>
  <si>
    <t>在飞行手册中被列成了表格，可以根据不同的机场标高和温度进行查找。</t>
  </si>
  <si>
    <t>下列关于最大航程巡航（MRC）叙述正确的是：</t>
  </si>
  <si>
    <t>该巡航方式燃油里程最大</t>
  </si>
  <si>
    <t>该巡航速度是损失1％最大燃油里程对应的速度</t>
  </si>
  <si>
    <t>MRC速度比LRC速度大</t>
  </si>
  <si>
    <t>随着飞机巡航时间的推移，最佳高度将：</t>
  </si>
  <si>
    <t>MRC速度在逆风时，比无风时：</t>
  </si>
  <si>
    <t>MRC速度在顺风时，比无风时：</t>
  </si>
  <si>
    <t>飞机经济巡航时，输入成本指数越大，飞行速度将</t>
  </si>
  <si>
    <t>飞机经济巡航时，若想飞最大巡航速度，应输入成本指数：</t>
  </si>
  <si>
    <t>999</t>
  </si>
  <si>
    <t>0</t>
  </si>
  <si>
    <t>不同机型不同</t>
  </si>
  <si>
    <t>飞机经济巡航时，若想飞最省油巡航速度，应输入成本指数：</t>
  </si>
  <si>
    <t>燃油里程的含义为：</t>
  </si>
  <si>
    <t>飞机消耗单位油量，所能飞的水平距离（空中或地面）</t>
  </si>
  <si>
    <t>飞机飞过单位距离所消耗的油量</t>
  </si>
  <si>
    <t>飞机单位时间的耗油量</t>
  </si>
  <si>
    <t>飞机的最佳高度，随马赫数的增大而</t>
  </si>
  <si>
    <t>一般不是正常情况下使用的巡航方式是：</t>
  </si>
  <si>
    <t>等表速巡航</t>
  </si>
  <si>
    <t>等马赫数巡航</t>
  </si>
  <si>
    <t>LRC巡航</t>
  </si>
  <si>
    <t>在平飞过程中，飞机的最小阻力发生在：</t>
  </si>
  <si>
    <t>升阻比最大时</t>
  </si>
  <si>
    <t>阻力系数最小时</t>
  </si>
  <si>
    <t>诱导阻力最小时</t>
  </si>
  <si>
    <t>对于喷气式飞机，能够平飞达到的最大真空速发生在：</t>
  </si>
  <si>
    <t>高高度但低于绝对升限</t>
  </si>
  <si>
    <t>在绝对升限</t>
  </si>
  <si>
    <t>飞机平飞时能达到的最大速度，发生在：</t>
  </si>
  <si>
    <t>阻力等于推力时</t>
  </si>
  <si>
    <t>通常飞机采用LRC速度而不采用MRC速度的原因是：</t>
  </si>
  <si>
    <t>低速时速度稳定性较差</t>
  </si>
  <si>
    <t>压缩性影响</t>
  </si>
  <si>
    <t>低速方向稳定性较差</t>
  </si>
  <si>
    <t>对于给定飞机重量时，高度增加，最小阻力将：</t>
  </si>
  <si>
    <t>巡航过程中，如果飞机的重心向前移动，飞机的阻力将：</t>
  </si>
  <si>
    <t>巡航过程中，如果飞机的重心向前移动，飞机的升力将：</t>
  </si>
  <si>
    <t>巡航过程中，如果飞机的重心向前移动，飞机的航程将：</t>
  </si>
  <si>
    <t>喷气式飞机从原点向阻力速度曲线作切线，切点位置为：</t>
  </si>
  <si>
    <t>MRC速度</t>
  </si>
  <si>
    <t>最大升阻比速度</t>
  </si>
  <si>
    <t>最小功率速度</t>
  </si>
  <si>
    <t>（参见附表4-8）TAT为-5℃,气压高度为36100英尺，使用发动机防冰，空调关，飞机的最大巡航推力EPR为</t>
  </si>
  <si>
    <t>1.94</t>
  </si>
  <si>
    <t>2.02</t>
  </si>
  <si>
    <t>（参见附表4-8）TAT为5℃,气压高度为35100英尺，使用发动机防冰，空调关，飞机的最大巡航推力EPR为</t>
  </si>
  <si>
    <t>1.88</t>
  </si>
  <si>
    <t>1.92</t>
  </si>
  <si>
    <t>（参见附表4-8）TAT为-5℃,气压高度为36100英尺，使用发动机防冰，空调开，飞机的最大巡航推力EPR为</t>
  </si>
  <si>
    <t>（参见附表4-8）TAT为5℃,气压高度为36100英尺，使用发动机防冰，空调开，飞机的最大巡航推力EPR为</t>
  </si>
  <si>
    <t>1.84</t>
  </si>
  <si>
    <t>（参见附表4-8）TAT为-25℃,气压高度为29100英尺，不使用防冰，空调开，飞机的最大巡航推力EPR为</t>
  </si>
  <si>
    <t>所需着陆距离为：</t>
  </si>
  <si>
    <t>从指定的屏风高度到飞机完全在道面停止的距离</t>
  </si>
  <si>
    <t>从接地点到飞机完全在道面停止的距离</t>
  </si>
  <si>
    <t>从接地点到飞机减速到10kt的距离</t>
  </si>
  <si>
    <t>所需着陆距离在如下哪种情况下将增大：</t>
  </si>
  <si>
    <t>高温度、高气压高度、下坡跑道</t>
  </si>
  <si>
    <t>高温度、高气压高度、上坡跑道</t>
  </si>
  <si>
    <t>低温度、低气压高度、下坡跑道</t>
  </si>
  <si>
    <t>计算着陆距离时的风因子为：</t>
  </si>
  <si>
    <t>顶风0.5、顺风1.5</t>
  </si>
  <si>
    <t>顶风1.5、顺风0.5</t>
  </si>
  <si>
    <t>无风因子</t>
  </si>
  <si>
    <t>关于着陆过程，如下说法哪项是正确的：</t>
  </si>
  <si>
    <t>打开扰流片可以增加刹车效能</t>
  </si>
  <si>
    <t>减小襟翼角度可以缩短着陆距离</t>
  </si>
  <si>
    <t>在机轮锁死时的刹车效能最大</t>
  </si>
  <si>
    <t>在施加刹车和反推的着陆滑跑阶段，随速度的减小：</t>
  </si>
  <si>
    <t>机轮刹车效能增加，反推效能减小</t>
  </si>
  <si>
    <t>机轮刹车效能不变，反推效能增加</t>
  </si>
  <si>
    <t>机轮刹车效能减小，反推效能不变</t>
  </si>
  <si>
    <t>动力滑水通常发生在如下哪种情况下：</t>
  </si>
  <si>
    <t>高速、轮胎压力较低时</t>
  </si>
  <si>
    <t>高速、轮胎压力较高时</t>
  </si>
  <si>
    <t>低速、轮胎压力较低时</t>
  </si>
  <si>
    <t>以下关于滑水叙述正确的是：</t>
  </si>
  <si>
    <t>当机轮发生滑水时，机轮阻力将减小</t>
  </si>
  <si>
    <t>仅当污染物深度超过3毫米时才会发生滑水</t>
  </si>
  <si>
    <t>降低轮胎压力，可以推迟滑水的发生</t>
  </si>
  <si>
    <t>空气密度降低对着陆距离的影响是：</t>
  </si>
  <si>
    <t>中断着陆爬升梯度要求应满足如下构型：</t>
  </si>
  <si>
    <t>起落架伸出、着陆襟翼、全发起飞推力</t>
  </si>
  <si>
    <t>起落架收上、着陆襟翼、一发实效起飞推力</t>
  </si>
  <si>
    <t>起落架伸出、着陆襟翼、一发实效起飞推力</t>
  </si>
  <si>
    <t>对于A类喷气式飞机，所需着陆距离不得超过：</t>
  </si>
  <si>
    <t>0.6倍的可用着陆距离</t>
  </si>
  <si>
    <t>0.7倍的可用着陆距离</t>
  </si>
  <si>
    <t>0.5倍的可用着陆距离</t>
  </si>
  <si>
    <t>双发飞机在计算着陆时进近爬升梯度限制值为：</t>
  </si>
  <si>
    <t>2.1</t>
  </si>
  <si>
    <t>2.4</t>
  </si>
  <si>
    <t>2.7</t>
  </si>
  <si>
    <t>双发飞机在计算着陆时着陆爬升梯度限制值为：</t>
  </si>
  <si>
    <t>3.2</t>
  </si>
  <si>
    <t>飞机在计算着陆时爬升梯度限重，随风速的增大而</t>
  </si>
  <si>
    <t>湿跑道的所需着陆距离应在干跑道的基础上增加：</t>
  </si>
  <si>
    <t>15%</t>
  </si>
  <si>
    <t>50%</t>
  </si>
  <si>
    <t>以下关于着陆时使用反推说法正确的是：</t>
  </si>
  <si>
    <t>在小速度时应避免使用反推</t>
  </si>
  <si>
    <t>在滑跑道上应尽可能不使用反推</t>
  </si>
  <si>
    <t>反推在小速度时制动效能最大</t>
  </si>
  <si>
    <t>（参见附图4-1，附表4-10）36号跑道着陆，风为300度20节，飞机重量为85000lb，襟翼角度为30时的Vref为：</t>
  </si>
  <si>
    <t>119KT</t>
  </si>
  <si>
    <t>（参见附图4-1，附表4-10）30号跑道着陆，风为360度20节，飞机重量为95000lb，襟翼角度为25时的Vref为：</t>
  </si>
  <si>
    <t>135KT</t>
  </si>
  <si>
    <t>（参见附图4-1，附表4-10）36号跑道着陆，风为330度20节，飞机重量为100000lb，襟翼角度为40时的Vref为：</t>
  </si>
  <si>
    <t>139KT</t>
  </si>
  <si>
    <t>（参见附图4-1，附表4-10）04号跑道着陆，风为010度20节，飞机重量为75000lb，襟翼角度为15时的Vref为：</t>
  </si>
  <si>
    <t>127KT</t>
  </si>
  <si>
    <t>（参见附图4-1，附表4-10）04号跑道着陆，风为010度20节，飞机重量为85000lb，襟翼角度为25时的Vref为：</t>
  </si>
  <si>
    <t>132KT</t>
  </si>
  <si>
    <t>（参见附表4-10）OAT为-8℃,气压高度为1000英尺，空调关，不使用防冰，飞机的复飞EPR为</t>
  </si>
  <si>
    <t>2.13</t>
  </si>
  <si>
    <t>（参见附表4-10）TAT为0℃,气压高度为2000英尺，空调关，不使用防冰，飞机的复飞EPR为</t>
  </si>
  <si>
    <t>（参见附表4-10）OAT为38℉,气压高度为1000英尺，空调关，使用发动机防冰，飞机的复飞EPR为</t>
  </si>
  <si>
    <t>（参见附表4-10）OAT为13℃,气压高度为2000英尺，空调开，使用发动机防冰，飞机的复飞EPR为</t>
  </si>
  <si>
    <t>1.97</t>
  </si>
  <si>
    <t>（参见附表4-10）外界温度为27℉,气压高度为2000英尺，空调开，使用机翼防冰，飞机的全发复飞EPR为</t>
  </si>
  <si>
    <t>(参见附表4-12)重量为83000lb，等待气压高度3900英尺，等待的IAS和EPR推荐值为：</t>
  </si>
  <si>
    <t>210KT和1.20</t>
  </si>
  <si>
    <t>210KT和1.21</t>
  </si>
  <si>
    <t>200KT和1.19</t>
  </si>
  <si>
    <t>(参见附表4-12)重量为97000lb，等待气压高度3000英尺，等待时的IAS和EPR推荐值为：</t>
  </si>
  <si>
    <t>210KT和1.23</t>
  </si>
  <si>
    <t>210KT和1.24</t>
  </si>
  <si>
    <t>200KT和1.22</t>
  </si>
  <si>
    <t>(参见附表4-12)重量为102000lb，等待气压高度7900英尺，等待时的IAS和EPR推荐值为：</t>
  </si>
  <si>
    <t>212KT和1.29</t>
  </si>
  <si>
    <t>213KT和1.32</t>
  </si>
  <si>
    <t>211KT和1.26</t>
  </si>
  <si>
    <t>(参见附表4-12)重量为104000lb，等待气压高度4900英尺，等待时的IAS和EPR推荐值为：</t>
  </si>
  <si>
    <t>213KT和1.26</t>
  </si>
  <si>
    <t>214KT和1.27</t>
  </si>
  <si>
    <t>212KT和1.23</t>
  </si>
  <si>
    <t>(参见附表4-12)重量为113000lb，等待气压高度6900英尺，等待时的IAS和EPR推荐值为：</t>
  </si>
  <si>
    <t>222KT和1.31</t>
  </si>
  <si>
    <t>223KT和1.35</t>
  </si>
  <si>
    <t>221KT和1.29</t>
  </si>
  <si>
    <t>(参见附表4-12)重量为83000lb，等待气压高度3900英尺，等待15分钟，消耗的燃油为：</t>
  </si>
  <si>
    <t>1210lb</t>
  </si>
  <si>
    <t>1196lb</t>
  </si>
  <si>
    <t>1239lb</t>
  </si>
  <si>
    <t>(参见附表4-12)重量为97000lb，等待气压高度3000英尺，等待20分钟，消耗的燃油为：</t>
  </si>
  <si>
    <t>1783lb</t>
  </si>
  <si>
    <t>1744lb</t>
  </si>
  <si>
    <t>1812lb</t>
  </si>
  <si>
    <t>(参见附表4-12)重量为102000lb，等待气压高度7900英尺，等待15分钟，消耗的燃油为：</t>
  </si>
  <si>
    <t>1325lb</t>
  </si>
  <si>
    <t>1302lb</t>
  </si>
  <si>
    <t>1355lb</t>
  </si>
  <si>
    <t>(参见附表4-12)重量为104000lb，等待气压高度4900英尺，等待20分钟，消耗的燃油为：</t>
  </si>
  <si>
    <t>1835lb</t>
  </si>
  <si>
    <t>1900lb</t>
  </si>
  <si>
    <t>1780lb</t>
  </si>
  <si>
    <t>(参见附表4-12)重量为113000lb，等待气压高度6900英尺，等待10分钟，消耗的燃油为：</t>
  </si>
  <si>
    <t>963lb</t>
  </si>
  <si>
    <t>943lb</t>
  </si>
  <si>
    <t>975lb</t>
  </si>
  <si>
    <t>在等待过程中，随着时间的推移，等待燃油流量将：</t>
  </si>
  <si>
    <t>已知B737-800使用最大起飞推力在干跑道起飞，起飞重量75吨，襟翼5，机场气温20℃，压力高度6000FT，逆风10KT，跑道下坡1%，不考虑净空道和安全道的影响，根据表31确定起飞速度V1/VR/V2      。</t>
  </si>
  <si>
    <t>150/152/154</t>
  </si>
  <si>
    <t>149/150/155</t>
  </si>
  <si>
    <t>151/152/154</t>
  </si>
  <si>
    <t>已知B737-800使用最大起飞推力在干跑道起飞，起飞重量60吨，襟翼15，机场气温30℃，压力高度2000FT，无风，跑道上坡1%，不考虑净空道和安全道的影响，根据表31确定起飞速度V1/VR/V2      。</t>
  </si>
  <si>
    <t>129/129/136</t>
  </si>
  <si>
    <t>128/129/136</t>
  </si>
  <si>
    <t xml:space="preserve"> 127/128/137</t>
  </si>
  <si>
    <t>已知B737-800使用最大起飞推力在干跑道起飞，起飞重量80吨，襟翼1，机场气温30℃，压力高度8000FT，逆风20KT，跑道上坡1%，不考虑净空道和安全道的影响，根据表31确定起飞速度V1/VR/V2      。</t>
  </si>
  <si>
    <t>166/167/163</t>
  </si>
  <si>
    <t xml:space="preserve"> 160/162/166</t>
  </si>
  <si>
    <t>166/167/167</t>
  </si>
  <si>
    <t>已知B737-800使用最大起飞推力在干跑道起飞，起飞重量65吨，襟翼1，机场气温25℃，压力高度2000FT，逆风10KT，跑道上坡1%，不考虑净空道和安全道的影响，根据表31确定起飞速度V1/VR/V2      。</t>
  </si>
  <si>
    <t>145/145/152</t>
  </si>
  <si>
    <t xml:space="preserve"> 143/144/152</t>
  </si>
  <si>
    <t xml:space="preserve"> 144/145/152</t>
  </si>
  <si>
    <t>已知B737-800使用最大起飞推力在干跑道起飞，起飞重量70吨，襟翼5，机场气温20℃，压力高度3000FT，逆风20KT，跑道上坡1%，不考虑净空道和安全道的影响，根据表31确定起飞速度V1/VR/V2      。</t>
  </si>
  <si>
    <t>146/146/150</t>
  </si>
  <si>
    <t>146/145/150</t>
  </si>
  <si>
    <t>145/145/150</t>
  </si>
  <si>
    <t>已知B737-800起飞时发动机引气开，发动机和机翼防冰关，起飞机场压力高度2000FT，气温20℃，根据表32确定起飞N1值      。</t>
  </si>
  <si>
    <t>已知B737-800起飞时发动机引气关，发动机和机翼防冰开，起飞机场压力高度4000FT，气温30℃，根据表32确定起飞N1值      。</t>
  </si>
  <si>
    <t>已知B737-800起飞时发动机引气关，发动机防冰开，机翼防冰关，起飞机场压力高度1000FT，气温10℃，根据表32确定起飞N1值      。</t>
  </si>
  <si>
    <t>已知B737-800起飞时发动机引气开，发动机防冰关，机翼防冰开，起飞机场压力高度3500FT，气温15℃，根据表32确定起飞N1值      。</t>
  </si>
  <si>
    <t>已知B737-800起飞时发动机引气开，发动机防冰开，机翼防冰关，起飞机场压力高度5000FT，气温28℃，根据表32确定起飞N1值      。</t>
  </si>
  <si>
    <t>已知A320起飞时空调关，发动机和机翼防冰关，起飞机场压力高度1000FT，气温（OAT）20℃，根据表33确定起飞N1值      。</t>
  </si>
  <si>
    <t>已知A320起飞时空调开，发动机和机翼防冰关，起飞机场压力高度3000FT，气温（OAT）30℃，根据表33确定起飞N1值      。</t>
  </si>
  <si>
    <t>已知A320起飞时空调开，发动机和机翼防冰开，起飞机场压力高度8000FT，气温（OAT）-5℃，根据表33确定起飞N1值      。</t>
  </si>
  <si>
    <t xml:space="preserve"> 已知A320起飞时空调开，发动机和机翼防冰关，起飞机场压力高度8000FT，气温（OAT）28℃，根据表33确定起飞N1值      。</t>
  </si>
  <si>
    <t>已知A320起飞时空调开，发动机和机翼防冰开，起飞机场压力高度6000FT，气温（OAT）-10℃，根据表33确定起飞N1值      。</t>
  </si>
  <si>
    <t>已知B737-700在成都双流02跑道起飞，机场温度15℃，无风，襟翼5，空调自动，防冰关，根据表34确定起飞限重（不考虑改进爬升）      。</t>
  </si>
  <si>
    <t>148000LB</t>
  </si>
  <si>
    <t>148100LB</t>
  </si>
  <si>
    <t xml:space="preserve"> 159300LB</t>
  </si>
  <si>
    <t>已知B737-700在成都双流02跑道起飞，机场温度35℃，逆风5KT，襟翼5，空调自动，防冰关，根据表34确定起飞限重（不考虑改进爬升）      。</t>
  </si>
  <si>
    <t>136600LB</t>
  </si>
  <si>
    <t>145700LB</t>
  </si>
  <si>
    <t xml:space="preserve"> 147000LB</t>
  </si>
  <si>
    <t>已知B737-700在成都双流02跑道起飞，机场温度16℃，顺风5KT，襟翼5，空调自动，防冰关，根据表34确定起飞限重（不考虑改进爬升）      。</t>
  </si>
  <si>
    <t xml:space="preserve"> 157500LB</t>
  </si>
  <si>
    <t>147900LB</t>
  </si>
  <si>
    <t>已知B737-700在成都双流02跑道起飞，机场温度26℃，无风，襟翼5，空调自动，防冰关，根据表34确定起飞限重（不考虑改进爬升）      。</t>
  </si>
  <si>
    <t>147600LB</t>
  </si>
  <si>
    <t>156500LB</t>
  </si>
  <si>
    <t>已知B737-700在成都双流02跑道起飞，机场温度10℃，无风，襟翼5，空调自动，防冰关，根据表34确定起飞限重及对应的起飞速度V1/VR/V2      。</t>
  </si>
  <si>
    <t>148000LB ，137/138/143</t>
  </si>
  <si>
    <t>159800LB ，137/138/143</t>
  </si>
  <si>
    <t>148400LB ，137/138/143</t>
  </si>
  <si>
    <t>已知B737-700在成都双流02跑道起飞，机场温度25℃，逆风10KT，襟翼5，空调自动，防冰关，根据表34确定起飞限重及对应的起飞速度V1/VR/V2（考虑改进爬升）      。</t>
  </si>
  <si>
    <t xml:space="preserve">  148000LB ，137/139/143</t>
  </si>
  <si>
    <t>147600LB ，137/139/143</t>
  </si>
  <si>
    <t xml:space="preserve"> 148000LB ，137/138/142</t>
  </si>
  <si>
    <t>已知B737-700在成都双流02跑道起飞，机场温度32℃，顺风5KT，襟翼5，空调自动，防冰关，根据表34确定起飞限重及对应的起飞速度V1/VR/V2（考虑改进爬升）      。</t>
  </si>
  <si>
    <t>148000LB ，144/148/152</t>
  </si>
  <si>
    <t>140600LB ，133/135/152</t>
  </si>
  <si>
    <t>148000LB ，133/135/152</t>
  </si>
  <si>
    <t>已知B737-700在成都双流02跑道起飞，机场温度28℃，无风，襟翼5，空调自动，防冰关，根据表34确定起飞限重及对应的起飞速度V1/VR/V2（考虑改进爬升）      。</t>
  </si>
  <si>
    <t>148000LB ，139/141/145</t>
  </si>
  <si>
    <t>145600LB ，135/137/141</t>
  </si>
  <si>
    <t>148000LB ，135/137/141</t>
  </si>
  <si>
    <t>已知B737-700在成都双流02跑道起飞，机场温度21℃，无风，襟翼5，空调自动，防冰关，根据表34确定起飞限重及对应的起飞速度V1/VR/V2（不考虑改进爬升）      。</t>
  </si>
  <si>
    <t xml:space="preserve"> 147800LB ，137/138/143</t>
  </si>
  <si>
    <t xml:space="preserve"> 148000LB ，137/138/143</t>
  </si>
  <si>
    <t xml:space="preserve"> 158800LB ，137/138/143</t>
  </si>
  <si>
    <t>已知B737-700在成都双流02跑道起飞，机场温度33℃，逆风10KT，襟翼5，空调自动，防冰关，根据表34确定起飞限重及对应的起飞速度V1/VR/V2（不考虑改进爬升）      。</t>
  </si>
  <si>
    <t>139300LB ，133/134/138</t>
  </si>
  <si>
    <t xml:space="preserve"> 148000LB ，148/151/155</t>
  </si>
  <si>
    <t xml:space="preserve"> 148000LB ，133/134/138</t>
  </si>
  <si>
    <t>已知B737-700在成都双流02跑道起飞，机场温度10℃，无风，襟翼5，空调自动，防冰关，实际起飞重量135000LB，根据表34确定假设温度减推力起飞的最大假设温度      。</t>
  </si>
  <si>
    <t>44℃</t>
  </si>
  <si>
    <t>41℃</t>
  </si>
  <si>
    <t>40℃</t>
  </si>
  <si>
    <t>已知B737-700在成都双流02跑道起飞，机场温度20℃，逆风5KT，襟翼5，空调自动，防冰关，实际起飞重量136600LB，根据表34确定假设温度减推力起飞的最大假设温度      。</t>
  </si>
  <si>
    <t>35℃</t>
  </si>
  <si>
    <t>30℃</t>
  </si>
  <si>
    <t>43℃</t>
  </si>
  <si>
    <t>已知B737-700在成都双流02跑道起飞，机场温度15℃，顺风5KT，襟翼5，空调自动，防冰关，实际起飞重量132500LB，根据表34确定假设温度减推力起飞的最大假设温度      。</t>
  </si>
  <si>
    <t xml:space="preserve"> 38℃</t>
  </si>
  <si>
    <t xml:space="preserve"> 44℃</t>
  </si>
  <si>
    <t xml:space="preserve"> 41℃</t>
  </si>
  <si>
    <t>已知B737-700在成都双流02跑道起飞，机场温度20℃，无风，襟翼5，空调自动，防冰关，实际起飞重量130000LB，根据表34确定假设温度减推力起飞的最大假设温度      。</t>
  </si>
  <si>
    <t>38℃</t>
  </si>
  <si>
    <t>已知B737-700在成都双流02跑道起飞，机场温度14℃，无风，襟翼5，空调自动，防冰关，实际起飞重量125000LB，如果使用假设温度41℃减推力起飞，根据表34确定减推力起飞的起飞速度V1/VR/V2      。</t>
  </si>
  <si>
    <t xml:space="preserve"> 128/129/133</t>
  </si>
  <si>
    <t>127/127/131</t>
  </si>
  <si>
    <t>158/162/166</t>
  </si>
  <si>
    <t>已知B737-700在成都双流02跑道起飞，机场温度18℃，顺风5KT，襟翼5，空调自动，防冰关，实际起飞重量128000LB，如果使用假设温度38℃减推力起飞，根据表34确定减推力起飞的起飞速度V1/VR/V2      。</t>
  </si>
  <si>
    <t>129/131/135</t>
  </si>
  <si>
    <t>127/129/133</t>
  </si>
  <si>
    <t>149/153/156</t>
  </si>
  <si>
    <t>已知B737-700在成都双流02跑道起飞，机场温度12℃，逆风10KT，襟翼5，空调自动，防冰关，实际起飞重量135000LB，如果使用假设温度35℃减推力起飞，根据表34确定减推力起飞的起飞速度V1/VR/V2      。</t>
  </si>
  <si>
    <t>132/133/137</t>
  </si>
  <si>
    <t>154/157/161</t>
  </si>
  <si>
    <t>130/131/135</t>
  </si>
  <si>
    <t>.已知B737-700在成都双流20跑道起飞，机场温度26℃，逆风10KT，襟翼5，空调自动，防冰关，根据表35确定起飞限重（不考虑改进爬升）      。</t>
  </si>
  <si>
    <t xml:space="preserve"> 148000LB</t>
  </si>
  <si>
    <t>180000LB</t>
  </si>
  <si>
    <t>已知B737-700在成都双流20跑道起飞，机场温度26℃，逆风10KT，襟翼5，空调自动，防冰关，根据表35确定起飞限重（考虑改进爬升）      。</t>
  </si>
  <si>
    <t xml:space="preserve"> 147600LB</t>
  </si>
  <si>
    <t>已知B737-700在成都双流20跑道起飞，机场温度26℃，逆风5KT，襟翼5，空调自动，防冰关，根据表35确定起飞限重（不考虑改进爬升）对应的起飞速度V1/VR/V2      。</t>
  </si>
  <si>
    <t>136/138/142</t>
  </si>
  <si>
    <t>135/138/142</t>
  </si>
  <si>
    <t xml:space="preserve"> 137/138/143</t>
  </si>
  <si>
    <t>已知B737-700在成都双流20跑道起飞，机场温度26℃，逆风5KT，襟翼5，空调自动，防冰关，根据表35确定起飞限重（考虑改进爬升）对应的起飞速度V1/VR/V2      。</t>
  </si>
  <si>
    <t>137/139/143</t>
  </si>
  <si>
    <t>136/139/143</t>
  </si>
  <si>
    <t>已知B737-700在成都双流20跑道起飞，机场温度14℃，逆风5KT，襟翼5，空调自动，防冰关，实际起飞重量135000LB，根据表35确定假设温度减推力起飞的最大假设温度      。</t>
  </si>
  <si>
    <t>36℃</t>
  </si>
  <si>
    <t>已知B737-700在成都双流20跑道起飞，机场温度21℃，顺风5KT，襟翼5，空调自动，防冰关，实际起飞重量132500LB，根据表35确定假设温度减推力起飞的最大假设温度      。</t>
  </si>
  <si>
    <t xml:space="preserve"> 35℃</t>
  </si>
  <si>
    <t xml:space="preserve"> 36℃</t>
  </si>
  <si>
    <t>已知B737-700在成都双流20跑道起飞，机场温度18℃，无风，襟翼5，空调自动，防冰关，实际起飞重量130000LB，根据表35确定假设温度减推力起飞的最大假设温度      。</t>
  </si>
  <si>
    <t>134/135/139</t>
  </si>
  <si>
    <t>133/135/139</t>
  </si>
  <si>
    <t>145/148/152</t>
  </si>
  <si>
    <t>已知B737-700在成都双流20跑道起飞，机场温度19℃，顺风5KT，襟翼5，空调自动，防冰关，实际起飞重量132000LB，如果使用假设温度38℃减推力起飞，根据表35确定减推力起飞的起飞速度V1/VR/V2      。</t>
  </si>
  <si>
    <t xml:space="preserve"> 129/131/135</t>
  </si>
  <si>
    <t xml:space="preserve"> 154/159/162</t>
  </si>
  <si>
    <t>已知B737-700在成都双流20跑道起飞，机场温度22℃，无风，襟翼5，空调自动，防冰关，实际起飞重量128000LB，如果使用假设温度41℃减推力起飞，根据表35确定减推力起飞的起飞速度V1/VR/V2      。</t>
  </si>
  <si>
    <t>128/129/133</t>
  </si>
  <si>
    <t xml:space="preserve"> 159/163/167</t>
  </si>
  <si>
    <t xml:space="preserve"> 127/129/133</t>
  </si>
  <si>
    <t>已知A319在昆明巫家坝03跑道起飞，干跑道，机场温度15℃，QNH1013无风，CONF1+F，空调关，防冰关，根据表36确定允许最大起飞重量及对应的起飞速度V1/VR/V2      。</t>
  </si>
  <si>
    <t xml:space="preserve"> 72吨，138/138/143</t>
  </si>
  <si>
    <t>72吨，134/143/148</t>
  </si>
  <si>
    <t>72吨，137/137/142</t>
  </si>
  <si>
    <t>已知A319在昆明巫家坝03跑道起飞，干跑道，机场温度26℃，QNH1013逆风10KT，CONF1+F，空调关，防冰关，根据表36确定允许最大起飞重量及对应的起飞速度V1/VR/V2      。</t>
  </si>
  <si>
    <t>71吨，138/140/145</t>
  </si>
  <si>
    <t>72吨，142/143/148</t>
  </si>
  <si>
    <t xml:space="preserve"> 72吨，140/141/146</t>
  </si>
  <si>
    <t>.已知A319在昆明巫家坝03跑道起飞，干跑道，机场温度28℃，QNH1013，顺风5KT，CONF2，空调关，防冰关，根据表36确定允许最大起飞重量及对应的起飞速度V1/VR/V2      。</t>
  </si>
  <si>
    <t xml:space="preserve"> 71吨，139/144/149</t>
  </si>
  <si>
    <t>70吨，134/143/148</t>
  </si>
  <si>
    <t>71吨，140/141/146</t>
  </si>
  <si>
    <t>已知A319在昆明巫家坝03跑道起飞，干跑道，机场温度30℃，QNH1013逆风10 KT，CONF1+F，空调开，防冰关，根据表36确定允许最大起飞重量及对应的起飞速度V1/VR/V2      。</t>
  </si>
  <si>
    <t>70.4吨，145/146/151</t>
  </si>
  <si>
    <t>72吨，145/146/151</t>
  </si>
  <si>
    <t>72吨，148/148/153</t>
  </si>
  <si>
    <t>已知A319在昆明巫家坝03跑道起飞，干跑道，机场温度24℃，QNH1003逆风10 KT，CONF2，空调开，防冰关，根据表36确定允许最大起飞重量及对应的起飞速度V1/VR/V2      。</t>
  </si>
  <si>
    <t>69.5吨，139/139/142</t>
  </si>
  <si>
    <t>72吨，139/139/144</t>
  </si>
  <si>
    <t>70.3吨，139/139/143</t>
  </si>
  <si>
    <t>已知A319在昆明巫家坝03跑道起飞，干跑道，机场温度20℃，QNH1023无风，CONF2，空调开，防冰关，根据表36确定允许最大起飞重量及对应的起飞速度V1/VR/V2      。</t>
  </si>
  <si>
    <t xml:space="preserve"> 70.3吨，139/139/144</t>
  </si>
  <si>
    <t>70.3吨，138/138/143</t>
  </si>
  <si>
    <t>已知A319在昆明巫家坝03跑道起飞，干跑道，机场温度10℃，QNH1013无风，CONF1+F，空调关，防冰关，实际起飞重量为67.4吨，根据表36确定假设温度减推力起飞的起飞速度V1/VR/V2      。</t>
  </si>
  <si>
    <t xml:space="preserve"> 148/150/155</t>
  </si>
  <si>
    <t>139/139/144</t>
  </si>
  <si>
    <t xml:space="preserve"> 138/138/143</t>
  </si>
  <si>
    <t>已知A319在昆明巫家坝03跑道起飞，干跑道，机场温度16℃，QNH1013逆风10KT，CONF2，空调关，防冰关，实际起飞重量为68.4吨，根据表36确定减推力起飞的最大假设温度及起飞速度V1/VR/V2      。</t>
  </si>
  <si>
    <t>38℃，152/153/157</t>
  </si>
  <si>
    <t xml:space="preserve"> 40℃，151/153/157</t>
  </si>
  <si>
    <t xml:space="preserve"> 38℃，136/136/141</t>
  </si>
  <si>
    <t>已知A319在昆明巫家坝03跑道起飞，干跑道，机场温度18℃，QNH1013逆风10KT，CONF1+F，空调开，防冰关，实际起飞重量为68.3吨，根据表36确定减推力起飞的最大假设温度及起飞速度V1/VR/V2      。</t>
  </si>
  <si>
    <t>37℃，151/152/157</t>
  </si>
  <si>
    <t>38℃，137/137/143</t>
  </si>
  <si>
    <t xml:space="preserve"> 40℃，151/152/157</t>
  </si>
  <si>
    <t>已知A319在昆明巫家坝03跑道起飞，干跑道，机场温度20℃，QNH1003无风，CONF1+F，空调关，防冰关，实际起飞重量为64.8吨，根据表36确定减推力起飞的最大假设温度及起飞速度V1/VR/V2      。</t>
  </si>
  <si>
    <t>42℃，149/149/154</t>
  </si>
  <si>
    <t xml:space="preserve"> 40℃，148/150/154</t>
  </si>
  <si>
    <t>44℃，149/149/154</t>
  </si>
  <si>
    <t>已知A319在昆明巫家坝21跑道起飞，干跑道，机场温度15℃，QNH1013无风，CONF2，空调开，防冰关，根据表37确定允许最大起飞重量及对应的起飞速度V1/VR/V2      。</t>
  </si>
  <si>
    <t>70.5吨，120/129/134</t>
  </si>
  <si>
    <t>72吨，120/129/134</t>
  </si>
  <si>
    <t xml:space="preserve"> 70.5吨，115/124/129</t>
  </si>
  <si>
    <t>.已知A319在昆明巫家坝21跑道起飞，干跑道，机场温度30℃，QNH1003逆风10KT，CONF1+F，空调关，防冰关，根据表37确定允许最大起飞重量及对应的起飞速度V1/VR/V2      。</t>
  </si>
  <si>
    <t>71.2吨，145/146/151</t>
  </si>
  <si>
    <t xml:space="preserve"> 69吨，145/146/151</t>
  </si>
  <si>
    <t>.已知A319在昆明巫家坝21跑道起飞，干跑道，机场温度28℃，QNH1013，顺风5KT，CONF2，空调关，防冰关，根据表37确定允许最大起飞重量及对应的起飞速度V1/VR/V2      。</t>
  </si>
  <si>
    <t>72吨，125/134/138</t>
  </si>
  <si>
    <t>70.6吨，125/134/138</t>
  </si>
  <si>
    <t xml:space="preserve"> 71.2吨，122/138/143</t>
  </si>
  <si>
    <t>已知A319在昆明巫家坝21跑道起飞，干跑道，机场温度30℃，QNH1013逆风20 KT，CONF1+F，空调开，防冰关，根据表37确定允许最大起飞重量及对应的起飞速度V1/VR/V2      。</t>
  </si>
  <si>
    <t>70.5吨，126/137/142</t>
  </si>
  <si>
    <t>72吨，126/137/142</t>
  </si>
  <si>
    <t>66吨，126/137/142</t>
  </si>
  <si>
    <t>已知A319在昆明巫家坝21跑道起飞，干跑道，机场温度20℃，QNH1003逆风20 KT，CONF2，空调开，防冰关，根据表37确定允许最大起飞重量及对应的起飞速度V1/VR/V2      。</t>
  </si>
  <si>
    <t>69.4吨，119/128/133</t>
  </si>
  <si>
    <t>70.3吨，120/129/134</t>
  </si>
  <si>
    <t>.已知A319在昆明巫家坝21跑道起飞，干跑道，机场温度32℃，QNH1023无风，CONF2，空调开，防冰关，根据表37确定允许最大起飞重量及对应的起飞速度V1/VR/V2      。</t>
  </si>
  <si>
    <t>70.5吨，130/138/142</t>
  </si>
  <si>
    <t xml:space="preserve"> 72吨，130/138/142</t>
  </si>
  <si>
    <t>69.8吨，130/138/142</t>
  </si>
  <si>
    <t>.已知A319在昆明巫家坝21跑道起飞，干跑道，机场温度10℃，QNH1013无风，CONF1+F，空调关，防冰关，实际起飞重量为70.5吨，根据表37确定假设温度减推力起飞的起飞速度V1/VR/V2      。</t>
  </si>
  <si>
    <t>144/146/150</t>
  </si>
  <si>
    <t>124/135/140</t>
  </si>
  <si>
    <t>148/150/155</t>
  </si>
  <si>
    <t>已知A319在昆明巫家坝21跑道起飞，干跑道，机场温度18℃，QNH1023shun顺风10KT，CONF2，空调关，防冰关，实际起飞重量为66.9吨，根据表37确定减推力起飞的最大假设温度及起飞速度V1/VR/V2      。</t>
  </si>
  <si>
    <t>42℃，136/138/142</t>
  </si>
  <si>
    <t>44℃，137/138/142</t>
  </si>
  <si>
    <t>39℃，136/138/142</t>
  </si>
  <si>
    <t>.已知A319在昆明巫家坝21跑道起飞，干跑道，机场温度23℃，QNH1013逆风10KT，CONF1+F，空调开，防冰关，实际起飞重量为70吨，根据表37确定减推力起飞的最大假设温度及起飞速度V1/VR/V2      。</t>
  </si>
  <si>
    <t>37℃，148/149/154</t>
  </si>
  <si>
    <t>42℃，148/149/154</t>
  </si>
  <si>
    <t>40℃，148/149/154</t>
  </si>
  <si>
    <t>已知A319在昆明巫家坝21跑道起飞，干跑道，机场温度20℃，QNH1003逆风20KT，CONF2，空调关，防冰关，实际起飞重量为68.2吨，根据表37确定减推力起飞的最大假设温度及起飞速度V1/VR/V2      。</t>
  </si>
  <si>
    <t xml:space="preserve"> 40℃，151/151/155</t>
  </si>
  <si>
    <t xml:space="preserve"> 43℃，151/151/155</t>
  </si>
  <si>
    <t xml:space="preserve"> 44℃，152/152/156</t>
  </si>
  <si>
    <t>已知A320最大爬升推力爬升，空调开，发动机和机翼防冰开，航路爬升高度27000FT，总温（TAT）-10℃，根据表38确定最大爬升推力N1值      。</t>
  </si>
  <si>
    <t xml:space="preserve"> 已知A320最大爬升推力爬升，空调开，发动机和机翼防冰开，航路爬升高度31000FT，总温（TAT）-5℃，根据表38确定最大爬升推力N1值      。</t>
  </si>
  <si>
    <t>已知A320最大爬升推力爬升，空调关，发动机和机翼防冰关，航路爬升高度29000FT，总温（TAT）10℃，根据表38确定最大爬升推力N1值      。</t>
  </si>
  <si>
    <t xml:space="preserve"> 已知A320最大爬升推力爬升，空调开，发动机防冰开，航路爬升高度25000FT，总温（TAT）-20℃，根据表38确定最大爬升推力N1值      。</t>
  </si>
  <si>
    <t xml:space="preserve"> 已知A320最大爬升推力爬升，空调开，发动机和机翼防冰开，航路爬升高度35000FT，总温（TAT）-35℃，根据表38确定最大爬升推力N1值      。</t>
  </si>
  <si>
    <t>已知A320最大爬升推力爬升，松刹车重量70吨，空调开（温度正常），发动机和机翼防冰开，航路爬升高度35000FT，ISA，重心33%，根据表39确定爬升时间和油耗值      。</t>
  </si>
  <si>
    <t>24MIN，1902KG</t>
  </si>
  <si>
    <t>24MIN，1811KG</t>
  </si>
  <si>
    <t xml:space="preserve"> 24MIN，1904KG</t>
  </si>
  <si>
    <t>已知A320最大爬升推力爬升，松刹车重量68吨，空调开（温度低），发动机和机翼防冰关，航路爬升高度31000FT，ISA，重心33%，根据表39确定爬升时间和油耗值      。</t>
  </si>
  <si>
    <t xml:space="preserve"> 18MIN，1483KG</t>
  </si>
  <si>
    <t xml:space="preserve">  18MIN，1492KG</t>
  </si>
  <si>
    <t>19MIN，1558KG</t>
  </si>
  <si>
    <t>已知A320最大爬升推力爬升，松刹车重量71吨，空调开（温度正常），发动机和机翼防冰关，航路爬升高度29000FT，ISA，重心33%，根据表39确定爬升时间和油耗值      。</t>
  </si>
  <si>
    <t xml:space="preserve"> 18MIN，1477KG</t>
  </si>
  <si>
    <t>17MIN，1445KG</t>
  </si>
  <si>
    <t xml:space="preserve"> 18MIN，1509KG</t>
  </si>
  <si>
    <t>已知A320最大爬升推力爬升，松刹车重量72.5吨，空调开（温度正常），发动机和机翼防冰关，航路爬升高度31000FT，ISA，重心33%，根据表39确定爬升距离和真空速      。</t>
  </si>
  <si>
    <t xml:space="preserve"> 123NM，365KT</t>
  </si>
  <si>
    <t>127NM，366KT</t>
  </si>
  <si>
    <t>121NM，365KT</t>
  </si>
  <si>
    <t>已知A320最大爬升推力爬升，松刹车重量72吨，空调开（温度高），发动机防冰开，航路爬升高度33000FT，ISA+10，重心33%，根据表40确定爬升时间和油耗值      。</t>
  </si>
  <si>
    <t>23MIN，1905KG</t>
  </si>
  <si>
    <t>24MIN，1894KG</t>
  </si>
  <si>
    <t>23MIN，1848KG</t>
  </si>
  <si>
    <t>已知A320最大爬升推力爬升，松刹车重量71吨，空调开（温度低），发动机和机翼防冰开，航路爬升高度33000FT，ISA+10，重心33%，根据表40确定爬升距离和真空速      。</t>
  </si>
  <si>
    <t>142NM，383KT</t>
  </si>
  <si>
    <t>149NM，403KT</t>
  </si>
  <si>
    <t>145NM，383KT</t>
  </si>
  <si>
    <t xml:space="preserve"> 已知A320最大爬升推力爬升，松刹车重量71吨，空调开（温度正常），发动机和机翼防冰关，航路爬升高度27000FT，ISA+10，重心33%，根据表40确定爬升时间和油耗      。</t>
  </si>
  <si>
    <t xml:space="preserve"> 16MIN，1401KG</t>
  </si>
  <si>
    <t>16MIN，1430KG</t>
  </si>
  <si>
    <t xml:space="preserve"> 15MIN，1372KG</t>
  </si>
  <si>
    <t>已知B737-700长航程巡航（LRC），航线距离900海里，巡航高度FL350，无风，预计着陆重量100000LB，根据表41和表42确定航程时间和油耗      。</t>
  </si>
  <si>
    <t xml:space="preserve"> 2:36，12850LB</t>
  </si>
  <si>
    <t xml:space="preserve"> 2:36，12l00LB</t>
  </si>
  <si>
    <t>2:26，11500LB</t>
  </si>
  <si>
    <t>已知B737-700长航程巡航（LRC），航线距离800海里，巡航高度FL330，有顺风40KT，预计着陆重量110000LB，根据表表41和表42确定航程时间和油耗      。</t>
  </si>
  <si>
    <t xml:space="preserve"> 1:54，8900LB</t>
  </si>
  <si>
    <t xml:space="preserve"> 1:35，7500LB</t>
  </si>
  <si>
    <t xml:space="preserve"> 2:04，9700LB</t>
  </si>
  <si>
    <t xml:space="preserve"> 已知B737-700长航程巡航（LRC），航线距离1000海里，巡航高度FL310，有逆风50KT，预计着陆重量120000LB，根据表表41和表42确定航程时间和油耗      。</t>
  </si>
  <si>
    <t>2:59，14900LB</t>
  </si>
  <si>
    <t>2:59，13900LB</t>
  </si>
  <si>
    <t>2:54，13900LB</t>
  </si>
  <si>
    <t xml:space="preserve"> 已知A320长航程巡航（LRC），巡航重量为70吨，巡航高度FL310，ISA温度，重心33%，正常空调，防冰关，根据表43确定发动机的燃油流量和航程比      。</t>
  </si>
  <si>
    <t>2618KG/H，171.1NM/1000KG</t>
  </si>
  <si>
    <t xml:space="preserve">1309KG/H，171.1NM/1000KG </t>
  </si>
  <si>
    <t>1309KG/H，342.2NM/1000KG</t>
  </si>
  <si>
    <t>已知A320长航程巡航（LRC），巡航重量为65吨，巡航高度FL330，ISA温度，重心33%，正常空调，防冰关，根据表43确定发动机的燃油流量和航程比      。</t>
  </si>
  <si>
    <t>2425KG/H，184.2NM/1000KG</t>
  </si>
  <si>
    <t xml:space="preserve">2425KG/H，368.4NM/1000KG </t>
  </si>
  <si>
    <t>1213KG/H，184.2NM/1000KG</t>
  </si>
  <si>
    <t>已知A320长航程巡航（LRC），巡航重量为68吨，巡航高度FL350，ISA温度，重心33%，正常空调，防冰关，根据表43确定飞机的真速和表速      。</t>
  </si>
  <si>
    <t>452KT，266KT</t>
  </si>
  <si>
    <t xml:space="preserve"> 266KT，452KT </t>
  </si>
  <si>
    <t>452KT，275KT</t>
  </si>
  <si>
    <t>已知A320长航程巡航（LRC），巡航重量为67吨，巡航高度FL310，ISA温度，重心33%，正常空调，防冰开，根据表43确定飞机的表速和真速      。</t>
  </si>
  <si>
    <t>279KT，443KT</t>
  </si>
  <si>
    <t xml:space="preserve"> 276KT，439KT </t>
  </si>
  <si>
    <t>278KT，441KT</t>
  </si>
  <si>
    <t>已知A320经济巡航，巡航重量为65吨，成本指数80KG/MIN，巡航高度FL330，顺风50KT，根据表44确定飞机的巡航M数      。</t>
  </si>
  <si>
    <t>已知A320经济巡航，巡航重量为70吨，成本指数100KG/MIN，巡航高度FL310，逆风50KT，根据表44确定飞机的巡航M数      。</t>
  </si>
  <si>
    <t>已知A320经济巡航，巡航重量为60吨，成本指数80KG/MIN，巡航高度FL350，顺风75KT，根据表44确定飞机的巡航M数      。</t>
  </si>
  <si>
    <t>已知A320经济巡航，巡航重量为60吨，成本指数100KG/MIN，巡航高度FL370，逆风75KT，根据表44确定飞机的巡航M数      。</t>
  </si>
  <si>
    <t>已知A320在FL310高度长航程巡航，ISA温度，重心33%，爬升顶点的重量为68.6吨，空调正常，防冰关，空中巡航距离600NM，根据表45确定飞机的巡航所需燃油和时间      。</t>
  </si>
  <si>
    <t>3400KG，1:22(H:MIN)</t>
  </si>
  <si>
    <t>3485KG，1:22(H:MIN)</t>
  </si>
  <si>
    <t>3570KG，1:22(H:MIN)</t>
  </si>
  <si>
    <t>. 已知A320在FL310高度长航程巡航，ISA温度，重心33%，爬升顶点的重量为66.8吨，空调正常，防冰开，空中巡航距离830NM，根据表45确定飞机的巡航所需燃油和时间      。</t>
  </si>
  <si>
    <t>4830KG，1:55(H:MIN)</t>
  </si>
  <si>
    <t xml:space="preserve"> 4600KG，1:55(H:MIN)</t>
  </si>
  <si>
    <t>4715KG，1:55(H:MIN)</t>
  </si>
  <si>
    <t>已知A320在FL310高度长航程巡航，ISA温度，重心33%，爬升顶点的重量为67吨，空调正常，发动机防冰开，机翼防冰关，空中巡航距离500NM，根据表45确定飞机的巡航所需燃油和时间      。</t>
  </si>
  <si>
    <t>2870KG，1:09(H:MIN)</t>
  </si>
  <si>
    <t>已知A320在FL310高度长航程巡航，ISA温度，重心33%，爬升顶点的重量为65.5吨，空调正常，防冰关，空中巡航距离860NM，根据表45确定飞机的巡航所需燃油和时间      。</t>
  </si>
  <si>
    <t>4700KG，2:00(H:MIN)</t>
  </si>
  <si>
    <t>5300KG，2:00(H:MIN)</t>
  </si>
  <si>
    <t xml:space="preserve"> 已知A320在FL310高度长航程巡航，ISA温度，重心33%，爬升顶点的重量为69.2吨，空调正常，防冰开，空中巡航距离490NM，根据表45确定飞机的巡航所需燃油和时间      。</t>
  </si>
  <si>
    <t xml:space="preserve"> 2940KG，1:07(H:MIN)</t>
  </si>
  <si>
    <t xml:space="preserve"> 2870KG，1:07(H:MIN)</t>
  </si>
  <si>
    <t xml:space="preserve"> 2800KG，1:07(H:MIN)</t>
  </si>
  <si>
    <t>已知B737-800在某机场着陆，跑道可用着陆距离2800m，干跑道，无风，机场压力高度4000FT，扰流板自动预位，根据表46确定B737-800在该机场的跑道限重为      。</t>
  </si>
  <si>
    <t xml:space="preserve"> 不限重</t>
  </si>
  <si>
    <t>88.8吨</t>
  </si>
  <si>
    <t>已知B737-800在某机场着陆，跑道可用着陆距离2400m，干跑道，无风，机场压力高度5000FT，扰流板自动预位，根据表46确定B737-800在该机场的跑道限重为      。</t>
  </si>
  <si>
    <t>86.2吨</t>
  </si>
  <si>
    <t>84.5吨</t>
  </si>
  <si>
    <t>87.8吨</t>
  </si>
  <si>
    <t>已知B737-800在某机场着陆，跑道可用着陆距离2500m，湿跑道，顺风5KT，机场压力高度8000FT，扰流板自动预位，根据表46确定B737-800在该机场的跑道限重为      。</t>
  </si>
  <si>
    <t>68.2吨</t>
  </si>
  <si>
    <t>67.1吨</t>
  </si>
  <si>
    <t>64.8吨</t>
  </si>
  <si>
    <t>已知B737-800在某机场着陆，跑道可用着陆距离2200m，湿跑道，顺风5KT，机场压力高度6000FT，人工操作扰流板，根据表46确定B737-800在该机场的跑道限重为      。</t>
  </si>
  <si>
    <t>57.4吨</t>
  </si>
  <si>
    <t>已知B737-800在某机场着陆，跑道可用着陆距离2000m，湿跑道，逆风10KT，机场压力高度7000FT，扰流板自动预位，根据表46确定B737-800在该机场的跑道限重为      。</t>
  </si>
  <si>
    <t xml:space="preserve"> 61.4吨</t>
  </si>
  <si>
    <t>58.8吨</t>
  </si>
  <si>
    <t>已知B737-800在某机场着陆，进近襟翼15位，着陆襟翼40位，防冰关，空调开，机场气温26℃，机场压力高度5000FT，根据表47确定B737-800在该机场的爬升限重为      。</t>
  </si>
  <si>
    <t>67.8吨</t>
  </si>
  <si>
    <t>70.3吨</t>
  </si>
  <si>
    <t>已知B737-800在某机场着陆，进近襟翼15位，着陆襟翼40位，防冰关，空调开，机场气温35℃，机场压力高度6000FT，根据表47确定B737-800在该机场的爬升限重为      。</t>
  </si>
  <si>
    <t>61.4吨</t>
  </si>
  <si>
    <t>60.8吨</t>
  </si>
  <si>
    <t>已知B737-800在某机场着陆，进近襟翼15位，着陆襟翼40位，机翼和发动机防冰开，空调开，机场气温10℃，机场压力高度8000FT，根据表47确定B737-800在该机场的爬升限重为      。</t>
  </si>
  <si>
    <t>61.5吨</t>
  </si>
  <si>
    <t>62.9吨</t>
  </si>
  <si>
    <t xml:space="preserve"> 已知B737-800在某机场着陆，进近襟翼15位，着陆襟翼40位，防冰关，空调关，机场气温28℃，机场压力高度8000FT，根据表47确定B737-800在该机场的爬升限重为      。</t>
  </si>
  <si>
    <t>60.4吨</t>
  </si>
  <si>
    <t>64.6吨</t>
  </si>
  <si>
    <t>已知B737-700在某机场着陆，着陆襟翼30位，干跑道，着陆重量120000LB，机场压力高度8000FT，ISA温度，无风，跑道下坡1%，反推正常工作，扰流板自动预位，自动刹车2档，进近速度VREF30，根据表48确定B737-700在该机场的实际着陆距离为      。</t>
  </si>
  <si>
    <t xml:space="preserve">7120FT </t>
  </si>
  <si>
    <t xml:space="preserve"> 6190FT</t>
  </si>
  <si>
    <t>7630FT</t>
  </si>
  <si>
    <t>已知B737-700在某机场着陆，着陆襟翼30位，跑道报告的刹车效应好，着陆重量120000LB，机场压力高度6000FT，ISA+10温度，无风，跑道无坡度，反推正常工作，扰流板自动预位，自动刹车2档，进近速度VREF30，根据表48确定B737-700在该机场的实际着陆距离为      。</t>
  </si>
  <si>
    <t>7040FT</t>
  </si>
  <si>
    <t xml:space="preserve">6190FT </t>
  </si>
  <si>
    <t>7270FT</t>
  </si>
  <si>
    <t>已知B737-700在某机场着陆，着陆襟翼30位，跑道报告的刹车效应中等，着陆重量110000LB，机场压力高度2000FT，ISA+10温度，顺风5KT，跑道无坡度，反推正常工作，扰流板自动预位，自动刹车3档，进近速度VREF30+5，根据表48确定B737-700在该机场的实际着陆距离为      。</t>
  </si>
  <si>
    <t>6100FT</t>
  </si>
  <si>
    <t xml:space="preserve"> 5500FT</t>
  </si>
  <si>
    <t xml:space="preserve"> 6190FT </t>
  </si>
  <si>
    <t>已知B737-700在某机场着陆，着陆襟翼30位，跑道报告的刹车效应差，着陆重量110000LB，机场压力高度1000FT，ISA+10温度，无风，跑道上坡1%，反推正常工作，扰流板自动预位，使用最大人工刹车，进近速度VREF30+5，根据表48确定B737-700在该机场的实际着陆距离为      。</t>
  </si>
  <si>
    <t>6095FT</t>
  </si>
  <si>
    <t>6750FT</t>
  </si>
  <si>
    <t xml:space="preserve"> 6290FT </t>
  </si>
  <si>
    <t>已知B737-700在某机场着陆，着陆襟翼30位，跑道报告的刹车效应中等，着陆重量120000LB，机场压力高度4000FT，ISA+10温度，顺风10KT，跑道无坡度，反推正常工作，人工操纵扰流板，使用最大人工刹车，进近速度VREF30+5，根据表48确定B737-700在该机场的实际着陆距离为      。</t>
  </si>
  <si>
    <t xml:space="preserve">7010FT </t>
  </si>
  <si>
    <t xml:space="preserve"> 6750FT</t>
  </si>
  <si>
    <t>6840FT</t>
  </si>
  <si>
    <t>已知B737-700在某机场着陆，着陆襟翼30位，干跑道，着陆重量130000LB，机场压力高度3000FT，ISA温度，无风，跑道无坡度，反推不工作，扰流板自动预位，自动刹车2档，进近速度VREF30，根据表48确定B737-700在该机场的实际着陆距离为      。</t>
  </si>
  <si>
    <t xml:space="preserve"> 6320FT</t>
  </si>
  <si>
    <t>6540FT</t>
  </si>
  <si>
    <t xml:space="preserve">6820FT </t>
  </si>
  <si>
    <t>5500FT</t>
  </si>
  <si>
    <t>5280FT</t>
  </si>
  <si>
    <t xml:space="preserve"> 5820FT</t>
  </si>
  <si>
    <t>4540FT</t>
  </si>
  <si>
    <t>3935FT</t>
  </si>
  <si>
    <t xml:space="preserve">3000FT </t>
  </si>
  <si>
    <t>4250FT</t>
  </si>
  <si>
    <t>3463FT</t>
  </si>
  <si>
    <t xml:space="preserve">3150FT </t>
  </si>
  <si>
    <t>2790FT</t>
  </si>
  <si>
    <t>972m</t>
  </si>
  <si>
    <t xml:space="preserve"> 820m</t>
  </si>
  <si>
    <t>1250m</t>
  </si>
  <si>
    <t>1481m</t>
  </si>
  <si>
    <t xml:space="preserve"> 1387m</t>
  </si>
  <si>
    <t xml:space="preserve">  1717m</t>
  </si>
  <si>
    <t>1480m</t>
  </si>
  <si>
    <t>1598m</t>
  </si>
  <si>
    <t>1789m</t>
  </si>
  <si>
    <t>1460m</t>
  </si>
  <si>
    <t>1895m</t>
  </si>
  <si>
    <t xml:space="preserve"> 2008m</t>
  </si>
  <si>
    <t xml:space="preserve"> 1460m</t>
  </si>
  <si>
    <t xml:space="preserve">  1939m</t>
  </si>
  <si>
    <t>1839m</t>
  </si>
  <si>
    <t>1520m</t>
  </si>
  <si>
    <t>1768m</t>
  </si>
  <si>
    <t>2002m</t>
  </si>
  <si>
    <t>1475m</t>
  </si>
  <si>
    <t>1741m</t>
  </si>
  <si>
    <t>1796m</t>
  </si>
  <si>
    <t xml:space="preserve"> 1345m</t>
  </si>
  <si>
    <t>2087m</t>
  </si>
  <si>
    <t>1375m</t>
  </si>
  <si>
    <t>1815m</t>
  </si>
  <si>
    <t>3275LB</t>
  </si>
  <si>
    <t>4420LB</t>
  </si>
  <si>
    <t>3315LB</t>
  </si>
  <si>
    <t>3112LB</t>
  </si>
  <si>
    <t>3075LB</t>
  </si>
  <si>
    <t>4198LB</t>
  </si>
  <si>
    <t>2157LB</t>
  </si>
  <si>
    <t>2175LB</t>
  </si>
  <si>
    <t>4278LB</t>
  </si>
  <si>
    <t>2027LB</t>
  </si>
  <si>
    <t xml:space="preserve"> 2010LB</t>
  </si>
  <si>
    <t>4086LB</t>
  </si>
  <si>
    <t>1711KG</t>
  </si>
  <si>
    <t>1692KG</t>
  </si>
  <si>
    <t xml:space="preserve"> 846KG</t>
  </si>
  <si>
    <t xml:space="preserve"> 1668KG</t>
  </si>
  <si>
    <t>1112KG</t>
  </si>
  <si>
    <t>1028KG</t>
  </si>
  <si>
    <t>1521KG</t>
  </si>
  <si>
    <t>1458KG</t>
  </si>
  <si>
    <t>1198KG</t>
  </si>
  <si>
    <t>1189KG</t>
  </si>
  <si>
    <t>1797KG</t>
  </si>
  <si>
    <t xml:space="preserve"> 218KT，25400FT</t>
  </si>
  <si>
    <t>226KT，26400FT</t>
  </si>
  <si>
    <t>226KT，24200FT</t>
  </si>
  <si>
    <t xml:space="preserve"> 218KT，26400FT</t>
  </si>
  <si>
    <t>218KT，28500FT</t>
  </si>
  <si>
    <t xml:space="preserve"> 226KT，27600FT</t>
  </si>
  <si>
    <t>238KT，22000FT</t>
  </si>
  <si>
    <t>218KT，23900FT</t>
  </si>
  <si>
    <t>228KT，23000FT</t>
  </si>
  <si>
    <t xml:space="preserve"> 232KT，23700FT</t>
  </si>
  <si>
    <t>232KT，23900FT</t>
  </si>
  <si>
    <t xml:space="preserve"> 238KT，23000FT</t>
  </si>
  <si>
    <t>228KT，24800FT</t>
  </si>
  <si>
    <t xml:space="preserve"> 232KT，23900FT</t>
  </si>
  <si>
    <t>228KT，25800FT</t>
  </si>
  <si>
    <t>5800LB，1 :24 (H :MIN)</t>
  </si>
  <si>
    <t>4600LB，1 :07(H :MIN)</t>
  </si>
  <si>
    <t>5500LB，1 :19(H :MIN)</t>
  </si>
  <si>
    <t>8100LB，2 :04 (H :MIN)</t>
  </si>
  <si>
    <t>8700LB，2 :14(H :MIN</t>
  </si>
  <si>
    <t>7600LB，1 :58(H :MIN)</t>
  </si>
  <si>
    <t>6500LB，1 :41(H :MIN)</t>
  </si>
  <si>
    <t xml:space="preserve"> 8100LB，2 :14(H :MIN)</t>
  </si>
  <si>
    <t>3700LB，0 :55(H :MIN)</t>
  </si>
  <si>
    <t>3300LB，0:50(H :MIN)</t>
  </si>
  <si>
    <t>35.0MIN，1260KG，231NM</t>
  </si>
  <si>
    <t xml:space="preserve"> 35.1MIN，1246KG，231NM</t>
  </si>
  <si>
    <t>35.1MIN，1298KG，236NM</t>
  </si>
  <si>
    <t>36.0MIN，1347KG，239NM</t>
  </si>
  <si>
    <t xml:space="preserve"> 36.5MIN，1288KG，243NM</t>
  </si>
  <si>
    <t>36.5MIN，1295KG，243NM</t>
  </si>
  <si>
    <t>33.5MIN，1293KG，228NM</t>
  </si>
  <si>
    <t>33.5MIN，1220KG，219NM</t>
  </si>
  <si>
    <t>33.5MIN，1226KG，219NM</t>
  </si>
  <si>
    <t>已知A320在FL310巡航中一发失效，工作发最大连续推力工作下降，航路气温ISA-10，飞机开始下降的重量为62吨，飞机重心33%，空调开，机翼和发动机防冰开，根据表57确定A320飞机一发失效后下降所需时间、燃油和前进的距离为      。</t>
  </si>
  <si>
    <t>34.5MIN，1314KG，228NM</t>
  </si>
  <si>
    <t>35.0MIN，1263KG，231NM</t>
  </si>
  <si>
    <t>35.0MIN，1274KG，231NM</t>
  </si>
  <si>
    <t>已知某航线距离为850NM，A320等M数0.78巡航，巡航高度FL310，航路温度为ISA，无风，预计着陆重量55吨，飞机重心33%，空调正常，防冰关，根据简化飞行计划表58确定飞机的飞行所需燃油和时间为      。</t>
  </si>
  <si>
    <t>5231KG，2:04(H :MIN)</t>
  </si>
  <si>
    <t>5261KG，2:04(H :MIN)</t>
  </si>
  <si>
    <t>5336KG，2:04(H :MIN)</t>
  </si>
  <si>
    <t>已知某航线距离为1000NM，A320等M数0.78巡航，巡航高度FL290，航路温度为ISA，无风，预计着陆重量60吨，飞机重心33%，空调正常，防冰关，根据简化飞行计划表58确定飞机的飞行所需燃油和时间为      。</t>
  </si>
  <si>
    <t>6533KG，2:23(H :MIN)</t>
  </si>
  <si>
    <t>6358KG，2:23(H :MIN)</t>
  </si>
  <si>
    <t>6393KG，2:23(H :MIN)</t>
  </si>
  <si>
    <t>已知某航线距离为900NM，A320等M数0.78巡航，巡航高度FL330，航路温度为ISA，无风，预计着陆重量58吨，飞机重心33%，空调正常，机翼和发动机防冰开，根据简化飞行计划表58确定飞机的飞行所需燃油和时间为      。</t>
  </si>
  <si>
    <t>5669KG，2:11(H :MIN)</t>
  </si>
  <si>
    <t xml:space="preserve"> 5299KG，2:11(H :MIN)</t>
  </si>
  <si>
    <t>5425KG，2:25(H :MIN)</t>
  </si>
  <si>
    <t>已知某航线距离为950NM，A320等M数0.78巡航，巡航高度FL350，航路温度为ISA，无风，预计着陆重量53吨，飞机重心33%，空调正常，防冰关，根据简化飞行计划表58确定飞机的飞行所需燃油和时间为      。</t>
  </si>
  <si>
    <t>5292KG，2:19(H :MIN)</t>
  </si>
  <si>
    <t>5468KG，2:19(H :MIN)</t>
  </si>
  <si>
    <t xml:space="preserve"> 5380KG，2:19(H :MIN)</t>
  </si>
  <si>
    <t>已知某航线距离为850NM，A320等M数0.78巡航，巡航高度FL330，航路温度为ISA，无风，预计着陆重量58吨，飞机重心33%，空调正常，机翼和发动机防冰开，根据简化飞行计划表58确定飞机的飞行所需燃油和时间为      。</t>
  </si>
  <si>
    <t xml:space="preserve"> 5669KG，2:11(H :MIN)</t>
  </si>
  <si>
    <t>5299KG，2:11(H :MIN)</t>
  </si>
  <si>
    <t xml:space="preserve"> 5425KG，2:25(H :MIN)</t>
  </si>
  <si>
    <t>已知某航线距离为1100NM，A320等M数0.78巡航，巡航高度FL370，航路温度为ISA，无风，预计着陆重量50吨，飞机重心33%，空调温度低，防冰开，根据简化飞行计划表58确定飞机的飞行所需燃油和时间为      。</t>
  </si>
  <si>
    <t xml:space="preserve"> 5840KG，2:39(H :MIN)</t>
  </si>
  <si>
    <t xml:space="preserve"> 5995KG，2:39(H :MIN)</t>
  </si>
  <si>
    <t>5615KG，2:39(H :MIN)</t>
  </si>
  <si>
    <t>已知某航线距离为1050NM，A320等M数0.78巡航，巡航高度FL350，航路温度为ISA，无风，预计着陆重量52吨，飞机重心33%，空调温度正常，防冰开，根据简化飞行计划表58确定飞机的飞行所需燃油和时间为      。</t>
  </si>
  <si>
    <t xml:space="preserve"> 5776KG，2:33(H :MIN)</t>
  </si>
  <si>
    <t>55527KG，2:33(H :MIN)</t>
  </si>
  <si>
    <t>5746KG，2:33(H :MIN)</t>
  </si>
  <si>
    <t>已知某航线距离为825NM，A320长航程巡航，巡航高度FL330，航路温度为ISA，无风，预计着陆重量56吨，飞机重心33%，空调正常，发动机防冰开，机翼防冰关，根据简化飞行计划表59确定飞机的飞行所需燃油和时间为      。</t>
  </si>
  <si>
    <t>4949KG，2:07(H :MIN)</t>
  </si>
  <si>
    <t xml:space="preserve"> 4777KG，2:07(H :MIN)</t>
  </si>
  <si>
    <t xml:space="preserve"> 4828KG，2:07(H :MIN)</t>
  </si>
  <si>
    <t>已知某航线距离为1100NM，A320长航程巡航，巡航高度FL350，航路温度为ISA，无风，预计着陆重量55吨，飞机重心33%，空调正常，防冰开，根据简化飞行计划表59确定飞机的飞行所需燃油和时间为      。</t>
  </si>
  <si>
    <t>6393KG，2:42(H :MIN)</t>
  </si>
  <si>
    <t xml:space="preserve"> 6089KG，2:42(H :MIN)</t>
  </si>
  <si>
    <t xml:space="preserve"> 6156KG，2:42(H :MIN)</t>
  </si>
  <si>
    <t xml:space="preserve"> 已知某航线距离为1050NM，A320长航程巡航，巡航高度FL350，航路温度为ISA，无风，预计着陆重量54吨，飞机重心33%，空调正常，发动机防冰开，机翼防冰关，根据简化飞行计划表59确定飞机的飞行所需燃油和时间为      。</t>
  </si>
  <si>
    <t xml:space="preserve"> 5913KG，2:35(H :MIN)
</t>
  </si>
  <si>
    <t xml:space="preserve"> 5834KG，2:35(H :MIN)</t>
  </si>
  <si>
    <t>5769KG，2:35 (H :MIN)</t>
  </si>
  <si>
    <t>已知某航线距离为1000NM，A320长航程巡航，巡航高度FL290，航路温度为ISA，无风，预计着陆重量61吨，飞机重心33%，空调正常，防冰开，根据简化飞行计划表59确定飞机的飞行所需燃油和时间为      。</t>
  </si>
  <si>
    <t>6598KG，2:38(H :MIN)</t>
  </si>
  <si>
    <t>6284KG，2:38 (H :MIN)</t>
  </si>
  <si>
    <t>5936KG，2:38(H :MIN)</t>
  </si>
  <si>
    <t>已知某航线距离为900NM，A320长航程巡航，巡航高度FL350，航路温度为ISA，无风，预计着陆重量51吨，飞机重心33%，空调正常，防冰关，根据简化飞行计划表59确定飞机的飞行所需燃油和时间为      。</t>
  </si>
  <si>
    <t>4849KG，2:15 (H :MIN)</t>
  </si>
  <si>
    <t xml:space="preserve"> 5073KG，2:15(H :MIN)</t>
  </si>
  <si>
    <t>5297KG，2:15(H :MIN)</t>
  </si>
  <si>
    <t>已知某航线距离为950NM，A320长航程巡航，巡航高度FL310，航路温度为ISA，无风，预计着陆重量57吨，飞机重心33%，空调正常，防冰开，根据简化飞行计划表59确定飞机的飞行所需燃油和时间为      。</t>
  </si>
  <si>
    <t>5929KG，2:28(H :MIN)</t>
  </si>
  <si>
    <t>5537KG，2:28(H :MIN)</t>
  </si>
  <si>
    <t>5647KG，2:28 (H :MIN)</t>
  </si>
  <si>
    <t xml:space="preserve">已知某航线距离为1075NM，A320长航程巡航，巡航高度FL370，航路温度为ISA，无风，预计着陆重量50吨，飞机重心33%，空调温度低，发动机防冰开，机翼防冰关，根据简化飞行计划表59确定飞机的飞行所需燃油和时间为      。
</t>
  </si>
  <si>
    <t>A  5583KG，2:36(H :MIN)</t>
  </si>
  <si>
    <t>5474KG，2:36(H :MIN)</t>
  </si>
  <si>
    <t>5869KG，2:36(H :MIN)</t>
  </si>
  <si>
    <t>已知某备降航线距离为300NM，A320长航程巡航备降，巡航高度FL180，航路温度为ISA，无风，预计着陆重量50吨，飞机重心33%，空调正常，防冰关，根据备降飞行计划表60确定飞机的备降所需燃油和时间为      。</t>
  </si>
  <si>
    <t xml:space="preserve">  2158KG，0:57(H :MIN)</t>
  </si>
  <si>
    <t>2233KG，0:57(H :MIN)</t>
  </si>
  <si>
    <t>2233KG，0:42 (H :MIN)</t>
  </si>
  <si>
    <t>已知某备降航线距离为350NM，A320长航程巡航备降，巡航高度FL120，航路温度为ISA，无风，预计着陆重量56吨，飞机重心33%，空调正常，防冰关，根据备降飞行计划表60确定飞机的备降所需燃油和时间为      。</t>
  </si>
  <si>
    <t xml:space="preserve"> 2800KG，1:09 (H :MIN)</t>
  </si>
  <si>
    <t>2818KG，1:09(H :MIN)</t>
  </si>
  <si>
    <t>2893KG，1:11(H :MIN)</t>
  </si>
  <si>
    <t>已知某备降航线距离为280NM，A320长航程巡航备降，巡航高度FL140，航路温度为ISA，无风，预计着陆重量53吨，飞机重心33%，空调温度低，防冰开，根据备降飞行计划表60确定飞机的备降所需燃油和时间为      。</t>
  </si>
  <si>
    <t>2328KG，0:55(H :MIN)</t>
  </si>
  <si>
    <t xml:space="preserve"> 2224KG，0:55 (H :MIN)</t>
  </si>
  <si>
    <t>2196KG，0:55(H :MIN)</t>
  </si>
  <si>
    <t>已知某备降航线距离为250NM，A320长航程巡航备降，巡航高度FL160，航路温度为ISA，无风，预计着陆重量52吨，飞机重心33%，空调正常，发动机防冰开，机翼防冰关，根据备降飞行计划表60确定飞机的备降所需燃油和时间为      。</t>
  </si>
  <si>
    <t>1991KG，0:49 (H :MIN)</t>
  </si>
  <si>
    <t>1933KG，0:49(H :MIN)</t>
  </si>
  <si>
    <t xml:space="preserve"> 1957KG，0:51(H :MIN)</t>
  </si>
  <si>
    <t>已知某备降航线距离为380NM，A320长航程巡航备降，巡航高度FL160，航路温度为ISA，无风，预计着陆重量57吨，飞机重心33%，空调正常，防冰开，根据备降飞行计划表60确定飞机的备降所需燃油和时间为      。</t>
  </si>
  <si>
    <t xml:space="preserve"> 3070KG，1:11(H :MIN)</t>
  </si>
  <si>
    <t xml:space="preserve"> 2847KG，1:11(H :MIN)</t>
  </si>
  <si>
    <t xml:space="preserve"> 2883KG，1:11 (H :MIN)</t>
  </si>
  <si>
    <t>关于在湿道面上起飞，下列说法正确的是</t>
  </si>
  <si>
    <t>在反推不工作的情况下，湿道面上的性能信息仍然可用</t>
  </si>
  <si>
    <t>为了减小起飞重量的损失，可以减小窗口高度</t>
  </si>
  <si>
    <t>帘高不能减小</t>
  </si>
  <si>
    <t>对于安装了往复式发动机的飞机，为了保持迎角不变，随起飞重量的增加</t>
  </si>
  <si>
    <t>功率增大，空速增大</t>
  </si>
  <si>
    <t>功率不变，空速增大</t>
  </si>
  <si>
    <t>功率增大，空速减小</t>
  </si>
  <si>
    <t>起飞航迹第一阶段结束的标志是</t>
  </si>
  <si>
    <t>收完起落架</t>
  </si>
  <si>
    <t>收完襟翼</t>
  </si>
  <si>
    <t>速度达到V2</t>
  </si>
  <si>
    <t>列哪些因素需要在起飞时选择小角度襟翼</t>
  </si>
  <si>
    <t>机场标高高，在爬升阶段有远障，大气温度高和长跑道</t>
  </si>
  <si>
    <t>机场标高低，在爬升阶段没有障碍物，大气温度低和短跑道</t>
  </si>
  <si>
    <t>机场标高高，在爬升阶段没有障碍物，大气温度低和短跑道</t>
  </si>
  <si>
    <t>在中断起飞距离和一发失效继续起飞距离相等时</t>
  </si>
  <si>
    <t xml:space="preserve"> 在有净空道的跑道上以跑道限重起飞时</t>
  </si>
  <si>
    <t>在V1和V2相等时</t>
  </si>
  <si>
    <t>关于下坡对起飞性能的影响，下列叙述正确的是</t>
  </si>
  <si>
    <t>V1减小，起飞距离减小</t>
  </si>
  <si>
    <t>V1减小，中断起飞距离增加</t>
  </si>
  <si>
    <t>V1增加，中断起飞距离减小</t>
  </si>
  <si>
    <t>对于喷气式发动机飞机，高度增加，航程将</t>
  </si>
  <si>
    <t>只有无风时增加</t>
  </si>
  <si>
    <t>V1的最大值和最小值分别受到（）限制。</t>
  </si>
  <si>
    <t xml:space="preserve"> VR和VMCG</t>
  </si>
  <si>
    <t>V2和VMCA</t>
  </si>
  <si>
    <t>VR和VMCA</t>
  </si>
  <si>
    <t>对于两架相同的飞机，以不同的重量在慢车状态下降，下列叙述正确的是</t>
  </si>
  <si>
    <t>对于给定的迎角，重量大的飞机的垂直速度和前进速度都大</t>
  </si>
  <si>
    <t>两驾飞机的下降特性没有差别</t>
  </si>
  <si>
    <t>对于给定的迎角，重量大的飞机将滑行的更远</t>
  </si>
  <si>
    <t>双发飞机执行延程飞行是指在（）的距离内没有合适的备降场</t>
  </si>
  <si>
    <t>以认证的一发失效巡航速度飞行75分钟</t>
  </si>
  <si>
    <t>以认证的一发失效巡航速度在静空中飞行60分钟</t>
  </si>
  <si>
    <t>以正常的一发失效巡航速度在静空中飞行60分钟</t>
  </si>
  <si>
    <t>关于在污染道面上起飞，下列说法正确的是</t>
  </si>
  <si>
    <t>起飞性能数据必须通过计算决定，只有少数数据根据试飞测试而变</t>
  </si>
  <si>
    <t>干雪不会影响起飞性能</t>
  </si>
  <si>
    <t>融雪在起飞前必须清除，即使在污染道面上起飞的性能数据可用</t>
  </si>
  <si>
    <t>平飞时如果可用推力大于所需推力，则</t>
  </si>
  <si>
    <t>高度不变时速度会增加</t>
  </si>
  <si>
    <t>速度不变时飞机会下降</t>
  </si>
  <si>
    <t>高度不变时速度会减小</t>
  </si>
  <si>
    <t>关于业载和航程之间的关系，下列说法正确的是</t>
  </si>
  <si>
    <t>业载会受到预计航程的限制</t>
  </si>
  <si>
    <t>最大着陆重量基本上和最大无燃油重量相等</t>
  </si>
  <si>
    <t>最大业载不受备用燃油的限制</t>
  </si>
  <si>
    <t>诱导阻力</t>
  </si>
  <si>
    <t>随速度的增加而减小</t>
  </si>
  <si>
    <t>随速度的增加而增加</t>
  </si>
  <si>
    <t>和空速无关</t>
  </si>
  <si>
    <t>关于爬升限重，下列说法正确的是</t>
  </si>
  <si>
    <t>爬升限重随大气温度的增加而减小</t>
  </si>
  <si>
    <t>在高原机场，即使跑道较长，起飞重量也总是受到爬升的限制</t>
  </si>
  <si>
    <t>确定爬升限重时，逆风按逆风风量的50％计算</t>
  </si>
  <si>
    <t>V2和襟翼的设置无关，只取决于跑道的长度</t>
  </si>
  <si>
    <t>V2随襟翼的设置而成比例增加</t>
  </si>
  <si>
    <t>如果不受VMCA的限制，V2将减小</t>
  </si>
  <si>
    <t>下列喷气发动机的推力哪个不是认证的推力？</t>
  </si>
  <si>
    <t>最大巡航推力</t>
  </si>
  <si>
    <t>复飞推力</t>
  </si>
  <si>
    <t>最大起飞推力</t>
  </si>
  <si>
    <t>废阻力和诱导阻力的交点</t>
  </si>
  <si>
    <t>从原点引直线与阻力曲线相切的点</t>
  </si>
  <si>
    <t>从原点引直线与废阻力曲线相切的点</t>
  </si>
  <si>
    <t>飘降程序中需要详细说明</t>
  </si>
  <si>
    <t>下降到净改平高度时的越障裕度</t>
  </si>
  <si>
    <t>下降到净改平高度时爬升梯度</t>
  </si>
  <si>
    <t>发动机失效时所在高度上发动机的功率</t>
  </si>
  <si>
    <t>升力系数和高度无关</t>
  </si>
  <si>
    <t>升力系数随高度的增加而减小</t>
  </si>
  <si>
    <t>升力系数随高度的增加而增加</t>
  </si>
  <si>
    <t>理论升限</t>
  </si>
  <si>
    <t>是上升梯度理论上为零时对应的高度</t>
  </si>
  <si>
    <t>是最大上升梯度为100ft/min时对应的高度</t>
  </si>
  <si>
    <t>是最大上升梯度为5％时对应的高度</t>
  </si>
  <si>
    <t>能维持平飞的最低高度</t>
  </si>
  <si>
    <t>实用升限</t>
  </si>
  <si>
    <t>最佳巡航高度</t>
  </si>
  <si>
    <t>推力等于阻力加上重力在上升航迹方向向下的分量</t>
  </si>
  <si>
    <t>推力等于阻力加上重力在上升航迹方向向上的分量</t>
  </si>
  <si>
    <t>升力大于重力</t>
  </si>
  <si>
    <t>重量减小</t>
  </si>
  <si>
    <t>大气温度增加</t>
  </si>
  <si>
    <t>顺风风量减小</t>
  </si>
  <si>
    <t>在顺风条件下沿障碍物方向起飞是允许的</t>
  </si>
  <si>
    <t>障碍物限重总是比爬升限重大</t>
  </si>
  <si>
    <t>最大坡度为10°时获得的重量</t>
  </si>
  <si>
    <t>减推力起飞，一般什么情况下不能用？</t>
  </si>
  <si>
    <t>防滞系统不工作时</t>
  </si>
  <si>
    <t>跑道为湿道面时</t>
  </si>
  <si>
    <t>大气温度为ISA＋10℃时</t>
  </si>
  <si>
    <t xml:space="preserve">小于1  </t>
  </si>
  <si>
    <t xml:space="preserve">等于1      </t>
  </si>
  <si>
    <t>大于1</t>
  </si>
  <si>
    <t>对于往复式发动机飞机，随高度的增加，迎角和速度分别怎么变化？（不考虑重量的变化）</t>
  </si>
  <si>
    <t>增加，TAS不变</t>
  </si>
  <si>
    <t>不变，CAS增加</t>
  </si>
  <si>
    <t>不变，TAS增加</t>
  </si>
  <si>
    <t>襟翼角度小，PA低，OAT低</t>
  </si>
  <si>
    <t>襟翼角度大，PA低，OAT低</t>
  </si>
  <si>
    <t>襟翼角度小，PA高，OAT高</t>
  </si>
  <si>
    <t>飞机重量越大，下降速度越大</t>
  </si>
  <si>
    <t>飞机重量对下降速度没有影响</t>
  </si>
  <si>
    <t xml:space="preserve"> 飞机重量越大，下降速度越小</t>
  </si>
  <si>
    <t>机场压力高度增加对起飞性能有什么影响？</t>
  </si>
  <si>
    <t>起飞距离增加</t>
  </si>
  <si>
    <t>起飞距离减小</t>
  </si>
  <si>
    <t>起飞可用距离增加</t>
  </si>
  <si>
    <t>跑道限重增加</t>
  </si>
  <si>
    <t>可用净空道的长度没有上限</t>
  </si>
  <si>
    <t>V1增加</t>
  </si>
  <si>
    <t>没有影响</t>
  </si>
  <si>
    <t>顺风只影响等待速度</t>
  </si>
  <si>
    <t>IAS增加</t>
  </si>
  <si>
    <t>SR＝地速/总燃油流量</t>
  </si>
  <si>
    <t>SR＝真速/总燃油流量</t>
  </si>
  <si>
    <t>SR＝表速/总燃油流量</t>
  </si>
  <si>
    <t xml:space="preserve"> 5°，障碍物限重增加，跑道限重减小</t>
  </si>
  <si>
    <t xml:space="preserve"> 20°，跑道限重和障碍物限重都增加</t>
  </si>
  <si>
    <t>5°，跑道限重和障碍物限重都减小</t>
  </si>
  <si>
    <t>给定迎角下，重量较重的飞机的垂直速度和前进速度都大</t>
  </si>
  <si>
    <t>重量较轻的飞机下滑距离远</t>
  </si>
  <si>
    <t>没有区别</t>
  </si>
  <si>
    <t>一般飞机在最佳巡航高度之上飞行，这样可以获得最大燃油里程</t>
  </si>
  <si>
    <t>飞机总是在最佳巡航高度之下飞行，否则会产生马赫振动</t>
  </si>
  <si>
    <t>有时飞机在最佳巡航高度之上飞行，因为ATC不允许飞机连续变换高度</t>
  </si>
  <si>
    <t>失速速度或在飞机可控下的最小稳定飞行速度</t>
  </si>
  <si>
    <t>获得最佳燃油里程的速度</t>
  </si>
  <si>
    <t>污染道面上的起飞安全速度</t>
  </si>
  <si>
    <t xml:space="preserve"> 顺逆风分量的使用没有考虑系数</t>
  </si>
  <si>
    <t>逆风不超过50％，顺风不小于150％</t>
  </si>
  <si>
    <t xml:space="preserve"> 顺风不小于125％，逆风不大于80％</t>
  </si>
  <si>
    <t>中断起飞距离增加</t>
  </si>
  <si>
    <t>中断起飞距离不变</t>
  </si>
  <si>
    <t>不允许起飞</t>
  </si>
  <si>
    <t>显著减小</t>
  </si>
  <si>
    <t>VR</t>
  </si>
  <si>
    <t>VREF</t>
  </si>
  <si>
    <t>VMCA</t>
  </si>
  <si>
    <t>1.15Vs（所有的涡轮喷气飞机）</t>
  </si>
  <si>
    <t>1.2Vs（所有的涡轮螺旋桨飞机）</t>
  </si>
  <si>
    <t xml:space="preserve"> 1.15Vs（四发涡轮螺旋桨飞机）1.2Vs（两发或三发涡轮螺旋桨飞机）</t>
  </si>
  <si>
    <t>中断起飞可用距离和继续起飞可用距离相等的跑道</t>
  </si>
  <si>
    <t>净空道和安全道不相等的跑道</t>
  </si>
  <si>
    <t>中断起飞距离和全发起飞距离相等的跑道</t>
  </si>
  <si>
    <t>V1，1s，中断起飞可用距离</t>
  </si>
  <si>
    <t>V2，3s，起飞可用距离</t>
  </si>
  <si>
    <t xml:space="preserve"> V1，2s，中断起飞可用距离</t>
  </si>
  <si>
    <t>构型和迎角</t>
  </si>
  <si>
    <t>构型和重量</t>
  </si>
  <si>
    <t>重量和高度</t>
  </si>
  <si>
    <t>一发失效时机长决定继续或中断的速度</t>
  </si>
  <si>
    <t>一发失效时飞机在可控情况下的最小安全速度</t>
  </si>
  <si>
    <t>会使爬升角和爬升率减小</t>
  </si>
  <si>
    <t>对爬升性能没有明显的影响</t>
  </si>
  <si>
    <t>会使爬升角减小，爬升率增加</t>
  </si>
  <si>
    <t xml:space="preserve"> 中断所需距离将超过可用距离</t>
  </si>
  <si>
    <t>一发失效起飞所需距离可能超过起飞可用距离</t>
  </si>
  <si>
    <t>V2可能太高以至于爬升性能下降</t>
  </si>
  <si>
    <t>增大，不变</t>
  </si>
  <si>
    <t>减小，减小</t>
  </si>
  <si>
    <t>增大，增大</t>
  </si>
  <si>
    <t>IAS增大</t>
  </si>
  <si>
    <t>下降角增大</t>
  </si>
  <si>
    <t xml:space="preserve"> TAS减小</t>
  </si>
  <si>
    <t>1.2VS</t>
  </si>
  <si>
    <t>1.2VMCG</t>
  </si>
  <si>
    <t>1.05VLOF</t>
  </si>
  <si>
    <t>实际起飞重量等于跑道限重</t>
  </si>
  <si>
    <t>“平衡起飞距离”等于115％的全发起飞距离</t>
  </si>
  <si>
    <t>从松刹车到加速到V1的距离等于从V1上升到35ft的距离</t>
  </si>
  <si>
    <t>是正常操纵时的最高压力高度</t>
  </si>
  <si>
    <t>取决于空气动力的限制</t>
  </si>
  <si>
    <t xml:space="preserve"> 取决于OAT</t>
  </si>
  <si>
    <t>上升梯度＝（（推力－阻力）/重力）×100</t>
  </si>
  <si>
    <t>上升梯度＝（（推力＋阻力）/升力）×100</t>
  </si>
  <si>
    <t>上升梯度＝（（推力－重力）/升力）×100</t>
  </si>
  <si>
    <t>全发起飞距离</t>
  </si>
  <si>
    <t>起飞滑跑距离</t>
  </si>
  <si>
    <t>1.1VMCA</t>
  </si>
  <si>
    <t xml:space="preserve"> 1.15VMCG</t>
  </si>
  <si>
    <t>1.1VS0</t>
  </si>
  <si>
    <t>飘降是应用于（）的程序</t>
  </si>
  <si>
    <t>一发失效后飞机在一发失效最大高度之上时</t>
  </si>
  <si>
    <t>VASI可用时目视进近</t>
  </si>
  <si>
    <t>座舱失压后</t>
  </si>
  <si>
    <t>温度高和相对湿度低</t>
  </si>
  <si>
    <t>温度低和相对湿度低</t>
  </si>
  <si>
    <t xml:space="preserve"> 温度高和相对湿度高</t>
  </si>
  <si>
    <t>确定V1时，只有在剩余的发动机对称时才能使用反推</t>
  </si>
  <si>
    <t>VR可能比V1大</t>
  </si>
  <si>
    <t>上坡对V1的修正量是负的</t>
  </si>
  <si>
    <t>增加，增加</t>
  </si>
  <si>
    <t>减小，增加</t>
  </si>
  <si>
    <t>2，3，6，9</t>
  </si>
  <si>
    <t>1，4，6，9</t>
  </si>
  <si>
    <t xml:space="preserve"> 1，5，8，10</t>
  </si>
  <si>
    <t>101596kg</t>
  </si>
  <si>
    <t>286781kg</t>
  </si>
  <si>
    <t>74064kg</t>
  </si>
  <si>
    <t>起飞距离减小和初始爬升性能降低</t>
  </si>
  <si>
    <t>起飞距离减小和初始爬升性能提高</t>
  </si>
  <si>
    <t>起飞重量小，襟翼角度大和场压低</t>
  </si>
  <si>
    <t>起飞重量大，襟翼角度小和场压高</t>
  </si>
  <si>
    <t>起飞重量小，襟翼角度小和场压低</t>
  </si>
  <si>
    <t>在合适的襟翼时增加，襟翼角度大时减小</t>
  </si>
  <si>
    <t>所需功率增加，因为由于风车阻力和补偿偏转的影响阻力增大</t>
  </si>
  <si>
    <t>所需功率减小，因为发动机处于风车状态，阻力减小</t>
  </si>
  <si>
    <t>不影响飞机的性能，因为关键发动机和动力设备是不相关的</t>
  </si>
  <si>
    <t>最小阻力</t>
  </si>
  <si>
    <t>最大燃油里程</t>
  </si>
  <si>
    <t>最大续航时间</t>
  </si>
  <si>
    <t>当实际的起飞重量比场道限重小时可以使用减推力起飞</t>
  </si>
  <si>
    <t>减推力主要是降噪程序</t>
  </si>
  <si>
    <t>减推力起飞，V1也要减小</t>
  </si>
  <si>
    <t>因为刹车过热会使中断起飞不安全</t>
  </si>
  <si>
    <t>为了确保所有的轮子都均匀地加热了。</t>
  </si>
  <si>
    <t>为了确保热熔塞没有熔化</t>
  </si>
  <si>
    <t>多发飞机关键发失效时</t>
  </si>
  <si>
    <t>多发飞机两台发动机失效时</t>
  </si>
  <si>
    <t>多发飞机任何发动机失效时</t>
  </si>
  <si>
    <t>最大可操纵马赫数</t>
  </si>
  <si>
    <t>最小控制速度</t>
  </si>
  <si>
    <t>失速速度</t>
  </si>
  <si>
    <t>使起飞距离增加的比加速停止距离多</t>
  </si>
  <si>
    <t>只使加速停止距离减小</t>
  </si>
  <si>
    <t>只使起飞距离减小</t>
  </si>
  <si>
    <t>高度，速度，重量和可用燃油</t>
  </si>
  <si>
    <t xml:space="preserve"> 高度，速度和重量</t>
  </si>
  <si>
    <t>速度，重量和可用燃油</t>
  </si>
  <si>
    <t>上升时间不变</t>
  </si>
  <si>
    <t>上升时间增加</t>
  </si>
  <si>
    <t>上升时间减小</t>
  </si>
  <si>
    <t>最大航程增加</t>
  </si>
  <si>
    <t xml:space="preserve"> 失速速度增大</t>
  </si>
  <si>
    <t>燃油消耗最少</t>
  </si>
  <si>
    <t>燃油流量最小</t>
  </si>
  <si>
    <t>飞行时间最长</t>
  </si>
  <si>
    <t>为了使飞机的飞行速度比最大航程速度稍快一些</t>
  </si>
  <si>
    <t xml:space="preserve"> 该速度接近颤振速度</t>
  </si>
  <si>
    <t>为了阻止速度稳定性的丧失和自动俯冲</t>
  </si>
  <si>
    <t>变差</t>
  </si>
  <si>
    <t>变好</t>
  </si>
  <si>
    <t>总是比最大航程速度小</t>
  </si>
  <si>
    <t>总是比最大航程速度大</t>
  </si>
  <si>
    <t>是获得99％最大航程的较低速度</t>
  </si>
  <si>
    <t>上升率不变</t>
  </si>
  <si>
    <t>上升角和上升率增加</t>
  </si>
  <si>
    <t>上升角和上升率减小</t>
  </si>
  <si>
    <t>匀速平飞的点</t>
  </si>
  <si>
    <t>飞机匀速上升的点</t>
  </si>
  <si>
    <t>以等表速下降的点</t>
  </si>
  <si>
    <t>正比于T</t>
  </si>
  <si>
    <t>正比于1/T2</t>
  </si>
  <si>
    <t>正比于1/T</t>
  </si>
  <si>
    <t>准确的着陆，使用最大反推和尽快使用刹车</t>
  </si>
  <si>
    <t>使用正常着陆，刹车和反推技术</t>
  </si>
  <si>
    <t>使用最大反推，并且在滑水速度以下开始踩刹车</t>
  </si>
  <si>
    <t>起飞重量减小，密度增加，襟翼角度增大</t>
  </si>
  <si>
    <t>起飞重量减小，压力高度增加，温度增加</t>
  </si>
  <si>
    <t>压力高度增加，大气温度增加，起飞重量增大</t>
  </si>
  <si>
    <t>在加速到.78M的过程中，上升率几乎为零</t>
  </si>
  <si>
    <t>上升率增加，因为等M数上升代替了等表速上升</t>
  </si>
  <si>
    <t xml:space="preserve"> 没有明显的影响，因为在IAS＝300kt和M＝0.78时TAS是一样的</t>
  </si>
  <si>
    <t xml:space="preserve"> 大于或等于V1MCG</t>
  </si>
  <si>
    <t>大于或等于VMCA</t>
  </si>
  <si>
    <t xml:space="preserve"> 大于VR</t>
  </si>
  <si>
    <t>着陆距离会增加，复飞性能变好</t>
  </si>
  <si>
    <t>着陆距离会减小，复飞性能变好</t>
  </si>
  <si>
    <t>着陆距离会增加，复飞性能变差</t>
  </si>
  <si>
    <t>1.15Vs</t>
  </si>
  <si>
    <t>1.3Vs</t>
  </si>
  <si>
    <t>1.2Vs</t>
  </si>
  <si>
    <t>飞机速度在VMCA以下是不可控的</t>
  </si>
  <si>
    <t>当关键发失效时，低于VMCA飞机不能保持直线飞行</t>
  </si>
  <si>
    <t>低于VMCA时，飞机达不到最小所需的上升梯度</t>
  </si>
  <si>
    <t>只靠主空气动力操纵面</t>
  </si>
  <si>
    <t>只靠偏转前轮</t>
  </si>
  <si>
    <t>靠主空气动力操纵面和前轮</t>
  </si>
  <si>
    <t>平衡场地长度可以提供一发失效时所需的最小场地长度</t>
  </si>
  <si>
    <t>所需起飞距离总是等于可用跑道长度</t>
  </si>
  <si>
    <t>平衡场地长度可以提供最大的净起飞航迹和总起飞航迹之间的余量</t>
  </si>
  <si>
    <t>从原点引阻力曲线切线的切点</t>
  </si>
  <si>
    <t xml:space="preserve"> 最小所需功率</t>
  </si>
  <si>
    <t>在起飞航迹上以30°坡度转弯时不能修正</t>
  </si>
  <si>
    <t>计算时要求飞机以35ft越过净起飞航迹</t>
  </si>
  <si>
    <t>计算时要求飞机以50ft越过净起飞航迹</t>
  </si>
  <si>
    <t>总是比最小阻力速度小</t>
  </si>
  <si>
    <t>总是比最小阻力速度大</t>
  </si>
  <si>
    <t>上升时比最小阻力速度小，下降时比最小阻力速度大</t>
  </si>
  <si>
    <t>从起飞开始到加速到VLOF的距离</t>
  </si>
  <si>
    <t xml:space="preserve"> 从松刹车到加速到V2的距离</t>
  </si>
  <si>
    <t>从起飞开始到加速到V1发动机失效，一直到停止下来的距离</t>
  </si>
  <si>
    <t>IAS比最大航程巡航IAS大1％</t>
  </si>
  <si>
    <t>航程是最大航程的99％，速度大于最大航程巡航速度</t>
  </si>
  <si>
    <t>航程是最大航程的99％，速度也小于最大航程巡航速度</t>
  </si>
  <si>
    <t>和空速成比例增加</t>
  </si>
  <si>
    <t xml:space="preserve"> 随高度的变化而不变</t>
  </si>
  <si>
    <t>和速度无关</t>
  </si>
  <si>
    <t>选择大角度襟翼</t>
  </si>
  <si>
    <t>增大V2</t>
  </si>
  <si>
    <t>减小V2</t>
  </si>
  <si>
    <t>ASDR比一发失效起飞距离大</t>
  </si>
  <si>
    <t>ASDR比一发失效起飞距离小</t>
  </si>
  <si>
    <t>VR是开始抬前轮的速度</t>
  </si>
  <si>
    <t>VR是一发失效后的最小爬升速度</t>
  </si>
  <si>
    <t>如果发动机失效的速度小于VR，起飞应该中止</t>
  </si>
  <si>
    <t>双发飞机巡航时一台发动机失效，为了保持在较高的高度飞行，飞行员应该选择（）</t>
  </si>
  <si>
    <t>升阻比最大对应的速度</t>
  </si>
  <si>
    <t>最大升力对应的速度</t>
  </si>
  <si>
    <t>和（升力/阻力）∧3/2最小值对应的速度。</t>
  </si>
  <si>
    <t>速度比最小阻力速度小时：</t>
  </si>
  <si>
    <t>所需推力大</t>
  </si>
  <si>
    <t>只有平飞时飞机可控</t>
  </si>
  <si>
    <t>所需推力小</t>
  </si>
  <si>
    <t>机场标高，跑道坡度，外界大气温度，压力高度和风速</t>
  </si>
  <si>
    <t xml:space="preserve"> 机场标高，跑道坡度，标准温度，压力高度和风速</t>
  </si>
  <si>
    <t>机场标高，跑道坡度，外界大气温度，标准压强和风速</t>
  </si>
  <si>
    <t>逆风飞行时，为了获得最大航程，空速应该：</t>
  </si>
  <si>
    <t>减小到阵风穿越速度</t>
  </si>
  <si>
    <t xml:space="preserve"> 和备降机场一样</t>
  </si>
  <si>
    <t xml:space="preserve"> 比备降机场小</t>
  </si>
  <si>
    <t>比备降机场大</t>
  </si>
  <si>
    <t>确定起飞和着陆数据时需要考虑防滑系统吗？</t>
  </si>
  <si>
    <t xml:space="preserve"> 都需要考虑</t>
  </si>
  <si>
    <t>只有起飞需要考虑</t>
  </si>
  <si>
    <t>只有着陆需要考虑</t>
  </si>
  <si>
    <t>起飞决断速度：</t>
  </si>
  <si>
    <t>是一个选定的限制速度。如果识别出发动机失效的速度小于V1，起飞必须中止。</t>
  </si>
  <si>
    <t>比V2min大</t>
  </si>
  <si>
    <t>是一个选定的限制速度。如果识别出发动机失效的速度大于V1，起飞必须中止。</t>
  </si>
  <si>
    <t>起落架收放速度</t>
  </si>
  <si>
    <t>离地速度</t>
  </si>
  <si>
    <t>设计低速操纵速度</t>
  </si>
  <si>
    <t>高度的增量与空中水平距离增量（用百分数表示）</t>
  </si>
  <si>
    <t>真空速与爬升率</t>
  </si>
  <si>
    <t>爬升率与真空速</t>
  </si>
  <si>
    <t>由于（），起飞所需距离增加。</t>
  </si>
  <si>
    <t>跑道上有融雪</t>
  </si>
  <si>
    <t>下坡迎角小</t>
  </si>
  <si>
    <t>逆风阻力大</t>
  </si>
  <si>
    <t>延伸二段改平高度</t>
  </si>
  <si>
    <t>最大改平高度</t>
  </si>
  <si>
    <t xml:space="preserve">最低改平高度  </t>
  </si>
  <si>
    <t>45分钟</t>
  </si>
  <si>
    <t xml:space="preserve">30分钟 </t>
  </si>
  <si>
    <t xml:space="preserve">15分钟  </t>
  </si>
  <si>
    <t>越小，越大</t>
  </si>
  <si>
    <t>越大，越大</t>
  </si>
  <si>
    <t xml:space="preserve">越大，越小  </t>
  </si>
  <si>
    <t>下列哪些项会影响飞机起飞滑跑距离？</t>
  </si>
  <si>
    <t>机场标高，跑道坡度，外界温度，压力高度以及风分量</t>
  </si>
  <si>
    <t>机场标高，跑道坡度，标准温度，压力高度以及风分量</t>
  </si>
  <si>
    <t>机场标高，跑道坡度，外界温度，标准压力以及风分量</t>
  </si>
  <si>
    <t>在逆风条件下进行巡航，要取得最大的航程，空速应</t>
  </si>
  <si>
    <t>比无风时能获得最大航程的空速大</t>
  </si>
  <si>
    <t>比无风时能获得最大航程的空速小</t>
  </si>
  <si>
    <t>减小至穿越阵风的速度</t>
  </si>
  <si>
    <t>涡轮螺旋桨飞机在目的地机场的着陆所需距离</t>
  </si>
  <si>
    <t>与在备降场的所需距离相等</t>
  </si>
  <si>
    <t>比备降场的所需距离短</t>
  </si>
  <si>
    <t>比备降场的所需距离长</t>
  </si>
  <si>
    <t xml:space="preserve"> 不能小于最小起飞安全速度V2min</t>
  </si>
  <si>
    <t xml:space="preserve"> 决断的极限速度。如果发动机在达到V1之前被查知失效，起飞必须中止</t>
  </si>
  <si>
    <t>决断的极限速度。如果发动机在达到V1之后被查知失效，起飞必须中止。</t>
  </si>
  <si>
    <t>VLO是：</t>
  </si>
  <si>
    <t>低速飞行时的速度</t>
  </si>
  <si>
    <t xml:space="preserve"> 爬升梯度是指：</t>
  </si>
  <si>
    <t>以百分数表示的空中垂直距离和水平距离的比值</t>
  </si>
  <si>
    <t>真速比爬升率</t>
  </si>
  <si>
    <t>爬升率比真速</t>
  </si>
  <si>
    <t>运输类飞机的起飞性能要求是基于：</t>
  </si>
  <si>
    <t xml:space="preserve"> 关键发动机失效或起飞距离最长的全发工作状况</t>
  </si>
  <si>
    <t xml:space="preserve"> 关键发动机失效</t>
  </si>
  <si>
    <t>全发工作</t>
  </si>
  <si>
    <t>低速抖振和高速抖振相同时对应速度所在的高度</t>
  </si>
  <si>
    <t>取决于推力设置，推力越大，气动升限越高</t>
  </si>
  <si>
    <t>爬升率达到50ft/min的高度</t>
  </si>
  <si>
    <t>下列何种情况下所需拉力与阻力相等：</t>
  </si>
  <si>
    <t>保持同一表速平飞时</t>
  </si>
  <si>
    <t>加速平飞时</t>
  </si>
  <si>
    <t>等真速下降时</t>
  </si>
  <si>
    <t>平飞未加速过程中，当重量减小，下列说法正确的是：</t>
  </si>
  <si>
    <t xml:space="preserve"> 最小阻力减小，最小阻力速度减小</t>
  </si>
  <si>
    <t>最小阻力增加，最小阻力速度减小</t>
  </si>
  <si>
    <t>最小阻力增加，最小阻力速度增加</t>
  </si>
  <si>
    <t>VMCG</t>
  </si>
  <si>
    <t>不考虑其他因素的变化，压力高度增加是如何影响起飞重量的：</t>
  </si>
  <si>
    <t xml:space="preserve"> 最大起飞重量减小</t>
  </si>
  <si>
    <t>最大起飞重量增大</t>
  </si>
  <si>
    <t>在压力高度5000ft范围以内，起飞重量不受压力高度影响</t>
  </si>
  <si>
    <t>重心前移，燃油里程减小</t>
  </si>
  <si>
    <t>与重心位置无关</t>
  </si>
  <si>
    <t>重心后移，燃油里程减小</t>
  </si>
  <si>
    <t xml:space="preserve"> 1565m</t>
  </si>
  <si>
    <t xml:space="preserve"> 2070m</t>
  </si>
  <si>
    <t>爬升限制的起飞重量取决于压力高度和外界温度</t>
  </si>
  <si>
    <t>襟翼偏角越大，爬升限制的起飞重量越大</t>
  </si>
  <si>
    <t>性能限制的起飞重量是场地限重、爬升限重以及障碍物限重三者的最大值</t>
  </si>
  <si>
    <t>起飞距离增加，爬升性能变好</t>
  </si>
  <si>
    <t>起飞距离减小，爬升性能不变</t>
  </si>
  <si>
    <t xml:space="preserve"> 起飞距离不变，爬升性能变好</t>
  </si>
  <si>
    <t>飞机的起飞重量受爬升限制。当遇到逆风时，此项限重会产生何种变化：</t>
  </si>
  <si>
    <t>不产生影响</t>
  </si>
  <si>
    <t>爬升限制的起飞重量会减小</t>
  </si>
  <si>
    <t>起飞净航迹内障碍物高度不同，其影响也会不同</t>
  </si>
  <si>
    <t>以最大升阻比对应的速度飞行：</t>
  </si>
  <si>
    <t xml:space="preserve"> 螺旋桨飞机可以获得最大航程</t>
  </si>
  <si>
    <t>螺旋桨飞机能够获得最大航时</t>
  </si>
  <si>
    <t xml:space="preserve"> 螺旋桨飞机可以获得最大上升角</t>
  </si>
  <si>
    <t>起飞重量受障碍物限制的转弯中，其坡度应满足：</t>
  </si>
  <si>
    <t>400ft以下，坡度不大于10度</t>
  </si>
  <si>
    <t xml:space="preserve"> 400ft以下，坡度不大于20度</t>
  </si>
  <si>
    <t>一发失效的起飞滑跑距离是指从松刹车点到：</t>
  </si>
  <si>
    <t>离地点的距离</t>
  </si>
  <si>
    <t>V1和V2中间点之间的距离</t>
  </si>
  <si>
    <t>VLOF和飞机达到35ft高时对应地面中间点的距离</t>
  </si>
  <si>
    <t>有无安全道或净空道会影响：</t>
  </si>
  <si>
    <t xml:space="preserve"> V1</t>
  </si>
  <si>
    <t xml:space="preserve"> V2</t>
  </si>
  <si>
    <t>限制飞机起飞重量的是：</t>
  </si>
  <si>
    <t>起飞可用距离、最大刹车能量、一发失效时的爬升梯度</t>
  </si>
  <si>
    <t>只有最大刹车能量</t>
  </si>
  <si>
    <t>只有一发失效时的爬升梯度</t>
  </si>
  <si>
    <t xml:space="preserve"> 在一定重量下，以高成本指数运行的飞机对应</t>
  </si>
  <si>
    <t>更大的巡航马赫数</t>
  </si>
  <si>
    <t>更好的长航程巡航</t>
  </si>
  <si>
    <t>更小的巡航马赫数</t>
  </si>
  <si>
    <t>在其他条件不变时，飞机重量是如何影响最大爬升率速度的：</t>
  </si>
  <si>
    <t>爬升率速度随重量增加而增加</t>
  </si>
  <si>
    <t>爬升率受重量影响，爬升率速度不受重量影响</t>
  </si>
  <si>
    <t xml:space="preserve"> 爬升率与爬升率速度皆与重量无关</t>
  </si>
  <si>
    <t>由于升力系数的下降而增加</t>
  </si>
  <si>
    <t>由于升力系数的下降而下降，</t>
  </si>
  <si>
    <t>由于马赫数保持不变而不变</t>
  </si>
  <si>
    <t>起飞后飞机的净爬升梯度比总爬升梯度：</t>
  </si>
  <si>
    <t>小</t>
  </si>
  <si>
    <t>相等</t>
  </si>
  <si>
    <t>取决于飞机类型</t>
  </si>
  <si>
    <t>不考虑其他条件变化时，跑道坡度如何影响起飞重量：</t>
  </si>
  <si>
    <t xml:space="preserve"> 下坡会使起飞重量增加</t>
  </si>
  <si>
    <t>上坡使起飞重量增加</t>
  </si>
  <si>
    <t>跑道坡道不会影响最大起飞重量</t>
  </si>
  <si>
    <t xml:space="preserve"> 0 ft/min</t>
  </si>
  <si>
    <t xml:space="preserve"> 100 ft/min</t>
  </si>
  <si>
    <t>118455kg</t>
  </si>
  <si>
    <t>121310kg</t>
  </si>
  <si>
    <t xml:space="preserve"> 106425kg</t>
  </si>
  <si>
    <t xml:space="preserve"> 完成两个机场间的飞行，喷气式飞机要获得最小的燃油消耗，飞行员应以：</t>
  </si>
  <si>
    <t>最大航程方式进行飞行</t>
  </si>
  <si>
    <t>能最大航时的方式飞行</t>
  </si>
  <si>
    <t>等待状态进行飞行</t>
  </si>
  <si>
    <t>不变/不变</t>
  </si>
  <si>
    <t xml:space="preserve"> 增加/增加</t>
  </si>
  <si>
    <t>削弱/不变</t>
  </si>
  <si>
    <t>压力高度增加会导致着陆性能：</t>
  </si>
  <si>
    <t>着陆距离减小，复飞性能变好</t>
  </si>
  <si>
    <t>着陆距离减小，复飞性能变差</t>
  </si>
  <si>
    <t>着陆距离增加，复飞性能变差</t>
  </si>
  <si>
    <t>由于风对IAS没有影响，则应保持VREF不变</t>
  </si>
  <si>
    <t>直线飞行</t>
  </si>
  <si>
    <t>高度</t>
  </si>
  <si>
    <t>航向，高度以及100ft/min的正爬升率</t>
  </si>
  <si>
    <t xml:space="preserve"> 长航程巡航方式巡航对应：</t>
  </si>
  <si>
    <t>最经济的速度</t>
  </si>
  <si>
    <t>一发或双发失效时的爬升巡航方式</t>
  </si>
  <si>
    <t>在无风情况下获得99%最大航程的较大速度</t>
  </si>
  <si>
    <t xml:space="preserve"> 6000 m.</t>
  </si>
  <si>
    <t>5000 m</t>
  </si>
  <si>
    <t>4500 m</t>
  </si>
  <si>
    <t>净空道可包含在：</t>
  </si>
  <si>
    <t>飞机以定马赫数爬升时：</t>
  </si>
  <si>
    <t>升力系数增加</t>
  </si>
  <si>
    <t>IAS保持不变</t>
  </si>
  <si>
    <t>当超过“1.3G”高度时，会立刻出现马赫抖振</t>
  </si>
  <si>
    <t>保持马赫数和重量不变，高度增加：</t>
  </si>
  <si>
    <t xml:space="preserve"> 迎角增加</t>
  </si>
  <si>
    <t>阻力系数减小</t>
  </si>
  <si>
    <t xml:space="preserve"> 迎角减小</t>
  </si>
  <si>
    <t xml:space="preserve"> 判明发动机失效时的速度小于此速度时必须继续起飞</t>
  </si>
  <si>
    <t xml:space="preserve"> 航程较长时采用阶梯巡航方式是因为：</t>
  </si>
  <si>
    <t>随着飞机重量的减小，尽可能使飞机在其最优化的巡航高度飞行</t>
  </si>
  <si>
    <t>喷气式飞机采用阶梯爬升方式没有特别的涵义，只有活塞式飞机采用阶梯爬升</t>
  </si>
  <si>
    <t>阶梯爬升只是为了满足ATC的管制要求</t>
  </si>
  <si>
    <t>减小发动机推力</t>
  </si>
  <si>
    <t>使用减速板和扰流板</t>
  </si>
  <si>
    <t xml:space="preserve"> 使用刹车</t>
  </si>
  <si>
    <t>VR不小于：</t>
  </si>
  <si>
    <t xml:space="preserve"> 在干道面上，使加速停止距离增加的是：</t>
  </si>
  <si>
    <t>上坡</t>
  </si>
  <si>
    <t>低的外界温度</t>
  </si>
  <si>
    <t>逆风</t>
  </si>
  <si>
    <t>关于平飞，下列叙述正确的是</t>
  </si>
  <si>
    <t>最小阻力与飞机重量成正比</t>
  </si>
  <si>
    <t>最小阻力与飞机重量无关</t>
  </si>
  <si>
    <t>最小阻力时压力高度的函数</t>
  </si>
  <si>
    <t>就起落架而言，下列会影响起飞重量的是</t>
  </si>
  <si>
    <t>离地时的抬轮速度以及刹车能量</t>
  </si>
  <si>
    <t>支柱内氮的压力和刹车温度</t>
  </si>
  <si>
    <t>胎压和刹车温度</t>
  </si>
  <si>
    <t>离地地速</t>
  </si>
  <si>
    <t>离地表速</t>
  </si>
  <si>
    <t>离地真速</t>
  </si>
  <si>
    <t>比干净构型下的小</t>
  </si>
  <si>
    <t>比干净构型下的大</t>
  </si>
  <si>
    <t>和干净构型下的一样</t>
  </si>
  <si>
    <t>外界温度增加：</t>
  </si>
  <si>
    <t>使刹车能量限制重量减小</t>
  </si>
  <si>
    <t>使场长限制重量增加</t>
  </si>
  <si>
    <t>使爬升限制重量增加</t>
  </si>
  <si>
    <t>若飞机的起飞重量是受限于刹车能量，则上坡：</t>
  </si>
  <si>
    <t>使最大起飞重量增加</t>
  </si>
  <si>
    <t>使起飞所需距离缩短</t>
  </si>
  <si>
    <t>对飞机最大起飞重量没有影响</t>
  </si>
  <si>
    <t>飞机进近爬升的要求是为了：</t>
  </si>
  <si>
    <t>使飞机能够在一发失效时能够达到复飞爬升的最小梯度要求</t>
  </si>
  <si>
    <t>使飞机在全襟翼、起落架放下以及全发工作条件下获得进近所需的操纵性</t>
  </si>
  <si>
    <t>在进近区域能够越障</t>
  </si>
  <si>
    <t>下列距离中能够包含有安全道的是：</t>
  </si>
  <si>
    <t xml:space="preserve"> 加速停止可用距离</t>
  </si>
  <si>
    <t>一发失效时的起飞距离</t>
  </si>
  <si>
    <t>对喷气式飞机而言，下列叙述正确的是：</t>
  </si>
  <si>
    <t>在任何情况下确定飞机着陆所需场长时都应考虑到坡度的影响</t>
  </si>
  <si>
    <t>刹车防滞系统不工作对着陆所需距离没有影响</t>
  </si>
  <si>
    <t>在干道面上确定最大着陆重量时，考虑可用距离的60%</t>
  </si>
  <si>
    <t>在保持最小下滑角速度时，下列哪个因素会导致下滑时的地面距离增加：</t>
  </si>
  <si>
    <t>飞机重量增加</t>
  </si>
  <si>
    <t>喷气式飞机的速度从小到大依次排列正确的是：</t>
  </si>
  <si>
    <t>VS，最大上升角速度，最大航程速度</t>
  </si>
  <si>
    <t>最大航时速度，长航程速度，最大上升角速度</t>
  </si>
  <si>
    <t>最大航时速度，长航程速度，最大航程速度</t>
  </si>
  <si>
    <t>刹车防滞系统不工作</t>
  </si>
  <si>
    <t>外界温度增加</t>
  </si>
  <si>
    <t>飞行管理系统（FMS）不工作</t>
  </si>
  <si>
    <t>涡喷飞机的最佳巡航高度：</t>
  </si>
  <si>
    <t>只取决于外界温度</t>
  </si>
  <si>
    <t>总是等于发动机决定的升限</t>
  </si>
  <si>
    <t xml:space="preserve">随重量增加而增加 </t>
  </si>
  <si>
    <t>活塞发动机飞机的最大航程速度是：</t>
  </si>
  <si>
    <t xml:space="preserve"> 最大升阻比对应的速度</t>
  </si>
  <si>
    <t>干净构型下失速速度的1.3倍</t>
  </si>
  <si>
    <t>其他条件不变的情况下，高度增加：</t>
  </si>
  <si>
    <t xml:space="preserve"> VX减小，VY增加</t>
  </si>
  <si>
    <t>VX和VY都增加</t>
  </si>
  <si>
    <t xml:space="preserve"> VX和VY都不变</t>
  </si>
  <si>
    <t xml:space="preserve"> 产生滑水时，场长限制的最大起飞重量：</t>
  </si>
  <si>
    <t>仅对三发和四发飞机而言会有增加</t>
  </si>
  <si>
    <t>等马赫数下降时，飞机的俯仰角：</t>
  </si>
  <si>
    <t>先增加后减小</t>
  </si>
  <si>
    <t>航路爬升时，逆风分量会使：</t>
  </si>
  <si>
    <t xml:space="preserve"> 上升对应的地面距离缩短</t>
  </si>
  <si>
    <t>上升时间缩短</t>
  </si>
  <si>
    <t>上升的燃油消耗增加</t>
  </si>
  <si>
    <t xml:space="preserve"> 330 ft/min</t>
  </si>
  <si>
    <t>3.30 m/s</t>
  </si>
  <si>
    <t>33.0 m/s</t>
  </si>
  <si>
    <t>最大转换升限</t>
  </si>
  <si>
    <t>推力升限</t>
  </si>
  <si>
    <t>双发飞机巡航时一发失效，考虑航路越障要求，要获得最好的越障能力，其速度应为：</t>
  </si>
  <si>
    <t>长航程巡航速度</t>
  </si>
  <si>
    <t>最大CD/CI对应的速度</t>
  </si>
  <si>
    <t>平飞中平衡飞机重力的力是</t>
  </si>
  <si>
    <t>拉力</t>
  </si>
  <si>
    <t>起飞中大的襟翼偏角可：</t>
  </si>
  <si>
    <t xml:space="preserve"> 增加场长限重，减小爬升限重</t>
  </si>
  <si>
    <t>同时增加场长限重与爬升限重</t>
  </si>
  <si>
    <t>减小场长限重，增加爬升限重</t>
  </si>
  <si>
    <t>下滑时，飞机重量越大：</t>
  </si>
  <si>
    <t>最小下降角速度减小</t>
  </si>
  <si>
    <t>升阻比越小</t>
  </si>
  <si>
    <t>对下滑性能无影响</t>
  </si>
  <si>
    <t>压力高度增加：</t>
  </si>
  <si>
    <t>会减小场长限重</t>
  </si>
  <si>
    <t>对飞机的最大起飞重量没有影响</t>
  </si>
  <si>
    <t>会减小起飞距离</t>
  </si>
  <si>
    <t>减推力起飞：</t>
  </si>
  <si>
    <t>有益于延长发动机寿命</t>
  </si>
  <si>
    <t>可在实际起飞重量大于性能限制的起飞重量时使用</t>
  </si>
  <si>
    <t>可在逆风小于10kt时使用</t>
  </si>
  <si>
    <t>可以增加爬升限重的是：</t>
  </si>
  <si>
    <t>选择更小的V1 </t>
  </si>
  <si>
    <t>选择较小的VR</t>
  </si>
  <si>
    <t>更小的襟翼设置和选择更大的V2</t>
  </si>
  <si>
    <t>低于最佳巡航高度时：</t>
  </si>
  <si>
    <t>长航程巡航马赫数随高度降低而减小</t>
  </si>
  <si>
    <t>长航程巡航真速随高度降低而减小</t>
  </si>
  <si>
    <t>长航程巡航表速随高度降低而减小</t>
  </si>
  <si>
    <t>起飞中的速度依次是</t>
  </si>
  <si>
    <t>VMCG, V1, VR, V2.</t>
  </si>
  <si>
    <t>V1, VR, V2, VMCA.</t>
  </si>
  <si>
    <t>V1, VMCG, VR, V2.</t>
  </si>
  <si>
    <t>逆风会使</t>
  </si>
  <si>
    <t>上升角增加</t>
  </si>
  <si>
    <t>爬升率增加</t>
  </si>
  <si>
    <t>爬升时间缩短</t>
  </si>
  <si>
    <t>最大航时：</t>
  </si>
  <si>
    <t>在平飞中对应耗油量最小</t>
  </si>
  <si>
    <t>只有在稳定爬升时使用</t>
  </si>
  <si>
    <t>与进行风修正后的最大比航程相同</t>
  </si>
  <si>
    <t>VX是：</t>
  </si>
  <si>
    <t>最大上升角速度</t>
  </si>
  <si>
    <t>最大比航程速度</t>
  </si>
  <si>
    <t>最大上升率速度</t>
  </si>
  <si>
    <t xml:space="preserve"> 起飞航道三段始于：</t>
  </si>
  <si>
    <t>开始收襟翼时</t>
  </si>
  <si>
    <t>起落架全收时</t>
  </si>
  <si>
    <t>加速到V2时</t>
  </si>
  <si>
    <t>关于阶梯爬升下列说法正确的是：</t>
  </si>
  <si>
    <t>阶梯爬升的经济性比巡航爬升的经济性好</t>
  </si>
  <si>
    <t>理论上，飞机一旦高于最佳巡航高度就应立即实施阶梯爬升</t>
  </si>
  <si>
    <t>阶梯爬升获得更好的经济性受限于1.3g高度</t>
  </si>
  <si>
    <t xml:space="preserve"> 对喷气飞机而言最大上升角对应的速度为：</t>
  </si>
  <si>
    <t xml:space="preserve"> 1.1 Vs</t>
  </si>
  <si>
    <t>最大 CL/CD 对应速度.</t>
  </si>
  <si>
    <t>最大着陆重量受限于：</t>
  </si>
  <si>
    <t>进近构型下一发失效时的爬升要求</t>
  </si>
  <si>
    <t>着陆构型下起落架收上时的爬升要求</t>
  </si>
  <si>
    <t>着陆构型下一发失效时的爬升要求</t>
  </si>
  <si>
    <t>当压力高度高于4000ft时减小</t>
  </si>
  <si>
    <t>低速抖振和高速抖振的速度范围：</t>
  </si>
  <si>
    <t>随高度增加而缩小</t>
  </si>
  <si>
    <t>只在低高度处受到影响</t>
  </si>
  <si>
    <t>随重量增加而减小，与压力高度无关</t>
  </si>
  <si>
    <t>顺风时，爬升限制的最大起飞重量：</t>
  </si>
  <si>
    <t>减少</t>
  </si>
  <si>
    <t>喷气飞机等马赫数下降，下列最有可能超出限制的速度是</t>
  </si>
  <si>
    <t>最大操纵速度</t>
  </si>
  <si>
    <t>最大操纵马赫数</t>
  </si>
  <si>
    <t>极限速度</t>
  </si>
  <si>
    <t xml:space="preserve"> 同一重量下的最大上升率速度：</t>
  </si>
  <si>
    <t>随高度增加而减小，这是由于密度的降低会导致可用推力的降低</t>
  </si>
  <si>
    <t>随高度增加而增加，这是由于密度的降低会导致阻力的减小</t>
  </si>
  <si>
    <t>随高度的增加而增加，主要是高度增加带来真速的增加</t>
  </si>
  <si>
    <t>下列条件中最有可能影响到轮胎限制起飞性能的是：</t>
  </si>
  <si>
    <t>场压高，顺风</t>
  </si>
  <si>
    <t>场压高，逆风</t>
  </si>
  <si>
    <t>场压低，侧风</t>
  </si>
  <si>
    <t>增加/增加</t>
  </si>
  <si>
    <t>减小/减小</t>
  </si>
  <si>
    <t xml:space="preserve"> 增加/减小</t>
  </si>
  <si>
    <t>保持最大升阻比的零拉力下降中，下列说法正确的是：</t>
  </si>
  <si>
    <t>顺风使下降地面距离减小</t>
  </si>
  <si>
    <t>顺风使下降燃油与时间增加</t>
  </si>
  <si>
    <t>顺风使下降地面距离增加</t>
  </si>
  <si>
    <t>在低高度处有更小的逆风或更强的顺风</t>
  </si>
  <si>
    <t>在低高度处有更强的逆风或更小的顺风</t>
  </si>
  <si>
    <t>最大高度低于最佳巡航高度时</t>
  </si>
  <si>
    <t xml:space="preserve"> 最大爬升高度取决于发动机起飞推力持续时间限制</t>
  </si>
  <si>
    <t xml:space="preserve"> 在加速高度无最低爬升性能要求</t>
  </si>
  <si>
    <t>最低高度为1500ft</t>
  </si>
  <si>
    <t>确定V1时，只有在发动机拉力对称时才可以考虑反推的使用</t>
  </si>
  <si>
    <t>V1不能大于VR</t>
  </si>
  <si>
    <t>V1不能大于VMCG</t>
  </si>
  <si>
    <t>最大轮胎速度会限制：</t>
  </si>
  <si>
    <t>VLOF的地速</t>
  </si>
  <si>
    <t>V1的地速</t>
  </si>
  <si>
    <t xml:space="preserve"> VR，当VMU小于VR时，限制VMU</t>
  </si>
  <si>
    <t>起飞中，大的襟翼偏角：</t>
  </si>
  <si>
    <t>更短的地面滑跑距离</t>
  </si>
  <si>
    <t>对应更长的起飞滑跑距离</t>
  </si>
  <si>
    <t>对应大的V1 </t>
  </si>
  <si>
    <t>爬升时能够获得最优的越障能力的是：</t>
  </si>
  <si>
    <t xml:space="preserve"> 1.2VS</t>
  </si>
  <si>
    <t>最大爬升率速度</t>
  </si>
  <si>
    <t>最大上升角对应的速度VX</t>
  </si>
  <si>
    <t>下列可使升力系数增加的是：</t>
  </si>
  <si>
    <t xml:space="preserve"> 增加迎角</t>
  </si>
  <si>
    <t xml:space="preserve"> 增加表速</t>
  </si>
  <si>
    <t>增加真速</t>
  </si>
  <si>
    <t>平衡场地法来计算起飞的场长限重，计入净空道可</t>
  </si>
  <si>
    <t xml:space="preserve"> 增加场长限重，但V1减小</t>
  </si>
  <si>
    <t>使越障能力提高，对V1没有影响</t>
  </si>
  <si>
    <t>增加起飞限重及V1</t>
  </si>
  <si>
    <t>下列说法正确的是：</t>
  </si>
  <si>
    <t>在何种情况下可使用减推力起飞：</t>
  </si>
  <si>
    <t>实际起飞重量小于场长限重</t>
  </si>
  <si>
    <t>净空道比安全道长</t>
  </si>
  <si>
    <t>一发失效的起飞可用距离小于起飞所需距离</t>
  </si>
  <si>
    <t xml:space="preserve"> 确定起飞和着陆数据时，防滑装置</t>
  </si>
  <si>
    <t>都要考虑</t>
  </si>
  <si>
    <t>只在着陆时考虑</t>
  </si>
  <si>
    <t>只在起飞时考虑</t>
  </si>
  <si>
    <t>最佳巡航高度是（）</t>
  </si>
  <si>
    <t>能够达到最大航程的压力高度</t>
  </si>
  <si>
    <t>能够保持座舱高度为8000ft的压力高度</t>
  </si>
  <si>
    <t>当TAS达到最大出现高速抖动对应的压力高度</t>
  </si>
  <si>
    <t>降低飞行高度</t>
  </si>
  <si>
    <t xml:space="preserve">采用阶梯爬升  </t>
  </si>
  <si>
    <t xml:space="preserve"> 增加表速   </t>
  </si>
  <si>
    <t>在爬升过程中，下列哪个速度能够提供最大越障裕度？</t>
  </si>
  <si>
    <t xml:space="preserve">最大上升率对应的速度     </t>
  </si>
  <si>
    <t xml:space="preserve">上升率与前进速度比值的最大值对应的速度  </t>
  </si>
  <si>
    <t>速度减小，阻力增加</t>
  </si>
  <si>
    <t xml:space="preserve">速度和阻力增加        </t>
  </si>
  <si>
    <t xml:space="preserve">升阻比一定增加   </t>
  </si>
  <si>
    <t xml:space="preserve">VMCG≤VEF &lt; V1 </t>
  </si>
  <si>
    <t xml:space="preserve"> V2min≤VEF≤VMU      </t>
  </si>
  <si>
    <t xml:space="preserve">1.05 VMCA ≤ VEF≤ V1 </t>
  </si>
  <si>
    <t>下列描述哪一项正确？（）</t>
  </si>
  <si>
    <t xml:space="preserve"> 爬升梯度限制的起飞重量与风向无关</t>
  </si>
  <si>
    <t>限制起飞重量的因素与风向无关</t>
  </si>
  <si>
    <t>一发失效后的起飞距离与风向无关</t>
  </si>
  <si>
    <t>较大的升力系数</t>
  </si>
  <si>
    <t>较大的推力和较低的升力系数</t>
  </si>
  <si>
    <t xml:space="preserve"> 较大的推力和较低的阻力系数 </t>
  </si>
  <si>
    <t xml:space="preserve"> 在温度一定时，随周围大气压的减小成比例减小</t>
  </si>
  <si>
    <t>在温度一定时，随周围大气压的增加成比例增加</t>
  </si>
  <si>
    <t>随高度的增加而增加</t>
  </si>
  <si>
    <t xml:space="preserve"> 115m  </t>
  </si>
  <si>
    <t xml:space="preserve">85m </t>
  </si>
  <si>
    <t xml:space="preserve">不能越障  </t>
  </si>
  <si>
    <t>如果重心位置从前限向后限移动（飞机重量，高度，速度保持不变）（）</t>
  </si>
  <si>
    <t>对阻力和所需功率没有影响</t>
  </si>
  <si>
    <t xml:space="preserve">诱导阻力增加  </t>
  </si>
  <si>
    <t xml:space="preserve">诱导阻力减小，所需功率减小 </t>
  </si>
  <si>
    <t>增加但TAS保持不变   </t>
  </si>
  <si>
    <t xml:space="preserve"> 保持不变但真空速TAS增加    </t>
  </si>
  <si>
    <t>增加且真空速TAS同百分比增加</t>
  </si>
  <si>
    <t xml:space="preserve">2009 m.   </t>
  </si>
  <si>
    <t xml:space="preserve"> 1950 m.  </t>
  </si>
  <si>
    <t xml:space="preserve"> 2243 m.    </t>
  </si>
  <si>
    <t>国内航线和国际航线的燃油政策相比，多了哪一项？</t>
  </si>
  <si>
    <t>备降燃油</t>
  </si>
  <si>
    <t xml:space="preserve"> 等待燃油    </t>
  </si>
  <si>
    <t xml:space="preserve">应急燃油   </t>
  </si>
  <si>
    <t>重心后移，会使得飞机的失速速度（）。</t>
  </si>
  <si>
    <t xml:space="preserve">增加  </t>
  </si>
  <si>
    <t xml:space="preserve">不变  </t>
  </si>
  <si>
    <t>假设所需升力大小一定，下列哪些力决定了飞机上升角的大小？</t>
  </si>
  <si>
    <t xml:space="preserve"> 仅和重力和推力有关</t>
  </si>
  <si>
    <t xml:space="preserve">重力、阻力和推力  </t>
  </si>
  <si>
    <t xml:space="preserve"> 仅和推力和阻力有关  </t>
  </si>
  <si>
    <t>过原点作所需功率曲线的切线，切点（）</t>
  </si>
  <si>
    <t>是升阻比最大的点</t>
  </si>
  <si>
    <t>是最小阻力速度</t>
  </si>
  <si>
    <t xml:space="preserve"> 是阻力系数最小的点   </t>
  </si>
  <si>
    <t>随着高度的增加，最大上升角和最大上升率如何变化？</t>
  </si>
  <si>
    <t xml:space="preserve"> 都减小 </t>
  </si>
  <si>
    <t xml:space="preserve">都增加 </t>
  </si>
  <si>
    <t xml:space="preserve">最大上升角增加，最大上升率减小  </t>
  </si>
  <si>
    <t>与最大航程巡航速度相比，长航程巡航速度（）</t>
  </si>
  <si>
    <t>要大</t>
  </si>
  <si>
    <t xml:space="preserve"> 与外界大气温度OAT和净质量有关</t>
  </si>
  <si>
    <t xml:space="preserve">要小  </t>
  </si>
  <si>
    <t xml:space="preserve"> 10%	</t>
  </si>
  <si>
    <t xml:space="preserve">25%	</t>
  </si>
  <si>
    <t xml:space="preserve"> 15%	</t>
  </si>
  <si>
    <t>上升率是（）</t>
  </si>
  <si>
    <t>是真空速沿下坡方向的分量</t>
  </si>
  <si>
    <t>是真空速在水平方向的分量</t>
  </si>
  <si>
    <t>大约是爬升梯度乘以真空速再除以100</t>
  </si>
  <si>
    <t>可以获得最大平飞速度的是（）</t>
  </si>
  <si>
    <t xml:space="preserve"> 当推力不随着速度的增加而增加时</t>
  </si>
  <si>
    <t xml:space="preserve">当最大推力等于总阻力时   </t>
  </si>
  <si>
    <t xml:space="preserve">当推力等于最小阻力时     </t>
  </si>
  <si>
    <t>单位时间飞机的油耗</t>
  </si>
  <si>
    <t xml:space="preserve">单位燃油飞机前进的距离	</t>
  </si>
  <si>
    <t xml:space="preserve"> 单位时间飞过的距离 		</t>
  </si>
  <si>
    <t xml:space="preserve"> 所需TOD减小，场地长度限制的TOM减小</t>
  </si>
  <si>
    <t>所需TOD增加，场地长度限制的TOM增加</t>
  </si>
  <si>
    <t>所需TOD减小，场地长度限制的TOM增加</t>
  </si>
  <si>
    <t>最佳巡航高度（）</t>
  </si>
  <si>
    <t>随着质量的减小而增加，并且是燃油里程达到最大值的高度</t>
  </si>
  <si>
    <t>随着质量的减小而减小</t>
  </si>
  <si>
    <t>必须保持座舱压力在8000ft的高度</t>
  </si>
  <si>
    <t>随着高度的增加而增加</t>
  </si>
  <si>
    <t>都随着高度的增加而减小</t>
  </si>
  <si>
    <t>最大航程最应的TAS随着高度的增加而增加，而最大航时最应的TAS随着高度的增加而较小</t>
  </si>
  <si>
    <t>关于飘降，下列说法正确的是（）</t>
  </si>
  <si>
    <t>当制定飘降程序越障时，必须考虑放油</t>
  </si>
  <si>
    <t>在巡航高度一发失效后总是采用飘降程序，因为此时不允许和全发工作一样保持在原来高度飞行</t>
  </si>
  <si>
    <t>飘降程序需要越过障碍物至少35ft</t>
  </si>
  <si>
    <t xml:space="preserve">3259 kg/h  </t>
  </si>
  <si>
    <t xml:space="preserve">3787 kg/h  </t>
  </si>
  <si>
    <t xml:space="preserve">3426 kg/h   </t>
  </si>
  <si>
    <t>只要飞机具有正爬升梯度，则（）</t>
  </si>
  <si>
    <t xml:space="preserve">VX 总小于 VY   </t>
  </si>
  <si>
    <t xml:space="preserve">VY总是大于VMO   </t>
  </si>
  <si>
    <t xml:space="preserve"> VX 总大于 VY    </t>
  </si>
  <si>
    <t>重点考虑跑道长度的安全余度</t>
  </si>
  <si>
    <t>所需中断起飞距离最短</t>
  </si>
  <si>
    <t>如果一台发动机在V1时停车的起飞所需距离最短</t>
  </si>
  <si>
    <t xml:space="preserve">阻力减小 </t>
  </si>
  <si>
    <t xml:space="preserve">阻力保持不变   </t>
  </si>
  <si>
    <t xml:space="preserve">阻力适当增加   </t>
  </si>
  <si>
    <t xml:space="preserve"> 从原点引阻力曲线的切线，切点对应的点</t>
  </si>
  <si>
    <t>升力系数曲线的最高点</t>
  </si>
  <si>
    <t xml:space="preserve">在失速速度VS处         </t>
  </si>
  <si>
    <t xml:space="preserve">130 kt </t>
  </si>
  <si>
    <t xml:space="preserve">115 kt </t>
  </si>
  <si>
    <t xml:space="preserve"> 120 kt   </t>
  </si>
  <si>
    <t>必须继续起飞</t>
  </si>
  <si>
    <t>如果速度仍然小于VR,应该中断起飞</t>
  </si>
  <si>
    <t>如果速度仍然小于VLOF, 应该中断起飞</t>
  </si>
  <si>
    <t>在起飞越障的计算过程中，如何避免航道Ⅰ段的障碍物？（）</t>
  </si>
  <si>
    <t>只能够通过标准转弯</t>
  </si>
  <si>
    <t>如果飞机离跑道表面50ft以上根据需要保持合适的坡度</t>
  </si>
  <si>
    <t>. 在离跑道表面50ft到400ft高度之间保持飞机的坡度不超过15°</t>
  </si>
  <si>
    <t>下列哪个因素会使得飞机下滑时间变长（）</t>
  </si>
  <si>
    <t xml:space="preserve"> 顺风</t>
  </si>
  <si>
    <t xml:space="preserve"> 质量增加      </t>
  </si>
  <si>
    <t xml:space="preserve">质量减小   </t>
  </si>
  <si>
    <t>稳定逆风（）</t>
  </si>
  <si>
    <t>会使得下降角增加</t>
  </si>
  <si>
    <t>会使得下降水平距离增加</t>
  </si>
  <si>
    <t>会使得下降率增加</t>
  </si>
  <si>
    <t>航道Ⅱ段始于（）</t>
  </si>
  <si>
    <t>起落架完全收上</t>
  </si>
  <si>
    <t xml:space="preserve"> 襟翼开始收上</t>
  </si>
  <si>
    <t xml:space="preserve"> 襟翼处于收上位</t>
  </si>
  <si>
    <t xml:space="preserve">VS1 </t>
  </si>
  <si>
    <t>如果飞机的起飞重量是受轮胎速度限制，则下坡将</t>
  </si>
  <si>
    <t xml:space="preserve"> 会减小最大起飞重量</t>
  </si>
  <si>
    <t xml:space="preserve">会增加最大起飞重量      </t>
  </si>
  <si>
    <t xml:space="preserve">对最大起飞重量没有影响   </t>
  </si>
  <si>
    <t>如果机场的气压高度降低，将会对飞机的性能有什么影响？</t>
  </si>
  <si>
    <t xml:space="preserve"> 会减小起飞所需距离</t>
  </si>
  <si>
    <t xml:space="preserve">会增加加速停止距离   </t>
  </si>
  <si>
    <t xml:space="preserve">会增加起飞所需距离   </t>
  </si>
  <si>
    <t>第一段下降角增加，第二段下降角保持不变</t>
  </si>
  <si>
    <t>第一段下降角增加，第二段下降角减小</t>
  </si>
  <si>
    <t>第一段下降角保持不变，第二段下降角减小</t>
  </si>
  <si>
    <t>在同一高度上，重量增加会使得爬升梯度和爬升率减小，由此可知（）</t>
  </si>
  <si>
    <t>VY 和 VX增加</t>
  </si>
  <si>
    <t xml:space="preserve">VY 和 VX减小 </t>
  </si>
  <si>
    <t xml:space="preserve"> VY 和 VX与重量无关  </t>
  </si>
  <si>
    <t xml:space="preserve">1339 m.  </t>
  </si>
  <si>
    <t xml:space="preserve">1147 m.  </t>
  </si>
  <si>
    <t xml:space="preserve">1540 m.  </t>
  </si>
  <si>
    <t>对于活塞式发动机飞机，最大航时在（）时获得。</t>
  </si>
  <si>
    <t>能够获得最大上升角的速度</t>
  </si>
  <si>
    <t xml:space="preserve">最小阻力对应的速度   </t>
  </si>
  <si>
    <t xml:space="preserve">能够获得最大上升率的速度 </t>
  </si>
  <si>
    <t>当外界温度增加时，（）</t>
  </si>
  <si>
    <t>场地长度限制和爬升梯度限制的起飞重量都减小</t>
  </si>
  <si>
    <t>场地长度限制的起飞重量减小，但爬升梯度限制的起飞重量增加</t>
  </si>
  <si>
    <t>场地长度限制的起飞重量增加，但爬升梯度限制的起飞重量减小</t>
  </si>
  <si>
    <t>在飘降程序中如果改平高度低于越障高度，则（）</t>
  </si>
  <si>
    <t>在开始飘降时就要启用应急放油</t>
  </si>
  <si>
    <t xml:space="preserve"> 当达到越障高度时使用应急放油</t>
  </si>
  <si>
    <t>不应采用推荐的飘降速度，而是使用失速速度加10kt速度飞行</t>
  </si>
  <si>
    <t>如果一发失效后飞机不能保持它的巡航高度，此时应该采用什么程序？</t>
  </si>
  <si>
    <t>飘降程序</t>
  </si>
  <si>
    <t xml:space="preserve"> ETOPS  </t>
  </si>
  <si>
    <t xml:space="preserve"> 紧急下降程序  </t>
  </si>
  <si>
    <t>对于喷气式飞机，如果所有的发动机都停车，飞行员想留空时间最长，则应该选择（）飞行</t>
  </si>
  <si>
    <t xml:space="preserve">最小下降角  </t>
  </si>
  <si>
    <t>临界M数</t>
  </si>
  <si>
    <t xml:space="preserve"> 最小阻力速度  </t>
  </si>
  <si>
    <t>下列哪一项正确的表示了航道Ⅲ段加速爬升高度？（）</t>
  </si>
  <si>
    <t xml:space="preserve"> 法规没有规定最小值，因为该高度是由在加速爬升过程中从一点到另一点的净航迹决定的</t>
  </si>
  <si>
    <t>法规规定航道Ⅲ段的最低高度为1000ft</t>
  </si>
  <si>
    <t>法规规定航道Ⅲ段的最低高度为400ft</t>
  </si>
  <si>
    <t>可用起飞距离是指（）</t>
  </si>
  <si>
    <t xml:space="preserve"> 可用起飞滑跑长度加上可用净空道长度</t>
  </si>
  <si>
    <t>在同一推力和同一高度下，喷气发动机的燃油流量（）</t>
  </si>
  <si>
    <t>随着飞行速度的增加缓慢增加</t>
  </si>
  <si>
    <t xml:space="preserve"> 随着飞行速度的增加缓慢减小</t>
  </si>
  <si>
    <t>随着外界气温OAT减小而增加</t>
  </si>
  <si>
    <t xml:space="preserve"> 3050 m  </t>
  </si>
  <si>
    <t xml:space="preserve">3513 m  </t>
  </si>
  <si>
    <t xml:space="preserve"> 2555 m  </t>
  </si>
  <si>
    <t xml:space="preserve"> 增加，减小 </t>
  </si>
  <si>
    <t xml:space="preserve"> 增加，增加  </t>
  </si>
  <si>
    <t>对于远程飞行，随着燃油的消耗飞机的重量不断减小，这将导致（）</t>
  </si>
  <si>
    <t>燃油里程和最佳巡航高度都增加</t>
  </si>
  <si>
    <t>燃油里程增加，最佳巡航高度降低</t>
  </si>
  <si>
    <t>燃油里程减小，最佳巡航高度增加</t>
  </si>
  <si>
    <t>飞机的方向稳定性是指飞机具有保持（）不变的特性。</t>
  </si>
  <si>
    <t>轨迹</t>
  </si>
  <si>
    <t xml:space="preserve">侧滑角   </t>
  </si>
  <si>
    <t>飘降程序必须基于（）</t>
  </si>
  <si>
    <t>如果一发失效，在下降到新的巡航高度上能够越障</t>
  </si>
  <si>
    <t xml:space="preserve"> 在一发停车高度工作的发动机必须输出推力</t>
  </si>
  <si>
    <t xml:space="preserve"> 在下降时要有最大飞行轨迹梯度</t>
  </si>
  <si>
    <t>增加/ 增加 /减小</t>
  </si>
  <si>
    <t>减小/不变/ 减小 </t>
  </si>
  <si>
    <t>增加/ 增加 /不变</t>
  </si>
  <si>
    <t xml:space="preserve">1 440 m. </t>
  </si>
  <si>
    <t xml:space="preserve">1 250 m. </t>
  </si>
  <si>
    <t xml:space="preserve">1 090 m. </t>
  </si>
  <si>
    <t>对于某发动机，在飞机起飞滑跑阶段，推力大小如何变化？</t>
  </si>
  <si>
    <t xml:space="preserve"> 随着飞机速度的增加慢慢减小</t>
  </si>
  <si>
    <t>随着飞机速度的积累慢慢增加</t>
  </si>
  <si>
    <t>仅随重量的变化而变化</t>
  </si>
  <si>
    <t>增升装置的作用是增加（）</t>
  </si>
  <si>
    <t>最大升力系数</t>
  </si>
  <si>
    <t xml:space="preserve">升力系数  </t>
  </si>
  <si>
    <t>下列哪各式正确的是（</t>
  </si>
  <si>
    <t xml:space="preserve">V1≤ VR </t>
  </si>
  <si>
    <t xml:space="preserve"> V1 &lt; VMCG   </t>
  </si>
  <si>
    <t>FAR失速时机判断较早</t>
  </si>
  <si>
    <t>FAR失速速度比1g失速速度大  </t>
  </si>
  <si>
    <t xml:space="preserve"> FAR失速时载荷因数小于1      </t>
  </si>
  <si>
    <t>IAS减小，TAS增加    </t>
  </si>
  <si>
    <t>IAS增加，TAS增加</t>
  </si>
  <si>
    <t>IAS减小，TAS减小 </t>
  </si>
  <si>
    <t xml:space="preserve"> 是飞行员需要做出继续起飞还是中断起飞是飞机在地面上达到的空速</t>
  </si>
  <si>
    <t>是达到35ft高度前飞机在空中的速度且是飞行员需要做出继续起飞还是中断起飞是飞机在地面上达到的空速</t>
  </si>
  <si>
    <t>总是等于VEF（发动机失效速度）</t>
  </si>
  <si>
    <t>久航速度，长航程速度，远航速度</t>
  </si>
  <si>
    <t>简单襟翼是通过（）达到增升的目的。</t>
  </si>
  <si>
    <t>增加机翼的弯度</t>
  </si>
  <si>
    <t>延缓上翼面气流分离</t>
  </si>
  <si>
    <t>增加机翼的面积</t>
  </si>
  <si>
    <t>一般在起飞航道阶段采用（）来飞越远障。</t>
  </si>
  <si>
    <t>最低改平高度上升程序</t>
  </si>
  <si>
    <t>延长起飞航道Ⅱ段的上升程序</t>
  </si>
  <si>
    <t xml:space="preserve">最大改平高度上升程序  </t>
  </si>
  <si>
    <t xml:space="preserve"> 对应最大升阻比 </t>
  </si>
  <si>
    <t xml:space="preserve">对应最大航时  </t>
  </si>
  <si>
    <t xml:space="preserve">对应零诱导阻力 </t>
  </si>
  <si>
    <t>起飞爬升速度或35ft高处的速度 </t>
  </si>
  <si>
    <t xml:space="preserve">起飞决断速度  </t>
  </si>
  <si>
    <t>VSO（着陆构型的失速速度）</t>
  </si>
  <si>
    <t>VS1 (干净外型下的失速速度)</t>
  </si>
  <si>
    <t>VMO (允许最大的操纵限制速度)</t>
  </si>
  <si>
    <t>TAS减小</t>
  </si>
  <si>
    <t>TAS增加</t>
  </si>
  <si>
    <t>TAS不变  </t>
  </si>
  <si>
    <t>T + D = - W sin GAMMA</t>
  </si>
  <si>
    <t>T + W sin GAMMA = D</t>
  </si>
  <si>
    <t>T - W sin GAMMA = D</t>
  </si>
  <si>
    <t>限制了高高度上的机动载荷因数值</t>
  </si>
  <si>
    <t>能够通过增大载荷因数来减小</t>
  </si>
  <si>
    <t>仅仅当飞行M数超过MMO才会出现</t>
  </si>
  <si>
    <t>高于4000m</t>
  </si>
  <si>
    <t>低于4000m    </t>
  </si>
  <si>
    <t>不变，等于4000m   </t>
  </si>
  <si>
    <t xml:space="preserve">最大航程速度  </t>
  </si>
  <si>
    <t xml:space="preserve">最大航时速度 </t>
  </si>
  <si>
    <t xml:space="preserve">最小功率速度 </t>
  </si>
  <si>
    <t>下列说法哪一项是正确的？（）</t>
  </si>
  <si>
    <t xml:space="preserve"> 安全道是指跑道另一端的一块区域，中断起飞时可用于支撑飞机重量</t>
  </si>
  <si>
    <t xml:space="preserve"> 如果使用了净空道或安全道，离地点至少可以在原来的跑道头。</t>
  </si>
  <si>
    <t xml:space="preserve"> 净空道是指跑道另一端的一块区域，可用于中断起飞</t>
  </si>
  <si>
    <t>下坡会对起飞速度产生什么样的影响呢？下坡（）</t>
  </si>
  <si>
    <t xml:space="preserve">转弯半径和飞机重量  </t>
  </si>
  <si>
    <t xml:space="preserve">转弯的半径和坡度 </t>
  </si>
  <si>
    <t xml:space="preserve">只有坡度 </t>
  </si>
  <si>
    <t>通过抖震边界曲线图，下列哪一项决定了最大飞行高度？</t>
  </si>
  <si>
    <t xml:space="preserve">理论升限 </t>
  </si>
  <si>
    <t xml:space="preserve">空气动力升限  </t>
  </si>
  <si>
    <t>使用防滞刹车</t>
  </si>
  <si>
    <t>关键发失效</t>
  </si>
  <si>
    <t xml:space="preserve">使用反推	 </t>
  </si>
  <si>
    <t>飞机将不会失速</t>
  </si>
  <si>
    <t xml:space="preserve">升降舵必须下偏来减小抬头力矩  </t>
  </si>
  <si>
    <t xml:space="preserve">速度不稳定  </t>
  </si>
  <si>
    <t xml:space="preserve"> VY</t>
  </si>
  <si>
    <t xml:space="preserve"> V2  </t>
  </si>
  <si>
    <t xml:space="preserve">VX </t>
  </si>
  <si>
    <t>在起飞航道Ⅲ段，油门位置选用的是（）。</t>
  </si>
  <si>
    <t xml:space="preserve">TOGA  </t>
  </si>
  <si>
    <t xml:space="preserve">MCT </t>
  </si>
  <si>
    <t>MCL</t>
  </si>
  <si>
    <t>顺风不会影响下列哪一项？（）</t>
  </si>
  <si>
    <t>爬升梯度限制的起飞重量</t>
  </si>
  <si>
    <t xml:space="preserve">场地限制的起飞重量  </t>
  </si>
  <si>
    <t xml:space="preserve">障碍物限制的起飞重量  </t>
  </si>
  <si>
    <t xml:space="preserve">1779m  </t>
  </si>
  <si>
    <t xml:space="preserve">1547m </t>
  </si>
  <si>
    <t xml:space="preserve">1720m </t>
  </si>
  <si>
    <t>现代民用运输机的副翼通常是由什么动力驱动的？</t>
  </si>
  <si>
    <t>液压驱动</t>
  </si>
  <si>
    <t>电动机驱动</t>
  </si>
  <si>
    <t>人力驱动</t>
  </si>
  <si>
    <t>现代民用运输机的襟翼通常是由什么动力驱动的？</t>
  </si>
  <si>
    <t>现代民用运输机的扰流板通常是由什么动力驱动的？</t>
  </si>
  <si>
    <t>现代民用运输机的前轮转弯通常是由什么动力驱动的？</t>
  </si>
  <si>
    <t>现代飞机液压系统的传动功率大小取决于</t>
  </si>
  <si>
    <t>液压系统的工作压力和流量</t>
  </si>
  <si>
    <t>液压油箱的油量</t>
  </si>
  <si>
    <t>液压油泵的转速</t>
  </si>
  <si>
    <t>飞机液压传动的速度取决于</t>
  </si>
  <si>
    <t>液压油的流量</t>
  </si>
  <si>
    <t>飞机液压系统的工作压力越高、流量越大，</t>
  </si>
  <si>
    <t>液压传动功率就越大</t>
  </si>
  <si>
    <t>液压传动速度就越低</t>
  </si>
  <si>
    <t>液压油泵的转速就越高</t>
  </si>
  <si>
    <t>飞机液压系统的工作压力取决于</t>
  </si>
  <si>
    <t>传动负载</t>
  </si>
  <si>
    <t>油泵转速</t>
  </si>
  <si>
    <t>现代运输机液压系统广泛采用的液压油是</t>
  </si>
  <si>
    <t>磷酸酯基液压油</t>
  </si>
  <si>
    <t>植物基液压油</t>
  </si>
  <si>
    <t>矿物基液压油</t>
  </si>
  <si>
    <t>应用于轻型飞机刹车系统中的矿物基液压油呈现</t>
  </si>
  <si>
    <t>浅紫色</t>
  </si>
  <si>
    <t>蓝色</t>
  </si>
  <si>
    <t>早期老式飞机使用的植物基液压油呈现</t>
  </si>
  <si>
    <t>紫色</t>
  </si>
  <si>
    <t>现代运输机液压系统广泛采用的磷酸酯基液压油呈现</t>
  </si>
  <si>
    <t>现代运输机液压系统广泛采用的磷酸酯基液压油</t>
  </si>
  <si>
    <t>具有良好的防火特性</t>
  </si>
  <si>
    <t>呈现红色，俗称“红油”。</t>
  </si>
  <si>
    <t>呈现蓝色</t>
  </si>
  <si>
    <t>现代运输机液压油箱增压的目的是</t>
  </si>
  <si>
    <t>防止液压系统出现气穴现象</t>
  </si>
  <si>
    <t>防止液压油箱变形量过大</t>
  </si>
  <si>
    <t>提高液压系统的工作压力</t>
  </si>
  <si>
    <t>对液压油箱增压</t>
  </si>
  <si>
    <t>可提高油泵进口压力</t>
  </si>
  <si>
    <t>可提高液压系统工作压力</t>
  </si>
  <si>
    <t>可防止油箱变形</t>
  </si>
  <si>
    <t>现代飞机液压油箱增压的方法通常是</t>
  </si>
  <si>
    <t>发动机引气增压</t>
  </si>
  <si>
    <t>冲压空气增压</t>
  </si>
  <si>
    <t>涡轮增压</t>
  </si>
  <si>
    <t>现代飞机液压油箱增压空气来源是</t>
  </si>
  <si>
    <t>气源系统</t>
  </si>
  <si>
    <t>座舱空调及增压系统</t>
  </si>
  <si>
    <t>发动机排气系统</t>
  </si>
  <si>
    <t>现代大中型民航客机液压系统大多采用</t>
  </si>
  <si>
    <t>柱塞泵</t>
  </si>
  <si>
    <t>叶片泵</t>
  </si>
  <si>
    <t>齿轮泵</t>
  </si>
  <si>
    <t>飞机液压系统柱塞泵</t>
  </si>
  <si>
    <t>工作效率比齿轮泵高</t>
  </si>
  <si>
    <t>为定流量泵</t>
  </si>
  <si>
    <t>输出压力脉动比齿轮泵大</t>
  </si>
  <si>
    <t>与相同重量的齿轮泵相比，柱塞泵</t>
  </si>
  <si>
    <t>输出压力脉动较小</t>
  </si>
  <si>
    <t>工作效率较低</t>
  </si>
  <si>
    <t>能输出的最大功率较小</t>
  </si>
  <si>
    <t>与相同重量的柱塞泵相比，齿轮泵</t>
  </si>
  <si>
    <t>工作效率更高</t>
  </si>
  <si>
    <t>将液压能转换为机械能，输出运动为旋转运动的液压执行元件为</t>
  </si>
  <si>
    <t>液压马达</t>
  </si>
  <si>
    <t>动作筒</t>
  </si>
  <si>
    <t>摆动缸</t>
  </si>
  <si>
    <t>将液压能转换为机械能，输出运动为往复直线运动的液压执行元件为</t>
  </si>
  <si>
    <t>液压系统中用于输出机械能对外做功的液压元件是</t>
  </si>
  <si>
    <t>液压执行元件</t>
  </si>
  <si>
    <t>液压泵</t>
  </si>
  <si>
    <t>液压控制活门</t>
  </si>
  <si>
    <t>液压动作筒的作用是</t>
  </si>
  <si>
    <t>将液压能转换为机械能输出，输出运动为往复直线运动</t>
  </si>
  <si>
    <t>将机械能转换为液压能输出，输出运动为往复摆动运动</t>
  </si>
  <si>
    <t>将液压能转换为机械能输出，输出运动为旋转运动</t>
  </si>
  <si>
    <t>液压马达的作用是</t>
  </si>
  <si>
    <t>座舱高度是</t>
  </si>
  <si>
    <t>座舱内空气的绝对压力值所对应的标准气压高度</t>
  </si>
  <si>
    <t>气密座舱所处的海拔高度</t>
  </si>
  <si>
    <t>飞机的飞行高度</t>
  </si>
  <si>
    <t>座舱高度越高，</t>
  </si>
  <si>
    <t>座舱内气压越小</t>
  </si>
  <si>
    <t>飞行高度越高</t>
  </si>
  <si>
    <t>座舱内气压越大</t>
  </si>
  <si>
    <t>代表了飞机座舱内部气压的大小</t>
  </si>
  <si>
    <t>代表飞机座舱所处的高度</t>
  </si>
  <si>
    <t>代表飞机座舱所处高度上的气压大小</t>
  </si>
  <si>
    <t>座舱高度越低，</t>
  </si>
  <si>
    <t>座舱余压是指</t>
  </si>
  <si>
    <t>座舱内部空气的绝对压力与外部大气压力之差</t>
  </si>
  <si>
    <t>飞机实际飞行高度与计划巡航高度之差</t>
  </si>
  <si>
    <t>座舱内部气压与海平面高度气压之差</t>
  </si>
  <si>
    <t>飞机能承受的最大余压值取决于</t>
  </si>
  <si>
    <t>座舱的结构强度</t>
  </si>
  <si>
    <t>飞机最大飞行高度</t>
  </si>
  <si>
    <t>飞机最大座舱高度</t>
  </si>
  <si>
    <t>飞机余压越大</t>
  </si>
  <si>
    <t>飞机座舱所承受的增压载荷越大</t>
  </si>
  <si>
    <t>飞机座舱内外空气压力差越小</t>
  </si>
  <si>
    <t>飞机飞行高度越高</t>
  </si>
  <si>
    <t>现代民航运输机正常飞行过程中的气源来自于</t>
  </si>
  <si>
    <t>发动机压气机</t>
  </si>
  <si>
    <t>地面气源</t>
  </si>
  <si>
    <t>辅助动力装置（APU）</t>
  </si>
  <si>
    <t>B737飞机发动机的中压和高压引气来自于</t>
  </si>
  <si>
    <t>中压和高压引气均来自于高压压气机</t>
  </si>
  <si>
    <t>中压引气来自于低压压气机，高压引气来自于高压压气机</t>
  </si>
  <si>
    <t>中压和高压引气均来自于低压压气机</t>
  </si>
  <si>
    <t>B737飞机气源系统预冷器的冷源流体是</t>
  </si>
  <si>
    <t>发动机风扇空气</t>
  </si>
  <si>
    <t>空调空气</t>
  </si>
  <si>
    <t xml:space="preserve"> 燃油</t>
  </si>
  <si>
    <t>限制活门下游引气压力的作用</t>
  </si>
  <si>
    <t>保证下游引气温度稳定的作用</t>
  </si>
  <si>
    <t>保证引气双向流动的作用</t>
  </si>
  <si>
    <t>现代运输机座舱温度调节的基本方法是</t>
  </si>
  <si>
    <t>控制供气温度</t>
  </si>
  <si>
    <t>调节供气流量和温度</t>
  </si>
  <si>
    <t>控制排气流量和温度</t>
  </si>
  <si>
    <t>升压式空气循环制冷系统的基本制冷附件包括</t>
  </si>
  <si>
    <t>热交换器和冷却涡轮</t>
  </si>
  <si>
    <t>压气机和热交换器</t>
  </si>
  <si>
    <t>再循环风扇和水分离器</t>
  </si>
  <si>
    <t>改变座舱供气温度的方法是</t>
  </si>
  <si>
    <t>调节温控活门的开度</t>
  </si>
  <si>
    <t>调节热交换器的换热效率</t>
  </si>
  <si>
    <t>调节流量控制活门的开度</t>
  </si>
  <si>
    <t>蒸发循环制冷系统</t>
  </si>
  <si>
    <t>利用制冷剂的相变来吸热制冷</t>
  </si>
  <si>
    <t>制冷能力比空气循环制冷系统小，所以较少采用</t>
  </si>
  <si>
    <t>广泛应用在现代民航客机上</t>
  </si>
  <si>
    <t>空气循环制冷系统的冷却装置包括</t>
  </si>
  <si>
    <t>蒸发器和冷凝器</t>
  </si>
  <si>
    <t>风扇和压气机</t>
  </si>
  <si>
    <t>用于实现座舱压力调节的增压系统基本附件是</t>
  </si>
  <si>
    <t>排气活门</t>
  </si>
  <si>
    <t>流量控制活门</t>
  </si>
  <si>
    <t>混合调节关断活门</t>
  </si>
  <si>
    <t>在正常情况下，当飞机以最大飞行高度飞行时，座舱的气压高度不得超过</t>
  </si>
  <si>
    <t>4500米</t>
  </si>
  <si>
    <t>8000米</t>
  </si>
  <si>
    <t>座舱压力制度是指</t>
  </si>
  <si>
    <t>座舱高度和余压随飞机飞行高度变化的规律</t>
  </si>
  <si>
    <t>飞机高度变化时外界气压的变化规律</t>
  </si>
  <si>
    <t>飞机飞行高度的变化规律</t>
  </si>
  <si>
    <t>座舱增压系统的控制参数包括</t>
  </si>
  <si>
    <t>座舱高度、座舱高度变化率和余压</t>
  </si>
  <si>
    <t>液压压力、滑油压力和座舱空气压力</t>
  </si>
  <si>
    <t>座舱空气压力、温度和换气量</t>
  </si>
  <si>
    <t>飞机座舱增压系统需保证在正常运行条件下，在飞机最大使用高度上，座舱高度不超过</t>
  </si>
  <si>
    <t>8000英尺</t>
  </si>
  <si>
    <t>2400英尺</t>
  </si>
  <si>
    <t>4500英尺</t>
  </si>
  <si>
    <t>飞机上容易结冰的部位包括</t>
  </si>
  <si>
    <t>机翼前缘和风挡</t>
  </si>
  <si>
    <t>发动机进气口和副翼</t>
  </si>
  <si>
    <t>前缘襟翼和后缘襟翼</t>
  </si>
  <si>
    <t>飞机上容易结冰的部位是</t>
  </si>
  <si>
    <t>下列选项中容易结冰的飞机部位是</t>
  </si>
  <si>
    <t>发动机进气口</t>
  </si>
  <si>
    <t>发动机高压压气机叶片</t>
  </si>
  <si>
    <t>发动机涡轮叶片</t>
  </si>
  <si>
    <t>相对而言，飞机上容易结冰的部位是</t>
  </si>
  <si>
    <t>驾驶舱1号风挡</t>
  </si>
  <si>
    <t>通常应用于现代运输机机翼前缘防冰的方法是</t>
  </si>
  <si>
    <t>机械除冰</t>
  </si>
  <si>
    <t>热空气防/除冰</t>
  </si>
  <si>
    <t>电热防/除冰</t>
  </si>
  <si>
    <t>通常应用于现代飞机空速管防冰的方法是</t>
  </si>
  <si>
    <t>现代运输机通常采用的防除冰方法是</t>
  </si>
  <si>
    <t>热空气防/除冰和电热防/除冰</t>
  </si>
  <si>
    <t>电热防/除冰和机械除冰</t>
  </si>
  <si>
    <t>热空气防/除冰和液体防/除冰</t>
  </si>
  <si>
    <t>通常应用于现代运输机迎角探测器防冰的方法是</t>
  </si>
  <si>
    <t xml:space="preserve"> 热空气防/除冰</t>
  </si>
  <si>
    <t>现代民航运输机燃油油箱通常采用</t>
  </si>
  <si>
    <t>结构油箱</t>
  </si>
  <si>
    <t>独立油箱</t>
  </si>
  <si>
    <t>软油箱</t>
  </si>
  <si>
    <t>现代运输机结构油箱通常位于</t>
  </si>
  <si>
    <t>机翼以及机身的中央翼盒段</t>
  </si>
  <si>
    <t>机身前段、中段和后段</t>
  </si>
  <si>
    <t>水平尾翼、垂直尾翼和机翼</t>
  </si>
  <si>
    <t>现代运输机左右机翼吊挂发动机上方设置干舱的作用是</t>
  </si>
  <si>
    <t>防止失火的危险</t>
  </si>
  <si>
    <t>增大燃油装载量</t>
  </si>
  <si>
    <t>保证在紧急情况下释放燃油</t>
  </si>
  <si>
    <t>现代运输机燃油箱通气系统的最主要作用是</t>
  </si>
  <si>
    <t>避免死油</t>
  </si>
  <si>
    <t>平衡油箱内外压差，保证加/抽/供油正常进行</t>
  </si>
  <si>
    <t>现代运输机通气油箱</t>
  </si>
  <si>
    <t>一般位于机翼翼尖区域</t>
  </si>
  <si>
    <t>通常位于垂直安定面顶部</t>
  </si>
  <si>
    <t>通常也用于装载燃油</t>
  </si>
  <si>
    <t>现代运输机通常采用的燃油加注方式是</t>
  </si>
  <si>
    <t>压力加油</t>
  </si>
  <si>
    <t>交输加油</t>
  </si>
  <si>
    <t>重力加油</t>
  </si>
  <si>
    <t>飞机重力加油口一般设置在</t>
  </si>
  <si>
    <t>机翼上部</t>
  </si>
  <si>
    <t>机身上部</t>
  </si>
  <si>
    <t>垂直安定面上部</t>
  </si>
  <si>
    <t>现代运输机燃油系统压力加油的特点是</t>
  </si>
  <si>
    <t>加油速度快，污染少，安全性高</t>
  </si>
  <si>
    <t>提供一定的正压力作用在油面上，提高供油可靠性</t>
  </si>
  <si>
    <t>可防止油箱内外产生过大压差而损坏油箱结构</t>
  </si>
  <si>
    <t>飞机燃油系统中的抽油动力为</t>
  </si>
  <si>
    <t>燃油增压泵</t>
  </si>
  <si>
    <t>重力</t>
  </si>
  <si>
    <t>发动机驱动燃油泵</t>
  </si>
  <si>
    <t>在正常情况下，双发民用运输机的燃油供应方式是</t>
  </si>
  <si>
    <t>独立供油</t>
  </si>
  <si>
    <t>交输供油</t>
  </si>
  <si>
    <t>抽吸供油</t>
  </si>
  <si>
    <t>双发飞机燃油系统在进行独立供油时，其燃油消耗顺序是</t>
  </si>
  <si>
    <t>先消耗机身油箱燃油，后用两机翼油箱燃油</t>
  </si>
  <si>
    <t>先消耗机翼主油箱燃油，后用机身中央油箱燃油</t>
  </si>
  <si>
    <t>先消耗左机翼油箱燃油，后用右机翼油箱燃油</t>
  </si>
  <si>
    <t>在需要平衡左右机翼油箱油量时应进行</t>
  </si>
  <si>
    <t>当向某发动机供油的所有燃油增压泵均失效时，</t>
  </si>
  <si>
    <t>由发动机驱动燃油泵进行抽吸供油</t>
  </si>
  <si>
    <t>向这台发动机的燃油供应将中断</t>
  </si>
  <si>
    <t>飞机燃油系统将进行重力供油</t>
  </si>
  <si>
    <t>高亚音速大中型现代民航运输机通常采用的动力装置是</t>
  </si>
  <si>
    <t>高涵道比涡扇发动机</t>
  </si>
  <si>
    <t>涡桨发动机</t>
  </si>
  <si>
    <t>涡喷发动机</t>
  </si>
  <si>
    <t>涡轮螺旋桨发动机通常应用于</t>
  </si>
  <si>
    <t>支线飞机</t>
  </si>
  <si>
    <t>军用战斗机</t>
  </si>
  <si>
    <t>干线运输机</t>
  </si>
  <si>
    <t>涡轮轴发动机主要应用于</t>
  </si>
  <si>
    <t>高涵道比涡轮风扇发动机通常应用于</t>
  </si>
  <si>
    <t>涡喷发动机的燃气发生器包括</t>
  </si>
  <si>
    <t>压气机、燃烧室和涡轮</t>
  </si>
  <si>
    <t>进气道、燃烧室和涡轮</t>
  </si>
  <si>
    <t>燃烧室、涡轮和尾喷管</t>
  </si>
  <si>
    <t>目前，大型民用运输机发动机通常采用</t>
  </si>
  <si>
    <t>轴流式压气机</t>
  </si>
  <si>
    <t>离心式压气机</t>
  </si>
  <si>
    <t>轴流-离心混合式压气机</t>
  </si>
  <si>
    <t>现代大型民用发动机通常采用</t>
  </si>
  <si>
    <t>环形燃烧室</t>
  </si>
  <si>
    <t>单管燃烧室</t>
  </si>
  <si>
    <t>环管燃烧室</t>
  </si>
  <si>
    <t>涡轮喷气发动机主要由</t>
  </si>
  <si>
    <t>进气道、压气机、燃烧室、涡轮和尾喷管组成</t>
  </si>
  <si>
    <t>低压压气机、高压压气机、燃烧室、高压涡轮和低压涡轮组成</t>
  </si>
  <si>
    <t>内、外涵道、压气机、燃烧室、涡轮和反推装置组成</t>
  </si>
  <si>
    <t>发动机中产生燃气进行能量转换的基本部分是</t>
  </si>
  <si>
    <t>燃气发生器</t>
  </si>
  <si>
    <t>燃烧室</t>
  </si>
  <si>
    <t>涡轮</t>
  </si>
  <si>
    <t>高涵道比涡轮风扇发动机中产生正推力最大的部件是</t>
  </si>
  <si>
    <t>风扇</t>
  </si>
  <si>
    <t>尾喷管</t>
  </si>
  <si>
    <t>涵道比是指</t>
  </si>
  <si>
    <t>通过外涵的空气质量流量与通过内涵的空气质量流量之比</t>
  </si>
  <si>
    <t>通过外涵的空气质量流量与通过内、外涵的空气总质量流量之比</t>
  </si>
  <si>
    <t>通过内涵的空气质量流量与通过外涵的空气质量流量之比</t>
  </si>
  <si>
    <t>对高涵道比涡扇发动机，外涵推力一般占总推力的</t>
  </si>
  <si>
    <t>90％以上</t>
  </si>
  <si>
    <t>70％～80％</t>
  </si>
  <si>
    <t>50％～60％</t>
  </si>
  <si>
    <t>在高亚音速范围内与涡喷发动机相比较，涡扇发动机</t>
  </si>
  <si>
    <t>推进效率较高</t>
  </si>
  <si>
    <t>速度特性较好</t>
  </si>
  <si>
    <t>燃油消耗率较高</t>
  </si>
  <si>
    <t>广泛应用于现代民航干线飞机的航空发动机类型是</t>
  </si>
  <si>
    <t>涡扇发动机</t>
  </si>
  <si>
    <t>大推力民用涡扇发动机启动通常采用</t>
  </si>
  <si>
    <t>空气涡轮启动机</t>
  </si>
  <si>
    <t>燃气涡轮启动机</t>
  </si>
  <si>
    <t>电动启动机</t>
  </si>
  <si>
    <t>发动机燃油系统是指</t>
  </si>
  <si>
    <t>从发动机燃油泵到燃油喷嘴之间的供油线路</t>
  </si>
  <si>
    <t>从燃油箱到发动机燃油泵之间的供油线路</t>
  </si>
  <si>
    <t>从燃油增压泵到燃油喷嘴之间的供油线路</t>
  </si>
  <si>
    <t>涡桨、涡轴和小推力的涡扇发动机启动通常采用</t>
  </si>
  <si>
    <t>喷气发动机点火电嘴装在</t>
  </si>
  <si>
    <t>高、低压压气机之间</t>
  </si>
  <si>
    <t>高、低压涡轮之间</t>
  </si>
  <si>
    <t>所有喷气发动机均装备</t>
  </si>
  <si>
    <t>双套高能点火系统</t>
  </si>
  <si>
    <t>单套高能点火系统</t>
  </si>
  <si>
    <t>三套高能点火系统</t>
  </si>
  <si>
    <t>大多数燃气涡轮发动机使用</t>
  </si>
  <si>
    <t>再循环式润滑系统</t>
  </si>
  <si>
    <t>通风式润滑系统</t>
  </si>
  <si>
    <t>涡轮增压式润滑系统</t>
  </si>
  <si>
    <t>机载飞行数据记录器记录了最近</t>
  </si>
  <si>
    <t>25小时的飞行状态参数和发动机工作状态参数</t>
  </si>
  <si>
    <t>15小时的飞行状态参数和发动机工作状态参数</t>
  </si>
  <si>
    <t>35小时的飞行状态参数和发动机工作状态参数</t>
  </si>
  <si>
    <t>飞行数据记录器水下定位装置的声波信号可持续发射</t>
  </si>
  <si>
    <t>40天</t>
  </si>
  <si>
    <t>50天</t>
  </si>
  <si>
    <t>飞行数据记录器的自动开关控制信号通常是</t>
  </si>
  <si>
    <t>空速和发动机燃油压力</t>
  </si>
  <si>
    <t>发动机转速和排气温度</t>
  </si>
  <si>
    <t>空地电门和飞行/地面电门</t>
  </si>
  <si>
    <t>现代飞机大多采用</t>
  </si>
  <si>
    <t>数字式飞行数据记录系统</t>
  </si>
  <si>
    <t>模拟式飞行数据记录系统</t>
  </si>
  <si>
    <t>磁带式飞行数据记录系统</t>
  </si>
  <si>
    <t>25h的飞行参数</t>
  </si>
  <si>
    <t>24h的飞行参数</t>
  </si>
  <si>
    <t>48h的飞行参数</t>
  </si>
  <si>
    <t>下列关于机载气象雷达的作用，说法错误的是</t>
  </si>
  <si>
    <t>机载气象雷达系统不能探测出湍流情况</t>
  </si>
  <si>
    <t>机载气象雷达可实时探测飞机前方航路上的危险气象区域</t>
  </si>
  <si>
    <t>机载气象雷达系统可以探测飞机前方的降水密度</t>
  </si>
  <si>
    <t>9.3GHz</t>
  </si>
  <si>
    <t>7.2GHz</t>
  </si>
  <si>
    <t>9.6GHz</t>
  </si>
  <si>
    <t>中度气象条件</t>
  </si>
  <si>
    <t>重度气象条件</t>
  </si>
  <si>
    <t>湍流</t>
  </si>
  <si>
    <t>飞机后方的降水情况</t>
  </si>
  <si>
    <t>飞机前方的湍流情况</t>
  </si>
  <si>
    <t>飞机前下方的地形情况</t>
  </si>
  <si>
    <t>轻度气象条件</t>
  </si>
  <si>
    <t>在亚声速小迎角范围内，随着迎角的增加，机翼的压力中心会</t>
  </si>
  <si>
    <t>前移</t>
  </si>
  <si>
    <t>后移</t>
  </si>
  <si>
    <t>亚声速飞机在小迎角范围内飞行时，随着迎角的增加，机翼的空气动力中心</t>
  </si>
  <si>
    <t>将后移</t>
  </si>
  <si>
    <t>将前移</t>
  </si>
  <si>
    <t>亚声速飞机在小迎角范围内飞行时，随着迎角的增加，机翼的焦点</t>
  </si>
  <si>
    <t>在飞机重量、飞行马赫数、飞行高度、飞行迎角等参数不变时，为了保持飞机的俯仰平衡，如果重心在位于焦点之前的前提下，向后移动，则飞机的阻力</t>
  </si>
  <si>
    <t>将减小</t>
  </si>
  <si>
    <t>将增大</t>
  </si>
  <si>
    <t>飞机的阻力系数要做雷诺数修正，这是由于空气的</t>
  </si>
  <si>
    <t>粘性</t>
  </si>
  <si>
    <t>压缩性</t>
  </si>
  <si>
    <t>流动性</t>
  </si>
  <si>
    <t>雷诺数的物理意义是惯性力和粘性力之比值，因此粘性对亚声速飞机升力系数的影响可用雷诺数来反映，一般雷诺数越小，飞机的最大升力系数</t>
  </si>
  <si>
    <t>雷诺数的物理意义是惯性力和粘性力之比值，因此粘性对亚声速飞机临界迎角的影响可用雷诺数来反映，一般雷诺数越大，飞机的临界迎角</t>
  </si>
  <si>
    <t>高度是通过（     ）直接影响飞机上的空气动力。</t>
  </si>
  <si>
    <t>密度</t>
  </si>
  <si>
    <t>压强</t>
  </si>
  <si>
    <t>升力是飞机的空气动力分量，升力的方向垂直于</t>
  </si>
  <si>
    <t>相对气流速度的方向</t>
  </si>
  <si>
    <t>飞机的纵轴</t>
  </si>
  <si>
    <t>飞机在保持定常飞行过程中，空气动力阻力要消耗能量，这部分能量必须不断地得到补充，可以通过</t>
  </si>
  <si>
    <t>发动机推力和势能加以补偿</t>
  </si>
  <si>
    <t>势能加以补偿</t>
  </si>
  <si>
    <t>发动机推力予以补偿</t>
  </si>
  <si>
    <t>飞机的空中最小操纵速度VMCA是指，飞行中如果关键发动机在该速度上突然停车，使用正常的操纵技能，能保持向工作发动机一侧的坡度不大于（     ）的直线飞行.</t>
  </si>
  <si>
    <t>5度</t>
  </si>
  <si>
    <t>3度</t>
  </si>
  <si>
    <t>7度</t>
  </si>
  <si>
    <t>9米（30英尺）</t>
  </si>
  <si>
    <t>11米（35英尺）</t>
  </si>
  <si>
    <t>15米（50英尺）</t>
  </si>
  <si>
    <t>起飞速度V1是申请人选定的起飞决断速度，一般以</t>
  </si>
  <si>
    <t>校正空速表示</t>
  </si>
  <si>
    <t>当量空速表示</t>
  </si>
  <si>
    <t>真实空速表示</t>
  </si>
  <si>
    <t>飞机起飞速度中规定的抬前轮最低速度VR和空中最小操纵速度VMCA的关系是</t>
  </si>
  <si>
    <t>VR≥105%VMCA</t>
  </si>
  <si>
    <t>VR≥110%VMCA</t>
  </si>
  <si>
    <t>VR≤105%VMCA</t>
  </si>
  <si>
    <t>全发工作着陆进场期间的最小操纵速度ＶMCL是校正空速，在此速度，当临界发动机突然停车时，能在该发动机继续停车的情况下保持对飞机的操纵，并维持坡度不大于（      ）的直线飞行。</t>
  </si>
  <si>
    <t>飞机的空中最小操纵速度规定，在该速度，当临界发动机突然停车时，能在该发动机继续停车情况下保持对飞机的操纵，在纠偏过程中，为防止航向改变超过（         ），飞机不得出现任何危险的姿态。</t>
  </si>
  <si>
    <t>飞机在起飞滑跑时发生关键发动机失效，选定的（        ）越大，飞机需要的中断起飞距离越大。</t>
  </si>
  <si>
    <t>决断速度V1</t>
  </si>
  <si>
    <t>抬前轮速度VR</t>
  </si>
  <si>
    <t>地面最小操纵速度VMCG</t>
  </si>
  <si>
    <t>飞机在起飞滑跑时发生关键发动机失效，选定的决断速度V1越小，飞机需要的继续起飞距离（        ）。</t>
  </si>
  <si>
    <t>VEF是假定临界发动机失效时的校正空速。VEF 必须由申请人选定，但不得小于</t>
  </si>
  <si>
    <t>起飞决断速度V1</t>
  </si>
  <si>
    <t>VLOF为飞机开始腾空时的校正空速，不得小于单发停车时最小离地速度VMU的</t>
  </si>
  <si>
    <t>飞机由定常平飞开始转弯时，产生向心加速度的向心力是</t>
  </si>
  <si>
    <t xml:space="preserve">升力的水平分量 </t>
  </si>
  <si>
    <t xml:space="preserve">通过方向舵偏转产生的 </t>
  </si>
  <si>
    <t>增加推力产生的</t>
  </si>
  <si>
    <t>飞机重量、飞行高度、迎角等参量一定时， 若飞机定常平飞所需的速度是360节，则相同条件下飞机做正常盘旋飞行，已知法向过载为1.44，则正常盘旋速度是</t>
  </si>
  <si>
    <t>432节</t>
  </si>
  <si>
    <t>518节</t>
  </si>
  <si>
    <t>300节</t>
  </si>
  <si>
    <t>飞机重量、飞行高度、迎角等参量一定时， 若飞机定常平飞需用拉力是60kN，若在相同条件下飞机做法向过载为1.44的正常盘旋飞行，则正常盘旋需用拉力为</t>
  </si>
  <si>
    <t>86.4kN</t>
  </si>
  <si>
    <t>72kN</t>
  </si>
  <si>
    <t>50kN</t>
  </si>
  <si>
    <t>飞机的飞行速度方向与飞机参考面之间的的夹角称为</t>
  </si>
  <si>
    <t>侧滑角</t>
  </si>
  <si>
    <t>坡度</t>
  </si>
  <si>
    <t>飞机由定常平飞进入转弯飞行时，使飞机形成坡度的力矩主要是由</t>
  </si>
  <si>
    <t>副翼提供的</t>
  </si>
  <si>
    <t>方向舵提供的</t>
  </si>
  <si>
    <t>升力提供的</t>
  </si>
  <si>
    <t>飞机由定常直线飞行进入转弯飞行时，方向舵一般只与副翼配合使用，方向舵的主要作用是抑制</t>
  </si>
  <si>
    <t>滚转角</t>
  </si>
  <si>
    <t>当飞机一发停车后以大迎角飞行时，转弯过程中如果方向舵的效能不足，工作发动机的推力应</t>
  </si>
  <si>
    <t>适当减小</t>
  </si>
  <si>
    <t>保持最大连续推力状态</t>
  </si>
  <si>
    <t>适当增大</t>
  </si>
  <si>
    <t xml:space="preserve">增大迎角和拉力  </t>
  </si>
  <si>
    <t>增大迎角和减小拉力</t>
  </si>
  <si>
    <t>减小迎角和增大拉力</t>
  </si>
  <si>
    <t>飞机关键发动机停车情况下，如果飞机向工作发动机一侧转弯，其有效坡度</t>
  </si>
  <si>
    <t>关键发动机停车后，飞机向工作发动机一侧带3°坡度保持直线飞行，当飞机以15°坡度向停车发动机一侧转弯时，其有效坡度为</t>
  </si>
  <si>
    <t>18°</t>
  </si>
  <si>
    <t>12°</t>
  </si>
  <si>
    <t>具有纵向动稳定性的飞机，其典型的扰动运动的后期是长周期运动或称为沉浮运动，该运动期间如下参数中基本保持不变的是</t>
  </si>
  <si>
    <t>航迹速度</t>
  </si>
  <si>
    <t>航迹倾角</t>
  </si>
  <si>
    <t>在相同的飞行条件下，在规定的范围内若飞机的重心靠前，其纵向静稳定性</t>
  </si>
  <si>
    <t>将增强</t>
  </si>
  <si>
    <t>将减弱</t>
  </si>
  <si>
    <t>对于正常布局的飞机，对其具有方向静稳定性贡献最大的是</t>
  </si>
  <si>
    <t>机翼的的后掠</t>
  </si>
  <si>
    <t>机翼的上反</t>
  </si>
  <si>
    <t>对于正常布局的飞机，提供其滚转阻尼力矩的主要部件是</t>
  </si>
  <si>
    <t>具有纵向动稳定性的飞机，其典型的扰动运动的前期是短周期运动，该运动期间如下参数中发生快速变化的是</t>
  </si>
  <si>
    <t>如果飞机的方向静稳定性弱，而横向（滚转）静稳定性强，则在瞬时小扰动破坏了飞机的平衡状态后，飞机的横航向（侧向）扰动运动容易发生</t>
  </si>
  <si>
    <t>荷兰滚（横测震荡）</t>
  </si>
  <si>
    <t>盘降（螺旋下降）</t>
  </si>
  <si>
    <t>滚转</t>
  </si>
  <si>
    <t>如果飞机的而横向（滚转）静稳定性弱，方向静稳定性强，则在瞬时小扰动破坏了飞机的平衡状态后，飞机的横航向（侧向）扰动运动容易发生</t>
  </si>
  <si>
    <t>螺旋下降（盘降）</t>
  </si>
  <si>
    <t>横测震荡（荷兰滚）</t>
  </si>
  <si>
    <t>飞机机翼的上反角，有利于提高飞机的</t>
  </si>
  <si>
    <t>横向静稳定性</t>
  </si>
  <si>
    <t>横向动稳定性</t>
  </si>
  <si>
    <t>纵向静稳定性</t>
  </si>
  <si>
    <t>对于正常布局的亚声速客机，产生俯仰阻尼力矩的主要部件是</t>
  </si>
  <si>
    <t>飞机重心的前、后移动，受影响最大的是</t>
  </si>
  <si>
    <t>飞机的纵向稳定性</t>
  </si>
  <si>
    <t>方向稳定性</t>
  </si>
  <si>
    <t>横向稳定性</t>
  </si>
  <si>
    <t>飞行迎角增大，其它参数不变时飞机的临界马赫数</t>
  </si>
  <si>
    <t>将增加</t>
  </si>
  <si>
    <t>飞行高度增加，其它参数不变时飞机的临界马赫数</t>
  </si>
  <si>
    <t>高亚声速的飞机一般采用后掠翼，原因之一是后掠翼与相同翼型（剖面）平直翼相比，后掠翼的临界马赫数</t>
  </si>
  <si>
    <t>更大</t>
  </si>
  <si>
    <t>更小</t>
  </si>
  <si>
    <t>飞机的高速极曲线随飞行马赫数而变化，这主要是由于空气的（  ）影响。</t>
  </si>
  <si>
    <t>雷诺数</t>
  </si>
  <si>
    <t>飞机在高速飞行时，副翼下偏一侧的机翼产生的升力增大，其压力中心（升力的作用点）</t>
  </si>
  <si>
    <t>飞机做定常平飞时，最大平飞速度会受到飞机结构强度的限制，在中低空飞行时，随着高度的增加，结构强度限制的最大允许真空速是</t>
  </si>
  <si>
    <t>增加的</t>
  </si>
  <si>
    <t>减小的</t>
  </si>
  <si>
    <t>定常平飞的飞机在遇到垂直上升的阵风时，若垂直阵风的风速相同，飞机的飞行速度越大，飞机的载荷因数</t>
  </si>
  <si>
    <t>结构强度限制的最大巡航速度是指飞机在扰动气流中飞行的最大速度，飞机在扰动气流中飞行时，下列诸因素中对飞机载荷系数影响最大的是</t>
  </si>
  <si>
    <t>上升气流</t>
  </si>
  <si>
    <t>水平顺风</t>
  </si>
  <si>
    <t>水平逆风</t>
  </si>
  <si>
    <t>飞机机动飞行时会受到最大载荷因数限制，最大机动飞行速度是指飞机以（   ）飞行，载荷因数达到限制的最大载荷因数时的飞行速度。</t>
  </si>
  <si>
    <t>临界迎角</t>
  </si>
  <si>
    <t>有利迎角</t>
  </si>
  <si>
    <t>最大连续推力</t>
  </si>
  <si>
    <t>正常操纵的飞机在下列哪种情况下最容易产生较大的过载。</t>
  </si>
  <si>
    <t>退出应急下降</t>
  </si>
  <si>
    <t>应急下降</t>
  </si>
  <si>
    <t>爬升</t>
  </si>
  <si>
    <t>飞机的纵向操纵通常是拉杆使飞机头部向上偏转。对于定常平飞的飞机，若不施加其他操作，拉杆后飞机的速度</t>
  </si>
  <si>
    <t>将会减小</t>
  </si>
  <si>
    <t>将会增加</t>
  </si>
  <si>
    <t>飞机的纵向操纵通常是推杆使飞机头部向下偏转。对于定常平飞的飞机，若不施加其他操作，推杆后飞机的速度</t>
  </si>
  <si>
    <t>飞机由定常平飞进入转弯飞行飞行时，飞机转弯的侧向力是靠升力的分量提供的，该力主要是通过（  ）获得的。</t>
  </si>
  <si>
    <t>副翼偏转</t>
  </si>
  <si>
    <t>俯仰舵偏转</t>
  </si>
  <si>
    <t>方向舵偏转</t>
  </si>
  <si>
    <t>飞机由定常平飞开始转弯时，向转弯方向压盘，内侧机翼的副翼朝上，外侧机翼的副翼朝下，外侧机翼的阻力</t>
  </si>
  <si>
    <t>飞机由定常平飞开始转弯时，向转弯方向压盘，内侧机翼的副翼朝上，外侧机翼的副翼朝下，内侧机翼的阻力</t>
  </si>
  <si>
    <t xml:space="preserve"> 飞机在大迎角飞行中，副翼操纵效能</t>
  </si>
  <si>
    <t>将下降</t>
  </si>
  <si>
    <t>将提高</t>
  </si>
  <si>
    <t>飞机保持相同的真空速飞行，飞行高度增加，对施加于飞机主操纵面相同的操纵量，飞机的反应</t>
  </si>
  <si>
    <t>变得迟缓</t>
  </si>
  <si>
    <t>更灵敏</t>
  </si>
  <si>
    <t>飞机通过主操纵面的偏转实现对飞机飞行姿态进行控制，其实质上是通过改变飞机的（   ）实现的。</t>
  </si>
  <si>
    <t>力矩平衡</t>
  </si>
  <si>
    <t>速度平衡</t>
  </si>
  <si>
    <t>推力平衡</t>
  </si>
  <si>
    <t>相同条件下飞机在高空飞行时，一般要求飞行员更加注意操作动作的柔和，偏急偏大的操纵容易引起飞机的震荡，这主要是因为高空飞行时飞机的</t>
  </si>
  <si>
    <t>阻尼力矩较小</t>
  </si>
  <si>
    <t>阻尼力矩较大</t>
  </si>
  <si>
    <t>阻尼力矩不变</t>
  </si>
  <si>
    <t>相同条件下，飞机的飞行速度越大，飞机的操纵性</t>
  </si>
  <si>
    <t>越好</t>
  </si>
  <si>
    <t>越差</t>
  </si>
  <si>
    <t>飞机升降舵的后缘通常安装有配平片，其主要作用是为了消除或减小</t>
  </si>
  <si>
    <t>升降舵的铰链力矩</t>
  </si>
  <si>
    <t>飞机的俯仰力矩</t>
  </si>
  <si>
    <t>水平尾翼的的俯仰力矩</t>
  </si>
  <si>
    <t>飞机方向舵的后缘通常安装有配平片，其主要作用是为了消除或减小</t>
  </si>
  <si>
    <t>方向舵的铰链力矩</t>
  </si>
  <si>
    <t>飞机的偏航力矩</t>
  </si>
  <si>
    <t>飞机的滚转力矩</t>
  </si>
  <si>
    <t xml:space="preserve"> 当飞机的方向舵发生故障时，具备一定应急操纵飞机能力的主要是</t>
  </si>
  <si>
    <t>配平调整片</t>
  </si>
  <si>
    <t>通常情况下配平调整片的偏转方向与主操纵面的偏转方向</t>
  </si>
  <si>
    <t>相反</t>
  </si>
  <si>
    <t>视情况而定</t>
  </si>
  <si>
    <t>为了使飞机爬升，需要后拉驾驶盘（杆），俯仰舵上偏附加气动力F1向下，这时俯仰舵的配平调整片向下偏附加气动力F2向上。理想状态时F2对俯仰舵铰链形成的力矩</t>
  </si>
  <si>
    <t>与F1对俯仰舵铰链形成的力矩大小相等方向相反</t>
  </si>
  <si>
    <t>使F1对俯仰舵铰链形成的力矩变大</t>
  </si>
  <si>
    <t>使F1对俯仰舵铰链形成的力矩保持不变</t>
  </si>
  <si>
    <t>为了使飞机爬升，需要后拉驾驶盘（杆），俯仰舵上偏附加气动力F1向下，这时俯仰舵的配平调整片向下偏附加气动力F2向上。F1和F2对飞机重心形成的力矩是</t>
  </si>
  <si>
    <t>F1产生抬头力矩，F2产生低头力矩</t>
  </si>
  <si>
    <t>F1产生抬头力矩，F2产生抬头力矩</t>
  </si>
  <si>
    <t>F1产生低头力矩，F2产生低头力矩</t>
  </si>
  <si>
    <t>为了使飞机爬升，需要后拉驾驶盘（杆），俯仰舵上偏附加气动力F1向下，这时俯仰舵的配平调整片向下偏附加气动力F2向上。操纵飞机需要的的力矩是</t>
  </si>
  <si>
    <t>F1和F2对飞机重心形成的力矩之差</t>
  </si>
  <si>
    <t>F1和F2对飞机重心形成的力矩之和</t>
  </si>
  <si>
    <t>F1对飞机重心形成的抬头力矩</t>
  </si>
  <si>
    <t>当飞行扰流板用于辅助飞机横侧向操纵时，一般需要打开</t>
  </si>
  <si>
    <t>副翼上偏一侧的扰流板</t>
  </si>
  <si>
    <t>副翼下偏一侧的扰流板</t>
  </si>
  <si>
    <t>两侧机翼的扰流板</t>
  </si>
  <si>
    <t>配平调整片的主要作用</t>
  </si>
  <si>
    <t>减小或消除主操纵力</t>
  </si>
  <si>
    <t>增加主操纵面的控制效率</t>
  </si>
  <si>
    <t>稳定主操纵面的操纵效率</t>
  </si>
  <si>
    <t>配平调整片对舵面铰链的力矩大小</t>
  </si>
  <si>
    <t>与飞行速度的平方成正比</t>
  </si>
  <si>
    <t>与飞行速度无关</t>
  </si>
  <si>
    <t>与飞行速度成反比</t>
  </si>
  <si>
    <t>襟翼属于飞机的增升装置，主要是为了改善飞机的起飞和着陆性能，目的在于使相同空速下的升力增大，同时也会改变飞机的</t>
  </si>
  <si>
    <t>阻力和机翼的力矩</t>
  </si>
  <si>
    <t>机翼的力矩</t>
  </si>
  <si>
    <t>飞机起飞时襟翼放出的角度通常较小，目的是为了尽快提高飞机的</t>
  </si>
  <si>
    <t>飞机着陆时襟翼放出的角度通常较大，目的是使接地速度</t>
  </si>
  <si>
    <t>尽可能小</t>
  </si>
  <si>
    <t>尽可能大</t>
  </si>
  <si>
    <t>考虑到飞机单发着陆期间可能需要复飞，因此在飞机单发着陆时襟翼偏度通常是</t>
  </si>
  <si>
    <t>不使用最大襟翼偏度</t>
  </si>
  <si>
    <t>使用最大襟翼偏度</t>
  </si>
  <si>
    <t>根据具体情况决定</t>
  </si>
  <si>
    <t>通常相同条件下，飞机起飞之前襟翼放出的角度（   ）着陆之前放出的角度。</t>
  </si>
  <si>
    <t>克鲁格襟翼通常位于机翼</t>
  </si>
  <si>
    <t>翼根前缘</t>
  </si>
  <si>
    <t>后缘</t>
  </si>
  <si>
    <t>翼尖前缘</t>
  </si>
  <si>
    <t>现代后掠翼运输机，为了防止机翼翼尖失速，增大翼尖部分的失速迎角，在机翼翼尖部分设置</t>
  </si>
  <si>
    <t>飞机前缘缝翼的增升原理主要是</t>
  </si>
  <si>
    <t xml:space="preserve">推迟附面层分离 </t>
  </si>
  <si>
    <t>增加翼型弯度</t>
  </si>
  <si>
    <t>增大机翼上表面的曲率</t>
  </si>
  <si>
    <t>飞机的襟翼放下后，飞机的</t>
  </si>
  <si>
    <t>升力系数增大了，阻力系数也增大了</t>
  </si>
  <si>
    <t>升力系数增大了，阻力系数也减小了</t>
  </si>
  <si>
    <t>升力系数增大了，阻力系数保持不变</t>
  </si>
  <si>
    <t>飞机在放下襟翼时，考虑到结构强度的限制，主要对下列哪个参数有限制</t>
  </si>
  <si>
    <t>发动机的推力</t>
  </si>
  <si>
    <t>飞机的加速度</t>
  </si>
  <si>
    <t>飞机在着陆机场上空等待飞行时，不宜采用单纯的盘旋进行等待，主要原因之一是盘旋飞行比相同条件下的平飞</t>
  </si>
  <si>
    <t>耗油多</t>
  </si>
  <si>
    <t>耗油少</t>
  </si>
  <si>
    <t>需用推力小</t>
  </si>
  <si>
    <t>理论上，当飞机的重量、高度一定的情况下，为了获得最长的等待飞行时间，应选择如下那个参量对应的飞行速度</t>
  </si>
  <si>
    <t>燃油里程最大</t>
  </si>
  <si>
    <t>公里耗油量最小</t>
  </si>
  <si>
    <t>消耗同样的燃油能获得最长飞行时间的速度称为久行速度，以久航速度作为等待速度可以获得最长的等待时间，对现代喷气运输机，若不考虑飞行速度对燃油消耗率的影响，该久航速度等于</t>
  </si>
  <si>
    <t>有利平飞速度</t>
  </si>
  <si>
    <t>远航速度</t>
  </si>
  <si>
    <t>长航程（LRC）速度</t>
  </si>
  <si>
    <t>最小阻力速度</t>
  </si>
  <si>
    <t>燃油里程最大的速度</t>
  </si>
  <si>
    <t>飞机在相同高度时，等待时的重量越重，等待飞行马赫数</t>
  </si>
  <si>
    <t>飞机在相同重量时，等待高度越高，等待飞行马赫数</t>
  </si>
  <si>
    <t>通常飞机在等待飞行时，为了保持较好的稳定性和操纵性，实际的等待飞行速度大于</t>
  </si>
  <si>
    <t>根据使用手册提供的等待飞行数据表，在已知飞机等待重量时，确定等待高度时通常选择</t>
  </si>
  <si>
    <t>燃油流量最小的高度</t>
  </si>
  <si>
    <t>燃油里程最大的高度</t>
  </si>
  <si>
    <t>等待速度最小的高度</t>
  </si>
  <si>
    <t>现代喷气运输机，飞机大重量高空飞行时，等待飞行马赫数通常会受到下列哪个边界限制</t>
  </si>
  <si>
    <t>高速抖振边界</t>
  </si>
  <si>
    <t>低速抖振边界</t>
  </si>
  <si>
    <t>机动飞行抖振边界</t>
  </si>
  <si>
    <t>二次放行的基本思想是设法利用一般不会被消耗的（   ） 的应急燃油作为由二次放行点到最终目的地机场的所需燃油。</t>
  </si>
  <si>
    <t xml:space="preserve">10%航程时间 </t>
  </si>
  <si>
    <t xml:space="preserve">10%航程 </t>
  </si>
  <si>
    <t xml:space="preserve">15%航程时间 </t>
  </si>
  <si>
    <t>如果延程运行时间小于或等于120 分钟，实施延程运行的飞机上所有该型号发动机的空中停车率应小于</t>
  </si>
  <si>
    <t>0.05 次/1000 发动机工作小时</t>
  </si>
  <si>
    <t>0.04 次/1000 发动机工作小时</t>
  </si>
  <si>
    <t>0.03 次/1000 发动机工作小时</t>
  </si>
  <si>
    <t>如果在北太平洋运行区域延程运行时间超过207 分钟，以及在其他区域延程运行时间超过180 分钟，实施延程运行的飞机上所有该型号发动机的空中停车率应小于</t>
  </si>
  <si>
    <t>0.02 次/1000 发动机工作小时</t>
  </si>
  <si>
    <t>如果在北太平洋区域延程运行时间超过120 分钟且小于或等于207 分钟，以及在其他区域延程运行时间超过120 分钟且小于或等于180 分钟，实施延程运行的飞机上所有该型号发动机的空中停车率应小于</t>
  </si>
  <si>
    <t>二次放行的效益主要在于</t>
  </si>
  <si>
    <t>增加业载和节省燃油</t>
  </si>
  <si>
    <t>增加业载</t>
  </si>
  <si>
    <t>节省燃油</t>
  </si>
  <si>
    <t>已知两机场航线距离为1170海里，飞机平均巡航真实空速为450节，巡航平均风速是逆风60节，则飞机飞过的空中距离是</t>
  </si>
  <si>
    <t>1350海里</t>
  </si>
  <si>
    <t>1032海里</t>
  </si>
  <si>
    <t>1014海里</t>
  </si>
  <si>
    <t>选择经济巡航高度时要考虑最大巡航推力限制高度、最佳高度、机动能力限制高度，通常这三种高度是指</t>
  </si>
  <si>
    <t>气压高度</t>
  </si>
  <si>
    <t>密度高度</t>
  </si>
  <si>
    <t>已知出发机场至目的地机场分4个航段，距离分别是200km，700km，600km，500km，各段的风分量风别是-80km/h，-50km/h，-60km/h，-90km/h，则航路的当量风是</t>
  </si>
  <si>
    <t>–66km/h</t>
  </si>
  <si>
    <t>–70km/h</t>
  </si>
  <si>
    <t>–85km/h</t>
  </si>
  <si>
    <t>已知A机场至B机场航线距离1512海里，飞机巡航飞行的真空速是400节，航路上遇到大逆风-40节，和顺风20节两种情况下，飞行时间差</t>
  </si>
  <si>
    <t>36分钟</t>
  </si>
  <si>
    <t>32分钟</t>
  </si>
  <si>
    <t>0分钟</t>
  </si>
  <si>
    <t>相同条件下，成本指数CI越大，则最小成本的飞行马赫数</t>
  </si>
  <si>
    <t>气体低速流动时的特点是什么？</t>
  </si>
  <si>
    <t>流速加快，压力减小</t>
  </si>
  <si>
    <t>流速加快，流管变粗</t>
  </si>
  <si>
    <t>流管变细，压力增加</t>
  </si>
  <si>
    <t>驻点是什么？</t>
  </si>
  <si>
    <t>机翼表面压力最大的点</t>
  </si>
  <si>
    <t>机翼表面压力最小的点</t>
  </si>
  <si>
    <t>机翼上表面靠近前缘的点</t>
  </si>
  <si>
    <t>当高度改变时，飞机升力的变化时什么？</t>
  </si>
  <si>
    <t>高度升高，飞机升力减小</t>
  </si>
  <si>
    <t>高度升高，飞机升力增加</t>
  </si>
  <si>
    <t>高度升高，飞机升力不变</t>
  </si>
  <si>
    <t>附面层为什么产生的？</t>
  </si>
  <si>
    <t>因为空气有粘性</t>
  </si>
  <si>
    <t>因为空气有压缩性</t>
  </si>
  <si>
    <t>因为空气有连续性</t>
  </si>
  <si>
    <t>附面层内沿屋面法线方向压强是什么？</t>
  </si>
  <si>
    <t>飞机在转弯时与平飞相比，过载是什么？</t>
  </si>
  <si>
    <t>右旋螺旋桨飞机在左转弯时，坡度会什么？</t>
  </si>
  <si>
    <t>受到逆风时，飞机转弯半径会</t>
  </si>
  <si>
    <t>随着坡度的增加，飞机的的所需推力怎么变化？</t>
  </si>
  <si>
    <t>飞机在转弯时发生外侧滑时，什么？</t>
  </si>
  <si>
    <t>转弯高度会降低</t>
  </si>
  <si>
    <t>转弯半径增大</t>
  </si>
  <si>
    <t>转弯半径减小</t>
  </si>
  <si>
    <t>飞机的方向稳定性是绕着什么具备的安定性。</t>
  </si>
  <si>
    <t>立轴</t>
  </si>
  <si>
    <t>飞机什么具有俯仰稳定性</t>
  </si>
  <si>
    <t>焦点位于重心之前</t>
  </si>
  <si>
    <t>焦点位于重心之后</t>
  </si>
  <si>
    <t>焦点与重心重合</t>
  </si>
  <si>
    <t>飞机的俯仰阻转力矩主要是由什么提供的。</t>
  </si>
  <si>
    <t>什么会增强飞机的横侧稳定性。</t>
  </si>
  <si>
    <t>上单翼</t>
  </si>
  <si>
    <t>下单翼</t>
  </si>
  <si>
    <t>中单翼</t>
  </si>
  <si>
    <t>当飞机的横测稳定性比方向稳定性强时，飞机会发生什么。</t>
  </si>
  <si>
    <t>飘摆</t>
  </si>
  <si>
    <t>螺旋不稳定</t>
  </si>
  <si>
    <t>飞机高速飞行时的临界马赫数是什么</t>
  </si>
  <si>
    <t>机翼表面最低压力点的气流速度等于音速时的飞行马赫数</t>
  </si>
  <si>
    <t>飞机达到音速的飞行马赫数</t>
  </si>
  <si>
    <t>飞机超过音速的飞行马赫数</t>
  </si>
  <si>
    <t>飞机在超音速阶段，什么。</t>
  </si>
  <si>
    <t>升力会减小</t>
  </si>
  <si>
    <t>阻力会减小</t>
  </si>
  <si>
    <t>升阻比会增大</t>
  </si>
  <si>
    <t>跨音速阶段，飞机的升力系数的变化规律是什么。</t>
  </si>
  <si>
    <t>先增大再减小然后增大</t>
  </si>
  <si>
    <t>先减小再增大</t>
  </si>
  <si>
    <t>一直减小</t>
  </si>
  <si>
    <t>后掠翼在高速飞行时的特点，什么</t>
  </si>
  <si>
    <t>翼尖先失速</t>
  </si>
  <si>
    <t>翼根先失速</t>
  </si>
  <si>
    <t>翼根和翼尖同时失速</t>
  </si>
  <si>
    <t>飞机高速飞行时，产生的波阻是什么。</t>
  </si>
  <si>
    <t>因为出现激波出现的额外阻力</t>
  </si>
  <si>
    <t>因为升力的增大出现的额外阻力</t>
  </si>
  <si>
    <t>因为升力的减小出现的额外阻力</t>
  </si>
  <si>
    <t>下面属于主飞行操纵的是什么</t>
  </si>
  <si>
    <t>平飞时，要增加飞机速度，需什么</t>
  </si>
  <si>
    <t>前推驾驶杆</t>
  </si>
  <si>
    <t>后推驾驶杆</t>
  </si>
  <si>
    <t>驾驶保持中立</t>
  </si>
  <si>
    <t>左右副翼的偏转方向是什么</t>
  </si>
  <si>
    <t>没有关系</t>
  </si>
  <si>
    <t>平飞时，飞机升降舵由上偏转为下偏，飞机杆力什么。</t>
  </si>
  <si>
    <t>由拉杆力变成推杆力</t>
  </si>
  <si>
    <t>由推杆力变成拉杆力</t>
  </si>
  <si>
    <t>拉杆力</t>
  </si>
  <si>
    <t>往右压驾驶盘，飞机会什么。</t>
  </si>
  <si>
    <t>往右滚转</t>
  </si>
  <si>
    <t>往右偏转</t>
  </si>
  <si>
    <t>上升</t>
  </si>
  <si>
    <t>升降舵调整片上偏会什么。</t>
  </si>
  <si>
    <t>增加拉杆力</t>
  </si>
  <si>
    <t>增加推杆力</t>
  </si>
  <si>
    <t>不影响杆力大小</t>
  </si>
  <si>
    <t>升降舵与水平尾翼的偏转方向什么时，能有减小和消除杆力的作用。</t>
  </si>
  <si>
    <t>修正片的主要作用是什么</t>
  </si>
  <si>
    <t>消除左右机翼气动力的不平衡</t>
  </si>
  <si>
    <t>增加升力</t>
  </si>
  <si>
    <t>减小杆力</t>
  </si>
  <si>
    <t>升降舵调整片下偏，杆力为零的速度什么</t>
  </si>
  <si>
    <t>比调整片中立时偏小</t>
  </si>
  <si>
    <t>比调整片中立时偏大</t>
  </si>
  <si>
    <t>比调整片上偏时偏大</t>
  </si>
  <si>
    <t>主操纵面的偏角越大，什么？</t>
  </si>
  <si>
    <t>调整片的偏角越大</t>
  </si>
  <si>
    <t>补偿作用越小</t>
  </si>
  <si>
    <t>调整片的气动力越小</t>
  </si>
  <si>
    <t>前缘缝翼通过什么增大升力系数？</t>
  </si>
  <si>
    <t>通过缝隙对气流进行加速</t>
  </si>
  <si>
    <t>简单机翼通过什么增大升力系数？</t>
  </si>
  <si>
    <t>增加机翼的弯曲程度</t>
  </si>
  <si>
    <t>减小机翼面积</t>
  </si>
  <si>
    <t>增升装置的主要目的是什么？</t>
  </si>
  <si>
    <t>增大飞机的升力</t>
  </si>
  <si>
    <t>增加飞机的迎角</t>
  </si>
  <si>
    <t>增加飞机的速度</t>
  </si>
  <si>
    <t>起飞时，使用增升装置会什么？</t>
  </si>
  <si>
    <t>会缩短滑跑距离</t>
  </si>
  <si>
    <t>会增长滑跑距离</t>
  </si>
  <si>
    <t>不影响滑跑距离</t>
  </si>
  <si>
    <t>放下简单襟翼，升力系数和临界迎角会什么</t>
  </si>
  <si>
    <t>增大、减小</t>
  </si>
  <si>
    <t>增大、增大</t>
  </si>
  <si>
    <t>减小、增大</t>
  </si>
  <si>
    <t>飞机以同样速度等待时的耗油量比平飞相比什么？</t>
  </si>
  <si>
    <t>以什么速度等待时，单位时间消耗燃油最小？</t>
  </si>
  <si>
    <t>有利速度</t>
  </si>
  <si>
    <t>经济速度</t>
  </si>
  <si>
    <t>采用跑马场航线等待的目的是什么？</t>
  </si>
  <si>
    <t>延长等待的时间</t>
  </si>
  <si>
    <t>增大等待的范围</t>
  </si>
  <si>
    <t>方便操纵</t>
  </si>
  <si>
    <t>当飞机的重量较轻时，等待飞行速度会什么</t>
  </si>
  <si>
    <t>对应燃油消耗量最小时，飞机重量越轻，什么</t>
  </si>
  <si>
    <t>等待高度越高</t>
  </si>
  <si>
    <t>等待速度越大</t>
  </si>
  <si>
    <t>等待速度越小</t>
  </si>
  <si>
    <t>喷气式飞机的关键发动机为什么？</t>
  </si>
  <si>
    <t>给主液压系统提供动力的发动机</t>
  </si>
  <si>
    <t>最外侧的发动机</t>
  </si>
  <si>
    <t>产生推力最大的发动机</t>
  </si>
  <si>
    <t>螺旋桨飞机的关键发动机为什么？</t>
  </si>
  <si>
    <t>对垂尾影响较重的发动机</t>
  </si>
  <si>
    <t>巡航时，飞机关键发动机失效，飞机的升限是什么</t>
  </si>
  <si>
    <t>降低</t>
  </si>
  <si>
    <t>升高</t>
  </si>
  <si>
    <t>起飞时，飞机关键发动机失效时是，对应的故障速度是什么？</t>
  </si>
  <si>
    <t>不得小于空中最小操纵速度</t>
  </si>
  <si>
    <t>不得大于空中最小操纵速度</t>
  </si>
  <si>
    <t>等于空中最小操纵速度</t>
  </si>
  <si>
    <t>关键发动机失效时，飞机会有什么</t>
  </si>
  <si>
    <t>阻力系数增大</t>
  </si>
  <si>
    <t>升力增大</t>
  </si>
  <si>
    <t>升阻比增大</t>
  </si>
  <si>
    <t>飞机燃油系统的型式主要取决于</t>
  </si>
  <si>
    <t>发动机的数量和位置</t>
  </si>
  <si>
    <t>飞机燃油的类型</t>
  </si>
  <si>
    <t>飞机的结构</t>
  </si>
  <si>
    <t>燃气涡轮发动机使用的燃油是</t>
  </si>
  <si>
    <t>航空煤油</t>
  </si>
  <si>
    <t>航空汽油</t>
  </si>
  <si>
    <t>普通汽油</t>
  </si>
  <si>
    <t>燃油箱通气系统的主要作用是</t>
  </si>
  <si>
    <t>供油时为供油管路提供供油压力</t>
  </si>
  <si>
    <t>储存燃油蒸汽，防止燃油蒸汽泄露</t>
  </si>
  <si>
    <t>当油量表误差较大时，计算续航时间的方法是</t>
  </si>
  <si>
    <t>根据加油量、平均耗油量和飞行时间计算</t>
  </si>
  <si>
    <t>根据剩余油量和飞行时间计算</t>
  </si>
  <si>
    <t>根据剩余油量、累计耗油量和飞行时间计算</t>
  </si>
  <si>
    <t>为防止燃油中有过量的水存在，避免的措施是</t>
  </si>
  <si>
    <t>飞行前放出存积与油箱底部的水份和杂质</t>
  </si>
  <si>
    <t>飞行后或停放期间保持油箱为空</t>
  </si>
  <si>
    <t>起飞前加油，应立刻放油检查燃油是否适航</t>
  </si>
  <si>
    <t>空中放油时应注意的问题是</t>
  </si>
  <si>
    <t>飞机应处于净形状态</t>
  </si>
  <si>
    <t>可以在指定空域的任意高度放油</t>
  </si>
  <si>
    <t>放油系统没有最小剩余燃油要求</t>
  </si>
  <si>
    <t>软壳式油箱的缺点是</t>
  </si>
  <si>
    <t>额外增加了重量</t>
  </si>
  <si>
    <t>不能整体更换</t>
  </si>
  <si>
    <t>不能充分利用结构空间</t>
  </si>
  <si>
    <t>为了保证足够的供油量和供油的可靠性，民航客机采取的最有效措施是</t>
  </si>
  <si>
    <t>每个油箱采用两台燃油增压泵供油</t>
  </si>
  <si>
    <t>采用发动机驱动的燃油泵抽吸供油</t>
  </si>
  <si>
    <t>通过通气系统的冲压作用和燃油重力供油</t>
  </si>
  <si>
    <t xml:space="preserve"> 功率不变，空速增大</t>
  </si>
  <si>
    <t>在有净空道的跑道上以跑道限重起飞时</t>
  </si>
  <si>
    <t>5°，障碍物限重增加，跑道限重减小</t>
  </si>
  <si>
    <t>V1，2s，中断起飞可用距离</t>
  </si>
  <si>
    <t>中断所需距离将超过可用距离</t>
  </si>
  <si>
    <t xml:space="preserve"> V2可能太高以至于爬升性能下降</t>
  </si>
  <si>
    <t>1.15VMCG</t>
  </si>
  <si>
    <t xml:space="preserve"> VR可能比V1大</t>
  </si>
  <si>
    <t>三发涡轮喷气式飞机的数据如下：</t>
  </si>
  <si>
    <t>起飞距离增加和初始爬升性能降低</t>
  </si>
  <si>
    <t xml:space="preserve"> 起飞重量大，襟翼角度小和场压高</t>
  </si>
  <si>
    <t xml:space="preserve"> 正比于1/T2</t>
  </si>
  <si>
    <t>没有明显的影响，因为在IAS＝300kt和M＝0.78时TAS是一样的</t>
  </si>
  <si>
    <t>大于或等于V1MCG</t>
  </si>
  <si>
    <t>大于VR</t>
  </si>
  <si>
    <t>起飞越障中，以下三个高度中最大的是（   ）</t>
  </si>
  <si>
    <t>对于ETOPS运行，临界燃油包括在备降场上空1500ft等待飞行（    ）消耗的燃油。</t>
  </si>
  <si>
    <t>襟翼偏角越小，跑道限重（   ），爬升限重（  ）。</t>
  </si>
  <si>
    <t>不能小于最小起飞安全速度V2min</t>
  </si>
  <si>
    <t>决断的极限速度。如果发动机在达到V1之前被查知失效，起飞必须中止。</t>
  </si>
  <si>
    <t>气动升限是指：</t>
  </si>
  <si>
    <t>起飞距离不变，爬升性能变好</t>
  </si>
  <si>
    <t xml:space="preserve"> 在一定重量下，以高成本指数运行的飞机对应：</t>
  </si>
  <si>
    <t>等马赫数下降时，低速抖振边界会：</t>
  </si>
  <si>
    <t xml:space="preserve"> 由于马赫数保持不变而不变</t>
  </si>
  <si>
    <t xml:space="preserve"> 由于升力系数的下降而下降，</t>
  </si>
  <si>
    <t xml:space="preserve"> 不考虑其他条件变化时，跑道坡度如何影响起飞重量：</t>
  </si>
  <si>
    <t>下坡会使起飞重量增加</t>
  </si>
  <si>
    <t>完成两个机场间的飞行，喷气式飞机要获得最小的燃油消耗，飞行员应以：</t>
  </si>
  <si>
    <t>长航程巡航方式巡航对应：</t>
  </si>
  <si>
    <t xml:space="preserve"> 最经济的速度</t>
  </si>
  <si>
    <t xml:space="preserve"> 在无风情况下获得99%最大航程的较大速度</t>
  </si>
  <si>
    <t>在干道面上，使加速停止距离增加的是：</t>
  </si>
  <si>
    <t>关于平飞，下列叙述正确的是：</t>
  </si>
  <si>
    <t>就起落架而言，下列会影响起飞重量的是：</t>
  </si>
  <si>
    <t>受“最大轮胎速度”限制的速度是：</t>
  </si>
  <si>
    <t xml:space="preserve"> 活塞发动机飞机的最大航程速度是：</t>
  </si>
  <si>
    <t>最大升阻比对应的速度</t>
  </si>
  <si>
    <t xml:space="preserve"> 干净构型下失速速度的1.3倍</t>
  </si>
  <si>
    <t>保持相同发动机设置，加速上升时：</t>
  </si>
  <si>
    <t>上升率减小，上升角增加</t>
  </si>
  <si>
    <t>当速度小于VY，上升梯度会逐渐增加</t>
  </si>
  <si>
    <t>当速度小于VX，上升梯度会逐渐增加</t>
  </si>
  <si>
    <t>平飞中平衡飞机重力的力是：</t>
  </si>
  <si>
    <t xml:space="preserve"> 起飞中的速度依次是：</t>
  </si>
  <si>
    <t>V1, VMCG, VR, V2</t>
  </si>
  <si>
    <t>逆风会使：</t>
  </si>
  <si>
    <t>起飞航道三段始于：</t>
  </si>
  <si>
    <t>对喷气飞机而言最大上升角对应的速度为：</t>
  </si>
  <si>
    <t>1.1 Vs</t>
  </si>
  <si>
    <t>最大 CL/CD 对应速度</t>
  </si>
  <si>
    <t xml:space="preserve"> 喷气飞机等马赫数下降，下列最有可能超出限制的速度是：</t>
  </si>
  <si>
    <t>同一重量下的最大上升率速度：</t>
  </si>
  <si>
    <t xml:space="preserve"> 爬升时能够获得最优的越障能力的是：</t>
  </si>
  <si>
    <t>在温度一定时，随周围大气压的减小成比例减小</t>
  </si>
  <si>
    <t>诱导阻力减小，所需功率减小</t>
  </si>
  <si>
    <t>对于活塞式发动机飞机，最大航时在（）时获得</t>
  </si>
  <si>
    <t>最小阻力对应的速度</t>
  </si>
  <si>
    <t>能够获得最大上升率的速度</t>
  </si>
  <si>
    <t>对于喷气式飞机，如果所有的发动机都停车，飞行员想留空时间最长，则应该选择（）飞行。</t>
  </si>
  <si>
    <t>最小下降角</t>
  </si>
  <si>
    <t>飞机的方向稳定性是指飞机具有保持（）不变的特性</t>
  </si>
  <si>
    <t>升力系数</t>
  </si>
  <si>
    <t xml:space="preserve">起飞爬升速度或35ft高处的速度 </t>
  </si>
  <si>
    <t>最大航程速度</t>
  </si>
  <si>
    <t>只有坡度</t>
  </si>
  <si>
    <t>转弯的半径和坡度</t>
  </si>
  <si>
    <t>转弯半径和飞机重量</t>
  </si>
  <si>
    <t>对于功率曲线的“背区”（小速度范围），下列哪一项是最重要的特性？</t>
  </si>
  <si>
    <t>（参考附图02）已知某双发活塞飞机情况为，基本空机重量为3210 lbs.，飞行员重量为160 lbs.，前排乘客总重量为200 lbs.，中排乘客总重量为290 lbs.,后排乘客总重量为110 lbs.，行李舱1为：100 lbs.，行李舱4为：50 lbs.，无燃油重量为4210 lbs.，无燃油重量力矩为377751 lbs.In，油箱加满燃油为100 US Gal.,航程用油为55 US Gal.,启动和滑行用油为3 US Gal.，燃油密度为6 lbs./US Gal.,则该飞机起飞时重心位于________：</t>
  </si>
  <si>
    <t>（参考附图02）已知某双发活塞飞机最多时可加装密度为6 lbs./US Gal.的燃油100 US Gal.，此时飞机的燃油力矩（lbs.In）为________：</t>
  </si>
  <si>
    <t>已知某飞机装载完毕后重心位于基准后713mm处，平均空气动力弦前后缘分别为于基准后524mm和1706mm，则将重心位置转换为MAC%应为________：</t>
  </si>
  <si>
    <t>某飞机重1950kg，当在其原重心位置后1.75m处的货舱中增加450kg的货物以后，飞机的重心位置将会移动________：</t>
  </si>
  <si>
    <t>已知某飞机情况如下，平均空气动力弦长1m，前货舱力臂-0.5m，后货舱力臂+2.5m，飞机重量为2 200kg，重心位于25%MAC。现要将重心位置移动到40%MAC处，需从前货舱移动________货物到后货舱。</t>
  </si>
  <si>
    <t>已知某飞机重量为2000kg，现将400kg行李放置在原重心位置后2m处，则重心将________：</t>
  </si>
  <si>
    <t>已知某飞机重量为24000kg，在位于基准后50m处的货舱中增加货物3000kg后，飞机重心位于基准后30m处。则在增加货物之前，飞机重心位于基准后________：</t>
  </si>
  <si>
    <t>已知某涡轮喷气式飞机计划起飞重量为18000kg且重心位于26%MAC，MAC前缘位于基准后14m，MAC长为4.6m，但在起飞前地面人员临时通知机组，需要在货舱4减少货物4000kg，货舱4位于基准后23.69m，则当调整完毕后新的起飞重心位置应为________：</t>
  </si>
  <si>
    <t>（参考附图32）如不考虑舱门等限制，也不使用其它辅助工具，则以下三个货物中，可以安全放入后货舱的是________：</t>
  </si>
  <si>
    <t>（参考附图32）如不考虑舱门等限制，也不使用其它辅助工具，则以下三个货物中，可以安全放入前货舱的是________：</t>
  </si>
  <si>
    <t>从飞行手册中查得某飞机地板承重强度限制为650kg/m2，则重量为________货物可以放置到长宽均为80cm的货盘上而不超出限制：</t>
  </si>
  <si>
    <t>某飞机货舱舱段的地板承重限制为750kg/m2，现拟用货盘将一重为600kg的货物放入该舱段，如果货盘和地板之间完全接触，不考虑货物体积大小影响，则可以选用的最小尺寸的货盘为________：</t>
  </si>
  <si>
    <t>某飞机货舱地板承载限制为5000N/m2，现拟将一边长为0.4m的立方形集装箱装入其中。已知1g=10m/s2，则该集装箱的最大总重量不能超过________：</t>
  </si>
  <si>
    <t>某飞机主货舱地板承载限制为4000N/m2，现拟装入一各边长均为0.5m的立方体集装箱。为确保安全，若1g=10m/s2，则该集装箱的重量不能超过________：</t>
  </si>
  <si>
    <t>已知，某飞机的最大线性载荷为350kg/m，地板宽2m，地板承重强度为300kg/m2。则以下货箱中，能直接放入的是________：</t>
  </si>
  <si>
    <t>已知B737-700在成都双流20跑道起飞，机场温度11℃，逆风10KT，襟翼5，空调自动，防冰关，实际起飞重量138000LB，如果使用假设温度32℃减推力起飞，根据表35确定减推力起飞的起飞速度V1/VR/V2      。</t>
  </si>
  <si>
    <t>下列哪种情况下将V1选为平衡V1</t>
  </si>
  <si>
    <t>如果用起飞襟翼20°代替10°，V2将怎么变化？</t>
  </si>
  <si>
    <t>在阻力随TAS变化的曲线中，最大航程速度对应</t>
  </si>
  <si>
    <t>升力系数随高度怎么变化？（ 不考虑压缩性的影响）</t>
  </si>
  <si>
    <t xml:space="preserve">平飞时，活塞式发动机飞机在（）获得最大指示空速 </t>
  </si>
  <si>
    <t xml:space="preserve">在匀速上升中（  ） </t>
  </si>
  <si>
    <t>如果（  ）最佳巡航高度会增加。</t>
  </si>
  <si>
    <t>关于障碍物限制的起飞重量，下列说法正确的是（  ）。</t>
  </si>
  <si>
    <t>FAR失速时飞机的载荷系数（   ）</t>
  </si>
  <si>
    <t>某四发飞机，重量为150000kg，全发工作，每台发动机产生推力75000牛顿，升阻比为14，g取10m/s2，则爬升梯度为（ ）</t>
  </si>
  <si>
    <t>下列哪组因素会使爬升限重增加？（  ）</t>
  </si>
  <si>
    <t>关于以最大升阻比速度和零拉力下降，下列说法正确的是（ ）</t>
  </si>
  <si>
    <t>某飞机以最小阻力速度零拉力下滑，如果迎角增加，下滑距离将（ ）</t>
  </si>
  <si>
    <t>关于净空道对起飞性能的影响，下列说法正确的是（ ）</t>
  </si>
  <si>
    <t>顺风对最大续航速度有什么影响？（ ）</t>
  </si>
  <si>
    <t>下列哪个式子定义的是燃油里程SR？（ ）</t>
  </si>
  <si>
    <t>起飞襟翼选择10°时，性能数据如下：跑道限重5270kg，障碍物限重4630kg，预计起飞重量5000kg。如果起飞襟翼选择（ ）</t>
  </si>
  <si>
    <t>两架相同的飞机重量不同时，垂直速度和前进速度曲线有什么不同？（假设无风和零拉力）（ ）</t>
  </si>
  <si>
    <t>关于最佳巡航高度，下列说法正确的是（ ）</t>
  </si>
  <si>
    <t>速度VS定义为（ ）</t>
  </si>
  <si>
    <t>在飞机操纵手册中，怎样考虑风对起飞性能的影响？（ ）</t>
  </si>
  <si>
    <t>如果防滞系统不工作，下列说法正确的是（ ）</t>
  </si>
  <si>
    <t>道面上有0.5cm深的湿雪。小双发飞机的飞行手册允许着陆，着陆距离和干道面相比（ ）</t>
  </si>
  <si>
    <t>假设V1不受最大轮胎速度和最大刹车能量速度的限制，下列代表V1的最大值的是（ ）</t>
  </si>
  <si>
    <t>最小起飞安全速度是指（ ）</t>
  </si>
  <si>
    <t>平衡场地是指（ ）</t>
  </si>
  <si>
    <t>完成下面关于起飞性能的句子。飞机开始起飞后，发动机在------失效，允许的反应时间为--------，必须保证飞机在-----------内能够停下来。（ ）</t>
  </si>
  <si>
    <t>下列哪项组合对下滑角有影响？（ ）</t>
  </si>
  <si>
    <t>V2是（ ）</t>
  </si>
  <si>
    <t>VREF比VS大（ ）</t>
  </si>
  <si>
    <t>外界大气温度高（ ）</t>
  </si>
  <si>
    <t>逆风对最大航程速度（IAS）和最大上升角速度分别有什么影响？（ ）</t>
  </si>
  <si>
    <t>等M数下降中，升力系数减小主要是因为（ ）</t>
  </si>
  <si>
    <t>喷气式飞机的V2必须大于（ ）</t>
  </si>
  <si>
    <t>当飞机以起飞可用距离限制的重量起飞时，（ ）</t>
  </si>
  <si>
    <t>增压式发动机飞机的最大操纵高度（ ）</t>
  </si>
  <si>
    <t>下列哪个式子表示的是以较小上升角匀速上升对应的上升梯度的百分数？（ ）</t>
  </si>
  <si>
    <t>如果V1增加，下列哪个距离将增大？（ ）</t>
  </si>
  <si>
    <t>V2必须大于等于（ ）</t>
  </si>
  <si>
    <t>下列哪项组合对起飞和初始上升性能的影响是相反的？（ ）</t>
  </si>
  <si>
    <t>关于V1叙述正确的是（ ）</t>
  </si>
  <si>
    <t>喷气式飞机以最大航程速度平飞时，IAS和阻力将分别（ ）</t>
  </si>
  <si>
    <t>关于起飞航道第二阶段的最小爬升梯度的定义 叙述正确的有：1 起落架在收上位2 起落架在放下位3 襟翼在收上位 4 襟翼处于起飞位置5 N 发发动机处于起飞推力 6 N－1发发动机处于起飞推力 7 速度达到V2＋10kt  8 速度达到1.3VS  9 速度达到V2 10 高度达到高于跑道表面35ft</t>
  </si>
  <si>
    <t>大气压强降低对起飞性能的影响为（ ）</t>
  </si>
  <si>
    <t>下列哪组因素导致V2的值受VMCA的限制？（ ）</t>
  </si>
  <si>
    <t>襟翼在放下位与襟翼在收上位相比，爬升角（ ）</t>
  </si>
  <si>
    <t>关键发动机不工作，（ ）</t>
  </si>
  <si>
    <t>所需阻力曲线的最低点对应（ ）</t>
  </si>
  <si>
    <t>关于减推力起飞说法正确的是（ ）</t>
  </si>
  <si>
    <t>、起飞前要检查刹车温度，为什么？（ ）</t>
  </si>
  <si>
    <t>起飞航迹和爬升阶段的要求只有（ ）有详细说明</t>
  </si>
  <si>
    <t>某喷气式飞机以等表速上升，最可能达到哪个操纵限制速度？（ ）</t>
  </si>
  <si>
    <t>上坡（ ）</t>
  </si>
  <si>
    <t>顺风对上升到一定高度的上升时间有什么影响？（ ）</t>
  </si>
  <si>
    <t>飞机重心靠近后极限时，（ ）</t>
  </si>
  <si>
    <t>对于喷气式飞机，下列哪个是使用最大航程速度的原因？（ ）</t>
  </si>
  <si>
    <t>操纵飞机以长航程速度飞行的原因是（ ）</t>
  </si>
  <si>
    <t>单发飞机的飞行员已建立了飞机的爬升性能，多加一个旅客会使爬升性能（ ）</t>
  </si>
  <si>
    <t>久航速度（ ）</t>
  </si>
  <si>
    <t>逆风分量随高度的增加而增加，假设IAS不变，则（ ）</t>
  </si>
  <si>
    <t>可用推力和阻力曲线的交点是（ ）</t>
  </si>
  <si>
    <t>其它条件不变，无风，喷气式飞机以等M数巡航，小时耗油量和外界大气温度T的关系是：（ ）</t>
  </si>
  <si>
    <t>在着陆阶段，为了减小滑水的可能性，飞行员应该（ ）</t>
  </si>
  <si>
    <t>其它参数不变，下列哪个选项可以使起飞滑跑距离减小？（ ）</t>
  </si>
  <si>
    <t>某飞机的爬升程序是300/.78，在转换高度29200ft上下(OAT＝ISA)上升率有什么变化？（ ）</t>
  </si>
  <si>
    <t>V1必须（ ）</t>
  </si>
  <si>
    <t>某飞机有两个认证的着陆襟翼位置，25°和35°，如果用25°代替35°，则（ ）</t>
  </si>
  <si>
    <t>三发以上发动机的涡轮螺旋桨飞机的最小起飞安全速度V2min可能大于（ ）</t>
  </si>
  <si>
    <t>下列关于VMCA的说法正确的是（ ）</t>
  </si>
  <si>
    <t>确定VMCG时，保持方向（ ）控制</t>
  </si>
  <si>
    <t>平衡场地条件的优点是（ ）</t>
  </si>
  <si>
    <t>某喷气式飞机正在执行最大航程飞行，其速度对应（ ）</t>
  </si>
  <si>
    <t>下列关于障碍物限重，说法正确的是：（ ）</t>
  </si>
  <si>
    <t>所需功率最小对应的速度（ ）</t>
  </si>
  <si>
    <t>起飞滑跑距离定义为（ ）</t>
  </si>
  <si>
    <t>长航程巡航（ ）</t>
  </si>
  <si>
    <t>起飞前发现爬升限重比场地限重大很多（襟翼角度选择5度），有什么方法可以提高起飞重量？（没有障碍物的限制）</t>
  </si>
  <si>
    <t>如果平衡V1比VMCG小，下列说法正确的是：</t>
  </si>
  <si>
    <t>下列说法正确的是：（ ）</t>
  </si>
  <si>
    <t>起飞使用跑道时需要考虑哪些因素？（ ）</t>
  </si>
  <si>
    <t>涡轮螺旋桨飞机在目的地机场的所需跑道长度（ ）</t>
  </si>
  <si>
    <t>180分钟ETOPS飞行规则可以用于</t>
  </si>
  <si>
    <t>爬升梯度定义为（ ）的比值。</t>
  </si>
  <si>
    <t>起飞决断速度V1 是：</t>
  </si>
  <si>
    <t>下列各项会限制V1最小值的是：</t>
  </si>
  <si>
    <t>保持其他因素不变，燃油里程（海里/kg）与重心的关系是：</t>
  </si>
  <si>
    <t>当襟翼偏角由15°变为5°会使得：</t>
  </si>
  <si>
    <t>为安全越障，某起飞爬升阶段最低爬升梯度要求为2.6%。重量11000kg时飞机能获得2.8%的爬升梯度能力。保持同一推力设置，假定爬升梯度与重量成反比，则达到安全越障最低梯度时，飞机重量为：</t>
  </si>
  <si>
    <t>在湿道面上起飞，减小了V1，会导致一发失效情况下的越障/爬升性能：</t>
  </si>
  <si>
    <t>在扰动气流中着陆，着陆参考速度VREF应：</t>
  </si>
  <si>
    <t>速度V1的定义是</t>
  </si>
  <si>
    <t>多发飞机以VMCA飞行，在一发失效时，必须能够保持下列哪些参数：</t>
  </si>
  <si>
    <t>跑道长度3000m，两端各存在2000m的净空道。计算最大起飞重量时，最大起飞可用距离不超过</t>
  </si>
  <si>
    <t xml:space="preserve"> 关于起飞决断速度V1说法正确的是：</t>
  </si>
  <si>
    <t>在V1之前发动机失效，使飞机停止下来飞行员所应采取的第一个措施是：</t>
  </si>
  <si>
    <t>起飞襟翼构型下的VX和VY：</t>
  </si>
  <si>
    <t>下列各项会使V1减小的是：</t>
  </si>
  <si>
    <t>爬升梯度要求3.3%。飞机保持100kt的真速，无风，此时对应的爬升率大概是：</t>
  </si>
  <si>
    <t>全发爬升时，爬升率为100ft/min对应的高度称为：</t>
  </si>
  <si>
    <t>压力高度增加，VMCA：</t>
  </si>
  <si>
    <t>何种条件下飞机可远低于（4000ft或更多）最佳巡航高度飞行</t>
  </si>
  <si>
    <t>关于起飞航道3段的起始加速高度，下列说法正确的是：</t>
  </si>
  <si>
    <t>关于V1，下列说法正确的是：</t>
  </si>
  <si>
    <t xml:space="preserve"> 起飞航道净航迹中越障要求的35ft是：</t>
  </si>
  <si>
    <t>对于等M数的MRC巡航，随着燃油的不断消耗，为了一直保持MRC巡航，飞行员应该（）。</t>
  </si>
  <si>
    <t>对于活塞式发动机飞机，在给定迎角、构型和高度情况下，随着重量的增加（  ）</t>
  </si>
  <si>
    <t>如果给定：VEF=关键发动机失效速度  VMCG= 地面最小操纵速度 VMCA= 空中最小操纵速度 VMU= 最小离地速度 V1= 起飞决断速度 VR= 抬轮速度 V2 min= 起飞最小安全速度，下列式子哪个正确？</t>
  </si>
  <si>
    <t>在给定高度上，当喷气式飞机的重量增加5％，假定发动机其它的消耗保持不变，此时每小时的燃油消耗率大概增加：（）</t>
  </si>
  <si>
    <t>在给定重量和高度情况下，较低的速度飞行需要（ ）</t>
  </si>
  <si>
    <t>对于喷气式发动机飞机，如果M数保持不变，推力和燃油油量将（）</t>
  </si>
  <si>
    <t>根据起飞定义，屏障高度50ft（15m），离地爬升梯度为10％。此时，在跑道的水平方向，距离屏障高度水平点10000m处有一个900m高的障碍物，在该条件下越障裕度高于障碍物</t>
  </si>
  <si>
    <t>对于活塞式发动机的飞机，在起飞重量、迎角和构型一定的情况下，随着高度的增加，所需功率（ ）</t>
  </si>
  <si>
    <t>在涡轮喷气式飞机试飞审定时，实际的滑跑距离是从松刹车点开始到飞机达到离地速度VLOF点与距跑道表面35ft高之间的等距点：－1747 m, 所有发动机都工作       －1950 m，关键发动机失效，在V1判明，其它条件不变。 考虑上述两种可能情况下，最终确定起飞滑跑距离TOR，下列哪一项正确？</t>
  </si>
  <si>
    <t>正常情况下的减推力起飞不能用于（ ）</t>
  </si>
  <si>
    <t>假设温度减推力起飞基于TOGA的最大推力减小量不能超过（）</t>
  </si>
  <si>
    <t>燃油里程SR（Specific Range），表示_____。</t>
  </si>
  <si>
    <t>在0°襟翼和起飞襟翼位，起飞所需距离TOD和场地长度限制的起飞重量TOM是不同的。起飞襟翼位和0°襟翼相比，可以可到（）</t>
  </si>
  <si>
    <t>在其它条件都不变的情况下，关于最大航程和最大航时对应的TAS,（）</t>
  </si>
  <si>
    <t>两架同样的喷气式飞机（它们的燃油里程消耗是相同的）在相同的高度处于同一工作状态。如果第一架飞机的质量是95000kg且其小时燃油消耗量为3100kg/h，第二架飞机的质量是105000kg，其小时燃油消耗量为（）</t>
  </si>
  <si>
    <t>尽管考虑到了爬升限制的起飞重量，V1的确定原则是什么？（）</t>
  </si>
  <si>
    <t>对于喷气式飞机，如果在起飞后的初始爬升阶段保持IAS不变，阻力大小将（）</t>
  </si>
  <si>
    <t>阻力系数和升力系数比值达到最小对应的点是（  ）</t>
  </si>
  <si>
    <t>对于给定质量的双发飞机在着陆构型时的失速速度为100kt，在最后的进近阶段飞行员必须保持的最小速度为（）</t>
  </si>
  <si>
    <t>如果一台发动机失效，在速度V1或大于V1时被判明，则（）</t>
  </si>
  <si>
    <t>列哪个符号可以表示飞机在着陆构型下可控的失速速度或最小稳定速度（ ）</t>
  </si>
  <si>
    <t>一架飞机以巡航M数从FL410下降到FL270，而后再以FL270处的IAS从FL270下降到FL100。请问在第一和第二段下降角如何变化？假定发动机处于慢车状态，干净构型，忽略空气压缩性的影响。</t>
  </si>
  <si>
    <t>对于涡轮螺旋桨飞机，在目的地机场的跑道是湿的，其长度为2200m，如果换成干跑道，着陆距离不应超过（ ）</t>
  </si>
  <si>
    <t>在四发喷气式飞机进行试飞审定时，测得实际的起飞距离为：- 3050 m，关键发动机停车且在V1判明      - 2555 m，所有发动机都工作，且其它情况都不变   则根据法规规定，起飞距离应取（）</t>
  </si>
  <si>
    <t>在同一迎角下亚音速飞行时，随着M数的增加，飞机的升力系数（），失速速度（）。</t>
  </si>
  <si>
    <t>如果某飞机以最小下滑角稳定下滑，若飞机前进速度保持不变，飞机重量减小将会使得下降率/下滑角/升阻比如何变化？</t>
  </si>
  <si>
    <t>一架涡轮喷气式飞机计划在可用着陆距离为2400m的机场着陆。则在干跑道上的最大着陆距离是（）</t>
  </si>
  <si>
    <t>关于FAR失速和1g失速的描述正确的是（）。</t>
  </si>
  <si>
    <t>在对流层顶以下，一架喷气式飞机以等M数爬升，下列说法正确的是（）</t>
  </si>
  <si>
    <t>关于起飞决断速度V1，（）</t>
  </si>
  <si>
    <t>对于喷气式飞机，关于性能图表上速度由大到小的排列，下列哪个选项是正确的（  ）</t>
  </si>
  <si>
    <t>对于涡轮喷气式飞机，在无风时能获得最大航程的迎角（  ）</t>
  </si>
  <si>
    <t>对于喷气式飞机，速度V2定义为（） </t>
  </si>
  <si>
    <t>对于给定重量的飞机和飞行高度的飞机，诱导阻力在（ ）速度下达到最大？</t>
  </si>
  <si>
    <t>对于双发活塞式发动机的飞机，在给定重量的高度下，最小阻力速度是125kt，燃油消耗最小速度为95kt，那么最大上升率对应的速度应该（）？</t>
  </si>
  <si>
    <t>在对流层内等M数爬升，真空速TAS如何变化？（）</t>
  </si>
  <si>
    <t>在稳定下降飞行中（下降角为GAMMA），作用在飞机上力的平衡可以用（ ）来表示？（T＝推力，D＝阻力，W＝重力）</t>
  </si>
  <si>
    <t>关于低速或高速抖动所伴随的危害，下列说法正确的是（  ）</t>
  </si>
  <si>
    <t>对于轻型双发飞机，飞行员通过预计的常规条件和起飞重量3250kg，计算出飞机的升限为4000m。如果起飞重量为3000kg，则升限将（）</t>
  </si>
  <si>
    <t>对于给定质量的喷气式飞机来说，考虑所需功率随真空速变化曲线图表， 过坐标原点向该曲线作切线，切点对应的是（ ）</t>
  </si>
  <si>
    <t>当飞机以稳定的IAS水平转弯时，其载荷因素大小取决于（ ）</t>
  </si>
  <si>
    <t>干道面中断起飞距离ASDR的确定中，没有考虑___  。</t>
  </si>
  <si>
    <t>能够获得最大上升率的速度称为（  ）</t>
  </si>
  <si>
    <t>在对双发飞机进行试飞审定时，实际起飞距离等于    －1547m，所有发动机都工作；  －1720m，一台关键发动机在V1时停车；其它情况保持不变。根据法规文件，起飞距离应该选取：（  ）</t>
  </si>
  <si>
    <t>B737飞机气源系统调压关断活门（PRSOV）具有</t>
  </si>
  <si>
    <t>固态飞行记录器（SSFDR）最低可储存</t>
  </si>
  <si>
    <t>机载气象雷达所发射的X波段射频信号的频率为</t>
  </si>
  <si>
    <t>黄色的WXR气象信息显示表示</t>
  </si>
  <si>
    <t>机载气象雷达系统（WXR）不可探测</t>
  </si>
  <si>
    <t>红色的WXR气象信息显示表示</t>
  </si>
  <si>
    <t>绿色的WXR气象信息显示表示</t>
  </si>
  <si>
    <t>地面最小操纵速度VMCG，是起飞滑跑期间的校正空速。在确定VMCG时，假定全发工作时飞机加速的航迹沿着跑道中心线，从临界发动机停车点到航向完全恢复至平行于该中心线的一点的航迹上任何点偏离该中心线的横向距离不得大于。</t>
  </si>
  <si>
    <t xml:space="preserve">飞机由定常平飞进入转弯时，为保持高度和空速，应适当地  </t>
  </si>
  <si>
    <t>对于安装了往复式发动机的飞机，为了保持迎角不变，随起飞重量的增加（  ）</t>
  </si>
  <si>
    <t>起飞航迹第一阶段结束的标志是（  ）</t>
  </si>
  <si>
    <t>下列哪些因素需要在起飞时选择小角度襟翼（  ）</t>
  </si>
  <si>
    <t>关于下坡对起飞性能的影响，下列叙述正确的是（  ）</t>
  </si>
  <si>
    <t>对于喷气式发动机飞机，高度增加，航程将（  ）</t>
  </si>
  <si>
    <t>对于两架相同的飞机，以不同的重量在慢车状态下降，下列叙述正确的是（  ）</t>
  </si>
  <si>
    <t>关于在污染道面上起飞，下列说法正确的是（ ）</t>
  </si>
  <si>
    <t>平飞时如果可用推力大于所需推力，则（ ）</t>
  </si>
  <si>
    <t>关于业载和航程之间的关系，下列说法正确的是（ ）</t>
  </si>
  <si>
    <t>诱导阻力（ ）</t>
  </si>
  <si>
    <t>关于爬升限重，下列说法正确的是（ ）</t>
  </si>
  <si>
    <t>如果用起飞襟翼20°代替10°，V2将怎么变化？（ ）</t>
  </si>
  <si>
    <t>下列喷气发动机的推力哪个不是认证的推力？（ ）</t>
  </si>
  <si>
    <t>在阻力随TAS变化的曲线中，最大航程速度对应（ ）</t>
  </si>
  <si>
    <t xml:space="preserve">飘降程序中需要详细说明（ ） </t>
  </si>
  <si>
    <t>理论升限（ ）</t>
  </si>
  <si>
    <t>减推力起飞，一般什么情况下不能用？（  ）</t>
  </si>
  <si>
    <t>某四发飞机，重量为150000kg，全发工作，每台发动机产生推力75000牛顿，升阻比为14，g取10m/s2，则爬升梯度为（ ）</t>
  </si>
  <si>
    <t>机场压力高度增加对起飞性能有什么影响？（ ）</t>
  </si>
  <si>
    <t>下列哪个式子定义的是燃油里程SR？（ ）</t>
  </si>
  <si>
    <t>起飞襟翼选择10°时，性能数据如下：跑道限重5270kg，障碍物限重4630kg，预计起飞重量5000kg。如果起飞襟翼选择（ ）</t>
  </si>
  <si>
    <t>速度VS定义为（ ）</t>
  </si>
  <si>
    <t>道面上有0.5cm深的湿雪。小双发飞机的飞行手册允许着陆，着陆距离和干道面相比（ ）</t>
  </si>
  <si>
    <t>假设V1不受最大轮胎速度和最大刹车能量速度的限制，下列代表V1的最大值的是（ ）</t>
  </si>
  <si>
    <t>完成下面关于起飞性能的句子。飞机开始起飞后，发动机在------失效，允许的反应时间为--------，必须保证飞机在-----------内能够停下来。（ ）</t>
  </si>
  <si>
    <t>V2是（ ）</t>
  </si>
  <si>
    <t>VREF比VS大（ ）</t>
  </si>
  <si>
    <t>逆风对最大航程速度（IAS）和最大上升角速度分别有什么影响？（ ）</t>
  </si>
  <si>
    <t>等M数下降中，升力系数减小主要是因为（ ）</t>
  </si>
  <si>
    <t>喷气式飞机的V2必须大于（ ）</t>
  </si>
  <si>
    <t xml:space="preserve"> 当飞机以起飞可用距离限制的重量起飞时，（ ）</t>
  </si>
  <si>
    <t>如果V1增加，下列哪个距离将增大？（ ）</t>
  </si>
  <si>
    <t>V2必须大于等于（ ）</t>
  </si>
  <si>
    <t>关于V1叙述正确的是（ ）</t>
  </si>
  <si>
    <t>喷气式飞机以最大航程速度平飞时，IAS和阻力将分别（ ）</t>
  </si>
  <si>
    <t>关于起飞航道第二阶段的最小爬升梯度的定义 叙述正确的有：</t>
  </si>
  <si>
    <t>推力＝50000牛顿/发</t>
  </si>
  <si>
    <t>阻力＝72569N</t>
  </si>
  <si>
    <t>最小上升梯度＝2.7%</t>
  </si>
  <si>
    <t>上升角＝（推力－阻力）/重力</t>
  </si>
  <si>
    <t>满足航道二段要求的最大起飞重量为（ ）</t>
  </si>
  <si>
    <t>下列哪组因素导致V2的值受VMCA的限制？（ ）</t>
  </si>
  <si>
    <t>起飞前要检查刹车温度，为什么？（ ）</t>
  </si>
  <si>
    <t>起飞航迹和爬升阶段的要求只有（ ）有详细说明。</t>
  </si>
  <si>
    <t>逆风分量随高度的增加而增加，假设IAS不变，则（ ）</t>
  </si>
  <si>
    <t>其它条件不变，无风，喷气式飞机以等M数巡航，小时耗油量和外界大气温度T的关系是：（ ）</t>
  </si>
  <si>
    <t>某飞机的爬升程序是300/.78，在转换高度29200ft上下(OAT＝ISA)上升率有什么变化？（ ）</t>
  </si>
  <si>
    <t>V1必须（ ）</t>
  </si>
  <si>
    <t>三发以上发动机的涡轮螺旋桨飞机的最小起飞安全速度V2min可能大于（ ）</t>
  </si>
  <si>
    <t>下列关于VMCA的说法正确的是（ ）</t>
  </si>
  <si>
    <t>确定VMCG时，保持方向（ ）控制。</t>
  </si>
  <si>
    <t>起飞决断速度V1 是：</t>
  </si>
  <si>
    <t xml:space="preserve"> 当襟翼偏角由15°变为5°会使得：</t>
  </si>
  <si>
    <t xml:space="preserve"> 在湿道面上起飞，减小了V1，会导致一发失效情况下的越障/爬升性能：</t>
  </si>
  <si>
    <t>何种条件下飞机可远低于（4000ft或更多）最佳巡航高度飞行：</t>
  </si>
  <si>
    <t>对于喷气式飞机，速度V2定义为（）</t>
  </si>
  <si>
    <t>在稳定下降飞行中（下降角为GAMMA），作用在飞机上力的平衡可以用（ ）来表示？（T＝推力，D＝阻力，W＝重力）</t>
  </si>
  <si>
    <t>当飞机以稳定的IAS水平转弯时，其载荷因素大小取决于（ ）</t>
  </si>
  <si>
    <r>
      <t>V</t>
    </r>
    <r>
      <rPr>
        <vertAlign val="subscript"/>
        <sz val="11"/>
        <rFont val="宋体"/>
        <family val="3"/>
        <charset val="134"/>
        <scheme val="minor"/>
      </rPr>
      <t>MU</t>
    </r>
  </si>
  <si>
    <r>
      <t>V</t>
    </r>
    <r>
      <rPr>
        <vertAlign val="subscript"/>
        <sz val="11"/>
        <rFont val="宋体"/>
        <family val="3"/>
        <charset val="134"/>
        <scheme val="minor"/>
      </rPr>
      <t>1</t>
    </r>
  </si>
  <si>
    <r>
      <t>V</t>
    </r>
    <r>
      <rPr>
        <vertAlign val="subscript"/>
        <sz val="11"/>
        <rFont val="宋体"/>
        <family val="3"/>
        <charset val="134"/>
        <scheme val="minor"/>
      </rPr>
      <t>EF</t>
    </r>
  </si>
  <si>
    <r>
      <t xml:space="preserve"> V</t>
    </r>
    <r>
      <rPr>
        <vertAlign val="subscript"/>
        <sz val="11"/>
        <rFont val="宋体"/>
        <family val="3"/>
        <charset val="134"/>
        <scheme val="minor"/>
      </rPr>
      <t>REF</t>
    </r>
  </si>
  <si>
    <r>
      <t>1.3V</t>
    </r>
    <r>
      <rPr>
        <vertAlign val="subscript"/>
        <sz val="11"/>
        <rFont val="宋体"/>
        <family val="3"/>
        <charset val="134"/>
        <scheme val="minor"/>
      </rPr>
      <t>SO</t>
    </r>
    <r>
      <rPr>
        <sz val="11"/>
        <rFont val="宋体"/>
        <family val="3"/>
        <charset val="134"/>
        <scheme val="minor"/>
      </rPr>
      <t xml:space="preserve"> </t>
    </r>
  </si>
  <si>
    <r>
      <t>V</t>
    </r>
    <r>
      <rPr>
        <vertAlign val="subscript"/>
        <sz val="11"/>
        <rFont val="宋体"/>
        <family val="3"/>
        <charset val="134"/>
        <scheme val="minor"/>
      </rPr>
      <t>YSE</t>
    </r>
  </si>
  <si>
    <r>
      <t>如果迎角和其他因素保持不变，空速变为原来的2倍，则升为将</t>
    </r>
    <r>
      <rPr>
        <u/>
        <sz val="11"/>
        <rFont val="宋体"/>
        <family val="3"/>
        <charset val="134"/>
        <scheme val="minor"/>
      </rPr>
      <t xml:space="preserve">            </t>
    </r>
    <r>
      <rPr>
        <sz val="11"/>
        <rFont val="宋体"/>
        <family val="3"/>
        <charset val="134"/>
        <scheme val="minor"/>
      </rPr>
      <t>。</t>
    </r>
  </si>
  <si>
    <r>
      <t>62操纵片的作用是</t>
    </r>
    <r>
      <rPr>
        <u/>
        <sz val="11"/>
        <rFont val="宋体"/>
        <family val="3"/>
        <charset val="134"/>
        <scheme val="minor"/>
      </rPr>
      <t xml:space="preserve">           </t>
    </r>
    <r>
      <rPr>
        <sz val="11"/>
        <rFont val="宋体"/>
        <family val="3"/>
        <charset val="134"/>
        <scheme val="minor"/>
      </rPr>
      <t>。</t>
    </r>
  </si>
  <si>
    <r>
      <t>63增升装置的主要作用是用来增加</t>
    </r>
    <r>
      <rPr>
        <u/>
        <sz val="11"/>
        <rFont val="宋体"/>
        <family val="3"/>
        <charset val="134"/>
        <scheme val="minor"/>
      </rPr>
      <t xml:space="preserve">            </t>
    </r>
    <r>
      <rPr>
        <sz val="11"/>
        <rFont val="宋体"/>
        <family val="3"/>
        <charset val="134"/>
        <scheme val="minor"/>
      </rPr>
      <t>。</t>
    </r>
  </si>
  <si>
    <r>
      <t>64前缘襟翼的作用是</t>
    </r>
    <r>
      <rPr>
        <u/>
        <sz val="11"/>
        <rFont val="宋体"/>
        <family val="3"/>
        <charset val="134"/>
        <scheme val="minor"/>
      </rPr>
      <t xml:space="preserve">           </t>
    </r>
    <r>
      <rPr>
        <sz val="11"/>
        <rFont val="宋体"/>
        <family val="3"/>
        <charset val="134"/>
        <scheme val="minor"/>
      </rPr>
      <t>。</t>
    </r>
  </si>
  <si>
    <r>
      <t>65在接地前的拉平阶段，前缘襟翼的主要作用是</t>
    </r>
    <r>
      <rPr>
        <u/>
        <sz val="11"/>
        <rFont val="宋体"/>
        <family val="3"/>
        <charset val="134"/>
        <scheme val="minor"/>
      </rPr>
      <t xml:space="preserve">            </t>
    </r>
    <r>
      <rPr>
        <sz val="11"/>
        <rFont val="宋体"/>
        <family val="3"/>
        <charset val="134"/>
        <scheme val="minor"/>
      </rPr>
      <t>。</t>
    </r>
  </si>
  <si>
    <r>
      <t>增压往复式发动机的临界高度是</t>
    </r>
    <r>
      <rPr>
        <u/>
        <sz val="11"/>
        <rFont val="宋体"/>
        <family val="3"/>
        <charset val="134"/>
        <scheme val="minor"/>
      </rPr>
      <t xml:space="preserve">            </t>
    </r>
    <r>
      <rPr>
        <sz val="11"/>
        <rFont val="宋体"/>
        <family val="3"/>
        <charset val="134"/>
        <scheme val="minor"/>
      </rPr>
      <t>。</t>
    </r>
  </si>
  <si>
    <r>
      <t>涡轮往复式发动机的废气门控制</t>
    </r>
    <r>
      <rPr>
        <u/>
        <sz val="11"/>
        <rFont val="宋体"/>
        <family val="3"/>
        <charset val="134"/>
        <scheme val="minor"/>
      </rPr>
      <t xml:space="preserve">            </t>
    </r>
    <r>
      <rPr>
        <sz val="11"/>
        <rFont val="宋体"/>
        <family val="3"/>
        <charset val="134"/>
        <scheme val="minor"/>
      </rPr>
      <t>。</t>
    </r>
  </si>
  <si>
    <r>
      <t>在正常运行条件下，哪一种MAP与转速的组合对高性能的往复式发动机产生最严重的磨损、疲劳和损害？</t>
    </r>
    <r>
      <rPr>
        <u/>
        <sz val="11"/>
        <rFont val="宋体"/>
        <family val="3"/>
        <charset val="134"/>
        <scheme val="minor"/>
      </rPr>
      <t xml:space="preserve">           </t>
    </r>
    <r>
      <rPr>
        <sz val="11"/>
        <rFont val="宋体"/>
        <family val="3"/>
        <charset val="134"/>
        <scheme val="minor"/>
      </rPr>
      <t>。</t>
    </r>
  </si>
  <si>
    <r>
      <t>涡轮喷气式发动机温度最高的部分是</t>
    </r>
    <r>
      <rPr>
        <u/>
        <sz val="11"/>
        <rFont val="宋体"/>
        <family val="3"/>
        <charset val="134"/>
        <scheme val="minor"/>
      </rPr>
      <t xml:space="preserve">          </t>
    </r>
    <r>
      <rPr>
        <sz val="11"/>
        <rFont val="宋体"/>
        <family val="3"/>
        <charset val="134"/>
        <scheme val="minor"/>
      </rPr>
      <t>。</t>
    </r>
  </si>
  <si>
    <r>
      <t>涡轮喷气式或涡轮螺旋桨式发动机的最重要的限制因素是</t>
    </r>
    <r>
      <rPr>
        <u/>
        <sz val="11"/>
        <rFont val="宋体"/>
        <family val="3"/>
        <charset val="134"/>
        <scheme val="minor"/>
      </rPr>
      <t xml:space="preserve">          </t>
    </r>
    <r>
      <rPr>
        <sz val="11"/>
        <rFont val="宋体"/>
        <family val="3"/>
        <charset val="134"/>
        <scheme val="minor"/>
      </rPr>
      <t>。</t>
    </r>
  </si>
  <si>
    <r>
      <t>压缩机接近失速时的特征是</t>
    </r>
    <r>
      <rPr>
        <u/>
        <sz val="11"/>
        <rFont val="宋体"/>
        <family val="3"/>
        <charset val="134"/>
        <scheme val="minor"/>
      </rPr>
      <t xml:space="preserve">             </t>
    </r>
    <r>
      <rPr>
        <sz val="11"/>
        <rFont val="宋体"/>
        <family val="3"/>
        <charset val="134"/>
        <scheme val="minor"/>
      </rPr>
      <t>。</t>
    </r>
  </si>
  <si>
    <r>
      <t>压缩器失速已经发展并稳定的特征是</t>
    </r>
    <r>
      <rPr>
        <u/>
        <sz val="11"/>
        <rFont val="宋体"/>
        <family val="3"/>
        <charset val="134"/>
        <scheme val="minor"/>
      </rPr>
      <t xml:space="preserve">           </t>
    </r>
    <r>
      <rPr>
        <sz val="11"/>
        <rFont val="宋体"/>
        <family val="3"/>
        <charset val="134"/>
        <scheme val="minor"/>
      </rPr>
      <t>。</t>
    </r>
  </si>
  <si>
    <r>
      <t>哪一种类型的压缩器失速对发动机严重的损伤有着最大的潜在威胁？</t>
    </r>
    <r>
      <rPr>
        <u/>
        <sz val="11"/>
        <rFont val="宋体"/>
        <family val="3"/>
        <charset val="134"/>
        <scheme val="minor"/>
      </rPr>
      <t xml:space="preserve">          </t>
    </r>
    <r>
      <rPr>
        <sz val="11"/>
        <rFont val="宋体"/>
        <family val="3"/>
        <charset val="134"/>
        <scheme val="minor"/>
      </rPr>
      <t>。</t>
    </r>
  </si>
  <si>
    <r>
      <t>压缩器失速时如何改出？</t>
    </r>
    <r>
      <rPr>
        <u/>
        <sz val="11"/>
        <rFont val="宋体"/>
        <family val="3"/>
        <charset val="134"/>
        <scheme val="minor"/>
      </rPr>
      <t xml:space="preserve">            </t>
    </r>
    <r>
      <rPr>
        <sz val="11"/>
        <rFont val="宋体"/>
        <family val="3"/>
        <charset val="134"/>
        <scheme val="minor"/>
      </rPr>
      <t>。</t>
    </r>
  </si>
  <si>
    <r>
      <t>涡轮螺旋桨式发动机的当量轴马力（ESPH）用于度量</t>
    </r>
    <r>
      <rPr>
        <u/>
        <sz val="11"/>
        <rFont val="宋体"/>
        <family val="3"/>
        <charset val="134"/>
        <scheme val="minor"/>
      </rPr>
      <t xml:space="preserve">          </t>
    </r>
    <r>
      <rPr>
        <sz val="11"/>
        <rFont val="宋体"/>
        <family val="3"/>
        <charset val="134"/>
        <scheme val="minor"/>
      </rPr>
      <t>。</t>
    </r>
  </si>
  <si>
    <r>
      <t>周围空气温度或空气密度的变化对燃气涡轮发动机性能的影响是</t>
    </r>
    <r>
      <rPr>
        <u/>
        <sz val="11"/>
        <rFont val="宋体"/>
        <family val="3"/>
        <charset val="134"/>
        <scheme val="minor"/>
      </rPr>
      <t xml:space="preserve">          </t>
    </r>
    <r>
      <rPr>
        <sz val="11"/>
        <rFont val="宋体"/>
        <family val="3"/>
        <charset val="134"/>
        <scheme val="minor"/>
      </rPr>
      <t>。</t>
    </r>
  </si>
  <si>
    <r>
      <t>当外界空气压力减小时，产生推力将</t>
    </r>
    <r>
      <rPr>
        <u/>
        <sz val="11"/>
        <rFont val="宋体"/>
        <family val="3"/>
        <charset val="134"/>
        <scheme val="minor"/>
      </rPr>
      <t xml:space="preserve">           </t>
    </r>
    <r>
      <rPr>
        <sz val="11"/>
        <rFont val="宋体"/>
        <family val="3"/>
        <charset val="134"/>
        <scheme val="minor"/>
      </rPr>
      <t>。</t>
    </r>
  </si>
  <si>
    <r>
      <t>高度的增加对涡轮螺旋桨发动机的当量轴马力有何影响？</t>
    </r>
    <r>
      <rPr>
        <u/>
        <sz val="11"/>
        <rFont val="宋体"/>
        <family val="3"/>
        <charset val="134"/>
        <scheme val="minor"/>
      </rPr>
      <t xml:space="preserve">           </t>
    </r>
    <r>
      <rPr>
        <sz val="11"/>
        <rFont val="宋体"/>
        <family val="3"/>
        <charset val="134"/>
        <scheme val="minor"/>
      </rPr>
      <t>。</t>
    </r>
  </si>
  <si>
    <r>
      <t>高的外界大气温度对涡轮发动机的影响是</t>
    </r>
    <r>
      <rPr>
        <u/>
        <sz val="11"/>
        <rFont val="宋体"/>
        <family val="3"/>
        <charset val="134"/>
        <scheme val="minor"/>
      </rPr>
      <t xml:space="preserve">            </t>
    </r>
    <r>
      <rPr>
        <sz val="11"/>
        <rFont val="宋体"/>
        <family val="3"/>
        <charset val="134"/>
        <scheme val="minor"/>
      </rPr>
      <t>。</t>
    </r>
  </si>
  <si>
    <r>
      <t>飞机在跑道头上空时所设置的面内没有障碍物穿过此面，并且当计算涡轮动力运输类飞机的起飞性能时考虑在内的道面名称为</t>
    </r>
    <r>
      <rPr>
        <u/>
        <sz val="11"/>
        <rFont val="宋体"/>
        <family val="3"/>
        <charset val="134"/>
        <scheme val="minor"/>
      </rPr>
      <t xml:space="preserve">           </t>
    </r>
    <r>
      <rPr>
        <sz val="11"/>
        <rFont val="宋体"/>
        <family val="3"/>
        <charset val="134"/>
        <scheme val="minor"/>
      </rPr>
      <t>。</t>
    </r>
  </si>
  <si>
    <r>
      <t>“停止道”指的是</t>
    </r>
    <r>
      <rPr>
        <u/>
        <sz val="11"/>
        <rFont val="宋体"/>
        <family val="3"/>
        <charset val="134"/>
        <scheme val="minor"/>
      </rPr>
      <t xml:space="preserve">          </t>
    </r>
    <r>
      <rPr>
        <sz val="11"/>
        <rFont val="宋体"/>
        <family val="3"/>
        <charset val="134"/>
        <scheme val="minor"/>
      </rPr>
      <t>。</t>
    </r>
  </si>
  <si>
    <r>
      <t>起飞决断速度表示为</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</si>
  <si>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1 </t>
    </r>
  </si>
  <si>
    <r>
      <t>V</t>
    </r>
    <r>
      <rPr>
        <vertAlign val="subscript"/>
        <sz val="11"/>
        <rFont val="宋体"/>
        <family val="3"/>
        <charset val="134"/>
        <scheme val="minor"/>
      </rPr>
      <t>2</t>
    </r>
    <r>
      <rPr>
        <sz val="11"/>
        <rFont val="宋体"/>
        <family val="3"/>
        <charset val="134"/>
        <scheme val="minor"/>
      </rPr>
      <t>是</t>
    </r>
    <r>
      <rPr>
        <u/>
        <sz val="11"/>
        <rFont val="宋体"/>
        <family val="3"/>
        <charset val="134"/>
        <scheme val="minor"/>
      </rPr>
      <t xml:space="preserve">         </t>
    </r>
    <r>
      <rPr>
        <sz val="11"/>
        <rFont val="宋体"/>
        <family val="3"/>
        <charset val="134"/>
        <scheme val="minor"/>
      </rPr>
      <t>。</t>
    </r>
  </si>
  <si>
    <r>
      <t>最小离地速度的正确符号是</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</si>
  <si>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MU </t>
    </r>
  </si>
  <si>
    <r>
      <t>在起飞中飞行员可以中断起飞并停止在加速停止距离内的最大速度是</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</si>
  <si>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1</t>
    </r>
  </si>
  <si>
    <r>
      <t>v</t>
    </r>
    <r>
      <rPr>
        <vertAlign val="subscript"/>
        <sz val="11"/>
        <rFont val="宋体"/>
        <family val="3"/>
        <charset val="134"/>
        <scheme val="minor"/>
      </rPr>
      <t xml:space="preserve">2 </t>
    </r>
  </si>
  <si>
    <r>
      <t>在起飞中紧随着临界发动机失效的速度的一个最小速度，在此速度，飞行员可以继续起飞并在起飞距离范围内达到所要求的高度。这一速度是</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</si>
  <si>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1   </t>
    </r>
  </si>
  <si>
    <r>
      <t>在起飞中假定关键发动机失效的速度是</t>
    </r>
    <r>
      <rPr>
        <u/>
        <sz val="11"/>
        <rFont val="宋体"/>
        <family val="3"/>
        <charset val="134"/>
        <scheme val="minor"/>
      </rPr>
      <t xml:space="preserve">            </t>
    </r>
    <r>
      <rPr>
        <sz val="11"/>
        <rFont val="宋体"/>
        <family val="3"/>
        <charset val="134"/>
        <scheme val="minor"/>
      </rPr>
      <t>。</t>
    </r>
  </si>
  <si>
    <r>
      <t>对于给定的跑道，当飞机总重量增加时，哪一个性能因素减小？</t>
    </r>
    <r>
      <rPr>
        <u/>
        <sz val="11"/>
        <color indexed="12"/>
        <rFont val="宋体"/>
        <family val="3"/>
        <charset val="134"/>
        <scheme val="minor"/>
      </rPr>
      <t xml:space="preserve">           </t>
    </r>
    <r>
      <rPr>
        <sz val="11"/>
        <color indexed="12"/>
        <rFont val="宋体"/>
        <family val="3"/>
        <charset val="134"/>
        <scheme val="minor"/>
      </rPr>
      <t>。</t>
    </r>
  </si>
  <si>
    <r>
      <t>下列哪种情形可减小起飞决断速度？</t>
    </r>
    <r>
      <rPr>
        <u/>
        <sz val="11"/>
        <rFont val="宋体"/>
        <family val="3"/>
        <charset val="134"/>
        <scheme val="minor"/>
      </rPr>
      <t xml:space="preserve">            </t>
    </r>
    <r>
      <rPr>
        <sz val="11"/>
        <rFont val="宋体"/>
        <family val="3"/>
        <charset val="134"/>
        <scheme val="minor"/>
      </rPr>
      <t>。</t>
    </r>
  </si>
  <si>
    <r>
      <t>上坡跑道对起飞性能的影响是</t>
    </r>
    <r>
      <rPr>
        <u/>
        <sz val="11"/>
        <rFont val="宋体"/>
        <family val="3"/>
        <charset val="134"/>
        <scheme val="minor"/>
      </rPr>
      <t xml:space="preserve">            </t>
    </r>
    <r>
      <rPr>
        <sz val="11"/>
        <rFont val="宋体"/>
        <family val="3"/>
        <charset val="134"/>
        <scheme val="minor"/>
      </rPr>
      <t>。</t>
    </r>
  </si>
  <si>
    <r>
      <t>在下列哪种情形下可减小起飞所需跑道长度？</t>
    </r>
    <r>
      <rPr>
        <u/>
        <sz val="11"/>
        <rFont val="宋体"/>
        <family val="3"/>
        <charset val="134"/>
        <scheme val="minor"/>
      </rPr>
      <t xml:space="preserve">            </t>
    </r>
    <r>
      <rPr>
        <sz val="11"/>
        <rFont val="宋体"/>
        <family val="3"/>
        <charset val="134"/>
        <scheme val="minor"/>
      </rPr>
      <t>。</t>
    </r>
  </si>
  <si>
    <r>
      <t>（参见附表4-1～4-3）在运行条件R-1时，起飞安全速度v</t>
    </r>
    <r>
      <rPr>
        <vertAlign val="subscript"/>
        <sz val="11"/>
        <rFont val="宋体"/>
        <family val="3"/>
        <charset val="134"/>
        <scheme val="minor"/>
      </rPr>
      <t>2</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</si>
  <si>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（参见附表4-1～4-3）在运行条件R-2时，抬前轮速度v</t>
    </r>
    <r>
      <rPr>
        <vertAlign val="subscript"/>
        <sz val="11"/>
        <rFont val="宋体"/>
        <family val="3"/>
        <charset val="134"/>
        <scheme val="minor"/>
      </rPr>
      <t>R</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</si>
  <si>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（参见附表4-1～4-3）在运行条件R-3时，决断速度v</t>
    </r>
    <r>
      <rPr>
        <vertAlign val="subscript"/>
        <sz val="11"/>
        <rFont val="宋体"/>
        <family val="3"/>
        <charset val="134"/>
        <scheme val="minor"/>
      </rPr>
      <t>1</t>
    </r>
    <r>
      <rPr>
        <sz val="11"/>
        <rFont val="宋体"/>
        <family val="3"/>
        <charset val="134"/>
        <scheme val="minor"/>
      </rPr>
      <t>、抬前轮速度v</t>
    </r>
    <r>
      <rPr>
        <vertAlign val="subscript"/>
        <sz val="11"/>
        <rFont val="宋体"/>
        <family val="3"/>
        <charset val="134"/>
        <scheme val="minor"/>
      </rPr>
      <t>R</t>
    </r>
    <r>
      <rPr>
        <sz val="11"/>
        <rFont val="宋体"/>
        <family val="3"/>
        <charset val="134"/>
        <scheme val="minor"/>
      </rPr>
      <t>、安全速度v</t>
    </r>
    <r>
      <rPr>
        <vertAlign val="subscript"/>
        <sz val="11"/>
        <rFont val="宋体"/>
        <family val="3"/>
        <charset val="134"/>
        <scheme val="minor"/>
      </rPr>
      <t>2</t>
    </r>
    <r>
      <rPr>
        <sz val="11"/>
        <rFont val="宋体"/>
        <family val="3"/>
        <charset val="134"/>
        <scheme val="minor"/>
      </rPr>
      <t>分别为</t>
    </r>
    <r>
      <rPr>
        <u/>
        <sz val="11"/>
        <rFont val="宋体"/>
        <family val="3"/>
        <charset val="134"/>
        <scheme val="minor"/>
      </rPr>
      <t xml:space="preserve">           </t>
    </r>
    <r>
      <rPr>
        <sz val="11"/>
        <rFont val="宋体"/>
        <family val="3"/>
        <charset val="134"/>
        <scheme val="minor"/>
      </rPr>
      <t>。</t>
    </r>
  </si>
  <si>
    <r>
      <t>（参见附表4-1～4-3）在运行条件R-4时，决断速度v</t>
    </r>
    <r>
      <rPr>
        <vertAlign val="subscript"/>
        <sz val="11"/>
        <rFont val="宋体"/>
        <family val="3"/>
        <charset val="134"/>
        <scheme val="minor"/>
      </rPr>
      <t>1</t>
    </r>
    <r>
      <rPr>
        <sz val="11"/>
        <rFont val="宋体"/>
        <family val="3"/>
        <charset val="134"/>
        <scheme val="minor"/>
      </rPr>
      <t>、安全速度v</t>
    </r>
    <r>
      <rPr>
        <vertAlign val="subscript"/>
        <sz val="11"/>
        <rFont val="宋体"/>
        <family val="3"/>
        <charset val="134"/>
        <scheme val="minor"/>
      </rPr>
      <t>2</t>
    </r>
    <r>
      <rPr>
        <sz val="11"/>
        <rFont val="宋体"/>
        <family val="3"/>
        <charset val="134"/>
        <scheme val="minor"/>
      </rPr>
      <t>分别为</t>
    </r>
    <r>
      <rPr>
        <u/>
        <sz val="11"/>
        <rFont val="宋体"/>
        <family val="3"/>
        <charset val="134"/>
        <scheme val="minor"/>
      </rPr>
      <t xml:space="preserve">          </t>
    </r>
    <r>
      <rPr>
        <sz val="11"/>
        <rFont val="宋体"/>
        <family val="3"/>
        <charset val="134"/>
        <scheme val="minor"/>
      </rPr>
      <t>。</t>
    </r>
  </si>
  <si>
    <r>
      <t>（参见附表4-1～4-3）在运行条件R-5时，抬前轮速度v</t>
    </r>
    <r>
      <rPr>
        <vertAlign val="subscript"/>
        <sz val="11"/>
        <rFont val="宋体"/>
        <family val="3"/>
        <charset val="134"/>
        <scheme val="minor"/>
      </rPr>
      <t>R</t>
    </r>
    <r>
      <rPr>
        <sz val="11"/>
        <rFont val="宋体"/>
        <family val="3"/>
        <charset val="134"/>
        <scheme val="minor"/>
      </rPr>
      <t>、安全速度v</t>
    </r>
    <r>
      <rPr>
        <vertAlign val="subscript"/>
        <sz val="11"/>
        <rFont val="宋体"/>
        <family val="3"/>
        <charset val="134"/>
        <scheme val="minor"/>
      </rPr>
      <t>2</t>
    </r>
    <r>
      <rPr>
        <sz val="11"/>
        <rFont val="宋体"/>
        <family val="3"/>
        <charset val="134"/>
        <scheme val="minor"/>
      </rPr>
      <t>分别为</t>
    </r>
    <r>
      <rPr>
        <u/>
        <sz val="11"/>
        <rFont val="宋体"/>
        <family val="3"/>
        <charset val="134"/>
        <scheme val="minor"/>
      </rPr>
      <t xml:space="preserve">          </t>
    </r>
    <r>
      <rPr>
        <sz val="11"/>
        <rFont val="宋体"/>
        <family val="3"/>
        <charset val="134"/>
        <scheme val="minor"/>
      </rPr>
      <t>。</t>
    </r>
  </si>
  <si>
    <r>
      <t>（参见附表4-1～4-3）在运行条件R-1时，起飞EPR为</t>
    </r>
    <r>
      <rPr>
        <u/>
        <sz val="11"/>
        <rFont val="宋体"/>
        <family val="3"/>
        <charset val="134"/>
        <scheme val="minor"/>
      </rPr>
      <t xml:space="preserve">           </t>
    </r>
    <r>
      <rPr>
        <sz val="11"/>
        <rFont val="宋体"/>
        <family val="3"/>
        <charset val="134"/>
        <scheme val="minor"/>
      </rPr>
      <t>。</t>
    </r>
  </si>
  <si>
    <r>
      <t>（参见附表4-1～4-3）在运行条件R-2时，起飞EPR为</t>
    </r>
    <r>
      <rPr>
        <u/>
        <sz val="11"/>
        <rFont val="宋体"/>
        <family val="3"/>
        <charset val="134"/>
        <scheme val="minor"/>
      </rPr>
      <t xml:space="preserve">            </t>
    </r>
    <r>
      <rPr>
        <sz val="11"/>
        <rFont val="宋体"/>
        <family val="3"/>
        <charset val="134"/>
        <scheme val="minor"/>
      </rPr>
      <t>。</t>
    </r>
  </si>
  <si>
    <r>
      <t>（参见附表4-1～4-3）在运行条件R-3时，起飞EPR为</t>
    </r>
    <r>
      <rPr>
        <u/>
        <sz val="11"/>
        <rFont val="宋体"/>
        <family val="3"/>
        <charset val="134"/>
        <scheme val="minor"/>
      </rPr>
      <t xml:space="preserve">           </t>
    </r>
    <r>
      <rPr>
        <sz val="11"/>
        <rFont val="宋体"/>
        <family val="3"/>
        <charset val="134"/>
        <scheme val="minor"/>
      </rPr>
      <t>。</t>
    </r>
  </si>
  <si>
    <r>
      <t>（参见附表4-1～4-3）在运行条件R-4时，起飞EPR为</t>
    </r>
    <r>
      <rPr>
        <u/>
        <sz val="11"/>
        <color indexed="8"/>
        <rFont val="宋体"/>
        <family val="3"/>
        <charset val="134"/>
        <scheme val="minor"/>
      </rPr>
      <t xml:space="preserve">           </t>
    </r>
    <r>
      <rPr>
        <sz val="11"/>
        <color indexed="8"/>
        <rFont val="宋体"/>
        <family val="3"/>
        <charset val="134"/>
        <scheme val="minor"/>
      </rPr>
      <t>。</t>
    </r>
  </si>
  <si>
    <r>
      <t>（参见附表4-1～4-3）在运行条件R-5时，起飞EPR为</t>
    </r>
    <r>
      <rPr>
        <u/>
        <sz val="11"/>
        <color indexed="8"/>
        <rFont val="宋体"/>
        <family val="3"/>
        <charset val="134"/>
        <scheme val="minor"/>
      </rPr>
      <t xml:space="preserve">            </t>
    </r>
    <r>
      <rPr>
        <sz val="11"/>
        <color indexed="8"/>
        <rFont val="宋体"/>
        <family val="3"/>
        <charset val="134"/>
        <scheme val="minor"/>
      </rPr>
      <t>。</t>
    </r>
  </si>
  <si>
    <r>
      <t>相对L/D</t>
    </r>
    <r>
      <rPr>
        <vertAlign val="subscript"/>
        <sz val="11"/>
        <color indexed="8"/>
        <rFont val="宋体"/>
        <family val="3"/>
        <charset val="134"/>
        <scheme val="minor"/>
      </rPr>
      <t>MAX</t>
    </r>
    <r>
      <rPr>
        <sz val="11"/>
        <color indexed="8"/>
        <rFont val="宋体"/>
        <family val="3"/>
        <charset val="134"/>
        <scheme val="minor"/>
      </rPr>
      <t>，涡喷飞机的最佳爬升率速度</t>
    </r>
    <r>
      <rPr>
        <u/>
        <sz val="11"/>
        <color indexed="8"/>
        <rFont val="宋体"/>
        <family val="3"/>
        <charset val="134"/>
        <scheme val="minor"/>
      </rPr>
      <t xml:space="preserve">             </t>
    </r>
    <r>
      <rPr>
        <sz val="11"/>
        <color indexed="8"/>
        <rFont val="宋体"/>
        <family val="3"/>
        <charset val="134"/>
        <scheme val="minor"/>
      </rPr>
      <t>。</t>
    </r>
  </si>
  <si>
    <r>
      <t>大于L/D</t>
    </r>
    <r>
      <rPr>
        <vertAlign val="subscript"/>
        <sz val="11"/>
        <rFont val="宋体"/>
        <family val="3"/>
        <charset val="134"/>
        <scheme val="minor"/>
      </rPr>
      <t>MAX</t>
    </r>
    <r>
      <rPr>
        <sz val="11"/>
        <rFont val="宋体"/>
        <family val="3"/>
        <charset val="134"/>
        <scheme val="minor"/>
      </rPr>
      <t>所对应的速度</t>
    </r>
  </si>
  <si>
    <r>
      <t>（参见附表4-4～4-6）对于运行条件V-1，航路爬升所经过的地面距离是</t>
    </r>
    <r>
      <rPr>
        <u/>
        <sz val="11"/>
        <color indexed="8"/>
        <rFont val="宋体"/>
        <family val="3"/>
        <charset val="134"/>
        <scheme val="minor"/>
      </rPr>
      <t xml:space="preserve">             </t>
    </r>
    <r>
      <rPr>
        <sz val="11"/>
        <color indexed="8"/>
        <rFont val="宋体"/>
        <family val="3"/>
        <charset val="134"/>
        <scheme val="minor"/>
      </rPr>
      <t>。</t>
    </r>
  </si>
  <si>
    <r>
      <t>（参见附表4-4～4-6）对于运行条件V-2，航路爬升所经过的地面距离是</t>
    </r>
    <r>
      <rPr>
        <u/>
        <sz val="11"/>
        <rFont val="宋体"/>
        <family val="3"/>
        <charset val="134"/>
        <scheme val="minor"/>
      </rPr>
      <t xml:space="preserve">           </t>
    </r>
    <r>
      <rPr>
        <sz val="11"/>
        <rFont val="宋体"/>
        <family val="3"/>
        <charset val="134"/>
        <scheme val="minor"/>
      </rPr>
      <t>。</t>
    </r>
  </si>
  <si>
    <r>
      <t>（参见附表4-4～4-6）对于运行条件V-3，航路爬升所经过的地面距离是</t>
    </r>
    <r>
      <rPr>
        <u/>
        <sz val="11"/>
        <rFont val="宋体"/>
        <family val="3"/>
        <charset val="134"/>
        <scheme val="minor"/>
      </rPr>
      <t xml:space="preserve">          </t>
    </r>
    <r>
      <rPr>
        <sz val="11"/>
        <rFont val="宋体"/>
        <family val="3"/>
        <charset val="134"/>
        <scheme val="minor"/>
      </rPr>
      <t>。</t>
    </r>
  </si>
  <si>
    <r>
      <t>（参见附表4-4～4-6）对于运行条件V-4，航路爬升所经过的地面距离是</t>
    </r>
    <r>
      <rPr>
        <u/>
        <sz val="11"/>
        <rFont val="宋体"/>
        <family val="3"/>
        <charset val="134"/>
        <scheme val="minor"/>
      </rPr>
      <t xml:space="preserve">        　　</t>
    </r>
    <r>
      <rPr>
        <sz val="11"/>
        <rFont val="宋体"/>
        <family val="3"/>
        <charset val="134"/>
        <scheme val="minor"/>
      </rPr>
      <t>。</t>
    </r>
  </si>
  <si>
    <r>
      <t>（参见附表4-4～4-6）对于运行条件V-5，航路爬升所经过的地面距离是</t>
    </r>
    <r>
      <rPr>
        <u/>
        <sz val="11"/>
        <rFont val="宋体"/>
        <family val="3"/>
        <charset val="134"/>
        <scheme val="minor"/>
      </rPr>
      <t xml:space="preserve">          </t>
    </r>
    <r>
      <rPr>
        <sz val="11"/>
        <rFont val="宋体"/>
        <family val="3"/>
        <charset val="134"/>
        <scheme val="minor"/>
      </rPr>
      <t>。</t>
    </r>
  </si>
  <si>
    <r>
      <t>（参见附表4-4～4-6）对于运行条件V-1，航路爬升所耗燃油为</t>
    </r>
    <r>
      <rPr>
        <u/>
        <sz val="11"/>
        <rFont val="宋体"/>
        <family val="3"/>
        <charset val="134"/>
        <scheme val="minor"/>
      </rPr>
      <t xml:space="preserve">        　　</t>
    </r>
    <r>
      <rPr>
        <sz val="11"/>
        <rFont val="宋体"/>
        <family val="3"/>
        <charset val="134"/>
        <scheme val="minor"/>
      </rPr>
      <t>。</t>
    </r>
  </si>
  <si>
    <r>
      <t>（参见附表4-4～4-6）对于运行条件V-2，航路爬升所耗燃油为</t>
    </r>
    <r>
      <rPr>
        <u/>
        <sz val="11"/>
        <rFont val="宋体"/>
        <family val="3"/>
        <charset val="134"/>
        <scheme val="minor"/>
      </rPr>
      <t xml:space="preserve">            </t>
    </r>
    <r>
      <rPr>
        <sz val="11"/>
        <rFont val="宋体"/>
        <family val="3"/>
        <charset val="134"/>
        <scheme val="minor"/>
      </rPr>
      <t>。</t>
    </r>
  </si>
  <si>
    <r>
      <t>（参见附表4-4～4-6）对于运行条件V-3，航路爬升顶点是重量为</t>
    </r>
    <r>
      <rPr>
        <u/>
        <sz val="11"/>
        <rFont val="宋体"/>
        <family val="3"/>
        <charset val="134"/>
        <scheme val="minor"/>
      </rPr>
      <t xml:space="preserve">              </t>
    </r>
    <r>
      <rPr>
        <sz val="11"/>
        <rFont val="宋体"/>
        <family val="3"/>
        <charset val="134"/>
        <scheme val="minor"/>
      </rPr>
      <t>。</t>
    </r>
  </si>
  <si>
    <r>
      <t>（参见附表4-4～4-6）对于运行条件V-4，航路爬升顶点是重量为</t>
    </r>
    <r>
      <rPr>
        <u/>
        <sz val="11"/>
        <rFont val="宋体"/>
        <family val="3"/>
        <charset val="134"/>
        <scheme val="minor"/>
      </rPr>
      <t xml:space="preserve">              </t>
    </r>
    <r>
      <rPr>
        <sz val="11"/>
        <rFont val="宋体"/>
        <family val="3"/>
        <charset val="134"/>
        <scheme val="minor"/>
      </rPr>
      <t>。</t>
    </r>
  </si>
  <si>
    <r>
      <t>（参见附表4-4～4-6）对于运行条件V-5，航路爬升顶点是重量为</t>
    </r>
    <r>
      <rPr>
        <u/>
        <sz val="11"/>
        <rFont val="宋体"/>
        <family val="3"/>
        <charset val="134"/>
        <scheme val="minor"/>
      </rPr>
      <t xml:space="preserve">             </t>
    </r>
    <r>
      <rPr>
        <sz val="11"/>
        <rFont val="宋体"/>
        <family val="3"/>
        <charset val="134"/>
        <scheme val="minor"/>
      </rPr>
      <t>。</t>
    </r>
  </si>
  <si>
    <r>
      <t>（参见附表4-7、4-8）对于运行条件T-1，飞机的最大爬升EPR为</t>
    </r>
    <r>
      <rPr>
        <u/>
        <sz val="11"/>
        <rFont val="宋体"/>
        <family val="3"/>
        <charset val="134"/>
        <scheme val="minor"/>
      </rPr>
      <t xml:space="preserve">            </t>
    </r>
    <r>
      <rPr>
        <sz val="11"/>
        <rFont val="宋体"/>
        <family val="3"/>
        <charset val="134"/>
        <scheme val="minor"/>
      </rPr>
      <t>。</t>
    </r>
  </si>
  <si>
    <r>
      <t>（参见附表4-7、4-8）对于运行条件T-2，飞机的最大连续EPR为</t>
    </r>
    <r>
      <rPr>
        <u/>
        <sz val="11"/>
        <rFont val="宋体"/>
        <family val="3"/>
        <charset val="134"/>
        <scheme val="minor"/>
      </rPr>
      <t xml:space="preserve">            </t>
    </r>
    <r>
      <rPr>
        <sz val="11"/>
        <rFont val="宋体"/>
        <family val="3"/>
        <charset val="134"/>
        <scheme val="minor"/>
      </rPr>
      <t>。</t>
    </r>
  </si>
  <si>
    <r>
      <t>（参见附表4-7、4-8）对于运行条件T-1，飞机的最大巡航EPR为</t>
    </r>
    <r>
      <rPr>
        <u/>
        <sz val="11"/>
        <rFont val="宋体"/>
        <family val="3"/>
        <charset val="134"/>
        <scheme val="minor"/>
      </rPr>
      <t xml:space="preserve">          </t>
    </r>
    <r>
      <rPr>
        <sz val="11"/>
        <rFont val="宋体"/>
        <family val="3"/>
        <charset val="134"/>
        <scheme val="minor"/>
      </rPr>
      <t>。</t>
    </r>
  </si>
  <si>
    <r>
      <t>（参见附表4-7、4-8）对于运行条件T-4，飞机的最大爬升EPR为</t>
    </r>
    <r>
      <rPr>
        <u/>
        <sz val="11"/>
        <rFont val="宋体"/>
        <family val="3"/>
        <charset val="134"/>
        <scheme val="minor"/>
      </rPr>
      <t xml:space="preserve">           </t>
    </r>
    <r>
      <rPr>
        <sz val="11"/>
        <rFont val="宋体"/>
        <family val="3"/>
        <charset val="134"/>
        <scheme val="minor"/>
      </rPr>
      <t>。</t>
    </r>
  </si>
  <si>
    <r>
      <t>（参见附表4-7、4-8）对于运行条件T-5，飞机的最大连续EPR为</t>
    </r>
    <r>
      <rPr>
        <u/>
        <sz val="11"/>
        <rFont val="宋体"/>
        <family val="3"/>
        <charset val="134"/>
        <scheme val="minor"/>
      </rPr>
      <t xml:space="preserve">            </t>
    </r>
    <r>
      <rPr>
        <sz val="11"/>
        <rFont val="宋体"/>
        <family val="3"/>
        <charset val="134"/>
        <scheme val="minor"/>
      </rPr>
      <t>。</t>
    </r>
  </si>
  <si>
    <r>
      <t>螺旋桨式飞机在最大升阻比飞行时的性能特征是</t>
    </r>
    <r>
      <rPr>
        <u/>
        <sz val="11"/>
        <color indexed="8"/>
        <rFont val="宋体"/>
        <family val="3"/>
        <charset val="134"/>
        <scheme val="minor"/>
      </rPr>
      <t xml:space="preserve">          </t>
    </r>
    <r>
      <rPr>
        <sz val="11"/>
        <color indexed="8"/>
        <rFont val="宋体"/>
        <family val="3"/>
        <charset val="134"/>
        <scheme val="minor"/>
      </rPr>
      <t>。</t>
    </r>
  </si>
  <si>
    <r>
      <t>对于喷气式飞机，最大航程所对应的速度</t>
    </r>
    <r>
      <rPr>
        <u/>
        <sz val="11"/>
        <rFont val="宋体"/>
        <family val="3"/>
        <charset val="134"/>
        <scheme val="minor"/>
      </rPr>
      <t xml:space="preserve">           </t>
    </r>
    <r>
      <rPr>
        <sz val="11"/>
        <rFont val="宋体"/>
        <family val="3"/>
        <charset val="134"/>
        <scheme val="minor"/>
      </rPr>
      <t>。</t>
    </r>
  </si>
  <si>
    <r>
      <t>飞机失速速度的正确代表符号是</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</si>
  <si>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S  </t>
    </r>
  </si>
  <si>
    <r>
      <t>飞机在着陆构型下的最小稳定操纵速度或失速速度的正确代表符号是</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</si>
  <si>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SO   </t>
    </r>
  </si>
  <si>
    <r>
      <t>气温、风、飞机重量相同的条件下，在高海拔机场着陆对地速有何影响？</t>
    </r>
    <r>
      <rPr>
        <u/>
        <sz val="11"/>
        <rFont val="宋体"/>
        <family val="3"/>
        <charset val="134"/>
        <scheme val="minor"/>
      </rPr>
      <t xml:space="preserve">           </t>
    </r>
    <r>
      <rPr>
        <sz val="11"/>
        <rFont val="宋体"/>
        <family val="3"/>
        <charset val="134"/>
        <scheme val="minor"/>
      </rPr>
      <t>。</t>
    </r>
  </si>
  <si>
    <r>
      <t>（参见附表4-1，附表4-9和附表4-10）对于运行条件L-1，飞机的v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</si>
  <si>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（参见附表4-1，附表4-9和附表4-10）对于运行条件L-2，飞机的v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</si>
  <si>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（参见附表4-1，附表4-9和附表4-10）对于运行条件L-3，飞机的v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</si>
  <si>
    <r>
      <t>（参见附表4-1，附表4-9和附表4-10）对于运行条件L-4，飞机的v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</si>
  <si>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（参见附表4-1，附表4-9和附表4-10）对于运行条件L-5，飞机的v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</si>
  <si>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（参见附表4-9和附表4-10）对于运行条件L-1，飞机的复飞v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</si>
  <si>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（参见附表4-9和附表4-10）对于运行条件L-2，飞机的复飞v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</si>
  <si>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（参见附表4-9和附表4-10）对于运行条件L-3，飞机的复飞v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</si>
  <si>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（参见附表4-9和附表4-10）对于运行条件L-4，飞机的复飞v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</si>
  <si>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（参见附表4-9和附表4-10）对于运行条件L-5，飞机的复飞v</t>
    </r>
    <r>
      <rPr>
        <vertAlign val="subscript"/>
        <sz val="11"/>
        <rFont val="宋体"/>
        <family val="3"/>
        <charset val="134"/>
        <scheme val="minor"/>
      </rPr>
      <t>REF</t>
    </r>
    <r>
      <rPr>
        <sz val="11"/>
        <rFont val="宋体"/>
        <family val="3"/>
        <charset val="134"/>
        <scheme val="minor"/>
      </rPr>
      <t>为</t>
    </r>
    <r>
      <rPr>
        <u/>
        <sz val="11"/>
        <rFont val="宋体"/>
        <family val="3"/>
        <charset val="134"/>
        <scheme val="minor"/>
      </rPr>
      <t xml:space="preserve">           </t>
    </r>
    <r>
      <rPr>
        <sz val="11"/>
        <rFont val="宋体"/>
        <family val="3"/>
        <charset val="134"/>
        <scheme val="minor"/>
      </rPr>
      <t>。</t>
    </r>
  </si>
  <si>
    <r>
      <t>（参见附表4-11和附表4-12）对于运行条件○-1下等待时IAS和EPR推荐值为</t>
    </r>
    <r>
      <rPr>
        <u/>
        <sz val="11"/>
        <rFont val="宋体"/>
        <family val="3"/>
        <charset val="134"/>
        <scheme val="minor"/>
      </rPr>
      <t xml:space="preserve">          </t>
    </r>
    <r>
      <rPr>
        <sz val="11"/>
        <rFont val="宋体"/>
        <family val="3"/>
        <charset val="134"/>
        <scheme val="minor"/>
      </rPr>
      <t>。</t>
    </r>
  </si>
  <si>
    <r>
      <t>（参见附表4-11和附表4-12）对于运行条件○-2下等待时IAS和EPR推荐值为</t>
    </r>
    <r>
      <rPr>
        <u/>
        <sz val="11"/>
        <rFont val="宋体"/>
        <family val="3"/>
        <charset val="134"/>
        <scheme val="minor"/>
      </rPr>
      <t xml:space="preserve">          </t>
    </r>
    <r>
      <rPr>
        <sz val="11"/>
        <rFont val="宋体"/>
        <family val="3"/>
        <charset val="134"/>
        <scheme val="minor"/>
      </rPr>
      <t>。</t>
    </r>
  </si>
  <si>
    <r>
      <t>（参见附表4-11和附表4-12）对于运行条件○-3下等待时IAS和EPR推荐值为</t>
    </r>
    <r>
      <rPr>
        <u/>
        <sz val="11"/>
        <rFont val="宋体"/>
        <family val="3"/>
        <charset val="134"/>
        <scheme val="minor"/>
      </rPr>
      <t xml:space="preserve">          </t>
    </r>
    <r>
      <rPr>
        <sz val="11"/>
        <rFont val="宋体"/>
        <family val="3"/>
        <charset val="134"/>
        <scheme val="minor"/>
      </rPr>
      <t>。</t>
    </r>
  </si>
  <si>
    <r>
      <t>（参见附表4-11和附表4-12）对于运行条件○-4下等待时IAS和EPR推荐值为</t>
    </r>
    <r>
      <rPr>
        <u/>
        <sz val="11"/>
        <rFont val="宋体"/>
        <family val="3"/>
        <charset val="134"/>
        <scheme val="minor"/>
      </rPr>
      <t xml:space="preserve">          </t>
    </r>
    <r>
      <rPr>
        <sz val="11"/>
        <rFont val="宋体"/>
        <family val="3"/>
        <charset val="134"/>
        <scheme val="minor"/>
      </rPr>
      <t>。</t>
    </r>
  </si>
  <si>
    <r>
      <t>（参见附表4-11和附表4-12）对于运行条件○-5下等待时IAS和EPR推荐值为</t>
    </r>
    <r>
      <rPr>
        <u/>
        <sz val="11"/>
        <rFont val="宋体"/>
        <family val="3"/>
        <charset val="134"/>
        <scheme val="minor"/>
      </rPr>
      <t xml:space="preserve">          </t>
    </r>
    <r>
      <rPr>
        <sz val="11"/>
        <rFont val="宋体"/>
        <family val="3"/>
        <charset val="134"/>
        <scheme val="minor"/>
      </rPr>
      <t>。</t>
    </r>
  </si>
  <si>
    <r>
      <t>（参见附表4-11和附表4-12）对于运行条件○-1下等待时的燃油消耗量大约为</t>
    </r>
    <r>
      <rPr>
        <u/>
        <sz val="11"/>
        <rFont val="宋体"/>
        <family val="3"/>
        <charset val="134"/>
        <scheme val="minor"/>
      </rPr>
      <t xml:space="preserve">          </t>
    </r>
    <r>
      <rPr>
        <sz val="11"/>
        <rFont val="宋体"/>
        <family val="3"/>
        <charset val="134"/>
        <scheme val="minor"/>
      </rPr>
      <t>。</t>
    </r>
  </si>
  <si>
    <r>
      <t>（参见附表4-11和附表4-12）对于运行条件○-2下等待时的燃油消耗量大约为</t>
    </r>
    <r>
      <rPr>
        <u/>
        <sz val="11"/>
        <rFont val="宋体"/>
        <family val="3"/>
        <charset val="134"/>
        <scheme val="minor"/>
      </rPr>
      <t xml:space="preserve">          </t>
    </r>
    <r>
      <rPr>
        <sz val="11"/>
        <rFont val="宋体"/>
        <family val="3"/>
        <charset val="134"/>
        <scheme val="minor"/>
      </rPr>
      <t>。</t>
    </r>
  </si>
  <si>
    <r>
      <t>（参见附表4-11和附表4-12）对于运行条件○-3下等待时的燃油消耗量大约为</t>
    </r>
    <r>
      <rPr>
        <u/>
        <sz val="11"/>
        <rFont val="宋体"/>
        <family val="3"/>
        <charset val="134"/>
        <scheme val="minor"/>
      </rPr>
      <t xml:space="preserve">            </t>
    </r>
    <r>
      <rPr>
        <sz val="11"/>
        <rFont val="宋体"/>
        <family val="3"/>
        <charset val="134"/>
        <scheme val="minor"/>
      </rPr>
      <t>。</t>
    </r>
  </si>
  <si>
    <r>
      <t>（参见附表4-11和附表4-12）对于运行条件○-4下下等待时的燃油消耗量大约为</t>
    </r>
    <r>
      <rPr>
        <u/>
        <sz val="11"/>
        <rFont val="宋体"/>
        <family val="3"/>
        <charset val="134"/>
        <scheme val="minor"/>
      </rPr>
      <t xml:space="preserve">            </t>
    </r>
    <r>
      <rPr>
        <sz val="11"/>
        <rFont val="宋体"/>
        <family val="3"/>
        <charset val="134"/>
        <scheme val="minor"/>
      </rPr>
      <t>。</t>
    </r>
  </si>
  <si>
    <r>
      <t>（参见附表4-11和附表4-12）对于运行条件○-5下下等待时的燃油消耗量大约为</t>
    </r>
    <r>
      <rPr>
        <u/>
        <sz val="11"/>
        <rFont val="宋体"/>
        <family val="3"/>
        <charset val="134"/>
        <scheme val="minor"/>
      </rPr>
      <t xml:space="preserve">            </t>
    </r>
    <r>
      <rPr>
        <sz val="11"/>
        <rFont val="宋体"/>
        <family val="3"/>
        <charset val="134"/>
        <scheme val="minor"/>
      </rPr>
      <t>。</t>
    </r>
  </si>
  <si>
    <r>
      <t>如果在商于单发升限时出现1发失效，需要保持什么速度？</t>
    </r>
    <r>
      <rPr>
        <u/>
        <sz val="11"/>
        <rFont val="宋体"/>
        <family val="3"/>
        <charset val="134"/>
        <scheme val="minor"/>
      </rPr>
      <t xml:space="preserve">            </t>
    </r>
    <r>
      <rPr>
        <sz val="11"/>
        <rFont val="宋体"/>
        <family val="3"/>
        <charset val="134"/>
        <scheme val="minor"/>
      </rPr>
      <t>。</t>
    </r>
  </si>
  <si>
    <r>
      <t>v</t>
    </r>
    <r>
      <rPr>
        <vertAlign val="subscript"/>
        <sz val="11"/>
        <rFont val="宋体"/>
        <family val="3"/>
        <charset val="134"/>
        <scheme val="minor"/>
      </rPr>
      <t xml:space="preserve">YSE      </t>
    </r>
  </si>
  <si>
    <r>
      <t>当2发飞机在1发失效时导致的性能损失是</t>
    </r>
    <r>
      <rPr>
        <u/>
        <sz val="11"/>
        <rFont val="宋体"/>
        <family val="3"/>
        <charset val="134"/>
        <scheme val="minor"/>
      </rPr>
      <t xml:space="preserve">             </t>
    </r>
    <r>
      <rPr>
        <sz val="11"/>
        <rFont val="宋体"/>
        <family val="3"/>
        <charset val="134"/>
        <scheme val="minor"/>
      </rPr>
      <t>。</t>
    </r>
  </si>
  <si>
    <r>
      <t>在什么条件时v</t>
    </r>
    <r>
      <rPr>
        <vertAlign val="subscript"/>
        <sz val="11"/>
        <rFont val="宋体"/>
        <family val="3"/>
        <charset val="134"/>
        <scheme val="minor"/>
      </rPr>
      <t>MC</t>
    </r>
    <r>
      <rPr>
        <sz val="11"/>
        <rFont val="宋体"/>
        <family val="3"/>
        <charset val="134"/>
        <scheme val="minor"/>
      </rPr>
      <t>最大？</t>
    </r>
    <r>
      <rPr>
        <u/>
        <sz val="11"/>
        <rFont val="宋体"/>
        <family val="3"/>
        <charset val="134"/>
        <scheme val="minor"/>
      </rPr>
      <t xml:space="preserve">            </t>
    </r>
    <r>
      <rPr>
        <sz val="11"/>
        <rFont val="宋体"/>
        <family val="3"/>
        <charset val="134"/>
        <scheme val="minor"/>
      </rPr>
      <t>。</t>
    </r>
  </si>
  <si>
    <r>
      <t>当航空运输承运人将大型的3发涡轮动力飞机从一个基地运往其他地方维修失效的发致力机时，必须遵守的运行要求是</t>
    </r>
    <r>
      <rPr>
        <u/>
        <sz val="11"/>
        <rFont val="宋体"/>
        <family val="3"/>
        <charset val="134"/>
        <scheme val="minor"/>
      </rPr>
      <t xml:space="preserve">          </t>
    </r>
    <r>
      <rPr>
        <sz val="11"/>
        <rFont val="宋体"/>
        <family val="3"/>
        <charset val="134"/>
        <scheme val="minor"/>
      </rPr>
      <t>。</t>
    </r>
  </si>
  <si>
    <r>
      <t>当航空运输承运人将大型的4发往复式发动机提供动力的飞机从一个基地运往其他地方维修失效的发动机时，必须遵守的运行要求是</t>
    </r>
    <r>
      <rPr>
        <u/>
        <sz val="11"/>
        <rFont val="宋体"/>
        <family val="3"/>
        <charset val="134"/>
        <scheme val="minor"/>
      </rPr>
      <t xml:space="preserve">            </t>
    </r>
    <r>
      <rPr>
        <sz val="11"/>
        <rFont val="宋体"/>
        <family val="3"/>
        <charset val="134"/>
        <scheme val="minor"/>
      </rPr>
      <t>。</t>
    </r>
  </si>
  <si>
    <r>
      <t>当航空运输承运人将大型的3发涡轮动力飞机从一个基地运往其他地方维修失效的发动机时，必须遵守的运行要求是</t>
    </r>
    <r>
      <rPr>
        <u/>
        <sz val="11"/>
        <rFont val="宋体"/>
        <family val="3"/>
        <charset val="134"/>
        <scheme val="minor"/>
      </rPr>
      <t xml:space="preserve">           </t>
    </r>
    <r>
      <rPr>
        <sz val="11"/>
        <rFont val="宋体"/>
        <family val="3"/>
        <charset val="134"/>
        <scheme val="minor"/>
      </rPr>
      <t>。</t>
    </r>
  </si>
  <si>
    <r>
      <t>当航空运输承运人将大型的3发涡轮动力飞机从一个基地运往其他地方维修失效的发动机时必须遵守的运行要求是</t>
    </r>
    <r>
      <rPr>
        <u/>
        <sz val="11"/>
        <rFont val="宋体"/>
        <family val="3"/>
        <charset val="134"/>
        <scheme val="minor"/>
      </rPr>
      <t xml:space="preserve">            </t>
    </r>
    <r>
      <rPr>
        <sz val="11"/>
        <rFont val="宋体"/>
        <family val="3"/>
        <charset val="134"/>
        <scheme val="minor"/>
      </rPr>
      <t>。</t>
    </r>
  </si>
  <si>
    <r>
      <t>（参见附表4-13）要达到144 500 lb的重量，需要的放油时间为多长（设初始重量为180 500 lb，无油重量为125 500 lb）？</t>
    </r>
    <r>
      <rPr>
        <u/>
        <sz val="11"/>
        <rFont val="宋体"/>
        <family val="3"/>
        <charset val="134"/>
        <scheme val="minor"/>
      </rPr>
      <t xml:space="preserve">            </t>
    </r>
    <r>
      <rPr>
        <sz val="11"/>
        <rFont val="宋体"/>
        <family val="3"/>
        <charset val="134"/>
        <scheme val="minor"/>
      </rPr>
      <t>。</t>
    </r>
  </si>
  <si>
    <r>
      <t>（参见附表4-13）要减少至25000lb的重量，需要的放油时间为多长（设初始重量为179 500 lb，无油重量为136 500 lb）</t>
    </r>
    <r>
      <rPr>
        <u/>
        <sz val="11"/>
        <rFont val="宋体"/>
        <family val="3"/>
        <charset val="134"/>
        <scheme val="minor"/>
      </rPr>
      <t xml:space="preserve">            </t>
    </r>
    <r>
      <rPr>
        <sz val="11"/>
        <rFont val="宋体"/>
        <family val="3"/>
        <charset val="134"/>
        <scheme val="minor"/>
      </rPr>
      <t>。</t>
    </r>
  </si>
  <si>
    <r>
      <t>（参见附表4-13）要达到151 500 lb的重量，需要的放油时间为多长（设初始重量为181 500 lb，无油重量为126 000 lb）</t>
    </r>
    <r>
      <rPr>
        <u/>
        <sz val="11"/>
        <rFont val="宋体"/>
        <family val="3"/>
        <charset val="134"/>
        <scheme val="minor"/>
      </rPr>
      <t xml:space="preserve">           </t>
    </r>
    <r>
      <rPr>
        <sz val="11"/>
        <rFont val="宋体"/>
        <family val="3"/>
        <charset val="134"/>
        <scheme val="minor"/>
      </rPr>
      <t>。</t>
    </r>
  </si>
  <si>
    <r>
      <t>（参见附表4-13）要减少至16 000 lb的重量，需要的放油时间为多长（设初始重量为175 500 lb，无油重量为138 000 lb）</t>
    </r>
    <r>
      <rPr>
        <u/>
        <sz val="11"/>
        <rFont val="宋体"/>
        <family val="3"/>
        <charset val="134"/>
        <scheme val="minor"/>
      </rPr>
      <t xml:space="preserve">           </t>
    </r>
    <r>
      <rPr>
        <sz val="11"/>
        <rFont val="宋体"/>
        <family val="3"/>
        <charset val="134"/>
        <scheme val="minor"/>
      </rPr>
      <t>。</t>
    </r>
  </si>
  <si>
    <r>
      <t>（参见附表4-14和附表4-15）在运行条件D-1下，飘降后的改平气压高度大约是</t>
    </r>
    <r>
      <rPr>
        <u/>
        <sz val="11"/>
        <rFont val="宋体"/>
        <family val="3"/>
        <charset val="134"/>
        <scheme val="minor"/>
      </rPr>
      <t xml:space="preserve">          </t>
    </r>
    <r>
      <rPr>
        <sz val="11"/>
        <rFont val="宋体"/>
        <family val="3"/>
        <charset val="134"/>
        <scheme val="minor"/>
      </rPr>
      <t>。</t>
    </r>
  </si>
  <si>
    <r>
      <t>（参见附表4-14和附表4-15）在运行条件D-2下，飘降后的改平气压高度大约是</t>
    </r>
    <r>
      <rPr>
        <u/>
        <sz val="11"/>
        <rFont val="宋体"/>
        <family val="3"/>
        <charset val="134"/>
        <scheme val="minor"/>
      </rPr>
      <t xml:space="preserve">          </t>
    </r>
    <r>
      <rPr>
        <sz val="11"/>
        <rFont val="宋体"/>
        <family val="3"/>
        <charset val="134"/>
        <scheme val="minor"/>
      </rPr>
      <t>。</t>
    </r>
  </si>
  <si>
    <r>
      <t>（参见附表4-14和附表4-15）在运行条件D-3下，飘降后的改平气压高度大约是</t>
    </r>
    <r>
      <rPr>
        <u/>
        <sz val="11"/>
        <rFont val="宋体"/>
        <family val="3"/>
        <charset val="134"/>
        <scheme val="minor"/>
      </rPr>
      <t xml:space="preserve">          </t>
    </r>
    <r>
      <rPr>
        <sz val="11"/>
        <rFont val="宋体"/>
        <family val="3"/>
        <charset val="134"/>
        <scheme val="minor"/>
      </rPr>
      <t>。</t>
    </r>
  </si>
  <si>
    <r>
      <t>（参见附表4-14和附表4-15）在运行条件D-4下，飘降后的改平气压高度大约是</t>
    </r>
    <r>
      <rPr>
        <u/>
        <sz val="11"/>
        <rFont val="宋体"/>
        <family val="3"/>
        <charset val="134"/>
        <scheme val="minor"/>
      </rPr>
      <t xml:space="preserve">           </t>
    </r>
    <r>
      <rPr>
        <sz val="11"/>
        <rFont val="宋体"/>
        <family val="3"/>
        <charset val="134"/>
        <scheme val="minor"/>
      </rPr>
      <t>。</t>
    </r>
  </si>
  <si>
    <r>
      <t>（参见附表4-14和附表4-15）在运行条件D-5下，飘降后的改平气压高度大约是</t>
    </r>
    <r>
      <rPr>
        <u/>
        <sz val="11"/>
        <rFont val="宋体"/>
        <family val="3"/>
        <charset val="134"/>
        <scheme val="minor"/>
      </rPr>
      <t xml:space="preserve">          </t>
    </r>
    <r>
      <rPr>
        <sz val="11"/>
        <rFont val="宋体"/>
        <family val="3"/>
        <charset val="134"/>
        <scheme val="minor"/>
      </rPr>
      <t>。</t>
    </r>
  </si>
  <si>
    <r>
      <t>(参见附图4-2、附表4-16)在运行条件X-1下的航程时间为</t>
    </r>
    <r>
      <rPr>
        <u/>
        <sz val="11"/>
        <rFont val="宋体"/>
        <family val="3"/>
        <charset val="134"/>
        <scheme val="minor"/>
      </rPr>
      <t xml:space="preserve">            </t>
    </r>
    <r>
      <rPr>
        <sz val="11"/>
        <rFont val="宋体"/>
        <family val="3"/>
        <charset val="134"/>
        <scheme val="minor"/>
      </rPr>
      <t>。</t>
    </r>
  </si>
  <si>
    <r>
      <t>(参见附图4-2、附表4-16)在运行条件X-2下的航程时间为</t>
    </r>
    <r>
      <rPr>
        <u/>
        <sz val="11"/>
        <rFont val="宋体"/>
        <family val="3"/>
        <charset val="134"/>
        <scheme val="minor"/>
      </rPr>
      <t xml:space="preserve">            </t>
    </r>
    <r>
      <rPr>
        <sz val="11"/>
        <rFont val="宋体"/>
        <family val="3"/>
        <charset val="134"/>
        <scheme val="minor"/>
      </rPr>
      <t>。</t>
    </r>
  </si>
  <si>
    <r>
      <t>(参见附图4-2、附表4-16)在运行条件X-3下的航程时间为</t>
    </r>
    <r>
      <rPr>
        <u/>
        <sz val="11"/>
        <rFont val="宋体"/>
        <family val="3"/>
        <charset val="134"/>
        <scheme val="minor"/>
      </rPr>
      <t xml:space="preserve">            </t>
    </r>
    <r>
      <rPr>
        <sz val="11"/>
        <rFont val="宋体"/>
        <family val="3"/>
        <charset val="134"/>
        <scheme val="minor"/>
      </rPr>
      <t>。</t>
    </r>
  </si>
  <si>
    <r>
      <t>(参见附图4-2、附表4-16)在运行条件X-4下的航程时间为</t>
    </r>
    <r>
      <rPr>
        <u/>
        <sz val="11"/>
        <rFont val="宋体"/>
        <family val="3"/>
        <charset val="134"/>
        <scheme val="minor"/>
      </rPr>
      <t xml:space="preserve">              </t>
    </r>
    <r>
      <rPr>
        <sz val="11"/>
        <rFont val="宋体"/>
        <family val="3"/>
        <charset val="134"/>
        <scheme val="minor"/>
      </rPr>
      <t>。</t>
    </r>
  </si>
  <si>
    <r>
      <t>(参见附图4-2、附表4-16)在运行条件X-5下的航程时间为</t>
    </r>
    <r>
      <rPr>
        <u/>
        <sz val="11"/>
        <rFont val="宋体"/>
        <family val="3"/>
        <charset val="134"/>
        <scheme val="minor"/>
      </rPr>
      <t xml:space="preserve">              </t>
    </r>
    <r>
      <rPr>
        <sz val="11"/>
        <rFont val="宋体"/>
        <family val="3"/>
        <charset val="134"/>
        <scheme val="minor"/>
      </rPr>
      <t>。</t>
    </r>
  </si>
  <si>
    <r>
      <t>(参见附图4-2、附表4-16)在运行条件X-1下的航程燃油为</t>
    </r>
    <r>
      <rPr>
        <u/>
        <sz val="11"/>
        <rFont val="宋体"/>
        <family val="3"/>
        <charset val="134"/>
        <scheme val="minor"/>
      </rPr>
      <t xml:space="preserve">              </t>
    </r>
    <r>
      <rPr>
        <sz val="11"/>
        <rFont val="宋体"/>
        <family val="3"/>
        <charset val="134"/>
        <scheme val="minor"/>
      </rPr>
      <t>。</t>
    </r>
  </si>
  <si>
    <r>
      <t>（参见附图4-2、附表4-16）在运行条件X-2下的航程燃油为</t>
    </r>
    <r>
      <rPr>
        <u/>
        <sz val="11"/>
        <rFont val="宋体"/>
        <family val="3"/>
        <charset val="134"/>
        <scheme val="minor"/>
      </rPr>
      <t xml:space="preserve">            </t>
    </r>
    <r>
      <rPr>
        <sz val="11"/>
        <rFont val="宋体"/>
        <family val="3"/>
        <charset val="134"/>
        <scheme val="minor"/>
      </rPr>
      <t>。</t>
    </r>
  </si>
  <si>
    <r>
      <t>（参见附图4-2、附表4-16）在运行条件X-3下的航程燃油为</t>
    </r>
    <r>
      <rPr>
        <u/>
        <sz val="11"/>
        <rFont val="宋体"/>
        <family val="3"/>
        <charset val="134"/>
        <scheme val="minor"/>
      </rPr>
      <t xml:space="preserve">            </t>
    </r>
    <r>
      <rPr>
        <sz val="11"/>
        <rFont val="宋体"/>
        <family val="3"/>
        <charset val="134"/>
        <scheme val="minor"/>
      </rPr>
      <t>。</t>
    </r>
  </si>
  <si>
    <r>
      <t>(参见附图4-2、附表4-16)在运行条件X-4下的航程燃油为</t>
    </r>
    <r>
      <rPr>
        <u/>
        <sz val="11"/>
        <rFont val="宋体"/>
        <family val="3"/>
        <charset val="134"/>
        <scheme val="minor"/>
      </rPr>
      <t xml:space="preserve">            </t>
    </r>
    <r>
      <rPr>
        <sz val="11"/>
        <rFont val="宋体"/>
        <family val="3"/>
        <charset val="134"/>
        <scheme val="minor"/>
      </rPr>
      <t>。</t>
    </r>
  </si>
  <si>
    <r>
      <t>(参见附图4-2、附表4-16)在运行条件X-5下的航程燃油为</t>
    </r>
    <r>
      <rPr>
        <u/>
        <sz val="11"/>
        <rFont val="宋体"/>
        <family val="3"/>
        <charset val="134"/>
        <scheme val="minor"/>
      </rPr>
      <t xml:space="preserve">            </t>
    </r>
    <r>
      <rPr>
        <sz val="11"/>
        <rFont val="宋体"/>
        <family val="3"/>
        <charset val="134"/>
        <scheme val="minor"/>
      </rPr>
      <t>。</t>
    </r>
  </si>
  <si>
    <r>
      <t>(参见附图4-17、附表4-18)在运行条件Z-1下，预计航程耗油为</t>
    </r>
    <r>
      <rPr>
        <u/>
        <sz val="11"/>
        <rFont val="宋体"/>
        <family val="3"/>
        <charset val="134"/>
        <scheme val="minor"/>
      </rPr>
      <t xml:space="preserve">           </t>
    </r>
    <r>
      <rPr>
        <sz val="11"/>
        <rFont val="宋体"/>
        <family val="3"/>
        <charset val="134"/>
        <scheme val="minor"/>
      </rPr>
      <t>。</t>
    </r>
  </si>
  <si>
    <r>
      <t>(参见附图4-17、附表4-18)在运行条件Z-2下，预计航程耗油为</t>
    </r>
    <r>
      <rPr>
        <u/>
        <sz val="11"/>
        <rFont val="宋体"/>
        <family val="3"/>
        <charset val="134"/>
        <scheme val="minor"/>
      </rPr>
      <t xml:space="preserve">            </t>
    </r>
    <r>
      <rPr>
        <sz val="11"/>
        <rFont val="宋体"/>
        <family val="3"/>
        <charset val="134"/>
        <scheme val="minor"/>
      </rPr>
      <t>。</t>
    </r>
  </si>
  <si>
    <r>
      <t>(参见附图4-17、附表4-18)在运行条件Z-3下，预计航程耗油为</t>
    </r>
    <r>
      <rPr>
        <u/>
        <sz val="11"/>
        <rFont val="宋体"/>
        <family val="3"/>
        <charset val="134"/>
        <scheme val="minor"/>
      </rPr>
      <t xml:space="preserve">             </t>
    </r>
    <r>
      <rPr>
        <sz val="11"/>
        <rFont val="宋体"/>
        <family val="3"/>
        <charset val="134"/>
        <scheme val="minor"/>
      </rPr>
      <t>。</t>
    </r>
  </si>
  <si>
    <r>
      <t>(参见附图4-17、附表4-18)在运行条件Z-4下，预计航程耗油为</t>
    </r>
    <r>
      <rPr>
        <u/>
        <sz val="11"/>
        <rFont val="宋体"/>
        <family val="3"/>
        <charset val="134"/>
        <scheme val="minor"/>
      </rPr>
      <t xml:space="preserve">            </t>
    </r>
    <r>
      <rPr>
        <sz val="11"/>
        <rFont val="宋体"/>
        <family val="3"/>
        <charset val="134"/>
        <scheme val="minor"/>
      </rPr>
      <t>。</t>
    </r>
  </si>
  <si>
    <r>
      <t>(参见附图4-17、附表4-18)在运行条件Z-5下，预计航程耗油为</t>
    </r>
    <r>
      <rPr>
        <u/>
        <sz val="11"/>
        <rFont val="宋体"/>
        <family val="3"/>
        <charset val="134"/>
        <scheme val="minor"/>
      </rPr>
      <t xml:space="preserve">            </t>
    </r>
    <r>
      <rPr>
        <sz val="11"/>
        <rFont val="宋体"/>
        <family val="3"/>
        <charset val="134"/>
        <scheme val="minor"/>
      </rPr>
      <t>。</t>
    </r>
  </si>
  <si>
    <r>
      <t>（参见附表4-19、附图4-3和附图4-4）从Chicago Midway机场到Greater Buffalo机场预计所需时间为</t>
    </r>
    <r>
      <rPr>
        <u/>
        <sz val="11"/>
        <rFont val="宋体"/>
        <family val="3"/>
        <charset val="134"/>
        <scheme val="minor"/>
      </rPr>
      <t xml:space="preserve">           </t>
    </r>
    <r>
      <rPr>
        <sz val="11"/>
        <rFont val="宋体"/>
        <family val="3"/>
        <charset val="134"/>
        <scheme val="minor"/>
      </rPr>
      <t>。</t>
    </r>
  </si>
  <si>
    <r>
      <t>（参见附表4-19、附图4-3和附图4-4）从Chicago Midway机场到Greater Buffalo机场预计所需燃油为</t>
    </r>
    <r>
      <rPr>
        <u/>
        <sz val="11"/>
        <rFont val="宋体"/>
        <family val="3"/>
        <charset val="134"/>
        <scheme val="minor"/>
      </rPr>
      <t xml:space="preserve">           </t>
    </r>
    <r>
      <rPr>
        <sz val="11"/>
        <rFont val="宋体"/>
        <family val="3"/>
        <charset val="134"/>
        <scheme val="minor"/>
      </rPr>
      <t>。</t>
    </r>
  </si>
  <si>
    <r>
      <t>（参见附表4-19、附图4-3和附图4-4）平飞42min后到达CRL VORTAC上空所需保持的真空速为</t>
    </r>
    <r>
      <rPr>
        <u/>
        <sz val="11"/>
        <rFont val="宋体"/>
        <family val="3"/>
        <charset val="134"/>
        <scheme val="minor"/>
      </rPr>
      <t xml:space="preserve">           </t>
    </r>
    <r>
      <rPr>
        <sz val="11"/>
        <rFont val="宋体"/>
        <family val="3"/>
        <charset val="134"/>
        <scheme val="minor"/>
      </rPr>
      <t>。</t>
    </r>
  </si>
  <si>
    <r>
      <t>（参见附表4-20、附图4-5～4-7）从DFW机场到IAH机场预计所需时间为</t>
    </r>
    <r>
      <rPr>
        <u/>
        <sz val="11"/>
        <rFont val="宋体"/>
        <family val="3"/>
        <charset val="134"/>
        <scheme val="minor"/>
      </rPr>
      <t xml:space="preserve">           </t>
    </r>
    <r>
      <rPr>
        <sz val="11"/>
        <rFont val="宋体"/>
        <family val="3"/>
        <charset val="134"/>
        <scheme val="minor"/>
      </rPr>
      <t>。</t>
    </r>
  </si>
  <si>
    <r>
      <t>（参见附表4-20、附图4-5～4-7）从DFW机场到IAH机场预计所需燃油为</t>
    </r>
    <r>
      <rPr>
        <u/>
        <sz val="11"/>
        <rFont val="宋体"/>
        <family val="3"/>
        <charset val="134"/>
        <scheme val="minor"/>
      </rPr>
      <t xml:space="preserve">            </t>
    </r>
    <r>
      <rPr>
        <sz val="11"/>
        <rFont val="宋体"/>
        <family val="3"/>
        <charset val="134"/>
        <scheme val="minor"/>
      </rPr>
      <t>。</t>
    </r>
  </si>
  <si>
    <r>
      <t>（参见附表4-20、附图4-5～4-7）平飞31min后到达CUGAR上空所需保持的真空速为</t>
    </r>
    <r>
      <rPr>
        <u/>
        <sz val="11"/>
        <rFont val="宋体"/>
        <family val="3"/>
        <charset val="134"/>
        <scheme val="minor"/>
      </rPr>
      <t xml:space="preserve">          </t>
    </r>
    <r>
      <rPr>
        <sz val="11"/>
        <rFont val="宋体"/>
        <family val="3"/>
        <charset val="134"/>
        <scheme val="minor"/>
      </rPr>
      <t>。</t>
    </r>
  </si>
  <si>
    <r>
      <t>（参见附表4-20、附图4-5～4-7）平飞29min后到达CUGAR上空所需保持的真空速为</t>
    </r>
    <r>
      <rPr>
        <u/>
        <sz val="11"/>
        <rFont val="宋体"/>
        <family val="3"/>
        <charset val="134"/>
        <scheme val="minor"/>
      </rPr>
      <t xml:space="preserve">          </t>
    </r>
    <r>
      <rPr>
        <sz val="11"/>
        <rFont val="宋体"/>
        <family val="3"/>
        <charset val="134"/>
        <scheme val="minor"/>
      </rPr>
      <t>。</t>
    </r>
  </si>
  <si>
    <r>
      <t>（参见附表4-21、附图4-8～4-10）在Tucson机场滑行前预计飞机的所需燃油为</t>
    </r>
    <r>
      <rPr>
        <u/>
        <sz val="11"/>
        <rFont val="宋体"/>
        <family val="3"/>
        <charset val="134"/>
        <scheme val="minor"/>
      </rPr>
      <t xml:space="preserve">          </t>
    </r>
    <r>
      <rPr>
        <sz val="11"/>
        <rFont val="宋体"/>
        <family val="3"/>
        <charset val="134"/>
        <scheme val="minor"/>
      </rPr>
      <t>。</t>
    </r>
  </si>
  <si>
    <r>
      <t>（参见附表4-21、附图4-8～4-10）在Tucso机场到LAX机场预计飞行时间为</t>
    </r>
    <r>
      <rPr>
        <u/>
        <sz val="11"/>
        <rFont val="宋体"/>
        <family val="3"/>
        <charset val="134"/>
        <scheme val="minor"/>
      </rPr>
      <t xml:space="preserve">            </t>
    </r>
    <r>
      <rPr>
        <sz val="11"/>
        <rFont val="宋体"/>
        <family val="3"/>
        <charset val="134"/>
        <scheme val="minor"/>
      </rPr>
      <t>。</t>
    </r>
  </si>
  <si>
    <r>
      <t>（参见附表4-22、附图4-11～4-13）从DFW机场到IAH机场机场预计飞行时间为</t>
    </r>
    <r>
      <rPr>
        <u/>
        <sz val="11"/>
        <rFont val="宋体"/>
        <family val="3"/>
        <charset val="134"/>
        <scheme val="minor"/>
      </rPr>
      <t xml:space="preserve">           </t>
    </r>
    <r>
      <rPr>
        <sz val="11"/>
        <rFont val="宋体"/>
        <family val="3"/>
        <charset val="134"/>
        <scheme val="minor"/>
      </rPr>
      <t>。</t>
    </r>
  </si>
  <si>
    <r>
      <t>（参见附表4-23、附图4-14～4-16）以马赫数码相机0.78从BUF至ORD飞行预计所需时间为</t>
    </r>
    <r>
      <rPr>
        <u/>
        <sz val="11"/>
        <rFont val="宋体"/>
        <family val="3"/>
        <charset val="134"/>
        <scheme val="minor"/>
      </rPr>
      <t xml:space="preserve">          </t>
    </r>
    <r>
      <rPr>
        <sz val="11"/>
        <rFont val="宋体"/>
        <family val="3"/>
        <charset val="134"/>
        <scheme val="minor"/>
      </rPr>
      <t>。</t>
    </r>
  </si>
  <si>
    <r>
      <t>（参见附表4-23、附图4-14～4-16）以马赫数0.78从BUF至ORD飞行预计所需耗油为</t>
    </r>
    <r>
      <rPr>
        <u/>
        <sz val="11"/>
        <rFont val="宋体"/>
        <family val="3"/>
        <charset val="134"/>
        <scheme val="minor"/>
      </rPr>
      <t xml:space="preserve">        </t>
    </r>
    <r>
      <rPr>
        <sz val="11"/>
        <rFont val="宋体"/>
        <family val="3"/>
        <charset val="134"/>
        <scheme val="minor"/>
      </rPr>
      <t>。</t>
    </r>
  </si>
  <si>
    <r>
      <t>（参见附表4-23、附图4-14～4-16）以马赫数0.78从拉平到下降开始点的燃油里程为</t>
    </r>
    <r>
      <rPr>
        <u/>
        <sz val="11"/>
        <rFont val="宋体"/>
        <family val="3"/>
        <charset val="134"/>
        <scheme val="minor"/>
      </rPr>
      <t xml:space="preserve">        </t>
    </r>
    <r>
      <rPr>
        <sz val="11"/>
        <rFont val="宋体"/>
        <family val="3"/>
        <charset val="134"/>
        <scheme val="minor"/>
      </rPr>
      <t>。</t>
    </r>
  </si>
  <si>
    <r>
      <t>（参见附表4-23、附图4-14～4-16）以马赫数0.80从BUF至ORD飞行预计所需时间为</t>
    </r>
    <r>
      <rPr>
        <u/>
        <sz val="11"/>
        <rFont val="宋体"/>
        <family val="3"/>
        <charset val="134"/>
        <scheme val="minor"/>
      </rPr>
      <t xml:space="preserve">        </t>
    </r>
    <r>
      <rPr>
        <sz val="11"/>
        <rFont val="宋体"/>
        <family val="3"/>
        <charset val="134"/>
        <scheme val="minor"/>
      </rPr>
      <t>。</t>
    </r>
  </si>
  <si>
    <r>
      <t>（参见附表4-23、附图4-14～4-16）以马赫数0.80从BUF至ORD飞行预计所需耗油为</t>
    </r>
    <r>
      <rPr>
        <u/>
        <sz val="11"/>
        <rFont val="宋体"/>
        <family val="3"/>
        <charset val="134"/>
        <scheme val="minor"/>
      </rPr>
      <t xml:space="preserve">        </t>
    </r>
    <r>
      <rPr>
        <sz val="11"/>
        <rFont val="宋体"/>
        <family val="3"/>
        <charset val="134"/>
        <scheme val="minor"/>
      </rPr>
      <t>。</t>
    </r>
  </si>
  <si>
    <r>
      <t>已知B737-700在某机场着陆，着陆襟翼30位，跑道报告的刹车效应中等，着陆重量120000LB，机场压力高度2500FT，ISA温度，无风，跑道无坡度，反推不工作，扰流板自动预位，自动刹车3档，进近速度VREF30，根据表48确定B737-700在该机场的实际着陆距离为</t>
    </r>
    <r>
      <rPr>
        <u/>
        <sz val="11"/>
        <rFont val="宋体"/>
        <family val="3"/>
        <charset val="134"/>
        <scheme val="minor"/>
      </rPr>
      <t xml:space="preserve">      </t>
    </r>
    <r>
      <rPr>
        <sz val="11"/>
        <rFont val="宋体"/>
        <family val="3"/>
        <charset val="134"/>
        <scheme val="minor"/>
      </rPr>
      <t>。</t>
    </r>
  </si>
  <si>
    <r>
      <t>已知B737-700在某机场着陆，着陆襟翼40位，干跑道，着陆重量120000LB，机场压力高度2000FT，ISA温度，无风，跑道下坡1%，反推工作，使用最大人工刹车，防滞系统不工作，进近速度VREF40+10，根据表49确定B737-700在该机场的实际着陆距离为</t>
    </r>
    <r>
      <rPr>
        <u/>
        <sz val="11"/>
        <rFont val="宋体"/>
        <family val="3"/>
        <charset val="134"/>
        <scheme val="minor"/>
      </rPr>
      <t xml:space="preserve">      </t>
    </r>
    <r>
      <rPr>
        <sz val="11"/>
        <rFont val="宋体"/>
        <family val="3"/>
        <charset val="134"/>
        <scheme val="minor"/>
      </rPr>
      <t>。</t>
    </r>
  </si>
  <si>
    <r>
      <t xml:space="preserve"> 已知B737-700在某机场着陆，着陆襟翼30位，干跑道，着陆重量120000LB，机场压力高度3000FT，ISA温度，顺风10KT，跑道下坡1%，反推工作，使用最大人工刹车，系统A液压不工作，进近速度VREF30+10，根据表49确定B737-700在该机场的实际着陆距离为</t>
    </r>
    <r>
      <rPr>
        <u/>
        <sz val="11"/>
        <rFont val="宋体"/>
        <family val="3"/>
        <charset val="134"/>
        <scheme val="minor"/>
      </rPr>
      <t xml:space="preserve">      </t>
    </r>
    <r>
      <rPr>
        <sz val="11"/>
        <rFont val="宋体"/>
        <family val="3"/>
        <charset val="134"/>
        <scheme val="minor"/>
      </rPr>
      <t>。</t>
    </r>
  </si>
  <si>
    <r>
      <t xml:space="preserve"> 已知B737-700在某机场着陆，着陆襟翼15位，干跑道，着陆重量120000LB，机场压力高度5000FT，ISA温度，顺风5KT，跑道上坡1%，反推工作，使用最大人工刹车，一台发动机不工作，进近速度VREF15+10，根据表49确定B737-700在该机场的实际着陆距离为</t>
    </r>
    <r>
      <rPr>
        <u/>
        <sz val="11"/>
        <rFont val="宋体"/>
        <family val="3"/>
        <charset val="134"/>
        <scheme val="minor"/>
      </rPr>
      <t xml:space="preserve">      </t>
    </r>
    <r>
      <rPr>
        <sz val="11"/>
        <rFont val="宋体"/>
        <family val="3"/>
        <charset val="134"/>
        <scheme val="minor"/>
      </rPr>
      <t>。</t>
    </r>
  </si>
  <si>
    <r>
      <t>已知A320在某机场着陆，CONFIGURATION FULL，重心正常，干跑道，着陆重量60吨，机场压力高度4500FT，ISA温度，无风，跑道上坡1%，反推工作，进近速度高5KT，根据表50确定A320在该机场的实际着陆距离为</t>
    </r>
    <r>
      <rPr>
        <u/>
        <sz val="11"/>
        <rFont val="宋体"/>
        <family val="3"/>
        <charset val="134"/>
        <scheme val="minor"/>
      </rPr>
      <t xml:space="preserve">      </t>
    </r>
    <r>
      <rPr>
        <sz val="11"/>
        <rFont val="宋体"/>
        <family val="3"/>
        <charset val="134"/>
        <scheme val="minor"/>
      </rPr>
      <t>。</t>
    </r>
  </si>
  <si>
    <r>
      <t xml:space="preserve"> 已知A320在某机场着陆，CONFIGURATION FULL，重心正常，湿跑道，着陆重量62吨，机场压力高度5000FT，ISA温度，顺风5KT，跑道无坡度，反推工作，进近速度高5KT，根据表50确定A320在该机场的实际着陆距离为</t>
    </r>
    <r>
      <rPr>
        <u/>
        <sz val="11"/>
        <rFont val="宋体"/>
        <family val="3"/>
        <charset val="134"/>
        <scheme val="minor"/>
      </rPr>
      <t xml:space="preserve">      </t>
    </r>
    <r>
      <rPr>
        <sz val="11"/>
        <rFont val="宋体"/>
        <family val="3"/>
        <charset val="134"/>
        <scheme val="minor"/>
      </rPr>
      <t>。</t>
    </r>
  </si>
  <si>
    <r>
      <t>已知A320在某机场着陆，CONFIGURATION FULL，重心正常，跑道有4mm积水，着陆重量58吨，机场压力高度4500FT，ISA温度，无风，跑道无坡度，反推工作，进近速度高5KT，根据表50确定A320在该机场的实际着陆距离为</t>
    </r>
    <r>
      <rPr>
        <u/>
        <sz val="11"/>
        <rFont val="宋体"/>
        <family val="3"/>
        <charset val="134"/>
        <scheme val="minor"/>
      </rPr>
      <t xml:space="preserve">      </t>
    </r>
    <r>
      <rPr>
        <sz val="11"/>
        <rFont val="宋体"/>
        <family val="3"/>
        <charset val="134"/>
        <scheme val="minor"/>
      </rPr>
      <t>。</t>
    </r>
  </si>
  <si>
    <r>
      <t>.</t>
    </r>
    <r>
      <rPr>
        <sz val="11"/>
        <color indexed="12"/>
        <rFont val="宋体"/>
        <family val="3"/>
        <charset val="134"/>
        <scheme val="minor"/>
      </rPr>
      <t xml:space="preserve"> </t>
    </r>
    <r>
      <rPr>
        <sz val="11"/>
        <rFont val="宋体"/>
        <family val="3"/>
        <charset val="134"/>
        <scheme val="minor"/>
      </rPr>
      <t>已知A320在某机场着陆，CONFIGURATION FULL，重心正常，跑道有5mm融雪，着陆重量60吨，机场压力高度2500FT，ISA温度，顺风5KT，跑道无坡度，反推工作，进近速度高5KT，根据表50确定A320在该机场的实际着陆距离为</t>
    </r>
    <r>
      <rPr>
        <u/>
        <sz val="11"/>
        <rFont val="宋体"/>
        <family val="3"/>
        <charset val="134"/>
        <scheme val="minor"/>
      </rPr>
      <t xml:space="preserve">      </t>
    </r>
    <r>
      <rPr>
        <sz val="11"/>
        <rFont val="宋体"/>
        <family val="3"/>
        <charset val="134"/>
        <scheme val="minor"/>
      </rPr>
      <t>。</t>
    </r>
  </si>
  <si>
    <r>
      <t>已知A320在某机场着陆，CONFIGURATION FULL，重心正常，跑道有7mm积水，着陆重量60吨，机场压力高度5500FT，ISA温度，顺风5KT，跑道无坡度，反推工作，进近速度高5KT，根据表50确定A320在该机场的实际着陆距离为</t>
    </r>
    <r>
      <rPr>
        <u/>
        <sz val="11"/>
        <rFont val="宋体"/>
        <family val="3"/>
        <charset val="134"/>
        <scheme val="minor"/>
      </rPr>
      <t xml:space="preserve">      </t>
    </r>
    <r>
      <rPr>
        <sz val="11"/>
        <rFont val="宋体"/>
        <family val="3"/>
        <charset val="134"/>
        <scheme val="minor"/>
      </rPr>
      <t>。</t>
    </r>
  </si>
  <si>
    <r>
      <t xml:space="preserve"> 已知A320在某机场着陆，CONFIGURATION 3，重心正常，干跑道，着陆重量62吨，机场压力高度7000FT，ISA温度，无风，跑道无坡度，根据表51确定A320在该机场的所需着陆距离为</t>
    </r>
    <r>
      <rPr>
        <u/>
        <sz val="11"/>
        <rFont val="宋体"/>
        <family val="3"/>
        <charset val="134"/>
        <scheme val="minor"/>
      </rPr>
      <t xml:space="preserve">      </t>
    </r>
    <r>
      <rPr>
        <sz val="11"/>
        <rFont val="宋体"/>
        <family val="3"/>
        <charset val="134"/>
        <scheme val="minor"/>
      </rPr>
      <t>。</t>
    </r>
  </si>
  <si>
    <r>
      <t>已知A320在某机场着陆，CONFIGURATION 3，重心正常，湿跑道，着陆重量60吨，机场压力高度6000FT，ISA温度，无风，跑道无坡度，根据表51确定A320在该机场的所需着陆距离为</t>
    </r>
    <r>
      <rPr>
        <u/>
        <sz val="11"/>
        <rFont val="宋体"/>
        <family val="3"/>
        <charset val="134"/>
        <scheme val="minor"/>
      </rPr>
      <t xml:space="preserve">      </t>
    </r>
    <r>
      <rPr>
        <sz val="11"/>
        <rFont val="宋体"/>
        <family val="3"/>
        <charset val="134"/>
        <scheme val="minor"/>
      </rPr>
      <t>。</t>
    </r>
  </si>
  <si>
    <r>
      <t>已知A320在某机场着陆，CONFIGURATION FULL，重心正常，干跑道，着陆重量59吨，机场压力高度8000FT，ISA温度，顺风5KT，跑道无坡度，根据表51确定A320在该机场的所需着陆距离为</t>
    </r>
    <r>
      <rPr>
        <u/>
        <sz val="11"/>
        <rFont val="宋体"/>
        <family val="3"/>
        <charset val="134"/>
        <scheme val="minor"/>
      </rPr>
      <t xml:space="preserve">      </t>
    </r>
    <r>
      <rPr>
        <sz val="11"/>
        <rFont val="宋体"/>
        <family val="3"/>
        <charset val="134"/>
        <scheme val="minor"/>
      </rPr>
      <t>。</t>
    </r>
  </si>
  <si>
    <r>
      <t>已知A320在某机场着陆，CONFIGURATION FULL，重心正常，湿跑道，着陆重量61吨，机场压力高度7500FT，ISA温度，顺风5KT，跑道无坡度，根据表51确定A320在该机场的所需着陆距离为</t>
    </r>
    <r>
      <rPr>
        <u/>
        <sz val="11"/>
        <rFont val="宋体"/>
        <family val="3"/>
        <charset val="134"/>
        <scheme val="minor"/>
      </rPr>
      <t xml:space="preserve">      </t>
    </r>
    <r>
      <rPr>
        <sz val="11"/>
        <rFont val="宋体"/>
        <family val="3"/>
        <charset val="134"/>
        <scheme val="minor"/>
      </rPr>
      <t>。</t>
    </r>
  </si>
  <si>
    <r>
      <t>已知B737-700进行一次国内航班飞行，初始等待重量为120000LB，等待高度5000FT，根据表52确定飞机的等待油量为</t>
    </r>
    <r>
      <rPr>
        <u/>
        <sz val="11"/>
        <rFont val="宋体"/>
        <family val="3"/>
        <charset val="134"/>
        <scheme val="minor"/>
      </rPr>
      <t xml:space="preserve">      </t>
    </r>
    <r>
      <rPr>
        <sz val="11"/>
        <rFont val="宋体"/>
        <family val="3"/>
        <charset val="134"/>
        <scheme val="minor"/>
      </rPr>
      <t>。</t>
    </r>
  </si>
  <si>
    <r>
      <t>已知B737-700进行一次国内航班飞行，结束等待重量为110000LB，等待高度5000FT，根据表52确定飞机的等待油量为</t>
    </r>
    <r>
      <rPr>
        <u/>
        <sz val="11"/>
        <rFont val="宋体"/>
        <family val="3"/>
        <charset val="134"/>
        <scheme val="minor"/>
      </rPr>
      <t xml:space="preserve">      </t>
    </r>
    <r>
      <rPr>
        <sz val="11"/>
        <rFont val="宋体"/>
        <family val="3"/>
        <charset val="134"/>
        <scheme val="minor"/>
      </rPr>
      <t>。</t>
    </r>
  </si>
  <si>
    <r>
      <t>已知B737-700进行一次国际航班飞行，初始等待重量为120000LB，等待高度10000FT，根据表52确定飞机的等待油量为</t>
    </r>
    <r>
      <rPr>
        <u/>
        <sz val="11"/>
        <rFont val="宋体"/>
        <family val="3"/>
        <charset val="134"/>
        <scheme val="minor"/>
      </rPr>
      <t xml:space="preserve">      </t>
    </r>
    <r>
      <rPr>
        <sz val="11"/>
        <rFont val="宋体"/>
        <family val="3"/>
        <charset val="134"/>
        <scheme val="minor"/>
      </rPr>
      <t>。</t>
    </r>
  </si>
  <si>
    <r>
      <t xml:space="preserve"> 已知B737-700进行一次国际航班飞行，结束等待重量为110000LB，等待高度10000FT，根据表52确定飞机的等待油量为</t>
    </r>
    <r>
      <rPr>
        <u/>
        <sz val="11"/>
        <rFont val="宋体"/>
        <family val="3"/>
        <charset val="134"/>
        <scheme val="minor"/>
      </rPr>
      <t xml:space="preserve">      </t>
    </r>
    <r>
      <rPr>
        <sz val="11"/>
        <rFont val="宋体"/>
        <family val="3"/>
        <charset val="134"/>
        <scheme val="minor"/>
      </rPr>
      <t>。</t>
    </r>
  </si>
  <si>
    <r>
      <t>已知A320进行一次国内航班飞行，结束等待重量为60吨，等待高度1500FT，根据表53确定飞机的等待油量为</t>
    </r>
    <r>
      <rPr>
        <u/>
        <sz val="11"/>
        <rFont val="宋体"/>
        <family val="3"/>
        <charset val="134"/>
        <scheme val="minor"/>
      </rPr>
      <t xml:space="preserve">      </t>
    </r>
    <r>
      <rPr>
        <sz val="11"/>
        <rFont val="宋体"/>
        <family val="3"/>
        <charset val="134"/>
        <scheme val="minor"/>
      </rPr>
      <t>。</t>
    </r>
  </si>
  <si>
    <r>
      <t>已知A320进行一次国内航班飞行，初始等待重量为62吨，等待高度5000FT，根据表53确定飞机的等待油量为</t>
    </r>
    <r>
      <rPr>
        <u/>
        <sz val="11"/>
        <rFont val="宋体"/>
        <family val="3"/>
        <charset val="134"/>
        <scheme val="minor"/>
      </rPr>
      <t xml:space="preserve">      </t>
    </r>
    <r>
      <rPr>
        <sz val="11"/>
        <rFont val="宋体"/>
        <family val="3"/>
        <charset val="134"/>
        <scheme val="minor"/>
      </rPr>
      <t>。</t>
    </r>
  </si>
  <si>
    <r>
      <t>已知A320进行一次国际航班飞行，初始等待重量为58吨，等待高度10000FT，根据表53确定飞机的等待油量为</t>
    </r>
    <r>
      <rPr>
        <u/>
        <sz val="11"/>
        <rFont val="宋体"/>
        <family val="3"/>
        <charset val="134"/>
        <scheme val="minor"/>
      </rPr>
      <t xml:space="preserve">      </t>
    </r>
    <r>
      <rPr>
        <sz val="11"/>
        <rFont val="宋体"/>
        <family val="3"/>
        <charset val="134"/>
        <scheme val="minor"/>
      </rPr>
      <t>。</t>
    </r>
  </si>
  <si>
    <r>
      <t>已知A320进行一次国际航班飞行，结束等待重量为64吨，等待高度1500FT，根据表53确定飞机的等待油量为</t>
    </r>
    <r>
      <rPr>
        <u/>
        <sz val="11"/>
        <rFont val="宋体"/>
        <family val="3"/>
        <charset val="134"/>
        <scheme val="minor"/>
      </rPr>
      <t xml:space="preserve">      </t>
    </r>
    <r>
      <rPr>
        <sz val="11"/>
        <rFont val="宋体"/>
        <family val="3"/>
        <charset val="134"/>
        <scheme val="minor"/>
      </rPr>
      <t>。</t>
    </r>
  </si>
  <si>
    <r>
      <t>已知B737-700在航路巡航中一发失效，工作发最大连续推力工作，开始飘降的重量为130000LB，航路气温ISA，根据表54确定B737-700飞机的有利飘降速度和改平高度</t>
    </r>
    <r>
      <rPr>
        <u/>
        <sz val="11"/>
        <rFont val="宋体"/>
        <family val="3"/>
        <charset val="134"/>
        <scheme val="minor"/>
      </rPr>
      <t xml:space="preserve">      </t>
    </r>
    <r>
      <rPr>
        <sz val="11"/>
        <rFont val="宋体"/>
        <family val="3"/>
        <charset val="134"/>
        <scheme val="minor"/>
      </rPr>
      <t>。</t>
    </r>
  </si>
  <si>
    <r>
      <t xml:space="preserve"> 已知B737-700在航路巡航中一发失效，工作发最大连续推力工作，开始飘降的重量为120000LB，航路气温ISA+10，根据表54确定B737-700飞机的有利飘降速度和改平高度</t>
    </r>
    <r>
      <rPr>
        <u/>
        <sz val="11"/>
        <rFont val="宋体"/>
        <family val="3"/>
        <charset val="134"/>
        <scheme val="minor"/>
      </rPr>
      <t xml:space="preserve">      </t>
    </r>
    <r>
      <rPr>
        <sz val="11"/>
        <rFont val="宋体"/>
        <family val="3"/>
        <charset val="134"/>
        <scheme val="minor"/>
      </rPr>
      <t>。</t>
    </r>
  </si>
  <si>
    <r>
      <t>已知B737-800在航路巡航中一发失效，工作发最大连续推力工作，开始飘降的重量为65吨，航路气温ISA+20，根据表55确定B737-800飞机的有利飘降速度和改平高度</t>
    </r>
    <r>
      <rPr>
        <u/>
        <sz val="11"/>
        <rFont val="宋体"/>
        <family val="3"/>
        <charset val="134"/>
        <scheme val="minor"/>
      </rPr>
      <t xml:space="preserve">      </t>
    </r>
    <r>
      <rPr>
        <sz val="11"/>
        <rFont val="宋体"/>
        <family val="3"/>
        <charset val="134"/>
        <scheme val="minor"/>
      </rPr>
      <t>。</t>
    </r>
  </si>
  <si>
    <r>
      <t>已知B737-800在航路巡航中一发失效，工作发最大连续推力工作，开始飘降的重量为62吨，航路气温ISA+15，根据表55确定B737-800飞机的有利飘降速度和改平高度</t>
    </r>
    <r>
      <rPr>
        <u/>
        <sz val="11"/>
        <rFont val="宋体"/>
        <family val="3"/>
        <charset val="134"/>
        <scheme val="minor"/>
      </rPr>
      <t xml:space="preserve">      </t>
    </r>
    <r>
      <rPr>
        <sz val="11"/>
        <rFont val="宋体"/>
        <family val="3"/>
        <charset val="134"/>
        <scheme val="minor"/>
      </rPr>
      <t>。</t>
    </r>
  </si>
  <si>
    <r>
      <t>已知B737-800在航路巡航中一发失效，工作发最大连续推力工作，开始飘降的重量为60吨，航路气温ISA+10，根据表55确定B737-800飞机的有利飘降速度和改平高度</t>
    </r>
    <r>
      <rPr>
        <u/>
        <sz val="11"/>
        <rFont val="宋体"/>
        <family val="3"/>
        <charset val="134"/>
        <scheme val="minor"/>
      </rPr>
      <t xml:space="preserve">      </t>
    </r>
    <r>
      <rPr>
        <sz val="11"/>
        <rFont val="宋体"/>
        <family val="3"/>
        <charset val="134"/>
        <scheme val="minor"/>
      </rPr>
      <t>。</t>
    </r>
  </si>
  <si>
    <r>
      <t xml:space="preserve"> 已知B737-700在航路中某处一发失效，工作发最大连续推力工作，以有利飘降速度飘降，改平后以LRC巡航，此处距目的地机场的航线距离为500NM，飞机开始飘降的重量为120000LB，航路上有顺风20KT，根据表56确定B737-700飞机一发失效后飞往目的地的所需燃油和时间为</t>
    </r>
    <r>
      <rPr>
        <u/>
        <sz val="11"/>
        <rFont val="宋体"/>
        <family val="3"/>
        <charset val="134"/>
        <scheme val="minor"/>
      </rPr>
      <t xml:space="preserve">      </t>
    </r>
    <r>
      <rPr>
        <sz val="11"/>
        <rFont val="宋体"/>
        <family val="3"/>
        <charset val="134"/>
        <scheme val="minor"/>
      </rPr>
      <t>。</t>
    </r>
  </si>
  <si>
    <r>
      <t>已知B737-700在航路中某处一发失效，工作发最大连续推力工作，以有利飘降速度飘降，改平后以LRC巡航，此处距目的地机场的航线距离为800NM，飞机开始飘降的重量为110000LB，航路上有顺风50KT，根据表56确定B737-700飞机一发失效后飞往目的地的所需燃油和时间为</t>
    </r>
    <r>
      <rPr>
        <u/>
        <sz val="11"/>
        <rFont val="宋体"/>
        <family val="3"/>
        <charset val="134"/>
        <scheme val="minor"/>
      </rPr>
      <t xml:space="preserve">      </t>
    </r>
    <r>
      <rPr>
        <sz val="11"/>
        <rFont val="宋体"/>
        <family val="3"/>
        <charset val="134"/>
        <scheme val="minor"/>
      </rPr>
      <t>。</t>
    </r>
  </si>
  <si>
    <r>
      <t xml:space="preserve"> 已知B737-700在航路中某处一发失效，工作发最大连续推力工作，以有利飘降速度飘降，改平后以LRC巡航，此处距目的地机场的航线距离为600NM，飞机开始飘降的重量为110000LB，航路上有逆风50KT，根据表56确定B737-700飞机一发失效后飞往目的地的所需燃油和时间为</t>
    </r>
    <r>
      <rPr>
        <u/>
        <sz val="11"/>
        <rFont val="宋体"/>
        <family val="3"/>
        <charset val="134"/>
        <scheme val="minor"/>
      </rPr>
      <t xml:space="preserve">      </t>
    </r>
    <r>
      <rPr>
        <sz val="11"/>
        <rFont val="宋体"/>
        <family val="3"/>
        <charset val="134"/>
        <scheme val="minor"/>
      </rPr>
      <t>。</t>
    </r>
  </si>
  <si>
    <r>
      <t>已知B737-700在航路中某处一发失效，工作发最大连续推力工作，以有利飘降速度飘降，改平后以LRC巡航，此处距目的地机场的航线距离为300NM，飞机开始飘降的重量为120000LB，航路上有逆风30KT，根据表56确定B737-700飞机一发失效后飞往目的地的所需燃油和时间为</t>
    </r>
    <r>
      <rPr>
        <u/>
        <sz val="11"/>
        <rFont val="宋体"/>
        <family val="3"/>
        <charset val="134"/>
        <scheme val="minor"/>
      </rPr>
      <t xml:space="preserve">      </t>
    </r>
    <r>
      <rPr>
        <sz val="11"/>
        <rFont val="宋体"/>
        <family val="3"/>
        <charset val="134"/>
        <scheme val="minor"/>
      </rPr>
      <t>。</t>
    </r>
  </si>
  <si>
    <r>
      <t>已知A320在FL310巡航中一发失效，工作发最大连续推力工作下降，航路气温ISA+10，飞机开始下降的重量为60吨，飞机重心33%，空调开，防冰关，根据表57确定A320飞机一发失效后下降所需时间、燃油和前进的距离为</t>
    </r>
    <r>
      <rPr>
        <u/>
        <sz val="11"/>
        <rFont val="宋体"/>
        <family val="3"/>
        <charset val="134"/>
        <scheme val="minor"/>
      </rPr>
      <t xml:space="preserve">      </t>
    </r>
    <r>
      <rPr>
        <sz val="11"/>
        <rFont val="宋体"/>
        <family val="3"/>
        <charset val="134"/>
        <scheme val="minor"/>
      </rPr>
      <t>。</t>
    </r>
  </si>
  <si>
    <r>
      <t xml:space="preserve"> 已知A320在FL330巡航中一发失效，工作发最大连续推力工作下降，航路气温ISA，飞机开始下降的重量为55吨，飞机重心33%，空调开，机翼和发动机防冰开，根据表57确定A320飞机一发失效后下降所需时间、燃油和前进的距离为</t>
    </r>
    <r>
      <rPr>
        <u/>
        <sz val="11"/>
        <rFont val="宋体"/>
        <family val="3"/>
        <charset val="134"/>
        <scheme val="minor"/>
      </rPr>
      <t xml:space="preserve">      </t>
    </r>
    <r>
      <rPr>
        <sz val="11"/>
        <rFont val="宋体"/>
        <family val="3"/>
        <charset val="134"/>
        <scheme val="minor"/>
      </rPr>
      <t>。</t>
    </r>
  </si>
  <si>
    <r>
      <t xml:space="preserve"> 已知A320在FL290巡航中一发失效，工作发最大连续推力工作下降，航路气温ISA+20，飞机开始下降的重量为65吨，飞机重心33%，空调开，防冰关，根据表57确定A320飞机一发失效后下降所需时间、燃油和前进的距离为</t>
    </r>
    <r>
      <rPr>
        <u/>
        <sz val="11"/>
        <rFont val="宋体"/>
        <family val="3"/>
        <charset val="134"/>
        <scheme val="minor"/>
      </rPr>
      <t xml:space="preserve">      </t>
    </r>
    <r>
      <rPr>
        <sz val="11"/>
        <rFont val="宋体"/>
        <family val="3"/>
        <charset val="134"/>
        <scheme val="minor"/>
      </rPr>
      <t>。</t>
    </r>
  </si>
  <si>
    <r>
      <t>喷气式飞机以最大爬升推力等表速上升时，上升角（</t>
    </r>
    <r>
      <rPr>
        <sz val="11"/>
        <color indexed="8"/>
        <rFont val="宋体"/>
        <family val="3"/>
        <charset val="134"/>
        <scheme val="minor"/>
      </rPr>
      <t xml:space="preserve">  ） </t>
    </r>
  </si>
  <si>
    <r>
      <t>有时飞机在最佳巡航高度之上飞行</t>
    </r>
    <r>
      <rPr>
        <sz val="11"/>
        <color indexed="8"/>
        <rFont val="宋体"/>
        <family val="3"/>
        <charset val="134"/>
        <scheme val="minor"/>
      </rPr>
      <t>，因为ATC不允许飞机连续变换高度</t>
    </r>
  </si>
  <si>
    <r>
      <t>在飞行准备阶段，飞行员选择的V1比</t>
    </r>
    <r>
      <rPr>
        <sz val="11"/>
        <color indexed="8"/>
        <rFont val="宋体"/>
        <family val="3"/>
        <charset val="134"/>
        <scheme val="minor"/>
      </rPr>
      <t>实际V1大</t>
    </r>
    <r>
      <rPr>
        <sz val="11"/>
        <rFont val="宋体"/>
        <family val="3"/>
        <charset val="134"/>
        <scheme val="minor"/>
      </rPr>
      <t>，如果发动机失效的速度比实际V1稍大，将出现什么问题？（ ）</t>
    </r>
  </si>
  <si>
    <r>
      <t>三发涡轮喷气式飞机的数据如下：推力＝50000牛顿/发  g＝10m/s</t>
    </r>
    <r>
      <rPr>
        <vertAlign val="superscript"/>
        <sz val="11"/>
        <rFont val="宋体"/>
        <family val="3"/>
        <charset val="134"/>
        <scheme val="minor"/>
      </rPr>
      <t xml:space="preserve">2   </t>
    </r>
    <r>
      <rPr>
        <sz val="11"/>
        <rFont val="宋体"/>
        <family val="3"/>
        <charset val="134"/>
        <scheme val="minor"/>
      </rPr>
      <t>阻力＝72569N  最小上升梯度＝2.7%  上升角＝（推力－阻力）/重力  满足航道二段要求的最大起飞重量为（ ）</t>
    </r>
  </si>
  <si>
    <r>
      <t>在给定构型下，活塞式发动机飞机的</t>
    </r>
    <r>
      <rPr>
        <sz val="11"/>
        <color indexed="8"/>
        <rFont val="宋体"/>
        <family val="3"/>
        <charset val="134"/>
        <scheme val="minor"/>
      </rPr>
      <t>续航</t>
    </r>
    <r>
      <rPr>
        <sz val="11"/>
        <rFont val="宋体"/>
        <family val="3"/>
        <charset val="134"/>
        <scheme val="minor"/>
      </rPr>
      <t>时间取决于（ ）</t>
    </r>
  </si>
  <si>
    <r>
      <t>在转速</t>
    </r>
    <r>
      <rPr>
        <sz val="11"/>
        <color indexed="8"/>
        <rFont val="宋体"/>
        <family val="3"/>
        <charset val="134"/>
        <scheme val="minor"/>
      </rPr>
      <t>一定时，喷气式发动机的推力</t>
    </r>
  </si>
  <si>
    <r>
      <t>V</t>
    </r>
    <r>
      <rPr>
        <vertAlign val="subscript"/>
        <sz val="11"/>
        <rFont val="宋体"/>
        <family val="3"/>
        <charset val="134"/>
        <scheme val="minor"/>
      </rPr>
      <t>LO</t>
    </r>
    <r>
      <rPr>
        <sz val="11"/>
        <rFont val="宋体"/>
        <family val="3"/>
        <charset val="134"/>
        <scheme val="minor"/>
      </rPr>
      <t>定义为：</t>
    </r>
  </si>
  <si>
    <r>
      <t xml:space="preserve"> </t>
    </r>
    <r>
      <rPr>
        <sz val="11"/>
        <color indexed="10"/>
        <rFont val="宋体"/>
        <family val="3"/>
        <charset val="134"/>
        <scheme val="minor"/>
      </rPr>
      <t>气动升限</t>
    </r>
    <r>
      <rPr>
        <sz val="11"/>
        <rFont val="宋体"/>
        <family val="3"/>
        <charset val="134"/>
        <scheme val="minor"/>
      </rPr>
      <t>是指：</t>
    </r>
  </si>
  <si>
    <r>
      <t>对于着陆可用长度为3000m的湿跑道而言，涡喷飞机的</t>
    </r>
    <r>
      <rPr>
        <sz val="11"/>
        <color indexed="10"/>
        <rFont val="宋体"/>
        <family val="3"/>
        <charset val="134"/>
        <scheme val="minor"/>
      </rPr>
      <t>最大着陆距离</t>
    </r>
    <r>
      <rPr>
        <sz val="11"/>
        <rFont val="宋体"/>
        <family val="3"/>
        <charset val="134"/>
        <scheme val="minor"/>
      </rPr>
      <t>为：</t>
    </r>
  </si>
  <si>
    <r>
      <t>等马赫数下降时，</t>
    </r>
    <r>
      <rPr>
        <sz val="11"/>
        <color indexed="10"/>
        <rFont val="宋体"/>
        <family val="3"/>
        <charset val="134"/>
        <scheme val="minor"/>
      </rPr>
      <t>低速抖振边界</t>
    </r>
    <r>
      <rPr>
        <sz val="11"/>
        <rFont val="宋体"/>
        <family val="3"/>
        <charset val="134"/>
        <scheme val="minor"/>
      </rPr>
      <t>会</t>
    </r>
  </si>
  <si>
    <r>
      <t xml:space="preserve"> 绝对升限的爬升率为：</t>
    </r>
    <r>
      <rPr>
        <sz val="11"/>
        <color indexed="10"/>
        <rFont val="宋体"/>
        <family val="3"/>
        <charset val="134"/>
        <scheme val="minor"/>
      </rPr>
      <t xml:space="preserve"> </t>
    </r>
  </si>
  <si>
    <r>
      <t>阶梯爬升获得更好的经济性受限于</t>
    </r>
    <r>
      <rPr>
        <sz val="11"/>
        <color indexed="10"/>
        <rFont val="宋体"/>
        <family val="3"/>
        <charset val="134"/>
        <scheme val="minor"/>
      </rPr>
      <t>1.3g高度</t>
    </r>
  </si>
  <si>
    <r>
      <t>长航程巡航，</t>
    </r>
    <r>
      <rPr>
        <sz val="11"/>
        <color indexed="10"/>
        <rFont val="宋体"/>
        <family val="3"/>
        <charset val="134"/>
        <scheme val="minor"/>
      </rPr>
      <t>比航程</t>
    </r>
    <r>
      <rPr>
        <sz val="11"/>
        <rFont val="宋体"/>
        <family val="3"/>
        <charset val="134"/>
        <scheme val="minor"/>
      </rPr>
      <t>/燃油流量：</t>
    </r>
  </si>
  <si>
    <r>
      <t>下列哪种情况下将V1选为</t>
    </r>
    <r>
      <rPr>
        <sz val="11"/>
        <color indexed="8"/>
        <rFont val="宋体"/>
        <family val="3"/>
        <charset val="134"/>
        <scheme val="minor"/>
      </rPr>
      <t>平衡V1（  ）</t>
    </r>
  </si>
  <si>
    <r>
      <t>喷气式飞机以最大爬升推力等表速上升时，上升角（</t>
    </r>
    <r>
      <rPr>
        <sz val="11"/>
        <color indexed="8"/>
        <rFont val="宋体"/>
        <family val="3"/>
        <charset val="134"/>
        <scheme val="minor"/>
      </rPr>
      <t xml:space="preserve">  ）</t>
    </r>
  </si>
  <si>
    <r>
      <t>在飞行准备阶段，飞行员选择的V1比</t>
    </r>
    <r>
      <rPr>
        <sz val="11"/>
        <color indexed="8"/>
        <rFont val="宋体"/>
        <family val="3"/>
        <charset val="134"/>
        <scheme val="minor"/>
      </rPr>
      <t>实际V1大</t>
    </r>
    <r>
      <rPr>
        <sz val="11"/>
        <rFont val="宋体"/>
        <family val="3"/>
        <charset val="134"/>
        <scheme val="minor"/>
      </rPr>
      <t>，如果发动机失效的速度比实际V1稍大，将出现什么问题？（ ）</t>
    </r>
  </si>
  <si>
    <r>
      <t>g＝10m/s</t>
    </r>
    <r>
      <rPr>
        <vertAlign val="superscript"/>
        <sz val="11"/>
        <rFont val="宋体"/>
        <family val="3"/>
        <charset val="134"/>
        <scheme val="minor"/>
      </rPr>
      <t>2</t>
    </r>
  </si>
  <si>
    <t>如果一份关于炮射的航行通告的D)项中填入了“0800-1000”，则表示：</t>
  </si>
  <si>
    <t>炮射时间为B）项和C）项时间段内每天8时至10时</t>
  </si>
  <si>
    <t>炮射时间为B）项和C）项时间段内每天8时至10时以外的时间</t>
  </si>
  <si>
    <t>炮射时间为每天的8时至10时，与B）项和C）项无关</t>
  </si>
  <si>
    <t>NOTAM中的哪一项表述的为该NOTAM的正文内容？</t>
  </si>
  <si>
    <t>E）项</t>
  </si>
  <si>
    <t>A）项</t>
  </si>
  <si>
    <t>D）项</t>
  </si>
  <si>
    <t>C系列一级航行通告采用的时制为：</t>
  </si>
  <si>
    <t>世界协调时</t>
  </si>
  <si>
    <t>发电地址所在地的地方时</t>
  </si>
  <si>
    <t>A系列一级航行通告采用的时制为：</t>
  </si>
  <si>
    <t>一级航行通告的电报等级通常采用 ：</t>
  </si>
  <si>
    <t>GG</t>
  </si>
  <si>
    <t>JJ</t>
  </si>
  <si>
    <t>SS</t>
  </si>
  <si>
    <t>用于国际分发的一级航行通告采用 ：</t>
  </si>
  <si>
    <t>A系列</t>
  </si>
  <si>
    <t>D系列</t>
  </si>
  <si>
    <t>C系列</t>
  </si>
  <si>
    <t>新发布的一级航行通告的标志是：</t>
  </si>
  <si>
    <t>NOTAMN</t>
  </si>
  <si>
    <t>NOTAMC</t>
  </si>
  <si>
    <t>NOTAMR</t>
  </si>
  <si>
    <t>在一级航行通告中我国暂不使用的系列是：</t>
  </si>
  <si>
    <t>B系列</t>
  </si>
  <si>
    <t>在一级航行通告限定行相应地方填写“I”，其意义为：</t>
  </si>
  <si>
    <t>对仪表飞行规则(IFR)的飞行有影响</t>
  </si>
  <si>
    <t>对目视飞行规则(VFR)的飞行有影响</t>
  </si>
  <si>
    <t>对仪表飞行规则和目视飞行规则(IFR/VFR)的飞行均有影响</t>
  </si>
  <si>
    <t>在一级航行通告限定行相应地方填写“V”，其意义为：</t>
  </si>
  <si>
    <t>在一级航行通告限定行相应地方填写“IV”，其意义为：</t>
  </si>
  <si>
    <t>在一级航行通告限定行相应地方填写“N”，表示：</t>
  </si>
  <si>
    <t>需立刻引起飞行员注意的航行通告</t>
  </si>
  <si>
    <t>供选入飞行前资料公告的航行通告</t>
  </si>
  <si>
    <t>对仪表飞行规则的飞行有重要意义的航行通告</t>
  </si>
  <si>
    <t>在一级航行通告限定行相应地方填写“B”，表示：</t>
  </si>
  <si>
    <t>其它航行通告，不包括在飞行前资料公告中，但可按申请提供</t>
  </si>
  <si>
    <t>航行通告校核单</t>
  </si>
  <si>
    <t>在一级航行通告限定行相应地方填写“O”，表示：</t>
  </si>
  <si>
    <t>机场区域</t>
  </si>
  <si>
    <t>航路</t>
  </si>
  <si>
    <t>航行警告</t>
  </si>
  <si>
    <t>机场区域和航路</t>
  </si>
  <si>
    <t>在一级航行通告限定行中， 影响半径的单位是：</t>
  </si>
  <si>
    <t>海里</t>
  </si>
  <si>
    <t>千米</t>
  </si>
  <si>
    <t>英尺</t>
  </si>
  <si>
    <t>一级航行通告限定行中的“坐标半径”，下列表示正确的是：</t>
  </si>
  <si>
    <t>5510N00520W050</t>
  </si>
  <si>
    <t>5510E00520W050</t>
  </si>
  <si>
    <t>5510N00520W50</t>
  </si>
  <si>
    <t>年，月，日，时，分</t>
  </si>
  <si>
    <t>月，日，时，分</t>
  </si>
  <si>
    <t>月，日，时，分，年</t>
  </si>
  <si>
    <t>至少24小时后</t>
  </si>
  <si>
    <t>将来任何一个时间</t>
  </si>
  <si>
    <t>每份NOTAMR只能代替同一系列的一份NOTAMN或NOTAMR</t>
  </si>
  <si>
    <t>每份NOTAMR可以代替同一系列的多份NOTAMN或NOTAMR</t>
  </si>
  <si>
    <t>NOTAMR可以代替不同系列的NOTAM</t>
  </si>
  <si>
    <t>一级航行通告，F)项应填写 ：</t>
  </si>
  <si>
    <t>报告内容所涉及的有关航行警告和空域的下限</t>
  </si>
  <si>
    <t>报告内容所涉及的有关航行警告和空域的上限</t>
  </si>
  <si>
    <t>航行通告的正文内容</t>
  </si>
  <si>
    <t>拍发启动航行通告时，应在通告的正文开始处拍发：</t>
  </si>
  <si>
    <t>TRIGGER  NOTAM</t>
  </si>
  <si>
    <t>YEAR</t>
  </si>
  <si>
    <t>PERM</t>
  </si>
  <si>
    <t>一级航行通告，G)项应填写 ：</t>
  </si>
  <si>
    <t>一级航行通告内容紧急、需特殊处理时，电报等级采用 ：</t>
  </si>
  <si>
    <t>DD</t>
  </si>
  <si>
    <t>民航局航行情报中心、地区空管局情报中心航行通告室应当在什么时间前印发有效的一级航行通告明语摘要？</t>
  </si>
  <si>
    <t>每月3号</t>
  </si>
  <si>
    <t>每两月的第一天</t>
  </si>
  <si>
    <t>每月1号</t>
  </si>
  <si>
    <t>有效一级航行通告校核电报和有效一级航行通告明语摘要的截止日期时刻和通告内容应：</t>
  </si>
  <si>
    <t>应当一致</t>
  </si>
  <si>
    <t>完全不一样</t>
  </si>
  <si>
    <t>截止日期时刻可以不一样，但通告的内容应一致</t>
  </si>
  <si>
    <t>雪情通告的标志是：</t>
  </si>
  <si>
    <t>SNOWTAM</t>
  </si>
  <si>
    <t>NOTAMS</t>
  </si>
  <si>
    <t>SNOTAM</t>
  </si>
  <si>
    <t>雪情通告的最长有效时间为：</t>
  </si>
  <si>
    <t>4小时</t>
  </si>
  <si>
    <t>雪情通告的系列为：</t>
  </si>
  <si>
    <t>S</t>
  </si>
  <si>
    <t>N</t>
  </si>
  <si>
    <t>对外发布雪情通告采用的时制为：</t>
  </si>
  <si>
    <t xml:space="preserve">北京时间 </t>
  </si>
  <si>
    <t>根据雪情变化或扫雪情况，雪情通告多长时间发布一次</t>
  </si>
  <si>
    <t>1h</t>
  </si>
  <si>
    <t>5h</t>
  </si>
  <si>
    <t>3h</t>
  </si>
  <si>
    <t>雪情通告A)项应填写：</t>
  </si>
  <si>
    <t>机场四字地名代码</t>
  </si>
  <si>
    <t>机场三字地名代码</t>
  </si>
  <si>
    <t>机场所在地的大写的汉语拼音</t>
  </si>
  <si>
    <t>雪情通告C)项应填写：</t>
  </si>
  <si>
    <t>较小的跑道编号</t>
  </si>
  <si>
    <t>较大的跑道编号</t>
  </si>
  <si>
    <t>导航设施</t>
  </si>
  <si>
    <t>雪情通告中平均雪深采用的单位是：</t>
  </si>
  <si>
    <t>毫米</t>
  </si>
  <si>
    <t>厘米</t>
  </si>
  <si>
    <t>雪情通告中临界雪堆高度采用的单位是：</t>
  </si>
  <si>
    <t>跑道灯被遮盖</t>
  </si>
  <si>
    <t>滑行道灯被遮盖</t>
  </si>
  <si>
    <t>停机坪上有堆积物</t>
  </si>
  <si>
    <t>用明语描述任何对运行具有重要意义的信息</t>
  </si>
  <si>
    <t>跑道每三分之一处的摩擦系数和测量设备</t>
  </si>
  <si>
    <t>滑行道上堆积物</t>
  </si>
  <si>
    <t>进一步清扫计划为全部扫清</t>
  </si>
  <si>
    <t>进一步清扫计划为部分扫清</t>
  </si>
  <si>
    <t>不清扫</t>
  </si>
  <si>
    <t>被污染的跑道为11%～25%</t>
  </si>
  <si>
    <t>被污染的跑道小于10%</t>
  </si>
  <si>
    <t>被污染的跑道为26%～50%</t>
  </si>
  <si>
    <t>雪情通告格式的B项用来填写：</t>
  </si>
  <si>
    <t>观测日期和时间</t>
  </si>
  <si>
    <t>收报地址</t>
  </si>
  <si>
    <t>预计结束的时间和日期</t>
  </si>
  <si>
    <t>若雪情通告格式的N项填写NO，则表示：</t>
  </si>
  <si>
    <t>相关跑道无滑行道可用</t>
  </si>
  <si>
    <t xml:space="preserve">无停机坪可用 </t>
  </si>
  <si>
    <t>无跑道可用</t>
  </si>
  <si>
    <t>若雪情通告格式的R项填写NO，则表示：</t>
  </si>
  <si>
    <t>停机坪不可用</t>
  </si>
  <si>
    <t>火山通告的标志是：</t>
  </si>
  <si>
    <t>ASHTAM</t>
  </si>
  <si>
    <t>火山通告的最长有效时间为：</t>
  </si>
  <si>
    <t>火山通告的电报等级为:</t>
  </si>
  <si>
    <t>火山通告A项应填写:</t>
  </si>
  <si>
    <t>受影响的飞行情报区</t>
  </si>
  <si>
    <t>受影响的航路</t>
  </si>
  <si>
    <t>受影响的飞行高度层</t>
  </si>
  <si>
    <t>火山爆发位置的经纬度为“S1630.7 E16820.1”</t>
  </si>
  <si>
    <t>受影响位置的经纬度为“S1630.7 E16820.1”</t>
  </si>
  <si>
    <t>预报火山活动部门位置的经纬度为“S1630.7 E16820.1”</t>
  </si>
  <si>
    <t>说明火山灰云的垂直范围延伸到8,000FT</t>
  </si>
  <si>
    <t>说明火山灰云的水平移动距离</t>
  </si>
  <si>
    <t xml:space="preserve">火山位置 </t>
  </si>
  <si>
    <t>火山灰云向南移动</t>
  </si>
  <si>
    <t>火山灰云的垂直范围延伸</t>
  </si>
  <si>
    <t>火山爆发位置</t>
  </si>
  <si>
    <t>资料来源于“特殊空中报告由维拉港空中交通管制编制”</t>
  </si>
  <si>
    <t>资料来源于气象部门</t>
  </si>
  <si>
    <t>资料来源于管制部门观测</t>
  </si>
  <si>
    <t>火山通告K项应填写:</t>
  </si>
  <si>
    <t>明语说明补充前述内容的任何对飞行有重要意义的情报</t>
  </si>
  <si>
    <t>资料来源，例如“特殊空中报告”</t>
  </si>
  <si>
    <t>火山位置的经纬度或距导航设施的径向和距离</t>
  </si>
  <si>
    <t>一级航行通告格式中，B)项是用来填写：</t>
  </si>
  <si>
    <t>该通告内容开始生效的日期和时间</t>
  </si>
  <si>
    <t>该通告内容结束的日期和时间</t>
  </si>
  <si>
    <t>收到该通告的日期和时间</t>
  </si>
  <si>
    <t>一级航行通告C）项中填写了“PERM”表示</t>
  </si>
  <si>
    <t>该通告的有效时间为永久</t>
  </si>
  <si>
    <t>该通告的结束时间待进一步通知</t>
  </si>
  <si>
    <t>该通告的有效时间为预计一个月</t>
  </si>
  <si>
    <t>对于一级航行通告C）项中含有EST的通告，下列说法中正确的是：</t>
  </si>
  <si>
    <t>需要以后再发布一个航行通告以取消或代替</t>
  </si>
  <si>
    <t>表示该资料为永久性资料</t>
  </si>
  <si>
    <t>到预计时间后自行失效</t>
  </si>
  <si>
    <t>关于“NOTAMC”，下列说法中正确的是：</t>
  </si>
  <si>
    <t>NOTAMC表示该通告为取消通告</t>
  </si>
  <si>
    <t>NOTAMC表示该通告为一份新的通告</t>
  </si>
  <si>
    <t>NOTAMC表示该通告代替其他通告</t>
  </si>
  <si>
    <t>“A0856/07 NOTAMC  A0850/07”表示：</t>
  </si>
  <si>
    <t>这两份航行通告均失效</t>
  </si>
  <si>
    <t>A0856/07有效</t>
  </si>
  <si>
    <t>A0850/07有效</t>
  </si>
  <si>
    <t>“C0145/07  NOTAMR  C0137/07”表示：</t>
  </si>
  <si>
    <t>C0145/07有效</t>
  </si>
  <si>
    <t>C0137/07有效</t>
  </si>
  <si>
    <t>这两份航行通告均有效</t>
  </si>
  <si>
    <t>目前国内飞行必备的综合性技术资料为</t>
  </si>
  <si>
    <t>NAIP</t>
  </si>
  <si>
    <t>PIB</t>
  </si>
  <si>
    <t>英文缩写“PIB”的含义是指</t>
  </si>
  <si>
    <t>飞行前资料公告</t>
  </si>
  <si>
    <t>航行资料汇编</t>
  </si>
  <si>
    <t>航行资料通报</t>
  </si>
  <si>
    <t>按国际民航组织附件15的要求，标准的航行资料汇编包括</t>
  </si>
  <si>
    <t>3个部分</t>
  </si>
  <si>
    <t>8个部分</t>
  </si>
  <si>
    <t>5个部分</t>
  </si>
  <si>
    <t>国内飞行必备的综合性技术资料-国内航行资料汇编包括</t>
  </si>
  <si>
    <t>国内飞行必备的综合性技术资料-国内航行资料汇编由</t>
  </si>
  <si>
    <t>GEN、ENR和AD组成</t>
  </si>
  <si>
    <t>GEN、ENR和MET组成</t>
  </si>
  <si>
    <t>COM、ENR和MET组成</t>
  </si>
  <si>
    <t>英文缩写“AIC”的含义是指</t>
  </si>
  <si>
    <t>我国一体化的航行情报服务包括</t>
  </si>
  <si>
    <t>PIB、NOTAM、AIP、AIC和NOTAM明语摘要</t>
  </si>
  <si>
    <t>NOTAM、AIP和AIC</t>
  </si>
  <si>
    <t>PIB和NOTAM</t>
  </si>
  <si>
    <t>我国航行资料汇编的修订间隔为</t>
  </si>
  <si>
    <t>为保证飞行安全, 航行情报室应该为每一航班提供PIB,那么如何生成完整有效的PIB</t>
  </si>
  <si>
    <t>完善的航行情报动态处理系统(CNMS)</t>
  </si>
  <si>
    <t>国内航行资料汇编</t>
  </si>
  <si>
    <t>查询Aerad资料</t>
  </si>
  <si>
    <t>有关我国采用CNMS系统为机组提供的“PIB”的方法,下列哪些说法是错误的</t>
  </si>
  <si>
    <t>只能按航路、窄航路提取</t>
  </si>
  <si>
    <t>按机场、情报区提取</t>
  </si>
  <si>
    <t>手工定义航班提取</t>
  </si>
  <si>
    <t>目前我国为机组提供的“PIB” 主要按</t>
  </si>
  <si>
    <t>窄航路提取</t>
  </si>
  <si>
    <t>机场、情报区提取</t>
  </si>
  <si>
    <t>宣布紧急状态的最低限制条件是什么？</t>
  </si>
  <si>
    <t>飞行员怀疑有对飞行安全存在不利影响的任何时候</t>
  </si>
  <si>
    <t>当燃油供给或天气情况需要优先加入航路或着陆时</t>
  </si>
  <si>
    <t>当产生火灾、机械故障或结构损坏等危险情况时</t>
  </si>
  <si>
    <t>飞机被劫持时的应答机编码是什么？</t>
  </si>
  <si>
    <t>7500</t>
  </si>
  <si>
    <t>7200</t>
  </si>
  <si>
    <t>7777</t>
  </si>
  <si>
    <t>当改变应答机编码时，飞行员应避免出现哪些编码？</t>
  </si>
  <si>
    <t>7500、7600和7700</t>
  </si>
  <si>
    <t>0000至1000之间的编码</t>
  </si>
  <si>
    <t>7200和7500</t>
  </si>
  <si>
    <t>当在航路上发生双向无线电通信时，飞行员应在什么时候开始下降作仪表进近？</t>
  </si>
  <si>
    <t>在到达仪表进近的起始进近定位点时，但不早于空中交通管制修正的计划中预计到达时间之前</t>
  </si>
  <si>
    <t>在预定的进场时间前后3分钟到达仪表进近程序中所描述的等待定位点时</t>
  </si>
  <si>
    <t>在飞行计划中的预计进场时间或预计下一指令时间到达仪表进近程序中规定的主要起始进近定位点时，二者中取较晚者</t>
  </si>
  <si>
    <t>若在仪表飞行规则情况下有雷达引导，与空中交通管制失去通信联系时应采取什么行动？</t>
  </si>
  <si>
    <t>直飞在引导指令中指定的定位点或航路</t>
  </si>
  <si>
    <t>直飞仪表飞行规则飞行计划中的下一点后继续飞行</t>
  </si>
  <si>
    <t>应答编码调至7700并且爬升作云上目视飞行</t>
  </si>
  <si>
    <t>飞行员在仪表飞行规则气象条件且双向失效，此时应选择什么样的高度？</t>
  </si>
  <si>
    <t>上次指定的高度，ATC建议的预期高度和最低航路高度，三者中取最高者</t>
  </si>
  <si>
    <t>航路障碍物让至少1000f的高度</t>
  </si>
  <si>
    <t>目视飞行规则高度，且高于任一航段上的最低航路高度</t>
  </si>
  <si>
    <t>双向无线电通信失效后，飞行员正在起始进近定位点等待，则应在什么时候下降开始仪表进近？</t>
  </si>
  <si>
    <t>空中交通管制部门修订的预计下一指令时间</t>
  </si>
  <si>
    <t>若预计下一指令时间，若这一时间在空中交通管制部门所修订的预计进场时间前后3 分钟</t>
  </si>
  <si>
    <t>空中交通管制部门修订的飞行计划预计进场时间</t>
  </si>
  <si>
    <t>若飞行员在仪表飞行规则气象条件下飞行双向通信失效时，应选择怎样的高度和航路？</t>
  </si>
  <si>
    <t>继续在指令中指定的高度上飞行，高度则选择上次指定的高度、ATC通知的预计高度和最低航路高度三者中最高者</t>
  </si>
  <si>
    <t>下降至最低航路高度，若已脱离云层，则飞往最近的合适机场，若没脱离云层，则保持指定航路上的最高航路高度</t>
  </si>
  <si>
    <t>按到达目的的最直接航路飞行，保持高度在上次指定高度和最低航路高度中的较高者</t>
  </si>
  <si>
    <t>当在IFR条件下，双向无线电通信失效。若没有ATC指定航路或ATC所建议的预计下一指令指定的航路，飞行员应按什么航路飞行？</t>
  </si>
  <si>
    <t>飞行计划中所申请的航路</t>
  </si>
  <si>
    <t>至备降场的直飞航路</t>
  </si>
  <si>
    <t>飞往离场点的航线外的航路</t>
  </si>
  <si>
    <t>飞行员和机组有责任报告由于至少相差多远而造成的空中相撞危险接近？</t>
  </si>
  <si>
    <t>距另一架飞机小于等于500英尺</t>
  </si>
  <si>
    <t>距另一架飞机小于等于50英尺</t>
  </si>
  <si>
    <t>距另一架飞机小于等于1000英尺</t>
  </si>
  <si>
    <t>在什么情况下，IFR飞行员应向ATC宣布处于最低油量状态？</t>
  </si>
  <si>
    <t>若剩余油量不包括非预期延误所需用油</t>
  </si>
  <si>
    <t>当油量供应少于仪表飞行规则飞行的需求时</t>
  </si>
  <si>
    <t>若按剩余油量需作优先飞行或着陆时</t>
  </si>
  <si>
    <t>最低油量对于ATC来说意味着什么？</t>
  </si>
  <si>
    <t>是一种非预期延误的紧急情况下的建议</t>
  </si>
  <si>
    <t>需要在目的机场优先着陆</t>
  </si>
  <si>
    <t>需要到最近的合适机场紧急处理</t>
  </si>
  <si>
    <t>如果在到达目的机场时，飞机油量不允许有任何延误，就应向ATC宣布最低油量状态，由此</t>
  </si>
  <si>
    <t>如果剩余油量表明需要优先处理方可安全着陆，则就应宣布由于最低油量供应处于紧急状态并报告剩余油量可用的分钟数</t>
  </si>
  <si>
    <t>这可确保ATC对其进行紧急处理</t>
  </si>
  <si>
    <t>ATC会将这种情况当作紧急情况处理</t>
  </si>
  <si>
    <t>当多个不同位置测风仪报告的风的情况不同时，塔台则应发布机场的什么情况？</t>
  </si>
  <si>
    <t>微风、风向不定</t>
  </si>
  <si>
    <t>锋面气流</t>
  </si>
  <si>
    <t>在什么情况下，ATC应发布安全警告？</t>
  </si>
  <si>
    <t>航空器的高度表明其正接近地面或障碍物时</t>
  </si>
  <si>
    <t>当两架飞机即将相撞时</t>
  </si>
  <si>
    <t>当天气恶劣并且附近地区有风切变或大冰暴时</t>
  </si>
  <si>
    <t>大型喷气机在什么样的情况下会产生最大的翼尖涡流从而造成重大的飞行危害？</t>
  </si>
  <si>
    <t>重型、低速，起落架和襟翼收起</t>
  </si>
  <si>
    <t xml:space="preserve">重型、低速，起落架和襟翼放下 </t>
  </si>
  <si>
    <t>重型、快速，起落架和襟翼放下</t>
  </si>
  <si>
    <t>大型飞机的危害性尾流湍流是什么时候产生的？</t>
  </si>
  <si>
    <t>产生升力时</t>
  </si>
  <si>
    <t>高速飞行时</t>
  </si>
  <si>
    <t>处于高功率设置时</t>
  </si>
  <si>
    <t>大型飞机产生的尾流的发展趋势是怎样的？</t>
  </si>
  <si>
    <t>向飞机下方移动，产生颠簸</t>
  </si>
  <si>
    <t>从地表面上升至起落航线高度</t>
  </si>
  <si>
    <t>在开始起飞滑跑处积聚并保持一段时间</t>
  </si>
  <si>
    <t>尾流是怎样绕翼尖流动的？</t>
  </si>
  <si>
    <t>向外、向上环绕翼尖</t>
  </si>
  <si>
    <t>向内向上环绕翼尖</t>
  </si>
  <si>
    <t>从飞后方看是逆时针旋转的</t>
  </si>
  <si>
    <t>关于大型运输机产生的尾流的叙述中正确的是</t>
  </si>
  <si>
    <t>通过放出襟翼或改变飞机的速度就可改变涡流的特性</t>
  </si>
  <si>
    <t>在产生涡流的飞机飞行路径后下方300英尺时就可避免涡流</t>
  </si>
  <si>
    <t>因为喷气发动机的推力是涡流形成的必要因素，所以在螺旋桨动力飞机后方飞行时，尾流颠簸可以忽略</t>
  </si>
  <si>
    <t>微弱的侧风对于起飞飞机产生的翼尖涡流有何影响？</t>
  </si>
  <si>
    <t>逆风涡流比顺风涡流在跑道上保持时间长</t>
  </si>
  <si>
    <t>侧风能使两种涡流迅速消散</t>
  </si>
  <si>
    <t>顺风涡流比逆风涡流在跑道上保持时间长</t>
  </si>
  <si>
    <t>为避开离场喷气飞机起飞时产生的翼尖涡流，飞行员应当采取什么措施？</t>
  </si>
  <si>
    <t>爬升并且保持在喷气飞机飞行路径的逆风方向上</t>
  </si>
  <si>
    <t>在刚好滑过喷气飞机飞行路径的那一点时抬轮</t>
  </si>
  <si>
    <t>保持处于喷气飞机飞行路径下方</t>
  </si>
  <si>
    <t>在着陆跑道上，什么样的风能将尾流的危险延至最长时间？</t>
  </si>
  <si>
    <t>微弱的侧顺风</t>
  </si>
  <si>
    <t>正顺风</t>
  </si>
  <si>
    <t>微弱的侧逆风</t>
  </si>
  <si>
    <t>若计划在重型喷气机着陆后起飞，则应在什么时机抬前轮？</t>
  </si>
  <si>
    <t>在喷气飞机接地点后</t>
  </si>
  <si>
    <t>在喷气飞机接地点前</t>
  </si>
  <si>
    <t>在喷气飞机接地点处，且处于跑道的逆风边界</t>
  </si>
  <si>
    <t>为允许轻型飞机的飞行员调整飞行轨迹，从而避开尾流，重型喷气飞机的飞行员应</t>
  </si>
  <si>
    <t>在正常的下滑道上，并在跑道中线延长线上</t>
  </si>
  <si>
    <t>建立稍低的下滑轨迹，并略微偏离航道中心线</t>
  </si>
  <si>
    <t>建立稍高的下滑轨迹，并向三边一侧略微偏离航道中心线</t>
  </si>
  <si>
    <t>设施、空域或报告情况所在地的机场或飞行情报区4字地名代码</t>
  </si>
  <si>
    <t>设施、空域或报告情况所在地的3字地名代码</t>
  </si>
  <si>
    <t>设施、空域或报告情况所在地的大写的汉语拼音</t>
  </si>
  <si>
    <t>填写该通告的日期和时间</t>
  </si>
  <si>
    <t>该通告的有效时间为预计1个月</t>
  </si>
  <si>
    <t>NOTAMC表示该通告为取消NOTAM</t>
  </si>
  <si>
    <t>NOTAMC表示该通告为一份新的NOTAM</t>
  </si>
  <si>
    <t>NOTAMC表示该通告代替其他NOTAM</t>
  </si>
  <si>
    <t xml:space="preserve">A0034/98有效，A0106/97无效     </t>
  </si>
  <si>
    <t xml:space="preserve">A0106/97有效， A0034/98无效  </t>
  </si>
  <si>
    <t xml:space="preserve"> C0024/98有效，C0137/97无效  </t>
  </si>
  <si>
    <t xml:space="preserve"> C0137/97有效，C0024/98无效  </t>
  </si>
  <si>
    <t>炮射时间为每天8时至10时，与B）项和C）无关</t>
  </si>
  <si>
    <t xml:space="preserve">A）项       </t>
  </si>
  <si>
    <t>发电地址所在地的当地时间</t>
  </si>
  <si>
    <t xml:space="preserve">世界协调时  </t>
  </si>
  <si>
    <t xml:space="preserve">NOTAMS </t>
  </si>
  <si>
    <t xml:space="preserve">SNOTAM      </t>
  </si>
  <si>
    <t>24 h</t>
  </si>
  <si>
    <t xml:space="preserve"> 12 h </t>
  </si>
  <si>
    <t>机场灯标必须你是有色与白色交替闪光，其中陆地机场有色灯标必须为：</t>
  </si>
  <si>
    <t>黄色</t>
  </si>
  <si>
    <t>机场灯标必须你是有色与白色交替闪光，其中水上机场有色灯标必须为</t>
  </si>
  <si>
    <t>进近/双向/绿色</t>
  </si>
  <si>
    <t>进近/单/绿色</t>
  </si>
  <si>
    <t>进近/单向/红色</t>
  </si>
  <si>
    <t>进近/单/红色</t>
  </si>
  <si>
    <t>进近/双/红色</t>
  </si>
  <si>
    <t>跑道中线灯光的位置和颜色的要求是</t>
  </si>
  <si>
    <t>从距跑道末端300m到跑道末端，跑道中线灯发红白相间光；</t>
  </si>
  <si>
    <t>从距跑道末端900m处到距跑道末端300m之间，跑道中线灯发红光；</t>
  </si>
  <si>
    <t>从跑道入口到距跑道末端900m处，跑道中线灯必须发白光；</t>
  </si>
  <si>
    <t>Ⅰ和Ⅱ/单向/白</t>
  </si>
  <si>
    <t>Ⅱ和Ⅲ/单向/黄</t>
  </si>
  <si>
    <t>Ⅱ和Ⅲ/单向/白</t>
  </si>
  <si>
    <t>着陆/红光</t>
  </si>
  <si>
    <t>跑道/绿光</t>
  </si>
  <si>
    <t>跑道/红光</t>
  </si>
  <si>
    <t>红色、绿色、琥珀色</t>
  </si>
  <si>
    <t>红色、绿色、黄色</t>
  </si>
  <si>
    <t>红色、绿色、白色</t>
  </si>
  <si>
    <t>PAPI进近灯光系统，下滑道指示过高为</t>
  </si>
  <si>
    <t>4个白灯</t>
  </si>
  <si>
    <t>4个红灯</t>
  </si>
  <si>
    <t>2个红灯2个白</t>
  </si>
  <si>
    <t>PAPI进近灯光系统，下滑道指示过低为</t>
  </si>
  <si>
    <t>2个红灯2个白灯</t>
  </si>
  <si>
    <t>执行国际航班任务时，提取的PIB中，NOTAM的系列为</t>
  </si>
  <si>
    <t xml:space="preserve">A </t>
  </si>
  <si>
    <t xml:space="preserve"> C </t>
  </si>
  <si>
    <t>执行国内航班任务时，提取的PIB中，NOTAM的系列为</t>
  </si>
  <si>
    <t xml:space="preserve">C </t>
  </si>
  <si>
    <t xml:space="preserve"> A </t>
  </si>
  <si>
    <t>在航行通告的E)项中出现TRIGGER  NOTAM，表明该航行通告为</t>
  </si>
  <si>
    <t xml:space="preserve">启动航行通告  </t>
  </si>
  <si>
    <t xml:space="preserve">  校核单 </t>
  </si>
  <si>
    <t>二级航行通告</t>
  </si>
  <si>
    <t>在航行通告的E)项中出现CHECKLIST，表明该航行通告为</t>
  </si>
  <si>
    <t xml:space="preserve">校核单   </t>
  </si>
  <si>
    <t xml:space="preserve"> 启动航行通告</t>
  </si>
  <si>
    <t xml:space="preserve"> 二级航行通告</t>
  </si>
  <si>
    <t>NOTAMN表示这是一份：</t>
  </si>
  <si>
    <t xml:space="preserve">航行通告新报 </t>
  </si>
  <si>
    <t xml:space="preserve">航行通告取消报  </t>
  </si>
  <si>
    <t>航行通告代替报</t>
  </si>
  <si>
    <t>炮射活动发生的地点：</t>
  </si>
  <si>
    <t xml:space="preserve">  广州白云机场 </t>
  </si>
  <si>
    <t xml:space="preserve"> 广州终端管制区</t>
  </si>
  <si>
    <t>炮射活动开始的时间：</t>
  </si>
  <si>
    <t xml:space="preserve">UTC时间08年7月12号2：30  </t>
  </si>
  <si>
    <t xml:space="preserve">北京时间08年7月12号2：30   </t>
  </si>
  <si>
    <t>当地时间08年7月12号2：30</t>
  </si>
  <si>
    <t>炮射活动持续的时间：</t>
  </si>
  <si>
    <t>10.5个小时</t>
  </si>
  <si>
    <t xml:space="preserve"> 7个小时  </t>
  </si>
  <si>
    <t>51.5个小时</t>
  </si>
  <si>
    <t>炮射活动影响的垂直范围：</t>
  </si>
  <si>
    <t xml:space="preserve">地面-平均海平面以上8000米  </t>
  </si>
  <si>
    <t xml:space="preserve"> 地面-地面以上8000米 </t>
  </si>
  <si>
    <t>地面-飞行高度层8000米</t>
  </si>
  <si>
    <t>炮射活动影响的水平范围：</t>
  </si>
  <si>
    <t xml:space="preserve">10km  </t>
  </si>
  <si>
    <t xml:space="preserve"> 6km </t>
  </si>
  <si>
    <t xml:space="preserve"> 10nm</t>
  </si>
  <si>
    <t>该航行通告可以出现在PIB中吗？</t>
  </si>
  <si>
    <t xml:space="preserve">可以 </t>
  </si>
  <si>
    <t xml:space="preserve">不可以   </t>
  </si>
  <si>
    <t xml:space="preserve"> 不确定</t>
  </si>
  <si>
    <t>执行北京-新加坡的航班任务，按飞行情报区航路提取的PIB中该航行通告会出现吗？</t>
  </si>
  <si>
    <t xml:space="preserve">会   </t>
  </si>
  <si>
    <t xml:space="preserve">不会  </t>
  </si>
  <si>
    <t xml:space="preserve">  不确定</t>
  </si>
  <si>
    <t>执行北京-新加坡的航班任务，按窄航路提取的PIB中该航行通告会出现吗？</t>
  </si>
  <si>
    <t xml:space="preserve"> 会  </t>
  </si>
  <si>
    <t xml:space="preserve">不会 </t>
  </si>
  <si>
    <t>这是一份涉及资料更新的航行通告，请问指的是哪份资料的更新？</t>
  </si>
  <si>
    <t xml:space="preserve">中华人民共和国航行资料汇编  </t>
  </si>
  <si>
    <t>中国国内航空资料汇编</t>
  </si>
  <si>
    <t xml:space="preserve"> 机场使用细则</t>
  </si>
  <si>
    <t>通告涉及资料的生效时间：</t>
  </si>
  <si>
    <t xml:space="preserve">UTC时间2000年9月1号00：01 </t>
  </si>
  <si>
    <t>通告中未提及</t>
  </si>
  <si>
    <t>北京时间2000年9月1号00：01</t>
  </si>
  <si>
    <t>该资料的失效时间是：</t>
  </si>
  <si>
    <t xml:space="preserve">UTC时间2000年11月30号15： 59   </t>
  </si>
  <si>
    <t xml:space="preserve">通告中未提及  </t>
  </si>
  <si>
    <t xml:space="preserve"> 北京时间2000年11月30号15： 59</t>
  </si>
  <si>
    <t>通告涉及资料的更新形式：</t>
  </si>
  <si>
    <t>AIP补充资料</t>
  </si>
  <si>
    <t xml:space="preserve">  AIP修订 </t>
  </si>
  <si>
    <t xml:space="preserve">  AIC</t>
  </si>
  <si>
    <t>通告涉及资料的主要内容</t>
  </si>
  <si>
    <t>珠海/三灶机场航展期间临时对外开放</t>
  </si>
  <si>
    <t xml:space="preserve">  珠海/三灶机场改为国际机场</t>
  </si>
  <si>
    <t xml:space="preserve"> 通告中未提及</t>
  </si>
  <si>
    <t>参考航行通告A0148/09，NOTAMR表示这是一份：</t>
  </si>
  <si>
    <t xml:space="preserve">航行通告代替报  </t>
  </si>
  <si>
    <t xml:space="preserve"> 航行通告取消报  </t>
  </si>
  <si>
    <t>参考航行通告A0148/09，这份报文表明A0139/09是否有效？</t>
  </si>
  <si>
    <t>无效</t>
  </si>
  <si>
    <t xml:space="preserve"> 有效 </t>
  </si>
  <si>
    <t>参考航行通告A0148/09，到09年4月18号的2点42分（UTC时间），NDB台OF恢复工作吗？</t>
  </si>
  <si>
    <t xml:space="preserve"> 恢复</t>
  </si>
  <si>
    <t>不回复</t>
  </si>
  <si>
    <t>参考航行通告A0148/09，NDB台OF用于</t>
  </si>
  <si>
    <t>只用于机场</t>
  </si>
  <si>
    <t xml:space="preserve"> 只用于航路</t>
  </si>
  <si>
    <t>即用于机场又用于航路</t>
  </si>
  <si>
    <t>在雪情通告中说明跑道沉积物时，是从______开始观测跑道每三分之一地段的沉积物情况的。</t>
  </si>
  <si>
    <t xml:space="preserve">跑道号码小的一端 </t>
  </si>
  <si>
    <t xml:space="preserve">  积雪深的一端    </t>
  </si>
  <si>
    <t xml:space="preserve"> 跑道号码大的一端</t>
  </si>
  <si>
    <t>雪情通告中的临界雪堆位置用______表示。</t>
  </si>
  <si>
    <t>距跑道中心的距离和方位</t>
  </si>
  <si>
    <t xml:space="preserve">  离跑道边缘的距离  </t>
  </si>
  <si>
    <t>离跑道入口的距离</t>
  </si>
  <si>
    <t>雪情通告K项若填入“YES” ，后随“L” 或“R”或“LR”，其中L和R是从______向跑道内观测。</t>
  </si>
  <si>
    <t xml:space="preserve">跑道号码小  </t>
  </si>
  <si>
    <t xml:space="preserve">  跑道号码大</t>
  </si>
  <si>
    <t xml:space="preserve">   主降方向</t>
  </si>
  <si>
    <t>雪情通告的覆盖范围</t>
  </si>
  <si>
    <t>机场活动区</t>
  </si>
  <si>
    <t xml:space="preserve">机场机动区 </t>
  </si>
  <si>
    <t xml:space="preserve">   机场和航路</t>
  </si>
  <si>
    <t>国内发布雪情通告采用的时制为：</t>
  </si>
  <si>
    <t>发报机场的地方时</t>
  </si>
  <si>
    <t>参考ASHTAM 0065/08，火山爆发的时间</t>
  </si>
  <si>
    <t xml:space="preserve">7月9号的4：04 </t>
  </si>
  <si>
    <t xml:space="preserve"> 7月9号4：03 </t>
  </si>
  <si>
    <t xml:space="preserve">9月4号3：00 </t>
  </si>
  <si>
    <t>参考ASHTAM 0065/08，火山告警等级</t>
  </si>
  <si>
    <t>橙色</t>
  </si>
  <si>
    <t xml:space="preserve">   黄色</t>
  </si>
  <si>
    <t>参考ASHTAM 0065/08，火山灰云云柱的高度</t>
  </si>
  <si>
    <t xml:space="preserve">6000ft </t>
  </si>
  <si>
    <t xml:space="preserve"> 飞行高度层6000m</t>
  </si>
  <si>
    <t>飞行高度层6000ft</t>
  </si>
  <si>
    <t>参考ASHTAM 0065/08，关于此次火山爆发，以下说法不正确的是：</t>
  </si>
  <si>
    <t>此次火山爆发影响的航路为 W37   W42   W69</t>
  </si>
  <si>
    <t>高高度的火山爆发有可能持续出现</t>
  </si>
  <si>
    <t>火山爆发的位置S0747 E12335</t>
  </si>
  <si>
    <t>参考ASHTAM 0065/08，火山灰云移动的方向</t>
  </si>
  <si>
    <t>西北</t>
  </si>
  <si>
    <t>西南</t>
  </si>
  <si>
    <t xml:space="preserve"> 东北</t>
  </si>
  <si>
    <t>参考ASHTAM 0065/08，火山灰云移动的速度</t>
  </si>
  <si>
    <t xml:space="preserve">10nm/h </t>
  </si>
  <si>
    <t xml:space="preserve">   10km/h</t>
  </si>
  <si>
    <t xml:space="preserve"> 8nm/h</t>
  </si>
  <si>
    <t>Jeppesen手册中的页码校核单多长时间发布一次？</t>
  </si>
  <si>
    <t xml:space="preserve">  一个月</t>
  </si>
  <si>
    <t xml:space="preserve"> 一年</t>
  </si>
  <si>
    <t>美国地区用于高空和低空飞行用的第二张图的杰普逊航路图编号应为：</t>
  </si>
  <si>
    <t>US (H / L)2</t>
  </si>
  <si>
    <t xml:space="preserve"> A2 (H / L) </t>
  </si>
  <si>
    <t xml:space="preserve">US2 (H / L)   </t>
  </si>
  <si>
    <t>着陆最低标准公布在下列杰普逊航图中的：</t>
  </si>
  <si>
    <t xml:space="preserve"> STAR </t>
  </si>
  <si>
    <t xml:space="preserve">    进近图 </t>
  </si>
  <si>
    <t xml:space="preserve">   机场图</t>
  </si>
  <si>
    <t>起飞最低标准公布在下列杰普逊航图中的：</t>
  </si>
  <si>
    <t>备降最低标准公布在下列杰普逊航图中的：</t>
  </si>
  <si>
    <t>机场图</t>
  </si>
  <si>
    <t>在杰普逊进近图中“NOPT”表示不需做：</t>
  </si>
  <si>
    <t xml:space="preserve">  程序转弯</t>
  </si>
  <si>
    <t xml:space="preserve">直线程序 </t>
  </si>
  <si>
    <t xml:space="preserve">推测程序 </t>
  </si>
  <si>
    <t>在杰普逊机场图的标题中若标有指定的CTAF，则表示该机场：</t>
  </si>
  <si>
    <t xml:space="preserve">非管制机场  </t>
  </si>
  <si>
    <t xml:space="preserve">  塔台是部分时间工作 </t>
  </si>
  <si>
    <t xml:space="preserve"> 非管制机场或塔台部分时段工作  </t>
  </si>
  <si>
    <t>在杰普逊进近图的通信资料中不包括：</t>
  </si>
  <si>
    <t xml:space="preserve"> ATIS频率  </t>
  </si>
  <si>
    <t xml:space="preserve">塔台管制频率 </t>
  </si>
  <si>
    <t xml:space="preserve">   离场管制频率</t>
  </si>
  <si>
    <t>仅供紧急情况下使用的高度：</t>
  </si>
  <si>
    <t xml:space="preserve">MOCA </t>
  </si>
  <si>
    <t xml:space="preserve">      MORA</t>
  </si>
  <si>
    <t xml:space="preserve">  MEA  </t>
  </si>
  <si>
    <t>下列关于网格最低偏航高度(Grid MORA）的描述不正确的是：</t>
  </si>
  <si>
    <t>Grid MORA值单位为100英尺</t>
  </si>
  <si>
    <t>Grid MORA是在航路图或区域图上表示的网格内提供的超越参考点的余度，表示所有参考点向上修正垂直余度的下限</t>
  </si>
  <si>
    <t>当区域内最高参考点为5000英尺MSL或以下时，Grid MORA数值高出区域内所有参考点2000英尺</t>
  </si>
  <si>
    <t>在正常的修订周期中，如有任何资料未能及时在航图中进行修订，杰普逊公司将发布</t>
  </si>
  <si>
    <t xml:space="preserve">航图变更通知 </t>
  </si>
  <si>
    <t xml:space="preserve"> 航图航行通告</t>
  </si>
  <si>
    <t xml:space="preserve">     机场指南</t>
  </si>
  <si>
    <t>当杰普逊手册的资料与相关国家发布的资料产生矛盾时，应以</t>
  </si>
  <si>
    <t>相关国家发布的资料为依据</t>
  </si>
  <si>
    <t xml:space="preserve">  杰普逊手册的资料为依据 </t>
  </si>
  <si>
    <t xml:space="preserve"> 都可以</t>
  </si>
  <si>
    <t xml:space="preserve">白色 </t>
  </si>
  <si>
    <t xml:space="preserve"> 灰色  </t>
  </si>
  <si>
    <t xml:space="preserve">  蓝灰色</t>
  </si>
  <si>
    <t xml:space="preserve"> 白色  </t>
  </si>
  <si>
    <t>蓝灰色</t>
  </si>
  <si>
    <t>关于PBN下列说法不正确的是：</t>
  </si>
  <si>
    <t>PBN概念包括两个关键组成要素：RNAV和RNP</t>
  </si>
  <si>
    <t>能够在RNP1空域运行的航空器一定能在RNP20的空域运行</t>
  </si>
  <si>
    <t>RNP1是指在95%的概率下，在指定的飞行航迹上航空器必备的导航精度在1NM以内</t>
  </si>
  <si>
    <t>关于RNP和RNAV，下列说法正确的是：</t>
  </si>
  <si>
    <t>RNAV规范包括对机载性能监控和告警的要求</t>
  </si>
  <si>
    <t>RNP规范包括对机载性能监控和告警的要求</t>
  </si>
  <si>
    <t>RNP规范和RNAV规范都包括对机载性能监控和告警的要求</t>
  </si>
  <si>
    <t>参阅香港国际机场的仪表进近图，该程序扇区划分的圆心是</t>
  </si>
  <si>
    <t xml:space="preserve">VOR台TD </t>
  </si>
  <si>
    <t xml:space="preserve"> 机场基准点</t>
  </si>
  <si>
    <t xml:space="preserve"> VOR台SMT</t>
  </si>
  <si>
    <t>参阅香港国际机场的仪表进近图，通信频率栏中的D-ATIS Arrival表示</t>
  </si>
  <si>
    <t xml:space="preserve">数字式进场通播 </t>
  </si>
  <si>
    <t xml:space="preserve">    数字式离场通播 </t>
  </si>
  <si>
    <t xml:space="preserve">   语音式进场通播</t>
  </si>
  <si>
    <t>参阅香港国际机场的仪表进近图，通信频率栏中的HONG  KONG Approach(R)，其中 (R)表示</t>
  </si>
  <si>
    <t xml:space="preserve">香港进近具备雷达功能 </t>
  </si>
  <si>
    <t xml:space="preserve">该程序需要雷达引导  </t>
  </si>
  <si>
    <t xml:space="preserve"> 香港进近的右扇区</t>
  </si>
  <si>
    <t xml:space="preserve">参阅香港国际机场的仪表进近图，VOR台TD不工作时，是否可以利用该进近图实施进近？   </t>
  </si>
  <si>
    <t xml:space="preserve">不可以    </t>
  </si>
  <si>
    <t xml:space="preserve">   可以   </t>
  </si>
  <si>
    <t>参阅香港国际机场的仪表进近图，07L号跑道的入口标高为</t>
  </si>
  <si>
    <t xml:space="preserve">22ft </t>
  </si>
  <si>
    <t xml:space="preserve">28ft  </t>
  </si>
  <si>
    <t xml:space="preserve"> 25ft</t>
  </si>
  <si>
    <t>参阅香港国际机场的仪表进近图，香港国际机场的机场标高为</t>
  </si>
  <si>
    <t xml:space="preserve">22ft  </t>
  </si>
  <si>
    <t xml:space="preserve">  28ft  </t>
  </si>
  <si>
    <t>25ft</t>
  </si>
  <si>
    <t>参阅香港国际机场的仪表进近图，该图中在最后进近阶段使用的导航设施为</t>
  </si>
  <si>
    <t xml:space="preserve">ILS DME </t>
  </si>
  <si>
    <t xml:space="preserve">  VOR DME  </t>
  </si>
  <si>
    <t xml:space="preserve">  ILS VOR</t>
  </si>
  <si>
    <t>参阅香港国际机场的仪表进近图，航空器实施该程序的跑道号码为</t>
  </si>
  <si>
    <t xml:space="preserve">   25L </t>
  </si>
  <si>
    <t>07R</t>
  </si>
  <si>
    <t>参阅香港国际机场的仪表进近图，图幅内最高障碍物的标高是</t>
  </si>
  <si>
    <t>3277ft</t>
  </si>
  <si>
    <t xml:space="preserve">3068ft </t>
  </si>
  <si>
    <t>4050ft</t>
  </si>
  <si>
    <t>参阅香港国际机场的仪表进近图，该跑道ILS导航台提供的预选航道为</t>
  </si>
  <si>
    <t xml:space="preserve">73°  </t>
  </si>
  <si>
    <t xml:space="preserve">   253°  </t>
  </si>
  <si>
    <t xml:space="preserve">  70°</t>
  </si>
  <si>
    <t>参阅香港国际机场的仪表进近图，该跑道ILS导航台的导航频率为</t>
  </si>
  <si>
    <t xml:space="preserve"> 114.8MHZ </t>
  </si>
  <si>
    <t>116.1MHZ</t>
  </si>
  <si>
    <t>参阅香港国际机场的仪表进近图，位置报告点SOKOECHA上空设有一等待空域，航空器在该等待程序等待的最低等待高度层为</t>
  </si>
  <si>
    <t>4200ft</t>
  </si>
  <si>
    <t xml:space="preserve"> 4500ft</t>
  </si>
  <si>
    <t xml:space="preserve"> 4500m</t>
  </si>
  <si>
    <t>参阅香港国际机场的仪表进近图，位置报告点SOKOECHA上空设有一等待空域，航空器在5100ft等待时，其出航时间为</t>
  </si>
  <si>
    <t xml:space="preserve">  1.5分钟 </t>
  </si>
  <si>
    <t>参阅香港国际机场的仪表进近图，起始进近定位点的定位方法是</t>
  </si>
  <si>
    <t>VOR/DME双台定位</t>
  </si>
  <si>
    <t xml:space="preserve"> VOR/VOR双台定位 </t>
  </si>
  <si>
    <t xml:space="preserve">  雷达定位</t>
  </si>
  <si>
    <t>参阅香港国际机场的仪表进近图，航空器切入下滑道的最低高度为</t>
  </si>
  <si>
    <t xml:space="preserve">1700ft </t>
  </si>
  <si>
    <t xml:space="preserve"> 2000ft </t>
  </si>
  <si>
    <t>参阅香港国际机场的仪表进近图，下滑台不工作的情况下实施进近，最后进近定位点为</t>
  </si>
  <si>
    <t>D6.0IZSL</t>
  </si>
  <si>
    <t xml:space="preserve">    D8.3IZSL  </t>
  </si>
  <si>
    <t xml:space="preserve">  D5.3IZSL</t>
  </si>
  <si>
    <t>参阅香港国际机场的仪表进近图，下滑台不工作的情况下实施进近，在最后进近定位点处的最低高度为</t>
  </si>
  <si>
    <t xml:space="preserve">2000ft  </t>
  </si>
  <si>
    <t xml:space="preserve">   1700ft   </t>
  </si>
  <si>
    <t>参阅香港国际机场的仪表进近图，仪表着陆系统正常的情况下实施进近，最后进近定位点为</t>
  </si>
  <si>
    <t xml:space="preserve">D5.3IZSL  </t>
  </si>
  <si>
    <t xml:space="preserve"> D6.0IZSL </t>
  </si>
  <si>
    <t xml:space="preserve">D8.3IZSL </t>
  </si>
  <si>
    <t>参阅香港国际机场的仪表进近图，仪表着陆系统正常的情况下实施进近，航空器在点D5.0IZSL处的建议速度为</t>
  </si>
  <si>
    <t xml:space="preserve">160kt  </t>
  </si>
  <si>
    <t xml:space="preserve">220kt </t>
  </si>
  <si>
    <t>145kt</t>
  </si>
  <si>
    <t>参阅香港国际机场的仪表进近图，仪表着陆系统正常的情况下实施进近，航空器在最后进近定位点的最低高度为</t>
  </si>
  <si>
    <t>1700ft</t>
  </si>
  <si>
    <t>参阅香港国际机场的仪表进近图，下滑台不工作的情况下实施进近，中间进近定位点为</t>
  </si>
  <si>
    <t>D8.5IZSL</t>
  </si>
  <si>
    <t>D8.3IZSL</t>
  </si>
  <si>
    <t>参阅香港国际机场的仪表进近图，下滑台不工作的情况下实施进近，在中间进近定位点处的最低高度为</t>
  </si>
  <si>
    <t xml:space="preserve">2000ft </t>
  </si>
  <si>
    <t>参阅香港国际机场的仪表进近图，仪表着陆系统正常的情况下实施进近，中间进近定位点为</t>
  </si>
  <si>
    <t xml:space="preserve">D6.0IZSL </t>
  </si>
  <si>
    <t>参阅香港国际机场的仪表进近图，仪表着陆系统正常的情况下实施进近，航空器在中间进近定位点的最低高度为</t>
  </si>
  <si>
    <t>参阅香港国际机场的仪表进近图，07L号跑道的着陆方向为</t>
  </si>
  <si>
    <t>73°</t>
  </si>
  <si>
    <t xml:space="preserve"> 253°</t>
  </si>
  <si>
    <t xml:space="preserve"> 70°</t>
  </si>
  <si>
    <t>参阅香港国际机场的仪表进近图，航空器穿越内移跑道入口的高为：</t>
  </si>
  <si>
    <t xml:space="preserve">51ft </t>
  </si>
  <si>
    <t xml:space="preserve">  45ft  </t>
  </si>
  <si>
    <t>参阅香港国际机场的仪表进近图，该进近程序的下滑角</t>
  </si>
  <si>
    <t>2.5°</t>
  </si>
  <si>
    <t>参阅香港国际机场的仪表进近图，下滑台不工作时，其最后进近航段的下降梯度为</t>
  </si>
  <si>
    <t>参阅香港国际机场的仪表进近图，下滑台工作时，复飞爬升至4500ft的最小爬升梯度为</t>
  </si>
  <si>
    <t>参阅香港国际机场的仪表进近图，下滑台不工作时，复飞爬升至4500ft的最小爬升梯度为</t>
  </si>
  <si>
    <t>参阅香港国际机场的仪表进近图，07L跑道可以实施目视盘旋进近吗？</t>
  </si>
  <si>
    <t xml:space="preserve"> 可以 </t>
  </si>
  <si>
    <t xml:space="preserve"> 不能确定</t>
  </si>
  <si>
    <t>参阅香港国际机场的仪表进近图，仪表着陆系统正常的情况下，当航空器以地速120kt下降进近时，那么可以参考的下降率为</t>
  </si>
  <si>
    <t>646ft/min</t>
  </si>
  <si>
    <t>656ft/min</t>
  </si>
  <si>
    <t>753ft/min</t>
  </si>
  <si>
    <t>参阅香港国际机场的仪表进近图，下滑台不工作的情况下，当航空器以地速120kt下降进近时，那么可以参考的下降率为</t>
  </si>
  <si>
    <t xml:space="preserve">参阅香港国际机场的仪表进近图，该最低着陆标准采用了            </t>
  </si>
  <si>
    <t>ICAO DOC 8168</t>
  </si>
  <si>
    <t>美国终端区仪表进近程序</t>
  </si>
  <si>
    <t>JAR-OPS-1</t>
  </si>
  <si>
    <t>参阅香港国际机场的仪表进近图， B737-300在仪表着陆系统正常工作，进近灯光系统不工作的情况下，最低着陆标准为</t>
  </si>
  <si>
    <t xml:space="preserve">DA  222ft  VIS  1200m </t>
  </si>
  <si>
    <t>DA  200ft   VIS  1200m</t>
  </si>
  <si>
    <t>DA 222ft   VIS 800m</t>
  </si>
  <si>
    <t>参阅香港国际机场的仪表进近图，B737-300在下滑台不工作的情况下，最低着陆标准为</t>
  </si>
  <si>
    <t>MDA 430ft  VIS 2400m</t>
  </si>
  <si>
    <t>MDA 408ft   VIS  2400m</t>
  </si>
  <si>
    <t>MDA  430ft    VIS 1800m</t>
  </si>
  <si>
    <t>参阅香港国际机场的仪表进近图，在下滑台不工作的情况下，航空器在距IZSL的DME距离为5NM时，建议的航空器高度为</t>
  </si>
  <si>
    <t>1670ft</t>
  </si>
  <si>
    <t xml:space="preserve"> 2000ft</t>
  </si>
  <si>
    <t>参阅香港国际机场的仪表进近图，在仪表着陆系统正常工作的情况下，最低着陆标准中公布的DH，其基准面为</t>
  </si>
  <si>
    <t>07L跑道入口标高</t>
  </si>
  <si>
    <t xml:space="preserve"> 07L跑道接地地带标高</t>
  </si>
  <si>
    <t>在Jeppesen仪表进近图着陆最低标准中，对于类精密进近除DA外，还应标明RA，对于RA下述说法错误的是</t>
  </si>
  <si>
    <t>RA标明飞机下降到决断高度时的无线电高度</t>
  </si>
  <si>
    <t>RA的高度基准为修正海压</t>
  </si>
  <si>
    <t>RA的确定受飞机下方地形的影响</t>
  </si>
  <si>
    <t>参阅杜塞尔多夫机场的机场图，该图的修订日期</t>
  </si>
  <si>
    <t>04年7月23日（杜塞尔多夫的地方时）</t>
  </si>
  <si>
    <t>04年7月23日（UTC时间）</t>
  </si>
  <si>
    <t>04年7月23日（杜塞尔多夫所在地的区时）</t>
  </si>
  <si>
    <t>参阅杜塞尔多夫机场的机场图，该机场的基准点位于</t>
  </si>
  <si>
    <t>跑道外一点</t>
  </si>
  <si>
    <t xml:space="preserve"> 05R跑道的中心</t>
  </si>
  <si>
    <t>05L 跑道的中心</t>
  </si>
  <si>
    <t>参阅杜塞尔多夫机场的机场图，该图的比例尺为</t>
  </si>
  <si>
    <t>1英寸=1000ft</t>
  </si>
  <si>
    <t xml:space="preserve">1英寸=1500ft </t>
  </si>
  <si>
    <t xml:space="preserve"> 1英寸=500ft</t>
  </si>
  <si>
    <t>参阅杜塞尔多夫机场的机场图，该机场地面席位通信频率处的星号表示</t>
  </si>
  <si>
    <t>该服务频率分时段工作</t>
  </si>
  <si>
    <t xml:space="preserve"> 该服务频率为咨询频率</t>
  </si>
  <si>
    <t xml:space="preserve"> 该服务频率为备用频率</t>
  </si>
  <si>
    <t xml:space="preserve">121.77MHZ </t>
  </si>
  <si>
    <t>121.9MHZ</t>
  </si>
  <si>
    <t>123.77MHZ</t>
  </si>
  <si>
    <t>参阅杜塞尔多夫机场的机场图，航空器在05R跑道获得起飞许可的管制频率为</t>
  </si>
  <si>
    <t xml:space="preserve">118.3MHZ </t>
  </si>
  <si>
    <t xml:space="preserve">121.9MHZ </t>
  </si>
  <si>
    <t>Ⅱ类进近灯光系统</t>
  </si>
  <si>
    <t>Ⅰ类进近灯光系统</t>
  </si>
  <si>
    <t>参阅杜塞尔多夫机场的机场图，关闭的跑道为</t>
  </si>
  <si>
    <t xml:space="preserve"> 05L </t>
  </si>
  <si>
    <t xml:space="preserve"> 05R</t>
  </si>
  <si>
    <t>参阅杜塞尔多夫机场的机场图，05L跑道PAPI形成的目视下滑道的下滑角为</t>
  </si>
  <si>
    <t xml:space="preserve"> 5°</t>
  </si>
  <si>
    <t xml:space="preserve">参阅杜塞尔多夫机场的机场图，该机场共有风袋   </t>
  </si>
  <si>
    <t xml:space="preserve"> 1个  </t>
  </si>
  <si>
    <t xml:space="preserve"> 2个</t>
  </si>
  <si>
    <t xml:space="preserve">参阅杜塞尔多夫机场的机场图，05L共有RVR观测点   </t>
  </si>
  <si>
    <t>2个</t>
  </si>
  <si>
    <t xml:space="preserve">3个 </t>
  </si>
  <si>
    <t>参阅杜塞尔多夫机场的机场图，23R跑道的长、宽分别为</t>
  </si>
  <si>
    <t>8858ft×148ft</t>
  </si>
  <si>
    <t>9843ft×148ft</t>
  </si>
  <si>
    <t>5348ft×164ft</t>
  </si>
  <si>
    <t>参阅杜塞尔多夫机场的机场图，该机场的机场标高为</t>
  </si>
  <si>
    <t xml:space="preserve">147ft  </t>
  </si>
  <si>
    <t xml:space="preserve">  112ft</t>
  </si>
  <si>
    <t>115ft</t>
  </si>
  <si>
    <t>参阅杜塞尔多夫机场的机场图，该机场是否公布有直升机着陆区？</t>
  </si>
  <si>
    <t xml:space="preserve">是 </t>
  </si>
  <si>
    <t>不是</t>
  </si>
  <si>
    <t xml:space="preserve">不确定  </t>
  </si>
  <si>
    <t>参阅杜塞尔多夫机场的机场图，05R跑道的入口标高为</t>
  </si>
  <si>
    <t xml:space="preserve">115ft </t>
  </si>
  <si>
    <t>147ft</t>
  </si>
  <si>
    <t xml:space="preserve">112ft  </t>
  </si>
  <si>
    <t>参阅杜塞尔多夫机场的机场图，33跑道的跑道磁向为</t>
  </si>
  <si>
    <t>154°</t>
  </si>
  <si>
    <t>334°</t>
  </si>
  <si>
    <t xml:space="preserve">330° </t>
  </si>
  <si>
    <t>参阅杜塞尔多夫机场的机场图，从05L跑道的跑道入口开始滑跑，可用起飞滑跑距离为</t>
  </si>
  <si>
    <t xml:space="preserve">7874ft </t>
  </si>
  <si>
    <t>8817ft</t>
  </si>
  <si>
    <t>7333ft</t>
  </si>
  <si>
    <t>参阅杜塞尔多夫机场的机场图，从23L跑道与E滑行道的交点开始滑跑，可用起飞滑跑距离为</t>
  </si>
  <si>
    <t xml:space="preserve">7333ft </t>
  </si>
  <si>
    <t xml:space="preserve">7874ft  </t>
  </si>
  <si>
    <t xml:space="preserve">8817ft </t>
  </si>
  <si>
    <t>参阅杜塞尔多夫机场的机场图，B737-300航空器利用23L跑道起飞离场，在跑道中线标志可见，或跑道灯正常运行的情况下，最低起飞标准为</t>
  </si>
  <si>
    <t>RVR 400m</t>
  </si>
  <si>
    <t xml:space="preserve"> RVR   300m </t>
  </si>
  <si>
    <t>RVR 500m</t>
  </si>
  <si>
    <t>参阅杜塞尔多夫机场的机场图，B747-300航空器利用05L跑道起飞离场，低能见度程序实施时，跑道灯和跑道中线灯同时工作，并且提供有多个RVR值，此时的最低起飞标准为</t>
  </si>
  <si>
    <t xml:space="preserve">RVR200m </t>
  </si>
  <si>
    <t xml:space="preserve"> RVR 400m </t>
  </si>
  <si>
    <t>RVR   300m</t>
  </si>
  <si>
    <t xml:space="preserve">参阅杜塞尔多夫机场的机场图，在D滑行道上是否设有ILS等待位置？          </t>
  </si>
  <si>
    <t>是</t>
  </si>
  <si>
    <t xml:space="preserve"> 否 </t>
  </si>
  <si>
    <t>参阅洛杉矶国际机场的离场图，航图索引号10-3C中的3表示</t>
  </si>
  <si>
    <t>该程序为离场程序</t>
  </si>
  <si>
    <t>洛杉矶的第三个机场</t>
  </si>
  <si>
    <t>该机场的第三张离场图</t>
  </si>
  <si>
    <t>参阅洛杉矶国际机场的离场图，该机场最低扇区安全高度划分的半径为</t>
  </si>
  <si>
    <t xml:space="preserve">25NM  </t>
  </si>
  <si>
    <t xml:space="preserve">25KM  </t>
  </si>
  <si>
    <t>参阅洛杉矶国际机场的离场图，该图中描述的离场程序有几条？</t>
  </si>
  <si>
    <t xml:space="preserve">1条 </t>
  </si>
  <si>
    <t>2条</t>
  </si>
  <si>
    <t>4条</t>
  </si>
  <si>
    <t>参阅洛杉矶国际机场的离场图，该图中描述的离场过渡程序有几条？</t>
  </si>
  <si>
    <t xml:space="preserve">2条 </t>
  </si>
  <si>
    <t xml:space="preserve"> 4条</t>
  </si>
  <si>
    <t xml:space="preserve">参阅洛杉矶国际机场的离场图，航路代号(GMN4.GMN)的功用是    </t>
  </si>
  <si>
    <t xml:space="preserve">用于申报飞行计划 </t>
  </si>
  <si>
    <t>只具备导航数据库功能</t>
  </si>
  <si>
    <t>只具备ATC功能</t>
  </si>
  <si>
    <t xml:space="preserve">参阅洛杉矶国际机场的离场图，过渡程序AVENAL，在VOR台GMN至位置报告点COREZ航段，10000T表示    </t>
  </si>
  <si>
    <t>该航段的最低超障高度10000ft</t>
  </si>
  <si>
    <t xml:space="preserve"> 该航段的最低航路高度10000ft</t>
  </si>
  <si>
    <t>该航段的最低偏航高度10000ft</t>
  </si>
  <si>
    <t>参阅洛杉矶国际机场的离场图，在25L跑道起飞时，若航空器以240KT的地速爬升，那么相应的爬升率应为</t>
  </si>
  <si>
    <t xml:space="preserve">1000ft/min </t>
  </si>
  <si>
    <t>1042ft/min</t>
  </si>
  <si>
    <t xml:space="preserve">1312ft/min </t>
  </si>
  <si>
    <t>参阅洛杉矶国际机场的离场图，55°hdg表示</t>
  </si>
  <si>
    <t>应飞的航迹角为55</t>
  </si>
  <si>
    <t xml:space="preserve"> 航线的航线角为55°</t>
  </si>
  <si>
    <t>应飞航向55°</t>
  </si>
  <si>
    <t>参阅洛杉矶国际机场的离场图，55°hdg右下方的航迹为</t>
  </si>
  <si>
    <t>雷达引导航迹</t>
  </si>
  <si>
    <t xml:space="preserve"> 目视航迹</t>
  </si>
  <si>
    <t>过渡程序航迹</t>
  </si>
  <si>
    <t>参阅洛杉矶国际机场的离场图，程序代号AVENAL下方的航迹为</t>
  </si>
  <si>
    <t xml:space="preserve">目视航迹 </t>
  </si>
  <si>
    <t xml:space="preserve"> 雷达引导航迹</t>
  </si>
  <si>
    <t>参阅洛杉矶国际机场的离场图，离场程序的终止点为</t>
  </si>
  <si>
    <t>VOR/DME台GMN</t>
  </si>
  <si>
    <t>VOR/DME台AVE</t>
  </si>
  <si>
    <t>VOR/DME台EHF</t>
  </si>
  <si>
    <t>参阅洛杉矶国际机场的离场图，除ATC指定外，使用该离场程序的速度限制为</t>
  </si>
  <si>
    <t xml:space="preserve">250kt </t>
  </si>
  <si>
    <t xml:space="preserve">220kt  </t>
  </si>
  <si>
    <t>180kt</t>
  </si>
  <si>
    <t>参阅洛杉矶国际机场的离场图，位置报告点COREZ距VOR/DME台GMN的DME距离为</t>
  </si>
  <si>
    <t xml:space="preserve">55nm  </t>
  </si>
  <si>
    <t xml:space="preserve"> 42nm</t>
  </si>
  <si>
    <t xml:space="preserve"> 25nm</t>
  </si>
  <si>
    <t>参阅洛杉矶国际机场的离场图，距06L跑道起飞末端1813ft，在跑道中线的左侧距跑道中线942ft的位置有一障碍物，其标高为</t>
  </si>
  <si>
    <t xml:space="preserve">201ft   </t>
  </si>
  <si>
    <t xml:space="preserve">306ft </t>
  </si>
  <si>
    <t>600ft</t>
  </si>
  <si>
    <t>参阅洛杉矶国际机场的离场图，利用跑道06L/R滑跑起飞，并利用AVENAL过渡程序，实施该程序对航空器设备的要求为</t>
  </si>
  <si>
    <t>具备ADF</t>
  </si>
  <si>
    <t>具备DME接收设备</t>
  </si>
  <si>
    <t>具备RNP1</t>
  </si>
  <si>
    <t>参阅香港国际机场的进场图，航图索引号10-2A中的A表示</t>
  </si>
  <si>
    <t>该程序为进场程序</t>
  </si>
  <si>
    <t>香港的第1个机场</t>
  </si>
  <si>
    <t>该机场的第1张进场图</t>
  </si>
  <si>
    <t>参阅香港国际机场的进场图，图中进场航线的主要来向为</t>
  </si>
  <si>
    <t>东南</t>
  </si>
  <si>
    <t>东</t>
  </si>
  <si>
    <t>参阅香港国际机场的进场图，该图中描述了几条进场程序</t>
  </si>
  <si>
    <t xml:space="preserve">6条 </t>
  </si>
  <si>
    <t xml:space="preserve">3条 </t>
  </si>
  <si>
    <t>5条</t>
  </si>
  <si>
    <t>参阅香港国际机场的进场图，进场程序代号[DUMO 1B]的功用是</t>
  </si>
  <si>
    <t>用于申报飞行计划</t>
  </si>
  <si>
    <t xml:space="preserve"> 只具备ATC功能</t>
  </si>
  <si>
    <t>参阅香港国际机场的进场图，进场程序NOMAN 1B适用于跑道</t>
  </si>
  <si>
    <t xml:space="preserve"> 07L</t>
  </si>
  <si>
    <t xml:space="preserve">07R  </t>
  </si>
  <si>
    <t>参阅香港国际机场的进场图，VH(P)-8表示</t>
  </si>
  <si>
    <t>香港情报区的第8号禁区</t>
  </si>
  <si>
    <t>香港国际机场的第8号禁区</t>
  </si>
  <si>
    <t xml:space="preserve">香港情报区的第8号限制区 </t>
  </si>
  <si>
    <t>参阅香港国际机场的进场图，位置报告点MANGO的速度限制为</t>
  </si>
  <si>
    <t xml:space="preserve">250kt  </t>
  </si>
  <si>
    <t xml:space="preserve"> 280kt </t>
  </si>
  <si>
    <t xml:space="preserve"> MACH 0.8</t>
  </si>
  <si>
    <t>参阅香港国际机场的进场图，BAKER上空的等待程序，出航航向为</t>
  </si>
  <si>
    <t>357°</t>
  </si>
  <si>
    <t xml:space="preserve"> 344°</t>
  </si>
  <si>
    <t>164°</t>
  </si>
  <si>
    <t>参阅香港国际机场的进场图，BAKER上空的等待程序，正常情况下最大等待速速为</t>
  </si>
  <si>
    <t xml:space="preserve">280kt </t>
  </si>
  <si>
    <t>MACH 0.8</t>
  </si>
  <si>
    <t>参阅香港国际机场的进场图，BAKER上空的等待程序，其等待参数D64.8/74.8中的D64.8表示</t>
  </si>
  <si>
    <t>等待定位点的DME距离</t>
  </si>
  <si>
    <t>转至入航边的点的DME距</t>
  </si>
  <si>
    <t>参阅香港国际机场的进场图，BAKER上空的等待程序，其等待参数D64.8/74.8中的74.8表示</t>
  </si>
  <si>
    <t xml:space="preserve">等待航线出航限制的DME距离 </t>
  </si>
  <si>
    <t>转至入航边的点的DME距离</t>
  </si>
  <si>
    <t>参阅香港国际机场的进场图，BAKER上空的等待程序，其等待参数MHA FL90表示</t>
  </si>
  <si>
    <t>最高等待高度为飞行高度层9000ft</t>
  </si>
  <si>
    <t>最高等待高度为飞行高度层9000m</t>
  </si>
  <si>
    <t>最低等待高度为飞行高度层9000ft</t>
  </si>
  <si>
    <t>参阅香港国际机场的进场图，航空器沿进场航线NOMAN 1A 飞行，加入BAKER上空等待程序的方式</t>
  </si>
  <si>
    <t>直接进入</t>
  </si>
  <si>
    <t>偏置进入</t>
  </si>
  <si>
    <t>平行进入</t>
  </si>
  <si>
    <t>参阅香港国际机场的进场图，航空器沿进场航线DUMOL 1B 飞行，加入BAKER上空等待程序的方式</t>
  </si>
  <si>
    <t xml:space="preserve">直接进入  </t>
  </si>
  <si>
    <t xml:space="preserve"> 偏置进入 </t>
  </si>
  <si>
    <t xml:space="preserve"> 平行进入</t>
  </si>
  <si>
    <t>参阅香港国际机场的进场图，进场航线DUMOL 1A的终止点为</t>
  </si>
  <si>
    <t xml:space="preserve">GUAVA  </t>
  </si>
  <si>
    <t>VOR台TH</t>
  </si>
  <si>
    <t>VOR台CH</t>
  </si>
  <si>
    <t>参阅图香港国际机场的进场图，当VOR台TD不工作时，适用于25L/R的进场程序的终止点为</t>
  </si>
  <si>
    <t xml:space="preserve">  GUAVA </t>
  </si>
  <si>
    <t xml:space="preserve">VOR台TH </t>
  </si>
  <si>
    <t>参阅图香港国际机场的进场图，该图的比例尺为</t>
  </si>
  <si>
    <t xml:space="preserve">不按比例尺 </t>
  </si>
  <si>
    <t xml:space="preserve"> 1英寸=5海里 </t>
  </si>
  <si>
    <t>在Jeppesen航图的离场图中，离场程序名COASTAL TWO (HI) DEPARTURE中的(HI)表明</t>
  </si>
  <si>
    <t>该离场程序终止于高空航路上的一个定位点</t>
  </si>
  <si>
    <t>该离场程序的起始爬升段的爬升梯度高于标称梯度</t>
  </si>
  <si>
    <t>该离场程序终止点的识别标志为HI</t>
  </si>
  <si>
    <t>在下列______图中，可以查找到起飞航径区内障碍物情况资料。</t>
  </si>
  <si>
    <t xml:space="preserve"> 机场图  </t>
  </si>
  <si>
    <t>精密进近地形图</t>
  </si>
  <si>
    <t>机场障碍物A型图</t>
  </si>
  <si>
    <t>在中国国内航空资料汇编中的哪部分可以找到机场障碍物A型图？</t>
  </si>
  <si>
    <t xml:space="preserve">机场使用细则  </t>
  </si>
  <si>
    <t>航图手册</t>
  </si>
  <si>
    <t>机场简介</t>
  </si>
  <si>
    <t>下列有关机场障碍物图Ａ型图的说法中错误的一个是：</t>
  </si>
  <si>
    <t>机场障碍物Ａ型图中不标绘运动的障碍物</t>
  </si>
  <si>
    <t>机场障碍物Ａ型图为有关人员确定航空器的最大允许起飞重量提供必要的机场资料</t>
  </si>
  <si>
    <t>起飞航径梯度为1.2%的起飞航径区的最大长度为10km</t>
  </si>
  <si>
    <t>已知机场障碍物Ａ型图的水平比例尺为1:10000，则其垂直比例尺为：</t>
  </si>
  <si>
    <t>1:1000</t>
  </si>
  <si>
    <t xml:space="preserve">1:10000 </t>
  </si>
  <si>
    <t>根据实际情况再确定</t>
  </si>
  <si>
    <t>机场障碍物Ａ型图的剖面网格必须在除跑道外的整个剖面图上画出，水平座标的零点必须是：</t>
  </si>
  <si>
    <t>离有关起飞航径区的最远端的跑道头</t>
  </si>
  <si>
    <t>离有关起飞航径区的最近端的跑道头</t>
  </si>
  <si>
    <t>下面关于机场障碍物Ａ型图说法错误的一个是：</t>
  </si>
  <si>
    <t>重要障碍物都会产生阴影</t>
  </si>
  <si>
    <t>障碍物的位置不同产生的阴影也不一样</t>
  </si>
  <si>
    <t>起飞航径区最宽不超1800米</t>
  </si>
  <si>
    <t>机场障碍物Ａ型图的水平比例尺为1:10000，则起飞航径区起端的宽在图上的实际长为：</t>
  </si>
  <si>
    <t xml:space="preserve">1.8厘米 </t>
  </si>
  <si>
    <t xml:space="preserve">2.0厘米 </t>
  </si>
  <si>
    <t>1.5厘米</t>
  </si>
  <si>
    <t>一张完整的机场障碍物Ａ型图中，一侧的起飞航径区末端的水平坐标为4900米，所标绘的障碍物也都在此范围内，这表明：</t>
  </si>
  <si>
    <t>该图标绘有误，起飞航径区至少标绘至10千米处</t>
  </si>
  <si>
    <t>在4900米以远处再无重要障碍物</t>
  </si>
  <si>
    <t>图的比例尺选择不合适，图幅不能覆盖4900米以远处的区域</t>
  </si>
  <si>
    <t>参见虹桥机场的机场障碍物A型图，18号跑道的跑道入口标高为：</t>
  </si>
  <si>
    <t xml:space="preserve">2.0m </t>
  </si>
  <si>
    <t>2.7m</t>
  </si>
  <si>
    <t>2.8m</t>
  </si>
  <si>
    <t>参见虹桥机场的机场障碍物A型图，跑道18/36的铺筑面为</t>
  </si>
  <si>
    <t>沥青</t>
  </si>
  <si>
    <t xml:space="preserve">水泥 </t>
  </si>
  <si>
    <t xml:space="preserve"> 图中无此信息</t>
  </si>
  <si>
    <t>参见虹桥机场的机场障碍物A型图，跑道18/36的升降带的宽度为</t>
  </si>
  <si>
    <t xml:space="preserve">150m </t>
  </si>
  <si>
    <t>参见虹桥机场的机场障碍物A型图，18号跑道末端有停止道吗？</t>
  </si>
  <si>
    <t xml:space="preserve"> 有</t>
  </si>
  <si>
    <t>参见虹桥机场的机场障碍物A型图，18号跑道末端有净空道吗？</t>
  </si>
  <si>
    <t xml:space="preserve">有 </t>
  </si>
  <si>
    <t>参见虹桥机场的机场障碍物A型图，18号跑道的TORA为</t>
  </si>
  <si>
    <t xml:space="preserve">3300m  </t>
  </si>
  <si>
    <t>参见虹桥机场的机场障碍物A型图，18号跑道的LDA为</t>
  </si>
  <si>
    <t xml:space="preserve">3200m </t>
  </si>
  <si>
    <t xml:space="preserve"> 3300m </t>
  </si>
  <si>
    <t>参见虹桥机场的机场障碍物A型图，⑥号障碍物的阴影面为：</t>
  </si>
  <si>
    <t xml:space="preserve">1.2%梯度向上延伸的斜面 </t>
  </si>
  <si>
    <t xml:space="preserve">水平面 </t>
  </si>
  <si>
    <t>2.4%梯度向上延伸的斜面</t>
  </si>
  <si>
    <t>参见虹桥机场的机场障碍物A型图，18号跑道起飞航径区的起点位于</t>
  </si>
  <si>
    <t>距离18号跑道入口3200m的位置</t>
  </si>
  <si>
    <t>距离18号跑道入口3300m的位置</t>
  </si>
  <si>
    <t>距离18号跑道入口3400m的位置</t>
  </si>
  <si>
    <t>参见虹桥机场的机场障碍物A型图，②号障碍物的类型及标高</t>
  </si>
  <si>
    <t>天线杆 20.4m</t>
  </si>
  <si>
    <t xml:space="preserve"> 建筑物 12.2m</t>
  </si>
  <si>
    <t>天线杆 28.1m</t>
  </si>
  <si>
    <t>精密进近地形图的水平比例尺为1:2500，其垂直比例尺应为：</t>
  </si>
  <si>
    <t>1:500</t>
  </si>
  <si>
    <t>1:250</t>
  </si>
  <si>
    <t>1:2500</t>
  </si>
  <si>
    <t>精密进近地形图的平面图及剖面图，通常需要详细绘制从跑道入口起、沿跑道中心线的延长线、面积为______的地形。</t>
  </si>
  <si>
    <t>200米×2000米</t>
  </si>
  <si>
    <t xml:space="preserve">120米×900米 </t>
  </si>
  <si>
    <t xml:space="preserve">  120米×600米</t>
  </si>
  <si>
    <t>参阅青岛/流亭机场的仪表进近图，实施该程序在最后进近航段所使用的导航设施为</t>
  </si>
  <si>
    <t xml:space="preserve">ILS/DME </t>
  </si>
  <si>
    <t xml:space="preserve">VOR/DME  </t>
  </si>
  <si>
    <t xml:space="preserve"> ILS</t>
  </si>
  <si>
    <t>参阅6-2青岛/流亭机场的仪表进近图，航空器实施该程序的跑道号码为</t>
  </si>
  <si>
    <t>参阅青岛/流亭机场的仪表进近图，航空器实施该程序的跑道的磁向为</t>
  </si>
  <si>
    <t xml:space="preserve">171°  </t>
  </si>
  <si>
    <t xml:space="preserve">  351°</t>
  </si>
  <si>
    <t xml:space="preserve"> 170°</t>
  </si>
  <si>
    <t>参阅青岛/流亭机场的仪表进近图，该机场20公里距离圈的中心是：</t>
  </si>
  <si>
    <t xml:space="preserve">VOR台TAO </t>
  </si>
  <si>
    <t xml:space="preserve">  ARP</t>
  </si>
  <si>
    <t>THR</t>
  </si>
  <si>
    <t>参阅青岛/流亭机场的仪表进近图，该图在确定MSA时划分成几个扇区？</t>
  </si>
  <si>
    <t xml:space="preserve">4个  </t>
  </si>
  <si>
    <t xml:space="preserve">   2个</t>
  </si>
  <si>
    <t>参阅青岛/流亭机场的仪表进近图，起始进近定位点胶东的定位信息“D14.0 TAO”表示</t>
  </si>
  <si>
    <t>该定位点到电台的斜距为14.0NM</t>
  </si>
  <si>
    <t>该定位点到电台的平距为14.0NM</t>
  </si>
  <si>
    <t>该定位点到电台的斜距为14.0KM</t>
  </si>
  <si>
    <t>参阅青岛/流亭机场的仪表进近图，定位点的定位信息是“D5.6 INX”，则下述说法错误的是</t>
  </si>
  <si>
    <t>“5.6”的单位是公里</t>
  </si>
  <si>
    <t>“INX”为ILS的识别标志</t>
  </si>
  <si>
    <t>参阅青岛/流亭机场的仪表进近图，某定位点 R338°D10.0TAO中的R338°指的是</t>
  </si>
  <si>
    <t>该定位点在识别标志为TAO的电台的338°方位线</t>
  </si>
  <si>
    <t>该定位点在识别标志为TAO的电台的338°径向线</t>
  </si>
  <si>
    <t>该定位点在识别标志为TAO的电台为引导的338°航迹上</t>
  </si>
  <si>
    <t>参阅青岛/流亭机场的仪表进近图，ILS正常工作时，航空器切入航向台的最低高度为</t>
  </si>
  <si>
    <t xml:space="preserve">550m  </t>
  </si>
  <si>
    <t xml:space="preserve"> 1200m  </t>
  </si>
  <si>
    <t>1804m</t>
  </si>
  <si>
    <t>参阅青岛/流亭机场的仪表进近图，航空器切入航向台的最低高为540m，其气压基准面是</t>
  </si>
  <si>
    <t xml:space="preserve">QFE    </t>
  </si>
  <si>
    <t xml:space="preserve">QNH  </t>
  </si>
  <si>
    <t>参阅青岛/流亭机场的仪表进近图，航空器切入下滑道的最低高度为</t>
  </si>
  <si>
    <t xml:space="preserve"> 540m</t>
  </si>
  <si>
    <t>550ft</t>
  </si>
  <si>
    <t>参阅青岛/流亭机场的仪表进近图，图中的FAF D5.6 INX适用于</t>
  </si>
  <si>
    <t>下滑台不工作的情况</t>
  </si>
  <si>
    <t>下滑台工作与否都适用</t>
  </si>
  <si>
    <t xml:space="preserve"> ILS正常工作的情况</t>
  </si>
  <si>
    <t>参阅青岛/流亭机场的仪表进近图，ILS正常工作时，进近程序的下滑角为</t>
  </si>
  <si>
    <t xml:space="preserve"> 3.5°</t>
  </si>
  <si>
    <t>参阅青岛/流亭机场的仪表进近图，该程序的ILS基准高为</t>
  </si>
  <si>
    <t xml:space="preserve">15m </t>
  </si>
  <si>
    <t>15.2m</t>
  </si>
  <si>
    <t>参阅青岛/流亭机场的仪表进近图，直线复飞的爬升梯度为</t>
  </si>
  <si>
    <t>参阅青岛/流亭机场的仪表进近图，复飞程序中转弯复飞为指定高度转弯，其指定高度为</t>
  </si>
  <si>
    <t xml:space="preserve">300m </t>
  </si>
  <si>
    <t xml:space="preserve">550m </t>
  </si>
  <si>
    <t>1200m</t>
  </si>
  <si>
    <t>参阅青岛/流亭机场的仪表进近图，下滑台不工作的复飞点位于</t>
  </si>
  <si>
    <t>飞机下降到MDA的位置点</t>
  </si>
  <si>
    <t xml:space="preserve"> 飞机下降到DA的位置点</t>
  </si>
  <si>
    <t>参阅青岛/流亭机场的仪表进近图，航空器实施精密进近的复飞点位于</t>
  </si>
  <si>
    <t>飞机下降到DA的位置点</t>
  </si>
  <si>
    <t xml:space="preserve">中指点标上空 </t>
  </si>
  <si>
    <t>参阅青岛/流亭机场的仪表进近图，复飞转弯的最大指示空速为</t>
  </si>
  <si>
    <t xml:space="preserve"> 400km/h   </t>
  </si>
  <si>
    <t>400kt</t>
  </si>
  <si>
    <t>参阅青岛/流亭机场的仪表进近图，DH的高度基准为</t>
  </si>
  <si>
    <t xml:space="preserve">跑道入口标高 </t>
  </si>
  <si>
    <t xml:space="preserve">机场标高 </t>
  </si>
  <si>
    <t xml:space="preserve"> 接地地带标高</t>
  </si>
  <si>
    <t>参阅青岛/流亭机场的仪表进近图，目视盘旋进近最低着陆标准中的MDH的高度基准</t>
  </si>
  <si>
    <t>接地地带标高</t>
  </si>
  <si>
    <t>参阅青岛/流亭机场的仪表进近图，目视盘旋的区域限制为？</t>
  </si>
  <si>
    <t xml:space="preserve">只准在跑道西侧进行  </t>
  </si>
  <si>
    <t xml:space="preserve">只准在跑道东侧进行 </t>
  </si>
  <si>
    <t>只准在跑道左侧进行</t>
  </si>
  <si>
    <t>参阅青岛/流亭机场的仪表进近图，和下滑台合装在一起的DME台调谐的频率为</t>
  </si>
  <si>
    <t xml:space="preserve">117.5MHZ </t>
  </si>
  <si>
    <t>117.0MHZ</t>
  </si>
  <si>
    <t>参阅青岛/流亭机场的仪表进近图，双山起始进近定位点的定位方式为双台定位，其定位径向线为</t>
  </si>
  <si>
    <t>VOR台TAO的23°径向线</t>
  </si>
  <si>
    <t>VOR台TAO的12°径向线</t>
  </si>
  <si>
    <t>VOR台TAO的356°径向线</t>
  </si>
  <si>
    <t>参阅青岛/流亭机场的仪表进近图，双山起始进近定位点的定位方式为双台定位，其DME弧为</t>
  </si>
  <si>
    <t xml:space="preserve">D21.0 </t>
  </si>
  <si>
    <t>D18.0</t>
  </si>
  <si>
    <t>D15.0</t>
  </si>
  <si>
    <t>参阅青岛/流亭机场的仪表进近图，最后进近航段的下降梯度为</t>
  </si>
  <si>
    <t>参阅青岛/流亭机场的仪表进近图，当航空器按程序实施最后进近时，地速为240KM/H，则下降率为</t>
  </si>
  <si>
    <t xml:space="preserve">3.48m/s </t>
  </si>
  <si>
    <t xml:space="preserve">3.36m/s </t>
  </si>
  <si>
    <t>3.28m/s</t>
  </si>
  <si>
    <t>2分44秒</t>
  </si>
  <si>
    <t>2分50秒</t>
  </si>
  <si>
    <t>2分10秒</t>
  </si>
  <si>
    <t>参阅青岛/流亭机场的仪表进近图，航空器在IF“D9.0 INX”时，距跑道入口约为</t>
  </si>
  <si>
    <t xml:space="preserve">16.36KM </t>
  </si>
  <si>
    <t xml:space="preserve">16.06KM </t>
  </si>
  <si>
    <t>10.02KM</t>
  </si>
  <si>
    <t xml:space="preserve">4.8NM </t>
  </si>
  <si>
    <t xml:space="preserve">4.8KM </t>
  </si>
  <si>
    <t>5.8NM</t>
  </si>
  <si>
    <t>参阅青岛/流亭机场的仪表进近图，当航空器至入口的距离为6.8NM时，航空器的高度为</t>
  </si>
  <si>
    <t>参阅青岛/流亭机场的仪表进近图，图中等待程序的入航航向为</t>
  </si>
  <si>
    <t>171°</t>
  </si>
  <si>
    <t xml:space="preserve"> 351° </t>
  </si>
  <si>
    <t>170°</t>
  </si>
  <si>
    <t>参阅青岛/流亭机场的仪表进近图，图中等待程序的等待定位点为：</t>
  </si>
  <si>
    <t xml:space="preserve">FAF </t>
  </si>
  <si>
    <t xml:space="preserve">IF  </t>
  </si>
  <si>
    <t>D9.0 TAO</t>
  </si>
  <si>
    <t>参阅青岛/流亭机场的仪表进近图，图中等待程序的最大指示空速为：</t>
  </si>
  <si>
    <t xml:space="preserve">400km/h </t>
  </si>
  <si>
    <t xml:space="preserve">380km/h  </t>
  </si>
  <si>
    <t>参阅青岛/流亭机场的仪表进近图，该等待航线是标准等待航线吗？</t>
  </si>
  <si>
    <t xml:space="preserve">不是  </t>
  </si>
  <si>
    <t>参阅青岛/流亭机场的仪表进近图，该等待程序出航计时应从</t>
  </si>
  <si>
    <t>FAF点</t>
  </si>
  <si>
    <t>参阅青岛/流亭机场的仪表进近图，A320型飞机做基线转弯其出航航迹应飞</t>
  </si>
  <si>
    <t xml:space="preserve">11° </t>
  </si>
  <si>
    <t xml:space="preserve">  171°</t>
  </si>
  <si>
    <t>参阅青岛/流亭机场的仪表进近图，BAE-146-100型飞机做基线转弯其出航航迹应飞</t>
  </si>
  <si>
    <t xml:space="preserve"> 171°</t>
  </si>
  <si>
    <t>参阅青岛/流亭机场的仪表进近图，飞机做基线转弯其出航限制采用</t>
  </si>
  <si>
    <t xml:space="preserve">DME弧  </t>
  </si>
  <si>
    <t xml:space="preserve">时间 </t>
  </si>
  <si>
    <t>VOR的径向线</t>
  </si>
  <si>
    <t>参阅青岛/流亭机场的仪表进近图，B737-200型飞机做基线转弯其入航转弯开始的时机位于</t>
  </si>
  <si>
    <t xml:space="preserve">D8.5 TAO </t>
  </si>
  <si>
    <t>D9.0 INX</t>
  </si>
  <si>
    <t>参阅青岛/流亭机场的仪表进近图，B757执行下滑台不工作的进近程序，其最低下降高度（MDA）为</t>
  </si>
  <si>
    <t xml:space="preserve">130m </t>
  </si>
  <si>
    <t xml:space="preserve"> 120m </t>
  </si>
  <si>
    <t>350m</t>
  </si>
  <si>
    <t>参阅青岛/流亭机场的仪表进近图，B757执行下滑台不工作的进近程序其VIS为</t>
  </si>
  <si>
    <t xml:space="preserve">1200m </t>
  </si>
  <si>
    <t xml:space="preserve">800m  </t>
  </si>
  <si>
    <t>1600m</t>
  </si>
  <si>
    <t>参阅青岛/流亭机场的仪表进近图，A320如果实施正常的ILS/DME进近，则其最低天气标准为</t>
  </si>
  <si>
    <t xml:space="preserve">RVR 550m </t>
  </si>
  <si>
    <t xml:space="preserve">VIS 550m </t>
  </si>
  <si>
    <t xml:space="preserve"> RVR 600m</t>
  </si>
  <si>
    <t>参阅青岛/流亭机场的仪表进近图，B747-200在该跑道实施目视盘旋进近，则其最低天气标准为</t>
  </si>
  <si>
    <t xml:space="preserve">VIS 4800m  </t>
  </si>
  <si>
    <t xml:space="preserve">VIS 5000m </t>
  </si>
  <si>
    <t>VIS  4400m</t>
  </si>
  <si>
    <t>参阅青岛/流亭机场的仪表进近图，从瓦戈庄开始进近，采用的航线形式为</t>
  </si>
  <si>
    <t xml:space="preserve">S型推测程序 </t>
  </si>
  <si>
    <t>U型推测程序</t>
  </si>
  <si>
    <t>基线转弯程序</t>
  </si>
  <si>
    <t>参阅青岛/流亭机场的仪表进近图，起始进近阶段的最大指示空速为</t>
  </si>
  <si>
    <t xml:space="preserve">380km/h   </t>
  </si>
  <si>
    <t>参阅青岛/流亭机场的仪表进近图，航空器飞跃MM时，驾驶舱中什么颜色的灯光闪烁？</t>
  </si>
  <si>
    <t xml:space="preserve">蓝色 </t>
  </si>
  <si>
    <t>参阅青岛/流亭机场的仪表进近图，GP  INOP的含义？</t>
  </si>
  <si>
    <t xml:space="preserve">下滑台不工作 </t>
  </si>
  <si>
    <t>航向台不工作</t>
  </si>
  <si>
    <t xml:space="preserve"> 下滑台工作</t>
  </si>
  <si>
    <t>某非精密进近程序的仪表进近图中，某障碍物的高度信息为46(30)米，已知其机场标高与入口标高相差不足2米，则正确的为：</t>
  </si>
  <si>
    <t xml:space="preserve">机场标高为16米 </t>
  </si>
  <si>
    <t>跑道入口标高为16米</t>
  </si>
  <si>
    <t xml:space="preserve"> 30米是以QNH为基准</t>
  </si>
  <si>
    <t>某非精密进近程序的仪表进近图中，某障碍物的标高为46米或(30)米，且跑道入口标高低于机场标高2.5米，则：</t>
  </si>
  <si>
    <t>(30)米的高度基准为入口标高</t>
  </si>
  <si>
    <t>(30)米的高度基准为平均海平面</t>
  </si>
  <si>
    <t>(30)米的高度基准为机场标高的</t>
  </si>
  <si>
    <t>假如在离场图中给出了TH和TL的信息，当航空器在机场的道面上时，应将高度表拨正到</t>
  </si>
  <si>
    <t xml:space="preserve">QFE </t>
  </si>
  <si>
    <t xml:space="preserve">QNH </t>
  </si>
  <si>
    <t>假如在离场图中给出了TA和TL的信息，当航空器在机场的道面上时，应将高度表拨正到</t>
  </si>
  <si>
    <t>参见银川/河东机场的离场图，使用机场QNH区域的中心为：</t>
  </si>
  <si>
    <t xml:space="preserve">VOR/DME台YNC </t>
  </si>
  <si>
    <t xml:space="preserve"> 机场的几何中心</t>
  </si>
  <si>
    <t>参见银川/河东机场的离场图，使用机场QNH区域的半径为：</t>
  </si>
  <si>
    <t xml:space="preserve">30NM </t>
  </si>
  <si>
    <t xml:space="preserve">25NM </t>
  </si>
  <si>
    <t>55NM</t>
  </si>
  <si>
    <t>参见银川/河东机场的离场图，假定本场的QNH值为1001HPA，若航空器在该机场起飞离场爬升到QNH区域水平边界但还没有爬升到3000m时，飞行员应将高度表拨正到</t>
  </si>
  <si>
    <t xml:space="preserve">QFE   </t>
  </si>
  <si>
    <t>参见银川/河东机场的离场图，当本场的QNH=1002HPA时，TA为</t>
  </si>
  <si>
    <t xml:space="preserve">3000m  </t>
  </si>
  <si>
    <t xml:space="preserve"> 2700m</t>
  </si>
  <si>
    <t>参见银川/河东机场的离场图，当本场的QNH=1042HPA时，TA为</t>
  </si>
  <si>
    <t>3000m</t>
  </si>
  <si>
    <t>参见银川/河东机场的离场图，在03号跑道起飞直线离场的最小爬升梯度为</t>
  </si>
  <si>
    <t>参见银川/河东机场的离场图，NDB台和外指点标合装台的识别标志为</t>
  </si>
  <si>
    <t xml:space="preserve">VO </t>
  </si>
  <si>
    <t xml:space="preserve"> V </t>
  </si>
  <si>
    <t xml:space="preserve"> LOM</t>
  </si>
  <si>
    <t>参见银川/河东机场的离场图，V 302°下方带箭头的虚线表示</t>
  </si>
  <si>
    <t>NDB台V的定位方位线</t>
  </si>
  <si>
    <t>VOR的定位方位线</t>
  </si>
  <si>
    <t>向NDB台V飞行的航迹线</t>
  </si>
  <si>
    <t>参见银川/河东机场的离场图，从03号跑道起飞的航空器有几条离场程序可以利用？</t>
  </si>
  <si>
    <t xml:space="preserve">7条 </t>
  </si>
  <si>
    <t xml:space="preserve"> 5条</t>
  </si>
  <si>
    <t>参见银川/河东机场的离场图，离场航线YBL-01D的首次转弯位置为</t>
  </si>
  <si>
    <t>VO台</t>
  </si>
  <si>
    <t xml:space="preserve">R034°D8.8YNC </t>
  </si>
  <si>
    <t>V台</t>
  </si>
  <si>
    <t>参见银川/河东机场的离场图，沿离场航线YBL-01D飞行，过VOR/DME台YNC后的最小爬升梯度为</t>
  </si>
  <si>
    <t>参见银川/河东机场的离场图，沿离场航线YBL-01D飞行，过VOR/DME台YNC后的航线角为</t>
  </si>
  <si>
    <t xml:space="preserve">293° </t>
  </si>
  <si>
    <t xml:space="preserve"> 241°</t>
  </si>
  <si>
    <t>212°</t>
  </si>
  <si>
    <t>参见银川/河东机场的离场图，NDB台V的频率为</t>
  </si>
  <si>
    <t xml:space="preserve">249KHZ </t>
  </si>
  <si>
    <t>249MHZ</t>
  </si>
  <si>
    <t>221MHZ</t>
  </si>
  <si>
    <t>参阅天津/滨海机场的进场图，该进场图上的进场程序类别为</t>
  </si>
  <si>
    <t>RNAV</t>
  </si>
  <si>
    <t xml:space="preserve"> VOR/DME</t>
  </si>
  <si>
    <t xml:space="preserve">NDB  </t>
  </si>
  <si>
    <t>参阅天津/滨海机场的进场图，该RNAV程序是基于</t>
  </si>
  <si>
    <t xml:space="preserve">VOR/DME </t>
  </si>
  <si>
    <t xml:space="preserve">DME/DME  </t>
  </si>
  <si>
    <t>GPS</t>
  </si>
  <si>
    <t>参阅天津/滨海机场的进场图，使用机场QNH水平边界</t>
  </si>
  <si>
    <t>天津进近管制区水平边界</t>
  </si>
  <si>
    <t>天津塔台管制区水平边界</t>
  </si>
  <si>
    <t>天津机场水平边界</t>
  </si>
  <si>
    <t>参阅天津/滨海机场的进场图，在进场程序ANRAT-9A上的航路点TJ006的高度限制为</t>
  </si>
  <si>
    <t xml:space="preserve">最高高度1200m </t>
  </si>
  <si>
    <t>最低高度1200m</t>
  </si>
  <si>
    <t>强制高度1200m</t>
  </si>
  <si>
    <t>参阅天津/滨海机场的进场图，在进场程序ANRAT-9A上的航路点TJ005的高度限制为</t>
  </si>
  <si>
    <t xml:space="preserve">最高高度700m  </t>
  </si>
  <si>
    <t xml:space="preserve"> 最低高度700m  </t>
  </si>
  <si>
    <t>强制高度700m</t>
  </si>
  <si>
    <t xml:space="preserve">参阅天津/滨海机场的进场图，在进场程序ANRAT-9A上的航路点TJ004的高度限制为     </t>
  </si>
  <si>
    <t xml:space="preserve">强制高度600m </t>
  </si>
  <si>
    <t>最高高度600m</t>
  </si>
  <si>
    <t>最低高度600m</t>
  </si>
  <si>
    <t>参阅天津/滨海机场的进场图，进场程序VYK-9C的终止点为</t>
  </si>
  <si>
    <t xml:space="preserve">TJ004  </t>
  </si>
  <si>
    <t>TJ002</t>
  </si>
  <si>
    <t>TJ005</t>
  </si>
  <si>
    <t>参阅天津/滨海机场的进场图，进场程序VYK-9A的终止点的速度限制为</t>
  </si>
  <si>
    <t xml:space="preserve">最大IAS 200nm/h </t>
  </si>
  <si>
    <t xml:space="preserve">最大IAS 200km/h </t>
  </si>
  <si>
    <t>最大IAS 220km/h</t>
  </si>
  <si>
    <t>参阅天津/滨海机场的进场图，B757航空器沿进场程序VYK-9A飞行，过VOR/DME台VYK的高度为</t>
  </si>
  <si>
    <t xml:space="preserve">1500m </t>
  </si>
  <si>
    <t xml:space="preserve">参阅天津/滨海机场的进场图，进场程序LADIX-9C的起始点为   </t>
  </si>
  <si>
    <t xml:space="preserve">LADIX </t>
  </si>
  <si>
    <t xml:space="preserve"> VYK </t>
  </si>
  <si>
    <t>ANRAT</t>
  </si>
  <si>
    <t>参阅武汉/天河机场的机场图，飞行员获得放行许可的频率为</t>
  </si>
  <si>
    <t xml:space="preserve">121.65MHZ    </t>
  </si>
  <si>
    <t xml:space="preserve">124.35MHZ </t>
  </si>
  <si>
    <t>126.6MHZ</t>
  </si>
  <si>
    <t>参阅武汉/天河机场的机场图，04号跑道精密进近航道指示器从跑道入口看，安装在了跑道的</t>
  </si>
  <si>
    <t xml:space="preserve">左侧 </t>
  </si>
  <si>
    <t xml:space="preserve">右侧  </t>
  </si>
  <si>
    <t>两侧</t>
  </si>
  <si>
    <t>参阅武汉/天河机场的机场图，塔台席位管制备用频率为</t>
  </si>
  <si>
    <t xml:space="preserve">130.0MHZ </t>
  </si>
  <si>
    <t xml:space="preserve">124.35MHZ    </t>
  </si>
  <si>
    <t>121.65MHZ</t>
  </si>
  <si>
    <t>参阅武汉/天河机场的机场图，04号跑道入口标高为</t>
  </si>
  <si>
    <t xml:space="preserve">28.9m  </t>
  </si>
  <si>
    <t xml:space="preserve">34.3m </t>
  </si>
  <si>
    <t>34.5m</t>
  </si>
  <si>
    <t>参阅武汉/天河机场的机场图，升降带的长度为</t>
  </si>
  <si>
    <t xml:space="preserve">3520m </t>
  </si>
  <si>
    <t xml:space="preserve">  3400m</t>
  </si>
  <si>
    <t>参阅武汉/天河机场的机场图，22号跑道的停止道的长宽</t>
  </si>
  <si>
    <t>3400×45</t>
  </si>
  <si>
    <t xml:space="preserve">200×150 </t>
  </si>
  <si>
    <t xml:space="preserve">60×60 </t>
  </si>
  <si>
    <t>参阅武汉/天河机场的机场图，04号跑道的净空道的长宽</t>
  </si>
  <si>
    <t xml:space="preserve"> 60×60</t>
  </si>
  <si>
    <t xml:space="preserve"> 3520×300</t>
  </si>
  <si>
    <t>参阅武汉/天河机场的机场图，04号跑道的TORA为</t>
  </si>
  <si>
    <t xml:space="preserve">3400m </t>
  </si>
  <si>
    <t xml:space="preserve">3600m    </t>
  </si>
  <si>
    <t>参阅武汉/天河机场的机场图，04号跑道的TODA为</t>
  </si>
  <si>
    <t xml:space="preserve"> 3460m </t>
  </si>
  <si>
    <t xml:space="preserve"> 3400m</t>
  </si>
  <si>
    <t>参阅武汉/天河机场的机场图，04号跑道的ASDA为</t>
  </si>
  <si>
    <t xml:space="preserve">3460m  </t>
  </si>
  <si>
    <t>参阅武汉/天河机场的机场图，04号跑道的LDA为</t>
  </si>
  <si>
    <t xml:space="preserve">3400m  </t>
  </si>
  <si>
    <t xml:space="preserve"> 3600m </t>
  </si>
  <si>
    <t>参阅武汉/天河机场的机场图，跑道道面的铺筑面为</t>
  </si>
  <si>
    <t>图中没有该信息</t>
  </si>
  <si>
    <t>参阅武汉/天河机场的机场图，主滑行道对航空器的胎压限制为</t>
  </si>
  <si>
    <t xml:space="preserve">无胎压限制 </t>
  </si>
  <si>
    <t>1.5Mpa</t>
  </si>
  <si>
    <t>1.0Mpa</t>
  </si>
  <si>
    <t>参阅武汉/天河机场的机场图，一架A320-100 型飞机在低强度、柔性道面上运行的 ACN 为 36 ，胎压为1.28MPa，它可否在本场跑道上跑道运行？</t>
  </si>
  <si>
    <t>参阅武汉/天河机场的机场图，B747-300机型，胎压为1.30Mpa，在刚性、中强度道面上运行，其全重下的ACN为55，该机型可否在本场跑道上运行 ？</t>
  </si>
  <si>
    <t>参阅武汉/天河机场的机场图，该机场的基准点位于</t>
  </si>
  <si>
    <t>跑道中线的中点</t>
  </si>
  <si>
    <t xml:space="preserve">机场的几何中心 </t>
  </si>
  <si>
    <t>04号跑道入口的中心</t>
  </si>
  <si>
    <t>参阅武汉/天河机场的机场图，22号跑道安装了下面的哪种灯光系统？</t>
  </si>
  <si>
    <t>二类精密进近灯光系统</t>
  </si>
  <si>
    <t>顺序闪烁灯</t>
  </si>
  <si>
    <t>参阅武汉/天河机场的机场图，BAe146-200型航空器在白天无灯的情况下，利用04号跑道起飞的最低标准为</t>
  </si>
  <si>
    <t xml:space="preserve">RVR 400  </t>
  </si>
  <si>
    <t>RVR 500</t>
  </si>
  <si>
    <t>VIS 1600</t>
  </si>
  <si>
    <t>某旅客在旅行途中遭遇车祸，需要得到立即救助，一通用航空承运人受命执行该求援任务，则该飞行的飞行预报和计划应</t>
  </si>
  <si>
    <t>按照IFR飞行的航空器，要求改为按VFR飞行的</t>
  </si>
  <si>
    <t>IFR飞行的航空器驾驶员及其代理人，应向哪个单位提交飞行计划</t>
  </si>
  <si>
    <t>航空器驾驶员已得到空中交通管制许可时，不得偏离该许可，除非</t>
  </si>
  <si>
    <t>在紧急情况下或为了对机载防撞系统的警告做出反应</t>
  </si>
  <si>
    <t>临时改变飞行计划</t>
  </si>
  <si>
    <t>得到公司运行控制部门的许可</t>
  </si>
  <si>
    <t>当飞行员收到与法规相违背的空中交通管制放行许可时，应采取的行动为</t>
  </si>
  <si>
    <t>从管制员那里请求澄清</t>
  </si>
  <si>
    <t>把许可全文复诵</t>
  </si>
  <si>
    <t>不接受许可</t>
  </si>
  <si>
    <t>被空中交通管制部门给予紧急情况优先权的机长，在局方要求时，必须在多长时间内提交一份该次紧急情况运行的详细报告？</t>
  </si>
  <si>
    <t>48小时</t>
  </si>
  <si>
    <t>72小时</t>
  </si>
  <si>
    <t>每个机长在紧急情况下或为了对机载防撞系统的警告做出反应而偏离空中管制许可或指令时，必须</t>
  </si>
  <si>
    <t>尽快将偏离情况和采取的行动通知空中交通管制部门</t>
  </si>
  <si>
    <t>尽快将偏离情况和采取的行动通知公司运行控制部门</t>
  </si>
  <si>
    <t>离场航空器起飞后需要立即和塔台管制室以外的空中交通管制单位联系的，则</t>
  </si>
  <si>
    <t>地面管制或塔台管制室应当在发出放行许可或离场情报后通知航空器</t>
  </si>
  <si>
    <t>公司运行控制部门应预先通知航空器驾驶员</t>
  </si>
  <si>
    <t>航空器驾驶员可以在标准仪表离场图所列的方式联系相关单位</t>
  </si>
  <si>
    <t>如果航空承运人使用的飞机需要配备2名驾驶员与一名飞行机械员作为飞行机组，当发生飞行机械员失能的情况时，航空规章有何要求。</t>
  </si>
  <si>
    <t>应当有另一名飞行机组成员有资格履行飞行机械员的职责</t>
  </si>
  <si>
    <t>在飞行机组成员中，只有该飞行机械员可以履行职责</t>
  </si>
  <si>
    <t>一名驾驶员必须有资格且持有飞行机械员执照来履行飞行机械员的职责</t>
  </si>
  <si>
    <t>在执行航班任务过程中，如果飞行机械员失去能力，飞行机组中谁可以代替其履行职责？</t>
  </si>
  <si>
    <t>副驾驶</t>
  </si>
  <si>
    <t>如果运营人要装载磁性物质，不可避免的会影响飞机磁罗盘的精确度，将有哪些程序？</t>
  </si>
  <si>
    <t>使用特殊磁针并校正</t>
  </si>
  <si>
    <t>告示“磁罗盘”失效</t>
  </si>
  <si>
    <t>仅仅依靠电子导航设备</t>
  </si>
  <si>
    <t>在长途飞行，在旅客身边行李架子上，最大容量的液体灭火剂是多少？</t>
  </si>
  <si>
    <t>20加仑</t>
  </si>
  <si>
    <t>10加仑</t>
  </si>
  <si>
    <t>15加仑</t>
  </si>
  <si>
    <t>有干冰灭火器的飞行器，注意的事项为：</t>
  </si>
  <si>
    <t>飞机内必须有适当地换气装置</t>
  </si>
  <si>
    <t>无特别注意事项</t>
  </si>
  <si>
    <t>放置此类灭火器必须要求CAAC许可</t>
  </si>
  <si>
    <t>紧急设备（灭火器、内话机、急救设施、消防斧）应满足哪一项要求？</t>
  </si>
  <si>
    <t>紧急设备需易发现而且有清楚的使用说明规则</t>
  </si>
  <si>
    <t>所有设备需让乘客容易拿到</t>
  </si>
  <si>
    <t>设备不能装在隔离间或乘务员在客舱不容易发现的地方</t>
  </si>
  <si>
    <t>按照CCAR121运行时，下列哪种因素决定手提灭火瓶的最少配备数量？</t>
  </si>
  <si>
    <t>飞机乘客座位数量</t>
  </si>
  <si>
    <t>飞机上乘客和机组成员数</t>
  </si>
  <si>
    <t>飞机上乘客数量</t>
  </si>
  <si>
    <t>如果仅有一台可携带的电池充电的扩音器，应装在飞机的什么位置？</t>
  </si>
  <si>
    <t>座舱最后的位置</t>
  </si>
  <si>
    <t>座舱的最前面位置</t>
  </si>
  <si>
    <t>座舱中靠机翼紧急出口的位置</t>
  </si>
  <si>
    <t>有100个座位的飞机，在一次飞行中载有45个乘客，按要求应装多少台电瓶扩音器？</t>
  </si>
  <si>
    <t>2个，1个在最前端，另一个在座舱的最后端</t>
  </si>
  <si>
    <t>2个，1个在最后面，另一个在座舱中间位置</t>
  </si>
  <si>
    <t>2个，1个在机组易拿到的地方，另一个在座舱中间位置</t>
  </si>
  <si>
    <t>有150座位的飞机，在一次飞行中载了75个乘客，可以装多少个可携式电瓶扩音器？</t>
  </si>
  <si>
    <t>2个，1个在前端，另一个在座舱最后端</t>
  </si>
  <si>
    <t>2个，1个装在机组或附近易取到的地方</t>
  </si>
  <si>
    <t>2个，1个装在座舱后部，另一台装在座舱中部位置</t>
  </si>
  <si>
    <t>载客飞机上的应急灯在什么情况下打在开位或预位?</t>
  </si>
  <si>
    <t>滑行、起飞着陆</t>
  </si>
  <si>
    <t>滑行、起飞、巡航、着陆</t>
  </si>
  <si>
    <t>起飞巡航着陆</t>
  </si>
  <si>
    <t>CCAR规定内部应急灯必须满足下列什么条件？</t>
  </si>
  <si>
    <t>在飞行机组操纵台上或客舱里某处人工打开</t>
  </si>
  <si>
    <t>在滑行和所有的飞行操作中打开或预位</t>
  </si>
  <si>
    <t>如果载客陆上飞机需要一个自动展开滑梯撤离系统，应在何时预位？</t>
  </si>
  <si>
    <t>滑行、起飞、着陆及水上迫降</t>
  </si>
  <si>
    <t>如果仅有一个位于隔离间机组处的紧急出口，隔离门应该：</t>
  </si>
  <si>
    <t>在起飞和着陆时松锁打开</t>
  </si>
  <si>
    <t>起飞和着陆时，不要上锁，一直打开</t>
  </si>
  <si>
    <t>除非在宣布紧急情况后,门在之前一直锁上</t>
  </si>
  <si>
    <t>大于19座的客机</t>
  </si>
  <si>
    <t>在哪种飞机上要求装备公共广播系统条件？</t>
  </si>
  <si>
    <t>客舱座位数大于19座</t>
  </si>
  <si>
    <t>载重大于72500磅的飞机</t>
  </si>
  <si>
    <t>下列哪项是每位机组成员应配备的工具？</t>
  </si>
  <si>
    <t>开驾驶舱门的钥匙</t>
  </si>
  <si>
    <t>跨水飞行的大型飞机需要向谁提供多少救生设备？</t>
  </si>
  <si>
    <t>每位机上的人员</t>
  </si>
  <si>
    <t>飞机上的每个座位都提供</t>
  </si>
  <si>
    <t>乘客座位数＋座位数的10％</t>
  </si>
  <si>
    <t>跨水飞行的救生防备装在何处？</t>
  </si>
  <si>
    <t>每个座位上的人易拿到的地方</t>
  </si>
  <si>
    <t>每位乘客易拿到的地方</t>
  </si>
  <si>
    <t>每位人员的座位下</t>
  </si>
  <si>
    <t>在不熟悉的地方飞行时，国际航标和非定期航班的飞机应携带援救装置的数量及对象：</t>
  </si>
  <si>
    <t>飞机上所有的成员数</t>
  </si>
  <si>
    <t>所有乘客加上乘客数的10％</t>
  </si>
  <si>
    <t>所有的客舱座位</t>
  </si>
  <si>
    <t>当操纵一个非定期航班飞机在不熟悉的地方时，应在飞机上配备多少援救的装备？</t>
  </si>
  <si>
    <t>机上成员各1件</t>
  </si>
  <si>
    <t>每个乘客各1件</t>
  </si>
  <si>
    <t>每位乘客各1件，加上乘客总数的10％</t>
  </si>
  <si>
    <t>一架非定期航班飞机在不熟悉的地方飞行时应配备哪些援救设施？</t>
  </si>
  <si>
    <t>适合的烟火装置</t>
  </si>
  <si>
    <t>每件乘客的援救装置</t>
  </si>
  <si>
    <t>闪烁的彩色烟和一个信号镜</t>
  </si>
  <si>
    <t>商用飞机在不熟悉地方飞行时，应具备以下哪些设备？</t>
  </si>
  <si>
    <t>一部经批准的紧急援救信号装置</t>
  </si>
  <si>
    <t>信号镜和闪烁的彩色烟</t>
  </si>
  <si>
    <t>每位乘客的援救设施</t>
  </si>
  <si>
    <t>一架非定期航班飞机在不熟悉的地方飞行时，飞机上应安装哪种装备？</t>
  </si>
  <si>
    <t>适合的烟雾信号装置</t>
  </si>
  <si>
    <t>闪烁的彩色烟及信号镜</t>
  </si>
  <si>
    <t>为每位乘客的援救装置</t>
  </si>
  <si>
    <t>在座舱高度10000英尺以上时增压涡轮喷气运输机的驾驶舱为机组提供氧气的数据？</t>
  </si>
  <si>
    <t>至少供应2小时</t>
  </si>
  <si>
    <t>压力高度8000英尺以上充足的持续供氧</t>
  </si>
  <si>
    <t>在10000英尺以上持续供氧时间不超过1小时50分钟</t>
  </si>
  <si>
    <t>在下面哪个高度以上运行时，驾驶舱的机组成员应配备快捷式氧气面罩？</t>
  </si>
  <si>
    <t>FL260</t>
  </si>
  <si>
    <t>FL150</t>
  </si>
  <si>
    <t>在多少时间以内飞行机组必须戴上和使用“快捷式”氧气面罩？</t>
  </si>
  <si>
    <t>15秒</t>
  </si>
  <si>
    <t>在FL410的高度上如果驾驶员离开执勤岗位，那么另一位驾驶员应该如何处理？</t>
  </si>
  <si>
    <t>需要一个“快捷式”的氧气面罩戴上</t>
  </si>
  <si>
    <t>和其他飞行工程师一起戴上氧气呼吸面罩</t>
  </si>
  <si>
    <t>应该戴上氧气呼吸面罩</t>
  </si>
  <si>
    <t>压力高度大于15000英尺的涡轮飞机上氧气供应量是如何规定的？</t>
  </si>
  <si>
    <t>在座舱压力15000英尺以上为每位乘客提供充足的氧气</t>
  </si>
  <si>
    <t>为30％的乘客提供充足氧气</t>
  </si>
  <si>
    <t>为10％乘客供氧30分钟</t>
  </si>
  <si>
    <t>以下哪一高度上必须为机上成员供氧？</t>
  </si>
  <si>
    <t>FL160</t>
  </si>
  <si>
    <t>FL140</t>
  </si>
  <si>
    <t>压力高度12000英尺时，活塞发动机飞机飞行2小时, 座舱应该提供多少氧气？</t>
  </si>
  <si>
    <t>为10％的乘客供氧气30分钟</t>
  </si>
  <si>
    <t>为10％的乘客供氧气1.5小时</t>
  </si>
  <si>
    <t>每位乘客供氧气30分钟</t>
  </si>
  <si>
    <t>在FL250高度时，为乘客供应氧气的量应由飞机下列哪种下降能力决定？</t>
  </si>
  <si>
    <t>4分钟下降14000英尺</t>
  </si>
  <si>
    <t>4分钟下降10000英尺</t>
  </si>
  <si>
    <t>4分钟下降12000英尺或最小下降率在2500ft/分，取大者</t>
  </si>
  <si>
    <t>急救时由于需要氧气发生装置能提供多少时间的纯氧？</t>
  </si>
  <si>
    <t>2小时</t>
  </si>
  <si>
    <t>在飞行高度_________以上的飞行实施之前，机组成员应当将一旦座舱释压时使用氧气的重要性向旅客说明</t>
  </si>
  <si>
    <t>FL100</t>
  </si>
  <si>
    <t>如果飞行签派不能在紧急情况时和机长取得联系，飞行签派员应采取何种措施？</t>
  </si>
  <si>
    <t>按照公司紧急情况航空器的处理程序</t>
  </si>
  <si>
    <t>下列哪项文件描述了在紧急情况下机组成员的作用？</t>
  </si>
  <si>
    <t>合格证持有人的运行手册</t>
  </si>
  <si>
    <t>飞机操纵手册</t>
  </si>
  <si>
    <t>在以下哪个高度以上的飞行中服务的机组成员应接受呼吸原理、生理组织缺氧、减压的物理现象和事件等内容的教育？</t>
  </si>
  <si>
    <t>FL80</t>
  </si>
  <si>
    <t>初始训练后，对机组应急演练的定期复训要求是如何规定的？</t>
  </si>
  <si>
    <t>每24个日历月复训一次</t>
  </si>
  <si>
    <t>每6个日历月一次</t>
  </si>
  <si>
    <t>每12个日历月一次</t>
  </si>
  <si>
    <t>如果在飞行中发动机停车，机长应及时向下列哪一个部门报告？</t>
  </si>
  <si>
    <t>最近的CAAC区域办公室</t>
  </si>
  <si>
    <t>运行经理</t>
  </si>
  <si>
    <t>在国内运行的三发以上的涡轮飞机，如果有必要关掉一台发动机，机长应该采取的措施是？</t>
  </si>
  <si>
    <t>如果和去就近机场着陆一样安全则可以继续飞往目的地机场</t>
  </si>
  <si>
    <t>去就近适当机场着陆，保证在指定时间内的安全</t>
  </si>
  <si>
    <t>如果公司签派许可，可以去目的地机场着陆</t>
  </si>
  <si>
    <t>在飞行中，如果有必要关闭双发飞机的一台发动机，机长应采取什么措施？</t>
  </si>
  <si>
    <t>在规定时间内去最近机场着陆以保证安全</t>
  </si>
  <si>
    <t>在规定时间内去机长认为与到就近机场着陆一样安全的机场着陆</t>
  </si>
  <si>
    <t>去就近机场着陆，包括有冲突和援救的军用机场</t>
  </si>
  <si>
    <t>在遇到发动机紧急情况下，机组使用检查单程序的正确要求是？</t>
  </si>
  <si>
    <t>按规则处理，避免依赖记忆程序</t>
  </si>
  <si>
    <t>不鼓励使用，因为驾驶舱的照明系统可能失效</t>
  </si>
  <si>
    <t>在靠记忆检查程序完成后，是必要的，作为CAAC推荐的交叉检查</t>
  </si>
  <si>
    <t>飞机签派员宣布了应急状态并发生了与规定程序的偏离时，关于此问题的书面报告是如何规定的？</t>
  </si>
  <si>
    <t>运行主管在10天以内写给CAAC</t>
  </si>
  <si>
    <t>飞行签派员在10天以内写给CAAC</t>
  </si>
  <si>
    <t>机长在10天内写给CAAC</t>
  </si>
  <si>
    <t>当机长在飞行宣布了应急状态并对规定程序的偏离负责时，机长应写一份报告的时限如何要求？</t>
  </si>
  <si>
    <t>回到驻地后10天以内</t>
  </si>
  <si>
    <t>偏离后10天以内</t>
  </si>
  <si>
    <t>回到驻地后的24小时以内</t>
  </si>
  <si>
    <t>谁应该提供一份应急状态下规章偏离情况的书面报告？</t>
  </si>
  <si>
    <t>宣布紧急情况的人</t>
  </si>
  <si>
    <t>紧急情况中，机长没有偏离民航规章规定而ATC给了他优先着陆，那么在什么条件下，机长应向谁提交一份书面报告？</t>
  </si>
  <si>
    <t>应ATC要求，写给ATC部门</t>
  </si>
  <si>
    <t>在特殊情况下控制特殊情况的经理</t>
  </si>
  <si>
    <t>尽管没有违反规定，ATC在什么情况下要求紧急情况下的详细报告？</t>
  </si>
  <si>
    <t>当给飞机优先着陆权后</t>
  </si>
  <si>
    <t>特情发生的任何情况下</t>
  </si>
  <si>
    <t>在管制空域发生的特情</t>
  </si>
  <si>
    <t>如果一架多发飞机上所需的设备失效，哪个文件指示飞机是否可以继续飞行？</t>
  </si>
  <si>
    <t>合格证持有人手册</t>
  </si>
  <si>
    <t>飞机的MEL</t>
  </si>
  <si>
    <t>初始签派放行单</t>
  </si>
  <si>
    <t>MEL的功用是列出在下列哪种情形下的所需设备清单：</t>
  </si>
  <si>
    <t>在开始飞行前失效的</t>
  </si>
  <si>
    <t>要求被执行越洋飞行的</t>
  </si>
  <si>
    <t>执行一次航空运输至少必要的</t>
  </si>
  <si>
    <t>当执行仪表飞行中ILS接收机出现问题，应该执行：</t>
  </si>
  <si>
    <t>继续飞行，必要向经理报告</t>
  </si>
  <si>
    <t>如果飞机上有其它无线电助航设施，没有必要的行动</t>
  </si>
  <si>
    <t>当执行仪表飞行飞机两个甚高频中一个不工作，将采取的措施是：</t>
  </si>
  <si>
    <t>应答机调到7600</t>
  </si>
  <si>
    <t>当执行仪表飞行飞机两个VOR中有一个不工作，将采取的措施：</t>
  </si>
  <si>
    <t>有一个VOR正常工作，不必采取措施</t>
  </si>
  <si>
    <t>用公司频率通知签派</t>
  </si>
  <si>
    <t>当执行仪表飞行时，自动飞行系统失效，采取措施：</t>
  </si>
  <si>
    <t>下降到A类空域以下</t>
  </si>
  <si>
    <t>通知签派通过公司的频率</t>
  </si>
  <si>
    <t>当燃油供给或天气情况需要优先加入航路或者着陆时</t>
  </si>
  <si>
    <t>在到达仪表进近的起始进近定位点时，但不早于空中交通管制修正的计划中预计下降或进近时间之前</t>
  </si>
  <si>
    <t>在预定的进场时间前后3 min到达仪表进近程序中所描述的等待定位点时</t>
  </si>
  <si>
    <t>直飞至引导指令中指定的定位点或航路</t>
  </si>
  <si>
    <t>直飞IFR飞行计划中的下一点后继续飞行</t>
  </si>
  <si>
    <t>应答编码调至7700并且爬升做云上目视飞行</t>
  </si>
  <si>
    <t>航路障碍物标高加上至少300m的超障余度所得到的数值</t>
  </si>
  <si>
    <t>预计下一指令时间，若这一时间在空中交通管制部门所修订的预计进场时间前后3min</t>
  </si>
  <si>
    <t>距另一架飞机小于等于500 ft</t>
  </si>
  <si>
    <t>距另一架飞机小于等于50 ft</t>
  </si>
  <si>
    <t>距另一架飞机小于等于1 000 ft</t>
  </si>
  <si>
    <t>机组宣布最低油量对于ATC来说意味着           。</t>
  </si>
  <si>
    <t>如果剩余油量表明需要优先处理方可安全着陆，则就应宣布由于最低测量供应处于紧急状态并报告剩余油量可用的分钟数</t>
  </si>
  <si>
    <t>重型、低速，起落架和襟翼放下</t>
  </si>
  <si>
    <t xml:space="preserve">产生升力时 </t>
  </si>
  <si>
    <t xml:space="preserve">向飞机下方移动，产生颠簸 </t>
  </si>
  <si>
    <t>通过放出襟翼或改变飞机的速度就可改变尾流的特性</t>
  </si>
  <si>
    <t>在产生涡流的飞机飞行路径后下方300ft时就可避免尾流</t>
  </si>
  <si>
    <t>因为喷气发动机的推力是尾流形成的必要因素，所以在螺旋桨动力飞机后方飞行时，尾流颠簸可以忽略</t>
  </si>
  <si>
    <t>爬升并且保持在喷气飞机飞行路径上方</t>
  </si>
  <si>
    <t>在刚好滑进喷气飞机飞行路径的那一点时抬轮</t>
  </si>
  <si>
    <t>保持牌喷气飞机飞行路径下方</t>
  </si>
  <si>
    <t xml:space="preserve">微弱的侧风 </t>
  </si>
  <si>
    <t>微弱的逆风</t>
  </si>
  <si>
    <t xml:space="preserve">8 h </t>
  </si>
  <si>
    <t>酒精有不利影响，而且高度越高，危害越大</t>
  </si>
  <si>
    <t>少量酒精可增强对人体系统的判断和决策能力</t>
  </si>
  <si>
    <t>若吸有等量的黑咖啡，酒精对人体的危害几乎没有什么影响</t>
  </si>
  <si>
    <t>实际高度可能会比看到的高度低</t>
  </si>
  <si>
    <t>实际高度可能会比看到的高度高</t>
  </si>
  <si>
    <t>可能会导致拉平高并且重着陆</t>
  </si>
  <si>
    <t>自运动性错觉</t>
  </si>
  <si>
    <t>地形缺乏特征的错觉</t>
  </si>
  <si>
    <t>地面灯光系统</t>
  </si>
  <si>
    <t xml:space="preserve">高 </t>
  </si>
  <si>
    <t xml:space="preserve">低 </t>
  </si>
  <si>
    <t>浅</t>
  </si>
  <si>
    <t>躯体重力错觉</t>
  </si>
  <si>
    <t xml:space="preserve">反向错觉 </t>
  </si>
  <si>
    <t>慢慢扫视，可以偏移中间视景</t>
  </si>
  <si>
    <t>集中观察每一物体几秒钟</t>
  </si>
  <si>
    <t>出现在前方没有水平或垂直运动，且体积不断增大的飞机</t>
  </si>
  <si>
    <t>出现在前方且从左向右高速飞行的飞机</t>
  </si>
  <si>
    <t>出现在前方且从右向左低速飞行的飞机</t>
  </si>
  <si>
    <t>向外面搜索15 s，再向里面扫视5 s，接着再重复上述工作</t>
  </si>
  <si>
    <t>向里面搜索1 min，再向外面扫视1 min，接着再重复上述工作</t>
  </si>
  <si>
    <t>若向外扫视有必要，则除了有雷达引导时，每隔30 s向外观望1次</t>
  </si>
  <si>
    <t>在天地线上，体积在增大</t>
  </si>
  <si>
    <t>高于天地线，体积在增大</t>
  </si>
  <si>
    <t>在天地线上，只有微小的相对运动</t>
  </si>
  <si>
    <t xml:space="preserve">科里奥利错觉  </t>
  </si>
  <si>
    <t xml:space="preserve">自运动性错觉 </t>
  </si>
  <si>
    <t>倾斜错觉</t>
  </si>
  <si>
    <t>飞机距跑道比实际远的错觉</t>
  </si>
  <si>
    <t>飞机距跑道比实际近的错觉</t>
  </si>
  <si>
    <t>距跑道直线距离和无能见度限制时的距离相同</t>
  </si>
  <si>
    <t>机头上仰</t>
  </si>
  <si>
    <t>机头下沉</t>
  </si>
  <si>
    <t>平飞</t>
  </si>
  <si>
    <t>比实际高度高</t>
  </si>
  <si>
    <t>不会产生错觉</t>
  </si>
  <si>
    <t>比实际高度低</t>
  </si>
  <si>
    <t>头晕</t>
  </si>
  <si>
    <t>急促的浅呼吸</t>
  </si>
  <si>
    <t xml:space="preserve">疼痛且手脚痉挛 </t>
  </si>
  <si>
    <t>人在焦虑、有压力的情况下</t>
  </si>
  <si>
    <t>过量饮用酒精</t>
  </si>
  <si>
    <t>呼吸非常缓慢，缺氧</t>
  </si>
  <si>
    <t>高空大气中氮气含量增加</t>
  </si>
  <si>
    <t>什么可以导致缺氧？            。</t>
  </si>
  <si>
    <t xml:space="preserve">手、腿、脚痉挛 </t>
  </si>
  <si>
    <t xml:space="preserve">视觉敏感度增强 </t>
  </si>
  <si>
    <t>呼吸速率下降</t>
  </si>
  <si>
    <t>氧气的局部压力降低</t>
  </si>
  <si>
    <t>空气中氮气含量增加</t>
  </si>
  <si>
    <t>空气中氧气含量减少</t>
  </si>
  <si>
    <t>大脑不能获得足够的氧气</t>
  </si>
  <si>
    <t>血液中二氧化碳含量增加</t>
  </si>
  <si>
    <t>只有有限的氧气到达心肌</t>
  </si>
  <si>
    <t>签派放行是对哪种运行规定的：</t>
  </si>
  <si>
    <t>实施国内国际定期载客运行</t>
  </si>
  <si>
    <t>国内国际定期载客和补充运行</t>
  </si>
  <si>
    <t>除CCAR121外，还包括按CCAR135实施的运行</t>
  </si>
  <si>
    <t>除非局方另有授权，在什么情况，机长需要持有相应型别等级？</t>
  </si>
  <si>
    <t>当操纵一架最大起飞全重超过5700千克的飞机时</t>
  </si>
  <si>
    <t>当操纵需要配备1个以上驾驶员飞机时</t>
  </si>
  <si>
    <t>当操纵一架最大起飞全重超过6，000磅的多发飞机时</t>
  </si>
  <si>
    <t>一名商用驾驶员持有B-737和B757的型别等级证，航线运输驾驶员执照是通过在B-747上的飞行检查来完成的，对于这些飞机，驾驶员可以行使什么执照权利？</t>
  </si>
  <si>
    <t>航线运输驾驶员——B-747,B-757,和B-737</t>
  </si>
  <si>
    <t>商用－B-737；航线运输驾驶员—B-757与B747</t>
  </si>
  <si>
    <t>航线运输驾驶员——B-747, 商运B-757,和B-737</t>
  </si>
  <si>
    <t>一名商用驾驶员持有CRJ-145和MD－82型别等级证。通过在B-737上的飞行检查来完成航线运输驾驶员执照。驾驶员可以行使什么执照权力？</t>
  </si>
  <si>
    <t>航线运输驾驶员——B-737、CRJ145和MD－82</t>
  </si>
  <si>
    <t>航线运输驾驶员——B-737； 商用MD-82和CRJ145</t>
  </si>
  <si>
    <t>航线运输驾驶员——B-737和MD-82；商用CRJ145</t>
  </si>
  <si>
    <t>“机组成员”的正确解释是？</t>
  </si>
  <si>
    <t>飞行期间在航空器上执行任务的航空人员</t>
  </si>
  <si>
    <t>在飞行中被分配有具体职责的任何机上人员，除了驾驶员与飞行机械员</t>
  </si>
  <si>
    <t>签派员临时执照有效期不得超过：</t>
  </si>
  <si>
    <t>120天</t>
  </si>
  <si>
    <t>150天</t>
  </si>
  <si>
    <t>当航班上的飞行机组成员中要求有飞行机械员时，则规定:</t>
  </si>
  <si>
    <t>至少有一名其他飞行机组成员有资格履行飞行机械员职责，但不需要持有执照</t>
  </si>
  <si>
    <t>一名驾驶员持有飞行机械员执照，从而使其有资格在紧急情况下履行飞行机械员的职责</t>
  </si>
  <si>
    <t>已有一名持有执照且合格的飞行机械员，但还至少另有一名持有执照，并合格的飞行机组成员履行飞行机械员职责</t>
  </si>
  <si>
    <t>当不需要为国际航班指定目的地备降机场时，在预计到达目的地机场时刻前后至少1小时的时间内，目的地机场的能见度应满足</t>
  </si>
  <si>
    <t>能见度4800米或最低的适用能见度加3200米，取其中较大者</t>
  </si>
  <si>
    <t>能见度4800米</t>
  </si>
  <si>
    <t>最低的适用能见度加3200米</t>
  </si>
  <si>
    <t>某B737-300型飞机执行成都至大连的航班任务，以首都机场作为航路备降机场，首都机场满足备降机场签派放行最低天气标准的有效期为</t>
  </si>
  <si>
    <t>该机场预达时刻前后各一小时</t>
  </si>
  <si>
    <t>该机场最晚时刻前一小时</t>
  </si>
  <si>
    <t>该机场最早预达时刻前一小时至最晚预达时刻后一小时</t>
  </si>
  <si>
    <t>对于国内运行的航空器，当预期的目的地机场和备降机场的天气处于边缘条件，签派员或机长应采取的特殊行动为</t>
  </si>
  <si>
    <t>列出至少一个额外的备降机场</t>
  </si>
  <si>
    <t>列出一个天气预报不是边缘天气的机场作为备降机场</t>
  </si>
  <si>
    <t>为航空器额外增加1小时的燃油</t>
  </si>
  <si>
    <t>对于国内运行的航空器，在签派放行单上通常</t>
  </si>
  <si>
    <t>至少列出一个目的地备降机场</t>
  </si>
  <si>
    <t>至少包括两个目的地备降机场</t>
  </si>
  <si>
    <t>可以不选择目的地备降机场</t>
  </si>
  <si>
    <t>某国际航班的飞行时间为7小时，则</t>
  </si>
  <si>
    <t>至少需要一个备降机场</t>
  </si>
  <si>
    <t>如果目的地机场预达时间前后各一小时内，天气预报表明云高高于机场标高600米，而且能见度在4800米以上，而且运营飞机与签派室之间建立了独立可靠的通信系统进行全程监控，那么不需要指定目的地备降机场</t>
  </si>
  <si>
    <t>如果目的地机场预达时间前后各一小时内，天气预报表明云高高于机场标高600米，而且能见度在4800米以上，而且飞机有足够的燃油，那么不需要指定目的地备降机场</t>
  </si>
  <si>
    <t>当驾驶员的飞行时间中包含了在特定型别飞机上的80小时机长经历，则对于目的地机场的最低天气标准有什么影响？</t>
  </si>
  <si>
    <t>最低天气标准增加100英尺与1/2英里</t>
  </si>
  <si>
    <t>对目的地机场无影响，但备降机场最低标准不小于300英尺与1英里</t>
  </si>
  <si>
    <t>最低天气标准减小100英尺与1/2英里</t>
  </si>
  <si>
    <t>某A320机长的飞行经历时间为120小时， 担任B757机长的飞行经历时间为60小时，着陆次数为12次，该机长驾驶B757执行北京－成都的航班，实施ILSI类运行，成都机场的I类ILS着陆标准为60（DH），800（VIS），则该机长可执行的最低天气标准为：</t>
  </si>
  <si>
    <t>DH90，VIS1600</t>
  </si>
  <si>
    <t>DH60，VIS800</t>
  </si>
  <si>
    <t>DH120，VIS1600</t>
  </si>
  <si>
    <t>1，900/2—1/4</t>
  </si>
  <si>
    <t xml:space="preserve">1，800/1—3/4 </t>
  </si>
  <si>
    <t>2000—2</t>
  </si>
  <si>
    <t>某A320机长的飞行经历时间为120小时， 该机长执行北京－成都的航班，实施ILS I类运行，成都机场的I类ILS着陆标准为60（DH），800（VIS），则该机长可执行的最低天气标准为：</t>
  </si>
  <si>
    <t>某A319机长的飞行经历时间为40小时， 该机长执行北京－成都的航班，备降重庆，实施ILS I类运行，重庆机场有两套精密进近设施，I类ILS着陆标准为60（DH），800（VIS），则对该机长放行时重庆机场作为备降场的最低天气标准为：</t>
  </si>
  <si>
    <t>某A319机长的飞行经历时间为40小时， 该机长执行成都－北京的航班，由于北京机场不够落地标准，备降太原，太原机场有两套精密进近设施，实施ILSI类运行，I类ILS着陆标准为60（DH），800（VIS），则对该机长改航飞往太原机场的最低天气标准为：</t>
  </si>
  <si>
    <t>某B737－600机长的飞行经历时间为80小时， 20次着陆，曾担任过B737－300的机长200小时，该机长执行B737－600成都－武汉的航班，武汉机场有两套精密进近设施，实施ILSI类运行，I类ILS着陆标准为60（DH），800（VIS），则该机长飞往武汉机场的最低天气标准为：</t>
  </si>
  <si>
    <t>某B767机长的飞行经历时间为50小时， 20次着陆，曾担任过B757的机长150小时，该B767机长执行成都－海口的航班，备降北海。北海机场有一套精密进近设施，实施ILSI类运行，I类ILS着陆标准为60（DH），800（VIS），则北海机场作为备降场的最低天气标准为：</t>
  </si>
  <si>
    <t>DH180，VIS2400</t>
  </si>
  <si>
    <t>对于首次申请II类运行许可的人员，要求的运行经历是？</t>
  </si>
  <si>
    <t>在前6个日历月内，至少完成包括人工操作3次在内的6次ILS进近</t>
  </si>
  <si>
    <t>在前6个月内，6次人工ILS进近至I类决断高</t>
  </si>
  <si>
    <t>在前12个日历月内，6次自动ILS进近至I或II类决断高</t>
  </si>
  <si>
    <t>在公布的标准下，具有初始II类ILS审定资格的驾驶员，对其的运行限制是？</t>
  </si>
  <si>
    <t>RVR≥1600英尺与DH≥150英尺</t>
  </si>
  <si>
    <t>驾驶员已完成局方批准的II类ILS训练科目</t>
  </si>
  <si>
    <t>RVR≥1200英尺与DH≥100英尺</t>
  </si>
  <si>
    <t>对于获得初次颁发II类ILS许可的申请人批准使用的决断高不低于多少？</t>
  </si>
  <si>
    <t>150英尺</t>
  </si>
  <si>
    <t>100英尺</t>
  </si>
  <si>
    <t>200英尺</t>
  </si>
  <si>
    <t>对于获得初次颁发II类ILS许可的申请人批准使用的跑道视程不低于多少？</t>
  </si>
  <si>
    <t>1600英尺</t>
  </si>
  <si>
    <t>1800英尺</t>
  </si>
  <si>
    <t>实施II类运行的条件是：</t>
  </si>
  <si>
    <t>机场、飞机、驾驶员符合II类运行条件</t>
  </si>
  <si>
    <t>机场安装II类运行设备</t>
  </si>
  <si>
    <t>机场、飞机、驾驶员以及天气符合II类运行条件</t>
  </si>
  <si>
    <t>为机组设立的飞行时间限制指的是：</t>
  </si>
  <si>
    <t>机组的轮挡时间</t>
  </si>
  <si>
    <t>机组的空中时间</t>
  </si>
  <si>
    <t>机组的在座飞行时间</t>
  </si>
  <si>
    <t>实施国内定期载客运行的航空承运人的飞行机组成员，其飞行时间及休息时间的规定正确的是：</t>
  </si>
  <si>
    <t>在规定休息期内，航空承运人不得分配其任何工作</t>
  </si>
  <si>
    <t>30天内不能工作超过100小时</t>
  </si>
  <si>
    <t>连续7天内，有至少连续24小时的休息期</t>
  </si>
  <si>
    <t>航空承运人可以安排两人制飞行机组中的一名驾驶员，在连续24小时内执行3个航段的飞行时间不得超过：</t>
  </si>
  <si>
    <t>飞行机组成员连续7个日历日内飞行时间最多不得超过：</t>
  </si>
  <si>
    <t>40小时</t>
  </si>
  <si>
    <t>35小时</t>
  </si>
  <si>
    <t>航空承运人可以安排在有3名驾驶员，其中包含一名资深副驾驶时，公司可计划无经停航班的连续飞行时间不得超过：</t>
  </si>
  <si>
    <t>飞行机组成员在任何三个连续日历月的总飞行时间不得超过：</t>
  </si>
  <si>
    <t>270小时</t>
  </si>
  <si>
    <t>250小时</t>
  </si>
  <si>
    <t>飞行机组成员在任一个日历月的总飞行时间不得超过：</t>
  </si>
  <si>
    <t>100小时</t>
  </si>
  <si>
    <t>90小时</t>
  </si>
  <si>
    <t>120小时</t>
  </si>
  <si>
    <t>飞行机组成员在任一个日历年的总飞行时间不得超过：</t>
  </si>
  <si>
    <t>1000小时</t>
  </si>
  <si>
    <t>800小时</t>
  </si>
  <si>
    <t>900小时</t>
  </si>
  <si>
    <t>客舱乘务员在任一个日历月的总飞行时间不得超过：</t>
  </si>
  <si>
    <t>客舱乘务员在任一个日历年的总飞行时间不得超过：</t>
  </si>
  <si>
    <t>1300小时</t>
  </si>
  <si>
    <t>1200小时</t>
  </si>
  <si>
    <t>某A319配备了3名乘务员，则其执勤期不得超过：</t>
  </si>
  <si>
    <t>某A320配备了5名乘务员，则其执勤期不得超过：</t>
  </si>
  <si>
    <t>一般情况下，一名签派员的工作时间不得超过：</t>
  </si>
  <si>
    <t>连续24小时内10小时执勤时间</t>
  </si>
  <si>
    <t>连续24小时，提供8小时服务</t>
  </si>
  <si>
    <t>10小时连续工作</t>
  </si>
  <si>
    <t>如果一个国内支线或有国际航线的承运人的负责人，在连续24小时内分配给一名签派员13个小时的工作时间，那么：</t>
  </si>
  <si>
    <t>这名签派员应该在 这13小时工作前，至少有8小时的休息时间</t>
  </si>
  <si>
    <t>在这13个小时工作时间之后，公司应给这名签派员24小时的休息时间</t>
  </si>
  <si>
    <t>根据121.465(1)的10小时连续工作限制，签派员应该拒绝这13小时工作时间</t>
  </si>
  <si>
    <t>在什么情况下，一名飞行签派员有至少连续24小时休息期：</t>
  </si>
  <si>
    <t>每个日历周内</t>
  </si>
  <si>
    <t>连续10日历日内</t>
  </si>
  <si>
    <t>连续7个日历日内</t>
  </si>
  <si>
    <t>飞行签派员最大连续工作时间是：</t>
  </si>
  <si>
    <t>对于在境外工作的飞行签派员，如果在24小时内连续工作超过10小时，则：</t>
  </si>
  <si>
    <t>每24小时期间内，应安排该飞行签派员至少连续休息8小时</t>
  </si>
  <si>
    <t>可以在其后的24小时之内，安排其休息10小时</t>
  </si>
  <si>
    <t>在该24小时内的休息期可以少于8小时</t>
  </si>
  <si>
    <t>“运行控制”涉及到：</t>
  </si>
  <si>
    <t>对航班的初始、持续、终止进行的控制</t>
  </si>
  <si>
    <t>机组人员在工作中的指定职责</t>
  </si>
  <si>
    <t>航班机长在运行中的特权</t>
  </si>
  <si>
    <t>“在飞行期间，机长对于飞机的运行拥有完全的控制权和管理权”。这种权力是超越于下列哪种人员的职责：</t>
  </si>
  <si>
    <t>机组其他成员</t>
  </si>
  <si>
    <t>最低油量是在指考虑到规定的燃油油量指示系统误差后，最多可以供飞机在飞抵着陆机场后的剩余油量</t>
  </si>
  <si>
    <t>能以等待空速在高于机场标高450米(1500英尺)的高度上飞行30分钟</t>
  </si>
  <si>
    <t>能以正常巡航消耗率巡航30分钟的油量</t>
  </si>
  <si>
    <t>能以正常巡航消耗率巡航45分钟的油量</t>
  </si>
  <si>
    <t>机组人员如果其体内酒精浓度达到多少不得上岗或者继续留在岗位上担任安全敏感工作</t>
  </si>
  <si>
    <t>0.04以上</t>
  </si>
  <si>
    <t>0.03以上</t>
  </si>
  <si>
    <t>0.05以上</t>
  </si>
  <si>
    <t>机长应当确保在飞行期间发生的所有机械不正常情况，都能在该飞行时间结束时如实填入？</t>
  </si>
  <si>
    <t>飞机飞行记录本</t>
  </si>
  <si>
    <t>签派放行单</t>
  </si>
  <si>
    <t>飞行任务书</t>
  </si>
  <si>
    <t>下列能进入飞机驾驶舱的人员为：</t>
  </si>
  <si>
    <t>正在执行任务的局方监察员或者局方委任代表</t>
  </si>
  <si>
    <t>任何持有执照的航空人员</t>
  </si>
  <si>
    <t>局方批准人员</t>
  </si>
  <si>
    <t>共同负责补充运行航班的起始、持续、改航和终止的人是：</t>
  </si>
  <si>
    <t>机长和运行副总</t>
  </si>
  <si>
    <t>总飞行师和运行副总</t>
  </si>
  <si>
    <t>对于国际定期载客运行，共同负责航班的起始、持续、改航和终止的人是：</t>
  </si>
  <si>
    <t>飞行关键阶段是指：</t>
  </si>
  <si>
    <t>滑行、起飞、着陆和除巡航飞行外在10000英尺以下的飞行阶段</t>
  </si>
  <si>
    <t>起飞、着陆阶段</t>
  </si>
  <si>
    <t>滑行、起飞、着陆阶段</t>
  </si>
  <si>
    <t>国内定期载客运行必须遵守批准航路和限制，其规定记载于下列哪部文件：</t>
  </si>
  <si>
    <t>在未列入运行规范的机场起飞时，该机场没有批准的或者规定的标准时，下列哪种天气条件满足121的规定：</t>
  </si>
  <si>
    <t>云高240米能见度3200米</t>
  </si>
  <si>
    <t>云高270米能见度2200米</t>
  </si>
  <si>
    <t>云高300米能见度1500米</t>
  </si>
  <si>
    <t>在航路上更改签派单通常由谁共同决定</t>
  </si>
  <si>
    <t>飞行签派员和机长</t>
  </si>
  <si>
    <t>飞行签派员和运行副总</t>
  </si>
  <si>
    <t>在修正海平面气压高度3千米（含）以上只有气象条件不低于下列标准时，航空器驾驶员方可按目视飞行规则飞行：</t>
  </si>
  <si>
    <t>能见度不小于8千米，距云的水平距离不小于1500米，垂直距离不小于300米</t>
  </si>
  <si>
    <t>能见度不小于6 千米，距云的水平距离不小于1300 米，垂直距离不小于300 米</t>
  </si>
  <si>
    <t>能见度不小于4千米，距云的水平距离不小于1200 米，垂直距离不小于300 米</t>
  </si>
  <si>
    <t>按规定，由谁向机长提供影响航班安全的放行情报（包括：气象、导航设备和服务）？</t>
  </si>
  <si>
    <t>航空承运人</t>
  </si>
  <si>
    <t>驾驶员通过哪些渠道可获得最新航行通告资料？</t>
  </si>
  <si>
    <t>运行控制系统</t>
  </si>
  <si>
    <t>平面航空电报系统</t>
  </si>
  <si>
    <t>机场或设备指南</t>
  </si>
  <si>
    <t>谁负责为国内或国际定期航班运行的机长提供飞行前气象情报资料？</t>
  </si>
  <si>
    <t>公司气象报告员</t>
  </si>
  <si>
    <t>国内定期运行的航班在中途机场的地面停留多久，不需要重新进行签派放行</t>
  </si>
  <si>
    <t>不超过1小时</t>
  </si>
  <si>
    <t>不超过2小时</t>
  </si>
  <si>
    <t>超过6小时</t>
  </si>
  <si>
    <t>某国内定期运行的飞机在中途机场落地时间1815Z，在不需签派员重新签派放行的前提下，它最晚的起飞时间为：</t>
  </si>
  <si>
    <t>1915Z</t>
  </si>
  <si>
    <t>1945Z</t>
  </si>
  <si>
    <t>1845Z</t>
  </si>
  <si>
    <t>某国际定期飞行的飞机在中途机场落地时间1805Z，不需要重新进行签派放行，它的最晚起飞时间是：</t>
  </si>
  <si>
    <t>0005Z</t>
  </si>
  <si>
    <t>2005Z</t>
  </si>
  <si>
    <t>1905Z</t>
  </si>
  <si>
    <t>某国际航班在1822Z降落在中途机场，如果不需第二次放行，它最晚起飞时间为：</t>
  </si>
  <si>
    <t>0022Z</t>
  </si>
  <si>
    <t xml:space="preserve"> 1922Z</t>
  </si>
  <si>
    <t>1952Z</t>
  </si>
  <si>
    <t>授权飞机驾驶员在指定地区运行的是哪个文件？</t>
  </si>
  <si>
    <t>当主用机场不可用时，合格证持有人可选用的其他机场为：</t>
  </si>
  <si>
    <t>临时机场</t>
  </si>
  <si>
    <t>备降场</t>
  </si>
  <si>
    <t>临时机场的作用是</t>
  </si>
  <si>
    <t>当主用机场不可用时，合格证持有人用以临时着陆的机场</t>
  </si>
  <si>
    <t>由于风的因素导致主用机场不可以用</t>
  </si>
  <si>
    <t>给飞机提供配餐、饮料、供应品等</t>
  </si>
  <si>
    <t>通过运行合格审定的航空航空承运人，局方将为其颁发：</t>
  </si>
  <si>
    <t>局方通过哪个文件授权合格证持有人的运行区域？</t>
  </si>
  <si>
    <t>由申请人提出的为获得运行合格证的申请</t>
  </si>
  <si>
    <t>机长或运行控制人员</t>
  </si>
  <si>
    <t>运行领导人或航班随行人员</t>
  </si>
  <si>
    <t>在补班飞行中，谁负责收集气象情报？</t>
  </si>
  <si>
    <t>飞行签派</t>
  </si>
  <si>
    <t>某架由涡轮发动机（涡桨除外）驱动飞机实施国际定期运行时，到达最远备降场时所需的储备燃油是：</t>
  </si>
  <si>
    <t>在机场上空1500英尺，以等待速度飞行30分钟</t>
  </si>
  <si>
    <t>在机场上空1500英尺，以巡航速度飞行30分钟</t>
  </si>
  <si>
    <t>以正常的巡航燃油消耗率飞行2小时</t>
  </si>
  <si>
    <t>对于实施补充运行的非涡轮发动机飞机，实施国内运行时到达指定的最远备降场所需要的储备燃油是：</t>
  </si>
  <si>
    <t>以正常巡航燃油消耗飞行45分钟的燃油</t>
  </si>
  <si>
    <t>30分钟加上以正常巡航消耗飞往备降场的总时间的15％的燃油</t>
  </si>
  <si>
    <t>以正常巡航燃油消耗飞行90分钟的燃油</t>
  </si>
  <si>
    <t>对于非涡轮发动机飞机，实施国内定期运行时，飞行到达最远的备降场所需要的储备燃油是：</t>
  </si>
  <si>
    <t>以正常的巡航燃油消耗飞行45分钟的燃油</t>
  </si>
  <si>
    <t>飞往备降场再加上10％的燃油</t>
  </si>
  <si>
    <t>以正常巡航燃油消耗飞行3小时的燃油</t>
  </si>
  <si>
    <t>对于涡桨发动机，实施国际定期运行时，飞到距离最远的机场需要的储备燃油是：</t>
  </si>
  <si>
    <t>在等待高度和燃油消耗率放行90分钟的燃油或30分钟加上15％的巡航燃油消耗，两者取小者</t>
  </si>
  <si>
    <t>在等待高度等待45分钟的燃油</t>
  </si>
  <si>
    <t>30分钟加15％的总时间的燃油或正常巡航90分钟的燃油，两者取小的</t>
  </si>
  <si>
    <t>对于涡桨飞机，实施补充运行时，没有指定备降场的一次飞行，飞往目的地机场所需的储备燃油是：</t>
  </si>
  <si>
    <t>静风条件下，以正常消耗飞行3小时的燃油</t>
  </si>
  <si>
    <t>以正常巡航燃油消耗飞行2小时的燃油</t>
  </si>
  <si>
    <t>签派放行涡喷发动机飞机实施国际定期运行时，如果是飞往未规定备降场的目的地机场时，至少储备燃油：</t>
  </si>
  <si>
    <t>2小时正常巡航燃油</t>
  </si>
  <si>
    <t>无风条件2小时正常巡航燃油</t>
  </si>
  <si>
    <t>30分钟加10％飞行时间的燃油</t>
  </si>
  <si>
    <t>对于涡喷发动机实施国际运行时，其储备燃油除了抵达最远备降场的燃油外还包括：</t>
  </si>
  <si>
    <t>30分钟，1500英尺等待燃油</t>
  </si>
  <si>
    <t>30分钟，1500英尺巡航燃油</t>
  </si>
  <si>
    <t>双发飞机国内定期运行的最低储备燃油是：</t>
  </si>
  <si>
    <t>45分钟正常航路飞行燃油</t>
  </si>
  <si>
    <t>30分钟加上15％正常航路飞行燃油</t>
  </si>
  <si>
    <t>90分钟正常航路飞行燃油</t>
  </si>
  <si>
    <t>活塞式发动机的飞机在实施国内航班飞行时，其到达最远备降场上空的最低储备燃油为：</t>
  </si>
  <si>
    <t>3小时正常巡航燃油</t>
  </si>
  <si>
    <t>45分钟正常巡航燃油</t>
  </si>
  <si>
    <t>飞往备降场，加上10％航路燃油</t>
  </si>
  <si>
    <t>应急油量是指：</t>
  </si>
  <si>
    <t>从起飞机场到目的地机场并着陆所需总飞行时间的10％的一段时间的所需用油</t>
  </si>
  <si>
    <t>从起飞机场到目的地机场并着陆所需总燃油的10％</t>
  </si>
  <si>
    <t>30分钟等待燃油，加上15％巡航油量与90分钟巡航油量，较小者</t>
  </si>
  <si>
    <t>在为一架B737飞机选择起飞备降机场时，备降机场距起飞机场的飞行时间应满足</t>
  </si>
  <si>
    <t>该机一发失效的巡航速度、无风条件下的飞行时间不超过1小时</t>
  </si>
  <si>
    <t>该机在正常巡航速度、无风条件下的飞行时间不超过1小时</t>
  </si>
  <si>
    <t>该机一发失效的巡航速度、无风条件下的飞行时间不超过2小时</t>
  </si>
  <si>
    <t>在为一架MD11飞机选择起飞备降机场时，备降机场距起飞机场的飞行时间应满足</t>
  </si>
  <si>
    <t>选择起飞备降机场时应考虑的因素有</t>
  </si>
  <si>
    <t>备降机场的着陆最低标准和天气条件以及航线最低安全高度和至起飞机场的距离</t>
  </si>
  <si>
    <t>备降机场的着陆最低标准和天气条件</t>
  </si>
  <si>
    <t>航线最低安全高度和至起飞机场的距离</t>
  </si>
  <si>
    <t>该机场公布的着陆最低标准</t>
  </si>
  <si>
    <t>该机场公布的着陆最低标准中MDH增加30米，VIS增加800米</t>
  </si>
  <si>
    <t>在该机场公布的着陆最低标准中MDH增加60米，VIS增加800米</t>
  </si>
  <si>
    <t>在哪种情况下必须选择起飞备降机场？</t>
  </si>
  <si>
    <t>起飞机场的天气条件低于公布的着陆最低标准</t>
  </si>
  <si>
    <t>当预计起飞时间的天气预报仅符合起飞机场的着陆最低标准</t>
  </si>
  <si>
    <t>当目的地机场的天气处于边缘状况时</t>
  </si>
  <si>
    <t>参考图1-1、图1-2、图1-3、图1-4，某B737-300型飞机执行成都至郑州的航班任务，但因郑州天气突然不够着陆标准，而将备降洛阳，洛阳机场导航设备一切正常（只有一套ILS），这时洛阳的天气标准必须满足</t>
  </si>
  <si>
    <t>能见度2400米，决断高180米</t>
  </si>
  <si>
    <t>能见度800米，决断高60米</t>
  </si>
  <si>
    <t>能见度3200米，决断高221米</t>
  </si>
  <si>
    <t>某B737-300型飞机执行成都至大连的航班任务，以首都机场为备降场，则其备降的计划最低标准为</t>
  </si>
  <si>
    <t>该机场不同跑道进近程序的着陆最低标准的最低下降高（MDH）或决断高（DH）（取较高值）增加60米；能见度为不同跑道进近程序的着陆最低能见度（取较高值）增加800米</t>
  </si>
  <si>
    <t>该机场不同跑道进近程序的着陆最低标准的最低下降高（MDH）或决断高（DH）（取较低值）增加120米；能见度为不同跑道进近程序的着陆最低能见度（取较低值）增加1600米</t>
  </si>
  <si>
    <t>能见度2400米，云高120米</t>
  </si>
  <si>
    <t>如图1-1所示，某B737飞机执行的航班任务，预计12时到达该机场，天气预报表明，该机场在10：50至13：30期间，云高为1200米，能见度为4800米，则</t>
  </si>
  <si>
    <t>只有该飞机与签派室之间建立了独立可靠的通信系统进行全程监控时，才可以不选择目的地备降机场</t>
  </si>
  <si>
    <t>仍须至少指定一个目的地备降机场</t>
  </si>
  <si>
    <t>不需要指定目的地备降机场</t>
  </si>
  <si>
    <t>当不需要为国际航班指定目的地备降机场时，在预计到达目的地机场时刻前后至少1小时的时间内，目的地机场的云高应满足</t>
  </si>
  <si>
    <t>高于机场标高600米或高于MDA/DA450米，取较高者</t>
  </si>
  <si>
    <t>如果能见度满足要求，则可不考虑云高</t>
  </si>
  <si>
    <t>高于机场标高600米</t>
  </si>
  <si>
    <t>某航路备降场只有一套VOR进近程序，其正常落地标准为MDH200米，能见度1200米，则该机场的备降标准必须满足:</t>
  </si>
  <si>
    <t>MDH不低于320米，VIS不低于2800米</t>
  </si>
  <si>
    <t>MDH不低于200米，VIS不低于1200米</t>
  </si>
  <si>
    <t>MDH不低于260米，VIS不低于2000米</t>
  </si>
  <si>
    <t>已知机场气温30°C，机场风为01905MPS,查出飞机的最大起飞重量为：</t>
  </si>
  <si>
    <t>51600公斤</t>
  </si>
  <si>
    <t>57300公斤</t>
  </si>
  <si>
    <t>49000公斤</t>
  </si>
  <si>
    <t>已知机场气温30°C，机场风为01905MPS,查出飞机的决断速度为：</t>
  </si>
  <si>
    <t>133节</t>
  </si>
  <si>
    <t>127节</t>
  </si>
  <si>
    <t>已知机场气温30°C，机场风为01905MPS,查出飞机的抬前轮速度为：</t>
  </si>
  <si>
    <t>129节</t>
  </si>
  <si>
    <t>已知机场气温30°C，机场风为01905MPS,查出飞机的安全速度为：</t>
  </si>
  <si>
    <t>141节</t>
  </si>
  <si>
    <t>137节</t>
  </si>
  <si>
    <t>140节</t>
  </si>
  <si>
    <t>已知机场气温30°C，机场风为01905MPS,查出飞机的最大起飞重量的限制因素为：</t>
  </si>
  <si>
    <t>结构限重</t>
  </si>
  <si>
    <t>已知机场气温30°C，机场风为01905MPS,使用改进爬升，查出飞机的最大起飞重量为：</t>
  </si>
  <si>
    <t>525000公斤</t>
  </si>
  <si>
    <t>59300公斤</t>
  </si>
  <si>
    <t>51700公斤</t>
  </si>
  <si>
    <t>已知机场气温30°C，机场风为01905MPS,使用改进爬升，查出飞机的起飞安全速度为：</t>
  </si>
  <si>
    <t>150节</t>
  </si>
  <si>
    <t>147节</t>
  </si>
  <si>
    <t>已知机场气温30°C，机场风为01905MPS,使用改进爬升，查出飞机的决断速度的增量为：</t>
  </si>
  <si>
    <t>8节</t>
  </si>
  <si>
    <t>2节</t>
  </si>
  <si>
    <t>6节</t>
  </si>
  <si>
    <t>下列关于改进爬升叙述正确的是：</t>
  </si>
  <si>
    <t>改进爬升是通过增大爬升速度来完成的</t>
  </si>
  <si>
    <t>改进爬升是当爬升限制的重量大于场地长度限制的重量时采用</t>
  </si>
  <si>
    <t>改进爬升时不需检查轮胎速度限制的起飞重量</t>
  </si>
  <si>
    <t>下列增大爬升梯度正确的做法是：</t>
  </si>
  <si>
    <t>增大爬升速度</t>
  </si>
  <si>
    <t>增加襟翼偏度</t>
  </si>
  <si>
    <t>增加起飞重量</t>
  </si>
  <si>
    <t>已知机场气温24°C，机场风为13805MPS,查出飞机的最大起飞重量为：</t>
  </si>
  <si>
    <t>50600公斤</t>
  </si>
  <si>
    <t>57900公斤</t>
  </si>
  <si>
    <t>51900公斤</t>
  </si>
  <si>
    <t>已知机场气温24°C，机场风为13805MPS,查出飞机的决断速度为：</t>
  </si>
  <si>
    <t>130节</t>
  </si>
  <si>
    <t>134节</t>
  </si>
  <si>
    <t>已知机场气温24°C，机场风为13805MPS,查出飞机的抬前轮速度为：</t>
  </si>
  <si>
    <t>已知机场气温24°C，机场风为13805MPS,查出飞机的安全速度为：</t>
  </si>
  <si>
    <t>142节</t>
  </si>
  <si>
    <t>已知机场气温24°C，机场风为13805MPS,查出飞机的最大起飞重量的限制因素为：</t>
  </si>
  <si>
    <t>已知机场气温24°C，机场风为13805MPS,使用改进爬升，查出飞机的最大起飞重量为：</t>
  </si>
  <si>
    <t>51200公斤</t>
  </si>
  <si>
    <t>52800公斤</t>
  </si>
  <si>
    <t>524000公斤</t>
  </si>
  <si>
    <t>已知机场气温30°C，机场风为13805MPS,使用改进爬升，查出飞机的起飞安全速度为：</t>
  </si>
  <si>
    <t>146节</t>
  </si>
  <si>
    <t>149节</t>
  </si>
  <si>
    <t xml:space="preserve"> 已知机场气温30°C，机场风为13805MPS,使用改进爬升，查出飞机的决断速度的增量为：</t>
  </si>
  <si>
    <t>5节</t>
  </si>
  <si>
    <t>7节</t>
  </si>
  <si>
    <t>从起飞分析表中可得知，该机场的可用起飞距离为：</t>
  </si>
  <si>
    <t>2060米</t>
  </si>
  <si>
    <t>1070米</t>
  </si>
  <si>
    <t>从起飞分析表中可得知，该机场的可用加速停止距离为：</t>
  </si>
  <si>
    <t>2030米</t>
  </si>
  <si>
    <t>涡喷飞机的最佳爬升率速度出现在什么时候？</t>
  </si>
  <si>
    <t>大于(L/D)MAX所对应的速度</t>
  </si>
  <si>
    <t>等于(L/DMAX)所对应的速度</t>
  </si>
  <si>
    <t>小于(L/D)MAX所对应的速度</t>
  </si>
  <si>
    <t>（参见表4-4、4-5和4-6）对于运行条件V－1，航路爬升所经过的地面距离是多少？</t>
  </si>
  <si>
    <t>145海里</t>
  </si>
  <si>
    <t>137海里</t>
  </si>
  <si>
    <t>134海里</t>
  </si>
  <si>
    <t>（参见表4-4、4-5和4-6）对于运行条件V－2，航路爬升所经过的地面距离是多少？</t>
  </si>
  <si>
    <t>69海里</t>
  </si>
  <si>
    <t>84海里</t>
  </si>
  <si>
    <t>65海里</t>
  </si>
  <si>
    <t>（参见表4-4、4-5和4-6）对于运行条件V－3，航路爬升所经过的地面距离是多少？</t>
  </si>
  <si>
    <t>79海里</t>
  </si>
  <si>
    <t>95海里</t>
  </si>
  <si>
    <t>57海里</t>
  </si>
  <si>
    <t>（参见表4-4、4-5和4-6）对于运行条件V－4，航路爬升所经过的地面距离是多少？</t>
  </si>
  <si>
    <t>63海里</t>
  </si>
  <si>
    <t>53海里</t>
  </si>
  <si>
    <t>（参见表4-4、4-5和4-6）对于运行条件V－5，航路爬升所经过的地面距离是多少？</t>
  </si>
  <si>
    <t>61海里</t>
  </si>
  <si>
    <t>70海里</t>
  </si>
  <si>
    <t>47海里</t>
  </si>
  <si>
    <t>（参见表4-4、4-5和4-6）对于运行条件V－1，航路爬升所耗燃油为多少？</t>
  </si>
  <si>
    <t>4，000磅</t>
  </si>
  <si>
    <t>4，100磅</t>
  </si>
  <si>
    <t>3，600磅</t>
  </si>
  <si>
    <t>（参见表4-4、4-5和4-6）对于运行条件V－2，航路爬升所耗燃油为多少？</t>
  </si>
  <si>
    <t>2，250磅</t>
  </si>
  <si>
    <t>2，600磅</t>
  </si>
  <si>
    <t>2，400磅</t>
  </si>
  <si>
    <t>（参见表4-4、4-5和4-6）对于运行条件V－3，飞机在爬升顶点的重量为多少？</t>
  </si>
  <si>
    <t>82，500磅</t>
  </si>
  <si>
    <t>82，100磅</t>
  </si>
  <si>
    <t>82，200磅</t>
  </si>
  <si>
    <t>（参见表4-4、4-5和4-6）对于运行条件V－4，飞机在爬升顶点的重量为多少？</t>
  </si>
  <si>
    <t>102，900磅</t>
  </si>
  <si>
    <t>102，600磅</t>
  </si>
  <si>
    <t>103，100磅</t>
  </si>
  <si>
    <t>（参见表4-4、4-5和4-6）对于运行条件V－5，飞机在爬升顶点的重量为多少？</t>
  </si>
  <si>
    <t>73，100磅</t>
  </si>
  <si>
    <t>72，900磅</t>
  </si>
  <si>
    <t>72，800磅</t>
  </si>
  <si>
    <t>（参见表4-7、4-8）对于运行条件T－1，飞机的最大爬升EPR为多少？</t>
  </si>
  <si>
    <t>1.82</t>
  </si>
  <si>
    <t>（参见表4-7、4-8）对于运行条件T－2，飞机的最大连续EPR为多少？</t>
  </si>
  <si>
    <t>1.99</t>
  </si>
  <si>
    <t>（参见表4-7、4-8）对于运行条件T－3，飞机的最大巡航EPR为多少？</t>
  </si>
  <si>
    <t>1.90</t>
  </si>
  <si>
    <t>（参见表4-7、4-8）对于运行条件T－4，飞机的最大爬升EPR为多少？</t>
  </si>
  <si>
    <t>2.20</t>
  </si>
  <si>
    <t>（参见表4-7、4-8）对于运行条件T－5，飞机的最大连续EPR为多少？</t>
  </si>
  <si>
    <t>某飞机所选巡航高度为FL331，所选航路的高空平均气温为－41°C，则该飞机的爬升性能参数对应的大气状态为：</t>
  </si>
  <si>
    <t>ISA+10</t>
  </si>
  <si>
    <t>ISA</t>
  </si>
  <si>
    <t>ISA-10</t>
  </si>
  <si>
    <t>已知某飞机的爬升梯度为5％， 速度为400节，则爬升率为：</t>
  </si>
  <si>
    <t>10米/秒</t>
  </si>
  <si>
    <t>20英尺/分</t>
  </si>
  <si>
    <t>40公里/小时</t>
  </si>
  <si>
    <t>已知某飞机爬升率为5.4米/秒,速度为350公里/小时，则爬升梯度为：</t>
  </si>
  <si>
    <t>5.6%</t>
  </si>
  <si>
    <t>4.5%</t>
  </si>
  <si>
    <t>以最大爬升率爬升时：</t>
  </si>
  <si>
    <t>爬升时间最短</t>
  </si>
  <si>
    <t>爬升距离最短</t>
  </si>
  <si>
    <t>爬升燃油最省</t>
  </si>
  <si>
    <t>对最佳爬升速度影响最大的因素为：</t>
  </si>
  <si>
    <t>大气温度</t>
  </si>
  <si>
    <t>巡航高度</t>
  </si>
  <si>
    <t>螺旋桨式飞机在最大升阻比飞行时的性能特征是什么？</t>
  </si>
  <si>
    <t>最大航程和下滑距离</t>
  </si>
  <si>
    <t>对于喷气式飞机，最大航程所对应的速度是什么？</t>
  </si>
  <si>
    <t>小于最大升阻比对应的速度</t>
  </si>
  <si>
    <t>在相同重量下，巡航高度与燃油流量的关系是？</t>
  </si>
  <si>
    <t>在最佳巡航高度的燃油流量最小</t>
  </si>
  <si>
    <t>巡航高度越高，燃油流量越大</t>
  </si>
  <si>
    <t>巡航高度越低，燃油流量越大</t>
  </si>
  <si>
    <t>下列关于燃油里程叙述正确的是：</t>
  </si>
  <si>
    <t>燃油流量越大，燃油里程越小</t>
  </si>
  <si>
    <t>巡航高度越高，燃油里程越大</t>
  </si>
  <si>
    <t>飞机重量越小，燃油里程越小</t>
  </si>
  <si>
    <t>采用M数和飞行高度固定不变的巡航方式的特点是：</t>
  </si>
  <si>
    <t>飞行时间缩短</t>
  </si>
  <si>
    <t>增加燃油里程</t>
  </si>
  <si>
    <t>推力需不断增加</t>
  </si>
  <si>
    <t>下列关于远程巡航（LRC）叙述正确的是：</t>
  </si>
  <si>
    <t>该巡航方式速度稳定性差</t>
  </si>
  <si>
    <t>顺风飞行，适当减小空速，航程将：</t>
  </si>
  <si>
    <t>已知某B737－300巡航时的重量为120千磅，巡航高度为9500米，燃油流量为？</t>
  </si>
  <si>
    <t>5310磅/小时</t>
  </si>
  <si>
    <t>5218磅/小时</t>
  </si>
  <si>
    <t>5412磅/小时</t>
  </si>
  <si>
    <t>已知某B737－300巡航时的重量为120千磅，巡航高度为8900米，燃油流量为？</t>
  </si>
  <si>
    <t>5528磅/小时</t>
  </si>
  <si>
    <t>已知两架B737－300巡航时的重量均为120千磅，巡航高度分别为8900米和9500，米，巡航时间为2小时，燃油消耗相差大约为？</t>
  </si>
  <si>
    <t>400磅</t>
  </si>
  <si>
    <t>200磅</t>
  </si>
  <si>
    <t>300磅</t>
  </si>
  <si>
    <t>已知两架B737－300巡航时的重量分别为120千磅和130千磅，巡航高度均为9500，米，巡航时间为3小时，燃油消耗相差大约为？</t>
  </si>
  <si>
    <t>已知某B737－300巡航时的重量为120千磅，巡航高度为9500米，表中83.7为？</t>
  </si>
  <si>
    <t>低压转子转速</t>
  </si>
  <si>
    <t>发动机压力比</t>
  </si>
  <si>
    <t>已知某B737－300起飞重量为135千磅，爬升耗油5000磅，巡航高度为10100米，燃油流量为？</t>
  </si>
  <si>
    <t>5490磅/小时</t>
  </si>
  <si>
    <t>5530磅/小时</t>
  </si>
  <si>
    <t>5696磅/小时</t>
  </si>
  <si>
    <t>已知某B737－300巡航初始重量为120千磅，巡航耗油为10千磅，巡航高度为8900米，在下降顶点的燃油流量为？</t>
  </si>
  <si>
    <t>5302磅/小时</t>
  </si>
  <si>
    <t>5172磅/小时</t>
  </si>
  <si>
    <t>已知某B737－300起飞重量为135千磅，爬升耗油5000磅，巡航高度为10100米，巡航速度为450节，TOC处的燃油里程为？</t>
  </si>
  <si>
    <t>0.08海里/磅</t>
  </si>
  <si>
    <t>0.07海里/磅</t>
  </si>
  <si>
    <t>0.06海里/磅</t>
  </si>
  <si>
    <t>已知某B737－300起飞重量为135千磅，爬升耗油5000磅，巡航高度为10100米，巡航速度为450节，TOC处的航程因子为？</t>
  </si>
  <si>
    <t>10400</t>
  </si>
  <si>
    <t>10800</t>
  </si>
  <si>
    <t>10600</t>
  </si>
  <si>
    <t>已知某机场跑道长度2300米，机场标高4米，静风，襟翼40，飞机刹车防滞不工作，最大着陆重量为</t>
  </si>
  <si>
    <t>102，000</t>
  </si>
  <si>
    <t>97500</t>
  </si>
  <si>
    <t>90000</t>
  </si>
  <si>
    <t>已知某机场跑道长度2000米，机场标高4米，逆风20节，襟翼40，飞机刹车防滞不工作，最大着陆重量为</t>
  </si>
  <si>
    <t>96，000</t>
  </si>
  <si>
    <t>100000</t>
  </si>
  <si>
    <t>已知某机场跑道长度3000米，机场标高4000英尺，顺风5节，襟翼40，飞机刹车防滞不工作，最大着陆重量为</t>
  </si>
  <si>
    <t>115，000</t>
  </si>
  <si>
    <t>110000</t>
  </si>
  <si>
    <t>已知某机场跑道长度3000米，跑道入口内移300米，机场标高2000英尺，逆风10节，襟翼30，飞机刹车防滞不工作，最大着陆重量为</t>
  </si>
  <si>
    <t>112，500</t>
  </si>
  <si>
    <t>105000</t>
  </si>
  <si>
    <t>122000</t>
  </si>
  <si>
    <t>已知某机场跑道长度2000米，机场标高4000英尺，静风，襟翼30，湿跑道，最大着陆重量为</t>
  </si>
  <si>
    <t>117500</t>
  </si>
  <si>
    <t>122500</t>
  </si>
  <si>
    <t>已知某机场跑道长度2300米，机场标高8000英尺，静风，襟翼30，湿跑道，最大着陆重量为</t>
  </si>
  <si>
    <t>125000</t>
  </si>
  <si>
    <t>(详见附表4-11，4-12)在运行条件O-1下等待时的IAS和EPR推荐值为</t>
  </si>
  <si>
    <t>218KT和1.81</t>
  </si>
  <si>
    <t>221KT和1.83KT</t>
  </si>
  <si>
    <t>223KT和2.01</t>
  </si>
  <si>
    <t>(详见附表4-11，4-12)在运行条件O-2下等待时的IAS和EPR推荐值为</t>
  </si>
  <si>
    <t>210KT和1.51</t>
  </si>
  <si>
    <t>210KT和1.57</t>
  </si>
  <si>
    <t>210KT和1.45</t>
  </si>
  <si>
    <t>(详见附表4-11，4-12)在运行条件O-3下等待时的IAS和EPR推荐值为</t>
  </si>
  <si>
    <t>215KT和1.44</t>
  </si>
  <si>
    <t>217KT和1.50</t>
  </si>
  <si>
    <t>216KT和1.40</t>
  </si>
  <si>
    <t>(详见附表4-11，4-12)在运行条件O-4下等待时的IAS和EPR推荐值为</t>
  </si>
  <si>
    <t xml:space="preserve">223KT和1.33 </t>
  </si>
  <si>
    <t xml:space="preserve">225KT和1.33 </t>
  </si>
  <si>
    <t>220KT和1.28</t>
  </si>
  <si>
    <t>(详见附表4-11，4-12)在运行条件O-5下等待时的IAS和EPR推荐值为</t>
  </si>
  <si>
    <t>218KT和1.27</t>
  </si>
  <si>
    <t>219KT和1.28</t>
  </si>
  <si>
    <t>214KT和1.26</t>
  </si>
  <si>
    <t>(详见附表4-11，4-12) 在运行条件O-1下等待时的燃油消耗量大约为</t>
  </si>
  <si>
    <t>1625Ib</t>
  </si>
  <si>
    <t>1950Ib</t>
  </si>
  <si>
    <t>2440Ib</t>
  </si>
  <si>
    <t>(详见附表4-11，4-12) 在运行条件O-2下等待时的燃油消耗量大约为</t>
  </si>
  <si>
    <t>3000Ib</t>
  </si>
  <si>
    <t>2250Ib</t>
  </si>
  <si>
    <t>2500Ib</t>
  </si>
  <si>
    <t xml:space="preserve"> (详见附表4-11，4-12) 在运行条件O-3下等待时的燃油消耗量大约为</t>
  </si>
  <si>
    <t>2940Ib</t>
  </si>
  <si>
    <t>2520Ib</t>
  </si>
  <si>
    <t>3250Ib</t>
  </si>
  <si>
    <t>(详见附表4-11，4-12) 在运行条件O-4下等待时的燃油消耗量大约为</t>
  </si>
  <si>
    <t>1440Ib</t>
  </si>
  <si>
    <t>2870 Ib</t>
  </si>
  <si>
    <t>2230 Ib</t>
  </si>
  <si>
    <t>(详见附表4-11，4-12) 在运行条件O-5下等待时的燃油消耗量大约为</t>
  </si>
  <si>
    <t xml:space="preserve">2400 Ib </t>
  </si>
  <si>
    <t>2950 Ib</t>
  </si>
  <si>
    <t>某飞机在TOC处的重量为11500磅，耗油10000磅后在1500英尺等待30分，等待时的燃油消耗量大约为</t>
  </si>
  <si>
    <t>2790 Ib</t>
  </si>
  <si>
    <t>2570 Ib</t>
  </si>
  <si>
    <t>某飞机的重量为80000磅，按要求在1500米等待20分，等待时的燃油消耗率大约为</t>
  </si>
  <si>
    <t>2350 Ib</t>
  </si>
  <si>
    <t>2430 Ib</t>
  </si>
  <si>
    <t>21400Ib</t>
  </si>
  <si>
    <t>（参见附表4－13）要达到144，500磅的重量，需要的放油时间为多长？初始重量：180,500磅；无油重量：125，500磅</t>
  </si>
  <si>
    <t>15分</t>
  </si>
  <si>
    <t>13分</t>
  </si>
  <si>
    <t>16分</t>
  </si>
  <si>
    <t>（参见附表4－13）要减少至25，000磅的燃油重量，需要的放油时间为多长？初始重量：179,500磅；无油重量：136，500磅</t>
  </si>
  <si>
    <t>8分</t>
  </si>
  <si>
    <t>10分</t>
  </si>
  <si>
    <t>9分</t>
  </si>
  <si>
    <t>（参见附表4－13）要达到151，500磅的重量，需要的放油时间为多长？初始重量：181,500磅；无油重量：126，000磅</t>
  </si>
  <si>
    <t>14分</t>
  </si>
  <si>
    <t>（参见附表4－13）要减少至16，000磅的燃油重量，需要的放油时间为多长？初始重量：175,500磅；无油重量：138，000磅</t>
  </si>
  <si>
    <t>（参见附表4－14和附表4－15）在运行条件D－1下，飘降后的改平气压高度大约是什么？</t>
  </si>
  <si>
    <t>19，400英尺</t>
  </si>
  <si>
    <t>18，000英尺</t>
  </si>
  <si>
    <t>20，000英尺</t>
  </si>
  <si>
    <t>（参见附表4－14和附表4－15）在运行条件D－2下，飘降后的改平气压高度大约是什么？</t>
  </si>
  <si>
    <t>17，500英尺</t>
  </si>
  <si>
    <t>14，700英尺</t>
  </si>
  <si>
    <t>18，300英尺</t>
  </si>
  <si>
    <t>（参见附表4－14和附表4－15）在运行条件D－3下，飘降后的改平气压高度大约是什么？</t>
  </si>
  <si>
    <t>21，600英尺</t>
  </si>
  <si>
    <t>22，200英尺</t>
  </si>
  <si>
    <t>19，800英尺</t>
  </si>
  <si>
    <t>（参见附表4－14和附表4－15）在运行条件D－4下，飘降后的改平气压高度大约是什么？</t>
  </si>
  <si>
    <t>24，400英尺</t>
  </si>
  <si>
    <t>27，900英尺</t>
  </si>
  <si>
    <t>（参见附表4－14和附表4－15）在运行条件D－5下，飘降后的改平气压高度大约是什么？</t>
  </si>
  <si>
    <t>9，600英尺</t>
  </si>
  <si>
    <t>8，800英尺</t>
  </si>
  <si>
    <t>13，000英尺</t>
  </si>
  <si>
    <t>（参照附图4－2、附表4－16）在运行条件X－1下的航程时间是多少？</t>
  </si>
  <si>
    <t>4小时5分</t>
  </si>
  <si>
    <t>4小时15分</t>
  </si>
  <si>
    <t>（参照附图4－2、附表4－16）在运行条件X－2下的航程时间是多少？</t>
  </si>
  <si>
    <t>6小时15分</t>
  </si>
  <si>
    <t>5小时5分</t>
  </si>
  <si>
    <t>5小时55分</t>
  </si>
  <si>
    <t>（参照附图4－2、附表4－16）在运行条件X－3下的航程时间是多少？</t>
  </si>
  <si>
    <t>3小时40分</t>
  </si>
  <si>
    <t>（参照附图4－2、附表4－16）在运行条件X－4下的航程时间是多少？</t>
  </si>
  <si>
    <t>5小时45分</t>
  </si>
  <si>
    <t>6小时50分</t>
  </si>
  <si>
    <t>5小时30分</t>
  </si>
  <si>
    <t>（参照附图4－2、附表4－16）在运行条件X－5下的航程时间是多少？</t>
  </si>
  <si>
    <t>2小时55分</t>
  </si>
  <si>
    <t>3小时10分</t>
  </si>
  <si>
    <t>2小时50分</t>
  </si>
  <si>
    <t>（参照附图4－2、附表4－16）在运行条件X－1下的航程燃油是多少？</t>
  </si>
  <si>
    <t>26，000磅</t>
  </si>
  <si>
    <t>25，000磅</t>
  </si>
  <si>
    <t>24，000磅</t>
  </si>
  <si>
    <t>（参照附图4－2、附表4－16）在运行条件X－2下的航程燃油是多少？</t>
  </si>
  <si>
    <t>35，000磅</t>
  </si>
  <si>
    <t>33，000磅</t>
  </si>
  <si>
    <t>28，000磅</t>
  </si>
  <si>
    <t>（参照附图4－2、附表4－16）在运行条件X－3下的航程燃油是多少？</t>
  </si>
  <si>
    <t>34，500磅</t>
  </si>
  <si>
    <t>36，000磅</t>
  </si>
  <si>
    <t>（参照附图4－2、附表4－16）在运行条件X－4下的航程燃油是多少？</t>
  </si>
  <si>
    <t>31，500磅</t>
  </si>
  <si>
    <t>34，000磅</t>
  </si>
  <si>
    <t>（参照附图4－2、附表4－16）在运行条件X－5下的航程燃油是多少？</t>
  </si>
  <si>
    <t>19，000磅</t>
  </si>
  <si>
    <t>15，000磅</t>
  </si>
  <si>
    <t>20，000磅</t>
  </si>
  <si>
    <t>（参照附表4－17、附表4－18）在运行条件Z－1下，经过风的修正后的航程时间是多少？</t>
  </si>
  <si>
    <t>51.9分</t>
  </si>
  <si>
    <t>58.1分</t>
  </si>
  <si>
    <t>54.7分</t>
  </si>
  <si>
    <t>（参照附表4－17、附表4－18）在运行条件Z－2下，经过风的修正后的航程时间是多少？</t>
  </si>
  <si>
    <t>1小时46分</t>
  </si>
  <si>
    <t>1小时35分</t>
  </si>
  <si>
    <t>1小时52分</t>
  </si>
  <si>
    <t>（参照附表4－17、附表4－18）在运行条件Z－3下，经过风的修正后的航程时间是多少？</t>
  </si>
  <si>
    <t>1小时59分</t>
  </si>
  <si>
    <t>2小时9分</t>
  </si>
  <si>
    <t>（参照附表4－17、附表4－18）在运行条件Z－4下，经过风的修正后的航程时间是多少？</t>
  </si>
  <si>
    <t>50.7分</t>
  </si>
  <si>
    <t>48.3分</t>
  </si>
  <si>
    <t>51.3分</t>
  </si>
  <si>
    <t>（参照附表4－17、附表4－18）在运行条件Z－5下，经过风的修正后的航程时间是多少？</t>
  </si>
  <si>
    <t>1小时11分</t>
  </si>
  <si>
    <t>56分</t>
  </si>
  <si>
    <t>62分</t>
  </si>
  <si>
    <t>（参照附表4－17、附表4－18）在运行条件Z－1下，预计航程耗油是多少？</t>
  </si>
  <si>
    <t>5，230磅</t>
  </si>
  <si>
    <t>5，970磅</t>
  </si>
  <si>
    <t>5，550磅</t>
  </si>
  <si>
    <t>（参照附表4－17、附表4－18）在运行条件Z－2下，预计航程耗油是多少？</t>
  </si>
  <si>
    <t>10，270磅</t>
  </si>
  <si>
    <t>9，660磅</t>
  </si>
  <si>
    <t>10，165磅</t>
  </si>
  <si>
    <t>（参照附表4－17、附表4－18）在运行条件Z－3下，预计航程耗油是多少？</t>
  </si>
  <si>
    <t>11，300磅</t>
  </si>
  <si>
    <t>12， 300磅</t>
  </si>
  <si>
    <t>13，990磅</t>
  </si>
  <si>
    <t>（参照附表4－17、附表4－18）在运行条件Z－4下，预计航程耗油是多少？</t>
  </si>
  <si>
    <t>4，950磅</t>
  </si>
  <si>
    <t>5，380磅</t>
  </si>
  <si>
    <t>（参照附表4－17、附表4－18）在运行条件Z－5下，预计航程耗油是多少？</t>
  </si>
  <si>
    <t>7，120磅</t>
  </si>
  <si>
    <t>6，250磅</t>
  </si>
  <si>
    <t>（参照图表51、52）在运行条件L－1下，从起飞到备降场完成进近需要的航程时间是多少？</t>
  </si>
  <si>
    <t>44分</t>
  </si>
  <si>
    <t>30分</t>
  </si>
  <si>
    <t>29分</t>
  </si>
  <si>
    <t>（参照图表51、52）在运行条件L－2下，从起飞到备降场完成进近需要的航程时间是多少？</t>
  </si>
  <si>
    <t>55分</t>
  </si>
  <si>
    <t>36分</t>
  </si>
  <si>
    <t>40分</t>
  </si>
  <si>
    <t>（参照图表51、52）在运行条件L－3下，从起飞到备降场完成进近需要的航程时间是多少？</t>
  </si>
  <si>
    <t>1小时15分</t>
  </si>
  <si>
    <t>1小时24分</t>
  </si>
  <si>
    <t>（参照图表51、52）在运行条件L－4下，从起飞到备降场完成进近需要的航程时间是多少？</t>
  </si>
  <si>
    <t>35分</t>
  </si>
  <si>
    <t>19分</t>
  </si>
  <si>
    <t>20分</t>
  </si>
  <si>
    <t>（参照图表51、52）在运行条件L－5下，从起飞到备降场完成进近需要的航程时间是多少？</t>
  </si>
  <si>
    <t>1小时3分</t>
  </si>
  <si>
    <t>48分</t>
  </si>
  <si>
    <t>（参照图表51、52）在运行条件L－1下，着陆重量大约为多少？</t>
  </si>
  <si>
    <t>81，500磅</t>
  </si>
  <si>
    <t>79，000磅</t>
  </si>
  <si>
    <t>83，600磅</t>
  </si>
  <si>
    <t>（参照图表51、52）在运行条件L－2下，着陆重量大约为多少？</t>
  </si>
  <si>
    <t>65，800磅</t>
  </si>
  <si>
    <t>65，200磅</t>
  </si>
  <si>
    <t>69，600磅</t>
  </si>
  <si>
    <t>（参照图表51、52）在运行条件L－3下，着陆重量大约为多少？</t>
  </si>
  <si>
    <t>80，300磅</t>
  </si>
  <si>
    <t>85，400磅</t>
  </si>
  <si>
    <t>77，700磅</t>
  </si>
  <si>
    <t>（参照图表51、52）在运行条件L－4下，着陆重量大约为多少？</t>
  </si>
  <si>
    <t>73，200磅</t>
  </si>
  <si>
    <t>74，190磅</t>
  </si>
  <si>
    <t>73，500磅</t>
  </si>
  <si>
    <t>（参照图表51、52）在运行条件L－5下，着陆重量大约为多少？</t>
  </si>
  <si>
    <t>77，000磅</t>
  </si>
  <si>
    <t>78，600磅</t>
  </si>
  <si>
    <t>76，300磅</t>
  </si>
  <si>
    <t>（参见图表附表4－19、附图4－3、附图4－4）从Chicago Midway机场到Greater Buffalo机场预计所需时间为多少？</t>
  </si>
  <si>
    <t>2小时12分</t>
  </si>
  <si>
    <t>2小时15分</t>
  </si>
  <si>
    <t>2小时18分</t>
  </si>
  <si>
    <t>（参见图表附表4－19、附图4－3、附图4－4）从Chicago Midway机场到Greater Buffalo机场预计所需燃油为多少？</t>
  </si>
  <si>
    <t>2，224磅</t>
  </si>
  <si>
    <t>1，987磅</t>
  </si>
  <si>
    <t>1，454磅</t>
  </si>
  <si>
    <t>（参见图表附表4－19、附图4－3、附图4－4）平飞42分后到达CRL VORTAC上空所需保持的真空速为多少？</t>
  </si>
  <si>
    <t>171节</t>
  </si>
  <si>
    <t>166节</t>
  </si>
  <si>
    <t>168节</t>
  </si>
  <si>
    <t>（参见图表附表4－19、附图4－3、附图4－4）从DFW机场到IAH机场预计所需时间为多少？</t>
  </si>
  <si>
    <t>1小时4分</t>
  </si>
  <si>
    <t>1小时2分</t>
  </si>
  <si>
    <t>1小时6分</t>
  </si>
  <si>
    <t>（参见图表附表4－20、附图4－5、4－6、4－7）从DFW机场到IAH机场预计所需燃油为多少？</t>
  </si>
  <si>
    <t>1，863磅</t>
  </si>
  <si>
    <t>1，555磅</t>
  </si>
  <si>
    <t>1，941磅</t>
  </si>
  <si>
    <t>（参见图表附表4－20、附图4－5、4－6、4－7）平飞31分后到达CUGAR上空所需保持的真空速为多少？</t>
  </si>
  <si>
    <t>264节</t>
  </si>
  <si>
    <t>269节</t>
  </si>
  <si>
    <t>258节</t>
  </si>
  <si>
    <t>（参见图表附表4－20、附图4－5、4－6、4－7）平飞29分后到达CUGAR上空所需保持的真空速为多少？</t>
  </si>
  <si>
    <t>290节</t>
  </si>
  <si>
    <t>285节</t>
  </si>
  <si>
    <t>295节</t>
  </si>
  <si>
    <t>（参见图表附表4－21、附图4－8、4－9、4－10）在Tucson机场滑行前预计飞机所需燃油为多少？</t>
  </si>
  <si>
    <t>（参见图表附表4－21、附图4－8、4－9、4－10）在Tucson机场到LAX机场预计飞行时间为多少？</t>
  </si>
  <si>
    <t>2小时10分</t>
  </si>
  <si>
    <t>2小时19分</t>
  </si>
  <si>
    <t>（参见图表附表4－22、附图4－11、4－12、4－13）从DFW机场到IAH机场预计所需时间为多少？</t>
  </si>
  <si>
    <t>1小时55分</t>
  </si>
  <si>
    <t>2小时03分</t>
  </si>
  <si>
    <t>（参见图表附表4－23、附图4－14、4－15、4－16）以.78M飞行预计所需时间为多少？</t>
  </si>
  <si>
    <t>1小时08分</t>
  </si>
  <si>
    <t>1小时02分</t>
  </si>
  <si>
    <t>1小时05分</t>
  </si>
  <si>
    <t>（参见图表附表4－23、附图4－14、4－15、4－16）以.78M飞行预计所需耗油为多少？</t>
  </si>
  <si>
    <t>22，556磅</t>
  </si>
  <si>
    <t>22，140磅</t>
  </si>
  <si>
    <t>22，972磅</t>
  </si>
  <si>
    <t>（参见图表附表4－23、附图4－14、4－15、4－16）以.78M从拉平到ARLIN切入点的燃油里程为多少？</t>
  </si>
  <si>
    <t>48.2海里/1000磅</t>
  </si>
  <si>
    <t>46.1海里/1000磅</t>
  </si>
  <si>
    <t>50.0海里/1000磅</t>
  </si>
  <si>
    <t>（参见图表附表4－23、附图4－14、4－15、4－16）以.80M飞行预计所需时间为多少？</t>
  </si>
  <si>
    <t>1小时07分</t>
  </si>
  <si>
    <t>1小时04分</t>
  </si>
  <si>
    <t>（参见图表附表4－23、附图4－14、4－15、4－16）以.80M飞行预计所需耗油为多少？</t>
  </si>
  <si>
    <t>22，420磅</t>
  </si>
  <si>
    <t>22，836磅</t>
  </si>
  <si>
    <t>（参见图表附表4－23、附图4－14、4－15、4－16）在经过IPL VORTAC6分钟之后到达BZA VORTAC上空应保持的指示马赫数大约为多少？</t>
  </si>
  <si>
    <t>.715M</t>
  </si>
  <si>
    <t>.73M</t>
  </si>
  <si>
    <t>.74M</t>
  </si>
  <si>
    <t>（参见图表附表4－23、附图4－14、4－15、4－16）以.82M飞行预计所需时间为多少？</t>
  </si>
  <si>
    <t>1小时03分</t>
  </si>
  <si>
    <t>（参见图表附表4－23、附图4－14、4－15、4－16）以.82M飞行预计所需耗油为多少？</t>
  </si>
  <si>
    <t>22，284磅</t>
  </si>
  <si>
    <t>22，700磅</t>
  </si>
  <si>
    <t>（参见图表119、120、121、122）以.78M从BUF至ORD飞行预计所需时间为多少？</t>
  </si>
  <si>
    <t>1小时09分</t>
  </si>
  <si>
    <t>（参见图表119、120、121、122）以.78M从BUF至ORD飞行预计所需耗油为多少？</t>
  </si>
  <si>
    <t>21，739磅</t>
  </si>
  <si>
    <t>19，033磅</t>
  </si>
  <si>
    <t>22，189磅</t>
  </si>
  <si>
    <t>（参见图表119、120、121、122）以.78M从拉平到下降开始点的燃油里程为多少？</t>
  </si>
  <si>
    <t>48.8海里/1000磅</t>
  </si>
  <si>
    <t>52.5海里/1000磅</t>
  </si>
  <si>
    <t>55.9海里/1000磅</t>
  </si>
  <si>
    <t>（参见图表119、120、121、122）以.80M从BUF至ORD飞行预计所需时间为多少？</t>
  </si>
  <si>
    <t>1小时01分</t>
  </si>
  <si>
    <t>（参见图表119、120、121、122）以.80M从BUF至ORD飞行预计所需耗油为多少？</t>
  </si>
  <si>
    <t>21，644磅</t>
  </si>
  <si>
    <t>19，388磅</t>
  </si>
  <si>
    <t>22，094磅</t>
  </si>
  <si>
    <t>（参见图表158、159、160、160A、161）飞机N711JB从STL至LGA飞行预计所需时间为多少？</t>
  </si>
  <si>
    <t>1小时54分</t>
  </si>
  <si>
    <t>1小时50分</t>
  </si>
  <si>
    <t>（参见图表158、159、160、160A、161）飞机N711JB在STL机场滑行前预计所需油量为多少？</t>
  </si>
  <si>
    <t>6，408磅</t>
  </si>
  <si>
    <t>5，933磅</t>
  </si>
  <si>
    <t>6，641磅</t>
  </si>
  <si>
    <t>（参见图表168、169、169A、171、172）飞机PTZ 70从Chicago至Buffalo机场飞行预计所需时间为多少？</t>
  </si>
  <si>
    <t>2小时21分</t>
  </si>
  <si>
    <t>（参见图表168、169、169A、171、172）飞机PTZ 70从Chicago滑行开始至Buffalo机场着陆预计所需油量为多少？</t>
  </si>
  <si>
    <t>1，642磅</t>
  </si>
  <si>
    <t>2，005磅</t>
  </si>
  <si>
    <t>2，550磅</t>
  </si>
  <si>
    <t>（参见图表168、171、172、173）飞机PTZ 70经过PMM30分钟后到达FNT需要保持的真空速为多少？</t>
  </si>
  <si>
    <t>260节</t>
  </si>
  <si>
    <t>255节</t>
  </si>
  <si>
    <t>265节</t>
  </si>
  <si>
    <t>（参见图表179、180A、181、182、182A）飞机EAB 90从Newport至Philadelphia机场航路飞行预计所需时间为多少？</t>
  </si>
  <si>
    <t>1小时31分</t>
  </si>
  <si>
    <t>1小时27分</t>
  </si>
  <si>
    <t>1小时29分</t>
  </si>
  <si>
    <t>（参见图表179、180A、181、182、182A）飞机EAB 90从Newport至Philadelphia机场航路飞行预计所需油耗为多少？</t>
  </si>
  <si>
    <t>1，132磅</t>
  </si>
  <si>
    <t>1，107磅</t>
  </si>
  <si>
    <t>1，084磅</t>
  </si>
  <si>
    <t>（参见图表179、180A、181、182、182A）飞机EAB 90从Newport至Philadelphia机场飞行预计所需油耗为多少？</t>
  </si>
  <si>
    <t>1，908磅</t>
  </si>
  <si>
    <t>1，860磅</t>
  </si>
  <si>
    <t>2，003磅</t>
  </si>
  <si>
    <t>（参见图表179、180A、181、182、182A）飞机EAB 90用比飞行计划中少3分钟从SWL至SIE需要保持的真空速为多少？</t>
  </si>
  <si>
    <t>276节</t>
  </si>
  <si>
    <t>280节</t>
  </si>
  <si>
    <t>284节</t>
  </si>
  <si>
    <t>（参见图表190、191、192、193、193A、194、195、195A）飞机PIL 10从MSP至DEN航路飞行预计所需时间为多少？</t>
  </si>
  <si>
    <t>1小时57分</t>
  </si>
  <si>
    <t>2小时00分</t>
  </si>
  <si>
    <t>（参见图表190、191、192、193、193A、194、195、195A）飞机PIL 10从MSP至DEN航路飞行预计所需燃油为多少？</t>
  </si>
  <si>
    <t>28，053磅</t>
  </si>
  <si>
    <t>29，057磅</t>
  </si>
  <si>
    <t>29，960磅</t>
  </si>
  <si>
    <t>（参见图表185A、202、203、203A、204、204A、206）飞机PIL 55从LAS至SFO飞行预计所需燃油为多少？</t>
  </si>
  <si>
    <t>28，317磅</t>
  </si>
  <si>
    <t>27，800磅</t>
  </si>
  <si>
    <t>29，450磅</t>
  </si>
  <si>
    <t>（参见图表185A、202、203、203A、204、204A、206）飞机PIL 55从LAS至SFO飞行预计所需时间为多少？</t>
  </si>
  <si>
    <t>1小时25分</t>
  </si>
  <si>
    <t>（参见图表202）在飞行计划的第三个空格中，填写了以下内容：B/B747/R。最前面的B表示什么意思？</t>
  </si>
  <si>
    <t>TCAS和重型机</t>
  </si>
  <si>
    <t>国外的航空承运人（巴西）</t>
  </si>
  <si>
    <t>DME和应答机但没有高度编码能力</t>
  </si>
  <si>
    <t>区域导航/应答机/高度编码能力</t>
  </si>
  <si>
    <t>飞行计划包含区域导航航路</t>
  </si>
  <si>
    <t>RNAV/TCAS/应答机/高度编码能力</t>
  </si>
  <si>
    <t>（参见图表214）在飞行计划的第三个空格中，在MD90后的G表示飞机的机载设备为什么？</t>
  </si>
  <si>
    <t>GPS/GNSS(具备越洋、航路、终端和GPS进近能力)</t>
  </si>
  <si>
    <t>具备R能力的TCAS</t>
  </si>
  <si>
    <t>EFIS</t>
  </si>
  <si>
    <t>（参见图表182、214、216、216A、217、218）飞机TNA 90从BDL至PHL航路飞行预计所需时间为多少？</t>
  </si>
  <si>
    <t>52分</t>
  </si>
  <si>
    <t>54分</t>
  </si>
  <si>
    <t>50分</t>
  </si>
  <si>
    <t>（参见图表214、216、216A、217、218）飞机TNA 90从BDL至PHL飞行预计所需总燃油为多少？</t>
  </si>
  <si>
    <t>11，735磅</t>
  </si>
  <si>
    <t>11，979磅</t>
  </si>
  <si>
    <t>11，851磅</t>
  </si>
  <si>
    <t>（参见图表214、216、216A、217、218）飞机TNA 90从BDL至PHL飞行预计所需航段燃油为多少？</t>
  </si>
  <si>
    <t>6,130磅</t>
  </si>
  <si>
    <t>10,555磅</t>
  </si>
  <si>
    <t>6，130磅</t>
  </si>
  <si>
    <t>（参见图表103）在预计的高度上保持固定的真空速应该使用的校正空速是多少？</t>
  </si>
  <si>
    <t>167节</t>
  </si>
  <si>
    <t>157节</t>
  </si>
  <si>
    <t>172节</t>
  </si>
  <si>
    <t>（参见图表115、116、117）由于交通的原因，LAX管制重心雷达引导PTL130至TRM，接着许可飞行沿着J169至PHX，直接飞往Arlin切入点。通过TRM VORTAC8分钟之后到达BLH VORTAC上空需要保持的指示马赫数大约为多少？</t>
  </si>
  <si>
    <t>.82M</t>
  </si>
  <si>
    <t>.84M</t>
  </si>
  <si>
    <t>.86M</t>
  </si>
  <si>
    <t>BOW的是指</t>
  </si>
  <si>
    <t>除了业载和燃油之外的重量</t>
  </si>
  <si>
    <t>空机重量</t>
  </si>
  <si>
    <t>飞机的空重加上所需机组及其行李的重量</t>
  </si>
  <si>
    <t>重心在MAC的前缘（LEMAC），则为</t>
  </si>
  <si>
    <t>0％MAC</t>
  </si>
  <si>
    <t>50％MAC</t>
  </si>
  <si>
    <t>100％MAC</t>
  </si>
  <si>
    <t>重心在MAC的后缘（TEMAC），则为</t>
  </si>
  <si>
    <t>下列有关燃油指数的大小叙述正确的是</t>
  </si>
  <si>
    <t>燃油指数的变化规律与机型有关</t>
  </si>
  <si>
    <t>燃油量越大，指数越大</t>
  </si>
  <si>
    <t>燃油量越小，指数越大</t>
  </si>
  <si>
    <t>DOI指的是</t>
  </si>
  <si>
    <t>干使用指数</t>
  </si>
  <si>
    <t xml:space="preserve">无油指数 </t>
  </si>
  <si>
    <t>燃油指数</t>
  </si>
  <si>
    <t>重心越靠前，对_________影响较大</t>
  </si>
  <si>
    <t>俯仰稳定性</t>
  </si>
  <si>
    <t>横侧稳定性</t>
  </si>
  <si>
    <t>重心后移， _________</t>
  </si>
  <si>
    <t>俯仰稳定性变差</t>
  </si>
  <si>
    <t>俯仰操纵不灵敏</t>
  </si>
  <si>
    <t>横侧稳定性变差</t>
  </si>
  <si>
    <t>重心前移， _________</t>
  </si>
  <si>
    <t>俯仰操纵性变差</t>
  </si>
  <si>
    <t>重心前移， 下俯力矩_________</t>
  </si>
  <si>
    <t>重心后移， 上仰力矩_________</t>
  </si>
  <si>
    <t>重心前后移动， 主要影响_________</t>
  </si>
  <si>
    <t>俯仰平衡</t>
  </si>
  <si>
    <t>方向平衡</t>
  </si>
  <si>
    <t>横侧平衡</t>
  </si>
  <si>
    <t>重心左右移动， 不影响_________</t>
  </si>
  <si>
    <t>（参照表5-1、5-2、5-3）在装载条件WT－1下的重心是多少？</t>
  </si>
  <si>
    <t>27.1%MAC</t>
  </si>
  <si>
    <t>27.9%MAC</t>
  </si>
  <si>
    <t>（参照表5-1、5-2、5-3）在装载条件WT－2下的重心是多少？</t>
  </si>
  <si>
    <t>910.7英寸</t>
  </si>
  <si>
    <t>908.8英寸</t>
  </si>
  <si>
    <t>909.6英寸</t>
  </si>
  <si>
    <t>（参照表5-1、5-2、5-3）在装载条件WT－3下的重心是多少？</t>
  </si>
  <si>
    <t>27.8%MAC</t>
  </si>
  <si>
    <t>28.9%MAC</t>
  </si>
  <si>
    <t>29.1%MAC</t>
  </si>
  <si>
    <t>（参照表5-1、5-2、5-3）在装载条件WT－4下的重心是多少？</t>
  </si>
  <si>
    <t>908.4英寸</t>
  </si>
  <si>
    <t>909.0英寸</t>
  </si>
  <si>
    <t>909.5英寸</t>
  </si>
  <si>
    <t>（参照表5-1、5-2、5-3）在装载条件WT－5下的重心是多少？</t>
  </si>
  <si>
    <t>26.7%MAC</t>
  </si>
  <si>
    <t>25.6%MAC</t>
  </si>
  <si>
    <t>27.2%MAC</t>
  </si>
  <si>
    <t>（参照表5-1、5-2、5-3）在装载条件WT－6下的总重量指数是多少？</t>
  </si>
  <si>
    <t>166，021.5</t>
  </si>
  <si>
    <t>181，340.5</t>
  </si>
  <si>
    <t>156，545.0</t>
  </si>
  <si>
    <t>（参照表5-1、5-2、5-3）在装载条件WT－7下的重心是多少？</t>
  </si>
  <si>
    <t>24.0%MAC</t>
  </si>
  <si>
    <t>21.6%MAC</t>
  </si>
  <si>
    <t>22.9%MAC</t>
  </si>
  <si>
    <t>（参照表5-1、5-2、5-3）在装载条件WT－8下的重心是多少？</t>
  </si>
  <si>
    <t>31.4%MAC</t>
  </si>
  <si>
    <t>29.4%MAC</t>
  </si>
  <si>
    <t>30.0%MAC</t>
  </si>
  <si>
    <t>（参照表5-1、5-2、5-3）在装载条件WT－9下的总重量指数是多少？</t>
  </si>
  <si>
    <t>169，755.3</t>
  </si>
  <si>
    <t>158，797.9</t>
  </si>
  <si>
    <t>186，565.5</t>
  </si>
  <si>
    <t>（参照表5-1、5-2、5-3）在装载条件WT－10下的重心是多少？</t>
  </si>
  <si>
    <t>28.0%MAC</t>
  </si>
  <si>
    <t>27.0%MAC</t>
  </si>
  <si>
    <t>（参照表77、79、80）在装载条件WT－11下的重心是多少？</t>
  </si>
  <si>
    <t>28.6%MAC</t>
  </si>
  <si>
    <t>26.8%MAC</t>
  </si>
  <si>
    <t>（参照表78、79、80）在装载条件WT－12下的重心是多少？</t>
  </si>
  <si>
    <t>26.3%MAC</t>
  </si>
  <si>
    <t>25.8%MAC</t>
  </si>
  <si>
    <t>（参照表78、79、80）在装载条件WT－13下的重心是多少？</t>
  </si>
  <si>
    <t>（参照表78、79、80）在装载条件WT－14下的重心是多少？</t>
  </si>
  <si>
    <t>30.1%MAC</t>
  </si>
  <si>
    <t>（参照表78、79、80）在装载条件WT－15下的重心是多少？</t>
  </si>
  <si>
    <t>32.8%MAC</t>
  </si>
  <si>
    <t>（参照表4-2，4-3）在运行条件R－1下安定面配平的设置是什么？</t>
  </si>
  <si>
    <t>7－3/4ANU</t>
  </si>
  <si>
    <t>8ANU</t>
  </si>
  <si>
    <t>7－5/8ANU</t>
  </si>
  <si>
    <t>（参照表4-2，4-3）在运行条件R－2下安定面配平的设置是什么？</t>
  </si>
  <si>
    <t>6－3/4ANU</t>
  </si>
  <si>
    <t>5－3/4ANU</t>
  </si>
  <si>
    <t>7ANU</t>
  </si>
  <si>
    <t>（参照表4-2，4-3）在运行条件R－3下安定面配平的设置是什么？</t>
  </si>
  <si>
    <t>3ANU</t>
  </si>
  <si>
    <t>4－1/2ANU</t>
  </si>
  <si>
    <t>5ANU</t>
  </si>
  <si>
    <t>（参照表4-2，4-3）在运行条件R－4下安定面配平的设置是什么？</t>
  </si>
  <si>
    <t>4－1/4ANU</t>
  </si>
  <si>
    <t>（参照表4-2，4-3）在运行条件R－5下安定面配平的设置是什么？</t>
  </si>
  <si>
    <t>7－1/2ANU</t>
  </si>
  <si>
    <t>（参照表81，83）在运行条件G－1下安定面配平的设置是什么？</t>
  </si>
  <si>
    <t>4ANU</t>
  </si>
  <si>
    <t>4－3/4ANU</t>
  </si>
  <si>
    <t>（参照表81，83）在运行条件G－2下安定面配平的设置是什么？</t>
  </si>
  <si>
    <t>6－1/2ANU</t>
  </si>
  <si>
    <t>7－1/4ANU</t>
  </si>
  <si>
    <t>（参照表81，83）在运行条件G－3下安定面配平的设置是什么？</t>
  </si>
  <si>
    <t>3－3/4ANU</t>
  </si>
  <si>
    <t>（参照表81，83）在运行条件G－4下安定面配平的设置是什么？</t>
  </si>
  <si>
    <t>2－1/2ANU</t>
  </si>
  <si>
    <t>2－3/4ANU</t>
  </si>
  <si>
    <t>（参照表81，83）在运行条件G－5下安定面配平的设置是什么？</t>
  </si>
  <si>
    <t>3－1/4ANU</t>
  </si>
  <si>
    <t>（参照表5-4）在装载条件WS1下，如果将后舱的重量移去，新的重心位置是什么？</t>
  </si>
  <si>
    <t>27.1％MAC</t>
  </si>
  <si>
    <t>26.8％MAC</t>
  </si>
  <si>
    <t>30.0％MAC</t>
  </si>
  <si>
    <t>（参照表5-4）在装载条件WS2下，如果将后舱的重量增加，新的重心位置是什么？</t>
  </si>
  <si>
    <t>＋12.13指数力臂</t>
  </si>
  <si>
    <t>＋17.06指数力臂</t>
  </si>
  <si>
    <t>＋14.82指数力臂</t>
  </si>
  <si>
    <t>（参照表5-4）在装载条件WS3下，如果将前舱的重量增加，新的重心位置是什么？</t>
  </si>
  <si>
    <t>14.3％MAC</t>
  </si>
  <si>
    <t>11.4％MAC</t>
  </si>
  <si>
    <t>14.5％MAC</t>
  </si>
  <si>
    <t>（参照表5-4）在装载条件WS4下，如果将后舱的重量减少，新的重心位置是什么？</t>
  </si>
  <si>
    <t>＋8.50指数力臂</t>
  </si>
  <si>
    <t>＋15.53指数力臂</t>
  </si>
  <si>
    <t>－93.51指数力臂</t>
  </si>
  <si>
    <t>（参照表5-4）在装载条件WS5下，如果将前舱的重量减少，新的重心位置是什么？</t>
  </si>
  <si>
    <t>31.9％MAC</t>
  </si>
  <si>
    <t>19.1％MAC</t>
  </si>
  <si>
    <t>35.2％MAC</t>
  </si>
  <si>
    <t>（参照表5-4）在装载条件WS1下，如果将重量从前舱移至后舱，新的重心位置是什么？</t>
  </si>
  <si>
    <t>29.8％MAC</t>
  </si>
  <si>
    <t>15.2％MAC</t>
  </si>
  <si>
    <t>（参照表5-4）在装载条件WS2下，如果将重量从后舱移至前舱，新的重心位置是什么？</t>
  </si>
  <si>
    <t>22.8％MAC</t>
  </si>
  <si>
    <t>26.1％MAC</t>
  </si>
  <si>
    <t>20.5％MAC</t>
  </si>
  <si>
    <t>（参照表5-4）在装载条件WS3下，如果将重量从前舱移至后舱，新的重心位置是什么？</t>
  </si>
  <si>
    <t>29.2％MAC</t>
  </si>
  <si>
    <t>33.0％MAC</t>
  </si>
  <si>
    <t>28.6％MAC</t>
  </si>
  <si>
    <t>（参照表5-4）在装载条件WS4下，如果将重量从后舱移至前舱，新的重心位置是什么？</t>
  </si>
  <si>
    <t>23.5％MAC</t>
  </si>
  <si>
    <t>37.0％MAC</t>
  </si>
  <si>
    <t>24.1％MAC</t>
  </si>
  <si>
    <t>（参照表5-4）在装载条件WS5下，如果将重量从前舱移至后舱，新的重心位置是什么？</t>
  </si>
  <si>
    <t>＋19.15％MAC</t>
  </si>
  <si>
    <t>＋13.93％MAC</t>
  </si>
  <si>
    <t>－97.92％MAC</t>
  </si>
  <si>
    <t>一个尺寸为33.5×48.5平方英寸的货盘可承载的最大重量为多少？  地板承载限制：76磅/平方英尺；货盘重量：44磅；系留装置：27磅</t>
  </si>
  <si>
    <t>786.5磅</t>
  </si>
  <si>
    <t>857.4磅</t>
  </si>
  <si>
    <t>830.4磅</t>
  </si>
  <si>
    <t>一个尺寸为36.5×48.5的货盘可承载的最大重量为多少？  地板承载限制：112磅/平方英尺；货盘重量：45磅；系留装置：29磅</t>
  </si>
  <si>
    <t>1，302.8磅</t>
  </si>
  <si>
    <t xml:space="preserve"> 1，331.8磅</t>
  </si>
  <si>
    <t>1，347.8磅</t>
  </si>
  <si>
    <t>一个尺寸为42.6×48.7平方英寸的货盘可承载的最大重量为多少？地板承载限制：121磅/平方英尺；货盘重量：47磅；系留装置：33磅</t>
  </si>
  <si>
    <t>1，663.2磅</t>
  </si>
  <si>
    <t>1，710.2磅</t>
  </si>
  <si>
    <t>1，696.2磅</t>
  </si>
  <si>
    <t>一个尺寸为24.6×68.7平方英寸的货盘可承载的最大重量为多少？  地板承载限制：85磅/平方英尺；货盘重量：44磅；系留装置：29磅</t>
  </si>
  <si>
    <t>924.5磅</t>
  </si>
  <si>
    <t>968.6磅</t>
  </si>
  <si>
    <t>953.6磅</t>
  </si>
  <si>
    <t>一个尺寸为34.6×46.4平方英寸的货盘可承载的最大重量为多少？  地板承载限制：88磅/平方英尺；货盘重量：.41磅；系留装置：26磅</t>
  </si>
  <si>
    <t>914.1磅</t>
  </si>
  <si>
    <t>940.1磅</t>
  </si>
  <si>
    <t>981.1磅</t>
  </si>
  <si>
    <t>一个尺寸为33.5×48.5平方英寸的货盘可承载的最大重量为多少？  地板承载限制：66磅/平方英尺；货盘重量：34磅；系留装置：29磅</t>
  </si>
  <si>
    <t>681.6磅</t>
  </si>
  <si>
    <t>744.6磅</t>
  </si>
  <si>
    <t>663.0磅</t>
  </si>
  <si>
    <t xml:space="preserve">一架装载如下的飞机的地板的最小承载限制是多少？货盘尺寸－长98.7英寸宽78.9英寸
货盘重量－161磅；系留装置－54磅；最大货物重量－9，681.5磅
</t>
  </si>
  <si>
    <t>183磅/平方英尺</t>
  </si>
  <si>
    <t>182磅/平方英尺</t>
  </si>
  <si>
    <t>180磅/平方英尺</t>
  </si>
  <si>
    <t xml:space="preserve">一架装载如下的飞机的地板的最小承载限制是多少？货盘尺寸－长39英寸宽37英寸
货盘重量－37磅；系留装置－54磅；最大货物重量－1，094.3磅
</t>
  </si>
  <si>
    <t>115磅/平方英尺</t>
  </si>
  <si>
    <t>112磅/平方英尺</t>
  </si>
  <si>
    <t>109磅/平方英尺</t>
  </si>
  <si>
    <t xml:space="preserve">一架装载如下的飞机的地板的最小承载限制是多少？货盘尺寸－长48.5英寸宽33.5英寸;货盘重量－44磅；系留装置－27磅；最大货物重量－786.5磅
</t>
  </si>
  <si>
    <t>76磅/平方英尺</t>
  </si>
  <si>
    <t>79磅/平方英尺</t>
  </si>
  <si>
    <t>73磅/平方英尺</t>
  </si>
  <si>
    <t xml:space="preserve">一架装载如下的飞机的地板的最小承载限制是多少？货盘尺寸－长116.8英寸宽87.7英寸;货盘重量－137磅；系留装置－49磅；最大货物重量－12，262.4磅
</t>
  </si>
  <si>
    <t>176磅/平方英尺</t>
  </si>
  <si>
    <t>172磅/平方英尺</t>
  </si>
  <si>
    <t>179磅/平方英尺</t>
  </si>
  <si>
    <t xml:space="preserve">一架装载如下的飞机的地板的最小承载限制是多少？货盘尺寸－长78.9英寸宽98.7英寸；货盘重量－161磅；系留装置－54磅；最大货物重量－9，681.5磅
</t>
  </si>
  <si>
    <t>186磅/平方英尺</t>
  </si>
  <si>
    <t>已知DOI＝40，DOW=72400磅，根据下列条件查出无油重心为：</t>
  </si>
  <si>
    <t>11％MAC</t>
  </si>
  <si>
    <t>13MAC</t>
  </si>
  <si>
    <t>9％MAC</t>
  </si>
  <si>
    <t>已知DOI＝40，DOW=72400磅，根据下列条件查出起飞重心为：</t>
  </si>
  <si>
    <t>12％MAC</t>
  </si>
  <si>
    <t>14MAC</t>
  </si>
  <si>
    <t>已知DOI＝40，襟翼15°，DOW=72400磅，根据下列条件查出起飞配平位置为：</t>
  </si>
  <si>
    <t>4 3/4</t>
  </si>
  <si>
    <t>5 1/2</t>
  </si>
  <si>
    <t>已知DOI＝40，DOW=72400磅，根据下列条件查出着陆重心为：</t>
  </si>
  <si>
    <t>已知DOI＝40，DOW=72400磅，襟翼5°，根据下列条件查出起飞配平位为：</t>
  </si>
  <si>
    <t>12MAC</t>
  </si>
  <si>
    <t>3％MAC</t>
  </si>
  <si>
    <t xml:space="preserve"> 已知DOI＝40，DOW=72400磅，根据下列条件查出无油重心为：</t>
  </si>
  <si>
    <t>21MAC</t>
  </si>
  <si>
    <t>19％MAC</t>
  </si>
  <si>
    <t>23％MAC</t>
  </si>
  <si>
    <t>4 1/2</t>
  </si>
  <si>
    <t>担任民用飞机组成员的人员在在多长时间之前不得饮用含酒精的饮料？</t>
  </si>
  <si>
    <t>饮用酒精对身体有何伤害？</t>
  </si>
  <si>
    <t>少量酒精可增加对人体系统的判断和决策能力</t>
  </si>
  <si>
    <t>若只有等量的黑咖啡，酒精对人体的危害几乎没有什么影响</t>
  </si>
  <si>
    <t>当向比较窄的跑道进近，如果没有目视进近坡度指示系统，则飞行员应注意什么？</t>
  </si>
  <si>
    <t>夜间，当凝视一段时间时，静止的灯光似乎就会移动。这种错觉称为</t>
  </si>
  <si>
    <t>在深色或无特征的地区着陆，在水上或雪地上，飞行员应警惕错觉的产生，进近可能会显得？</t>
  </si>
  <si>
    <t>在加速起飞时，会产生机头上翘的错觉，这就是？</t>
  </si>
  <si>
    <t>反向错觉</t>
  </si>
  <si>
    <t>夜间飞行时，哪种使用眼睛观察外侧交通的方法最有效？</t>
  </si>
  <si>
    <t>只看远处昏暗的灯光</t>
  </si>
  <si>
    <t>集中观察每一个物体几秒钟</t>
  </si>
  <si>
    <t>观察到的哪种飞机最有相撞的可能？</t>
  </si>
  <si>
    <t>扫视观察有效避免相撞的程序包括</t>
  </si>
  <si>
    <t>向外面搜索15秒钟，再向里面扫视5秒钟，接着再重复上述工作</t>
  </si>
  <si>
    <t>向里面搜索1分钟，再向外面扫视1分钟，接着再重复上述工作</t>
  </si>
  <si>
    <t>若向外扫视有必要，则除了有雷达引导时，每隔30秒钟向外观望1次</t>
  </si>
  <si>
    <t>当利用天地线作为参考以确定其他飞机的相对位置时，最可能与其相关的飞机是</t>
  </si>
  <si>
    <t>当在IFR条件下作匀速转弯时，突然的头部运动会产生飞机绕另一轴旋转的错觉，这就是</t>
  </si>
  <si>
    <t>科里奥利错觉</t>
  </si>
  <si>
    <t>烟雾对产生怎样的错觉？</t>
  </si>
  <si>
    <t>突然进入雾中时会产生什么样的错觉？</t>
  </si>
  <si>
    <t>风挡上落有雨水时会产生怎样的错觉？</t>
  </si>
  <si>
    <t>一氧化碳中毒时会有什么症状？</t>
  </si>
  <si>
    <t>疼痛且手脚痉挛</t>
  </si>
  <si>
    <t>什么情况下会导致肺部换气过度？</t>
  </si>
  <si>
    <t>让人焦虑，有压力的情况下</t>
  </si>
  <si>
    <t>什么可以导致缺氧？</t>
  </si>
  <si>
    <t>氧气局部压力的降低</t>
  </si>
  <si>
    <t>大气中二氧化碳含量过高</t>
  </si>
  <si>
    <t>换气过度的症状如何？</t>
  </si>
  <si>
    <t>手、腿、脚痉挛</t>
  </si>
  <si>
    <t>视觉敏感度增长</t>
  </si>
  <si>
    <t>座舱失压可能导致缺氧，因为座舱高度增加</t>
  </si>
  <si>
    <t>因为空气中氮气含量增加</t>
  </si>
  <si>
    <t>因为空气中氧气含量减少</t>
  </si>
  <si>
    <t>缺氧是下列哪些什么条件导致的结果？</t>
  </si>
  <si>
    <t>27.1% MAC</t>
  </si>
  <si>
    <t>26.0% MAC</t>
  </si>
  <si>
    <t>27.9 % MAC</t>
  </si>
  <si>
    <t>910.7in</t>
  </si>
  <si>
    <t xml:space="preserve">908.8in </t>
  </si>
  <si>
    <t xml:space="preserve">909.6in </t>
  </si>
  <si>
    <t xml:space="preserve">27.8% MAC  </t>
  </si>
  <si>
    <t>28.9% MAC</t>
  </si>
  <si>
    <t>29.1 % MAC</t>
  </si>
  <si>
    <t xml:space="preserve"> 908.4 in </t>
  </si>
  <si>
    <t xml:space="preserve"> 909.0 in </t>
  </si>
  <si>
    <t>909.5 in</t>
  </si>
  <si>
    <t xml:space="preserve">25.6% MAC </t>
  </si>
  <si>
    <t xml:space="preserve">26.7% MAC  </t>
  </si>
  <si>
    <t>27.2% MAC</t>
  </si>
  <si>
    <t>166 021.5</t>
  </si>
  <si>
    <t xml:space="preserve">181 340.5     </t>
  </si>
  <si>
    <t xml:space="preserve">156 545.0    </t>
  </si>
  <si>
    <t>24.0% MAC</t>
  </si>
  <si>
    <t xml:space="preserve">21.6% MAC  </t>
  </si>
  <si>
    <t xml:space="preserve"> 22.9 % MAC   </t>
  </si>
  <si>
    <t>31.4% MAC</t>
  </si>
  <si>
    <t xml:space="preserve">29.4%MAC    </t>
  </si>
  <si>
    <t xml:space="preserve">30.0 % MAC     </t>
  </si>
  <si>
    <t xml:space="preserve">169 755.3      </t>
  </si>
  <si>
    <t xml:space="preserve">158 797.9    </t>
  </si>
  <si>
    <t>186 565.5</t>
  </si>
  <si>
    <t xml:space="preserve"> 28.0% MAC</t>
  </si>
  <si>
    <t xml:space="preserve">27.0% MAC </t>
  </si>
  <si>
    <t>27.8 % MAC</t>
  </si>
  <si>
    <t>7-3/4 ANU</t>
  </si>
  <si>
    <t xml:space="preserve">8 ANU   </t>
  </si>
  <si>
    <t xml:space="preserve">7-5/8 ANU   </t>
  </si>
  <si>
    <t xml:space="preserve"> 6-3/4 ANU</t>
  </si>
  <si>
    <t xml:space="preserve">5 -3/4 ANU  </t>
  </si>
  <si>
    <t xml:space="preserve">7 ANU       </t>
  </si>
  <si>
    <t xml:space="preserve"> 3 ANU </t>
  </si>
  <si>
    <t xml:space="preserve">4-1/2 ANU </t>
  </si>
  <si>
    <t xml:space="preserve"> 5 ANU</t>
  </si>
  <si>
    <t xml:space="preserve"> 4-1/2 ANU   </t>
  </si>
  <si>
    <t xml:space="preserve"> 4-1/4 ANU  </t>
  </si>
  <si>
    <t>5 ANU</t>
  </si>
  <si>
    <t>7-1/2 ANU</t>
  </si>
  <si>
    <t xml:space="preserve">6-3/4 ANU </t>
  </si>
  <si>
    <t xml:space="preserve">8 ANU    </t>
  </si>
  <si>
    <t xml:space="preserve">27.1 % MAC  </t>
  </si>
  <si>
    <t xml:space="preserve"> 26.8% MAC  </t>
  </si>
  <si>
    <t>30.0% MAC</t>
  </si>
  <si>
    <t>+12.13 指数力臂</t>
  </si>
  <si>
    <t xml:space="preserve">+17.06 重心力臂  </t>
  </si>
  <si>
    <t xml:space="preserve">+14.82 指数力臂 </t>
  </si>
  <si>
    <t xml:space="preserve">14.3 % MAC </t>
  </si>
  <si>
    <t xml:space="preserve">11.4 % MAC  </t>
  </si>
  <si>
    <t>14.5 % MAC</t>
  </si>
  <si>
    <t xml:space="preserve"> +8.50 指数力臂 </t>
  </si>
  <si>
    <t xml:space="preserve">+15.53 指数力臂 </t>
  </si>
  <si>
    <t>-93.51 指数力臂</t>
  </si>
  <si>
    <t xml:space="preserve">31.9 %MAC   </t>
  </si>
  <si>
    <t xml:space="preserve">19.1 % MAC   </t>
  </si>
  <si>
    <t>35.2 % MAC</t>
  </si>
  <si>
    <t xml:space="preserve">29.8 % MAC </t>
  </si>
  <si>
    <t xml:space="preserve">15.2 % MAC   </t>
  </si>
  <si>
    <t xml:space="preserve"> 30.0 % MAC</t>
  </si>
  <si>
    <t>22.8 % MAC</t>
  </si>
  <si>
    <t xml:space="preserve">26.1 %MAC </t>
  </si>
  <si>
    <t xml:space="preserve">20.5 % MAC </t>
  </si>
  <si>
    <t xml:space="preserve">29.2 % MAC     </t>
  </si>
  <si>
    <t xml:space="preserve">33.0 % MAC  </t>
  </si>
  <si>
    <t xml:space="preserve"> 28.6 % MAC</t>
  </si>
  <si>
    <t xml:space="preserve">23.5 % MAC </t>
  </si>
  <si>
    <t xml:space="preserve">37.0 % MAC  </t>
  </si>
  <si>
    <t xml:space="preserve"> 24.1 % MAC</t>
  </si>
  <si>
    <t xml:space="preserve"> +19.14 in </t>
  </si>
  <si>
    <t xml:space="preserve">+13.93 in </t>
  </si>
  <si>
    <t>-97.92 in</t>
  </si>
  <si>
    <t xml:space="preserve"> 1 948.0 lb   </t>
  </si>
  <si>
    <t xml:space="preserve">1 995.0 lb    </t>
  </si>
  <si>
    <t xml:space="preserve"> 1 981.0 lb</t>
  </si>
  <si>
    <t xml:space="preserve">6 767.8 lb   </t>
  </si>
  <si>
    <t xml:space="preserve"> 6 873.7 lb </t>
  </si>
  <si>
    <t>6 796.8 lb</t>
  </si>
  <si>
    <t xml:space="preserve"> 8290.8 lb</t>
  </si>
  <si>
    <t xml:space="preserve"> 8403.7 lb  </t>
  </si>
  <si>
    <t xml:space="preserve">8321.8 lb  </t>
  </si>
  <si>
    <t xml:space="preserve"> 786.5 lb</t>
  </si>
  <si>
    <t xml:space="preserve">857.4 lb  </t>
  </si>
  <si>
    <t xml:space="preserve">830.4lb  </t>
  </si>
  <si>
    <t xml:space="preserve">1 302.8 lb </t>
  </si>
  <si>
    <t xml:space="preserve">1 331.8 lb </t>
  </si>
  <si>
    <t xml:space="preserve"> 1 347.8 lb</t>
  </si>
  <si>
    <t xml:space="preserve">1 663.2 lb  </t>
  </si>
  <si>
    <t xml:space="preserve">1 710.2 lb </t>
  </si>
  <si>
    <t xml:space="preserve"> 1 696.2 lb</t>
  </si>
  <si>
    <t xml:space="preserve"> 924.5 lb</t>
  </si>
  <si>
    <t xml:space="preserve">968.6 lb </t>
  </si>
  <si>
    <t>953.6 lb</t>
  </si>
  <si>
    <t>一个的货盘可承载的最大重量为多少(设地板承载限制=88lb/ft2 ,货盘重量=41 lb, = 26 lb)?</t>
  </si>
  <si>
    <t xml:space="preserve">914.1 lb </t>
  </si>
  <si>
    <t>940.1 lb</t>
  </si>
  <si>
    <t xml:space="preserve"> 981.1 lb</t>
  </si>
  <si>
    <t xml:space="preserve">一架装载如下的飞机地板的最小承载限制是多少? 货盘尺寸为98.7in X 78.9in
货盘重量为161 lb
系留装置为54 lb
货物重量为9 681.5 lb
</t>
  </si>
  <si>
    <t>183 lb/ft2</t>
  </si>
  <si>
    <t>182 lb/ft2</t>
  </si>
  <si>
    <t xml:space="preserve">180 lb/ft2  </t>
  </si>
  <si>
    <t xml:space="preserve">一架装载如下的飞机地板的最小承载限制是多少?货盘尺寸为39in X 37in
货盘重量为37 lb
系留装置为54 lb
货物重量为1 094.3lb
</t>
  </si>
  <si>
    <t xml:space="preserve">115 lb/ft2 </t>
  </si>
  <si>
    <t xml:space="preserve"> 112 lb/ft2   </t>
  </si>
  <si>
    <t>109lb/ft2</t>
  </si>
  <si>
    <t xml:space="preserve">一架装载如下的飞机地板的最小承载限制是多少? 货盘尺寸为37.5in X 35in
货盘重量为34 lb
系留装置为23 lb
货物重量为1 255.4 lb
</t>
  </si>
  <si>
    <t xml:space="preserve"> 152 lb/ft2   </t>
  </si>
  <si>
    <t>144 lb/ft2</t>
  </si>
  <si>
    <t xml:space="preserve"> 148 lb/ft2   </t>
  </si>
  <si>
    <t>76 lb/ft2</t>
  </si>
  <si>
    <t>79 lb/ft2</t>
  </si>
  <si>
    <t>73 lb/ft2</t>
  </si>
  <si>
    <t xml:space="preserve">一架装载如下的飞机地板的最小承载限制是多少? 货盘尺寸为116.8in X 87.7in
货盘重量为137 lb
系留装置为49 lb
货物重量为1 2262.4 lb
</t>
  </si>
  <si>
    <t xml:space="preserve"> 172 lb/ft2  </t>
  </si>
  <si>
    <t xml:space="preserve">176 lb/ft2  </t>
  </si>
  <si>
    <t>179 lb/ft2</t>
  </si>
  <si>
    <t xml:space="preserve">一架装载如下的飞机地板的最小承载限制是多少?货盘尺寸为78.9in X 98.7in
货盘重量为161 lb
系留装置为54 lb
货物重量为9 681.5 lb
</t>
  </si>
  <si>
    <t xml:space="preserve">180 lb/ft2 </t>
  </si>
  <si>
    <t xml:space="preserve">186 lb/ft2    </t>
  </si>
  <si>
    <t>国内某航班计划于3月12日12时执行飞行任务,航空公司应于何时向空中交通管制单位提交该航班的飞行预报的申请?</t>
  </si>
  <si>
    <t>至少3月11日15时前</t>
  </si>
  <si>
    <t xml:space="preserve">至少在3月12日11时30分前  </t>
  </si>
  <si>
    <t xml:space="preserve">至少在3月12日11时前 </t>
  </si>
  <si>
    <t xml:space="preserve">能正常执行 </t>
  </si>
  <si>
    <t>不能正常执行</t>
  </si>
  <si>
    <t>须再次申请直到得到批复为止</t>
  </si>
  <si>
    <t xml:space="preserve">国内某航班计划于3月12日12时执行飞行任务,则其航空器驾驶员及其代理人应当于何时向起飞机场的空中交通服务报告室提交飞行计划? </t>
  </si>
  <si>
    <t xml:space="preserve">3月12日11时前  </t>
  </si>
  <si>
    <t xml:space="preserve">3月12日11时30分前 </t>
  </si>
  <si>
    <t>航空器呼号、航班号、航空器型别和机组人员名单</t>
  </si>
  <si>
    <t xml:space="preserve">随时申请，但须得到批准   </t>
  </si>
  <si>
    <t>提前1h申请</t>
  </si>
  <si>
    <t>应当事先向有关空中交通管制单位报告,得到许可后方可改变</t>
  </si>
  <si>
    <t>如果天气条件允许,可在任意一点改为VFR飞行</t>
  </si>
  <si>
    <t>按IFR飞行的航空器驾驶员及其代理人,应向哪个单位提交飞行计划?</t>
  </si>
  <si>
    <t xml:space="preserve">民航地区管理局调度室   </t>
  </si>
  <si>
    <t xml:space="preserve"> 该机1发失效的巡航速度、无风条件下的飞行时间不超过1h</t>
  </si>
  <si>
    <t xml:space="preserve"> 该机在正常巡航速度、无风条件下的飞行时间不超过1h</t>
  </si>
  <si>
    <t xml:space="preserve"> 该机1发失效的巡航速度、无风条件下的飞行时间不超过2h</t>
  </si>
  <si>
    <t>该机1发失效的巡航速度、无风条件下的飞行时间不超过2h</t>
  </si>
  <si>
    <t>该机1发失效的巡航速度、无风条件下的飞行时间不超过1h</t>
  </si>
  <si>
    <t>备降机场的着陆标准和天气条件</t>
  </si>
  <si>
    <t xml:space="preserve"> 航线最低安全高度和至起飞机场的距离</t>
  </si>
  <si>
    <t>该机场公布的最低着陆标准</t>
  </si>
  <si>
    <t>该机场公布的最低着陆标准中MDA/DA增加30,VIS增加800米</t>
  </si>
  <si>
    <t>该机场公布的最低起飞标准</t>
  </si>
  <si>
    <t xml:space="preserve">在哪种情况下必须选择起飞备降机场? </t>
  </si>
  <si>
    <t xml:space="preserve"> 起飞机场的天气条件低于公布的着陆最低标准</t>
  </si>
  <si>
    <t>当预计的起飞时间的天气预报符合起飞机场的着陆最低标准</t>
  </si>
  <si>
    <t>能见度2 400 m,云高180 m</t>
  </si>
  <si>
    <t>能见度800 m,云高6 0m</t>
  </si>
  <si>
    <t>能见度3200 m,云高221 m</t>
  </si>
  <si>
    <t>云高为该机场不同跑道进近程序的着陆最低标准的最低下降高(MDH)或决断高(DH)(取较高值)增加60m,能见度为不同跑道进近程序的着陆最低最低能见度(取较高值)增加800 m</t>
  </si>
  <si>
    <t>云高为该机场不同跑道进近程序的着陆最低标准的最低下降高(MDH)或决断高(DH)(取较低值)增加60 m,能见度为不同跑道进近程序的着陆最低最低能见度(取较低值)增加80 0m</t>
  </si>
  <si>
    <t>能见度2 400 m,云高120 m</t>
  </si>
  <si>
    <t xml:space="preserve"> 该机场最早预达时刻前1 h至最晚时刻后1 h</t>
  </si>
  <si>
    <t>该机场预达时刻前后各1 h</t>
  </si>
  <si>
    <t>该机场最晚时刻前1 h</t>
  </si>
  <si>
    <t xml:space="preserve"> 应当再指定1个备降场</t>
  </si>
  <si>
    <t>为航空器额外增加1 h的燃油</t>
  </si>
  <si>
    <t>至少列出1个目的地备降机场</t>
  </si>
  <si>
    <t xml:space="preserve"> 至少包括2个目的地备降机场</t>
  </si>
  <si>
    <t xml:space="preserve"> 只有该飞机与签派室之间建立了独立可靠的通信系统进行全程监控时,才可以不选择目的地备降机场</t>
  </si>
  <si>
    <t>仍至少指定1个目的地备降机场</t>
  </si>
  <si>
    <t xml:space="preserve">能见度800 m,云高60 m </t>
  </si>
  <si>
    <t>能见度3 200 m,云高221 m</t>
  </si>
  <si>
    <t>需要1个备降机场</t>
  </si>
  <si>
    <t>如果目的地机场预达时间前后各1 h内,天气预报表明云高高于机场标高600 m、而且能见度在4 800 m以上、运营飞机与签派室之间建立了独立可靠的通信系统进行全程监控时,那么不需要指定目的地备降机场</t>
  </si>
  <si>
    <t>如果目的地机场预达时间前后各1 h内, 天气预报表明云高高于机场标高600 m、而且能见度在4 800 m以上、而且飞机有足够的燃油，那么1 h不需要指定目的地备降机场</t>
  </si>
  <si>
    <t>能见度4 800 m或最低的适用能见度加3 200 m，取其中较大者</t>
  </si>
  <si>
    <t>能见度4 800 m</t>
  </si>
  <si>
    <t>最低的适用能见度加3 200 m</t>
  </si>
  <si>
    <t>高于机场标高600 m或高于MDA/DA450 m，取较高者</t>
  </si>
  <si>
    <t>高于机场标高600 m</t>
  </si>
  <si>
    <t>在紧急情况下或为了对机载防撞系统的警告作出反应</t>
  </si>
  <si>
    <t>从空管员那里请求澄清</t>
  </si>
  <si>
    <t>被空中交通管制部门给予紧急情况优先权的机长，在民航局要求时，必须在多长时间内提交一份该次紧急情况运行的详细报告？</t>
  </si>
  <si>
    <t xml:space="preserve">48 h  </t>
  </si>
  <si>
    <t xml:space="preserve">24 h   </t>
  </si>
  <si>
    <t>72 h</t>
  </si>
  <si>
    <t xml:space="preserve">A和B </t>
  </si>
  <si>
    <t>当飞机使用1.3Vs的速度巡航时，飞机会进入失速前的抖振边界区域。当飞机重量为120000kg时，它的抖振速度为180knots；现如果飞机重量增加到1350000kg时，则它的抖振速度将</t>
  </si>
  <si>
    <t>增加到191knots，阻力增大，航程燃油比降低</t>
  </si>
  <si>
    <t>保持不变，仍然在相同的迎角下进入失速</t>
  </si>
  <si>
    <t>增加到191knots，阻力减小，航程燃油比增大</t>
  </si>
  <si>
    <t>飞机后货舱中临时增加了一个行李集装箱，但没有在装载配平表中进行记载，这将造成飞机实际重量比预计的大，同时用配载表中重量计算所得的起飞安全速度</t>
  </si>
  <si>
    <t>将使得安全裕度减小</t>
  </si>
  <si>
    <t>将无法达到</t>
  </si>
  <si>
    <t>将比所需的更大</t>
  </si>
  <si>
    <t>某飞机以认证的最大起飞重量从某既无起飞重量限制也无着陆重量限制的机场放行起飞，在初始爬升的过程中突遇一台发动机失效，机长决定返场着陆。则下列情况中可能出现的是</t>
  </si>
  <si>
    <t>过跑道头速度增大，飞机起落架或其余部位结构受损</t>
  </si>
  <si>
    <t>过跑道头速度增大，飞机着陆滑跑距离缩短</t>
  </si>
  <si>
    <t>接地点前移</t>
  </si>
  <si>
    <t>某航班在巡航和进近着陆的过程中遭遇了未能预测到的大顺风影响，除了着陆重量会增大以外，还可以预见的是</t>
  </si>
  <si>
    <t>着陆所需距离增加</t>
  </si>
  <si>
    <t>着陆距离不变</t>
  </si>
  <si>
    <t>下滑角增大</t>
  </si>
  <si>
    <t>某飞机实际加装了15400kg燃油，但是在进行载平计算时误报为14500kg，则飞行员在飞机起飞时会发现</t>
  </si>
  <si>
    <t>飞机的离地速度比预计的大</t>
  </si>
  <si>
    <t>达到V1的时刻比预计的早</t>
  </si>
  <si>
    <t>V1偏大</t>
  </si>
  <si>
    <t>某飞机在放行前加装了16500升密度为780kg/m3的燃油，但是在进行配载计算时误报为16500kg，该错误会导致</t>
  </si>
  <si>
    <t>飞机比预计的轻，计算出的起飞安全速度偏大</t>
  </si>
  <si>
    <t>飞机比预计的轻，计算出的起飞安全速度偏小</t>
  </si>
  <si>
    <t>飞机比预计的要重，计算出的起飞安全速度偏大</t>
  </si>
  <si>
    <t>由于计算错误，飞机的实际重量要比预计重量重100kg，这将导致</t>
  </si>
  <si>
    <t>VMU增大</t>
  </si>
  <si>
    <t>达到V1，VMU，VR的时间缩短</t>
  </si>
  <si>
    <t>V1增大</t>
  </si>
  <si>
    <t>在飞机即将起飞之前，行李装卸人员将一件临时托运的大行李箱放入飞机前货舱，但没有予以记录和通知机组，这将导致（1）如果行李箱位于基准之前，VMC将会增大（2）如果行李箱位于基准之后，飞行中的杆力将会减小（3）速度达到VR抬轮时的杆力将会增大（4）达到VMU的时间延长（5）起飞中断距离将会增大</t>
  </si>
  <si>
    <t>3，4，5</t>
  </si>
  <si>
    <t>2，3，4</t>
  </si>
  <si>
    <t>1，5</t>
  </si>
  <si>
    <t>起飞之前舱单已签字完毕，则________：</t>
  </si>
  <si>
    <t>一旦进行了最后一分钟调整，仍然必须进行记录</t>
  </si>
  <si>
    <t>如果进行了最后一分钟调整，可以不用进行记录</t>
  </si>
  <si>
    <t>起飞前签字不符合规定</t>
  </si>
  <si>
    <t xml:space="preserve">在MEL中的“-”符号表示该设备项目的安装数量为     。
</t>
  </si>
  <si>
    <t>不固定</t>
  </si>
  <si>
    <t>在MEL中的日历日是指     。</t>
  </si>
  <si>
    <t>从午夜到次日午夜的24 小时时间段</t>
  </si>
  <si>
    <t>从故障发现时到次日的24 小时时间段</t>
  </si>
  <si>
    <t>从午夜到次日中午的12 小时时间段</t>
  </si>
  <si>
    <t>在MEL中的格式和内容     。</t>
  </si>
  <si>
    <t>至少应包括封面、目录、修正目录、前言、控制页、有效叶清单、正文</t>
  </si>
  <si>
    <t>至少应包括封面、目录、修正目录、前言、控制页、有效叶清单</t>
  </si>
  <si>
    <t>至少应包括封面、目录、修正目录、前言、有效叶清单、正文</t>
  </si>
  <si>
    <t>在MEL中的“（O）”符号表示     。</t>
  </si>
  <si>
    <t>一般由飞行机组完成的操作程序</t>
  </si>
  <si>
    <t>一般由维修人员完成的维修程序</t>
  </si>
  <si>
    <t>一般由运营人完成的操作程序</t>
  </si>
  <si>
    <t>在MEL中的“（M）”符号表示     。</t>
  </si>
  <si>
    <t xml:space="preserve"> 一般由飞行机组完成的操作程序</t>
  </si>
  <si>
    <t>在MEL的修复期限栏的“A”表示     。</t>
  </si>
  <si>
    <t>在备注和例外栏内所限定的期限以前完成修复工作</t>
  </si>
  <si>
    <t>在1个日历日内完成修复工作</t>
  </si>
  <si>
    <t>在2个连续的日历日内完成修复工作</t>
  </si>
  <si>
    <t>在MEL的修复期限栏的“B”表示     。</t>
  </si>
  <si>
    <t>在3个连续的日历日内完成修复工作，但不包括故障发现日</t>
  </si>
  <si>
    <t>在2个连续的日历日内完成修复工作，但不包括故障发现日</t>
  </si>
  <si>
    <t>在3个连续的日历日内完成修复工作，但包括故障发现日</t>
  </si>
  <si>
    <t>在MEL的修复期限栏的“C”表示     。</t>
  </si>
  <si>
    <t>在10个连续的日历日内完成修复工作，但不包括故障发现日</t>
  </si>
  <si>
    <t>在30个连续的日历日内完成修复工作，但不包括故障发现日</t>
  </si>
  <si>
    <t>在MEL的修复期限栏的“D”表示     。</t>
  </si>
  <si>
    <t>在120个连续的日历日内完成修复工作，但不包括故障发现日</t>
  </si>
  <si>
    <t>在60个连续的日历日内完成修复工作，但不包括故障发现日</t>
  </si>
  <si>
    <t>在90个连续的日历日内完成修复工作，但不包括故障发现日</t>
  </si>
  <si>
    <t>在MEL的项目（第一）栏的“﹡﹡﹡”符号表示      。</t>
  </si>
  <si>
    <t>某一设备项目按照中国民用航空规章并不属于必需装用设备项目</t>
  </si>
  <si>
    <t>某一设备项目按照中国民用航空规章属于必需装用设备项目</t>
  </si>
  <si>
    <t>某一设备项目可由运营人任意从航空器上拆卸或安装</t>
  </si>
  <si>
    <t>在MEL的“备注和例外”栏内的“注：”后内容表示     。</t>
  </si>
  <si>
    <t>为飞行机组或维修人员提供额外信息作为参考</t>
  </si>
  <si>
    <t>是限制性条件的一部分</t>
  </si>
  <si>
    <t>其用来减轻或解除使用部门应该遵守有关规定的责任</t>
  </si>
  <si>
    <t>在MEL中的“ER”符号表示      。</t>
  </si>
  <si>
    <t>指一架双发动机航空器作延长航程飞行</t>
  </si>
  <si>
    <t>指一架双发动机航空器作短程飞行</t>
  </si>
  <si>
    <t>指一架双发动机航空器作越洋飞行</t>
  </si>
  <si>
    <t>MEL是英文     的缩写。</t>
  </si>
  <si>
    <t>MINIMUM EQUIPMENT LIST</t>
  </si>
  <si>
    <t>MASTER MINIMUM EQUIPMENT LIST</t>
  </si>
  <si>
    <t>MASTER EQUIPMENT LIST</t>
  </si>
  <si>
    <t>CDL是英文     的缩写。</t>
  </si>
  <si>
    <t>CONFIGURATION DEVIATION LIST</t>
  </si>
  <si>
    <t xml:space="preserve">CONFIGURATION DISPLAY LIST </t>
  </si>
  <si>
    <t>CONFIGURATION DEVICE LIST</t>
  </si>
  <si>
    <t>根据表1说明B737-700的空调循环风扇故障的修复期限为      。</t>
  </si>
  <si>
    <t xml:space="preserve"> 10个连续的日历日，不包括故障发现日</t>
  </si>
  <si>
    <t xml:space="preserve"> 10个连续的日历日，包括故障发现日</t>
  </si>
  <si>
    <t xml:space="preserve"> 30个连续的日历日，不包括故障发现日</t>
  </si>
  <si>
    <t>根据表1说明B737-600的空调循环风扇安装的数量为      。</t>
  </si>
  <si>
    <t xml:space="preserve">在外界气温25℃时，根据表1说明B737-300的空调循环风扇至少要有      个工作才能放行。
</t>
  </si>
  <si>
    <t>0个</t>
  </si>
  <si>
    <t>在外界气温40℃时，根据表1说明B737-800的空调左循环风扇故障的放行规定      。</t>
  </si>
  <si>
    <t>可以放行，但要求左空调组件工作</t>
  </si>
  <si>
    <t>不能放行</t>
  </si>
  <si>
    <t>可以放行，但要求右空调组件工作</t>
  </si>
  <si>
    <t>在外界气温25℃时，根据表1说明B737-800的空调右循环风扇故障的放行规定      。</t>
  </si>
  <si>
    <t>可以放行</t>
  </si>
  <si>
    <t>可以放行，但要求左空调组件工作，且增压方式飞行</t>
  </si>
  <si>
    <t>在外界气温25℃时，根据表1说明B737-800的空调左右循环风扇同时故障的放行规定      。</t>
  </si>
  <si>
    <t>可以放行，但要求以增压方式飞行</t>
  </si>
  <si>
    <t>根据表2说明B737-700安装有      套马赫配平系统。</t>
  </si>
  <si>
    <t>根据表2说明B737-700自动油门系统故障的修复期限     。</t>
  </si>
  <si>
    <t>10个连续的日历日，不包括故障发现日</t>
  </si>
  <si>
    <t>60个连续的日历日，不包括故障发现日</t>
  </si>
  <si>
    <t>30个连续的日历日，不包括故障发现日</t>
  </si>
  <si>
    <t>根据表2说明B737-700自动油门系统故障的放行规定     。</t>
  </si>
  <si>
    <t xml:space="preserve"> 可以放行，但不能执行仪表着陆系统Ⅱ类运行，且最低进近标准不要求使用</t>
  </si>
  <si>
    <t>根据表2说明B737-700一套马赫配平系统故障的放行规定     。</t>
  </si>
  <si>
    <t>可以放行，但要求检查另一套系统正常工作，且马赫配平故障灯工作正常</t>
  </si>
  <si>
    <t xml:space="preserve"> 可以放行 </t>
  </si>
  <si>
    <t>根据表2说明B737-700两套马赫配平系统故障的放行规定     。</t>
  </si>
  <si>
    <t>可以放行，但要求遵行QRH的限制规定，且马赫配平作动器处于使升降舵在中立位</t>
  </si>
  <si>
    <t xml:space="preserve"> 可以放行</t>
  </si>
  <si>
    <t>根据表3说明B737-300的直流电流表故障的修复期限     。</t>
  </si>
  <si>
    <t>3个连续的日历日，不包括故障发现日</t>
  </si>
  <si>
    <t>2个连续的日历日，不包括故障发现日</t>
  </si>
  <si>
    <t>根据表3说明B737-300的一个直流电压指示表在备用电源位故障的放行规定     。</t>
  </si>
  <si>
    <t>可以放行，但要求进行备用电源的测试</t>
  </si>
  <si>
    <t>根据表3说明B737-800的一个电瓶放电指示灯故障的放行规定     。</t>
  </si>
  <si>
    <t>可以放行，但要求电瓶充电机工作正常</t>
  </si>
  <si>
    <t>根据表3说明B737-800的一个电气指示灯故障的放行规定     。</t>
  </si>
  <si>
    <t>可以放行，但要求电瓶充电机工作正常和进行备用电源的测试</t>
  </si>
  <si>
    <t>根据表3说明B737-800的两个发电机汇流条断开指示灯故障的放行规定     。</t>
  </si>
  <si>
    <t>可以放行，但要求相关的发电机交流电流表工作正常</t>
  </si>
  <si>
    <t>根据表4说明带翼尖小翼的B737-700（带减速板负载缓冲系统）的失速警告系统安装数量     。</t>
  </si>
  <si>
    <t>根据表4说明不带翼尖小翼的B737-700的一套失速警告系统故障的放行规定     。</t>
  </si>
  <si>
    <t>可以放行，但要求每次出港之前确认另一套系统正常工作</t>
  </si>
  <si>
    <t>根据表4说明不带翼尖小翼的B737-600的两套失速警告系统故障的放行规定     。</t>
  </si>
  <si>
    <t>根据表4说明带翼尖小翼的B737-700（不带减速板负载缓冲系统）的一套失速警告系统故障的放行规定     。</t>
  </si>
  <si>
    <t>根据表5说明B737-300的一个APU燃油活门故障的放行规定     。</t>
  </si>
  <si>
    <t>可以放行，但要求不使用APU，且活门被解除作动在关闭位</t>
  </si>
  <si>
    <t>根据表5说明B737-300的主油箱增压泵指示灯的安装数量     。</t>
  </si>
  <si>
    <t>根据表5说明B737-300的中央油箱增压泵指示灯故障的安装数量     。</t>
  </si>
  <si>
    <t>根据表5说明B737-300的主油箱增压泵指示灯故障的放行数量至少     。</t>
  </si>
  <si>
    <t>根据表5说明B737-300的中央油箱增压泵指示灯故障的放行数量至少     。</t>
  </si>
  <si>
    <t>根据表5说明B737-300的一个主油箱增压泵及其指示灯故障的放行规定     。</t>
  </si>
  <si>
    <t>可以放行，但要求相应油箱油量指示器工作正常</t>
  </si>
  <si>
    <t>根据表6说明B737-600的左右皮托管加温器故障的修复期限     。</t>
  </si>
  <si>
    <t>1个日历日，不包括故障发现日</t>
  </si>
  <si>
    <t>根据表6说明B737-700的左右皮托管加温器故障的放行数量至少     。</t>
  </si>
  <si>
    <t>根据表6说明B737-800的辅助皮托管加温器故障的放行数量至少     。</t>
  </si>
  <si>
    <t>根据表6说明B737-800的辅助皮托管加温器故障的放行规定     。</t>
  </si>
  <si>
    <t>可以放行，但要求左右皮托管加温器工作正常，且不要在已知或预报结冰的环境下飞行</t>
  </si>
  <si>
    <t>根据表6说明B737-300的升降舵皮托管加温器故障的放行数量至少     。</t>
  </si>
  <si>
    <t>根据表7说明B737-700的电加温风挡的安装数量     。</t>
  </si>
  <si>
    <t>根据表7说明B737-700的3号风挡加温系统故障的放行数量至少     。</t>
  </si>
  <si>
    <t>根据表7说明B737-700的3号风挡加温系统故障的修复期限     。</t>
  </si>
  <si>
    <t>120个连续的日历日，不包括故障发现日</t>
  </si>
  <si>
    <t>90个连续的日历日，不包括故障发现日</t>
  </si>
  <si>
    <t>根据表7说明B737-700的4号风挡加温系统故障的放行规定    。</t>
  </si>
  <si>
    <t>可以放行，但要求在10000英尺以下时，指示空速限制在250节（KIAS）</t>
  </si>
  <si>
    <t>根据表8说明B737系列飞机的飞行数据记录器系统（FDR）的安装数量    。</t>
  </si>
  <si>
    <t>根据表8说明B737系列飞机的飞行数据记录器（FDR）故障的放行规定    。</t>
  </si>
  <si>
    <t>可以放行，但需局方批准</t>
  </si>
  <si>
    <t>根据表8说明B737系列飞机的一个时钟故障的放行规定    。</t>
  </si>
  <si>
    <t>可以放行，但必须保证正驾驶的时钟工作正常</t>
  </si>
  <si>
    <t>根据表8说明B737系列飞机的UTC时间自动更新功能故障的放行规定    。</t>
  </si>
  <si>
    <t xml:space="preserve"> 可以放行，但要求人工方式设置工作正常</t>
  </si>
  <si>
    <t>根据表9说明B737-600的EFIS/MAP指示有故障的修复期限    。</t>
  </si>
  <si>
    <t xml:space="preserve"> 1个飞行日 </t>
  </si>
  <si>
    <t>3个连续的飞行日</t>
  </si>
  <si>
    <t>根据表9说明B737-800的EFIS/MAP的安装数量    。</t>
  </si>
  <si>
    <t>根据表9说明B737-700的PFD/ND故障的放行数量至少    。</t>
  </si>
  <si>
    <t>根据表9说明B737系列的起飞警告测试电门（如果程序不要求使用）故障的修复期限    。</t>
  </si>
  <si>
    <t>根据表10说明B737-300的防滞系统故障的放行规定    。</t>
  </si>
  <si>
    <t>可以放行，但应按飞行手册（AFM）规定来操作，且每日从基地出港的首班航班防滞系统应工作</t>
  </si>
  <si>
    <t>根据表10说明B737-800从成都飞往九寨时，在成都防滞系统故障的放行规定    。</t>
  </si>
  <si>
    <t>根据表10说明B737-600从九寨飞往成都时，在九寨防滞系统故障的放行规定    。</t>
  </si>
  <si>
    <t>可以放行，但应按遵行飞行手册（AFM）中对防滞不工作性能减重的规定</t>
  </si>
  <si>
    <t>根据表10说明B737系列飞机的马达作动的停留刹车活门故障的放行规定    。</t>
  </si>
  <si>
    <t>可以放行，但要求停留刹车关断活门应工作正常</t>
  </si>
  <si>
    <t>根据表11说明B737飞机在白天飞行时机翼照明灯故障的放行的数量至少    。</t>
  </si>
  <si>
    <t>根据表11说明B737飞机在夜间飞行时两个机翼照明灯故障的放行规定    。</t>
  </si>
  <si>
    <t>可以放行，但要求地面对机翼除冰时，不需要使用该灯照明</t>
  </si>
  <si>
    <t>根据表11说明带翼尖小翼的B737-700（带单层塑料灯罩）的防撞灯在夜间飞行时的放行数量至少    。</t>
  </si>
  <si>
    <t>根据表11说明带翼尖小翼的B737-700（带单层塑料灯罩）在白天飞行时一个防撞灯故障的放行规定    。</t>
  </si>
  <si>
    <t>可以放行，但要求确定另一个工作正常</t>
  </si>
  <si>
    <t>根据表11说明带翼尖小翼的B737-700（带双层玻璃灯罩）在夜间飞行时两个防撞灯故障的放行规定    。</t>
  </si>
  <si>
    <t>可以放行，但要求装有翼尖灯及尾部白色频闪灯且工作正常</t>
  </si>
  <si>
    <t>根据表11说明不带翼尖小翼的B737-700（带双层玻璃灯罩）在夜间飞行时两个防撞灯故障的放行规定    。</t>
  </si>
  <si>
    <t>根据表12说明B737-300的空速指针一个故障的修复期限    。</t>
  </si>
  <si>
    <t xml:space="preserve"> 1个日历日，不包括故障发现日</t>
  </si>
  <si>
    <t>根据表12说明B737-800的两个马赫数指示故障的放行规定    。</t>
  </si>
  <si>
    <t>可以放行，但要求飞行高度应保持在或低于FL280，且空速保持在或低于320节（KIAS）</t>
  </si>
  <si>
    <t>根据表12说明B737-800的一个马赫数指示故障的放行规定    。</t>
  </si>
  <si>
    <t>可以放行，但要求一个马赫/空速警告和马赫配平系统工作正常</t>
  </si>
  <si>
    <t>根据表12说明B737-300的一个马赫数指示故障的放行规定    。</t>
  </si>
  <si>
    <t>可以放行，但要求飞行高度应保持在或低于FL230，且空速保持在或低于320节（KIAS）</t>
  </si>
  <si>
    <t>根据表12说明B737-300的两个马赫数指示故障的放行规定    。</t>
  </si>
  <si>
    <t>根据表13说明B737飞机的旅客氧气系统故障的修复期限    。</t>
  </si>
  <si>
    <t>根据表13说明B737飞机的旅客氧气系统故障的放行规定    。</t>
  </si>
  <si>
    <t>可以放行，但要求飞行高度在FL100及以下</t>
  </si>
  <si>
    <t>可以放行，但要求飞行高度在FL250及以下</t>
  </si>
  <si>
    <t>根据表13说明B737飞机的PBE防烟面罩的安装数量    。</t>
  </si>
  <si>
    <t>根据表13说明B737飞机的PBE防烟面罩故障的放行数量至少    。</t>
  </si>
  <si>
    <t>根据表13说明B737飞机的一个PBE防烟面罩故障的放行规定    。</t>
  </si>
  <si>
    <t>可以放行，但要求至少满足驾驶舱一个工作，客舱距每个手提灭火瓶1米范围内有一个</t>
  </si>
  <si>
    <t>根据表14说明B737-300飞机的反推系统安装数量    。</t>
  </si>
  <si>
    <t>根据表14说明B737-700飞机的反推系统故障放行数量至少    。</t>
  </si>
  <si>
    <t>根据表14说明B737-800飞机预计着陆跑道为积雪跑道时，反推系统故障放行数量至少    。</t>
  </si>
  <si>
    <t>根据表14说明B737-300飞机一个反推系统故障放行规定    。</t>
  </si>
  <si>
    <t>可以放行，但要求将反推锁定在关位，且着陆跑道没有冰雪覆盖</t>
  </si>
  <si>
    <t>可以放行，但要求将反推锁定在关位，适当地调整性能且着陆跑道没有冰雪覆盖</t>
  </si>
  <si>
    <t>根据表14说明B737-600飞机一个反推系统故障放行规定    。</t>
  </si>
  <si>
    <t>根据表15说明B737系列飞机的静电放电刷的安装数量    。</t>
  </si>
  <si>
    <t>18个</t>
  </si>
  <si>
    <t>根据表15说明B737系列飞机的静电放电刷缺失（不计性能损失）的放行数量至少    。</t>
  </si>
  <si>
    <t>12个</t>
  </si>
  <si>
    <t>根据表15说明B737系列飞机的机翼静电放电刷需要至少    工作。</t>
  </si>
  <si>
    <t>根据表15说明B737系列飞机的水平安定面静电放电刷需要至少    工作。</t>
  </si>
  <si>
    <t>根据表15说明B737系列飞机的主起落架外侧门的安装数量    。</t>
  </si>
  <si>
    <t>根据表15说明B737-300飞机的主起落架外侧门丢失两个，则性能限制的最大起飞重量减少    。</t>
  </si>
  <si>
    <t>0公斤</t>
  </si>
  <si>
    <t>57公斤</t>
  </si>
  <si>
    <t>114公斤</t>
  </si>
  <si>
    <t>根据表15说明B737-300飞机的主起落架外侧门丢失两个，则航路爬升限重减少    。</t>
  </si>
  <si>
    <t>根据表15说明B737-700飞机的主起落架外侧门丢失一个，则航路爬升限重减少    。</t>
  </si>
  <si>
    <t>58公斤</t>
  </si>
  <si>
    <t>根据表15说明B737-600飞机的前起落架滑行灯缺少一个，则放行规定    。</t>
  </si>
  <si>
    <t>可以放行，性能损失忽略不计</t>
  </si>
  <si>
    <t>可以放行，但必须考虑性能损失</t>
  </si>
  <si>
    <t>根据表16说明B737系列飞机的APU进气导流片缺少一个的放行规定    。</t>
  </si>
  <si>
    <t>可以放行，性能损失忽略不计，但注意在FL250以上不使用APU</t>
  </si>
  <si>
    <t>根据表16说明B737-300的吊舱/吊架接近门的安装数量    。</t>
  </si>
  <si>
    <t>16个</t>
  </si>
  <si>
    <t>根据表16说明B737-300的一个吊架丢失一个接近门的放行规定    。</t>
  </si>
  <si>
    <t>根据表16说明B737-300的一个吊架丢失3个接近门的放行规定    。</t>
  </si>
  <si>
    <t>可以放行，但性能限制起飞重量减少306公斤</t>
  </si>
  <si>
    <t>可以放行，但性能限制起飞重量减少918公斤</t>
  </si>
  <si>
    <t>根据表16说明B737-300的一个吊架丢失4个接近门的放行规定    。</t>
  </si>
  <si>
    <t>可以放行，但性能限制起飞重量减少1224公斤</t>
  </si>
  <si>
    <t>根据表16说明B737-300的水平安定面与机身的滑动密封装置丢失4个的放行规定    。</t>
  </si>
  <si>
    <t>可以放行，但性能限制着陆重量减少68公斤</t>
  </si>
  <si>
    <t>可以放行，但性能限制着陆重量减少136公斤</t>
  </si>
  <si>
    <t>根据表16说明B737-600的水平安定面与机身的滑动密封装置丢失2个的放行规定    。</t>
  </si>
  <si>
    <t>可以放行，但性能限制起飞重量减少125公斤</t>
  </si>
  <si>
    <t>可以放行，但性能限制起飞重量减少275公斤</t>
  </si>
  <si>
    <t>根据表16说明B737-700的水平安定面与机身的滑动密封装置丢失4个的放行规定    。</t>
  </si>
  <si>
    <t>可以放行，但巡航爬升限重减少249公斤</t>
  </si>
  <si>
    <t>可以放行，但巡航爬升限重减少550公斤</t>
  </si>
  <si>
    <t>根据表16说明B737-800的水平安定面与机身的滑动密封装置丢失3个的放行规定    。</t>
  </si>
  <si>
    <t>可以放行，但性能限制着陆重量减少125公斤</t>
  </si>
  <si>
    <t>可以放行，但性能限制着陆重量减少249公斤</t>
  </si>
  <si>
    <t>根据表16说明B737-700的水平安定面与机身的滑动密封装置丢失1个的放行规定    。</t>
  </si>
  <si>
    <t>根据表17说明B737-800的内侧襟翼滑轨整流罩尾锥丢失1个的放行规定    。</t>
  </si>
  <si>
    <t>可以放行，但性能限制起飞重量减少68公斤</t>
  </si>
  <si>
    <t>可以放行，但性能限制着陆重量减少137公斤</t>
  </si>
  <si>
    <t>根据表17说明B737-700的内侧襟翼滑轨整流罩尾锥丢失2个的放行规定    。</t>
  </si>
  <si>
    <t>可以放行，但巡航爬升限重减少274公斤</t>
  </si>
  <si>
    <t>可以放行，但性能限制起飞重量减少136公斤</t>
  </si>
  <si>
    <t>根据表17说明B737-600的内侧襟翼滑轨整流罩尾锥丢失2个的放行规定    。</t>
  </si>
  <si>
    <t>根据表17说明B737-700的外侧襟翼滑轨整流罩尾锥的安装数量    。</t>
  </si>
  <si>
    <t>根据表17说明B737-700的外侧襟翼滑轨整流罩尾锥丢失2个的放行规定    。</t>
  </si>
  <si>
    <t>可以放行，但性能限制着陆重量减少122公斤</t>
  </si>
  <si>
    <t>可以放行，但性能限制着陆重量减少61公斤</t>
  </si>
  <si>
    <t>可以放行，但性能限制着陆重量减少123公斤</t>
  </si>
  <si>
    <t>可以放行，但性能限制起飞重量减少183公斤</t>
  </si>
  <si>
    <t>可以放行，但性能限制起飞重量减少61公斤</t>
  </si>
  <si>
    <t>根据表17说明B737-800的外侧襟翼滑轨整流罩尾锥丢失1个的放行规定    。</t>
  </si>
  <si>
    <t>可以放行，但爬升限重减少123公斤</t>
  </si>
  <si>
    <t>可以放行，但爬升限重减少61公斤</t>
  </si>
  <si>
    <t>根据表17说明B737-600的外侧襟翼滑轨整流罩尾锥丢失4个的放行规定    。</t>
  </si>
  <si>
    <t>可以放行，但爬升限重减少244公斤</t>
  </si>
  <si>
    <t>可以放行，但爬升限重减少492公斤</t>
  </si>
  <si>
    <t>根据表17说明B737-700的1个反推的折流门和牵引装置的安装数量    。</t>
  </si>
  <si>
    <t>10个</t>
  </si>
  <si>
    <t>5个</t>
  </si>
  <si>
    <t>20个</t>
  </si>
  <si>
    <t>根据表17说明B737-700的反推折流门和牵引装置缺失1个的放行规定    。</t>
  </si>
  <si>
    <t>可以放行，但爬升限重减少115公斤</t>
  </si>
  <si>
    <t>可以放行，但爬升限重减少147公斤</t>
  </si>
  <si>
    <t>根据表17说明B737-300的一个反推两侧各缺失1个折流门和牵引装置的放行规定    。</t>
  </si>
  <si>
    <t>可以放行，但性能限制起飞重量减少250公斤</t>
  </si>
  <si>
    <t>根据表17说明B737-700的一个反推缺失3个折流门和牵引装置的放行规定    。</t>
  </si>
  <si>
    <t>可以放行，但性能限制着陆重量减少345公斤</t>
  </si>
  <si>
    <t>可以放行，但性能限制着陆重量减少375公斤</t>
  </si>
  <si>
    <t>根据表17说明B737-800的一个反推的一侧缺失2个折流门和牵引装置的放行规定    。</t>
  </si>
  <si>
    <t>可以放行，但性能限制着陆重量减少250公斤</t>
  </si>
  <si>
    <t>可以放行，但性能限制着陆重量减少230公斤</t>
  </si>
  <si>
    <t>根据表17说明B737-300的一个反推的两侧各缺失1个折流门和牵引装置的放行规定    。</t>
  </si>
  <si>
    <t>可以放行，但爬升限重减少294公斤</t>
  </si>
  <si>
    <t>可以放行，但爬升限重减少230公斤</t>
  </si>
  <si>
    <t>根据表17说明B737-800的两个反推的每一侧各缺失1个折流门和牵引装置的放行规定    。</t>
  </si>
  <si>
    <t>可以放行，但性能限制起飞重量减少460公斤</t>
  </si>
  <si>
    <t>根据表18说明A320的ECAM状态页上显示维护信息“PACK”时的放行规定    。</t>
  </si>
  <si>
    <t xml:space="preserve">可以放行，但要求在10个连续的日历日内修复 </t>
  </si>
  <si>
    <t>可以放行，但要求在3个连续的日历日内修复</t>
  </si>
  <si>
    <t>根据表18说明A320的一个“CAB FAN OFF”灯故障时的放行规定    。</t>
  </si>
  <si>
    <t>可以放行，但要求在驾驶舱放置相应的警告牌</t>
  </si>
  <si>
    <t>根据表18说明A320的客舱风扇安装数量和允许故障的数量    。</t>
  </si>
  <si>
    <t>2个，1个</t>
  </si>
  <si>
    <t xml:space="preserve"> 2个，2个</t>
  </si>
  <si>
    <t>2个，0个</t>
  </si>
  <si>
    <t>根据表18说明A320的厕所和厨房的一个排气风扇故障的放行规定    。</t>
  </si>
  <si>
    <t>可以放行，但要求机组可从ECAM COND页获取客舱管道温度</t>
  </si>
  <si>
    <t>根据表18说明A319的厕所和厨房的一个排气风扇故障的修复期限    。</t>
  </si>
  <si>
    <t>在10个连续的日历日内修复，不包括故障发现日</t>
  </si>
  <si>
    <t>在3个连续的日历日内修复，不包括故障发现日</t>
  </si>
  <si>
    <t>在20个连续的日历日内修复，不包括故障发现日</t>
  </si>
  <si>
    <t>根据表19说明A319空调的电子设备通风的鼓风机的安装数量和允许故障的数量    。</t>
  </si>
  <si>
    <t xml:space="preserve"> 1个，1个</t>
  </si>
  <si>
    <t xml:space="preserve"> 1个，0个</t>
  </si>
  <si>
    <t>3个，1个</t>
  </si>
  <si>
    <t>根据表19说明A319/A320空调电子设备通风的鼓风机的故障放飞例外规定中的“*”号表示    。</t>
  </si>
  <si>
    <t>要求在驾驶舱放置相应的警告牌</t>
  </si>
  <si>
    <t>要求机务人员重点检查</t>
  </si>
  <si>
    <t xml:space="preserve"> 要求运营人特别注意</t>
  </si>
  <si>
    <t xml:space="preserve">根据表19说明A319/A320作双发延程飞行时，空调电子设备通风的一个鼓风机故障的放行规定    </t>
  </si>
  <si>
    <t>可以放行，但要求两个空调组件工作正常</t>
  </si>
  <si>
    <t>根据表20说明A319/A320的自动驾驶（AP）的安装数量    。</t>
  </si>
  <si>
    <t>根据表20说明A319/A320的两套自动驾驶（AP）故障的放行规定    。</t>
  </si>
  <si>
    <t xml:space="preserve">可以放行，但要求不能进行双发延程飞行、RVSM运行以及CAT2运行 </t>
  </si>
  <si>
    <t>可以放行，但要求机组特别小心</t>
  </si>
  <si>
    <t>根据表20说明A319/A320进行双发延程飞行时，一套自动驾驶（AP）故障的放行规定    。</t>
  </si>
  <si>
    <t>可以放行，但要求不能进行RVSM运行和CAT2运行</t>
  </si>
  <si>
    <t>根据表20说明A319/A320进行双发延程飞行时，两套飞行指引（FD）故障的放行规定    。</t>
  </si>
  <si>
    <t>可以放行，但要求不能进行CAT2运行</t>
  </si>
  <si>
    <t>可以放行，但要求不能进行RVSM运行</t>
  </si>
  <si>
    <t>根据表20说明A319/A320的一套飞行指引（FD）故障的放行规定    。</t>
  </si>
  <si>
    <t>根据表20说明A319/A320的飞行指引（FD）的安装数量    。</t>
  </si>
  <si>
    <t>根据表20说明A319/A320的两个飞行指引（FD）故障的修复期限    。</t>
  </si>
  <si>
    <t>在30个连续的日历日内修复，不包括故障发现日</t>
  </si>
  <si>
    <t>根据表21说明A319/A320的一部飞行管理系统（FMS）横向导航功能失效的放行规定    。</t>
  </si>
  <si>
    <t>可以放行，但要求不能进行双发延程飞行</t>
  </si>
  <si>
    <t>根据表21说明A319/A320的飞行管理系统（FMS）时间和燃油预测功能全部失效的放行规定    。</t>
  </si>
  <si>
    <t>根据表21说明A319/A320的飞行管理系统（FMS）性能信息和垂直导航功能全部失效的放行规定    。</t>
  </si>
  <si>
    <t>根据表21说明A319/A320进行双发延程飞行时，飞行控制组件（FCU）故障的修复期限    。</t>
  </si>
  <si>
    <t>在10个连续的日历日内修复，不包括故障发现日不能放行</t>
  </si>
  <si>
    <t xml:space="preserve"> 在3个连续的日历日内修复，不包括故障发现日</t>
  </si>
  <si>
    <t>根据表21说明A319/A320不进行双发延程飞行、RVSM和CAT2运行时，飞行控制组件（FCU）故障的修复期限    。</t>
  </si>
  <si>
    <t>根据表22说明A319/A320旅客广播系统失效的放行规定    。</t>
  </si>
  <si>
    <t>可以放行，但要求客舱服务员内话系统工作正常，且所有麦克风工作正常</t>
  </si>
  <si>
    <t>可以放行，但要求驾驶舱手持话筒工作正常</t>
  </si>
  <si>
    <t>根据表22说明A319/A320内话系统的客舱服务员应急呼叫失效的放行规定    。</t>
  </si>
  <si>
    <t xml:space="preserve">可以放行 </t>
  </si>
  <si>
    <t>可以放行，但要求在驾驶舱能正常使用旅客广播系统</t>
  </si>
  <si>
    <t>根据表22说明A319/A320内话系统的地面呼叫喇叭失效的放行规定    。</t>
  </si>
  <si>
    <t>可以放行 ，但要求驾驶舱手持话筒工作正常</t>
  </si>
  <si>
    <t>根据表23说明A319/A320的便携式灭火瓶的安装数量    。</t>
  </si>
  <si>
    <t>7个</t>
  </si>
  <si>
    <t>11个</t>
  </si>
  <si>
    <t>根据表23说明A319/A320的便携式灭火瓶的放行数量至少    。</t>
  </si>
  <si>
    <t>根据表23说明A319/A320的便携式灭火瓶故障的修复期限    。</t>
  </si>
  <si>
    <t>根据表24说明A319/A320的副翼位置指示2个故障的放行规定    。</t>
  </si>
  <si>
    <t>可以放行 ，但要求飞行前通过伺服控制目视检查受影响的副翼活动正常</t>
  </si>
  <si>
    <t>根据表24说明A319/A320的副翼作动器指示2个故障的放行规定    。</t>
  </si>
  <si>
    <t>根据表24说明A319/A320的副翼作动器指示4个故障的放行规定    。</t>
  </si>
  <si>
    <t>根据表24说明A319/A320的ECAM飞行控制页面上的方向舵位置指示故障的修复期限    。</t>
  </si>
  <si>
    <t xml:space="preserve">在10个连续的日历日内修复，不包括故障发现日可以放行 </t>
  </si>
  <si>
    <t>根据表24说明A319/A320的ECAM飞行控制页面上的方向舵位置指示故障的放行规定    。</t>
  </si>
  <si>
    <t>可以放行，但要求每次飞行前目视检查方向舵活动正常</t>
  </si>
  <si>
    <t>根据表24说明A319/A320的ECAM飞行控制页面上的液压系统压力指示全部故障的放行规定    。</t>
  </si>
  <si>
    <t>根据表24说明A319/A320进行双发延程飞行时，1号方向舵配平系统故障的放行规定    。</t>
  </si>
  <si>
    <t>根据表24说明A319/A320人工配平复位功能故障的放行规定    。</t>
  </si>
  <si>
    <t>可以放行，但要求一个方向舵配平位置指示可用，且必须在驾驶舱放置相应的警告牌</t>
  </si>
  <si>
    <t>根据表24说明A319/A320的2个方向舵配平位置指示故障的放行规定    。</t>
  </si>
  <si>
    <t>可以放行，但要求每次飞行前检查方向舵处于中立位置（ZERO）</t>
  </si>
  <si>
    <t>根据表25说明A319/A320进行CAT2运行时，操纵飞机的飞行员一侧的雨刷故障的放行规定    。</t>
  </si>
  <si>
    <t>可以放行，但要求飞机不能在降水条件下操作</t>
  </si>
  <si>
    <t>根据表25说明A319/A320风挡雨刷的高速功能（“FAST”位）全部失效的放行规定    。</t>
  </si>
  <si>
    <t>可以放行，但要求相关低速功能工作正常</t>
  </si>
  <si>
    <t>根据表25说明A319/A320风挡雨刷的低速功能（“SLOW”位）全部失效的放行规定    。</t>
  </si>
  <si>
    <t>可以放行，但要求相关高速功能工作正常</t>
  </si>
  <si>
    <t>根据表25说明A320排雨系统（Rain Repellent System）故障的修复期限    。</t>
  </si>
  <si>
    <t>在120个连续的日历日内修复，不包括故障发现日</t>
  </si>
  <si>
    <t>根据表25说明A320排雨系统（Rain Repellent System）全部失效的放行规定    。</t>
  </si>
  <si>
    <t>可以放行，但要求风挡雨刷全部工作正常</t>
  </si>
  <si>
    <t>根据表26说明A319的刹车温度监控组件1个故障的放行规定    。</t>
  </si>
  <si>
    <t>可以放行，但要求考虑刹车地面冷却时间</t>
  </si>
  <si>
    <t>根据表26说明A319的刹车风扇系统故障的修复期限    。</t>
  </si>
  <si>
    <t>在60个连续的日历日内修复，不包括故障发现日</t>
  </si>
  <si>
    <t>根据表26说明A319的刹车风扇系统故障的放行规定    。</t>
  </si>
  <si>
    <t>根据表26说明A319的BRK FAN HOT 灯故障的放行规定    。</t>
  </si>
  <si>
    <t>根据表26说明A319的BRK FAN HOT 灯故障的修复期限    。</t>
  </si>
  <si>
    <t>在90个连续的日历日内修复，不包括故障发现日</t>
  </si>
  <si>
    <t>根据表27说明下面哪一项不是A319/A320的两个反推失效的放行规定    。</t>
  </si>
  <si>
    <t>ECAM上可以显示REV PRESSURIZED（反推增压）警告信息</t>
  </si>
  <si>
    <t>必须在驾驶舱放置相应的警告牌</t>
  </si>
  <si>
    <t>失效反推的收上和放出电门工作正常</t>
  </si>
  <si>
    <t>根据表27说明A319/A320的反推抑制继电器电门的安装数量    。</t>
  </si>
  <si>
    <t>根据表27说明A319/A320的反推抑制继电器电门全部故障的放行规定    。</t>
  </si>
  <si>
    <t>可以放行，但要求解除相应反推</t>
  </si>
  <si>
    <t>根据表27说明A319/A320的1个T/R（反推）指示故障的放行规定    。</t>
  </si>
  <si>
    <t>根据表27说明A319/A320的2个反推关断活门在打开位失效的放行规定    。</t>
  </si>
  <si>
    <t>根据表27说明A319/A320的1个反推关断活门在关断位失效的放行规定    。</t>
  </si>
  <si>
    <t>根据表28说明A319/A320的空调的冲压空气进口导流板的安装数量    。</t>
  </si>
  <si>
    <t>根据表28说明A319/A320的空调的1个冲压空气进口导流板丢失的性能限制的起飞重量    。</t>
  </si>
  <si>
    <t>减少0.15%</t>
  </si>
  <si>
    <t>减少0.3%</t>
  </si>
  <si>
    <t>根据表28说明A319/A320的空调的2个冲压空气进口导流板丢失的性能限制的着陆重量    。</t>
  </si>
  <si>
    <t>根据表28说明A319/A320的空调的2个冲压空气进口导流板丢失要求燃油消耗增加    。</t>
  </si>
  <si>
    <t>根据表28说明A319/A320巡航时空调的2个冲压空气进口导流板丢失，然后一发失效，则飘降净升限下降    。</t>
  </si>
  <si>
    <t xml:space="preserve"> 140ft</t>
  </si>
  <si>
    <t>70ft</t>
  </si>
  <si>
    <t>根据表28说明A319/A320放电刷的安装数量    。</t>
  </si>
  <si>
    <t>根据表28说明A319/A320机翼放电刷20%丢失的放行规定    。</t>
  </si>
  <si>
    <t>可以放行，但要求下次飞行前必须换上</t>
  </si>
  <si>
    <t>根据表28说明A319/A320水平安定面（不包括方向舵）放电刷20%丢失的放行规定    。</t>
  </si>
  <si>
    <t>根据表28说明A319/A320垂直安定面（包括方向舵）放电刷20%丢失的放行规定    。</t>
  </si>
  <si>
    <t>根据表28说明A319/A320结冰探测器的安装数量    。</t>
  </si>
  <si>
    <t>根据表28说明A319/A320的一个结冰探测器缺失的放行规定    。</t>
  </si>
  <si>
    <t>可以放行，但要求如果预计存在结冰条件，将发动机和机翼防冰电门选在ON位</t>
  </si>
  <si>
    <t>根据表29说明A319/A320的主起落架盖的安装数量    。</t>
  </si>
  <si>
    <t>根据表29说明A319/A320的1个主起落架盖缺失的放行规定    。</t>
  </si>
  <si>
    <t xml:space="preserve"> 可以放行，但要求按MMEL中1个轮速计失效放行，性能损失按照飞行手册关于1个轮速计不工作计算</t>
  </si>
  <si>
    <t>根据表29说明A319/A320的2个主起落架盖缺失的放行规定    。</t>
  </si>
  <si>
    <t>可以放行，但要求按MMEL中一个轮速计失效放行，性能损失按照飞行手册关于一个轮速计不工作计算</t>
  </si>
  <si>
    <t>根据表29说明A319/A320的滑行灯灯泡的安装数量    。</t>
  </si>
  <si>
    <t>根据表29说明A319/A320的1个滑行灯灯泡故障的放行规定    。</t>
  </si>
  <si>
    <t>可以放行，但要求此处用高速胶带覆盖</t>
  </si>
  <si>
    <t>根据表29说明A319/A320的主起落架门的安装数量    。</t>
  </si>
  <si>
    <t>根据表29说明A319/A320的1个主起落架固定门缺失的性能限制的着陆重量减少    。</t>
  </si>
  <si>
    <t>根据表29说明A319/A320的2个主起落架铰链门缺失的放行规定    。</t>
  </si>
  <si>
    <t>可以放行，但要求最终起飞重量减少0.2%</t>
  </si>
  <si>
    <t>可以放行，但要求最终起飞重量减少0.4%</t>
  </si>
  <si>
    <t>根据表29说明A319/A320的1个主起落架铰链门缺失要求燃油消耗增加    。</t>
  </si>
  <si>
    <t>根据表29说明A319/A320的1个主起落架铰链门缺失的单发巡航净航迹减少    。</t>
  </si>
  <si>
    <t>根据表30说明A319/A320的发动机整流罩扰流板的安装数量    。</t>
  </si>
  <si>
    <t>根据表30说明A319/A320的发动机的1个整流罩扰流板故障时着陆的放行规定    。</t>
  </si>
  <si>
    <t>可以放行，但要求着陆速度增加3kts，着陆距离增加3.5%</t>
  </si>
  <si>
    <t>可以放行，着陆没有性能损失</t>
  </si>
  <si>
    <t>根据表30说明A319/A320的发动机的1个整流罩扰流板故障时起飞（V2=1.15VS1G）的放行规定    。</t>
  </si>
  <si>
    <t>可以放行，但要求V1增加3kts，V2、VR增加4kts，起飞重量限制减少1100kg</t>
  </si>
  <si>
    <t>可以放行，起飞没有性能损失</t>
  </si>
  <si>
    <t>根据表30说明A319/A320的发动机的2个整流罩扰流板故障时着陆的放行规定    。</t>
  </si>
  <si>
    <t>根据表30说明A319/A320的发动机的1个整流罩扰流板故障时起飞（V2=1.2VS1G）的放行规定    。</t>
  </si>
  <si>
    <t>根据表30说明A319/A320的发动机的2个整流罩扰流板故障时起飞（V2=1.2VS1G）的放行规定    。</t>
  </si>
  <si>
    <t xml:space="preserve"> 可以放行，但要求V1增加3kts，V2、VR增加4kts，起飞重量限制减少1100kg</t>
  </si>
  <si>
    <t>根据表30说明A319/A320的翼尖小翼的下部部件安装数量    。</t>
  </si>
  <si>
    <t>.根据表30说明A319/A320的1个翼尖小翼的下部部件缺失要求燃油消耗增加    。</t>
  </si>
  <si>
    <t>根据表30说明A319/A320的2个翼尖小翼的下部部件缺失的放行规定    。</t>
  </si>
  <si>
    <t>可以放行，但要求燃油消耗增加0.7%</t>
  </si>
  <si>
    <t>可以放行，但要求起飞和进近爬升限制重量减少2%</t>
  </si>
  <si>
    <t>根据表30说明A319/A320的1个翼尖小翼缺失要求燃油消耗增加    。</t>
  </si>
  <si>
    <t>根据表30说明A319/A320的1个翼尖小翼缺失要求起飞和进近爬升限制重量减少    。</t>
  </si>
  <si>
    <t>根据表30说明A319/A320的2个翼尖小翼缺失的放行规定    。</t>
  </si>
  <si>
    <t>可以放行，但要求起飞和进近爬升限制重量减少4%</t>
  </si>
  <si>
    <t>可以放行，但要求燃油消耗增加1.4%</t>
  </si>
  <si>
    <t>根据表30说明A319/A320的1个翼尖小翼缺失的一发失效净高度减少    。</t>
  </si>
  <si>
    <t>300ft</t>
  </si>
  <si>
    <t>500ft</t>
  </si>
  <si>
    <t>已知B737-800使用最大起飞推力在干跑道起飞，起飞重量75吨，襟翼5，机场气温20℃，压力高度6000FT，逆风10KT，跑道下坡1%，不考虑净空道和安全道的影响，根据表31确定起飞速度V1/VR/V2</t>
  </si>
  <si>
    <t>已知B737-800使用最大起飞推力在干跑道起飞，起飞重量60吨，襟翼15，机场气温30℃，压力高度2000FT，无风，跑道上坡1%，不考虑净空道和安全道的影响，根据表31确定起飞速度V1/VR/V2</t>
  </si>
  <si>
    <t>127/128/137</t>
  </si>
  <si>
    <t>160/162/166</t>
  </si>
  <si>
    <t>144/145/152</t>
  </si>
  <si>
    <t>已知B737-800使用最大起飞推力在干跑道起飞，起飞重量70吨，襟翼5，机场气温20℃，压力高度3000FT，逆风20KT，跑道上坡1%，不考虑净空道和安全道的影响，根据表31确定起飞速度V1/VR/V2</t>
  </si>
  <si>
    <t>159300LB</t>
  </si>
  <si>
    <t>147000LB</t>
  </si>
  <si>
    <t xml:space="preserve"> 147900LB</t>
  </si>
  <si>
    <t>148000LB ，137/139/143</t>
  </si>
  <si>
    <t>148000LB ，137/138/142</t>
  </si>
  <si>
    <t xml:space="preserve"> 140600LB ，133/135/152</t>
  </si>
  <si>
    <t xml:space="preserve"> 148000LB ，133/135/152</t>
  </si>
  <si>
    <t>147800LB ，137/138/143</t>
  </si>
  <si>
    <t>158800LB ，137/138/143</t>
  </si>
  <si>
    <t xml:space="preserve"> 139300LB ，133/134/138</t>
  </si>
  <si>
    <t xml:space="preserve"> 30℃</t>
  </si>
  <si>
    <t xml:space="preserve"> 130/131/135</t>
  </si>
  <si>
    <t>137/138/143</t>
  </si>
  <si>
    <t xml:space="preserve"> 137/139/143</t>
  </si>
  <si>
    <t xml:space="preserve"> 40℃</t>
  </si>
  <si>
    <t xml:space="preserve"> 134/135/139</t>
  </si>
  <si>
    <t>154/159/162</t>
  </si>
  <si>
    <t>72吨，138/138/143</t>
  </si>
  <si>
    <t xml:space="preserve"> 71吨，138/140/145</t>
  </si>
  <si>
    <t>72吨，140/141/146</t>
  </si>
  <si>
    <t>71吨，139/144/149</t>
  </si>
  <si>
    <t xml:space="preserve"> 72吨，145/146/151</t>
  </si>
  <si>
    <t>70.3吨，139/139/144</t>
  </si>
  <si>
    <t xml:space="preserve"> 139/139/144</t>
  </si>
  <si>
    <t>138/138/143</t>
  </si>
  <si>
    <t>40℃，151/153/157</t>
  </si>
  <si>
    <t>38℃，136/136/141</t>
  </si>
  <si>
    <t>40℃，151/152/157</t>
  </si>
  <si>
    <t>40℃，148/150/154</t>
  </si>
  <si>
    <t xml:space="preserve"> 70.5吨，120/129/134</t>
  </si>
  <si>
    <t>70.5吨，115/124/129</t>
  </si>
  <si>
    <t xml:space="preserve"> 72吨，120/129/134</t>
  </si>
  <si>
    <t xml:space="preserve"> 71.2吨，145/146/151</t>
  </si>
  <si>
    <t>69吨，145/146/151</t>
  </si>
  <si>
    <t xml:space="preserve"> 66吨，126/137/142</t>
  </si>
  <si>
    <t xml:space="preserve"> 70.5吨，126/137/142</t>
  </si>
  <si>
    <t xml:space="preserve"> 69.4吨，119/128/133</t>
  </si>
  <si>
    <t>72吨，130/138/142</t>
  </si>
  <si>
    <t xml:space="preserve"> 70.5吨，130/138/142</t>
  </si>
  <si>
    <t>43℃，151/151/155</t>
  </si>
  <si>
    <t>40℃，151/151/155</t>
  </si>
  <si>
    <t xml:space="preserve"> 24MIN，1811KG</t>
  </si>
  <si>
    <t>24MIN，1904KG</t>
  </si>
  <si>
    <t xml:space="preserve"> 18MIN，1492KG</t>
  </si>
  <si>
    <t>18MIN，1483KG</t>
  </si>
  <si>
    <t>18MIN，1477KG</t>
  </si>
  <si>
    <t>18MIN，1509KG</t>
  </si>
  <si>
    <t>123NM，365KT</t>
  </si>
  <si>
    <t>15MIN，1372KG</t>
  </si>
  <si>
    <t xml:space="preserve"> 16MIN，1430KG</t>
  </si>
  <si>
    <t>2:15，10200LB</t>
  </si>
  <si>
    <t xml:space="preserve"> 2:15，10600LB</t>
  </si>
  <si>
    <t>2:09，9500LB</t>
  </si>
  <si>
    <t>2:36，12l00LB</t>
  </si>
  <si>
    <t>2:36，12850LB</t>
  </si>
  <si>
    <t xml:space="preserve"> 2:26，11500LB</t>
  </si>
  <si>
    <t>2:04，9700LB</t>
  </si>
  <si>
    <t xml:space="preserve">  1:54，8900LB</t>
  </si>
  <si>
    <t xml:space="preserve"> 2:59，14900LB</t>
  </si>
  <si>
    <t>1309KG/H，171.1NM/1000KG </t>
  </si>
  <si>
    <t>2425KG/H，368.4NM/1000KG </t>
  </si>
  <si>
    <t xml:space="preserve"> 1213KG/H，184.2NM/1000KG</t>
  </si>
  <si>
    <t>266KT，452KT </t>
  </si>
  <si>
    <t>276KT，439KT </t>
  </si>
  <si>
    <t xml:space="preserve"> 279KT，443KT</t>
  </si>
  <si>
    <t xml:space="preserve"> 3570KG，1:22(H:MIN)</t>
  </si>
  <si>
    <t>2800KG，1:09(H:MIN)</t>
  </si>
  <si>
    <t>2940KG，1:09(H:MIN)</t>
  </si>
  <si>
    <t>4935KG，2:00(H:MIN)</t>
  </si>
  <si>
    <t>2940KG，1:07(H:MIN)</t>
  </si>
  <si>
    <t>2870KG，1:07(H:MIN)</t>
  </si>
  <si>
    <t>不限重</t>
  </si>
  <si>
    <t>64.5吨</t>
  </si>
  <si>
    <t>61.9吨</t>
  </si>
  <si>
    <t>56.0吨</t>
  </si>
  <si>
    <t>59.2吨</t>
  </si>
  <si>
    <t>6190FT</t>
  </si>
  <si>
    <t xml:space="preserve"> 7630FT</t>
  </si>
  <si>
    <t xml:space="preserve"> 7040FT</t>
  </si>
  <si>
    <t xml:space="preserve"> 7270FT</t>
  </si>
  <si>
    <t xml:space="preserve">6290FT </t>
  </si>
  <si>
    <t xml:space="preserve"> 5820FT </t>
  </si>
  <si>
    <t xml:space="preserve"> 3935FT</t>
  </si>
  <si>
    <t xml:space="preserve"> 3150FT </t>
  </si>
  <si>
    <t xml:space="preserve"> 972m</t>
  </si>
  <si>
    <t>820m</t>
  </si>
  <si>
    <t>1180m</t>
  </si>
  <si>
    <t>1717m</t>
  </si>
  <si>
    <t>2008m</t>
  </si>
  <si>
    <t>1939m</t>
  </si>
  <si>
    <t>已知A320在某机场着陆，CONFIGURATION 3，重心正常，湿跑道，着陆重量60吨，机场压力高度6000FT，ISA温度，无风，跑道无坡度，根据表51确定A320在该机场的所需着陆距离为</t>
  </si>
  <si>
    <t xml:space="preserve"> 2002m</t>
  </si>
  <si>
    <t xml:space="preserve"> 1375m</t>
  </si>
  <si>
    <t xml:space="preserve"> 4420LB</t>
  </si>
  <si>
    <t xml:space="preserve"> 3112LB</t>
  </si>
  <si>
    <t>2010LB</t>
  </si>
  <si>
    <t>846KG</t>
  </si>
  <si>
    <t>1668KG</t>
  </si>
  <si>
    <t xml:space="preserve"> 1711KG</t>
  </si>
  <si>
    <t>218KT，25400FT</t>
  </si>
  <si>
    <t xml:space="preserve"> 226KT，26400FT</t>
  </si>
  <si>
    <t xml:space="preserve"> 218KT，28500FT</t>
  </si>
  <si>
    <t>226KT，27600FT</t>
  </si>
  <si>
    <t>238KT，23000FT</t>
  </si>
  <si>
    <t>8700LB，2 :14(H :MIN)</t>
  </si>
  <si>
    <t>8100LB，2 :14(H :MIN)</t>
  </si>
  <si>
    <t xml:space="preserve"> 6500LB，1 :41(H :MIN)</t>
  </si>
  <si>
    <t xml:space="preserve"> 4600LB，1 :07(H :MIN)</t>
  </si>
  <si>
    <t>35.1MIN，1246KG，231NM</t>
  </si>
  <si>
    <t>36.5MIN，1288KG，243NM</t>
  </si>
  <si>
    <t xml:space="preserve"> 36.5MIN，1295KG，243NM</t>
  </si>
  <si>
    <t xml:space="preserve"> 35.0MIN，1274KG，231NM</t>
  </si>
  <si>
    <t>5336KG，2:04(H :MIN)</t>
  </si>
  <si>
    <t xml:space="preserve"> 5261KG，2:04(H :MIN)</t>
  </si>
  <si>
    <t xml:space="preserve"> 5231KG，2:04(H :MIN)</t>
  </si>
  <si>
    <t xml:space="preserve"> 6358KG，2:23(H :MIN)</t>
  </si>
  <si>
    <t xml:space="preserve"> 6533KG，2:23(H :MIN)</t>
  </si>
  <si>
    <t xml:space="preserve">  6393KG，2:23(H :MIN)</t>
  </si>
  <si>
    <t>5669KG，2:11(H :MIN)</t>
  </si>
  <si>
    <t>5299KG，2:11(H :MIN)</t>
  </si>
  <si>
    <t>5425KG，2:25(H :MIN)</t>
  </si>
  <si>
    <t>已知某航线距离为950NM，A320等M数0.78巡航，巡航高度FL350，航路温度为ISA，无风，预计着陆重量53吨，飞机重心33%，空调正常，防冰关，根据简化飞行计划表58确定飞机的飞行所需燃油和时间</t>
  </si>
  <si>
    <t>5292KG，2:19(H :MIN)</t>
  </si>
  <si>
    <t>5468KG，2:19(H :MIN)</t>
  </si>
  <si>
    <t>5380KG，2:19(H :MIN)</t>
  </si>
  <si>
    <t>5615KG，2:39(H :MIN)</t>
  </si>
  <si>
    <t>5995KG，2:39(H :MIN)</t>
  </si>
  <si>
    <t>5840KG，2:39(H :MIN)</t>
  </si>
  <si>
    <t>5746KG，2:33(H :MIN)</t>
  </si>
  <si>
    <t>55527KG，2:33(H :MIN)</t>
  </si>
  <si>
    <t xml:space="preserve"> 5776KG，2:33(H :MIN)</t>
  </si>
  <si>
    <t xml:space="preserve"> 4828KG，2:07(H :MIN)</t>
  </si>
  <si>
    <t xml:space="preserve"> 4777KG，2:07(H :MIN)</t>
  </si>
  <si>
    <t xml:space="preserve"> 4949KG，2:07(H :MIN)</t>
  </si>
  <si>
    <t>6089KG，2:42(H :MIN)</t>
  </si>
  <si>
    <t>6393KG，2:42(H :MIN)</t>
  </si>
  <si>
    <t>6156KG，2:42(H :MIN)</t>
  </si>
  <si>
    <t>5834KG，2:35(H :MIN)</t>
  </si>
  <si>
    <t>5913KG，2:35(H :MIN)</t>
  </si>
  <si>
    <t>5769KG，2:35 (H :MIN)</t>
  </si>
  <si>
    <t>5936KG，2:38(H :MIN)</t>
  </si>
  <si>
    <t>6284KG，2:38 (H :MIN)</t>
  </si>
  <si>
    <t xml:space="preserve"> 6598KG，2:38(H :MIN)</t>
  </si>
  <si>
    <t>5073KG，2:15(H :MIN)</t>
  </si>
  <si>
    <t>4849KG，2:15 (H :MIN)</t>
  </si>
  <si>
    <t>5297KG，2:15(H :MIN)</t>
  </si>
  <si>
    <t>5929KG，2:28(H :MIN)</t>
  </si>
  <si>
    <t>5537KG，2:28(H :MIN)</t>
  </si>
  <si>
    <t>5647KG，2:28 (H :MIN)</t>
  </si>
  <si>
    <t>5583KG，2:36(H :MIN)</t>
  </si>
  <si>
    <t>5474KG，2:36(H :MIN)</t>
  </si>
  <si>
    <t>5869KG，2:36(H :MIN)</t>
  </si>
  <si>
    <t xml:space="preserve"> 2233KG，0:57(H :MIN)</t>
  </si>
  <si>
    <t xml:space="preserve"> 2158KG，0:57(H :MIN)</t>
  </si>
  <si>
    <t>2233KG，0:42 (H :MIN)</t>
  </si>
  <si>
    <t>2800KG，1:09 (H :MIN)</t>
  </si>
  <si>
    <t>2818KG，1:09(H :MIN)</t>
  </si>
  <si>
    <t>2893KG，1:11(H :MIN)</t>
  </si>
  <si>
    <t xml:space="preserve"> 2224KG，0:55 (H :MIN)</t>
  </si>
  <si>
    <t>2328KG，0:55(H :MIN)</t>
  </si>
  <si>
    <t>2196KG，0:55(H :MIN)</t>
  </si>
  <si>
    <t xml:space="preserve"> 已知某备降航线距离为250NM，A320长航程巡航备降，巡航高度FL160，航路温度为ISA，无风，预计着陆重量52吨，飞机重心33%，空调正常，发动机防冰开，机翼防冰关，根据备降飞行计划表60确定飞机的备降所需燃油和时间为</t>
  </si>
  <si>
    <t>1957KG，0:51(H :MIN)</t>
  </si>
  <si>
    <t>1933KG，0:49(H :MIN)</t>
  </si>
  <si>
    <t>1991KG，0:49 (H :MIN)</t>
  </si>
  <si>
    <t>2883KG，1:11 (H :MIN)</t>
  </si>
  <si>
    <t>2847KG，1:11(H :MIN)</t>
  </si>
  <si>
    <t>3070KG，1:11(H :MIN)</t>
  </si>
  <si>
    <t>ACARS系统最早是由______研制成功的</t>
  </si>
  <si>
    <t xml:space="preserve">ARINC </t>
  </si>
  <si>
    <t>波音公司</t>
  </si>
  <si>
    <t xml:space="preserve">SITA   </t>
  </si>
  <si>
    <t>下列属于数据链通讯的是</t>
  </si>
  <si>
    <t>ACARS</t>
  </si>
  <si>
    <t xml:space="preserve">PHONEPATCH   </t>
  </si>
  <si>
    <t xml:space="preserve">ACAS </t>
  </si>
  <si>
    <t>下列属于语音通讯的是</t>
  </si>
  <si>
    <t xml:space="preserve">SELCAL  </t>
  </si>
  <si>
    <t xml:space="preserve">AIRCOM  </t>
  </si>
  <si>
    <t>ACARS通讯在本质上是一种</t>
  </si>
  <si>
    <t>数据链通讯</t>
  </si>
  <si>
    <t>卫星通讯</t>
  </si>
  <si>
    <t xml:space="preserve">VHF通讯 </t>
  </si>
  <si>
    <t>SELCAL系统是</t>
  </si>
  <si>
    <t xml:space="preserve">供地上局呼叫飞机 </t>
  </si>
  <si>
    <t xml:space="preserve">由波音公司开发的    </t>
  </si>
  <si>
    <t>代码由4个字母或数字组成</t>
  </si>
  <si>
    <t>新机长在备降场着陆的天气标准不得低于</t>
  </si>
  <si>
    <t>云高90米，能见度1600米</t>
  </si>
  <si>
    <t xml:space="preserve">该机场公布的着陆标准  </t>
  </si>
  <si>
    <t xml:space="preserve">DH+30米，VIS/RVR+800米 </t>
  </si>
  <si>
    <t>对于有经停站的国内航班，放行单在经停站的有效时限为</t>
  </si>
  <si>
    <t xml:space="preserve">1小时   </t>
  </si>
  <si>
    <t>对于有经停站的国际航班，放行单在经停站的有效时限为</t>
  </si>
  <si>
    <t>7小时</t>
  </si>
  <si>
    <t xml:space="preserve">5小时 </t>
  </si>
  <si>
    <t xml:space="preserve"> 新机长在目的地机场着陆的天气标准为</t>
  </si>
  <si>
    <t>　　DH+30米，VIS/RVR+800米</t>
  </si>
  <si>
    <t xml:space="preserve">该机场公布的着陆标准 </t>
  </si>
  <si>
    <t xml:space="preserve">DH+60米，VIS/RVR+800米 </t>
  </si>
  <si>
    <t>对于国内航班，正常情况下飞机落地后的剩余油量不低于</t>
  </si>
  <si>
    <t>45分钟的巡航用油</t>
  </si>
  <si>
    <t xml:space="preserve">60分钟的巡航用油  </t>
  </si>
  <si>
    <t xml:space="preserve">30分钟的巡航用油 </t>
  </si>
  <si>
    <t>国际航班无需指定目的地备降场的条件之一是航程不超过</t>
  </si>
  <si>
    <t xml:space="preserve">6小时 </t>
  </si>
  <si>
    <t>B737型飞机上有144个座位，105名乘客，则应配备的最低数量乘务员为</t>
  </si>
  <si>
    <t xml:space="preserve">3名    </t>
  </si>
  <si>
    <t>A320型飞机上有168个座位，105名乘客，则应配备的最低数量乘务员为</t>
  </si>
  <si>
    <t>空勤人员的飞行时间是指</t>
  </si>
  <si>
    <t xml:space="preserve">轮挡时间 </t>
  </si>
  <si>
    <t xml:space="preserve">实际上座时间    </t>
  </si>
  <si>
    <t xml:space="preserve">空中飞行时间 </t>
  </si>
  <si>
    <t>A320型飞机在配备4名乘务员的情况下，每日值勤时限为</t>
  </si>
  <si>
    <t xml:space="preserve">18小时 </t>
  </si>
  <si>
    <t>临时的加班包机计划应由______向______ 申请</t>
  </si>
  <si>
    <t>签派室，飞行报告室</t>
  </si>
  <si>
    <t xml:space="preserve">签派室，总调   </t>
  </si>
  <si>
    <t xml:space="preserve">生产办，总调 </t>
  </si>
  <si>
    <t>B737型飞机的过站时间一般为</t>
  </si>
  <si>
    <t xml:space="preserve">45分钟 </t>
  </si>
  <si>
    <t xml:space="preserve">30分钟   </t>
  </si>
  <si>
    <t xml:space="preserve">60分钟 </t>
  </si>
  <si>
    <t>A340型飞机的过站时间一般为</t>
  </si>
  <si>
    <t>75分钟</t>
  </si>
  <si>
    <t xml:space="preserve">30分钟  </t>
  </si>
  <si>
    <t>AFTN报中的最高等级报为</t>
  </si>
  <si>
    <t xml:space="preserve">SS级  </t>
  </si>
  <si>
    <t>DD级</t>
  </si>
  <si>
    <t xml:space="preserve">FF级 </t>
  </si>
  <si>
    <t>FPL报中巡航高度A300表示</t>
  </si>
  <si>
    <t xml:space="preserve">QNH高度30000FT </t>
  </si>
  <si>
    <t>QNE高度30000FT</t>
  </si>
  <si>
    <t xml:space="preserve">QNE高度3000米  </t>
  </si>
  <si>
    <t>SITA报中的常用等级报为</t>
  </si>
  <si>
    <t>QS</t>
  </si>
  <si>
    <t>QD</t>
  </si>
  <si>
    <t xml:space="preserve">QU    </t>
  </si>
  <si>
    <t xml:space="preserve"> MVT 报的主要类型有</t>
  </si>
  <si>
    <t xml:space="preserve">4种  </t>
  </si>
  <si>
    <t>5种</t>
  </si>
  <si>
    <t xml:space="preserve">3种   </t>
  </si>
  <si>
    <t>航空公司运行控制的核心是</t>
  </si>
  <si>
    <t xml:space="preserve">机务     </t>
  </si>
  <si>
    <t xml:space="preserve">空中交通管制 </t>
  </si>
  <si>
    <t>下列任务中，签派员单独负责的是</t>
  </si>
  <si>
    <t xml:space="preserve">取消或更改放行 </t>
  </si>
  <si>
    <t>计算起飞油量</t>
  </si>
  <si>
    <t xml:space="preserve">决定航班的延误 </t>
  </si>
  <si>
    <t>下列关于签派执照申请人应具备的条件说法正确的是</t>
  </si>
  <si>
    <t>在有授权的机构经培训合格</t>
  </si>
  <si>
    <t xml:space="preserve">必须年满24周岁    </t>
  </si>
  <si>
    <t>持有航行情报员执照者无需参加培训</t>
  </si>
  <si>
    <t>在航路上更改签派单时， 下列说法正确的是</t>
  </si>
  <si>
    <t>由机长和签派员共同决定</t>
  </si>
  <si>
    <t xml:space="preserve">由机长单独决定  </t>
  </si>
  <si>
    <t>由签派员单独决定</t>
  </si>
  <si>
    <t>签派员每年参加运行熟悉的时间至少为</t>
  </si>
  <si>
    <t>每一组类飞机5小时</t>
  </si>
  <si>
    <t>每种机型5小时</t>
  </si>
  <si>
    <t xml:space="preserve">每种机型10小时 </t>
  </si>
  <si>
    <t>某航空公司有B737，B757，A320，A319四种机型，则该公司的签派员每年参加运行熟悉的时间至少为</t>
  </si>
  <si>
    <t xml:space="preserve">15小时  </t>
  </si>
  <si>
    <t>签派员每天的连续值勤时间规定为</t>
  </si>
  <si>
    <t>不得超过10小时</t>
  </si>
  <si>
    <t xml:space="preserve">不得超过8小时  </t>
  </si>
  <si>
    <t xml:space="preserve">不得超过9小时      </t>
  </si>
  <si>
    <t>某航空公司原来有A319机型，后增加A320机型，则签派员应接受的训练为</t>
  </si>
  <si>
    <t xml:space="preserve">差异训练 </t>
  </si>
  <si>
    <t xml:space="preserve">转机型训练 </t>
  </si>
  <si>
    <t xml:space="preserve"> 某航空公司原来有A319机型，后增加A330机型，则签派员应接受的训练为</t>
  </si>
  <si>
    <t xml:space="preserve"> 某航空公司原来有Y7机型，后增加B737机型，则签派员应接受的训练为</t>
  </si>
  <si>
    <t>飞行签派员完成定期复训和资格检查的时间要求是</t>
  </si>
  <si>
    <t xml:space="preserve">前12个日历月内 </t>
  </si>
  <si>
    <t xml:space="preserve">前90个日历日内 </t>
  </si>
  <si>
    <t>前6个日历月内</t>
  </si>
  <si>
    <t>关于对航空公司运行的授权和限制的文件是</t>
  </si>
  <si>
    <t xml:space="preserve">运行规范  </t>
  </si>
  <si>
    <t>关于航空公司运行程序和职责的文件是</t>
  </si>
  <si>
    <t>关于飞机的使用限制、使用程序的文件是</t>
  </si>
  <si>
    <t>30小时</t>
  </si>
  <si>
    <t>50小时</t>
  </si>
  <si>
    <t>20小时</t>
  </si>
  <si>
    <t>在签派单上不需填写的内容是</t>
  </si>
  <si>
    <t xml:space="preserve">机组人数 </t>
  </si>
  <si>
    <t xml:space="preserve">机号   </t>
  </si>
  <si>
    <t>签派单等法定放行文件的副本应至少保留</t>
  </si>
  <si>
    <t xml:space="preserve">6个月 </t>
  </si>
  <si>
    <t xml:space="preserve">10个月  </t>
  </si>
  <si>
    <t>某新机长执行北京-成都的航班，已知成都的正常落地标准为DH60/VIS800，则该机长应执行的落地标准为</t>
  </si>
  <si>
    <t>DH90/VIS1600</t>
  </si>
  <si>
    <t xml:space="preserve">DH60/VIS800  </t>
  </si>
  <si>
    <t xml:space="preserve">DH120/VIS1600 </t>
  </si>
  <si>
    <t>某新机长执行北京-成都，备降重庆的航班，已知重庆机场为双盲降，正常落地标准</t>
  </si>
  <si>
    <t>某新机长执行北京-重庆，备降成都的航班，已知成都机场02跑道LLZ故障，20跑道正常落地标准为DH60/VIS800，则该机长应执行的备降天气最低标准为</t>
  </si>
  <si>
    <t>DH180/VIS2400</t>
  </si>
  <si>
    <t xml:space="preserve">DH60/VIS800    </t>
  </si>
  <si>
    <t xml:space="preserve">DH90/VIS1600  </t>
  </si>
  <si>
    <t>某公司已经建立具备独立可靠的全程监控，对于某标高为50米，落地标准为DH60/VIS800的目的地机场，不需要指定目的地备降场的放行天气标准为</t>
  </si>
  <si>
    <t>在ETA前后至少1小时以内，云高不低于650米，能见度不低于4800米</t>
  </si>
  <si>
    <t>在ETA前后至少1小时以内，云高不低于510米，能见度不低于4000米</t>
  </si>
  <si>
    <t>在ETA前后至少1小时以内，云高不低于600米，能见度不低于4800米</t>
  </si>
  <si>
    <t>某公司已经建立具备独立可靠的全程监控，对于某标高为300米，落地标准为DH350/VIS2000的目的地机场，不需要指定目的地备降场的放行天气标准为</t>
  </si>
  <si>
    <t>在ETA前后至少1小时以内，云高不低于900米，能见度不低于5200米</t>
  </si>
  <si>
    <t>在ETA前后至少1小时以内，云高不低于800米，能见度不低于4800米</t>
  </si>
  <si>
    <t>对于只有1套进近设施及程序的备降机场，其备降天气标准为</t>
  </si>
  <si>
    <t>MDH/DH+60米，VIS/RVR+800米</t>
  </si>
  <si>
    <t>MDH/DH+120米，VIS/RVR+800米</t>
  </si>
  <si>
    <t>MDH/DH+120米，VIS/RVR+1600米</t>
  </si>
  <si>
    <t>对于有2套进近设施及程序的备降机场，其备降天气标准为</t>
  </si>
  <si>
    <t>国际航班中的应急燃油为</t>
  </si>
  <si>
    <t>从起飞机场到目的地机场并着陆所需时间的10%所对应的燃油</t>
  </si>
  <si>
    <t>　　从起飞机场到备降机场并着陆所需时间的10%所对应的燃油</t>
  </si>
  <si>
    <t>航线用油的10%</t>
  </si>
  <si>
    <t>对于国际航班，下列不属于备份油量的是</t>
  </si>
  <si>
    <t>45分钟的等待用油</t>
  </si>
  <si>
    <t xml:space="preserve">30分钟的等待用油  </t>
  </si>
  <si>
    <t xml:space="preserve">应急油量 </t>
  </si>
  <si>
    <t>对于国内航班，不考虑的是</t>
  </si>
  <si>
    <t xml:space="preserve">航程油量 </t>
  </si>
  <si>
    <t xml:space="preserve">备降油量 </t>
  </si>
  <si>
    <t>下列不属于签派放行文件的是</t>
  </si>
  <si>
    <t xml:space="preserve">飞行计划  </t>
  </si>
  <si>
    <t xml:space="preserve">航行通告 </t>
  </si>
  <si>
    <t>下列关于飞行跟踪系统的说法不正确的是</t>
  </si>
  <si>
    <t>可以使用非所属人员提供的飞行跟踪设施</t>
  </si>
  <si>
    <t>不要求与空中飞行的机组建立通信联系</t>
  </si>
  <si>
    <t xml:space="preserve">对飞行实施全程监控 </t>
  </si>
  <si>
    <t>下列对国际定期载客运行的通信设施要求叙述不正确的是</t>
  </si>
  <si>
    <t>　　只对起飞机场和目的地机场的飞行进程进行监控</t>
  </si>
  <si>
    <t>空中交通管制通信系统之外的独立系统</t>
  </si>
  <si>
    <t>迅速可靠</t>
  </si>
  <si>
    <t>对于A330飞机，起飞备降场与起飞机场的距离不应超过</t>
  </si>
  <si>
    <t>静风条件下，以一发失效的巡航速度飞行1小时的距离</t>
  </si>
  <si>
    <t>静风条件下，以正常巡航速度飞行1小时的距离</t>
  </si>
  <si>
    <t>静风条件下，以一发失效的巡航速度飞行2小时的距离</t>
  </si>
  <si>
    <t>对于B747飞机，起飞备降场与起飞机场的距离不应超过</t>
  </si>
  <si>
    <t>下列不属于SITA报的是</t>
  </si>
  <si>
    <t>FPL报</t>
  </si>
  <si>
    <t xml:space="preserve">MVT 报 </t>
  </si>
  <si>
    <t>PLN报</t>
  </si>
  <si>
    <t>下列不属于SITA动态报的是</t>
  </si>
  <si>
    <t>CLR 报</t>
  </si>
  <si>
    <t>CNL报</t>
  </si>
  <si>
    <t>AD 报</t>
  </si>
  <si>
    <t>飞行预先准备阶段需要拍发的电报有</t>
  </si>
  <si>
    <t xml:space="preserve">PLN报 </t>
  </si>
  <si>
    <t xml:space="preserve">FPL报  </t>
  </si>
  <si>
    <t>对于国内航班，向空中交通服务报告室提交FPL报最早可在ETD之前</t>
  </si>
  <si>
    <t xml:space="preserve">1小时 </t>
  </si>
  <si>
    <t>对于国内航班，向空中交通服务报告室提交FPL报最晚可在ETD之前</t>
  </si>
  <si>
    <t xml:space="preserve">45分   </t>
  </si>
  <si>
    <t xml:space="preserve">30分  </t>
  </si>
  <si>
    <t>飞行直接准备阶段需要拍发的电报有</t>
  </si>
  <si>
    <t xml:space="preserve">FPL报   </t>
  </si>
  <si>
    <t>飞行实施阶段签派工作的主要任务是</t>
  </si>
  <si>
    <t>对航班动态的全程监控</t>
  </si>
  <si>
    <t xml:space="preserve">签派放行  </t>
  </si>
  <si>
    <t xml:space="preserve">拍发FPL报 </t>
  </si>
  <si>
    <t>飞行直接准备阶段签派工作的主要任务是</t>
  </si>
  <si>
    <t>拍发PLN报</t>
  </si>
  <si>
    <t>制定航班计划</t>
  </si>
  <si>
    <t>飞行预先准备阶段签派工作的主要任务是</t>
  </si>
  <si>
    <t>签派放行</t>
  </si>
  <si>
    <t>某机场的落地标准为DH70/VIS900,配备双盲降系统，按照CCAR121的要求，该机场作为起飞备降场的天气条件应满足</t>
  </si>
  <si>
    <t>DH130/VIS1700</t>
  </si>
  <si>
    <t>DH70/VIS900</t>
  </si>
  <si>
    <t>DH190/VIS2100</t>
  </si>
  <si>
    <t>向空中交通管制部门提交飞行计划申请是以______的形式进行的</t>
  </si>
  <si>
    <t xml:space="preserve">FPL报 </t>
  </si>
  <si>
    <t xml:space="preserve">PLN报  </t>
  </si>
  <si>
    <t xml:space="preserve">CLR报 </t>
  </si>
  <si>
    <t>对于实施RVSM的航班，在提交FPL时，在机载设备一栏必须标注的字母为</t>
  </si>
  <si>
    <t>V</t>
  </si>
  <si>
    <t>对于实施RNP的航班，在提交FPL时，在机载设备一栏必须标注的字母为</t>
  </si>
  <si>
    <t>运行控制系统中负责调配运力的子系统为</t>
  </si>
  <si>
    <t>飞行计划系统</t>
  </si>
  <si>
    <t xml:space="preserve">配载平衡系统  </t>
  </si>
  <si>
    <t xml:space="preserve">动态控制系统 </t>
  </si>
  <si>
    <t>运力调配时通常应遵循的顺序是</t>
  </si>
  <si>
    <t xml:space="preserve">国际航线，国内主干线，支线  </t>
  </si>
  <si>
    <t>国际航线，多段航线，重要VIP乘机</t>
  </si>
  <si>
    <t>国际航线，国内主干线，多段航线</t>
  </si>
  <si>
    <t>签派放行文件需保存的期限是</t>
  </si>
  <si>
    <t>至少30天</t>
  </si>
  <si>
    <t>至少90天</t>
  </si>
  <si>
    <t xml:space="preserve">至少3个月 </t>
  </si>
  <si>
    <t>航空公司与飞行机组成员之间每次航路上的无线电联系需保存的期限是</t>
  </si>
  <si>
    <t>至少2个月</t>
  </si>
  <si>
    <t>飞行中紧急医疗事件记录需保存的期限是</t>
  </si>
  <si>
    <t>至少24个月</t>
  </si>
  <si>
    <t>至少6个月</t>
  </si>
  <si>
    <t>MEL中表示飞行人员的工作程序的是</t>
  </si>
  <si>
    <t>O 项</t>
  </si>
  <si>
    <t>M项</t>
  </si>
  <si>
    <t>P项</t>
  </si>
  <si>
    <t>MEL中表示飞行签派人员的工作程序的是</t>
  </si>
  <si>
    <t>MEL中表示故障保留期限的B表示</t>
  </si>
  <si>
    <t xml:space="preserve">72小时 </t>
  </si>
  <si>
    <t>240小时</t>
  </si>
  <si>
    <t>MEL中表示故障保留期限的C表示</t>
  </si>
  <si>
    <t xml:space="preserve">240小时 </t>
  </si>
  <si>
    <t>飞行人员健康证书的有效期为</t>
  </si>
  <si>
    <t xml:space="preserve">6个月  </t>
  </si>
  <si>
    <t xml:space="preserve">12个月 </t>
  </si>
  <si>
    <t>作为副驾驶的基本资格要求是</t>
  </si>
  <si>
    <t>CPL执照，I级健康证书</t>
  </si>
  <si>
    <t>ATPL执照，I级健康证书</t>
  </si>
  <si>
    <t xml:space="preserve">ATPL执照，II级健康证书 </t>
  </si>
  <si>
    <t>作为机长的基本资格要求是</t>
  </si>
  <si>
    <t>ATPL执照，II级健康证书</t>
  </si>
  <si>
    <t>飞行机组成员在任何7个连续日历日内的总飞行时间不得超过</t>
  </si>
  <si>
    <t>飞行机组成员在任一日历月内的总飞行时间不得超过</t>
  </si>
  <si>
    <t>60小时</t>
  </si>
  <si>
    <t xml:space="preserve">80小时 </t>
  </si>
  <si>
    <t>飞行机组成员在任何连续三个日历月内的总飞行时间不得超过</t>
  </si>
  <si>
    <t xml:space="preserve">180小时 </t>
  </si>
  <si>
    <t>飞行机组成员在任一日历年内的总飞行时间不得超过</t>
  </si>
  <si>
    <t>600小时</t>
  </si>
  <si>
    <t>2人制机组在实施多于2个航段的飞行时，每日最高飞行时间限制是</t>
  </si>
  <si>
    <t>4人制机组的每日最高飞行时间限制是</t>
  </si>
  <si>
    <t>17小时</t>
  </si>
  <si>
    <t>A319型飞机在配备4名乘务员的情况下，每日值勤时限为</t>
  </si>
  <si>
    <t>长期的正班计划应由______向______申请</t>
  </si>
  <si>
    <t xml:space="preserve">市场部，总调 </t>
  </si>
  <si>
    <t>签派室，总调</t>
  </si>
  <si>
    <t>CA140W航班应是</t>
  </si>
  <si>
    <t xml:space="preserve">补班飞行 </t>
  </si>
  <si>
    <t>旅客包机</t>
  </si>
  <si>
    <t xml:space="preserve">加班飞行  </t>
  </si>
  <si>
    <t>CZ3451/2航班应是</t>
  </si>
  <si>
    <t>国内定期航班</t>
  </si>
  <si>
    <t xml:space="preserve">国际定期航班   </t>
  </si>
  <si>
    <t xml:space="preserve">国内补班飞行 </t>
  </si>
  <si>
    <t>当飞行机组配备三名驾驶员，并提供睡眠区时，执勤期内最高飞行时间限制是</t>
  </si>
  <si>
    <t>13小时</t>
  </si>
  <si>
    <t>FPL报的修订报为</t>
  </si>
  <si>
    <t>CHG报</t>
  </si>
  <si>
    <t>COR报</t>
  </si>
  <si>
    <t>CNL 报</t>
  </si>
  <si>
    <t>FPL报的取消报为</t>
  </si>
  <si>
    <t>ABS报</t>
  </si>
  <si>
    <t xml:space="preserve">COR报  </t>
  </si>
  <si>
    <t xml:space="preserve">CHG报 </t>
  </si>
  <si>
    <t>进入飞行情报区所需时间</t>
  </si>
  <si>
    <t>到达目的地机场所需时间</t>
  </si>
  <si>
    <t>预计到达目的地机场的时刻</t>
  </si>
  <si>
    <t>STS/</t>
  </si>
  <si>
    <t xml:space="preserve">SEL/  </t>
  </si>
  <si>
    <t xml:space="preserve">REG/ </t>
  </si>
  <si>
    <t>SITA报中的最高等级报为</t>
  </si>
  <si>
    <t>QS级</t>
  </si>
  <si>
    <t>QD级</t>
  </si>
  <si>
    <t xml:space="preserve">QU级   </t>
  </si>
  <si>
    <t>FPL报中飞行高度层F311表示</t>
  </si>
  <si>
    <t xml:space="preserve">飞行高度层31100FT </t>
  </si>
  <si>
    <t xml:space="preserve">飞行高度层3110FT </t>
  </si>
  <si>
    <t xml:space="preserve">飞行高度层31100米 </t>
  </si>
  <si>
    <t>FPL报中S890表示</t>
  </si>
  <si>
    <t>飞行高度层8900米</t>
  </si>
  <si>
    <t xml:space="preserve">飞行高度层8900FT  </t>
  </si>
  <si>
    <t xml:space="preserve">海拔高度890FT </t>
  </si>
  <si>
    <t>SITA报中航班性质 C/B表示</t>
  </si>
  <si>
    <t xml:space="preserve">旅客加班 </t>
  </si>
  <si>
    <t xml:space="preserve">旅客包机  </t>
  </si>
  <si>
    <t xml:space="preserve">补班飞行  </t>
  </si>
  <si>
    <t>SITA报中航班性质 L/W表示</t>
  </si>
  <si>
    <t xml:space="preserve">旅客包机 </t>
  </si>
  <si>
    <t>AFTN报中航班性质Z/P表示</t>
  </si>
  <si>
    <t>补班飞行</t>
  </si>
  <si>
    <t>旅客加班</t>
  </si>
  <si>
    <t>FPL报中M078表示</t>
  </si>
  <si>
    <t>巡航速度0.78M</t>
  </si>
  <si>
    <t xml:space="preserve">飞行高度层7800FT </t>
  </si>
  <si>
    <t xml:space="preserve">巡航速度780公里/小时   </t>
  </si>
  <si>
    <t>FPL报中N0450表示</t>
  </si>
  <si>
    <t>巡航速度450节</t>
  </si>
  <si>
    <t xml:space="preserve">巡航速度450公里/小时 </t>
  </si>
  <si>
    <t xml:space="preserve">飞行高度层4500FT </t>
  </si>
  <si>
    <t>FPL报中K0810表示</t>
  </si>
  <si>
    <t>巡航速度810公里/小时</t>
  </si>
  <si>
    <t xml:space="preserve">飞行高度层8100FT </t>
  </si>
  <si>
    <t xml:space="preserve">巡航速度810节 </t>
  </si>
  <si>
    <t>对于补充运行，负责航空器的放行的是</t>
  </si>
  <si>
    <t xml:space="preserve">机长 </t>
  </si>
  <si>
    <t xml:space="preserve">空中交通管制员   </t>
  </si>
  <si>
    <t>对于国际定期载客运行，负责航空器的放行的是</t>
  </si>
  <si>
    <t>飞行签派员与机长</t>
  </si>
  <si>
    <t xml:space="preserve">空中交通管制员 </t>
  </si>
  <si>
    <t>在地面飞机出现故障时应查找</t>
  </si>
  <si>
    <t xml:space="preserve">MEL    </t>
  </si>
  <si>
    <t xml:space="preserve"> AFM </t>
  </si>
  <si>
    <t xml:space="preserve">MMEL </t>
  </si>
  <si>
    <t>在空中飞机出现故障时应查找</t>
  </si>
  <si>
    <t>QRP</t>
  </si>
  <si>
    <t xml:space="preserve">MEL </t>
  </si>
  <si>
    <t xml:space="preserve"> CDL </t>
  </si>
  <si>
    <t>空中时间是指</t>
  </si>
  <si>
    <t>飞机进入跑道松刹车起飞到落地前轮接地的时间</t>
  </si>
  <si>
    <t>飞机从撤轮档起到挡轮档止的时间</t>
  </si>
  <si>
    <t>飞机上完客关舱门到开舱门下完客的时间</t>
  </si>
  <si>
    <t>对飞机的排班计划影响最小的定检为</t>
  </si>
  <si>
    <t xml:space="preserve">A检   </t>
  </si>
  <si>
    <t xml:space="preserve">B检   </t>
  </si>
  <si>
    <t xml:space="preserve">C检   </t>
  </si>
  <si>
    <t>临界燃油</t>
  </si>
  <si>
    <t xml:space="preserve">航程燃油 </t>
  </si>
  <si>
    <t xml:space="preserve">备降燃油 </t>
  </si>
  <si>
    <t>下列特殊运行只用于国际航班的是</t>
  </si>
  <si>
    <t>REDISPATCH</t>
  </si>
  <si>
    <t>RNP</t>
  </si>
  <si>
    <t>RVSM</t>
  </si>
  <si>
    <t>配载与平衡完成的阶段是</t>
  </si>
  <si>
    <t xml:space="preserve">飞行直接准备阶段  </t>
  </si>
  <si>
    <t>飞行预先准备阶段</t>
  </si>
  <si>
    <t>飞行实施阶段    　</t>
  </si>
  <si>
    <t>下列重量不属于基本营运重量的是</t>
  </si>
  <si>
    <t>燃油重量</t>
  </si>
  <si>
    <t xml:space="preserve">飞机结构重量   </t>
  </si>
  <si>
    <t xml:space="preserve">空勤组重量  </t>
  </si>
  <si>
    <t>最低油量是指飞机在飞抵着陆机场后</t>
  </si>
  <si>
    <t>能以等待空速在高于机场标高450米的高度上飞行30分钟</t>
  </si>
  <si>
    <t xml:space="preserve">能以等待空速在高于机场标高450米的高度上飞行45分钟  </t>
  </si>
  <si>
    <t>能以巡航速度继续巡航飞行30分钟</t>
  </si>
  <si>
    <t>飞行签派员在应急状态发生后提交书面报告的期限是</t>
  </si>
  <si>
    <t>１０天内</t>
  </si>
  <si>
    <t>３０天内</t>
  </si>
  <si>
    <t>７天内</t>
  </si>
  <si>
    <t>延伸跨水运行是指飞机距最近海岸线的水平距离超过</t>
  </si>
  <si>
    <t>50NM</t>
  </si>
  <si>
    <t>70NM</t>
  </si>
  <si>
    <t>运行控制人员在运行中出现的人为差错应向局方报告的期限为</t>
  </si>
  <si>
    <t>72小时内</t>
  </si>
  <si>
    <t xml:space="preserve">24小时内 </t>
  </si>
  <si>
    <t>36小时内 </t>
  </si>
  <si>
    <t>客舱乘务员在任何7个连续日历日内的总飞行时间不得超过</t>
  </si>
  <si>
    <t xml:space="preserve">40小时 </t>
  </si>
  <si>
    <t>客舱乘务员在任一日历月内的总飞行时间不得超过</t>
  </si>
  <si>
    <t>　　120小时</t>
  </si>
  <si>
    <t xml:space="preserve">60小时  </t>
  </si>
  <si>
    <t xml:space="preserve">90小时  </t>
  </si>
  <si>
    <t>客舱乘务员在任一日历年内的总飞行时间不得超过</t>
  </si>
  <si>
    <t>下列原因导致的延误不属于运行延误的是</t>
  </si>
  <si>
    <t>乘客晚到</t>
  </si>
  <si>
    <t>飞机设备故障</t>
  </si>
  <si>
    <t xml:space="preserve">恶劣的气象条件  </t>
  </si>
  <si>
    <t>发生运行延误时，飞行机组执勤期的延长最多不超过</t>
  </si>
  <si>
    <t>对机长应完成的航线检查的时间要求是</t>
  </si>
  <si>
    <t>前６个日历月之内</t>
  </si>
  <si>
    <t>前9个日历月之内</t>
  </si>
  <si>
    <t>某Ａ320飞机副驾驶在成为该机型机长之前应完成的训练为</t>
  </si>
  <si>
    <t xml:space="preserve">初始训练  </t>
  </si>
  <si>
    <t xml:space="preserve">转机型训练  </t>
  </si>
  <si>
    <t xml:space="preserve"> 当飞机在3000米以上运行时，如果飞机能在所飞航路的任一点上４分钟内安全下降到飞行高度4300米以下时，应给旅客提供的氧气量为</t>
  </si>
  <si>
    <t>为１０％的旅客至少提供３０分钟的氧气量</t>
  </si>
  <si>
    <t>为２０％的旅客至少提供３０分钟的氧气量</t>
  </si>
  <si>
    <t>为１０％的旅客至少提供６０分钟的氧气量</t>
  </si>
  <si>
    <t>合格证持有人应在整个飞行时间内为机上每一旅客提供足够的氧气的座舱气压高度是</t>
  </si>
  <si>
    <t xml:space="preserve">15000FT以上   </t>
  </si>
  <si>
    <t xml:space="preserve">14000FT---15000FT </t>
  </si>
  <si>
    <t>10000FT---14000FT</t>
  </si>
  <si>
    <t>实施应急撤离程序演示需证明</t>
  </si>
  <si>
    <t>旅客座位数大于44座的飞机，能使包括机组成员在内的满载乘员在90秒内撤离</t>
  </si>
  <si>
    <t>旅客座位数大于50座的飞机，能使包括机组成员在内的满载乘员在90秒内撤离</t>
  </si>
  <si>
    <t>旅客座位数大于44座的飞机，能使包括机组成员在内的满载乘员在60秒内撤离</t>
  </si>
  <si>
    <t>无法确定</t>
  </si>
  <si>
    <t xml:space="preserve"> 3个</t>
  </si>
  <si>
    <t xml:space="preserve"> 5个</t>
  </si>
  <si>
    <t xml:space="preserve">6个 </t>
  </si>
  <si>
    <t xml:space="preserve">5个 </t>
  </si>
  <si>
    <t xml:space="preserve"> 7个</t>
  </si>
  <si>
    <t xml:space="preserve">7个 </t>
  </si>
  <si>
    <t>按照要求每架飞机至少应该配备多少把应急斧</t>
  </si>
  <si>
    <t>根据旅客人数而定</t>
  </si>
  <si>
    <t>根据旅客的座位数而定</t>
  </si>
  <si>
    <t>1把</t>
  </si>
  <si>
    <t>2个 ；一个安放在前部，另一个安放在后部，并且易于从客舱机组成员座位处取用</t>
  </si>
  <si>
    <t>3个；一个安放在前部，一个安放在旅客座位中，另一个安放在后部，并且易于取用处</t>
  </si>
  <si>
    <t>4个；一个安放在前部，两个安放在旅客座位中，另一个安放在后部，并且易于取用处</t>
  </si>
  <si>
    <t xml:space="preserve">2周岁 </t>
  </si>
  <si>
    <t>8周岁</t>
  </si>
  <si>
    <t>无论周岁多少都应该配备</t>
  </si>
  <si>
    <t>履行其职责时</t>
  </si>
  <si>
    <t>巡航过程中</t>
  </si>
  <si>
    <t xml:space="preserve"> 起飞和着陆时 </t>
  </si>
  <si>
    <t>恰当扣紧</t>
  </si>
  <si>
    <t>牢牢扣紧</t>
  </si>
  <si>
    <t>可以松开肩带</t>
  </si>
  <si>
    <t>合格证持有人在无人烟地区上空实施运行时，该飞机应当装备有下列那个设备</t>
  </si>
  <si>
    <t>适当的烟火信号器</t>
  </si>
  <si>
    <t>应急斧</t>
  </si>
  <si>
    <t>驾驶舱话音记录器</t>
  </si>
  <si>
    <t>按照要求实施运行的飞机应当装备经批准的驾驶舱舱音记录器，并且该记录器从何时开始工作？</t>
  </si>
  <si>
    <t xml:space="preserve">为飞行而起动发动机之前 </t>
  </si>
  <si>
    <t>为飞行而起动发动机之后</t>
  </si>
  <si>
    <t>飞机开始起飞时</t>
  </si>
  <si>
    <t>谁应当按照要求使用、检查或者评估飞行数据记录器和驾驶舱舱音记录器，遵守规定的运行限制，并按规定保存飞行记录器和驾驶舱舱音记录器的原始信息</t>
  </si>
  <si>
    <t>按要求对于机载气象雷达设备，应如何配备其备用的供电电源</t>
  </si>
  <si>
    <t>不要求有备用的供电电源</t>
  </si>
  <si>
    <t>至少一个备用的供电电源</t>
  </si>
  <si>
    <t>至少两个备用的供电电源</t>
  </si>
  <si>
    <t>1名</t>
  </si>
  <si>
    <t xml:space="preserve">3名 </t>
  </si>
  <si>
    <t xml:space="preserve"> 正在获得飞行经验的客舱乘务员能否担任机组必需成员</t>
  </si>
  <si>
    <t>不能</t>
  </si>
  <si>
    <t>可以担任</t>
  </si>
  <si>
    <t>由合格证持有人决定</t>
  </si>
  <si>
    <t>飞行机械员应当在飞行机械检查员或者教员的监督下履行飞行机械员职责至少达到下列小时数</t>
  </si>
  <si>
    <t>组类Ⅰ，涡轮螺旋桨发动机为动力的飞机，8小时</t>
  </si>
  <si>
    <t>组类Ⅰ，活塞式发动机为动力的飞机，8小时</t>
  </si>
  <si>
    <t>组类Ⅰ，活塞式发动机为动力的飞机，10小时</t>
  </si>
  <si>
    <t xml:space="preserve">50小时 </t>
  </si>
  <si>
    <t>前6个日历月</t>
  </si>
  <si>
    <t>前12个日历月</t>
  </si>
  <si>
    <t>前24个日历月</t>
  </si>
  <si>
    <t>下列哪条不符合飞行机械员的合格要求</t>
  </si>
  <si>
    <t>合格证持有人或者局方在该型别飞机上对其进行了检查，并认为其熟悉且掌握了所有现行重要信息和操作程序</t>
  </si>
  <si>
    <t>在飞机上担任飞行机械员的人员，应当在前120天之内，担任飞行机机械员至少100小时</t>
  </si>
  <si>
    <t>在飞机上担任飞行机械员的人员，应当在前6个日历月之内，在该型别飞机上至少担任飞行机械员飞行了50小时</t>
  </si>
  <si>
    <t>下列哪条不符合飞行通讯员的合格要求</t>
  </si>
  <si>
    <t>在飞机上担任飞行通信员的人员，应当在前9个日历月之内至少担任飞行通信员飞行了100小时</t>
  </si>
  <si>
    <t>在飞机上担任飞行通信员的人员，应当在前6个日历月之内至少担任飞行通信员飞行了50小时</t>
  </si>
  <si>
    <t>合格证持有人在为飞行机组成员安排飞行时，应当保证飞行机组成员的总飞行时间符合下列哪项要求</t>
  </si>
  <si>
    <t>任何7个连续日历日内不得超过40小时</t>
  </si>
  <si>
    <t>任何6个连续日历日内不得超过40小时</t>
  </si>
  <si>
    <t>任何12个连续日历日内不得超过40小时</t>
  </si>
  <si>
    <t>任一日历月飞行时间不超过100小时</t>
  </si>
  <si>
    <t>任何连续三个日历月内的总飞行时间不得超过200小时</t>
  </si>
  <si>
    <t>任一日历年内不得超过1000小时</t>
  </si>
  <si>
    <t>合格证持有人在为飞行机组成员安排飞行时，应当保证飞行机组成员的总飞行时间符合要求，下列哪项不符合要求</t>
  </si>
  <si>
    <t>下列哪项不符合合格证持有人给飞行机组成员安排时间时，飞行机组成员总飞行时间的规定？</t>
  </si>
  <si>
    <t>飞行签派员应当在多长时间内完成定期复训地面训练和资格检查</t>
  </si>
  <si>
    <t>前10个日历月</t>
  </si>
  <si>
    <t>飞行标准的管理人员</t>
  </si>
  <si>
    <t>谁应当国内、国际定期载客运行的运行控制负责</t>
  </si>
  <si>
    <t>谁对飞行前的计划和飞行中的运行是否遵守中国民航规章和运行规范负</t>
  </si>
  <si>
    <t>下列人员可以进入飞机驾驶舱，但并不限制机长为了安全而要求其离开驾驶舱的应急决定权，但哪些人除外</t>
  </si>
  <si>
    <t>机组成员</t>
  </si>
  <si>
    <t>当出现最低燃油量状况时，机长应当遵守下列规定，其中哪项除外</t>
  </si>
  <si>
    <t>如果按照仪表飞行规则或者在无雷达地区实施运行，报告现在位置和预计到达目的地的时间</t>
  </si>
  <si>
    <t>继续按照空中交通管制员同意的航路飞行</t>
  </si>
  <si>
    <t>向空中交通管制员报告剩余的可用燃油还能飞多少分钟</t>
  </si>
  <si>
    <t>着陆机场</t>
  </si>
  <si>
    <t>最近的机场</t>
  </si>
  <si>
    <t>航路备降机场</t>
  </si>
  <si>
    <t>当机长或者飞行签派员行使应急权力时，应当将飞行的进展情况及时准确地报告给相应部门，其中哪项除外</t>
  </si>
  <si>
    <t>区调</t>
  </si>
  <si>
    <t>空中交通管制部门</t>
  </si>
  <si>
    <t>签派中心</t>
  </si>
  <si>
    <t>在需要立即决断和处置的紧急情况下，谁可以采取他认为在此种情况下为保证飞行安全应当采取的任何行动</t>
  </si>
  <si>
    <t>相应的空中交通管制部门</t>
  </si>
  <si>
    <t xml:space="preserve"> 合格证持有人</t>
  </si>
  <si>
    <t>宣布应急状态的人员应当在飞行结束或者返回驻地后多长时间提交书面报告</t>
  </si>
  <si>
    <t xml:space="preserve">10天内 </t>
  </si>
  <si>
    <t>3个日历月内</t>
  </si>
  <si>
    <t>1个日历月内</t>
  </si>
  <si>
    <t>谁应当确保在飞行期间发生的所有机械不正常情况，都能在该飞行时间结束时如实填入飞机飞行记录本</t>
  </si>
  <si>
    <t>飞行机械员</t>
  </si>
  <si>
    <t>合格证持有人对飞行机组成员或者飞行签派员体格、业务不合格情况所采取的每一措施的记录，至少应保存多长时间</t>
  </si>
  <si>
    <t xml:space="preserve"> 12个月 </t>
  </si>
  <si>
    <t xml:space="preserve"> 24个月</t>
  </si>
  <si>
    <t>着陆机场/450米/45分钟</t>
  </si>
  <si>
    <t>最近的机场/450米/30分钟</t>
  </si>
  <si>
    <t>着陆机场/450米/30分钟</t>
  </si>
  <si>
    <t>除下述那种情况外，每次飞行应当在起飞前得到飞行签派员的明确批准方可以实施</t>
  </si>
  <si>
    <t>对于国际定期载客运行的飞机，在原签派放行单列出的中途机场地面停留不超过3小时；</t>
  </si>
  <si>
    <t>对于国际定期载客运行的飞机，在原签派放行单列出的中途机场地面停留不超过6小时；</t>
  </si>
  <si>
    <t>对于国际定期载客运行的飞机，在原签派放行单列出的中途机场地面停留不超过1小时；</t>
  </si>
  <si>
    <t>在飞行前/飞行签派员</t>
  </si>
  <si>
    <t>在飞行期间/飞行签派员</t>
  </si>
  <si>
    <t>在飞行期间/情报员</t>
  </si>
  <si>
    <t>适航</t>
  </si>
  <si>
    <t>滑出</t>
  </si>
  <si>
    <t>起飞</t>
  </si>
  <si>
    <t>机长和飞行签派员认为现有的航路设施与所要求的通信和导航设施等同并处于良好的工作状态；</t>
  </si>
  <si>
    <t>合格证持有人认为现有的航路设施与所要求的通信和导航设施等同并处于良好的工作状态；</t>
  </si>
  <si>
    <t>通信和导航设施满足CCAR121部规定；</t>
  </si>
  <si>
    <t>某飞行签派员在签派放行飞机时，发现天气预报在起飞时刻，整个航路的云底高度和能见度都低于适用的目视飞行规则最低标准，则能否放行飞机按照目视飞行规则飞行</t>
  </si>
  <si>
    <t>不得签派或者放行飞机按照目视飞行规则飞行；</t>
  </si>
  <si>
    <t>天气实况在变化，可以签派或者放行飞机按照目视飞行规则飞行；</t>
  </si>
  <si>
    <t>要和机长共同商量决定</t>
  </si>
  <si>
    <t>飞机预计到达</t>
  </si>
  <si>
    <t>飞行时刻</t>
  </si>
  <si>
    <t>飞机航路飞行</t>
  </si>
  <si>
    <t>仪表飞行规则</t>
  </si>
  <si>
    <t>目视飞行规则</t>
  </si>
  <si>
    <t>机长的决定</t>
  </si>
  <si>
    <t>机翼、操纵面、螺旋桨、机身上方；</t>
  </si>
  <si>
    <t>机翼、操纵面、机身上方、发动机出气口</t>
  </si>
  <si>
    <t>机翼、操纵面、螺旋桨、发动机进气口;</t>
  </si>
  <si>
    <t>空中交通管制员和机</t>
  </si>
  <si>
    <t>飞行签派员和空中交通管制员</t>
  </si>
  <si>
    <t>45,2</t>
  </si>
  <si>
    <t>45,1</t>
  </si>
  <si>
    <t>30,2</t>
  </si>
  <si>
    <t>对于没有制定起飞最低标准的机场，起飞最低标准可以是：</t>
  </si>
  <si>
    <t>对于双发飞机，能见度800米</t>
  </si>
  <si>
    <t>对于双发飞机，能见度1200米</t>
  </si>
  <si>
    <t>对于双发飞机，能见度1600米</t>
  </si>
  <si>
    <t>对于没有制定起飞最低标准的机场，起飞最低标准可以是</t>
  </si>
  <si>
    <t>对于双发飞机，能见度800米；</t>
  </si>
  <si>
    <t>对于三发或者三发以上飞机，能见度800米；</t>
  </si>
  <si>
    <t>对于三发或者三发以上飞机，能见度1600米</t>
  </si>
  <si>
    <t>巡航/静风/1</t>
  </si>
  <si>
    <t xml:space="preserve"> 巡航/有风/1</t>
  </si>
  <si>
    <t>等待/静风/1</t>
  </si>
  <si>
    <t>等待/2</t>
  </si>
  <si>
    <t>巡航/2</t>
  </si>
  <si>
    <t>巡航/1</t>
  </si>
  <si>
    <t>目的地机场准许盘旋进近，至少在最低的盘旋进近最低下降高度（MDA）之上300米</t>
  </si>
  <si>
    <t>目的地机场准许盘旋进近，至少在最低的盘旋进近最低下降高度（MDA）之上450米</t>
  </si>
  <si>
    <t>目的地机场准许等待，至少在最低等待高度之上450米；</t>
  </si>
  <si>
    <t>目的地的天气，至少在公布的最低的仪表进近最低标准中的最低下降高度(MDA)或者决断高度(DA)之上450米（1500英尺），或者机场标高之上450米（1500英尺），取其中较高者</t>
  </si>
  <si>
    <t>目的地的天气，至少在公布的最低的仪表进近最低标准中的最低下降高度(MDA)或者决断高度(DA)之上450米（1500英尺），或者机场标高之上600米（2000英尺），取其中较高者</t>
  </si>
  <si>
    <t>目的地的天气，至少在公布的最低的仪表进近最低标准中的最低下降高度(MDA)或者决断高度(DA)之上600米（1500英尺），或者机场标高之上450米（2000英尺），取其中较高者</t>
  </si>
  <si>
    <t>机场能见度至少为4800米（3英里），或者高于目的地机场所用仪表进近程序最低的适用能见度最低标准3200米（2英里）以上，取其中较大者</t>
  </si>
  <si>
    <t>机场能见度至少为3200米（2英里），或者高于目的地机场所用仪表进近程序最低的适用能见度最低标准4800米（3英里）以上，取其中较大者</t>
  </si>
  <si>
    <t>机场能见度至少为4800米（3英里），或者高于目的地机场所用仪表进近程序最低的适用能见度最低标准4800米（3英里）以上，取其中较大者</t>
  </si>
  <si>
    <t>签派员资源管理的核心是人的管理，它包括三个方面：第一是制度管理，第二是业务管理，第三是什么?。</t>
  </si>
  <si>
    <t>个性管理</t>
  </si>
  <si>
    <t>组织管理</t>
  </si>
  <si>
    <t>兴趣管理</t>
  </si>
  <si>
    <t>在一个组织中：管理人员和决策者是大脑，体系、部门、永久性结构是身体，企业文化是什么？</t>
  </si>
  <si>
    <t>个性</t>
  </si>
  <si>
    <t>四肢</t>
  </si>
  <si>
    <t>原则</t>
  </si>
  <si>
    <t>药物可以分为两类：一是具有兴奋作用的药物，二是具有什么作用的药物？</t>
  </si>
  <si>
    <t>抑制</t>
  </si>
  <si>
    <t>麻醉</t>
  </si>
  <si>
    <t>康复</t>
  </si>
  <si>
    <t>酒精是一种什么作用的药物？</t>
  </si>
  <si>
    <t>抑制剂</t>
  </si>
  <si>
    <t>兴奋剂</t>
  </si>
  <si>
    <t>抑制剂和兴奋剂</t>
  </si>
  <si>
    <t>应激源是引起应激的原因的统称，它往往可划分为环境因素、职业因素和什么因素？</t>
  </si>
  <si>
    <t>社会</t>
  </si>
  <si>
    <t>心理</t>
  </si>
  <si>
    <t>家庭</t>
  </si>
  <si>
    <t>SMS安全管理体系的核心理论是什么？</t>
  </si>
  <si>
    <t>风险管理</t>
  </si>
  <si>
    <t>企业管理</t>
  </si>
  <si>
    <t>文化管理</t>
  </si>
  <si>
    <t>短期记忆的特点是有限资源，一般限于几个信息单元加、减2个单元？</t>
  </si>
  <si>
    <t>从系统设计和评估的目的看，效能指签派员在应用该系统时，处理信息的一般形态和签派员的行为，人为因素评估时则看在签派员完成其任务时，该系统是起帮助作用还是损害作用。评估的要点有哪两个？</t>
  </si>
  <si>
    <t>速度和精度</t>
  </si>
  <si>
    <t>安全和效率</t>
  </si>
  <si>
    <t>可靠性和可用性</t>
  </si>
  <si>
    <t>环境光线明暗变化对人看清物体的影响叫适应，有哪两种？</t>
  </si>
  <si>
    <t>明适应和暗适应</t>
  </si>
  <si>
    <t>正适应和副适应</t>
  </si>
  <si>
    <t>里适应和外适应</t>
  </si>
  <si>
    <t>对声音强度的主观感受，主要取决于什么？</t>
  </si>
  <si>
    <t>振幅和频率</t>
  </si>
  <si>
    <t>音高和清晰度</t>
  </si>
  <si>
    <t>亲切感和真实度</t>
  </si>
  <si>
    <t>1 460.0 lb</t>
  </si>
  <si>
    <t>1 450.0 lb</t>
  </si>
  <si>
    <t>1 470.0 lb</t>
  </si>
  <si>
    <t>6 577.0 lb</t>
  </si>
  <si>
    <t>6 579.0 lb</t>
  </si>
  <si>
    <t>6 581.0 lb</t>
  </si>
  <si>
    <t>7 994.9 lb</t>
  </si>
  <si>
    <t>8003.7 lb</t>
  </si>
  <si>
    <t>8011.8 lb</t>
  </si>
  <si>
    <t>883.9lb</t>
  </si>
  <si>
    <t>890.4lb</t>
  </si>
  <si>
    <t>877.4 lb</t>
  </si>
  <si>
    <t>1 707.4 lb</t>
  </si>
  <si>
    <t>1 705.2 lb</t>
  </si>
  <si>
    <t>1 706.2 lb</t>
  </si>
  <si>
    <t>181 lb/ ft2</t>
  </si>
  <si>
    <t>182 lb/ ft2</t>
  </si>
  <si>
    <t>180 lb/ ft2</t>
  </si>
  <si>
    <t>115 lb/ ft2</t>
  </si>
  <si>
    <t>113 lb/ ft2</t>
  </si>
  <si>
    <t>110 lb/ ft2</t>
  </si>
  <si>
    <t>80 lb/ ft2</t>
  </si>
  <si>
    <t>78 lb/ ft2</t>
  </si>
  <si>
    <t xml:space="preserve"> 83 lb/ ft2</t>
  </si>
  <si>
    <t>178 lb/ ft2</t>
  </si>
  <si>
    <t>176 lb/ ft2</t>
  </si>
  <si>
    <t>186 lb/ ft2</t>
  </si>
  <si>
    <t>183 lb/ ft2</t>
  </si>
  <si>
    <t>30 min，1500 ft巡航燃油</t>
  </si>
  <si>
    <t>30 min，1500 ft等待燃油</t>
  </si>
  <si>
    <t>45min，1500 ft等待燃油</t>
  </si>
  <si>
    <t>45min正常航路飞行燃油</t>
  </si>
  <si>
    <t>10%正常航路飞行燃油</t>
  </si>
  <si>
    <t>45 min，1500 ft等待燃油</t>
  </si>
  <si>
    <t>双发飞机国内运行的航空器起飞重量是如何构成？</t>
  </si>
  <si>
    <t>着陆重量+备份油</t>
  </si>
  <si>
    <t>无油重量+备份油+航程油</t>
  </si>
  <si>
    <t>无油重量+航程油</t>
  </si>
  <si>
    <t>最终目的地机场</t>
  </si>
  <si>
    <t>起飞机场</t>
  </si>
  <si>
    <t>不做变动</t>
  </si>
  <si>
    <t>FL360</t>
  </si>
  <si>
    <t>FL380</t>
  </si>
  <si>
    <t>FL340</t>
  </si>
  <si>
    <t>FL370</t>
  </si>
  <si>
    <t>FL350</t>
  </si>
  <si>
    <t>36 850ft</t>
  </si>
  <si>
    <t>37 850ft</t>
  </si>
  <si>
    <t>36 000ft</t>
  </si>
  <si>
    <t>40 000ft</t>
  </si>
  <si>
    <t>39 000ft</t>
  </si>
  <si>
    <t>41 000ft</t>
  </si>
  <si>
    <t>106425kg</t>
  </si>
  <si>
    <t>6000 m.</t>
  </si>
  <si>
    <t>航程较长时采用阶梯巡航方式是因为：</t>
  </si>
  <si>
    <t xml:space="preserve"> 随着飞机重量的减小，尽可能使飞机在其最优化的巡航高度飞行</t>
  </si>
  <si>
    <t>确定起飞和着陆数据时，防滑装置</t>
  </si>
  <si>
    <t>2009 m.</t>
  </si>
  <si>
    <t>2243 m.</t>
  </si>
  <si>
    <t xml:space="preserve"> 1950 m</t>
  </si>
  <si>
    <t>单位燃油飞机前进的距离</t>
  </si>
  <si>
    <t xml:space="preserve">单位时间飞过的距离 </t>
  </si>
  <si>
    <t>1339 m</t>
  </si>
  <si>
    <t>1147 m</t>
  </si>
  <si>
    <t>1540 m</t>
  </si>
  <si>
    <t>在四发喷气式飞机进行试飞审定时，测得实际的起飞距离为：</t>
  </si>
  <si>
    <t>- 2555 m，所有发动机都工作，且其它情况都不变</t>
  </si>
  <si>
    <t>则根据法规规定，起飞距离应取（）</t>
  </si>
  <si>
    <t>3050 m</t>
  </si>
  <si>
    <t>3513 m</t>
  </si>
  <si>
    <t>2555 m</t>
  </si>
  <si>
    <t xml:space="preserve">Vs，远航速度，Vx  </t>
  </si>
  <si>
    <t xml:space="preserve">Vs，Vx，远航速度 </t>
  </si>
  <si>
    <t>跑道是污染道面</t>
  </si>
  <si>
    <t xml:space="preserve">跑道是湿的 </t>
  </si>
  <si>
    <t xml:space="preserve"> 在跑道头有明显的障碍物  </t>
  </si>
  <si>
    <t>最大改平高度上升程序</t>
  </si>
  <si>
    <t xml:space="preserve">95kt和125kt之间  </t>
  </si>
  <si>
    <t xml:space="preserve">等于125kt </t>
  </si>
  <si>
    <t>等于95kt</t>
  </si>
  <si>
    <t>净空道是指跑道另一端的一块区域，可用于中断起飞</t>
  </si>
  <si>
    <t xml:space="preserve"> 使得起飞速度V1减小 </t>
  </si>
  <si>
    <t>使得起飞真空速TAS减小</t>
  </si>
  <si>
    <t xml:space="preserve">对起飞速度V1没有影响 </t>
  </si>
  <si>
    <t>场地限制的起飞重量</t>
  </si>
  <si>
    <t>1779m</t>
  </si>
  <si>
    <t xml:space="preserve"> 1720m</t>
  </si>
  <si>
    <t>1547m</t>
  </si>
  <si>
    <t>按照CCAR121部规定，起飞备降机场（两套非精密进近设施）的计划最低标准为</t>
  </si>
  <si>
    <t>已知B737-700在成都双流02跑道起飞，机场温度15℃，无风，襟翼5，空调自动，防冰关，根据表34确定起飞限重（不考虑改进爬升）</t>
  </si>
  <si>
    <t>已知B737-700在成都双流02跑道起飞，机场温度35℃，逆风5KT，襟翼5，空调自动，防冰关，根据表34确定起飞限重（不考虑改进爬升）</t>
  </si>
  <si>
    <t>已知B737-700在成都双流02跑道起飞，机场温度16℃，顺风5KT，襟翼5，空调自动，防冰关，根据表34确定起飞限重（不考虑改进爬升）</t>
  </si>
  <si>
    <t>已知B737-700在成都双流02跑道起飞，机场温度26℃，无风，襟翼5，空调自动，防冰关，根据表34确定起飞限重（不考虑改进爬升）</t>
  </si>
  <si>
    <t>已知B737-700在成都双流02跑道起飞，机场温度10℃，无风，襟翼5，空调自动，防冰关，实际起飞重量135000LB，根据表34确定假设温度减推力起飞的最大假设温度</t>
  </si>
  <si>
    <t>已知B737-700在成都双流02跑道起飞，机场温度20℃，逆风5KT，襟翼5，空调自动，防冰关，实际起飞重量136600LB，根据表34确定假设温度减推力起飞的最大假设温度</t>
  </si>
  <si>
    <t>已知B737-700在成都双流02跑道起飞，机场温度15℃，顺风5KT，襟翼5，空调自动，防冰关，实际起飞重量132500LB，根据表34确定假设温度减推力起飞的最大假设温度</t>
  </si>
  <si>
    <t>已知B737-700在成都双流02跑道起飞，机场温度20℃，无风，襟翼5，空调自动，防冰关，实际起飞重量130000LB，根据表34确定假设温度减推力起飞的最大假设温度</t>
  </si>
  <si>
    <t>已知B737-700在成都双流20跑道起飞，机场温度26℃，逆风10KT，襟翼5，空调自动，防冰关，根据表35确定起飞限重（不考虑改进爬升</t>
  </si>
  <si>
    <t>已知B737-700在成都双流20跑道起飞，机场温度26℃，逆风10KT，襟翼5，空调自动，防冰关，根据表35确定起飞限重（考虑改进爬升）</t>
  </si>
  <si>
    <t>已知B737-700在成都双流20跑道起飞，机场温度14℃，逆风5KT，襟翼5，空调自动，防冰关，实际起飞重量135000LB，根据表35确定假设温度减推力起飞的最大假设温度</t>
  </si>
  <si>
    <t>已知B737-700在成都双流20跑道起飞，机场温度21℃，顺风5KT，襟翼5，空调自动，防冰关，实际起飞重量132500LB，根据表35确定假设温度减推力起飞的最大假设温度</t>
  </si>
  <si>
    <t>已知B737-700在成都双流20跑道起飞，机场温度18℃，无风，襟翼5，空调自动，防冰关，实际起飞重量130000LB，根据表35确定假设温度减推力起飞的最大假设温度</t>
  </si>
  <si>
    <t>已知A319在昆明巫家坝03跑道起飞，干跑道，机场温度18℃，QNH1013逆风10KT，CONF1+F，空调开，防冰关，实际起飞重量为68.3吨，根据表36确定减推力起飞的最大假设温度及起飞速度V1/VR/V2</t>
  </si>
  <si>
    <t>已知A320最大爬升推力爬升，空调开，发动机和机翼防冰开，航路爬升高度31000FT，总温（TAT）-5℃，根据表38确定最大爬升推力N1值</t>
  </si>
  <si>
    <t>已知A320最大爬升推力爬升，松刹车重量70吨，空调开（温度正常），发动机和机翼防冰开，航路爬升高度35000FT，ISA，重心33%，根据表39确定爬升时间和油耗值</t>
  </si>
  <si>
    <t>已知A320最大爬升推力爬升，松刹车重量68吨，空调开（温度低），发动机和机翼防冰关，航路爬升高度31000FT，ISA，重心33%，根据表39确定爬升时间和油耗值</t>
  </si>
  <si>
    <t>已知A320最大爬升推力爬升，松刹车重量71吨，空调开（温度正常），发动机和机翼防冰关，航路爬升高度29000FT，ISA，重心33%，根据表39确定爬升时间和油耗值</t>
  </si>
  <si>
    <t>已知A320最大爬升推力爬升，松刹车重量72.5吨，空调开（温度正常），发动机和机翼防冰关，航路爬升高度31000FT，ISA，重心33%，根据表39确定爬升距离和真空速</t>
  </si>
  <si>
    <t>已知A320最大爬升推力爬升，松刹车重量72吨，空调开（温度高），发动机防冰开，航路爬升高度33000FT，ISA+10，重心33%，根据表40确定爬升时间和油耗值</t>
  </si>
  <si>
    <t>已知A320最大爬升推力爬升，松刹车重量71吨，空调开（温度低），发动机和机翼防冰开，航路爬升高度33000FT，ISA+10，重心33%，根据表40确定爬升距离和真空速</t>
  </si>
  <si>
    <t xml:space="preserve"> 已知A320最大爬升推力爬升，松刹车重量71吨，空调开（温度正常），发动机和机翼防冰关，航路爬升高度27000FT，ISA+10，重心33%，根据表40确定爬升时间和油耗</t>
  </si>
  <si>
    <t>已知B737-700长航程巡航（LRC），航线距离900海里，巡航高度FL350，无风，预计着陆重量100000LB，根据表41和表42确定航程时间和油耗</t>
  </si>
  <si>
    <t>已知B737-700长航程巡航（LRC），航线距离1000海里，巡航高度FL310，无风，预计着陆重量120000LB，根据表表41和表42确定航程时间和油耗</t>
  </si>
  <si>
    <t xml:space="preserve"> 已知B737-700长航程巡航（LRC），航线距离800海里，巡航高度FL330，有顺风40KT，预计着陆重量110000LB，根据表表41和表42确定航程时间和油耗</t>
  </si>
  <si>
    <t>已知B737-700长航程巡航（LRC），航线距离1000海里，巡航高度FL310，有逆风50KT，预计着陆重量120000LB，根据表表41和表42确定航程时间和油耗</t>
  </si>
  <si>
    <t>已知A320长航程巡航（LRC），巡航重量为70吨，巡航高度FL310，ISA温度，重心33%，正常空调，防冰关，根据表43确定发动机的燃油流量和航程比</t>
  </si>
  <si>
    <t>已知A320长航程巡航（LRC），巡航重量为65吨，巡航高度FL330，ISA温度，重心33%，正常空调，防冰关，根据表43确定发动机的燃油流量和航程比</t>
  </si>
  <si>
    <t>已知A320长航程巡航（LRC），巡航重量为68吨，巡航高度FL350，ISA温度，重心33%，正常空调，防冰关，根据表43确定飞机的真速和表速</t>
  </si>
  <si>
    <t xml:space="preserve"> 已知A320长航程巡航（LRC），巡航重量为67吨，巡航高度FL310，ISA温度，重心33%，正常空调，防冰开，根据表43确定飞机的表速和真速</t>
  </si>
  <si>
    <t>已知A320经济巡航，巡航重量为65吨，成本指数80KG/MIN，巡航高度FL330，顺风50KT，根据表44确定飞机的巡航M数</t>
  </si>
  <si>
    <t>已知A320经济巡航，巡航重量为70吨，成本指数100KG/MIN，巡航高度FL310，逆风50KT，根据表44确定飞机的巡航M数</t>
  </si>
  <si>
    <t>已知A320经济巡航，巡航重量为60吨，成本指数80KG/MIN，巡航高度FL350，顺风75KT，根据表44确定飞机的巡航M数</t>
  </si>
  <si>
    <t>已知A320经济巡航，巡航重量为60吨，成本指数100KG/MIN，巡航高度FL370，逆风75KT，根据表44确定飞机的巡航M数</t>
  </si>
  <si>
    <t>已知A320在FL310高度长航程巡航，ISA温度，重心33%，爬升顶点的重量为68.6吨，空调正常，防冰关，空中巡航距离600NM，根据表45确定飞机的巡航所需燃油和时间</t>
  </si>
  <si>
    <t>已知A320在FL310高度长航程巡航，ISA温度，重心33%，爬升顶点的重量为67吨，空调正常，发动机防冰开，机翼防冰关，空中巡航距离500NM，根据表45确定飞机的巡航所需燃油和时间</t>
  </si>
  <si>
    <t>已知A320在FL310高度长航程巡航，ISA温度，重心33%，爬升顶点的重量为65.5吨，空调正常，防冰关，空中巡航距离860NM，根据表45确定飞机的巡航所需燃油和时间</t>
  </si>
  <si>
    <t>已知A320在FL310高度长航程巡航，ISA温度，重心33%，爬升顶点的重量为69.2吨，空调正常，防冰开，空中巡航距离490NM，根据表45确定飞机的巡航所需燃油和时间</t>
  </si>
  <si>
    <t>已知B737-800在某机场着陆，跑道可用着陆距离2800m，干跑道，无风，机场压力高度4000FT，扰流板自动预位，根据表46确定B737-800在该机场的跑道限重为</t>
  </si>
  <si>
    <t>已知B737-800在某机场着陆，跑道可用着陆距离2400m，干跑道，无风，机场压力高度5000FT，扰流板自动预位，根据表46确定B737-800在该机场的跑道限重为</t>
  </si>
  <si>
    <t>已知B737-800在某机场着陆，跑道可用着陆距离2500m，湿跑道，顺风5KT，机场压力高度8000FT，扰流板自动预位，根据表46确定B737-800在该机场的跑道限重为</t>
  </si>
  <si>
    <t>已知B737-800在某机场着陆，跑道可用着陆距离2200m，湿跑道，顺风5KT，机场压力高度6000FT，人工操作扰流板，根据表46确定B737-800在该机场的跑道限重为</t>
  </si>
  <si>
    <t>已知B737-800在某机场着陆，跑道可用着陆距离2000m，湿跑道，逆风10KT，机场压力高度7000FT，扰流板自动预位，根据表46确定B737-800在该机场的跑道限重为</t>
  </si>
  <si>
    <t>已知B737-800在某机场着陆，进近襟翼15位，着陆襟翼40位，防冰关，空调开，机场气温26℃，机场压力高度5000FT，根据表47确定B737-800在该机场的爬升限重为</t>
  </si>
  <si>
    <t>已知B737-800在某机场着陆，进近襟翼15位，着陆襟翼40位，防冰关，空调开，机场气温35℃，机场压力高度6000FT，根据表47确定B737-800在该机场的爬升限重为</t>
  </si>
  <si>
    <t>已知B737-800在某机场着陆，进近襟翼15位，着陆襟翼40位，机翼和发动机防冰开，空调开，机场气温10℃，机场压力高度8000FT，根据表47确定B737-800在该机场的爬升限重为</t>
  </si>
  <si>
    <t>已知B737-800在某机场着陆，进近襟翼15位，着陆襟翼40位，防冰关，空调关，机场气温28℃，机场压力高度8000FT，根据表47确定B737-800在该机场的爬升限重为</t>
  </si>
  <si>
    <t xml:space="preserve"> 已知B737-700在某机场着陆，着陆襟翼30位，干跑道，着陆重量120000LB，机场压力高度8000FT，ISA温度，无风，跑道下坡1%，反推正常工作，扰流板自动预位，自动刹车2档，进近速度VREF30，根据表48确定B737-700在该机场的实际着陆距离为</t>
  </si>
  <si>
    <t>已知B737-700在某机场着陆，着陆襟翼30位，跑道报告的刹车效应好，着陆重量120000LB，机场压力高度6000FT，ISA+10温度，无风，跑道无坡度，反推正常工作，扰流板自动预位，自动刹车2档，进近速度VREF30，根据表48确定B737-700在该机场的实际着陆距离为</t>
  </si>
  <si>
    <t>已知B737-700在某机场着陆，着陆襟翼30位，跑道报告的刹车效应中等，着陆重量110000LB，机场压力高度2000FT，ISA+10温度，顺风5KT，跑道无坡度，反推正常工作，扰流板自动预位，自动刹车3档，进近速度VREF30+5，根据表48确定B737-700在该机场的实际着陆距离为</t>
  </si>
  <si>
    <t>已知B737-700在某机场着陆，着陆襟翼30位，跑道报告的刹车效应差，着陆重量110000LB，机场压力高度1000FT，ISA+10温度，无风，跑道上坡1%，反推正常工作，扰流板自动预位，使用最大人工刹车，进近速度VREF30+5，根据表48确定B737-700在该机场的实际着陆距离为</t>
  </si>
  <si>
    <t>已知B737-700在某机场着陆，着陆襟翼30位，跑道报告的刹车效应中等，着陆重量120000LB，机场压力高度4000FT，ISA+10温度，顺风10KT，跑道无坡度，反推正常工作，人工操纵扰流板，使用最大人工刹车，进近速度VREF30+5，根据表48确定B737-700在该机场的实际着陆距离为</t>
  </si>
  <si>
    <t>已知B737-700在某机场着陆，着陆襟翼30位，干跑道，着陆重量130000LB，机场压力高度3000FT，ISA温度，无风，跑道无坡度，反推不工作，扰流板自动预位，自动刹车2档，进近速度VREF30，根据表48确定B737-700在该机场的实际着陆距离为</t>
  </si>
  <si>
    <t>已知B737-700在某机场着陆，着陆襟翼30位，跑道报告的刹车效应中等，着陆重量120000LB，机场压力高度2500FT，ISA温度，无风，跑道无坡度，反推不工作，扰流板自动预位，自动刹车3档，进近速度VREF30，根据表48确定B737-700在该机场的实际着陆距离为</t>
  </si>
  <si>
    <t>已知B737-700在某机场着陆，着陆襟翼40位，干跑道，着陆重量120000LB，机场压力高度2000FT，ISA温度，无风，跑道下坡1%，反推工作，使用最大人工刹车，防滞系统不工作，进近速度VREF40+10，根据表49确定B737-700在该机场的实际着陆距离为</t>
  </si>
  <si>
    <t>已知B737-700在某机场着陆，着陆襟翼30位，干跑道，着陆重量120000LB，机场压力高度3000FT，ISA温度，顺风10KT，跑道下坡1%，反推工作，使用最大人工刹车，系统A液压不工作，进近速度VREF30+10，根据表49确定B737-700在该机场的实际着陆距离为</t>
  </si>
  <si>
    <t>已知B737-700在某机场着陆，着陆襟翼15位，干跑道，着陆重量120000LB，机场压力高度5000FT，ISA温度，顺风5KT，跑道上坡1%，反推工作，使用最大人工刹车，一台发动机不工作，进近速度VREF15+10，根据表49确定B737-700在该机场的实际着陆距离为</t>
  </si>
  <si>
    <t>已知A320在某机场着陆，CONFIGURATION FULL，重心正常，干跑道，着陆重量60吨，机场压力高度4500FT，ISA温度，无风，跑道上坡1%，反推工作，进近速度高5KT，根据表50确定A320在该机场的实际着陆距离为</t>
  </si>
  <si>
    <t>已知A320在某机场着陆，CONFIGURATION FULL，重心正常，湿跑道，着陆重量62吨，机场压力高度5000FT，ISA温度，顺风5KT，跑道无坡度，反推工作，进近速度高5KT，根据表50确定A320在该机场的实际着陆距离为</t>
  </si>
  <si>
    <t>已知A320在某机场着陆，CONFIGURATION FULL，重心正常，跑道有4mm积水，着陆重量58吨，机场压力高度4500FT，ISA温度，无风，跑道无坡度，反推工作，进近速度高5KT，根据表50确定A320在该机场的实际着陆距离为</t>
  </si>
  <si>
    <t>已知A320在某机场着陆，CONFIGURATION FULL，重心正常，跑道有5mm融雪，着陆重量60吨，机场压力高度2500FT，ISA温度，顺风5KT，跑道无坡度，反推工作，进近速度高5KT，根据表50确定A320在该机场的实际着陆距离为</t>
  </si>
  <si>
    <t>已知A320在某机场着陆，CONFIGURATION FULL，重心正常，跑道有7mm积水，着陆重量60吨，机场压力高度5500FT，ISA温度，顺风5KT，跑道无坡度，反推工作，进近速度高5KT，根据表50确定A320在该机场的实际着陆距离为</t>
  </si>
  <si>
    <t>已知A320在某机场着陆，CONFIGURATION 3，重心正常，干跑道，着陆重量62吨，机场压力高度7000FT，ISA温度，无风，跑道无坡度，根据表51确定A320在该机场的所需着陆距离为</t>
  </si>
  <si>
    <t>已知A320在某机场着陆，CONFIGURATION FULL，重心正常，干跑道，着陆重量59吨，机场压力高度8000FT，ISA温度，顺风5KT，跑道无坡度，根据表51确定A320在该机场的所需着陆距离为</t>
  </si>
  <si>
    <t xml:space="preserve"> 已知A320在某机场着陆，CONFIGURATION FULL，重心正常，湿跑道，着陆重量61吨，机场压力高度7500FT，ISA温度，顺风5KT，跑道无坡度，根据表51确定A320在该机场的所需着陆距离为</t>
  </si>
  <si>
    <t>已知B737-700进行一次国内航班飞行，初始等待重量为120000LB，等待高度5000FT，根据表52确定飞机的等待油量为</t>
  </si>
  <si>
    <t>已知B737-700进行一次国内航班飞行，结束等待重量为110000LB，等待高度5000FT，根据表52确定飞机的等待油量为</t>
  </si>
  <si>
    <t xml:space="preserve"> 已知B737-700进行一次国际航班飞行，初始等待重量为120000LB，等待高度10000FT，根据表52确定飞机的等待油量为</t>
  </si>
  <si>
    <t>已知B737-700进行一次国际航班飞行，结束等待重量为110000LB，等待高度10000FT，根据表52确定飞机的等待油量为</t>
  </si>
  <si>
    <t>已知A320进行一次国内航班飞行，结束等待重量为60吨，等待高度1500FT，根据表53确定飞机的等待油量为</t>
  </si>
  <si>
    <t xml:space="preserve"> 已知A320进行一次国内航班飞行，初始等待重量为62吨，等待高度5000FT，根据表53确定飞机的等待油量为</t>
  </si>
  <si>
    <t xml:space="preserve"> 已知A320进行一次国际航班飞行，初始等待重量为58吨，等待高度10000FT，根据表53确定飞机的等待油量为</t>
  </si>
  <si>
    <t>已知A320进行一次国际航班飞行，结束等待重量为64吨，等待高度1500FT，根据表53确定飞机的等待油量为</t>
  </si>
  <si>
    <t>已知B737-700在航路巡航中一发失效，工作发最大连续推力工作，开始飘降的重量为130000LB，航路气温ISA，根据表54确定B737-700飞机的有利飘降速度和改平高度</t>
  </si>
  <si>
    <t>已知B737-700在航路巡航中一发失效，工作发最大连续推力工作，开始飘降的重量为120000LB，航路气温ISA+10，根据表54确定B737-700飞机的有利飘降速度和改平高度</t>
  </si>
  <si>
    <t>已知B737-800在航路巡航中一发失效，工作发最大连续推力工作，开始飘降的重量为65吨，航路气温ISA+20，根据表55确定B737-800飞机的有利飘降速度和改平高度</t>
  </si>
  <si>
    <t xml:space="preserve"> 已知B737-800在航路巡航中一发失效，工作发最大连续推力工作，开始飘降的重量为62吨，航路气温ISA+15，根据表55确定B737-800飞机的有利飘降速度和改平高度</t>
  </si>
  <si>
    <t>已知B737-800在航路巡航中一发失效，工作发最大连续推力工作，开始飘降的重量为60吨，航路气温ISA+10，根据表55确定B737-800飞机的有利飘降速度和改平高度</t>
  </si>
  <si>
    <t>已知B737-700在航路中某处一发失效，工作发最大连续推力工作，以有利飘降速度飘降，改平后以LRC巡航，此处距目的地机场的航线距离为500NM，飞机开始飘降的重量为120000LB，航路上有顺风20KT，根据表56确定B737-700飞机一发失效后飞往目的地的所需燃油和时间为</t>
  </si>
  <si>
    <t>已知B737-700在航路中某处一发失效，工作发最大连续推力工作，以有利飘降速度飘降，改平后以LRC巡航，此处距目的地机场的航线距离为800NM，飞机开始飘降的重量为110000LB，航路上有顺风50KT，根据表56确定B737-700飞机一发失效后飞往目的地的所需燃油和时间为</t>
  </si>
  <si>
    <t xml:space="preserve"> 已知B737-700在航路中某处一发失效，工作发最大连续推力工作，以有利飘降速度飘降，改平后以LRC巡航，此处距目的地机场的航线距离为600NM，飞机开始飘降的重量为110000LB，航路上有逆风50KT，根据表56确定B737-700飞机一发失效后飞往目的地的所需燃油和时间为</t>
  </si>
  <si>
    <t xml:space="preserve"> 已知B737-700在航路中某处一发失效，工作发最大连续推力工作，以有利飘降速度飘降，改平后以LRC巡航，此处距目的地机场的航线距离为300NM，飞机开始飘降的重量为120000LB，航路上有逆风30KT，根据表56确定B737-700飞机一发失效后飞往目的地的所需燃油和时间为</t>
  </si>
  <si>
    <t>已知A320在FL310巡航中一发失效，工作发最大连续推力工作下降，航路气温ISA+10，飞机开始下降的重量为60吨，飞机重心33%，空调开，防冰关，根据表57确定A320飞机一发失效后下降所需时间、燃油和前进的距离为</t>
  </si>
  <si>
    <t>已知A320在FL330巡航中一发失效，工作发最大连续推力工作下降，航路气温ISA，飞机开始下降的重量为55吨，飞机重心33%，空调开，机翼和发动机防冰开，根据表57确定A320飞机一发失效后下降所需时间、燃油和前进的距离为</t>
  </si>
  <si>
    <t>已知A320在FL290巡航中一发失效，工作发最大连续推力工作下降，航路气温ISA+20，飞机开始下降的重量为65吨，飞机重心33%，空调开，防冰关，根据表57确定A320飞机一发失效后下降所需时间、燃油和前进的距离为</t>
  </si>
  <si>
    <t>已知A320在FL310巡航中一发失效，工作发最大连续推力工作下降，航路气温ISA-10，飞机开始下降的重量为62吨，飞机重心33%，空调开，机翼和发动机防冰开，根据表57确定A320飞机一发失效后下降所需时间、燃油和前进的距离为</t>
  </si>
  <si>
    <t>已知某航线距离为1000NM，A320等M数0.78巡航，巡航高度FL290，航路温度为ISA，无风，预计着陆重量60吨，飞机重心33%，空调正常，防冰关，根据简化飞行计划表58确定飞机的飞行所需燃油和时间为</t>
  </si>
  <si>
    <t>已知某航线距离为900NM，A320等M数0.78巡航，巡航高度FL330，航路温度为ISA，无风，预计着陆重量58吨，飞机重心33%，空调正常，机翼和发动机防冰开，根据简化飞行计划表58确定飞机的飞行所需燃油和时间为</t>
  </si>
  <si>
    <t>已知某航线距离为850NM，A320等M数0.78巡航，巡航高度FL330，航路温度为ISA，无风，预计着陆重量58吨，飞机重心33%，空调正常，机翼和发动机防冰开，根据简化飞行计划表58确定飞机的飞行所需燃油和时间为</t>
  </si>
  <si>
    <t>已知某航线距离为1100NM，A320等M数0.78巡航，巡航高度FL370，航路温度为ISA，无风，预计着陆重量50吨，飞机重心33%，空调温度低，防冰开，根据简化飞行计划表58确定飞机的飞行所需燃油和时间为</t>
  </si>
  <si>
    <t>已知某航线距离为1050NM，A320等M数0.78巡航，巡航高度FL350，航路温度为ISA，无风，预计着陆重量52吨，飞机重心33%，空调温度正常，防冰开，根据简化飞行计划表58确定飞机的飞行所需燃油和时间为</t>
  </si>
  <si>
    <t>已知某航线距离为825NM，A320长航程巡航，巡航高度FL330，航路温度为ISA，无风，预计着陆重量56吨，飞机重心33%，空调正常，发动机防冰开，机翼防冰关，根据简化飞行计划表59确定飞机的飞行所需燃油和时间为</t>
  </si>
  <si>
    <t>已知某航线距离为1100NM，A320长航程巡航，巡航高度FL350，航路温度为ISA，无风，预计着陆重量55吨，飞机重心33%，空调正常，防冰开，根据简化飞行计划表59确定飞机的飞行所需燃油和时间为</t>
  </si>
  <si>
    <t>已知某航线距离为1050NM，A320长航程巡航，巡航高度FL350，航路温度为ISA，无风，预计着陆重量54吨，飞机重心33%，空调正常，发动机防冰开，机翼防冰关，根据简化飞行计划表59确定飞机的飞行所需燃油和时间为</t>
  </si>
  <si>
    <t>已知某航线距离为1000NM，A320长航程巡航，巡航高度FL290，航路温度为ISA，无风，预计着陆重量61吨，飞机重心33%，空调正常，防冰开，根据简化飞行计划表59确定飞机的飞行所需燃油和时间为</t>
  </si>
  <si>
    <t>已知某航线距离为900NM，A320长航程巡航，巡航高度FL350，航路温度为ISA，无风，预计着陆重量51吨，飞机重心33%，空调正常，防冰关，根据简化飞行计划表59确定飞机的飞行所需燃油和时间为</t>
  </si>
  <si>
    <t>已知某航线距离为950NM，A320长航程巡航，巡航高度FL310，航路温度为ISA，无风，预计着陆重量57吨，飞机重心33%，空调正常，防冰开，根据简化飞行计划表59确定飞机的飞行所需燃油和时间为</t>
  </si>
  <si>
    <t>已知某航线距离为1075NM，A320长航程巡航，巡航高度FL370，航路温度为ISA，无风，预计着陆重量50吨，飞机重心33%，空调温度低，发动机防冰开，机翼防冰关，根据简化飞行计划表59确定飞机的飞行所需燃油和时间为</t>
  </si>
  <si>
    <t>已知某备降航线距离为300NM，A320长航程巡航备降，巡航高度FL180，航路温度为ISA，无风，预计着陆重量50吨，飞机重心33%，空调正常，防冰关，根据备降飞行计划表60确定飞机的备降所需燃油和时间为</t>
  </si>
  <si>
    <t>已知某备降航线距离为350NM，A320长航程巡航备降，巡航高度FL120，航路温度为ISA，无风，预计着陆重量56吨，飞机重心33%，空调正常，防冰关，根据备降飞行计划表60确定飞机的备降所需燃油和时间为</t>
  </si>
  <si>
    <t>已知某备降航线距离为280NM，A320长航程巡航备降，巡航高度FL140，航路温度为ISA，无风，预计着陆重量53吨，飞机重心33%，空调温度低，防冰开，根据备降飞行计划表60确定飞机的备降所需燃油和时间为</t>
  </si>
  <si>
    <t>已知某备降航线距离为380NM，A320长航程巡航备降，巡航高度FL160，航路温度为ISA，无风，预计着陆重量57吨，飞机重心33%，空调正常，防冰开，根据备降飞行计划表60确定飞机的备降所需燃油和时间为</t>
  </si>
  <si>
    <t xml:space="preserve"> 某机长原在B737上有200小时，30个起落的机长经历，现在A320上有50小时，20个起落的新机长经历，则他还需积累多少小时才能执行正常的落地标准</t>
  </si>
  <si>
    <t>某机长原在B757上有400小时，60个起落的副驾驶飞行经历，现在B767已上有50小时，30个起落的新机长经历，则他还需积累多少小时才能执行正常的落地标准</t>
  </si>
  <si>
    <t>FPL报中的EET项的内容是</t>
  </si>
  <si>
    <t>在 FPL报中需要填写航空器的选择呼号的是</t>
  </si>
  <si>
    <t>在实施ETOPS运营时，除了正常的国际用油要求外，签派员需要确定合适的</t>
  </si>
  <si>
    <t>一架载有40名旅客的飞机，按照要求应该至少配备多少数量的手提灭火器</t>
  </si>
  <si>
    <t>一架飞机有40个旅客座位，载有25名旅客，按照要求至少应配备多少数量的手提灭火器</t>
  </si>
  <si>
    <t>一架飞机有80个旅客座位，载有50名旅客，按照要求至少应配备多少数量的手提灭火器</t>
  </si>
  <si>
    <t>一架飞机有250个旅客座位，载有200名旅客，按照要求至少应配备多少数量的手提灭火器</t>
  </si>
  <si>
    <t>一架飞机有350个旅客座位，载有300名旅客，按照要求至少应配备多少数量的手提灭火器</t>
  </si>
  <si>
    <t>一架飞机有501个旅客座位，载有500名旅客，按照要求至少应配备多少数量的手提灭火器</t>
  </si>
  <si>
    <t>一架飞机有601个旅客座位，载有600名旅客，按照要求至少应配备多少数量的手提灭火器</t>
  </si>
  <si>
    <t>一个尺寸为 36 in X 52 in 的货盘可承载的最大重量为多少(设地板承载限制=120 lb/ ft2 ,货盘重量=57 lb,系留装置= 43 lb)?</t>
  </si>
  <si>
    <t>一个尺寸为 72in X 76in 的货盘可承载的最大重量为多少(设地板承载限制=176 lb /ft2 ,货盘重量=77 lb,系留装置= 34 lb)?</t>
  </si>
  <si>
    <t>一个尺寸为 80in X 82in 的货盘可承载的最大重量为多少(设地板承载限制=178 lb/ft2 ,货盘重量=82 lb,系留装置= 32 lb)?</t>
  </si>
  <si>
    <t>一个尺寸为 36.5in X 48.5in 的货盘可承载的最大重量为多少(设地板承载限制=78 ft2 ,货盘重量=46 lb,系留装置= 29 lb)?</t>
  </si>
  <si>
    <t>一个尺寸为 44.6in X 48.2 in 的货盘可承载的最大重量为多少(设地板承载限制=120 lb/ ft2 ,货盘重量=48 lb,系留装置= 36 lb)?</t>
  </si>
  <si>
    <t>一架装载如下的飞机地板的最小承载限制是多少? 
货盘尺寸为 98.7in X 78.9in 
货盘重量为 158 lb 
系留装置为 56 lb 
货物重量为 9 574.4 lb</t>
  </si>
  <si>
    <t>一架装载如下的飞机地板的最小承载限制是多少?  
货盘尺寸为 38in X 36in 
货盘重量为 36 lb 
系留装置为 48 lb 
货物重量为 1 008.5 lb</t>
  </si>
  <si>
    <t>一架装载如下的飞机地板的最小承载限制是多少? 
货盘尺寸为 48.5in X 34.5in 
货盘重量为 46 lb 
系留装置为 28 lb 
货物重量为 855.6 lb 
A. 78 lb/ ft2
B. 80 lb/ ft2
C. 83 lb/ ft2</t>
  </si>
  <si>
    <t>一架装载如下的飞机地板的最小承载限制是多少?  
货盘尺寸为 115.8in X 86.7in 
货盘重量为 135 lb 
系留装置为 54 lb 
货物重量为 1 2081.9 lb</t>
  </si>
  <si>
    <t>一架装载如下的飞机地板的最小承载限制是多少?  
货盘尺寸为 88.9in X 108.7in 
货盘重量为 160 lb 
系留装置为 64 lb 
货物重量为 12 056.6 lb</t>
  </si>
  <si>
    <t>对于以涡喷发动机为动力的飞机国际运行时,其储备燃油除了抵达最远备降场的燃油外,还应包括</t>
  </si>
  <si>
    <t>对国际航线实施二次放行时，若最终目的地机场与最终目的地备降场的距离大于初始目的地机场与初始目的地备降场的距离，则应该将二次放行点向哪个方向移动)?</t>
  </si>
  <si>
    <t>波音737-800的简单飞行计划确定最佳巡航高度图如图所示，若巡航重量为66 000KG，则最佳巡航高度约为</t>
  </si>
  <si>
    <t>波音737-800的简单飞行计划确定最佳巡航高度图如图所示，若松刹车重量为64 000KG，则最佳巡航高度约为</t>
  </si>
  <si>
    <t>波音737-800的简单飞行计划等待表如表所示，若等待高度为12,500ft，等待重量为60,000KG，则等待时单发耗油率为</t>
  </si>
  <si>
    <t>波音737-800的简单飞行计划等待表如表所示，若等待高度为12,500ft，等待重量为67,500KG，则等待时单发耗油率为</t>
  </si>
  <si>
    <t>波音737-800的简单飞行计划LRC巡航高度能力表如表所示，若ISA + 3°C，巡航重量为62 500KG，则最佳巡航高度为</t>
  </si>
  <si>
    <t>波音737-800的简单飞行计划LRC巡航高度能力表如表所示，若ISA + 15°C，巡航重量为57 500KG，则1.3G过载高度为</t>
  </si>
  <si>
    <t xml:space="preserve"> 为安全越障，某起飞爬升阶段最低爬升梯度要求为2.6%。重量11000kg时飞机能获得2.8%的爬升梯度能力。保持同一推力设置，假定爬升梯度与重量成反比，则达到安全越障最低梯度时，飞机重量为：</t>
  </si>
  <si>
    <t>跑道长度3000m，两端各存在2000m的净空道。计算最大起飞重量时，最大起飞可用距离不超过：</t>
  </si>
  <si>
    <t>在涡轮喷气式飞机试飞审定时，实际的滑跑距离是从松刹车点开始到飞机达到离地速度VLOF点与距跑道表面35ft高之间的等距点：</t>
  </si>
  <si>
    <t>－1747 m, 所有发动机都工作</t>
  </si>
  <si>
    <t>－1950 m，关键发动机失效，在V1判明，其它条件不变。</t>
  </si>
  <si>
    <t xml:space="preserve">  考虑上述两种可能情况下，最终确定起飞滑跑距离TOR，下列哪一项正确？</t>
  </si>
  <si>
    <t>燃油里程SR（Specific Range），表示_____。</t>
  </si>
  <si>
    <t>对于涡轮螺旋桨飞机，在目的地机场的跑道是湿的，其长度为2200m，如果换成干跑道，着陆距离不应超过（ ）</t>
  </si>
  <si>
    <t>- 3050 m，关键发动机停车且在V1判明</t>
  </si>
  <si>
    <t>根据法规文件，起飞距离应该选取：（  ）</t>
  </si>
  <si>
    <r>
      <t>某机长飞行时间94小时，其驾驶的飞机的最大</t>
    </r>
    <r>
      <rPr>
        <sz val="11"/>
        <color indexed="10"/>
        <rFont val="宋体"/>
        <family val="3"/>
        <charset val="134"/>
        <scheme val="minor"/>
      </rPr>
      <t>VSO</t>
    </r>
    <r>
      <rPr>
        <sz val="11"/>
        <rFont val="宋体"/>
        <family val="3"/>
        <charset val="134"/>
        <scheme val="minor"/>
      </rPr>
      <t xml:space="preserve"> 105节（在执照规定重量下），在Phoenix Sky Harbor Intl 机场LOL BL KWY121进近的最低天气标准是？ （在LOL BC KWY 26L上的C类最低天气标准是1800与1－3/4，B类最低天气标准是2000与2。）</t>
    </r>
  </si>
  <si>
    <r>
      <t>（参见图表202）在飞行计划的第三个空格中，填写了以下内容：B/B747/R</t>
    </r>
    <r>
      <rPr>
        <vertAlign val="subscript"/>
        <sz val="11"/>
        <rFont val="宋体"/>
        <family val="3"/>
        <charset val="134"/>
        <scheme val="minor"/>
      </rPr>
      <t>。</t>
    </r>
    <r>
      <rPr>
        <sz val="11"/>
        <rFont val="宋体"/>
        <family val="3"/>
        <charset val="134"/>
        <scheme val="minor"/>
      </rPr>
      <t>R在1999改为I，I表示什么意思？</t>
    </r>
  </si>
  <si>
    <r>
      <t>（参见附表5-1～5-3）在装载条件WT-1下的重心是</t>
    </r>
    <r>
      <rPr>
        <u/>
        <sz val="11"/>
        <rFont val="宋体"/>
        <family val="3"/>
        <charset val="134"/>
        <scheme val="minor"/>
      </rPr>
      <t xml:space="preserve">            </t>
    </r>
    <r>
      <rPr>
        <sz val="11"/>
        <rFont val="宋体"/>
        <family val="3"/>
        <charset val="134"/>
        <scheme val="minor"/>
      </rPr>
      <t>。</t>
    </r>
  </si>
  <si>
    <r>
      <t>（参见附表5-1～5-3）在装载条件WT-2下的重心是</t>
    </r>
    <r>
      <rPr>
        <u/>
        <sz val="11"/>
        <rFont val="宋体"/>
        <family val="3"/>
        <charset val="134"/>
        <scheme val="minor"/>
      </rPr>
      <t xml:space="preserve">            </t>
    </r>
    <r>
      <rPr>
        <sz val="11"/>
        <rFont val="宋体"/>
        <family val="3"/>
        <charset val="134"/>
        <scheme val="minor"/>
      </rPr>
      <t>。</t>
    </r>
  </si>
  <si>
    <r>
      <t>（参见附表5-1～5-3）在装载条件WT-3下重心是</t>
    </r>
    <r>
      <rPr>
        <u/>
        <sz val="11"/>
        <rFont val="宋体"/>
        <family val="3"/>
        <charset val="134"/>
        <scheme val="minor"/>
      </rPr>
      <t xml:space="preserve">            </t>
    </r>
    <r>
      <rPr>
        <sz val="11"/>
        <rFont val="宋体"/>
        <family val="3"/>
        <charset val="134"/>
        <scheme val="minor"/>
      </rPr>
      <t>。</t>
    </r>
  </si>
  <si>
    <r>
      <t>（参见附表5-1～5-3）在装载条件WT-4下重心是</t>
    </r>
    <r>
      <rPr>
        <u/>
        <sz val="11"/>
        <rFont val="宋体"/>
        <family val="3"/>
        <charset val="134"/>
        <scheme val="minor"/>
      </rPr>
      <t xml:space="preserve">            </t>
    </r>
    <r>
      <rPr>
        <sz val="11"/>
        <rFont val="宋体"/>
        <family val="3"/>
        <charset val="134"/>
        <scheme val="minor"/>
      </rPr>
      <t xml:space="preserve"> 。</t>
    </r>
  </si>
  <si>
    <r>
      <t xml:space="preserve">（参见附表5-1～5-3）在装载条件WT-5下重心是 </t>
    </r>
    <r>
      <rPr>
        <u/>
        <sz val="11"/>
        <rFont val="宋体"/>
        <family val="3"/>
        <charset val="134"/>
        <scheme val="minor"/>
      </rPr>
      <t xml:space="preserve">            </t>
    </r>
    <r>
      <rPr>
        <sz val="11"/>
        <rFont val="宋体"/>
        <family val="3"/>
        <charset val="134"/>
        <scheme val="minor"/>
      </rPr>
      <t xml:space="preserve"> 。</t>
    </r>
  </si>
  <si>
    <r>
      <t xml:space="preserve">（参见附表5-1～5-3）在装载条件WT-6下总重量指数是 </t>
    </r>
    <r>
      <rPr>
        <u/>
        <sz val="11"/>
        <rFont val="宋体"/>
        <family val="3"/>
        <charset val="134"/>
        <scheme val="minor"/>
      </rPr>
      <t xml:space="preserve">            </t>
    </r>
    <r>
      <rPr>
        <sz val="11"/>
        <rFont val="宋体"/>
        <family val="3"/>
        <charset val="134"/>
        <scheme val="minor"/>
      </rPr>
      <t xml:space="preserve"> 。</t>
    </r>
  </si>
  <si>
    <r>
      <t>（参见附表5-1～5-3）在装载条件WT-7下重心是</t>
    </r>
    <r>
      <rPr>
        <u/>
        <sz val="11"/>
        <rFont val="宋体"/>
        <family val="3"/>
        <charset val="134"/>
        <scheme val="minor"/>
      </rPr>
      <t xml:space="preserve">            </t>
    </r>
    <r>
      <rPr>
        <sz val="11"/>
        <rFont val="宋体"/>
        <family val="3"/>
        <charset val="134"/>
        <scheme val="minor"/>
      </rPr>
      <t>。</t>
    </r>
  </si>
  <si>
    <r>
      <t>（参见附表5-1～5-3）在装载条件WT-8下重心是</t>
    </r>
    <r>
      <rPr>
        <u/>
        <sz val="11"/>
        <rFont val="宋体"/>
        <family val="3"/>
        <charset val="134"/>
        <scheme val="minor"/>
      </rPr>
      <t xml:space="preserve">            </t>
    </r>
    <r>
      <rPr>
        <sz val="11"/>
        <rFont val="宋体"/>
        <family val="3"/>
        <charset val="134"/>
        <scheme val="minor"/>
      </rPr>
      <t xml:space="preserve"> 。</t>
    </r>
  </si>
  <si>
    <r>
      <t>（参见附表5-1～5-3）在装载条件WT-9下总重量指数是</t>
    </r>
    <r>
      <rPr>
        <u/>
        <sz val="11"/>
        <rFont val="宋体"/>
        <family val="3"/>
        <charset val="134"/>
        <scheme val="minor"/>
      </rPr>
      <t xml:space="preserve">            </t>
    </r>
    <r>
      <rPr>
        <sz val="11"/>
        <rFont val="宋体"/>
        <family val="3"/>
        <charset val="134"/>
        <scheme val="minor"/>
      </rPr>
      <t>。</t>
    </r>
  </si>
  <si>
    <r>
      <t>（参见附表5-1～5-3）在装载条件WT-10下重心是</t>
    </r>
    <r>
      <rPr>
        <u/>
        <sz val="11"/>
        <rFont val="宋体"/>
        <family val="3"/>
        <charset val="134"/>
        <scheme val="minor"/>
      </rPr>
      <t xml:space="preserve">            </t>
    </r>
    <r>
      <rPr>
        <sz val="11"/>
        <rFont val="宋体"/>
        <family val="3"/>
        <charset val="134"/>
        <scheme val="minor"/>
      </rPr>
      <t>。</t>
    </r>
  </si>
  <si>
    <r>
      <t>（参见附表4-2～4-3）在运行条件下R-1下安定面配平的设置为</t>
    </r>
    <r>
      <rPr>
        <u/>
        <sz val="11"/>
        <rFont val="宋体"/>
        <family val="3"/>
        <charset val="134"/>
        <scheme val="minor"/>
      </rPr>
      <t xml:space="preserve">            </t>
    </r>
    <r>
      <rPr>
        <sz val="11"/>
        <rFont val="宋体"/>
        <family val="3"/>
        <charset val="134"/>
        <scheme val="minor"/>
      </rPr>
      <t>。</t>
    </r>
  </si>
  <si>
    <r>
      <t>（参见附表4-2～4-3）在运行条件R-2下安定面配平的设置为</t>
    </r>
    <r>
      <rPr>
        <u/>
        <sz val="11"/>
        <rFont val="宋体"/>
        <family val="3"/>
        <charset val="134"/>
        <scheme val="minor"/>
      </rPr>
      <t xml:space="preserve">            </t>
    </r>
    <r>
      <rPr>
        <sz val="11"/>
        <rFont val="宋体"/>
        <family val="3"/>
        <charset val="134"/>
        <scheme val="minor"/>
      </rPr>
      <t>。</t>
    </r>
  </si>
  <si>
    <r>
      <t>（参见附表4-2～4-3）在运行条件下R-3下安定面配平的设置为</t>
    </r>
    <r>
      <rPr>
        <u/>
        <sz val="11"/>
        <rFont val="宋体"/>
        <family val="3"/>
        <charset val="134"/>
        <scheme val="minor"/>
      </rPr>
      <t xml:space="preserve">            </t>
    </r>
    <r>
      <rPr>
        <sz val="11"/>
        <rFont val="宋体"/>
        <family val="3"/>
        <charset val="134"/>
        <scheme val="minor"/>
      </rPr>
      <t>。</t>
    </r>
  </si>
  <si>
    <r>
      <t>（参见附表4-2～4-3）在运行条件下R-4下安定面配平的设置为</t>
    </r>
    <r>
      <rPr>
        <u/>
        <sz val="11"/>
        <rFont val="宋体"/>
        <family val="3"/>
        <charset val="134"/>
        <scheme val="minor"/>
      </rPr>
      <t xml:space="preserve">            </t>
    </r>
    <r>
      <rPr>
        <sz val="11"/>
        <rFont val="宋体"/>
        <family val="3"/>
        <charset val="134"/>
        <scheme val="minor"/>
      </rPr>
      <t>。</t>
    </r>
  </si>
  <si>
    <r>
      <t>（参见附表4-2～4-3）在运行条件下R-5下安定面配平的设置为</t>
    </r>
    <r>
      <rPr>
        <u/>
        <sz val="11"/>
        <rFont val="宋体"/>
        <family val="3"/>
        <charset val="134"/>
        <scheme val="minor"/>
      </rPr>
      <t xml:space="preserve">            </t>
    </r>
    <r>
      <rPr>
        <sz val="11"/>
        <rFont val="宋体"/>
        <family val="3"/>
        <charset val="134"/>
        <scheme val="minor"/>
      </rPr>
      <t>。</t>
    </r>
  </si>
  <si>
    <r>
      <t>（参见附表5-4）在装载条件WS-1下,如果将后舱的重量移去,新的重心位置为</t>
    </r>
    <r>
      <rPr>
        <u/>
        <sz val="11"/>
        <rFont val="宋体"/>
        <family val="3"/>
        <charset val="134"/>
        <scheme val="minor"/>
      </rPr>
      <t xml:space="preserve">            </t>
    </r>
    <r>
      <rPr>
        <sz val="11"/>
        <rFont val="宋体"/>
        <family val="3"/>
        <charset val="134"/>
        <scheme val="minor"/>
      </rPr>
      <t xml:space="preserve"> 。</t>
    </r>
  </si>
  <si>
    <r>
      <t xml:space="preserve">（参见附表5-4）在装载条件WS-2下,如果将后舱的重量增加,新的重心位置为 </t>
    </r>
    <r>
      <rPr>
        <u/>
        <sz val="11"/>
        <rFont val="宋体"/>
        <family val="3"/>
        <charset val="134"/>
        <scheme val="minor"/>
      </rPr>
      <t xml:space="preserve">            </t>
    </r>
    <r>
      <rPr>
        <sz val="11"/>
        <rFont val="宋体"/>
        <family val="3"/>
        <charset val="134"/>
        <scheme val="minor"/>
      </rPr>
      <t>。</t>
    </r>
  </si>
  <si>
    <r>
      <t>（参见附表5-4）在装载条件WS-3下,如果将后舱的重量增加,新的重心位置为</t>
    </r>
    <r>
      <rPr>
        <u/>
        <sz val="11"/>
        <rFont val="宋体"/>
        <family val="3"/>
        <charset val="134"/>
        <scheme val="minor"/>
      </rPr>
      <t xml:space="preserve">            </t>
    </r>
    <r>
      <rPr>
        <sz val="11"/>
        <rFont val="宋体"/>
        <family val="3"/>
        <charset val="134"/>
        <scheme val="minor"/>
      </rPr>
      <t>。</t>
    </r>
  </si>
  <si>
    <r>
      <t xml:space="preserve">（参见附表5-4）在装载条件WS-4下,如果将后舱的重量减少,新的重心位置为 </t>
    </r>
    <r>
      <rPr>
        <u/>
        <sz val="11"/>
        <rFont val="宋体"/>
        <family val="3"/>
        <charset val="134"/>
        <scheme val="minor"/>
      </rPr>
      <t xml:space="preserve">            </t>
    </r>
    <r>
      <rPr>
        <sz val="11"/>
        <rFont val="宋体"/>
        <family val="3"/>
        <charset val="134"/>
        <scheme val="minor"/>
      </rPr>
      <t>。</t>
    </r>
  </si>
  <si>
    <r>
      <t xml:space="preserve">（参见附表5-4）在装载条件WS-5下,如果将前舱的重量减少,新的重心位置为 </t>
    </r>
    <r>
      <rPr>
        <u/>
        <sz val="11"/>
        <rFont val="宋体"/>
        <family val="3"/>
        <charset val="134"/>
        <scheme val="minor"/>
      </rPr>
      <t xml:space="preserve">            </t>
    </r>
    <r>
      <rPr>
        <sz val="11"/>
        <rFont val="宋体"/>
        <family val="3"/>
        <charset val="134"/>
        <scheme val="minor"/>
      </rPr>
      <t>。</t>
    </r>
  </si>
  <si>
    <r>
      <t>（参见附表5-4）在装载条件WS-1下,如果将重量从前舱移至后舱,新的重心位置为</t>
    </r>
    <r>
      <rPr>
        <u/>
        <sz val="11"/>
        <rFont val="宋体"/>
        <family val="3"/>
        <charset val="134"/>
        <scheme val="minor"/>
      </rPr>
      <t xml:space="preserve">            </t>
    </r>
    <r>
      <rPr>
        <sz val="11"/>
        <rFont val="宋体"/>
        <family val="3"/>
        <charset val="134"/>
        <scheme val="minor"/>
      </rPr>
      <t>。</t>
    </r>
  </si>
  <si>
    <r>
      <t>（参见附表5-4）在装载条件WS-2下,如果将重量从后舱移至前舱,新的重心位置为</t>
    </r>
    <r>
      <rPr>
        <u/>
        <sz val="11"/>
        <rFont val="宋体"/>
        <family val="3"/>
        <charset val="134"/>
        <scheme val="minor"/>
      </rPr>
      <t xml:space="preserve">            </t>
    </r>
    <r>
      <rPr>
        <sz val="11"/>
        <rFont val="宋体"/>
        <family val="3"/>
        <charset val="134"/>
        <scheme val="minor"/>
      </rPr>
      <t>。</t>
    </r>
  </si>
  <si>
    <r>
      <t>（参见附表5-4）在装载条件WS-3下,如果将重量从前舱移至后舱,新的重心位置为</t>
    </r>
    <r>
      <rPr>
        <u/>
        <sz val="11"/>
        <rFont val="宋体"/>
        <family val="3"/>
        <charset val="134"/>
        <scheme val="minor"/>
      </rPr>
      <t xml:space="preserve">            </t>
    </r>
    <r>
      <rPr>
        <sz val="11"/>
        <rFont val="宋体"/>
        <family val="3"/>
        <charset val="134"/>
        <scheme val="minor"/>
      </rPr>
      <t xml:space="preserve"> 。</t>
    </r>
  </si>
  <si>
    <r>
      <t xml:space="preserve"> （参见附表5-4）在装载条件WS-4下,如果将重量从后舱移至前舱,新的重心位置为</t>
    </r>
    <r>
      <rPr>
        <u/>
        <sz val="11"/>
        <rFont val="宋体"/>
        <family val="3"/>
        <charset val="134"/>
        <scheme val="minor"/>
      </rPr>
      <t xml:space="preserve">            </t>
    </r>
    <r>
      <rPr>
        <sz val="11"/>
        <rFont val="宋体"/>
        <family val="3"/>
        <charset val="134"/>
        <scheme val="minor"/>
      </rPr>
      <t>。</t>
    </r>
  </si>
  <si>
    <r>
      <t xml:space="preserve">（参见附表5-4）在装载条件WS-5下,如果将重量从前舱移至后舱,新的重心位置（指数力臂）为 </t>
    </r>
    <r>
      <rPr>
        <u/>
        <sz val="11"/>
        <rFont val="宋体"/>
        <family val="3"/>
        <charset val="134"/>
        <scheme val="minor"/>
      </rPr>
      <t xml:space="preserve">            </t>
    </r>
    <r>
      <rPr>
        <sz val="11"/>
        <rFont val="宋体"/>
        <family val="3"/>
        <charset val="134"/>
        <scheme val="minor"/>
      </rPr>
      <t xml:space="preserve"> 。</t>
    </r>
  </si>
  <si>
    <r>
      <t>一个尺寸为36 in X 48 in的货盘可承载的最大重量为多少(设地板承载限制=169 lb/ ft</t>
    </r>
    <r>
      <rPr>
        <vertAlign val="superscript"/>
        <sz val="11"/>
        <rFont val="宋体"/>
        <family val="3"/>
        <charset val="134"/>
        <scheme val="minor"/>
      </rPr>
      <t>2</t>
    </r>
    <r>
      <rPr>
        <sz val="11"/>
        <rFont val="宋体"/>
        <family val="3"/>
        <charset val="134"/>
        <scheme val="minor"/>
      </rPr>
      <t xml:space="preserve"> ,货盘重量=47 lb,系留装置= 33 lb)? </t>
    </r>
  </si>
  <si>
    <r>
      <t xml:space="preserve"> 一个尺寸为76in X 74in的货盘可承载的最大重量为多少(设地板承载限制=176 lb /ft</t>
    </r>
    <r>
      <rPr>
        <vertAlign val="superscript"/>
        <sz val="11"/>
        <rFont val="宋体"/>
        <family val="3"/>
        <charset val="134"/>
        <scheme val="minor"/>
      </rPr>
      <t>2</t>
    </r>
    <r>
      <rPr>
        <sz val="11"/>
        <rFont val="宋体"/>
        <family val="3"/>
        <charset val="134"/>
        <scheme val="minor"/>
      </rPr>
      <t xml:space="preserve"> ,货盘重量=77 lb,系留装置= 29 lb)?</t>
    </r>
  </si>
  <si>
    <r>
      <t>一个尺寸为81in X 83in的货盘可承载的最大重量为多少(设地板承载限制=180 lb/ft</t>
    </r>
    <r>
      <rPr>
        <vertAlign val="superscript"/>
        <sz val="11"/>
        <rFont val="宋体"/>
        <family val="3"/>
        <charset val="134"/>
        <scheme val="minor"/>
      </rPr>
      <t>2</t>
    </r>
    <r>
      <rPr>
        <sz val="11"/>
        <rFont val="宋体"/>
        <family val="3"/>
        <charset val="134"/>
        <scheme val="minor"/>
      </rPr>
      <t xml:space="preserve"> ,货盘重量=82 lb,系留装置= 31 lb)? 【C】</t>
    </r>
  </si>
  <si>
    <r>
      <t>一个尺寸为33.5in X 48.5in的货盘可承载的最大重量为多少(设地板承载限制=76 ft</t>
    </r>
    <r>
      <rPr>
        <vertAlign val="superscript"/>
        <sz val="11"/>
        <rFont val="宋体"/>
        <family val="3"/>
        <charset val="134"/>
        <scheme val="minor"/>
      </rPr>
      <t>2</t>
    </r>
    <r>
      <rPr>
        <sz val="11"/>
        <rFont val="宋体"/>
        <family val="3"/>
        <charset val="134"/>
        <scheme val="minor"/>
      </rPr>
      <t xml:space="preserve"> ,货盘重量=44 lb,系留装置= 27 lb)? </t>
    </r>
  </si>
  <si>
    <r>
      <t>一个尺寸为36.5in X 48.5in的货盘可承载的最大重量为多少(设地板承载限制=112 lb/ ft</t>
    </r>
    <r>
      <rPr>
        <vertAlign val="superscript"/>
        <sz val="11"/>
        <rFont val="宋体"/>
        <family val="3"/>
        <charset val="134"/>
        <scheme val="minor"/>
      </rPr>
      <t>2</t>
    </r>
    <r>
      <rPr>
        <sz val="11"/>
        <rFont val="宋体"/>
        <family val="3"/>
        <charset val="134"/>
        <scheme val="minor"/>
      </rPr>
      <t xml:space="preserve"> ,货盘重量=45 lb,系留装置= 29 lb)? </t>
    </r>
  </si>
  <si>
    <r>
      <t xml:space="preserve"> 一个尺寸为42.6in X 48.7 in的货盘可承载的最大重量为多少(设地板承载限制=121 lb/ ft</t>
    </r>
    <r>
      <rPr>
        <vertAlign val="superscript"/>
        <sz val="11"/>
        <rFont val="宋体"/>
        <family val="3"/>
        <charset val="134"/>
        <scheme val="minor"/>
      </rPr>
      <t>2</t>
    </r>
    <r>
      <rPr>
        <sz val="11"/>
        <rFont val="宋体"/>
        <family val="3"/>
        <charset val="134"/>
        <scheme val="minor"/>
      </rPr>
      <t xml:space="preserve"> ,货盘重量=47 lb,系留装置= 33 lb)?</t>
    </r>
  </si>
  <si>
    <r>
      <t>一个尺寸为24.6in X 68.7in的货盘可承载的最大重量为多少(设地板承载限制=85 lb/ft</t>
    </r>
    <r>
      <rPr>
        <vertAlign val="superscript"/>
        <sz val="11"/>
        <rFont val="宋体"/>
        <family val="3"/>
        <charset val="134"/>
        <scheme val="minor"/>
      </rPr>
      <t>2</t>
    </r>
    <r>
      <rPr>
        <sz val="11"/>
        <rFont val="宋体"/>
        <family val="3"/>
        <charset val="134"/>
        <scheme val="minor"/>
      </rPr>
      <t xml:space="preserve"> ,货盘重量=44 lb,系留装置= 29 lb)? </t>
    </r>
  </si>
  <si>
    <r>
      <t>183 lb/ft</t>
    </r>
    <r>
      <rPr>
        <vertAlign val="superscript"/>
        <sz val="11"/>
        <rFont val="宋体"/>
        <family val="3"/>
        <charset val="134"/>
        <scheme val="minor"/>
      </rPr>
      <t>2</t>
    </r>
  </si>
  <si>
    <r>
      <t>115 lb/ft</t>
    </r>
    <r>
      <rPr>
        <vertAlign val="superscript"/>
        <sz val="11"/>
        <rFont val="宋体"/>
        <family val="3"/>
        <charset val="134"/>
        <scheme val="minor"/>
      </rPr>
      <t>2</t>
    </r>
    <r>
      <rPr>
        <sz val="11"/>
        <rFont val="宋体"/>
        <family val="3"/>
        <charset val="134"/>
        <scheme val="minor"/>
      </rPr>
      <t xml:space="preserve"> </t>
    </r>
  </si>
  <si>
    <r>
      <t>144 lb/ft</t>
    </r>
    <r>
      <rPr>
        <vertAlign val="superscript"/>
        <sz val="11"/>
        <rFont val="宋体"/>
        <family val="3"/>
        <charset val="134"/>
        <scheme val="minor"/>
      </rPr>
      <t>2</t>
    </r>
  </si>
  <si>
    <r>
      <t>76 lb/ft</t>
    </r>
    <r>
      <rPr>
        <vertAlign val="superscript"/>
        <sz val="11"/>
        <rFont val="宋体"/>
        <family val="3"/>
        <charset val="134"/>
        <scheme val="minor"/>
      </rPr>
      <t>2</t>
    </r>
  </si>
  <si>
    <r>
      <t>176 lb/ft</t>
    </r>
    <r>
      <rPr>
        <vertAlign val="superscript"/>
        <sz val="11"/>
        <rFont val="宋体"/>
        <family val="3"/>
        <charset val="134"/>
        <scheme val="minor"/>
      </rPr>
      <t>2</t>
    </r>
    <r>
      <rPr>
        <sz val="11"/>
        <rFont val="宋体"/>
        <family val="3"/>
        <charset val="134"/>
        <scheme val="minor"/>
      </rPr>
      <t xml:space="preserve">  </t>
    </r>
  </si>
  <si>
    <r>
      <t>国内某航班计划于3月15日13时执行飞行任务,按规定向空中交通管制单位提交了飞行预报申请后,但直到3月15日8时30分仍没有得到相关批复则意味着该航班</t>
    </r>
    <r>
      <rPr>
        <u/>
        <sz val="11"/>
        <rFont val="宋体"/>
        <family val="3"/>
        <charset val="134"/>
        <scheme val="minor"/>
      </rPr>
      <t xml:space="preserve">           </t>
    </r>
    <r>
      <rPr>
        <sz val="11"/>
        <rFont val="宋体"/>
        <family val="3"/>
        <charset val="134"/>
        <scheme val="minor"/>
      </rPr>
      <t>。</t>
    </r>
  </si>
  <si>
    <r>
      <t>向空中交通服务报告室提交的飞行计划的内容应当包括</t>
    </r>
    <r>
      <rPr>
        <u/>
        <sz val="11"/>
        <color indexed="10"/>
        <rFont val="宋体"/>
        <family val="3"/>
        <charset val="134"/>
        <scheme val="minor"/>
      </rPr>
      <t xml:space="preserve">           </t>
    </r>
    <r>
      <rPr>
        <sz val="11"/>
        <color indexed="10"/>
        <rFont val="宋体"/>
        <family val="3"/>
        <charset val="134"/>
        <scheme val="minor"/>
      </rPr>
      <t>。</t>
    </r>
  </si>
  <si>
    <r>
      <t>某旅客在旅行途中遭遇车祸，需要得到立即救助，一通用航空公司受命执行该救援任务，则该飞行的飞行预报和计划应</t>
    </r>
    <r>
      <rPr>
        <u/>
        <sz val="11"/>
        <rFont val="宋体"/>
        <family val="3"/>
        <charset val="134"/>
        <scheme val="minor"/>
      </rPr>
      <t xml:space="preserve">           </t>
    </r>
    <r>
      <rPr>
        <sz val="11"/>
        <rFont val="宋体"/>
        <family val="3"/>
        <charset val="134"/>
        <scheme val="minor"/>
      </rPr>
      <t>。</t>
    </r>
  </si>
  <si>
    <r>
      <t>按照仪表飞行规则(IFR)飞行的航空器,要求改为按目视飞行规则(VFR)飞行的,</t>
    </r>
    <r>
      <rPr>
        <u/>
        <sz val="11"/>
        <rFont val="宋体"/>
        <family val="3"/>
        <charset val="134"/>
        <scheme val="minor"/>
      </rPr>
      <t xml:space="preserve">           </t>
    </r>
    <r>
      <rPr>
        <sz val="11"/>
        <rFont val="宋体"/>
        <family val="3"/>
        <charset val="134"/>
        <scheme val="minor"/>
      </rPr>
      <t>。</t>
    </r>
  </si>
  <si>
    <r>
      <t>在为一架737飞机选择起飞备降机场时,备降机场距起飞机场的飞行时间应满足</t>
    </r>
    <r>
      <rPr>
        <u/>
        <sz val="11"/>
        <rFont val="宋体"/>
        <family val="3"/>
        <charset val="134"/>
        <scheme val="minor"/>
      </rPr>
      <t xml:space="preserve">           </t>
    </r>
    <r>
      <rPr>
        <sz val="11"/>
        <rFont val="宋体"/>
        <family val="3"/>
        <charset val="134"/>
        <scheme val="minor"/>
      </rPr>
      <t>。</t>
    </r>
  </si>
  <si>
    <r>
      <t xml:space="preserve"> 在为一架MD11飞机选择起飞备降机场时,备降机场距起飞机场的飞行时间应满足</t>
    </r>
    <r>
      <rPr>
        <u/>
        <sz val="11"/>
        <rFont val="宋体"/>
        <family val="3"/>
        <charset val="134"/>
        <scheme val="minor"/>
      </rPr>
      <t xml:space="preserve">           </t>
    </r>
    <r>
      <rPr>
        <sz val="11"/>
        <rFont val="宋体"/>
        <family val="3"/>
        <charset val="134"/>
        <scheme val="minor"/>
      </rPr>
      <t>。</t>
    </r>
  </si>
  <si>
    <r>
      <t>选择起飞备降机场时应考虑的因素有</t>
    </r>
    <r>
      <rPr>
        <u/>
        <sz val="11"/>
        <color indexed="10"/>
        <rFont val="宋体"/>
        <family val="3"/>
        <charset val="134"/>
        <scheme val="minor"/>
      </rPr>
      <t xml:space="preserve">           </t>
    </r>
    <r>
      <rPr>
        <sz val="11"/>
        <color indexed="10"/>
        <rFont val="宋体"/>
        <family val="3"/>
        <charset val="134"/>
        <scheme val="minor"/>
      </rPr>
      <t>。</t>
    </r>
  </si>
  <si>
    <r>
      <t>起飞备降机场的计划最低标准为</t>
    </r>
    <r>
      <rPr>
        <u/>
        <sz val="11"/>
        <color indexed="10"/>
        <rFont val="宋体"/>
        <family val="3"/>
        <charset val="134"/>
        <scheme val="minor"/>
      </rPr>
      <t xml:space="preserve">           </t>
    </r>
    <r>
      <rPr>
        <sz val="11"/>
        <color indexed="10"/>
        <rFont val="宋体"/>
        <family val="3"/>
        <charset val="134"/>
        <scheme val="minor"/>
      </rPr>
      <t>。</t>
    </r>
  </si>
  <si>
    <r>
      <t>参考附图6-1～6-4,某B737-300型飞机执行成都至郑州的航班任务,但因郑州的天气突然不够着陆标准备降洛阳,洛阳机场导航设备一切正常,这是洛阳的天气标准必须满足</t>
    </r>
    <r>
      <rPr>
        <u/>
        <sz val="11"/>
        <rFont val="宋体"/>
        <family val="3"/>
        <charset val="134"/>
        <scheme val="minor"/>
      </rPr>
      <t xml:space="preserve">           </t>
    </r>
    <r>
      <rPr>
        <sz val="11"/>
        <rFont val="宋体"/>
        <family val="3"/>
        <charset val="134"/>
        <scheme val="minor"/>
      </rPr>
      <t>。</t>
    </r>
  </si>
  <si>
    <r>
      <t>某B737-300型飞机执行成都至大连的航班任务,以首都机场为备降场,则其备降的计划最低标准为</t>
    </r>
    <r>
      <rPr>
        <u/>
        <sz val="11"/>
        <rFont val="宋体"/>
        <family val="3"/>
        <charset val="134"/>
        <scheme val="minor"/>
      </rPr>
      <t xml:space="preserve">           </t>
    </r>
    <r>
      <rPr>
        <sz val="11"/>
        <rFont val="宋体"/>
        <family val="3"/>
        <charset val="134"/>
        <scheme val="minor"/>
      </rPr>
      <t>。</t>
    </r>
  </si>
  <si>
    <r>
      <t xml:space="preserve"> 某B737-300型飞机执行成都至大连的航班任务,以首都机场作为航路备降机场, 首都机场满足备降机场签派放行最低天气标准的有效期为</t>
    </r>
    <r>
      <rPr>
        <u/>
        <sz val="11"/>
        <rFont val="宋体"/>
        <family val="3"/>
        <charset val="134"/>
        <scheme val="minor"/>
      </rPr>
      <t xml:space="preserve">           </t>
    </r>
    <r>
      <rPr>
        <sz val="11"/>
        <rFont val="宋体"/>
        <family val="3"/>
        <charset val="134"/>
        <scheme val="minor"/>
      </rPr>
      <t>。</t>
    </r>
  </si>
  <si>
    <r>
      <t>对于国内运行的航空器,当预期的目的地机场和备降机场的天气处于边缘条件时,签派员或机长应采取的特殊行为</t>
    </r>
    <r>
      <rPr>
        <u/>
        <sz val="11"/>
        <rFont val="宋体"/>
        <family val="3"/>
        <charset val="134"/>
        <scheme val="minor"/>
      </rPr>
      <t xml:space="preserve">           </t>
    </r>
    <r>
      <rPr>
        <sz val="11"/>
        <rFont val="宋体"/>
        <family val="3"/>
        <charset val="134"/>
        <scheme val="minor"/>
      </rPr>
      <t>。</t>
    </r>
  </si>
  <si>
    <r>
      <t>对于国内运行的航空器,在签派放行单上通常</t>
    </r>
    <r>
      <rPr>
        <u/>
        <sz val="11"/>
        <rFont val="宋体"/>
        <family val="3"/>
        <charset val="134"/>
        <scheme val="minor"/>
      </rPr>
      <t xml:space="preserve">           </t>
    </r>
    <r>
      <rPr>
        <sz val="11"/>
        <rFont val="宋体"/>
        <family val="3"/>
        <charset val="134"/>
        <scheme val="minor"/>
      </rPr>
      <t>。</t>
    </r>
  </si>
  <si>
    <r>
      <t>如附图6-1所示, 某B737飞机执行的航班任务,预计正午12时到达该机场,天气预报表明,该机场在10:50至13:20期间,云高为900 m,能见度为4 800 m,则</t>
    </r>
    <r>
      <rPr>
        <u/>
        <sz val="11"/>
        <rFont val="宋体"/>
        <family val="3"/>
        <charset val="134"/>
        <scheme val="minor"/>
      </rPr>
      <t xml:space="preserve">           </t>
    </r>
    <r>
      <rPr>
        <sz val="11"/>
        <rFont val="宋体"/>
        <family val="3"/>
        <charset val="134"/>
        <scheme val="minor"/>
      </rPr>
      <t>。</t>
    </r>
  </si>
  <si>
    <r>
      <t xml:space="preserve"> 参考附图6-1～6-4，某B737-300型飞机执行成都至郑州的航班任务,洛阳机场导航设备一切正常，选择洛阳机场作为备降机场时，洛阳的天气标准必须满足</t>
    </r>
    <r>
      <rPr>
        <u/>
        <sz val="11"/>
        <rFont val="宋体"/>
        <family val="3"/>
        <charset val="134"/>
        <scheme val="minor"/>
      </rPr>
      <t xml:space="preserve">           </t>
    </r>
    <r>
      <rPr>
        <sz val="11"/>
        <rFont val="宋体"/>
        <family val="3"/>
        <charset val="134"/>
        <scheme val="minor"/>
      </rPr>
      <t>。</t>
    </r>
  </si>
  <si>
    <r>
      <t>某国际航班的飞行时间为7 h,则</t>
    </r>
    <r>
      <rPr>
        <u/>
        <sz val="11"/>
        <color indexed="12"/>
        <rFont val="宋体"/>
        <family val="3"/>
        <charset val="134"/>
        <scheme val="minor"/>
      </rPr>
      <t xml:space="preserve">           </t>
    </r>
    <r>
      <rPr>
        <sz val="11"/>
        <color indexed="12"/>
        <rFont val="宋体"/>
        <family val="3"/>
        <charset val="134"/>
        <scheme val="minor"/>
      </rPr>
      <t>。</t>
    </r>
  </si>
  <si>
    <r>
      <t>当不需要为国际航班指定目的地备降机场时，在预计到达目的地机场时刻前后至少1 h的时间内，目的地机场能见度应满足</t>
    </r>
    <r>
      <rPr>
        <u/>
        <sz val="11"/>
        <rFont val="宋体"/>
        <family val="3"/>
        <charset val="134"/>
        <scheme val="minor"/>
      </rPr>
      <t xml:space="preserve">           </t>
    </r>
    <r>
      <rPr>
        <sz val="11"/>
        <rFont val="宋体"/>
        <family val="3"/>
        <charset val="134"/>
        <scheme val="minor"/>
      </rPr>
      <t>。</t>
    </r>
  </si>
  <si>
    <r>
      <t>当不需要为国际航班指定目的地备降场时，在预计到达目的地机场时该前后至少1 h的时间内，目的地机场的云高应满足</t>
    </r>
    <r>
      <rPr>
        <u/>
        <sz val="11"/>
        <rFont val="宋体"/>
        <family val="3"/>
        <charset val="134"/>
        <scheme val="minor"/>
      </rPr>
      <t xml:space="preserve">           </t>
    </r>
    <r>
      <rPr>
        <sz val="11"/>
        <rFont val="宋体"/>
        <family val="3"/>
        <charset val="134"/>
        <scheme val="minor"/>
      </rPr>
      <t>。</t>
    </r>
  </si>
  <si>
    <r>
      <t>航空器驾驶员已得到空中交通管制许可时，不得偏离该许可，除非</t>
    </r>
    <r>
      <rPr>
        <u/>
        <sz val="11"/>
        <rFont val="宋体"/>
        <family val="3"/>
        <charset val="134"/>
        <scheme val="minor"/>
      </rPr>
      <t xml:space="preserve">           </t>
    </r>
    <r>
      <rPr>
        <sz val="11"/>
        <rFont val="宋体"/>
        <family val="3"/>
        <charset val="134"/>
        <scheme val="minor"/>
      </rPr>
      <t>。</t>
    </r>
  </si>
  <si>
    <r>
      <t>当飞行员收到与法规相违背的空中交通管制放行许可时，应采取的行动为</t>
    </r>
    <r>
      <rPr>
        <u/>
        <sz val="11"/>
        <rFont val="宋体"/>
        <family val="3"/>
        <charset val="134"/>
        <scheme val="minor"/>
      </rPr>
      <t xml:space="preserve">           </t>
    </r>
    <r>
      <rPr>
        <sz val="11"/>
        <rFont val="宋体"/>
        <family val="3"/>
        <charset val="134"/>
        <scheme val="minor"/>
      </rPr>
      <t>。</t>
    </r>
  </si>
  <si>
    <r>
      <t>每个机长在紧急情况下或为了对机载防撞系统的警告作出反应而偏离空中管制许可或指令时，必须</t>
    </r>
    <r>
      <rPr>
        <u/>
        <sz val="11"/>
        <color indexed="10"/>
        <rFont val="宋体"/>
        <family val="3"/>
        <charset val="134"/>
        <scheme val="minor"/>
      </rPr>
      <t xml:space="preserve">           </t>
    </r>
    <r>
      <rPr>
        <sz val="11"/>
        <color indexed="10"/>
        <rFont val="宋体"/>
        <family val="3"/>
        <charset val="134"/>
        <scheme val="minor"/>
      </rPr>
      <t>。</t>
    </r>
  </si>
  <si>
    <r>
      <t>根据表17说明B737-600的外侧襟翼滑轨整流罩尾锥丢失3个的放行规定</t>
    </r>
    <r>
      <rPr>
        <u/>
        <sz val="11"/>
        <rFont val="宋体"/>
        <family val="3"/>
        <charset val="134"/>
        <scheme val="minor"/>
      </rPr>
      <t xml:space="preserve">    </t>
    </r>
    <r>
      <rPr>
        <sz val="11"/>
        <rFont val="宋体"/>
        <family val="3"/>
        <charset val="134"/>
        <scheme val="minor"/>
      </rPr>
      <t>。</t>
    </r>
  </si>
  <si>
    <r>
      <t xml:space="preserve"> 已知B737-800使用最大起飞推力在干跑道起飞，起飞重量80吨，襟翼1，机场气温30℃，压力高度8000FT，逆风20KT，跑道上坡1%，不考虑净空道和安全道的影响，根据表31确定起飞速度V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</si>
  <si>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已知B737-800使用最大起飞推力在干跑道起飞，起飞重量65吨，襟翼1，机场气温25℃，压力高度2000FT，逆风10KT，跑道上坡1%，不考虑净空道和安全道的影响，根据表31确定起飞速度V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</si>
  <si>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已知B737-800起飞时发动机引气开，发动机和机翼防冰关，起飞机场压力高度2000FT，气温20℃，根据表32确定起飞N</t>
    </r>
    <r>
      <rPr>
        <vertAlign val="subscript"/>
        <sz val="11"/>
        <rFont val="宋体"/>
        <family val="3"/>
        <charset val="134"/>
        <scheme val="minor"/>
      </rPr>
      <t>1</t>
    </r>
    <r>
      <rPr>
        <sz val="11"/>
        <rFont val="宋体"/>
        <family val="3"/>
        <charset val="134"/>
        <scheme val="minor"/>
      </rPr>
      <t>值</t>
    </r>
  </si>
  <si>
    <r>
      <t>已知B737-800起飞时发动机引气关，发动机和机翼防冰开，起飞机场压力高度4000FT，气温30℃，根据表32确定起飞N</t>
    </r>
    <r>
      <rPr>
        <vertAlign val="subscript"/>
        <sz val="11"/>
        <rFont val="宋体"/>
        <family val="3"/>
        <charset val="134"/>
        <scheme val="minor"/>
      </rPr>
      <t>1</t>
    </r>
    <r>
      <rPr>
        <sz val="11"/>
        <rFont val="宋体"/>
        <family val="3"/>
        <charset val="134"/>
        <scheme val="minor"/>
      </rPr>
      <t>值</t>
    </r>
  </si>
  <si>
    <r>
      <t>已知B737-800起飞时发动机引气关，发动机防冰开，机翼防冰关，起飞机场压力高度1000FT，气温10℃，根据表32确定起飞N</t>
    </r>
    <r>
      <rPr>
        <vertAlign val="subscript"/>
        <sz val="11"/>
        <rFont val="宋体"/>
        <family val="3"/>
        <charset val="134"/>
        <scheme val="minor"/>
      </rPr>
      <t>1</t>
    </r>
    <r>
      <rPr>
        <sz val="11"/>
        <rFont val="宋体"/>
        <family val="3"/>
        <charset val="134"/>
        <scheme val="minor"/>
      </rPr>
      <t>值</t>
    </r>
  </si>
  <si>
    <r>
      <t>已知B737-800起飞时发动机引气开，发动机防冰关，机翼防冰开，起飞机场压力高度3500FT，气温15℃，根据表32确定起飞N</t>
    </r>
    <r>
      <rPr>
        <vertAlign val="subscript"/>
        <sz val="11"/>
        <rFont val="宋体"/>
        <family val="3"/>
        <charset val="134"/>
        <scheme val="minor"/>
      </rPr>
      <t>1</t>
    </r>
    <r>
      <rPr>
        <sz val="11"/>
        <rFont val="宋体"/>
        <family val="3"/>
        <charset val="134"/>
        <scheme val="minor"/>
      </rPr>
      <t>值</t>
    </r>
  </si>
  <si>
    <r>
      <t>已知B737-800起飞时发动机引气开，发动机防冰开，机翼防冰关，起飞机场压力高度5000FT，气温28℃，根据表32确定起飞N</t>
    </r>
    <r>
      <rPr>
        <vertAlign val="subscript"/>
        <sz val="11"/>
        <rFont val="宋体"/>
        <family val="3"/>
        <charset val="134"/>
        <scheme val="minor"/>
      </rPr>
      <t>1</t>
    </r>
    <r>
      <rPr>
        <sz val="11"/>
        <rFont val="宋体"/>
        <family val="3"/>
        <charset val="134"/>
        <scheme val="minor"/>
      </rPr>
      <t>值</t>
    </r>
  </si>
  <si>
    <r>
      <t>已知A320起飞时空调关，发动机和机翼防冰关，起飞机场压力高度1000FT，气温（OAT）20℃，根据表33确定起飞N</t>
    </r>
    <r>
      <rPr>
        <vertAlign val="subscript"/>
        <sz val="11"/>
        <rFont val="宋体"/>
        <family val="3"/>
        <charset val="134"/>
        <scheme val="minor"/>
      </rPr>
      <t>1</t>
    </r>
    <r>
      <rPr>
        <sz val="11"/>
        <rFont val="宋体"/>
        <family val="3"/>
        <charset val="134"/>
        <scheme val="minor"/>
      </rPr>
      <t>值</t>
    </r>
  </si>
  <si>
    <r>
      <t>已知A320起飞时空调开，发动机和机翼防冰关，起飞机场压力高度3000FT，气温（OAT）30℃，根据表33确定起飞N</t>
    </r>
    <r>
      <rPr>
        <vertAlign val="subscript"/>
        <sz val="11"/>
        <rFont val="宋体"/>
        <family val="3"/>
        <charset val="134"/>
        <scheme val="minor"/>
      </rPr>
      <t>1</t>
    </r>
    <r>
      <rPr>
        <sz val="11"/>
        <rFont val="宋体"/>
        <family val="3"/>
        <charset val="134"/>
        <scheme val="minor"/>
      </rPr>
      <t>值</t>
    </r>
  </si>
  <si>
    <r>
      <t>已知A320起飞时空调开，发动机和机翼防冰开，起飞机场压力高度8000FT，气温（OAT）-5℃，根据表33确定起飞N</t>
    </r>
    <r>
      <rPr>
        <vertAlign val="subscript"/>
        <sz val="11"/>
        <rFont val="宋体"/>
        <family val="3"/>
        <charset val="134"/>
        <scheme val="minor"/>
      </rPr>
      <t>1</t>
    </r>
    <r>
      <rPr>
        <sz val="11"/>
        <rFont val="宋体"/>
        <family val="3"/>
        <charset val="134"/>
        <scheme val="minor"/>
      </rPr>
      <t>值</t>
    </r>
  </si>
  <si>
    <r>
      <t>已知A320起飞时空调开，发动机和机翼防冰关，起飞机场压力高度8000FT，气温（OAT）28℃，根据表33确定起飞N</t>
    </r>
    <r>
      <rPr>
        <vertAlign val="subscript"/>
        <sz val="11"/>
        <rFont val="宋体"/>
        <family val="3"/>
        <charset val="134"/>
        <scheme val="minor"/>
      </rPr>
      <t>1</t>
    </r>
    <r>
      <rPr>
        <sz val="11"/>
        <rFont val="宋体"/>
        <family val="3"/>
        <charset val="134"/>
        <scheme val="minor"/>
      </rPr>
      <t>值</t>
    </r>
  </si>
  <si>
    <r>
      <t>已知A320起飞时空调开，发动机和机翼防冰开，起飞机场压力高度6000FT，气温（OAT）-10℃，根据表33确定起飞N</t>
    </r>
    <r>
      <rPr>
        <vertAlign val="subscript"/>
        <sz val="11"/>
        <rFont val="宋体"/>
        <family val="3"/>
        <charset val="134"/>
        <scheme val="minor"/>
      </rPr>
      <t>1</t>
    </r>
    <r>
      <rPr>
        <sz val="11"/>
        <rFont val="宋体"/>
        <family val="3"/>
        <charset val="134"/>
        <scheme val="minor"/>
      </rPr>
      <t>值</t>
    </r>
  </si>
  <si>
    <r>
      <t>已知B737-700在成都双流02跑道起飞，机场温度10℃，无风，襟翼5，空调自动，防冰关，根据表34确定起飞限重及对应的起飞速度V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</si>
  <si>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148000LB </t>
    </r>
    <r>
      <rPr>
        <sz val="11"/>
        <color indexed="10"/>
        <rFont val="宋体"/>
        <family val="3"/>
        <charset val="134"/>
        <scheme val="minor"/>
      </rPr>
      <t>，137/138/143</t>
    </r>
  </si>
  <si>
    <r>
      <t>已知B737-700在成都双流02跑道起飞，机场温度25℃，逆风10KT，襟翼5，空调自动，防冰关，根据表34确定起飞限重及对应的起飞速度V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r>
      <rPr>
        <sz val="11"/>
        <rFont val="宋体"/>
        <family val="3"/>
        <charset val="134"/>
        <scheme val="minor"/>
      </rPr>
      <t>（考虑改进爬升）</t>
    </r>
  </si>
  <si>
    <r>
      <t xml:space="preserve">148000LB </t>
    </r>
    <r>
      <rPr>
        <sz val="11"/>
        <color indexed="10"/>
        <rFont val="宋体"/>
        <family val="3"/>
        <charset val="134"/>
        <scheme val="minor"/>
      </rPr>
      <t>，137/139/143</t>
    </r>
  </si>
  <si>
    <r>
      <t>已知B737-700在成都双流02跑道起飞，机场温度32℃，顺风5KT，襟翼5，空调自动，防冰关，根据表34确定起飞限重及对应的起飞速度V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r>
      <rPr>
        <sz val="11"/>
        <rFont val="宋体"/>
        <family val="3"/>
        <charset val="134"/>
        <scheme val="minor"/>
      </rPr>
      <t>（考虑改进爬升）</t>
    </r>
  </si>
  <si>
    <r>
      <t xml:space="preserve">148000LB </t>
    </r>
    <r>
      <rPr>
        <sz val="11"/>
        <color indexed="10"/>
        <rFont val="宋体"/>
        <family val="3"/>
        <charset val="134"/>
        <scheme val="minor"/>
      </rPr>
      <t>，144/148/152</t>
    </r>
  </si>
  <si>
    <r>
      <t>已知B737-700在成都双流02跑道起飞，机场温度28℃，无风，襟翼5，空调自动，防冰关，根据表34确定起飞限重及对应的起飞速度V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r>
      <rPr>
        <sz val="11"/>
        <rFont val="宋体"/>
        <family val="3"/>
        <charset val="134"/>
        <scheme val="minor"/>
      </rPr>
      <t>（考虑改进爬升）</t>
    </r>
  </si>
  <si>
    <r>
      <t xml:space="preserve">148000LB </t>
    </r>
    <r>
      <rPr>
        <sz val="11"/>
        <color indexed="10"/>
        <rFont val="宋体"/>
        <family val="3"/>
        <charset val="134"/>
        <scheme val="minor"/>
      </rPr>
      <t>，139/141/145</t>
    </r>
  </si>
  <si>
    <r>
      <t>已知B737-700在成都双流02跑道起飞，机场温度21℃，无风，襟翼5，空调自动，防冰关，根据表34确定起飞限重及对应的起飞速度V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r>
      <rPr>
        <sz val="11"/>
        <rFont val="宋体"/>
        <family val="3"/>
        <charset val="134"/>
        <scheme val="minor"/>
      </rPr>
      <t>（不考虑改进爬升）</t>
    </r>
  </si>
  <si>
    <r>
      <t xml:space="preserve">147800LB </t>
    </r>
    <r>
      <rPr>
        <sz val="11"/>
        <color indexed="10"/>
        <rFont val="宋体"/>
        <family val="3"/>
        <charset val="134"/>
        <scheme val="minor"/>
      </rPr>
      <t>，137/138/143</t>
    </r>
  </si>
  <si>
    <r>
      <t>已知B737-700在成都双流02跑道起飞，机场温度33℃，逆风10KT，襟翼5，空调自动，防冰关，根据表34确定起飞限重及对应的起飞速度V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r>
      <rPr>
        <sz val="11"/>
        <rFont val="宋体"/>
        <family val="3"/>
        <charset val="134"/>
        <scheme val="minor"/>
      </rPr>
      <t>（不考虑改进爬升）</t>
    </r>
  </si>
  <si>
    <r>
      <t xml:space="preserve"> 139300LB </t>
    </r>
    <r>
      <rPr>
        <sz val="11"/>
        <color indexed="10"/>
        <rFont val="宋体"/>
        <family val="3"/>
        <charset val="134"/>
        <scheme val="minor"/>
      </rPr>
      <t>，133/134/138</t>
    </r>
  </si>
  <si>
    <r>
      <t xml:space="preserve"> 44</t>
    </r>
    <r>
      <rPr>
        <sz val="11"/>
        <color indexed="10"/>
        <rFont val="宋体"/>
        <family val="3"/>
        <charset val="134"/>
        <scheme val="minor"/>
      </rPr>
      <t>℃</t>
    </r>
  </si>
  <si>
    <r>
      <t>35</t>
    </r>
    <r>
      <rPr>
        <sz val="11"/>
        <color indexed="10"/>
        <rFont val="宋体"/>
        <family val="3"/>
        <charset val="134"/>
        <scheme val="minor"/>
      </rPr>
      <t>℃</t>
    </r>
  </si>
  <si>
    <r>
      <t>38</t>
    </r>
    <r>
      <rPr>
        <sz val="11"/>
        <color indexed="10"/>
        <rFont val="宋体"/>
        <family val="3"/>
        <charset val="134"/>
        <scheme val="minor"/>
      </rPr>
      <t>℃</t>
    </r>
  </si>
  <si>
    <r>
      <t>40</t>
    </r>
    <r>
      <rPr>
        <sz val="11"/>
        <color indexed="10"/>
        <rFont val="宋体"/>
        <family val="3"/>
        <charset val="134"/>
        <scheme val="minor"/>
      </rPr>
      <t>℃</t>
    </r>
  </si>
  <si>
    <r>
      <t>已知B737-700在成都双流02跑道起飞，机场温度14℃，无风，襟翼5，空调自动，防冰关，实际起飞重量125000LB，如果使用假设温度41℃减推力起飞，根据表34确定减推力起飞的起飞速度V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R/V2</t>
    </r>
  </si>
  <si>
    <r>
      <t>已知B737-700在成都双流02跑道起飞，机场温度18℃，顺风5KT，襟翼5，空调自动，防冰关，实际起飞重量128000LB，如果使用假设温度38℃减推力起飞，根据表34确定减推力起飞的起飞速度V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</si>
  <si>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已知B737-700在成都双流02跑道起飞，机场温度12℃，逆风10KT，襟翼5，空调自动，防冰关，实际起飞重量135000LB，如果使用假设温度35℃减推力起飞，根据表34确定减推力起飞的起飞速度V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</si>
  <si>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已知B737-700在成都双流20跑道起飞，机场温度26℃，逆风5KT，襟翼5，空调自动，防冰关，根据表35确定起飞限重（不考虑改进爬升）对应的起飞速度V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</si>
  <si>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已知B737-700在成都双流20跑道起飞，机场温度26℃，逆风5KT，襟翼5，空调自动，防冰关，根据表35确定起飞限重（考虑改进爬升）对应的起飞速度V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</si>
  <si>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36</t>
    </r>
    <r>
      <rPr>
        <sz val="11"/>
        <color indexed="10"/>
        <rFont val="宋体"/>
        <family val="3"/>
        <charset val="134"/>
        <scheme val="minor"/>
      </rPr>
      <t>℃</t>
    </r>
  </si>
  <si>
    <r>
      <t xml:space="preserve"> 38</t>
    </r>
    <r>
      <rPr>
        <sz val="11"/>
        <color indexed="10"/>
        <rFont val="宋体"/>
        <family val="3"/>
        <charset val="134"/>
        <scheme val="minor"/>
      </rPr>
      <t>℃</t>
    </r>
  </si>
  <si>
    <r>
      <t xml:space="preserve"> 40</t>
    </r>
    <r>
      <rPr>
        <sz val="11"/>
        <color indexed="10"/>
        <rFont val="宋体"/>
        <family val="3"/>
        <charset val="134"/>
        <scheme val="minor"/>
      </rPr>
      <t>℃</t>
    </r>
  </si>
  <si>
    <r>
      <t>已知B737-700在成都双流20跑道起飞，机场温度11℃，逆风10KT，襟翼5，空调自动，防冰关，实际起飞重量138000LB，如果使用假设温度32℃减推力起飞，根据表35确定减推力起飞的起飞速度V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</si>
  <si>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已知B737-700在成都双流20跑道起飞，机场温度19℃，顺风5KT，襟翼5，空调自动，防冰关，实际起飞重量132000LB，如果使用假设温度38℃减推力起飞，根据表35确定减推力起飞的起飞速度V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</si>
  <si>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已知B737-700在成都双流20跑道起飞，机场温度22℃，无风，襟翼5，空调自动，防冰关，实际起飞重量128000LB，如果使用假设温度41℃减推力起飞，根据表35确定减推力起飞的起飞速度V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</si>
  <si>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已知A319在昆明巫家坝03跑道起飞，干跑道，机场温度15℃，QNH1013无风，CONF1+F，空调关，防冰关，根据表36确定允许最大起飞重量及对应的起飞速度V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</si>
  <si>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72</t>
    </r>
    <r>
      <rPr>
        <sz val="11"/>
        <color indexed="10"/>
        <rFont val="宋体"/>
        <family val="3"/>
        <charset val="134"/>
        <scheme val="minor"/>
      </rPr>
      <t>吨，138/138/143</t>
    </r>
  </si>
  <si>
    <r>
      <t>已知A319在昆明巫家坝03跑道起飞，干跑道，机场温度26℃，QNH1013逆风10KT，CONF1+F，空调关，防冰关，根据表36确定允许最大起飞重量及对应的起飞速度V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</si>
  <si>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71</t>
    </r>
    <r>
      <rPr>
        <sz val="11"/>
        <color indexed="10"/>
        <rFont val="宋体"/>
        <family val="3"/>
        <charset val="134"/>
        <scheme val="minor"/>
      </rPr>
      <t>吨，138/140/145</t>
    </r>
  </si>
  <si>
    <r>
      <t>已知A319在昆明巫家坝03跑道起飞，干跑道，机场温度28℃，QNH1013，顺风5KT，CONF2，空调关，防冰关，根据表36确定允许最大起飞重量及对应的起飞速度V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</si>
  <si>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71</t>
    </r>
    <r>
      <rPr>
        <sz val="11"/>
        <color indexed="10"/>
        <rFont val="宋体"/>
        <family val="3"/>
        <charset val="134"/>
        <scheme val="minor"/>
      </rPr>
      <t>吨，139/144/149</t>
    </r>
  </si>
  <si>
    <r>
      <t>已知A319在昆明巫家坝03跑道起飞，干跑道，机场温度30℃，QNH1013逆风10 KT，CONF1+F，空调开，防冰关，根据表36确定允许最大起飞重量及对应的起飞速度V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</si>
  <si>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70.4</t>
    </r>
    <r>
      <rPr>
        <sz val="11"/>
        <color indexed="10"/>
        <rFont val="宋体"/>
        <family val="3"/>
        <charset val="134"/>
        <scheme val="minor"/>
      </rPr>
      <t>吨，145/146/151</t>
    </r>
  </si>
  <si>
    <r>
      <t>已知A319在昆明巫家坝03跑道起飞，干跑道，机场温度24℃，QNH1003逆风10 KT，CONF2，空调开，防冰关，根据表36确定允许最大起飞重量及对应的起飞速度V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</si>
  <si>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69.5</t>
    </r>
    <r>
      <rPr>
        <sz val="11"/>
        <color indexed="10"/>
        <rFont val="宋体"/>
        <family val="3"/>
        <charset val="134"/>
        <scheme val="minor"/>
      </rPr>
      <t>吨，139/139/142</t>
    </r>
  </si>
  <si>
    <r>
      <t>已知A319在昆明巫家坝03跑道起飞，干跑道，机场温度20℃，QNH1023无风，CONF2，空调开，防冰关，根据表36确定允许最大起飞重量及对应的起飞速度V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</si>
  <si>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70.3</t>
    </r>
    <r>
      <rPr>
        <sz val="11"/>
        <color indexed="10"/>
        <rFont val="宋体"/>
        <family val="3"/>
        <charset val="134"/>
        <scheme val="minor"/>
      </rPr>
      <t>吨，139/139/144</t>
    </r>
  </si>
  <si>
    <r>
      <t>.已知A319在昆明巫家坝03跑道起飞，干跑道，机场温度10℃，QNH1013无风，CONF1+F，空调关，防冰关，实际起飞重量为67.4吨，根据表36确定假设温度减推力起飞的起飞速度V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</si>
  <si>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已知A319在昆明巫家坝03跑道起飞，干跑道，机场温度16℃，QNH1013逆风10KT，CONF2，空调关，防冰关，实际起飞重量为68.4吨，根据表36确定减推力起飞的最大假设温度及起飞速度V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</si>
  <si>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38</t>
    </r>
    <r>
      <rPr>
        <sz val="11"/>
        <color indexed="10"/>
        <rFont val="宋体"/>
        <family val="3"/>
        <charset val="134"/>
        <scheme val="minor"/>
      </rPr>
      <t>℃，152/153/157</t>
    </r>
  </si>
  <si>
    <r>
      <t>37</t>
    </r>
    <r>
      <rPr>
        <sz val="11"/>
        <color indexed="10"/>
        <rFont val="宋体"/>
        <family val="3"/>
        <charset val="134"/>
        <scheme val="minor"/>
      </rPr>
      <t>℃，151/152/157</t>
    </r>
  </si>
  <si>
    <r>
      <t>已知A319在昆明巫家坝03跑道起飞，干跑道，机场温度20℃，QNH1003无风，CONF1+F，空调关，防冰关，实际起飞重量为64.8吨，根据表36确定减推力起飞的最大假设温度及起飞速度V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</si>
  <si>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42</t>
    </r>
    <r>
      <rPr>
        <sz val="11"/>
        <color indexed="10"/>
        <rFont val="宋体"/>
        <family val="3"/>
        <charset val="134"/>
        <scheme val="minor"/>
      </rPr>
      <t>℃，149/149/154</t>
    </r>
  </si>
  <si>
    <r>
      <t>已知A319在昆明巫家坝21跑道起飞，干跑道，机场温度15℃，QNH1013无风，CONF2，空调开，防冰关，根据表37确定允许最大起飞重量及对应的起飞速度V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</si>
  <si>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70.5</t>
    </r>
    <r>
      <rPr>
        <sz val="11"/>
        <color indexed="10"/>
        <rFont val="宋体"/>
        <family val="3"/>
        <charset val="134"/>
        <scheme val="minor"/>
      </rPr>
      <t>吨，120/129/134</t>
    </r>
  </si>
  <si>
    <r>
      <t>已知A319在昆明巫家坝21跑道起飞，干跑道，机场温度30℃，QNH1003逆风10KT，CONF1+F，空调关，防冰关，根据表37确定允许最大起飞重量及对应的起飞速度V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</si>
  <si>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71.2</t>
    </r>
    <r>
      <rPr>
        <sz val="11"/>
        <color indexed="10"/>
        <rFont val="宋体"/>
        <family val="3"/>
        <charset val="134"/>
        <scheme val="minor"/>
      </rPr>
      <t>吨，145/146/151</t>
    </r>
  </si>
  <si>
    <r>
      <t>已知A319在昆明巫家坝21跑道起飞，干跑道，机场温度28℃，QNH1013，顺风5KT，CONF2，空调关，防冰关，根据表37确定允许最大起飞重量及对应的起飞速度V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</si>
  <si>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72</t>
    </r>
    <r>
      <rPr>
        <sz val="11"/>
        <color indexed="10"/>
        <rFont val="宋体"/>
        <family val="3"/>
        <charset val="134"/>
        <scheme val="minor"/>
      </rPr>
      <t>吨，125/134/138</t>
    </r>
  </si>
  <si>
    <r>
      <t>已知A319在昆明巫家坝21跑道起飞，干跑道，机场温度30℃，QNH1013逆风20 KT，CONF1+F，空调开，防冰关，根据表37确定允许最大起飞重量及对应的起飞速度V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</si>
  <si>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70.5</t>
    </r>
    <r>
      <rPr>
        <sz val="11"/>
        <color indexed="10"/>
        <rFont val="宋体"/>
        <family val="3"/>
        <charset val="134"/>
        <scheme val="minor"/>
      </rPr>
      <t>吨，126/137/142</t>
    </r>
  </si>
  <si>
    <r>
      <t>已知A319在昆明巫家坝21跑道起飞，干跑道，机场温度20℃，QNH1003逆风20 KT，CONF2，空调开，防冰关，根据表37确定允许最大起飞重量及对应的起飞速度V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</si>
  <si>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69.4</t>
    </r>
    <r>
      <rPr>
        <sz val="11"/>
        <color indexed="10"/>
        <rFont val="宋体"/>
        <family val="3"/>
        <charset val="134"/>
        <scheme val="minor"/>
      </rPr>
      <t>吨，119/128/133</t>
    </r>
  </si>
  <si>
    <r>
      <t>已知A319在昆明巫家坝21跑道起飞，干跑道，机场温度32℃，QNH1023无风，CONF2，空调开，防冰关，根据表37确定允许最大起飞重量及对应的起飞速度V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</si>
  <si>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 xml:space="preserve"> 70.5</t>
    </r>
    <r>
      <rPr>
        <sz val="11"/>
        <color indexed="10"/>
        <rFont val="宋体"/>
        <family val="3"/>
        <charset val="134"/>
        <scheme val="minor"/>
      </rPr>
      <t>吨，130/138/142</t>
    </r>
  </si>
  <si>
    <r>
      <t>已知A319在昆明巫家坝21跑道起飞，干跑道，机场温度10℃，QNH1013无风，CONF1+F，空调关，防冰关，实际起飞重量为70.5吨，根据表37确定假设温度减推力起飞的起飞速度V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</si>
  <si>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已知A319在昆明巫家坝21跑道起飞，干跑道，机场温度18℃，QNH1023shun顺风10KT，CONF2，空调关，防冰关，实际起飞重量为66.9吨，根据表37确定减推力起飞的最大假设温度及起飞速度V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</si>
  <si>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42</t>
    </r>
    <r>
      <rPr>
        <sz val="11"/>
        <color indexed="10"/>
        <rFont val="宋体"/>
        <family val="3"/>
        <charset val="134"/>
        <scheme val="minor"/>
      </rPr>
      <t>℃，136/138/142</t>
    </r>
  </si>
  <si>
    <r>
      <t>已知A319在昆明巫家坝21跑道起飞，干跑道，机场温度23℃，QNH1013逆风10KT，CONF1+F，空调开，防冰关，实际起飞重量为70吨，根据表37确定减推力起飞的最大假设温度及起飞速度V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</si>
  <si>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37</t>
    </r>
    <r>
      <rPr>
        <sz val="11"/>
        <color indexed="10"/>
        <rFont val="宋体"/>
        <family val="3"/>
        <charset val="134"/>
        <scheme val="minor"/>
      </rPr>
      <t>℃，148/149/154</t>
    </r>
  </si>
  <si>
    <r>
      <t>已知A319在昆明巫家坝21跑道起飞，干跑道，机场温度20℃，QNH1003逆风20KT，CONF2，空调关，防冰关，实际起飞重量为68.2吨，根据表37确定减推力起飞的最大假设温度及起飞速度V</t>
    </r>
    <r>
      <rPr>
        <vertAlign val="subscript"/>
        <sz val="11"/>
        <rFont val="宋体"/>
        <family val="3"/>
        <charset val="134"/>
        <scheme val="minor"/>
      </rPr>
      <t>1</t>
    </r>
    <r>
      <rPr>
        <sz val="11"/>
        <rFont val="宋体"/>
        <family val="3"/>
        <charset val="134"/>
        <scheme val="minor"/>
      </rPr>
      <t>/V</t>
    </r>
    <r>
      <rPr>
        <vertAlign val="subscript"/>
        <sz val="11"/>
        <rFont val="宋体"/>
        <family val="3"/>
        <charset val="134"/>
        <scheme val="minor"/>
      </rPr>
      <t>R</t>
    </r>
    <r>
      <rPr>
        <sz val="11"/>
        <rFont val="宋体"/>
        <family val="3"/>
        <charset val="134"/>
        <scheme val="minor"/>
      </rPr>
      <t>/V</t>
    </r>
    <r>
      <rPr>
        <vertAlign val="subscript"/>
        <sz val="11"/>
        <rFont val="宋体"/>
        <family val="3"/>
        <charset val="134"/>
        <scheme val="minor"/>
      </rPr>
      <t>2</t>
    </r>
  </si>
  <si>
    <r>
      <t>40</t>
    </r>
    <r>
      <rPr>
        <sz val="11"/>
        <color indexed="10"/>
        <rFont val="宋体"/>
        <family val="3"/>
        <charset val="134"/>
        <scheme val="minor"/>
      </rPr>
      <t>℃，151/151/155</t>
    </r>
  </si>
  <si>
    <r>
      <t>已知A320最大爬升推力爬升，空调开，发动机和机翼防冰开，航路爬升高度27000FT，总温（TAT）-10℃，根据表38确定最大爬升推力N</t>
    </r>
    <r>
      <rPr>
        <vertAlign val="subscript"/>
        <sz val="11"/>
        <rFont val="宋体"/>
        <family val="3"/>
        <charset val="134"/>
        <scheme val="minor"/>
      </rPr>
      <t>1</t>
    </r>
    <r>
      <rPr>
        <sz val="11"/>
        <rFont val="宋体"/>
        <family val="3"/>
        <charset val="134"/>
        <scheme val="minor"/>
      </rPr>
      <t>值</t>
    </r>
  </si>
  <si>
    <r>
      <t>已知A320最大爬升推力爬升，空调关，发动机和机翼防冰关，航路爬升高度29000FT，总温（TAT）10℃，根据表38确定最大爬升推力N</t>
    </r>
    <r>
      <rPr>
        <vertAlign val="subscript"/>
        <sz val="11"/>
        <rFont val="宋体"/>
        <family val="3"/>
        <charset val="134"/>
        <scheme val="minor"/>
      </rPr>
      <t>1</t>
    </r>
    <r>
      <rPr>
        <sz val="11"/>
        <rFont val="宋体"/>
        <family val="3"/>
        <charset val="134"/>
        <scheme val="minor"/>
      </rPr>
      <t>值</t>
    </r>
  </si>
  <si>
    <r>
      <t>已知A320最大爬升推力爬升，空调开，发动机防冰开，航路爬升高度25000FT，总温（TAT）-20℃，根据表38确定最大爬升推力N</t>
    </r>
    <r>
      <rPr>
        <vertAlign val="subscript"/>
        <sz val="11"/>
        <rFont val="宋体"/>
        <family val="3"/>
        <charset val="134"/>
        <scheme val="minor"/>
      </rPr>
      <t>1</t>
    </r>
    <r>
      <rPr>
        <sz val="11"/>
        <rFont val="宋体"/>
        <family val="3"/>
        <charset val="134"/>
        <scheme val="minor"/>
      </rPr>
      <t>值</t>
    </r>
  </si>
  <si>
    <r>
      <t>已知A320最大爬升推力爬升，空调开，发动机和机翼防冰开，航路爬升高度35000FT，总温（TAT）-35℃，根据表38确定最大爬升推力N</t>
    </r>
    <r>
      <rPr>
        <vertAlign val="subscript"/>
        <sz val="11"/>
        <rFont val="宋体"/>
        <family val="3"/>
        <charset val="134"/>
        <scheme val="minor"/>
      </rPr>
      <t>1</t>
    </r>
    <r>
      <rPr>
        <sz val="11"/>
        <rFont val="宋体"/>
        <family val="3"/>
        <charset val="134"/>
        <scheme val="minor"/>
      </rPr>
      <t>值</t>
    </r>
  </si>
  <si>
    <r>
      <t>24MIN</t>
    </r>
    <r>
      <rPr>
        <sz val="11"/>
        <color indexed="10"/>
        <rFont val="宋体"/>
        <family val="3"/>
        <charset val="134"/>
        <scheme val="minor"/>
      </rPr>
      <t>，1902KG</t>
    </r>
  </si>
  <si>
    <r>
      <t>18MIN</t>
    </r>
    <r>
      <rPr>
        <sz val="11"/>
        <color indexed="10"/>
        <rFont val="宋体"/>
        <family val="3"/>
        <charset val="134"/>
        <scheme val="minor"/>
      </rPr>
      <t>，1483KG</t>
    </r>
  </si>
  <si>
    <r>
      <t>18MIN</t>
    </r>
    <r>
      <rPr>
        <sz val="11"/>
        <color indexed="10"/>
        <rFont val="宋体"/>
        <family val="3"/>
        <charset val="134"/>
        <scheme val="minor"/>
      </rPr>
      <t>，1477KG</t>
    </r>
  </si>
  <si>
    <r>
      <t>123NM</t>
    </r>
    <r>
      <rPr>
        <sz val="11"/>
        <color indexed="10"/>
        <rFont val="宋体"/>
        <family val="3"/>
        <charset val="134"/>
        <scheme val="minor"/>
      </rPr>
      <t>，365KT</t>
    </r>
  </si>
  <si>
    <r>
      <t>23MIN</t>
    </r>
    <r>
      <rPr>
        <sz val="11"/>
        <color indexed="10"/>
        <rFont val="宋体"/>
        <family val="3"/>
        <charset val="134"/>
        <scheme val="minor"/>
      </rPr>
      <t>，1905KG</t>
    </r>
  </si>
  <si>
    <r>
      <t>142NM</t>
    </r>
    <r>
      <rPr>
        <sz val="11"/>
        <color indexed="10"/>
        <rFont val="宋体"/>
        <family val="3"/>
        <charset val="134"/>
        <scheme val="minor"/>
      </rPr>
      <t>，383KT</t>
    </r>
  </si>
  <si>
    <r>
      <t xml:space="preserve"> 16MIN</t>
    </r>
    <r>
      <rPr>
        <sz val="11"/>
        <color indexed="10"/>
        <rFont val="宋体"/>
        <family val="3"/>
        <charset val="134"/>
        <scheme val="minor"/>
      </rPr>
      <t>，1401KG</t>
    </r>
  </si>
  <si>
    <r>
      <t>2:15</t>
    </r>
    <r>
      <rPr>
        <sz val="11"/>
        <color indexed="10"/>
        <rFont val="宋体"/>
        <family val="3"/>
        <charset val="134"/>
        <scheme val="minor"/>
      </rPr>
      <t>，10200LB</t>
    </r>
  </si>
  <si>
    <r>
      <t>2:36</t>
    </r>
    <r>
      <rPr>
        <sz val="11"/>
        <color indexed="10"/>
        <rFont val="宋体"/>
        <family val="3"/>
        <charset val="134"/>
        <scheme val="minor"/>
      </rPr>
      <t>，12850LB</t>
    </r>
  </si>
  <si>
    <r>
      <t xml:space="preserve">  1:54</t>
    </r>
    <r>
      <rPr>
        <sz val="11"/>
        <color indexed="10"/>
        <rFont val="宋体"/>
        <family val="3"/>
        <charset val="134"/>
        <scheme val="minor"/>
      </rPr>
      <t>，8900LB</t>
    </r>
  </si>
  <si>
    <r>
      <t xml:space="preserve"> 2:59</t>
    </r>
    <r>
      <rPr>
        <sz val="11"/>
        <color indexed="10"/>
        <rFont val="宋体"/>
        <family val="3"/>
        <charset val="134"/>
        <scheme val="minor"/>
      </rPr>
      <t>，14900LB</t>
    </r>
  </si>
  <si>
    <r>
      <t>2618KG/H，</t>
    </r>
    <r>
      <rPr>
        <sz val="11"/>
        <color indexed="10"/>
        <rFont val="宋体"/>
        <family val="3"/>
        <charset val="134"/>
        <scheme val="minor"/>
      </rPr>
      <t>171.1NM/1000KG</t>
    </r>
  </si>
  <si>
    <r>
      <t>2425KG/H</t>
    </r>
    <r>
      <rPr>
        <sz val="11"/>
        <color indexed="10"/>
        <rFont val="宋体"/>
        <family val="3"/>
        <charset val="134"/>
        <scheme val="minor"/>
      </rPr>
      <t>，184.2NM/1000KG</t>
    </r>
  </si>
  <si>
    <r>
      <t>452KT</t>
    </r>
    <r>
      <rPr>
        <sz val="11"/>
        <color indexed="10"/>
        <rFont val="宋体"/>
        <family val="3"/>
        <charset val="134"/>
        <scheme val="minor"/>
      </rPr>
      <t>，266KT</t>
    </r>
  </si>
  <si>
    <r>
      <t xml:space="preserve"> 279KT</t>
    </r>
    <r>
      <rPr>
        <sz val="11"/>
        <color indexed="10"/>
        <rFont val="宋体"/>
        <family val="3"/>
        <charset val="134"/>
        <scheme val="minor"/>
      </rPr>
      <t>，443KT</t>
    </r>
  </si>
  <si>
    <r>
      <t>3400KG</t>
    </r>
    <r>
      <rPr>
        <sz val="11"/>
        <color indexed="10"/>
        <rFont val="宋体"/>
        <family val="3"/>
        <charset val="134"/>
        <scheme val="minor"/>
      </rPr>
      <t>，1:22(H:MIN)</t>
    </r>
  </si>
  <si>
    <r>
      <t>已知A320在FL310高度长航程巡航，ISA温度，重心33%，爬升顶点的重量为66.8吨，空调正常，防冰开，空中巡航距离830NM，根据表45确定飞机的巡航所需燃油和时间</t>
    </r>
    <r>
      <rPr>
        <u/>
        <sz val="11"/>
        <rFont val="宋体"/>
        <family val="3"/>
        <charset val="134"/>
        <scheme val="minor"/>
      </rPr>
      <t xml:space="preserve"> </t>
    </r>
  </si>
  <si>
    <r>
      <t>4830KG</t>
    </r>
    <r>
      <rPr>
        <sz val="11"/>
        <color indexed="10"/>
        <rFont val="宋体"/>
        <family val="3"/>
        <charset val="134"/>
        <scheme val="minor"/>
      </rPr>
      <t>，1:55(H:MIN)</t>
    </r>
  </si>
  <si>
    <r>
      <t>2870KG</t>
    </r>
    <r>
      <rPr>
        <sz val="11"/>
        <color indexed="10"/>
        <rFont val="宋体"/>
        <family val="3"/>
        <charset val="134"/>
        <scheme val="minor"/>
      </rPr>
      <t>，1:09(H:MIN)</t>
    </r>
  </si>
  <si>
    <r>
      <t>4700KG</t>
    </r>
    <r>
      <rPr>
        <sz val="11"/>
        <color indexed="10"/>
        <rFont val="宋体"/>
        <family val="3"/>
        <charset val="134"/>
        <scheme val="minor"/>
      </rPr>
      <t>，2:00(H:MIN)</t>
    </r>
  </si>
  <si>
    <r>
      <t>2940KG</t>
    </r>
    <r>
      <rPr>
        <sz val="11"/>
        <color indexed="10"/>
        <rFont val="宋体"/>
        <family val="3"/>
        <charset val="134"/>
        <scheme val="minor"/>
      </rPr>
      <t>，1:07(H:MIN)</t>
    </r>
  </si>
  <si>
    <r>
      <t xml:space="preserve"> 86.2</t>
    </r>
    <r>
      <rPr>
        <sz val="11"/>
        <color indexed="10"/>
        <rFont val="宋体"/>
        <family val="3"/>
        <charset val="134"/>
        <scheme val="minor"/>
      </rPr>
      <t>吨</t>
    </r>
  </si>
  <si>
    <r>
      <t>68.2</t>
    </r>
    <r>
      <rPr>
        <sz val="11"/>
        <color indexed="10"/>
        <rFont val="宋体"/>
        <family val="3"/>
        <charset val="134"/>
        <scheme val="minor"/>
      </rPr>
      <t>吨</t>
    </r>
  </si>
  <si>
    <r>
      <t xml:space="preserve"> 57.4</t>
    </r>
    <r>
      <rPr>
        <sz val="11"/>
        <color indexed="10"/>
        <rFont val="宋体"/>
        <family val="3"/>
        <charset val="134"/>
        <scheme val="minor"/>
      </rPr>
      <t>吨</t>
    </r>
  </si>
  <si>
    <r>
      <t>61.4</t>
    </r>
    <r>
      <rPr>
        <sz val="11"/>
        <color indexed="10"/>
        <rFont val="宋体"/>
        <family val="3"/>
        <charset val="134"/>
        <scheme val="minor"/>
      </rPr>
      <t>吨</t>
    </r>
  </si>
  <si>
    <r>
      <t xml:space="preserve"> 67.8</t>
    </r>
    <r>
      <rPr>
        <sz val="11"/>
        <color indexed="10"/>
        <rFont val="宋体"/>
        <family val="3"/>
        <charset val="134"/>
        <scheme val="minor"/>
      </rPr>
      <t>吨</t>
    </r>
  </si>
  <si>
    <r>
      <t>61.5</t>
    </r>
    <r>
      <rPr>
        <sz val="11"/>
        <color indexed="10"/>
        <rFont val="宋体"/>
        <family val="3"/>
        <charset val="134"/>
        <scheme val="minor"/>
      </rPr>
      <t>吨</t>
    </r>
  </si>
  <si>
    <r>
      <t>60.4</t>
    </r>
    <r>
      <rPr>
        <sz val="11"/>
        <color indexed="10"/>
        <rFont val="宋体"/>
        <family val="3"/>
        <charset val="134"/>
        <scheme val="minor"/>
      </rPr>
      <t>吨</t>
    </r>
  </si>
  <si>
    <r>
      <t xml:space="preserve"> 226KT</t>
    </r>
    <r>
      <rPr>
        <sz val="11"/>
        <color indexed="10"/>
        <rFont val="宋体"/>
        <family val="3"/>
        <charset val="134"/>
        <scheme val="minor"/>
      </rPr>
      <t>，26400FT</t>
    </r>
  </si>
  <si>
    <r>
      <t xml:space="preserve"> 218KT</t>
    </r>
    <r>
      <rPr>
        <sz val="11"/>
        <color indexed="10"/>
        <rFont val="宋体"/>
        <family val="3"/>
        <charset val="134"/>
        <scheme val="minor"/>
      </rPr>
      <t>，28500FT</t>
    </r>
  </si>
  <si>
    <r>
      <t>238KT</t>
    </r>
    <r>
      <rPr>
        <sz val="11"/>
        <color indexed="10"/>
        <rFont val="宋体"/>
        <family val="3"/>
        <charset val="134"/>
        <scheme val="minor"/>
      </rPr>
      <t>，22000FT</t>
    </r>
  </si>
  <si>
    <r>
      <t xml:space="preserve"> 232KT</t>
    </r>
    <r>
      <rPr>
        <sz val="11"/>
        <color indexed="10"/>
        <rFont val="宋体"/>
        <family val="3"/>
        <charset val="134"/>
        <scheme val="minor"/>
      </rPr>
      <t>，23700FT</t>
    </r>
  </si>
  <si>
    <r>
      <t>228KT</t>
    </r>
    <r>
      <rPr>
        <sz val="11"/>
        <color indexed="10"/>
        <rFont val="宋体"/>
        <family val="3"/>
        <charset val="134"/>
        <scheme val="minor"/>
      </rPr>
      <t>，25800FT</t>
    </r>
  </si>
  <si>
    <r>
      <t>5500LB</t>
    </r>
    <r>
      <rPr>
        <sz val="11"/>
        <color indexed="10"/>
        <rFont val="宋体"/>
        <family val="3"/>
        <charset val="134"/>
        <scheme val="minor"/>
      </rPr>
      <t>，1 :19(H :MIN)</t>
    </r>
  </si>
  <si>
    <r>
      <t>7600LB</t>
    </r>
    <r>
      <rPr>
        <sz val="11"/>
        <color indexed="10"/>
        <rFont val="宋体"/>
        <family val="3"/>
        <charset val="134"/>
        <scheme val="minor"/>
      </rPr>
      <t>，1 :58(H :MIN)</t>
    </r>
  </si>
  <si>
    <r>
      <t>3700LB</t>
    </r>
    <r>
      <rPr>
        <sz val="11"/>
        <color indexed="10"/>
        <rFont val="宋体"/>
        <family val="3"/>
        <charset val="134"/>
        <scheme val="minor"/>
      </rPr>
      <t>，0 :55(H :MIN)</t>
    </r>
  </si>
  <si>
    <r>
      <t>35.1MIN</t>
    </r>
    <r>
      <rPr>
        <sz val="11"/>
        <color indexed="10"/>
        <rFont val="宋体"/>
        <family val="3"/>
        <charset val="134"/>
        <scheme val="minor"/>
      </rPr>
      <t>，1298KG，236NM</t>
    </r>
  </si>
  <si>
    <r>
      <t>36.0MIN</t>
    </r>
    <r>
      <rPr>
        <sz val="11"/>
        <color indexed="10"/>
        <rFont val="宋体"/>
        <family val="3"/>
        <charset val="134"/>
        <scheme val="minor"/>
      </rPr>
      <t>，1347KG，239NM</t>
    </r>
  </si>
  <si>
    <r>
      <t>33.5MIN</t>
    </r>
    <r>
      <rPr>
        <sz val="11"/>
        <color indexed="10"/>
        <rFont val="宋体"/>
        <family val="3"/>
        <charset val="134"/>
        <scheme val="minor"/>
      </rPr>
      <t>，1293KG，228NM</t>
    </r>
  </si>
  <si>
    <r>
      <t>34.5MIN</t>
    </r>
    <r>
      <rPr>
        <sz val="11"/>
        <color indexed="10"/>
        <rFont val="宋体"/>
        <family val="3"/>
        <charset val="134"/>
        <scheme val="minor"/>
      </rPr>
      <t>，1314KG，228NM</t>
    </r>
  </si>
  <si>
    <r>
      <t xml:space="preserve"> 5231KG</t>
    </r>
    <r>
      <rPr>
        <sz val="11"/>
        <color indexed="10"/>
        <rFont val="宋体"/>
        <family val="3"/>
        <charset val="134"/>
        <scheme val="minor"/>
      </rPr>
      <t>，2:04(H :MIN)</t>
    </r>
  </si>
  <si>
    <r>
      <t xml:space="preserve"> 6533KG</t>
    </r>
    <r>
      <rPr>
        <sz val="11"/>
        <color indexed="10"/>
        <rFont val="宋体"/>
        <family val="3"/>
        <charset val="134"/>
        <scheme val="minor"/>
      </rPr>
      <t>，2:23(H :MIN)</t>
    </r>
  </si>
  <si>
    <r>
      <t>5669KG</t>
    </r>
    <r>
      <rPr>
        <sz val="11"/>
        <color indexed="10"/>
        <rFont val="宋体"/>
        <family val="3"/>
        <charset val="134"/>
        <scheme val="minor"/>
      </rPr>
      <t>，2:11(H :MIN)</t>
    </r>
  </si>
  <si>
    <r>
      <t>5292KG</t>
    </r>
    <r>
      <rPr>
        <sz val="11"/>
        <color indexed="10"/>
        <rFont val="宋体"/>
        <family val="3"/>
        <charset val="134"/>
        <scheme val="minor"/>
      </rPr>
      <t>，2:19(H :MIN)</t>
    </r>
  </si>
  <si>
    <r>
      <t>5840KG</t>
    </r>
    <r>
      <rPr>
        <sz val="11"/>
        <color indexed="10"/>
        <rFont val="宋体"/>
        <family val="3"/>
        <charset val="134"/>
        <scheme val="minor"/>
      </rPr>
      <t>，2:39(H :MIN)</t>
    </r>
  </si>
  <si>
    <r>
      <t xml:space="preserve"> 5776KG</t>
    </r>
    <r>
      <rPr>
        <sz val="11"/>
        <color indexed="10"/>
        <rFont val="宋体"/>
        <family val="3"/>
        <charset val="134"/>
        <scheme val="minor"/>
      </rPr>
      <t>，2:33(H :MIN)</t>
    </r>
  </si>
  <si>
    <r>
      <t xml:space="preserve"> 4949KG</t>
    </r>
    <r>
      <rPr>
        <sz val="11"/>
        <color indexed="10"/>
        <rFont val="宋体"/>
        <family val="3"/>
        <charset val="134"/>
        <scheme val="minor"/>
      </rPr>
      <t>，2:07(H :MIN)</t>
    </r>
  </si>
  <si>
    <r>
      <t>6393KG</t>
    </r>
    <r>
      <rPr>
        <sz val="11"/>
        <color indexed="10"/>
        <rFont val="宋体"/>
        <family val="3"/>
        <charset val="134"/>
        <scheme val="minor"/>
      </rPr>
      <t>，2:42(H :MIN)</t>
    </r>
  </si>
  <si>
    <r>
      <t>5913KG</t>
    </r>
    <r>
      <rPr>
        <sz val="11"/>
        <color indexed="10"/>
        <rFont val="宋体"/>
        <family val="3"/>
        <charset val="134"/>
        <scheme val="minor"/>
      </rPr>
      <t>，2:35(H :MIN)</t>
    </r>
  </si>
  <si>
    <r>
      <t xml:space="preserve"> 6598KG</t>
    </r>
    <r>
      <rPr>
        <sz val="11"/>
        <color indexed="10"/>
        <rFont val="宋体"/>
        <family val="3"/>
        <charset val="134"/>
        <scheme val="minor"/>
      </rPr>
      <t>，2:38(H :MIN)</t>
    </r>
  </si>
  <si>
    <r>
      <t>4849KG</t>
    </r>
    <r>
      <rPr>
        <sz val="11"/>
        <color indexed="10"/>
        <rFont val="宋体"/>
        <family val="3"/>
        <charset val="134"/>
        <scheme val="minor"/>
      </rPr>
      <t>，2:15 (H :MIN)</t>
    </r>
  </si>
  <si>
    <r>
      <t>5929KG</t>
    </r>
    <r>
      <rPr>
        <sz val="11"/>
        <color indexed="10"/>
        <rFont val="宋体"/>
        <family val="3"/>
        <charset val="134"/>
        <scheme val="minor"/>
      </rPr>
      <t>，2:28(H :MIN)</t>
    </r>
  </si>
  <si>
    <r>
      <t>5583KG</t>
    </r>
    <r>
      <rPr>
        <sz val="11"/>
        <color indexed="10"/>
        <rFont val="宋体"/>
        <family val="3"/>
        <charset val="134"/>
        <scheme val="minor"/>
      </rPr>
      <t>，2:36(H :MIN)</t>
    </r>
  </si>
  <si>
    <r>
      <t xml:space="preserve"> 2158KG</t>
    </r>
    <r>
      <rPr>
        <sz val="11"/>
        <color indexed="10"/>
        <rFont val="宋体"/>
        <family val="3"/>
        <charset val="134"/>
        <scheme val="minor"/>
      </rPr>
      <t>，0:57(H :MIN)</t>
    </r>
  </si>
  <si>
    <r>
      <t>2800KG</t>
    </r>
    <r>
      <rPr>
        <sz val="11"/>
        <color indexed="10"/>
        <rFont val="宋体"/>
        <family val="3"/>
        <charset val="134"/>
        <scheme val="minor"/>
      </rPr>
      <t>，1:09 (H :MIN)</t>
    </r>
  </si>
  <si>
    <r>
      <t>2328KG</t>
    </r>
    <r>
      <rPr>
        <sz val="11"/>
        <color indexed="10"/>
        <rFont val="宋体"/>
        <family val="3"/>
        <charset val="134"/>
        <scheme val="minor"/>
      </rPr>
      <t>，0:55(H :MIN)</t>
    </r>
  </si>
  <si>
    <r>
      <t>1991KG</t>
    </r>
    <r>
      <rPr>
        <sz val="11"/>
        <color indexed="10"/>
        <rFont val="宋体"/>
        <family val="3"/>
        <charset val="134"/>
        <scheme val="minor"/>
      </rPr>
      <t>，0:49 (H :MIN)</t>
    </r>
  </si>
  <si>
    <r>
      <t>3070KG</t>
    </r>
    <r>
      <rPr>
        <sz val="11"/>
        <color indexed="10"/>
        <rFont val="宋体"/>
        <family val="3"/>
        <charset val="134"/>
        <scheme val="minor"/>
      </rPr>
      <t>，1:11(H :MIN)</t>
    </r>
  </si>
  <si>
    <r>
      <t>QU</t>
    </r>
    <r>
      <rPr>
        <sz val="11"/>
        <color indexed="10"/>
        <rFont val="宋体"/>
        <family val="3"/>
        <charset val="134"/>
        <scheme val="minor"/>
      </rPr>
      <t xml:space="preserve">    </t>
    </r>
  </si>
  <si>
    <r>
      <t>对飞行实施全程监控</t>
    </r>
    <r>
      <rPr>
        <sz val="11"/>
        <color indexed="10"/>
        <rFont val="宋体"/>
        <family val="3"/>
        <charset val="134"/>
        <scheme val="minor"/>
      </rPr>
      <t xml:space="preserve"> </t>
    </r>
  </si>
  <si>
    <r>
      <t>动态控制系统</t>
    </r>
    <r>
      <rPr>
        <sz val="11"/>
        <color indexed="10"/>
        <rFont val="宋体"/>
        <family val="3"/>
        <charset val="134"/>
        <scheme val="minor"/>
      </rPr>
      <t xml:space="preserve"> </t>
    </r>
  </si>
  <si>
    <r>
      <t>至少3个月</t>
    </r>
    <r>
      <rPr>
        <sz val="11"/>
        <color indexed="10"/>
        <rFont val="宋体"/>
        <family val="3"/>
        <charset val="134"/>
        <scheme val="minor"/>
      </rPr>
      <t xml:space="preserve"> </t>
    </r>
  </si>
  <si>
    <r>
      <t xml:space="preserve">SEL/ </t>
    </r>
    <r>
      <rPr>
        <sz val="11"/>
        <color indexed="10"/>
        <rFont val="宋体"/>
        <family val="3"/>
        <charset val="134"/>
        <scheme val="minor"/>
      </rPr>
      <t xml:space="preserve"> </t>
    </r>
  </si>
  <si>
    <r>
      <t>飞行高度层31100FT</t>
    </r>
    <r>
      <rPr>
        <sz val="11"/>
        <color indexed="10"/>
        <rFont val="宋体"/>
        <family val="3"/>
        <charset val="134"/>
        <scheme val="minor"/>
      </rPr>
      <t xml:space="preserve"> </t>
    </r>
  </si>
  <si>
    <r>
      <t>2</t>
    </r>
    <r>
      <rPr>
        <sz val="11"/>
        <color indexed="10"/>
        <rFont val="宋体"/>
        <family val="3"/>
        <charset val="134"/>
        <scheme val="minor"/>
      </rPr>
      <t>个</t>
    </r>
  </si>
  <si>
    <r>
      <t>3</t>
    </r>
    <r>
      <rPr>
        <sz val="11"/>
        <color indexed="10"/>
        <rFont val="宋体"/>
        <family val="3"/>
        <charset val="134"/>
        <scheme val="minor"/>
      </rPr>
      <t>个</t>
    </r>
  </si>
  <si>
    <r>
      <t>4</t>
    </r>
    <r>
      <rPr>
        <sz val="11"/>
        <color indexed="10"/>
        <rFont val="宋体"/>
        <family val="3"/>
        <charset val="134"/>
        <scheme val="minor"/>
      </rPr>
      <t>个</t>
    </r>
  </si>
  <si>
    <r>
      <t>5</t>
    </r>
    <r>
      <rPr>
        <sz val="11"/>
        <color indexed="10"/>
        <rFont val="宋体"/>
        <family val="3"/>
        <charset val="134"/>
        <scheme val="minor"/>
      </rPr>
      <t>个</t>
    </r>
    <r>
      <rPr>
        <sz val="11"/>
        <rFont val="宋体"/>
        <family val="3"/>
        <charset val="134"/>
        <scheme val="minor"/>
      </rPr>
      <t xml:space="preserve"> </t>
    </r>
  </si>
  <si>
    <r>
      <t xml:space="preserve"> </t>
    </r>
    <r>
      <rPr>
        <sz val="11"/>
        <color indexed="10"/>
        <rFont val="宋体"/>
        <family val="3"/>
        <charset val="134"/>
        <scheme val="minor"/>
      </rPr>
      <t>7个</t>
    </r>
  </si>
  <si>
    <r>
      <t>8</t>
    </r>
    <r>
      <rPr>
        <sz val="11"/>
        <color indexed="10"/>
        <rFont val="宋体"/>
        <family val="3"/>
        <charset val="134"/>
        <scheme val="minor"/>
      </rPr>
      <t>个</t>
    </r>
    <r>
      <rPr>
        <sz val="11"/>
        <rFont val="宋体"/>
        <family val="3"/>
        <charset val="134"/>
        <scheme val="minor"/>
      </rPr>
      <t xml:space="preserve"> </t>
    </r>
  </si>
  <si>
    <r>
      <t>1</t>
    </r>
    <r>
      <rPr>
        <sz val="11"/>
        <color indexed="10"/>
        <rFont val="宋体"/>
        <family val="3"/>
        <charset val="134"/>
        <scheme val="minor"/>
      </rPr>
      <t>把</t>
    </r>
  </si>
  <si>
    <r>
      <t>一架有100个旅客座位的</t>
    </r>
    <r>
      <rPr>
        <sz val="11"/>
        <color indexed="8"/>
        <rFont val="宋体"/>
        <family val="3"/>
        <charset val="134"/>
        <scheme val="minor"/>
      </rPr>
      <t>载运旅客飞机，有99名旅客，按照要求应当配有多少数量的电池供电的便携式扩音器</t>
    </r>
  </si>
  <si>
    <r>
      <t>架有100个旅客座位，</t>
    </r>
    <r>
      <rPr>
        <sz val="11"/>
        <color indexed="8"/>
        <rFont val="宋体"/>
        <family val="3"/>
        <charset val="134"/>
        <scheme val="minor"/>
      </rPr>
      <t>载运旅客的飞机应当配有多少数量由电池供电的便携式扩音器，其位置应如何</t>
    </r>
  </si>
  <si>
    <r>
      <t>按照要求载客飞机应该为多少周岁以上</t>
    </r>
    <r>
      <rPr>
        <sz val="11"/>
        <color indexed="8"/>
        <rFont val="宋体"/>
        <family val="3"/>
        <charset val="134"/>
        <scheme val="minor"/>
      </rPr>
      <t>的人员配备单独使用的经批准的安全带，</t>
    </r>
  </si>
  <si>
    <r>
      <t xml:space="preserve"> </t>
    </r>
    <r>
      <rPr>
        <sz val="11"/>
        <color indexed="10"/>
        <rFont val="宋体"/>
        <family val="3"/>
        <charset val="134"/>
        <scheme val="minor"/>
      </rPr>
      <t>起飞和着陆时</t>
    </r>
    <r>
      <rPr>
        <sz val="11"/>
        <color indexed="8"/>
        <rFont val="宋体"/>
        <family val="3"/>
        <charset val="134"/>
        <scheme val="minor"/>
      </rPr>
      <t xml:space="preserve"> </t>
    </r>
  </si>
  <si>
    <r>
      <t>按照要求</t>
    </r>
    <r>
      <rPr>
        <sz val="11"/>
        <color indexed="8"/>
        <rFont val="宋体"/>
        <family val="3"/>
        <charset val="134"/>
        <scheme val="minor"/>
      </rPr>
      <t>，使用组合式安全带和肩带装置的乘员，在起飞和着陆时应将其如何处置</t>
    </r>
  </si>
  <si>
    <r>
      <t>按照要求实施运行的飞机，应配备必需的氧气设备、氧气最低流量和氧气源且应当符合适用的适航标准，但是，如果</t>
    </r>
    <r>
      <rPr>
        <sz val="11"/>
        <color indexed="8"/>
        <rFont val="宋体"/>
        <family val="3"/>
        <charset val="134"/>
        <scheme val="minor"/>
      </rPr>
      <t>____证明，要完全符合这些标准是不实际的，局方可以批准对这些标准作能提供等效安全性的任何更改？</t>
    </r>
  </si>
  <si>
    <r>
      <t>某架载运旅客的飞机上，有</t>
    </r>
    <r>
      <rPr>
        <sz val="11"/>
        <color indexed="8"/>
        <rFont val="宋体"/>
        <family val="3"/>
        <charset val="134"/>
        <scheme val="minor"/>
      </rPr>
      <t>51个旅客座位数，载有50名旅客，至少应为该飞机配备多少名客舱乘务员</t>
    </r>
  </si>
  <si>
    <r>
      <t>2</t>
    </r>
    <r>
      <rPr>
        <sz val="11"/>
        <color indexed="10"/>
        <rFont val="宋体"/>
        <family val="3"/>
        <charset val="134"/>
        <scheme val="minor"/>
      </rPr>
      <t>名</t>
    </r>
  </si>
  <si>
    <r>
      <t>某架载运旅客的飞机上，有</t>
    </r>
    <r>
      <rPr>
        <sz val="11"/>
        <color indexed="8"/>
        <rFont val="宋体"/>
        <family val="3"/>
        <charset val="134"/>
        <scheme val="minor"/>
      </rPr>
      <t>120个旅客座位数，载有100名旅客，至少应为该飞机配备多少名客舱乘务员</t>
    </r>
  </si>
  <si>
    <r>
      <t>3</t>
    </r>
    <r>
      <rPr>
        <sz val="11"/>
        <color indexed="10"/>
        <rFont val="宋体"/>
        <family val="3"/>
        <charset val="134"/>
        <scheme val="minor"/>
      </rPr>
      <t>名</t>
    </r>
    <r>
      <rPr>
        <sz val="11"/>
        <color indexed="8"/>
        <rFont val="宋体"/>
        <family val="3"/>
        <charset val="134"/>
        <scheme val="minor"/>
      </rPr>
      <t xml:space="preserve"> </t>
    </r>
  </si>
  <si>
    <r>
      <t>组类Ⅰ，活塞式发动机为动力的飞机，</t>
    </r>
    <r>
      <rPr>
        <sz val="11"/>
        <color indexed="10"/>
        <rFont val="宋体"/>
        <family val="3"/>
        <charset val="134"/>
        <scheme val="minor"/>
      </rPr>
      <t>8小时</t>
    </r>
  </si>
  <si>
    <r>
      <t>在飞机上担任飞行机械员的人员，应当在前</t>
    </r>
    <r>
      <rPr>
        <sz val="11"/>
        <color indexed="8"/>
        <rFont val="宋体"/>
        <family val="3"/>
        <charset val="134"/>
        <scheme val="minor"/>
      </rPr>
      <t>6个日历月之内，在该型别飞机上至少担任飞行机械员飞行了___小时.</t>
    </r>
  </si>
  <si>
    <r>
      <t>50</t>
    </r>
    <r>
      <rPr>
        <sz val="11"/>
        <color indexed="10"/>
        <rFont val="宋体"/>
        <family val="3"/>
        <charset val="134"/>
        <scheme val="minor"/>
      </rPr>
      <t xml:space="preserve">小时 </t>
    </r>
  </si>
  <si>
    <r>
      <t>在飞机上担任飞行机械员的人员，应当在</t>
    </r>
    <r>
      <rPr>
        <sz val="11"/>
        <color indexed="8"/>
        <rFont val="宋体"/>
        <family val="3"/>
        <charset val="134"/>
        <scheme val="minor"/>
      </rPr>
      <t>_____之内，在该型别飞机上至少担任飞行机械员飞行了50小时.</t>
    </r>
  </si>
  <si>
    <r>
      <t>前</t>
    </r>
    <r>
      <rPr>
        <sz val="11"/>
        <color indexed="10"/>
        <rFont val="宋体"/>
        <family val="3"/>
        <charset val="134"/>
        <scheme val="minor"/>
      </rPr>
      <t>6个日历月</t>
    </r>
  </si>
  <si>
    <r>
      <t>在飞机上担任飞行机械员的人员，应当在前</t>
    </r>
    <r>
      <rPr>
        <sz val="11"/>
        <color indexed="10"/>
        <rFont val="宋体"/>
        <family val="3"/>
        <charset val="134"/>
        <scheme val="minor"/>
      </rPr>
      <t>120天之内，担任飞行机机械员至少100小时</t>
    </r>
  </si>
  <si>
    <r>
      <t>在飞机上担任飞行通信员的人员，应当在前</t>
    </r>
    <r>
      <rPr>
        <sz val="11"/>
        <color indexed="10"/>
        <rFont val="宋体"/>
        <family val="3"/>
        <charset val="134"/>
        <scheme val="minor"/>
      </rPr>
      <t>9个日历月之内至少担任飞行通信员飞行了100小时</t>
    </r>
  </si>
  <si>
    <r>
      <t>当飞行机组配备</t>
    </r>
    <r>
      <rPr>
        <sz val="11"/>
        <color indexed="8"/>
        <rFont val="宋体"/>
        <family val="3"/>
        <charset val="134"/>
        <scheme val="minor"/>
      </rPr>
      <t>2名驾驶员时,驾驶员在值勤期内的飞行时间不得超过___小时</t>
    </r>
  </si>
  <si>
    <r>
      <t>8</t>
    </r>
    <r>
      <rPr>
        <sz val="11"/>
        <color indexed="10"/>
        <rFont val="宋体"/>
        <family val="3"/>
        <charset val="134"/>
        <scheme val="minor"/>
      </rPr>
      <t>小时</t>
    </r>
  </si>
  <si>
    <r>
      <t>当飞行机组配备</t>
    </r>
    <r>
      <rPr>
        <sz val="11"/>
        <color indexed="8"/>
        <rFont val="宋体"/>
        <family val="3"/>
        <charset val="134"/>
        <scheme val="minor"/>
      </rPr>
      <t>2名驾驶员，驾驶员对于不多于2个航段的飞行，飞行时间可以延长至__小时</t>
    </r>
  </si>
  <si>
    <r>
      <t>9</t>
    </r>
    <r>
      <rPr>
        <sz val="11"/>
        <color indexed="10"/>
        <rFont val="宋体"/>
        <family val="3"/>
        <charset val="134"/>
        <scheme val="minor"/>
      </rPr>
      <t>小时</t>
    </r>
  </si>
  <si>
    <r>
      <t>当飞行机组配备</t>
    </r>
    <r>
      <rPr>
        <sz val="11"/>
        <color indexed="8"/>
        <rFont val="宋体"/>
        <family val="3"/>
        <charset val="134"/>
        <scheme val="minor"/>
      </rPr>
      <t>3名驾驶员, ，其中包含1名符合第121.451条(a)款规定条件的资深副驾驶时，驾驶员在值勤期内的飞行时间不得超过___小时</t>
    </r>
  </si>
  <si>
    <r>
      <t>10</t>
    </r>
    <r>
      <rPr>
        <sz val="11"/>
        <color indexed="10"/>
        <rFont val="宋体"/>
        <family val="3"/>
        <charset val="134"/>
        <scheme val="minor"/>
      </rPr>
      <t>小时</t>
    </r>
  </si>
  <si>
    <r>
      <t>当飞行机组配备</t>
    </r>
    <r>
      <rPr>
        <sz val="11"/>
        <color indexed="8"/>
        <rFont val="宋体"/>
        <family val="3"/>
        <charset val="134"/>
        <scheme val="minor"/>
      </rPr>
      <t>3名驾驶员，，其中包含1名符合第121.451条(a)款规定条件的资深副驾驶时，对于中间没有经停的飞行，驾驶员的飞行时间可以延长至__小时</t>
    </r>
  </si>
  <si>
    <r>
      <t>12</t>
    </r>
    <r>
      <rPr>
        <sz val="11"/>
        <color indexed="10"/>
        <rFont val="宋体"/>
        <family val="3"/>
        <charset val="134"/>
        <scheme val="minor"/>
      </rPr>
      <t>小时</t>
    </r>
  </si>
  <si>
    <r>
      <t>当飞行机组配备</t>
    </r>
    <r>
      <rPr>
        <sz val="11"/>
        <color indexed="8"/>
        <rFont val="宋体"/>
        <family val="3"/>
        <charset val="134"/>
        <scheme val="minor"/>
      </rPr>
      <t>3名驾驶员，其中包含1名符合第121.451条(a)款规定条件的资深副驾驶并为飞行机组提供经批准的睡眠区时，驾驶员在值勤期内的飞行时间不得超过___小时</t>
    </r>
  </si>
  <si>
    <r>
      <t>14</t>
    </r>
    <r>
      <rPr>
        <sz val="11"/>
        <color indexed="10"/>
        <rFont val="宋体"/>
        <family val="3"/>
        <charset val="134"/>
        <scheme val="minor"/>
      </rPr>
      <t>小时</t>
    </r>
  </si>
  <si>
    <r>
      <t>当飞行机组配备</t>
    </r>
    <r>
      <rPr>
        <sz val="11"/>
        <color indexed="8"/>
        <rFont val="宋体"/>
        <family val="3"/>
        <charset val="134"/>
        <scheme val="minor"/>
      </rPr>
      <t>4名驾驶员，其中包含1名符合第121.451条(a)款规定条件的资深副驾驶时,驾驶员在值勤期内的飞行时间不得超过____小时</t>
    </r>
  </si>
  <si>
    <r>
      <t>17</t>
    </r>
    <r>
      <rPr>
        <sz val="11"/>
        <color indexed="10"/>
        <rFont val="宋体"/>
        <family val="3"/>
        <charset val="134"/>
        <scheme val="minor"/>
      </rPr>
      <t>小时</t>
    </r>
  </si>
  <si>
    <r>
      <t>任何</t>
    </r>
    <r>
      <rPr>
        <sz val="11"/>
        <color indexed="10"/>
        <rFont val="宋体"/>
        <family val="3"/>
        <charset val="134"/>
        <scheme val="minor"/>
      </rPr>
      <t>7个连续日历日内不得超过40小时</t>
    </r>
  </si>
  <si>
    <r>
      <t>任何连续三个日历月内的总飞行时间不得超过</t>
    </r>
    <r>
      <rPr>
        <sz val="11"/>
        <color indexed="10"/>
        <rFont val="宋体"/>
        <family val="3"/>
        <charset val="134"/>
        <scheme val="minor"/>
      </rPr>
      <t>200小时</t>
    </r>
  </si>
  <si>
    <r>
      <t>任何</t>
    </r>
    <r>
      <rPr>
        <sz val="11"/>
        <color indexed="10"/>
        <rFont val="宋体"/>
        <family val="3"/>
        <charset val="134"/>
        <scheme val="minor"/>
      </rPr>
      <t>6个连续日历日内不得超过40小时</t>
    </r>
  </si>
  <si>
    <r>
      <t>前</t>
    </r>
    <r>
      <rPr>
        <sz val="11"/>
        <color indexed="10"/>
        <rFont val="宋体"/>
        <family val="3"/>
        <charset val="134"/>
        <scheme val="minor"/>
      </rPr>
      <t>12个日历月</t>
    </r>
  </si>
  <si>
    <r>
      <t>___</t>
    </r>
    <r>
      <rPr>
        <sz val="11"/>
        <color indexed="8"/>
        <rFont val="宋体"/>
        <family val="3"/>
        <charset val="134"/>
        <scheme val="minor"/>
      </rPr>
      <t>在批准飞行签派员担任飞机签派任务前，应当确认该飞行签派员熟悉其行使签派管辖权的运行区间的所有运行程序</t>
    </r>
  </si>
  <si>
    <r>
      <t>任何合格证持有人不得安排飞行签派员连续值勤超过</t>
    </r>
    <r>
      <rPr>
        <sz val="11"/>
        <color indexed="8"/>
        <rFont val="宋体"/>
        <family val="3"/>
        <charset val="134"/>
        <scheme val="minor"/>
      </rPr>
      <t>__小时</t>
    </r>
  </si>
  <si>
    <r>
      <t>合格证持有人应当在任意连续</t>
    </r>
    <r>
      <rPr>
        <sz val="11"/>
        <color indexed="8"/>
        <rFont val="宋体"/>
        <family val="3"/>
        <charset val="134"/>
        <scheme val="minor"/>
      </rPr>
      <t>7个日历日内为飞行签派员安排一个至少连续__小时的休息期</t>
    </r>
  </si>
  <si>
    <r>
      <t>24</t>
    </r>
    <r>
      <rPr>
        <sz val="11"/>
        <color indexed="10"/>
        <rFont val="宋体"/>
        <family val="3"/>
        <charset val="134"/>
        <scheme val="minor"/>
      </rPr>
      <t>小时</t>
    </r>
  </si>
  <si>
    <r>
      <t>运行控制</t>
    </r>
    <r>
      <rPr>
        <sz val="11"/>
        <color indexed="8"/>
        <rFont val="宋体"/>
        <family val="3"/>
        <charset val="134"/>
        <scheme val="minor"/>
      </rPr>
      <t>是指__使用用于飞行动态控制的系统和程序，对某次飞行的起始、持续和终止行使控制权的过程</t>
    </r>
  </si>
  <si>
    <r>
      <t>最低油量是指飞行过程中应当报告</t>
    </r>
    <r>
      <rPr>
        <sz val="11"/>
        <color indexed="8"/>
        <rFont val="宋体"/>
        <family val="3"/>
        <charset val="134"/>
        <scheme val="minor"/>
      </rPr>
      <t>__采取应急措施的一个特定燃油油量最低值</t>
    </r>
  </si>
  <si>
    <r>
      <t>最低油量最多可提供航空器在飞抵</t>
    </r>
    <r>
      <rPr>
        <sz val="11"/>
        <color indexed="8"/>
        <rFont val="宋体"/>
        <family val="3"/>
        <charset val="134"/>
        <scheme val="minor"/>
      </rPr>
      <t>___，能以等待空速在高于机场标高450米的高度上飞行30分钟，其中应当考虑到规定的燃油油量指示系统误差</t>
    </r>
  </si>
  <si>
    <r>
      <t>最低油量是指飞行过程中应当报告空中交通管制员采取应急措施的一个特定燃油油量最低值，该油量是在考虑到规定的燃油油量指示系统误差后，最多可以供飞机在飞抵着陆机场后，能以等待空速在高于机场标高</t>
    </r>
    <r>
      <rPr>
        <sz val="11"/>
        <color indexed="8"/>
        <rFont val="宋体"/>
        <family val="3"/>
        <charset val="134"/>
        <scheme val="minor"/>
      </rPr>
      <t>450米(1500英尺)的高度上飞行的多长时间的燃油量</t>
    </r>
  </si>
  <si>
    <r>
      <t>30</t>
    </r>
    <r>
      <rPr>
        <sz val="11"/>
        <color indexed="10"/>
        <rFont val="宋体"/>
        <family val="3"/>
        <charset val="134"/>
        <scheme val="minor"/>
      </rPr>
      <t>分钟</t>
    </r>
    <r>
      <rPr>
        <sz val="11"/>
        <color indexed="8"/>
        <rFont val="宋体"/>
        <family val="3"/>
        <charset val="134"/>
        <scheme val="minor"/>
      </rPr>
      <t xml:space="preserve"> </t>
    </r>
  </si>
  <si>
    <r>
      <t>当机长或者相关管理人员行使应急权力时，应当将飞行的进展情况及时准确地报告给</t>
    </r>
    <r>
      <rPr>
        <sz val="11"/>
        <color indexed="8"/>
        <rFont val="宋体"/>
        <family val="3"/>
        <charset val="134"/>
        <scheme val="minor"/>
      </rPr>
      <t>___</t>
    </r>
  </si>
  <si>
    <r>
      <t>10</t>
    </r>
    <r>
      <rPr>
        <sz val="11"/>
        <color indexed="10"/>
        <rFont val="宋体"/>
        <family val="3"/>
        <charset val="134"/>
        <scheme val="minor"/>
      </rPr>
      <t xml:space="preserve">天内 </t>
    </r>
  </si>
  <si>
    <r>
      <t>机长应当把飞行中发动机停车的情况尽快报告给下列人员，并随时报告飞行进展的全部情况，但不包括</t>
    </r>
    <r>
      <rPr>
        <sz val="11"/>
        <color indexed="8"/>
        <rFont val="宋体"/>
        <family val="3"/>
        <charset val="134"/>
        <scheme val="minor"/>
      </rPr>
      <t>____</t>
    </r>
  </si>
  <si>
    <r>
      <t>6</t>
    </r>
    <r>
      <rPr>
        <sz val="11"/>
        <color indexed="10"/>
        <rFont val="宋体"/>
        <family val="3"/>
        <charset val="134"/>
        <scheme val="minor"/>
      </rPr>
      <t xml:space="preserve">个月 </t>
    </r>
  </si>
  <si>
    <r>
      <t>最低油量是指飞行过程中应当报告空中交通管制员采取应急措施的一个特定燃油油量最低值，该油量是在考虑到规定的燃油油量指示系统误差后，最多可以供飞机在飞抵</t>
    </r>
    <r>
      <rPr>
        <sz val="11"/>
        <color indexed="8"/>
        <rFont val="宋体"/>
        <family val="3"/>
        <charset val="134"/>
        <scheme val="minor"/>
      </rPr>
      <t>___后，能以等待空速在高于机场标高___的高度上飞行的___分钟的燃油量</t>
    </r>
  </si>
  <si>
    <r>
      <t>着陆机场</t>
    </r>
    <r>
      <rPr>
        <sz val="11"/>
        <color indexed="10"/>
        <rFont val="宋体"/>
        <family val="3"/>
        <charset val="134"/>
        <scheme val="minor"/>
      </rPr>
      <t>/450米/30分钟</t>
    </r>
  </si>
  <si>
    <r>
      <t>对于国际定期载客运行的飞机，在原签派放行单列出的中途机场地面停留不超过</t>
    </r>
    <r>
      <rPr>
        <sz val="11"/>
        <color indexed="10"/>
        <rFont val="宋体"/>
        <family val="3"/>
        <charset val="134"/>
        <scheme val="minor"/>
      </rPr>
      <t>6小时；</t>
    </r>
  </si>
  <si>
    <r>
      <t>CCAR-121</t>
    </r>
    <r>
      <rPr>
        <sz val="11"/>
        <color indexed="8"/>
        <rFont val="宋体"/>
        <family val="3"/>
        <charset val="134"/>
        <scheme val="minor"/>
      </rPr>
      <t>部在对气象条件的熟悉方面要求：对于补充运行，__应当完全熟悉所飞航路、机场的气象实况报告和预报，否则不得开始该次飞行</t>
    </r>
  </si>
  <si>
    <r>
      <t>在</t>
    </r>
    <r>
      <rPr>
        <sz val="11"/>
        <color indexed="8"/>
        <rFont val="宋体"/>
        <family val="3"/>
        <charset val="134"/>
        <scheme val="minor"/>
      </rPr>
      <t>___时，___应当及时向机长提供可能影响该次飞行安全的天气条件，包括晴空颠簸、雷暴、低空风切变等危险天气现象，和有关设施、服务不正常的任何可以获得的补充信息</t>
    </r>
  </si>
  <si>
    <r>
      <t>在飞行期间</t>
    </r>
    <r>
      <rPr>
        <sz val="11"/>
        <color indexed="10"/>
        <rFont val="宋体"/>
        <family val="3"/>
        <charset val="134"/>
        <scheme val="minor"/>
      </rPr>
      <t>/飞行签派员</t>
    </r>
  </si>
  <si>
    <r>
      <t>除非飞机是处于</t>
    </r>
    <r>
      <rPr>
        <sz val="11"/>
        <color indexed="8"/>
        <rFont val="宋体"/>
        <family val="3"/>
        <charset val="134"/>
        <scheme val="minor"/>
      </rPr>
      <t>__状态，并且装备了规定的设备，否则任何人不得签派或者放行飞机.</t>
    </r>
  </si>
  <si>
    <r>
      <t>CCAR-121</t>
    </r>
    <r>
      <rPr>
        <sz val="11"/>
        <color indexed="8"/>
        <rFont val="宋体"/>
        <family val="3"/>
        <charset val="134"/>
        <scheme val="minor"/>
      </rPr>
      <t>部对于通信和导航设施的要求：对于补充运行，只有当__时，方可以放行飞机</t>
    </r>
  </si>
  <si>
    <r>
      <t>通信和导航设施满足</t>
    </r>
    <r>
      <rPr>
        <sz val="11"/>
        <color indexed="10"/>
        <rFont val="宋体"/>
        <family val="3"/>
        <charset val="134"/>
        <scheme val="minor"/>
      </rPr>
      <t>CCAR121部规定；</t>
    </r>
  </si>
  <si>
    <r>
      <t>.</t>
    </r>
    <r>
      <rPr>
        <sz val="11"/>
        <color indexed="8"/>
        <rFont val="宋体"/>
        <family val="3"/>
        <charset val="134"/>
        <scheme val="minor"/>
      </rPr>
      <t>按照仪表飞行规则签派或者放行飞机飞行前，应当确认相应的天气实况报告、预报或者两者的组合，表明在签派或者放行单中所列的每个机场的天气条件，在__时处于或者高于经批准的最低标准，否则，不得签派或者放行飞机按照仪表飞行规则飞行。</t>
    </r>
  </si>
  <si>
    <r>
      <t>合格证持有人应当按照</t>
    </r>
    <r>
      <rPr>
        <sz val="11"/>
        <color indexed="8"/>
        <rFont val="宋体"/>
        <family val="3"/>
        <charset val="134"/>
        <scheme val="minor"/>
      </rPr>
      <t>__实施含有延伸跨水运行,除非合格证持有人认为按照此规则运行对于安全是不必要的</t>
    </r>
  </si>
  <si>
    <r>
      <t>当有霜、雪或者冰附着在飞机</t>
    </r>
    <r>
      <rPr>
        <sz val="11"/>
        <color indexed="8"/>
        <rFont val="宋体"/>
        <family val="3"/>
        <charset val="134"/>
        <scheme val="minor"/>
      </rPr>
      <t>___等重要表面上，任何人不得使飞机起飞</t>
    </r>
  </si>
  <si>
    <r>
      <t>机翼、操纵面、螺旋桨、发动机进气口</t>
    </r>
    <r>
      <rPr>
        <sz val="11"/>
        <color indexed="10"/>
        <rFont val="宋体"/>
        <family val="3"/>
        <charset val="134"/>
        <scheme val="minor"/>
      </rPr>
      <t>;</t>
    </r>
  </si>
  <si>
    <r>
      <t>在航路上更改签派或者放行单时，通常需由</t>
    </r>
    <r>
      <rPr>
        <sz val="11"/>
        <color indexed="8"/>
        <rFont val="宋体"/>
        <family val="3"/>
        <charset val="134"/>
        <scheme val="minor"/>
      </rPr>
      <t>__共同决定，并且应当记录更改的内容.</t>
    </r>
  </si>
  <si>
    <r>
      <t>根据国内定期载客运行的燃油量要求，经局方批准</t>
    </r>
    <r>
      <rPr>
        <sz val="11"/>
        <color indexed="8"/>
        <rFont val="宋体"/>
        <family val="3"/>
        <charset val="134"/>
        <scheme val="minor"/>
      </rPr>
      <t>, 签派飞机起飞前，该飞机应当装有足够的油量，经预定点飞至备降机场，此后以正常巡航消耗率飞行__分钟，但所载油量不得少于飞至所签派的目的地机场，此后以正常巡航消耗率飞行__小时所需要的油量</t>
    </r>
  </si>
  <si>
    <r>
      <t>对于双发飞机，能见度</t>
    </r>
    <r>
      <rPr>
        <sz val="11"/>
        <color indexed="10"/>
        <rFont val="宋体"/>
        <family val="3"/>
        <charset val="134"/>
        <scheme val="minor"/>
      </rPr>
      <t>1600米</t>
    </r>
  </si>
  <si>
    <r>
      <t>对于三发或者三发以上飞机，能见度</t>
    </r>
    <r>
      <rPr>
        <sz val="11"/>
        <color indexed="10"/>
        <rFont val="宋体"/>
        <family val="3"/>
        <charset val="134"/>
        <scheme val="minor"/>
      </rPr>
      <t>800米；</t>
    </r>
  </si>
  <si>
    <r>
      <t xml:space="preserve"> 如果起飞机场的气象条件低于合格证持有人运行规范中为该机场规定的着陆最低标准，对于双发动机飞机，起飞备降机场与起飞机场的距离不大于飞机使用一发失效的</t>
    </r>
    <r>
      <rPr>
        <sz val="11"/>
        <color indexed="8"/>
        <rFont val="宋体"/>
        <family val="3"/>
        <charset val="134"/>
        <scheme val="minor"/>
      </rPr>
      <t>__速度在__条件下飞行__小时的距离</t>
    </r>
  </si>
  <si>
    <r>
      <t>巡航</t>
    </r>
    <r>
      <rPr>
        <sz val="11"/>
        <color indexed="10"/>
        <rFont val="宋体"/>
        <family val="3"/>
        <charset val="134"/>
        <scheme val="minor"/>
      </rPr>
      <t>/静风/1</t>
    </r>
  </si>
  <si>
    <r>
      <t>如果起飞机场的气象条件低于合格证持有人运行规范中为该机场规定的着陆最低标准</t>
    </r>
    <r>
      <rPr>
        <sz val="11"/>
        <color indexed="8"/>
        <rFont val="宋体"/>
        <family val="3"/>
        <charset val="134"/>
        <scheme val="minor"/>
      </rPr>
      <t>,对于装有三台或者三台以上发动机的飞机，起飞备降机场与起飞机场的距离不大于飞机使用一发失效时的__速度在静风条件下飞行__小时的距离</t>
    </r>
  </si>
  <si>
    <r>
      <t>巡航</t>
    </r>
    <r>
      <rPr>
        <sz val="11"/>
        <color indexed="10"/>
        <rFont val="宋体"/>
        <family val="3"/>
        <charset val="134"/>
        <scheme val="minor"/>
      </rPr>
      <t>/2</t>
    </r>
  </si>
  <si>
    <r>
      <t>当预定的飞行不超过</t>
    </r>
    <r>
      <rPr>
        <sz val="11"/>
        <color indexed="8"/>
        <rFont val="宋体"/>
        <family val="3"/>
        <charset val="134"/>
        <scheme val="minor"/>
      </rPr>
      <t>6小时，且相应的天气实况报告、预报或者两者的组合表明，在预计到达目的地机场时刻前后至少1小时的时间内，.如果飞机与签派室之间建立了独立可靠的通信系统进行全程监控，则可以不选择目的地备降机场的是：</t>
    </r>
  </si>
  <si>
    <r>
      <t>目的地机场准许盘旋进近，至少在最低的盘旋进近最低下降高度（</t>
    </r>
    <r>
      <rPr>
        <sz val="11"/>
        <color indexed="10"/>
        <rFont val="宋体"/>
        <family val="3"/>
        <charset val="134"/>
        <scheme val="minor"/>
      </rPr>
      <t>MDA）之上450米</t>
    </r>
  </si>
  <si>
    <r>
      <t>当预定的飞行不超过</t>
    </r>
    <r>
      <rPr>
        <sz val="11"/>
        <color indexed="8"/>
        <rFont val="宋体"/>
        <family val="3"/>
        <charset val="134"/>
        <scheme val="minor"/>
      </rPr>
      <t>6小时，且相应的天气实况报告表明，在预计到达目的地机场时刻前后至少1小时的时间内，.飞机与签派室之间建立了独立可靠的通信系统进行全程监控，则可以不选择目的地备降机场的是：</t>
    </r>
  </si>
  <si>
    <r>
      <t>目的地的天气，至少在公布的最低的仪表进近最低标准中的最低下降高度</t>
    </r>
    <r>
      <rPr>
        <sz val="11"/>
        <color indexed="10"/>
        <rFont val="宋体"/>
        <family val="3"/>
        <charset val="134"/>
        <scheme val="minor"/>
      </rPr>
      <t>(MDA)或者决断高度(DA)之上450米（1500英尺），或者机场标高之上600米（2000英尺），取其中较高者</t>
    </r>
  </si>
  <si>
    <r>
      <t>当预定的飞行不超过</t>
    </r>
    <r>
      <rPr>
        <sz val="11"/>
        <color indexed="8"/>
        <rFont val="宋体"/>
        <family val="3"/>
        <charset val="134"/>
        <scheme val="minor"/>
      </rPr>
      <t>6小时，且相应的天气实况报告表明，在预计到达目的地机场时刻前后至少1小时的时间内，.飞机与签派室之间建立了独立可靠的通信系统进行全程监控，则可以不选择目的地备降机场的是</t>
    </r>
  </si>
  <si>
    <r>
      <t>机场能见度至少为</t>
    </r>
    <r>
      <rPr>
        <sz val="11"/>
        <color indexed="10"/>
        <rFont val="宋体"/>
        <family val="3"/>
        <charset val="134"/>
        <scheme val="minor"/>
      </rPr>
      <t>4800米（3英里），或者高于目的地机场所用仪表进近程序最低的适用能见度最低标准3200米（2英里）以上，取其中较大者</t>
    </r>
  </si>
  <si>
    <r>
      <t>181 lb/ ft</t>
    </r>
    <r>
      <rPr>
        <vertAlign val="superscript"/>
        <sz val="11"/>
        <rFont val="宋体"/>
        <family val="3"/>
        <charset val="134"/>
        <scheme val="minor"/>
      </rPr>
      <t>2</t>
    </r>
  </si>
  <si>
    <r>
      <t>115 lb/ ft</t>
    </r>
    <r>
      <rPr>
        <vertAlign val="superscript"/>
        <sz val="11"/>
        <rFont val="宋体"/>
        <family val="3"/>
        <charset val="134"/>
        <scheme val="minor"/>
      </rPr>
      <t>2</t>
    </r>
  </si>
  <si>
    <r>
      <t>80 lb/ ft</t>
    </r>
    <r>
      <rPr>
        <vertAlign val="superscript"/>
        <sz val="11"/>
        <rFont val="宋体"/>
        <family val="3"/>
        <charset val="134"/>
        <scheme val="minor"/>
      </rPr>
      <t>2</t>
    </r>
  </si>
  <si>
    <r>
      <t>176 lb/ ft</t>
    </r>
    <r>
      <rPr>
        <vertAlign val="superscript"/>
        <sz val="11"/>
        <rFont val="宋体"/>
        <family val="3"/>
        <charset val="134"/>
        <scheme val="minor"/>
      </rPr>
      <t>2</t>
    </r>
  </si>
  <si>
    <r>
      <t>183 lb/ ft</t>
    </r>
    <r>
      <rPr>
        <vertAlign val="superscript"/>
        <sz val="11"/>
        <rFont val="宋体"/>
        <family val="3"/>
        <charset val="134"/>
        <scheme val="minor"/>
      </rPr>
      <t>2</t>
    </r>
  </si>
  <si>
    <t>选项1</t>
    <phoneticPr fontId="3" type="noConversion"/>
  </si>
  <si>
    <t>选项2</t>
    <phoneticPr fontId="3" type="noConversion"/>
  </si>
  <si>
    <t>选项3</t>
    <phoneticPr fontId="3" type="noConversion"/>
  </si>
  <si>
    <t>序号</t>
    <phoneticPr fontId="1" type="noConversion"/>
  </si>
  <si>
    <t>当飞机低速穿过温度略低于0℃和水滴半径较大的过冷云或冻雨时，常常形成</t>
  </si>
  <si>
    <t>积冰部位的曲率半径（  ），飞机积冰越强</t>
  </si>
  <si>
    <t>不伴有云，发生在高于平均海平面大约15000ft高度的颠簸是</t>
  </si>
  <si>
    <t>(参考以上电码，回答下列1至11题)在ZSSS站的日常航空天气报告中，VRB04MPS表示</t>
  </si>
  <si>
    <t>在ZUGH站，报告的云底高度是</t>
  </si>
  <si>
    <t>上海机场在08:00Z时的云是</t>
  </si>
  <si>
    <t>根据报告，ZSSS站开始吹西风的时间大约是</t>
  </si>
  <si>
    <t>在日常航空天气报告中，电码“CAVOK”表示的意思是</t>
  </si>
  <si>
    <t>哪一个台报告的气温露点差最小?</t>
  </si>
  <si>
    <t>当报告锋消时,什么类型的天气可能出现?</t>
  </si>
  <si>
    <t>哪种气象条件能造成锋面波动和低压区?</t>
  </si>
  <si>
    <t xml:space="preserve">晴空颠簸出现的一般高度是 </t>
  </si>
  <si>
    <t>在平显（PPI）上，降水回波的范围较大，显绿色，呈比较均匀的片状，边界破碎模糊的是</t>
  </si>
  <si>
    <t>在平显（PPI）上，降水回波呈块状，尺度较小，内部结构密实，边界清晰的是</t>
  </si>
  <si>
    <t>如图所示，在由广州（图中G点）到武汉(图中W点)的航线(FL180)上预报的温度</t>
  </si>
  <si>
    <t>从预告图可知广州 (图中G点)和香港(图中H点)之间FL180处高空风和温度是</t>
  </si>
  <si>
    <t>在由广州（图中G点）直飞上海(图中S点)的航线(FL180)上，将会遇到什么样的风</t>
  </si>
  <si>
    <t>在飞行高度层100 以下飞行的重要天气预报图上出现如左图所示的天气符号表示的意思是</t>
  </si>
  <si>
    <r>
      <t xml:space="preserve">地球上天气演变的主要原因是 </t>
    </r>
    <r>
      <rPr>
        <u/>
        <sz val="11"/>
        <rFont val="宋体"/>
        <family val="3"/>
        <charset val="134"/>
        <scheme val="minor"/>
      </rPr>
      <t xml:space="preserve">            </t>
    </r>
    <r>
      <rPr>
        <sz val="11"/>
        <rFont val="宋体"/>
        <family val="3"/>
        <charset val="134"/>
        <scheme val="minor"/>
      </rPr>
      <t>。</t>
    </r>
  </si>
  <si>
    <r>
      <t>热低压常常在出现在</t>
    </r>
    <r>
      <rPr>
        <u/>
        <sz val="11"/>
        <rFont val="宋体"/>
        <family val="3"/>
        <charset val="134"/>
        <scheme val="minor"/>
      </rPr>
      <t xml:space="preserve">            </t>
    </r>
    <r>
      <rPr>
        <sz val="11"/>
        <rFont val="宋体"/>
        <family val="3"/>
        <charset val="134"/>
        <scheme val="minor"/>
      </rPr>
      <t>。</t>
    </r>
  </si>
  <si>
    <r>
      <t>在高压区向空气运动的特点是</t>
    </r>
    <r>
      <rPr>
        <u/>
        <sz val="11"/>
        <rFont val="宋体"/>
        <family val="3"/>
        <charset val="134"/>
        <scheme val="minor"/>
      </rPr>
      <t xml:space="preserve">            </t>
    </r>
    <r>
      <rPr>
        <sz val="11"/>
        <rFont val="宋体"/>
        <family val="3"/>
        <charset val="134"/>
        <scheme val="minor"/>
      </rPr>
      <t>。</t>
    </r>
  </si>
  <si>
    <r>
      <t>在大气底层，摩擦力导致风斜穿等压线向低压一侧吹是因为摩擦力</t>
    </r>
    <r>
      <rPr>
        <u/>
        <sz val="11"/>
        <rFont val="宋体"/>
        <family val="3"/>
        <charset val="134"/>
        <scheme val="minor"/>
      </rPr>
      <t xml:space="preserve">            </t>
    </r>
    <r>
      <rPr>
        <sz val="11"/>
        <rFont val="宋体"/>
        <family val="3"/>
        <charset val="134"/>
        <scheme val="minor"/>
      </rPr>
      <t>。</t>
    </r>
  </si>
  <si>
    <r>
      <t>对流层的特征是</t>
    </r>
    <r>
      <rPr>
        <u/>
        <sz val="11"/>
        <rFont val="宋体"/>
        <family val="3"/>
        <charset val="134"/>
        <scheme val="minor"/>
      </rPr>
      <t xml:space="preserve">            </t>
    </r>
    <r>
      <rPr>
        <sz val="11"/>
        <rFont val="宋体"/>
        <family val="3"/>
        <charset val="134"/>
        <scheme val="minor"/>
      </rPr>
      <t>。</t>
    </r>
  </si>
  <si>
    <r>
      <t>伴随急流的最大风速常常出现在</t>
    </r>
    <r>
      <rPr>
        <u/>
        <sz val="11"/>
        <rFont val="宋体"/>
        <family val="3"/>
        <charset val="134"/>
        <scheme val="minor"/>
      </rPr>
      <t xml:space="preserve">            </t>
    </r>
    <r>
      <rPr>
        <sz val="11"/>
        <rFont val="宋体"/>
        <family val="3"/>
        <charset val="134"/>
        <scheme val="minor"/>
      </rPr>
      <t>。</t>
    </r>
  </si>
  <si>
    <r>
      <t>中纬度地区对流层上界的高度通常是</t>
    </r>
    <r>
      <rPr>
        <u/>
        <sz val="11"/>
        <rFont val="宋体"/>
        <family val="3"/>
        <charset val="134"/>
        <scheme val="minor"/>
      </rPr>
      <t xml:space="preserve">            </t>
    </r>
    <r>
      <rPr>
        <sz val="11"/>
        <rFont val="宋体"/>
        <family val="3"/>
        <charset val="134"/>
        <scheme val="minor"/>
      </rPr>
      <t>。</t>
    </r>
  </si>
  <si>
    <r>
      <t>对流层大气热量的直接来源主要是</t>
    </r>
    <r>
      <rPr>
        <u/>
        <sz val="11"/>
        <rFont val="宋体"/>
        <family val="3"/>
        <charset val="134"/>
        <scheme val="minor"/>
      </rPr>
      <t xml:space="preserve">            </t>
    </r>
    <r>
      <rPr>
        <sz val="11"/>
        <rFont val="宋体"/>
        <family val="3"/>
        <charset val="134"/>
        <scheme val="minor"/>
      </rPr>
      <t>。</t>
    </r>
  </si>
  <si>
    <r>
      <t>平流层大气的热量的直接来源主要是</t>
    </r>
    <r>
      <rPr>
        <u/>
        <sz val="11"/>
        <rFont val="宋体"/>
        <family val="3"/>
        <charset val="134"/>
        <scheme val="minor"/>
      </rPr>
      <t xml:space="preserve">            </t>
    </r>
    <r>
      <rPr>
        <sz val="11"/>
        <rFont val="宋体"/>
        <family val="3"/>
        <charset val="134"/>
        <scheme val="minor"/>
      </rPr>
      <t>。</t>
    </r>
  </si>
  <si>
    <r>
      <t>在气象上,大气垂直分层的主要依据是</t>
    </r>
    <r>
      <rPr>
        <u/>
        <sz val="11"/>
        <rFont val="宋体"/>
        <family val="3"/>
        <charset val="134"/>
        <scheme val="minor"/>
      </rPr>
      <t xml:space="preserve">            </t>
    </r>
    <r>
      <rPr>
        <sz val="11"/>
        <rFont val="宋体"/>
        <family val="3"/>
        <charset val="134"/>
        <scheme val="minor"/>
      </rPr>
      <t>。</t>
    </r>
  </si>
  <si>
    <r>
      <t xml:space="preserve">静止锋的特征是 </t>
    </r>
    <r>
      <rPr>
        <u/>
        <sz val="11"/>
        <rFont val="宋体"/>
        <family val="3"/>
        <charset val="134"/>
        <scheme val="minor"/>
      </rPr>
      <t xml:space="preserve">            </t>
    </r>
    <r>
      <rPr>
        <sz val="11"/>
        <rFont val="宋体"/>
        <family val="3"/>
        <charset val="134"/>
        <scheme val="minor"/>
      </rPr>
      <t>。</t>
    </r>
  </si>
  <si>
    <r>
      <t xml:space="preserve">相对于地面低压和锋面而言,急流常常位于 </t>
    </r>
    <r>
      <rPr>
        <u/>
        <sz val="11"/>
        <rFont val="宋体"/>
        <family val="3"/>
        <charset val="134"/>
        <scheme val="minor"/>
      </rPr>
      <t xml:space="preserve">            </t>
    </r>
    <r>
      <rPr>
        <sz val="11"/>
        <rFont val="宋体"/>
        <family val="3"/>
        <charset val="134"/>
        <scheme val="minor"/>
      </rPr>
      <t>。</t>
    </r>
  </si>
  <si>
    <r>
      <t xml:space="preserve">在夏季暖气团不稳定时,在冷锋的层状云系中可产生 </t>
    </r>
    <r>
      <rPr>
        <u/>
        <sz val="11"/>
        <rFont val="宋体"/>
        <family val="3"/>
        <charset val="134"/>
        <scheme val="minor"/>
      </rPr>
      <t xml:space="preserve">            </t>
    </r>
    <r>
      <rPr>
        <sz val="11"/>
        <rFont val="宋体"/>
        <family val="3"/>
        <charset val="134"/>
        <scheme val="minor"/>
      </rPr>
      <t>。</t>
    </r>
  </si>
  <si>
    <r>
      <t xml:space="preserve"> 在空中等压面图上,锋区表现为</t>
    </r>
    <r>
      <rPr>
        <u/>
        <sz val="11"/>
        <rFont val="宋体"/>
        <family val="3"/>
        <charset val="134"/>
        <scheme val="minor"/>
      </rPr>
      <t xml:space="preserve">            </t>
    </r>
    <r>
      <rPr>
        <sz val="11"/>
        <rFont val="宋体"/>
        <family val="3"/>
        <charset val="134"/>
        <scheme val="minor"/>
      </rPr>
      <t>。</t>
    </r>
  </si>
  <si>
    <r>
      <t>地面天气图上,冷暖气团之间存在的温差特别大的地区是</t>
    </r>
    <r>
      <rPr>
        <u/>
        <sz val="11"/>
        <rFont val="宋体"/>
        <family val="3"/>
        <charset val="134"/>
        <scheme val="minor"/>
      </rPr>
      <t xml:space="preserve">            </t>
    </r>
    <r>
      <rPr>
        <sz val="11"/>
        <rFont val="宋体"/>
        <family val="3"/>
        <charset val="134"/>
        <scheme val="minor"/>
      </rPr>
      <t>。</t>
    </r>
  </si>
  <si>
    <r>
      <t>未饱和空气的绝热递减率大概为</t>
    </r>
    <r>
      <rPr>
        <u/>
        <sz val="11"/>
        <rFont val="宋体"/>
        <family val="3"/>
        <charset val="134"/>
        <scheme val="minor"/>
      </rPr>
      <t xml:space="preserve">            </t>
    </r>
    <r>
      <rPr>
        <sz val="11"/>
        <rFont val="宋体"/>
        <family val="3"/>
        <charset val="134"/>
        <scheme val="minor"/>
      </rPr>
      <t>。</t>
    </r>
  </si>
  <si>
    <r>
      <t>当水汽在雷暴中被抬升变成液态将导致</t>
    </r>
    <r>
      <rPr>
        <u/>
        <sz val="11"/>
        <rFont val="宋体"/>
        <family val="3"/>
        <charset val="134"/>
        <scheme val="minor"/>
      </rPr>
      <t xml:space="preserve">            </t>
    </r>
    <r>
      <rPr>
        <sz val="11"/>
        <rFont val="宋体"/>
        <family val="3"/>
        <charset val="134"/>
        <scheme val="minor"/>
      </rPr>
      <t>。</t>
    </r>
  </si>
  <si>
    <r>
      <t>当饱和空气向山下运动时,它的温度增加是因为</t>
    </r>
    <r>
      <rPr>
        <u/>
        <sz val="11"/>
        <rFont val="宋体"/>
        <family val="3"/>
        <charset val="134"/>
        <scheme val="minor"/>
      </rPr>
      <t xml:space="preserve">            </t>
    </r>
    <r>
      <rPr>
        <sz val="11"/>
        <rFont val="宋体"/>
        <family val="3"/>
        <charset val="134"/>
        <scheme val="minor"/>
      </rPr>
      <t>。</t>
    </r>
  </si>
  <si>
    <r>
      <t>如果温度随高度不变或下降缓慢,表示气团的性质是</t>
    </r>
    <r>
      <rPr>
        <u/>
        <sz val="11"/>
        <rFont val="宋体"/>
        <family val="3"/>
        <charset val="134"/>
        <scheme val="minor"/>
      </rPr>
      <t xml:space="preserve">            </t>
    </r>
    <r>
      <rPr>
        <sz val="11"/>
        <rFont val="宋体"/>
        <family val="3"/>
        <charset val="134"/>
        <scheme val="minor"/>
      </rPr>
      <t>。</t>
    </r>
  </si>
  <si>
    <r>
      <t>大气最稳定的时间和季节分别是</t>
    </r>
    <r>
      <rPr>
        <u/>
        <sz val="11"/>
        <rFont val="宋体"/>
        <family val="3"/>
        <charset val="134"/>
        <scheme val="minor"/>
      </rPr>
      <t xml:space="preserve">            </t>
    </r>
    <r>
      <rPr>
        <sz val="11"/>
        <rFont val="宋体"/>
        <family val="3"/>
        <charset val="134"/>
        <scheme val="minor"/>
      </rPr>
      <t>。</t>
    </r>
  </si>
  <si>
    <r>
      <t>容易生成辐射雾的地区是</t>
    </r>
    <r>
      <rPr>
        <u/>
        <sz val="11"/>
        <rFont val="宋体"/>
        <family val="3"/>
        <charset val="134"/>
        <scheme val="minor"/>
      </rPr>
      <t xml:space="preserve">            </t>
    </r>
    <r>
      <rPr>
        <sz val="11"/>
        <rFont val="宋体"/>
        <family val="3"/>
        <charset val="134"/>
        <scheme val="minor"/>
      </rPr>
      <t>。</t>
    </r>
  </si>
  <si>
    <r>
      <t>我国平流雾出现的季节主要是</t>
    </r>
    <r>
      <rPr>
        <u/>
        <sz val="11"/>
        <rFont val="宋体"/>
        <family val="3"/>
        <charset val="134"/>
        <scheme val="minor"/>
      </rPr>
      <t xml:space="preserve">            </t>
    </r>
    <r>
      <rPr>
        <sz val="11"/>
        <rFont val="宋体"/>
        <family val="3"/>
        <charset val="134"/>
        <scheme val="minor"/>
      </rPr>
      <t>。</t>
    </r>
  </si>
  <si>
    <r>
      <t>我国辐射雾出现的季节主要在</t>
    </r>
    <r>
      <rPr>
        <u/>
        <sz val="11"/>
        <rFont val="宋体"/>
        <family val="3"/>
        <charset val="134"/>
        <scheme val="minor"/>
      </rPr>
      <t xml:space="preserve">            </t>
    </r>
    <r>
      <rPr>
        <sz val="11"/>
        <rFont val="宋体"/>
        <family val="3"/>
        <charset val="134"/>
        <scheme val="minor"/>
      </rPr>
      <t>。</t>
    </r>
  </si>
  <si>
    <r>
      <t>下最容易出现平流雾的地区是</t>
    </r>
    <r>
      <rPr>
        <u/>
        <sz val="11"/>
        <rFont val="宋体"/>
        <family val="3"/>
        <charset val="134"/>
        <scheme val="minor"/>
      </rPr>
      <t xml:space="preserve">            </t>
    </r>
    <r>
      <rPr>
        <sz val="11"/>
        <rFont val="宋体"/>
        <family val="3"/>
        <charset val="134"/>
        <scheme val="minor"/>
      </rPr>
      <t>。</t>
    </r>
  </si>
  <si>
    <r>
      <t>飑线最常发生在</t>
    </r>
    <r>
      <rPr>
        <u/>
        <sz val="11"/>
        <rFont val="宋体"/>
        <family val="3"/>
        <charset val="134"/>
        <scheme val="minor"/>
      </rPr>
      <t xml:space="preserve">           </t>
    </r>
    <r>
      <rPr>
        <sz val="11"/>
        <rFont val="宋体"/>
        <family val="3"/>
        <charset val="134"/>
        <scheme val="minor"/>
      </rPr>
      <t>。</t>
    </r>
  </si>
  <si>
    <r>
      <t>强烈雷暴的特点是</t>
    </r>
    <r>
      <rPr>
        <u/>
        <sz val="11"/>
        <rFont val="宋体"/>
        <family val="3"/>
        <charset val="134"/>
        <scheme val="minor"/>
      </rPr>
      <t xml:space="preserve">           </t>
    </r>
    <r>
      <rPr>
        <sz val="11"/>
        <rFont val="宋体"/>
        <family val="3"/>
        <charset val="134"/>
        <scheme val="minor"/>
      </rPr>
      <t>。</t>
    </r>
  </si>
  <si>
    <r>
      <t>由于雷暴造成的气压最低的时间是在</t>
    </r>
    <r>
      <rPr>
        <u/>
        <sz val="11"/>
        <rFont val="宋体"/>
        <family val="3"/>
        <charset val="134"/>
        <scheme val="minor"/>
      </rPr>
      <t xml:space="preserve">           </t>
    </r>
    <r>
      <rPr>
        <sz val="11"/>
        <rFont val="宋体"/>
        <family val="3"/>
        <charset val="134"/>
        <scheme val="minor"/>
      </rPr>
      <t>。</t>
    </r>
  </si>
  <si>
    <r>
      <t>“隐藏雷暴”是指</t>
    </r>
    <r>
      <rPr>
        <u/>
        <sz val="11"/>
        <rFont val="宋体"/>
        <family val="3"/>
        <charset val="134"/>
        <scheme val="minor"/>
      </rPr>
      <t xml:space="preserve">           </t>
    </r>
    <r>
      <rPr>
        <sz val="11"/>
        <rFont val="宋体"/>
        <family val="3"/>
        <charset val="134"/>
        <scheme val="minor"/>
      </rPr>
      <t>。</t>
    </r>
  </si>
  <si>
    <r>
      <t>雷达屏幕上强雷暴回波范围内的无回波区是指</t>
    </r>
    <r>
      <rPr>
        <u/>
        <sz val="11"/>
        <rFont val="宋体"/>
        <family val="3"/>
        <charset val="134"/>
        <scheme val="minor"/>
      </rPr>
      <t xml:space="preserve">          </t>
    </r>
    <r>
      <rPr>
        <sz val="11"/>
        <rFont val="宋体"/>
        <family val="3"/>
        <charset val="134"/>
        <scheme val="minor"/>
      </rPr>
      <t>。</t>
    </r>
  </si>
  <si>
    <r>
      <t>安全飞越强烈雷暴的顶部,至少高于云顶</t>
    </r>
    <r>
      <rPr>
        <u/>
        <sz val="11"/>
        <rFont val="宋体"/>
        <family val="3"/>
        <charset val="134"/>
        <scheme val="minor"/>
      </rPr>
      <t xml:space="preserve">          </t>
    </r>
    <r>
      <rPr>
        <sz val="11"/>
        <rFont val="宋体"/>
        <family val="3"/>
        <charset val="134"/>
        <scheme val="minor"/>
      </rPr>
      <t>。</t>
    </r>
  </si>
  <si>
    <r>
      <t>由雷暴云产生的闪电所出现的位置是</t>
    </r>
    <r>
      <rPr>
        <u/>
        <sz val="11"/>
        <rFont val="宋体"/>
        <family val="3"/>
        <charset val="134"/>
        <scheme val="minor"/>
      </rPr>
      <t xml:space="preserve">          </t>
    </r>
    <r>
      <rPr>
        <sz val="11"/>
        <rFont val="宋体"/>
        <family val="3"/>
        <charset val="134"/>
        <scheme val="minor"/>
      </rPr>
      <t>。</t>
    </r>
  </si>
  <si>
    <r>
      <t>在强雷暴云下，下降的冷气流与上升的暖气流之间的分界面称</t>
    </r>
    <r>
      <rPr>
        <u/>
        <sz val="11"/>
        <rFont val="宋体"/>
        <family val="3"/>
        <charset val="134"/>
        <scheme val="minor"/>
      </rPr>
      <t xml:space="preserve">          </t>
    </r>
    <r>
      <rPr>
        <sz val="11"/>
        <rFont val="宋体"/>
        <family val="3"/>
        <charset val="134"/>
        <scheme val="minor"/>
      </rPr>
      <t>。</t>
    </r>
  </si>
  <si>
    <r>
      <t xml:space="preserve">静止锋雷暴常常是晚上增强,其原因是 </t>
    </r>
    <r>
      <rPr>
        <u/>
        <sz val="11"/>
        <rFont val="宋体"/>
        <family val="3"/>
        <charset val="134"/>
        <scheme val="minor"/>
      </rPr>
      <t xml:space="preserve">          </t>
    </r>
    <r>
      <rPr>
        <sz val="11"/>
        <rFont val="宋体"/>
        <family val="3"/>
        <charset val="134"/>
        <scheme val="minor"/>
      </rPr>
      <t>。</t>
    </r>
  </si>
  <si>
    <r>
      <t xml:space="preserve">较强的雷暴云常常出现  </t>
    </r>
    <r>
      <rPr>
        <u/>
        <sz val="11"/>
        <rFont val="宋体"/>
        <family val="3"/>
        <charset val="134"/>
        <scheme val="minor"/>
      </rPr>
      <t xml:space="preserve">          </t>
    </r>
    <r>
      <rPr>
        <sz val="11"/>
        <rFont val="宋体"/>
        <family val="3"/>
        <charset val="134"/>
        <scheme val="minor"/>
      </rPr>
      <t>。</t>
    </r>
  </si>
  <si>
    <r>
      <t>在进近中顶风减小时，机组应</t>
    </r>
    <r>
      <rPr>
        <u/>
        <sz val="11"/>
        <rFont val="宋体"/>
        <family val="3"/>
        <charset val="134"/>
        <scheme val="minor"/>
      </rPr>
      <t xml:space="preserve">          </t>
    </r>
    <r>
      <rPr>
        <sz val="11"/>
        <rFont val="宋体"/>
        <family val="3"/>
        <charset val="134"/>
        <scheme val="minor"/>
      </rPr>
      <t>。</t>
    </r>
  </si>
  <si>
    <r>
      <t>微下击暴流单体维持的时间大约是</t>
    </r>
    <r>
      <rPr>
        <u/>
        <sz val="11"/>
        <rFont val="宋体"/>
        <family val="3"/>
        <charset val="134"/>
        <scheme val="minor"/>
      </rPr>
      <t xml:space="preserve">          </t>
    </r>
    <r>
      <rPr>
        <sz val="11"/>
        <rFont val="宋体"/>
        <family val="3"/>
        <charset val="134"/>
        <scheme val="minor"/>
      </rPr>
      <t>。</t>
    </r>
  </si>
  <si>
    <r>
      <t>在微下击暴流时,可能遭遇的最大下沉气流可达</t>
    </r>
    <r>
      <rPr>
        <u/>
        <sz val="11"/>
        <rFont val="宋体"/>
        <family val="3"/>
        <charset val="134"/>
        <scheme val="minor"/>
      </rPr>
      <t xml:space="preserve">            </t>
    </r>
    <r>
      <rPr>
        <sz val="11"/>
        <rFont val="宋体"/>
        <family val="3"/>
        <charset val="134"/>
        <scheme val="minor"/>
      </rPr>
      <t>。</t>
    </r>
  </si>
  <si>
    <r>
      <t>在微下击暴流时,若飞机进入前遇到40KT的逆风,在通过微下击暴流后,风切变为</t>
    </r>
    <r>
      <rPr>
        <u/>
        <sz val="11"/>
        <rFont val="宋体"/>
        <family val="3"/>
        <charset val="134"/>
        <scheme val="minor"/>
      </rPr>
      <t xml:space="preserve">            </t>
    </r>
    <r>
      <rPr>
        <sz val="11"/>
        <rFont val="宋体"/>
        <family val="3"/>
        <charset val="134"/>
        <scheme val="minor"/>
      </rPr>
      <t>。</t>
    </r>
  </si>
  <si>
    <r>
      <t>当飞机在微下击暴流最强时飞行,多普勒雷达测量出的风变化可能是</t>
    </r>
    <r>
      <rPr>
        <u/>
        <sz val="11"/>
        <rFont val="宋体"/>
        <family val="3"/>
        <charset val="134"/>
        <scheme val="minor"/>
      </rPr>
      <t xml:space="preserve">             </t>
    </r>
    <r>
      <rPr>
        <sz val="11"/>
        <rFont val="宋体"/>
        <family val="3"/>
        <charset val="134"/>
        <scheme val="minor"/>
      </rPr>
      <t>。</t>
    </r>
  </si>
  <si>
    <r>
      <t xml:space="preserve">在处理由于风切变而造成的掉空速成和升力减小时,应 </t>
    </r>
    <r>
      <rPr>
        <u/>
        <sz val="11"/>
        <rFont val="宋体"/>
        <family val="3"/>
        <charset val="134"/>
        <scheme val="minor"/>
      </rPr>
      <t xml:space="preserve">            </t>
    </r>
    <r>
      <rPr>
        <sz val="11"/>
        <rFont val="宋体"/>
        <family val="3"/>
        <charset val="134"/>
        <scheme val="minor"/>
      </rPr>
      <t>。</t>
    </r>
  </si>
  <si>
    <r>
      <t xml:space="preserve">航路飞行遇到积冰时,应 </t>
    </r>
    <r>
      <rPr>
        <u/>
        <sz val="11"/>
        <rFont val="宋体"/>
        <family val="3"/>
        <charset val="134"/>
        <scheme val="minor"/>
      </rPr>
      <t xml:space="preserve">            </t>
    </r>
    <r>
      <rPr>
        <sz val="11"/>
        <rFont val="宋体"/>
        <family val="3"/>
        <charset val="134"/>
        <scheme val="minor"/>
      </rPr>
      <t>。</t>
    </r>
  </si>
  <si>
    <r>
      <t xml:space="preserve">当雪附着在机翼上时,在起飞前应 </t>
    </r>
    <r>
      <rPr>
        <u/>
        <sz val="11"/>
        <rFont val="宋体"/>
        <family val="3"/>
        <charset val="134"/>
        <scheme val="minor"/>
      </rPr>
      <t xml:space="preserve">             </t>
    </r>
    <r>
      <rPr>
        <sz val="11"/>
        <rFont val="宋体"/>
        <family val="3"/>
        <charset val="134"/>
        <scheme val="minor"/>
      </rPr>
      <t>。</t>
    </r>
  </si>
  <si>
    <r>
      <t xml:space="preserve"> 过冷水滴的特性是</t>
    </r>
    <r>
      <rPr>
        <u/>
        <sz val="11"/>
        <rFont val="宋体"/>
        <family val="3"/>
        <charset val="134"/>
        <scheme val="minor"/>
      </rPr>
      <t xml:space="preserve">             </t>
    </r>
    <r>
      <rPr>
        <sz val="11"/>
        <rFont val="宋体"/>
        <family val="3"/>
        <charset val="134"/>
        <scheme val="minor"/>
      </rPr>
      <t>。</t>
    </r>
  </si>
  <si>
    <r>
      <t xml:space="preserve"> 在飞行中,产生积冰的必要条件是什么</t>
    </r>
    <r>
      <rPr>
        <u/>
        <sz val="11"/>
        <rFont val="宋体"/>
        <family val="3"/>
        <charset val="134"/>
        <scheme val="minor"/>
      </rPr>
      <t xml:space="preserve">            </t>
    </r>
    <r>
      <rPr>
        <sz val="11"/>
        <rFont val="宋体"/>
        <family val="3"/>
        <charset val="134"/>
        <scheme val="minor"/>
      </rPr>
      <t>。</t>
    </r>
  </si>
  <si>
    <r>
      <t xml:space="preserve"> 在爬升中遭遇冻雨常常表明</t>
    </r>
    <r>
      <rPr>
        <u/>
        <sz val="11"/>
        <rFont val="宋体"/>
        <family val="3"/>
        <charset val="134"/>
        <scheme val="minor"/>
      </rPr>
      <t xml:space="preserve">            </t>
    </r>
    <r>
      <rPr>
        <sz val="11"/>
        <rFont val="宋体"/>
        <family val="3"/>
        <charset val="134"/>
        <scheme val="minor"/>
      </rPr>
      <t>。</t>
    </r>
  </si>
  <si>
    <r>
      <t xml:space="preserve"> 当在飞行中遇到冰粒表明飞机的位置在</t>
    </r>
    <r>
      <rPr>
        <u/>
        <sz val="11"/>
        <rFont val="宋体"/>
        <family val="3"/>
        <charset val="134"/>
        <scheme val="minor"/>
      </rPr>
      <t xml:space="preserve">            </t>
    </r>
    <r>
      <rPr>
        <sz val="11"/>
        <rFont val="宋体"/>
        <family val="3"/>
        <charset val="134"/>
        <scheme val="minor"/>
      </rPr>
      <t>。</t>
    </r>
  </si>
  <si>
    <r>
      <t xml:space="preserve"> 各类飞机积冰中,对飞行影响最大的是</t>
    </r>
    <r>
      <rPr>
        <u/>
        <sz val="11"/>
        <rFont val="宋体"/>
        <family val="3"/>
        <charset val="134"/>
        <scheme val="minor"/>
      </rPr>
      <t xml:space="preserve">           </t>
    </r>
    <r>
      <rPr>
        <sz val="11"/>
        <rFont val="宋体"/>
        <family val="3"/>
        <charset val="134"/>
        <scheme val="minor"/>
      </rPr>
      <t>。</t>
    </r>
  </si>
  <si>
    <r>
      <t xml:space="preserve"> 当飞机低速穿过温度低于-20°C左右云滴较小的云中,常形成</t>
    </r>
    <r>
      <rPr>
        <u/>
        <sz val="11"/>
        <rFont val="宋体"/>
        <family val="3"/>
        <charset val="134"/>
        <scheme val="minor"/>
      </rPr>
      <t xml:space="preserve">           </t>
    </r>
    <r>
      <rPr>
        <sz val="11"/>
        <rFont val="宋体"/>
        <family val="3"/>
        <charset val="134"/>
        <scheme val="minor"/>
      </rPr>
      <t>。</t>
    </r>
  </si>
  <si>
    <r>
      <t xml:space="preserve"> 当飞机低速穿过温度略低于0°C和含有半径较大的过冷水滴滴云或冻雨时,常常形成</t>
    </r>
    <r>
      <rPr>
        <u/>
        <sz val="11"/>
        <rFont val="宋体"/>
        <family val="3"/>
        <charset val="134"/>
        <scheme val="minor"/>
      </rPr>
      <t xml:space="preserve">  </t>
    </r>
  </si>
  <si>
    <r>
      <t>飞行中最容易出现强积冰的云是</t>
    </r>
    <r>
      <rPr>
        <u/>
        <sz val="11"/>
        <rFont val="宋体"/>
        <family val="3"/>
        <charset val="134"/>
        <scheme val="minor"/>
      </rPr>
      <t xml:space="preserve">          </t>
    </r>
    <r>
      <rPr>
        <sz val="11"/>
        <rFont val="宋体"/>
        <family val="3"/>
        <charset val="134"/>
        <scheme val="minor"/>
      </rPr>
      <t>。</t>
    </r>
  </si>
  <si>
    <r>
      <t>飞机在航线飞行时进入雨层云和高层云，可能碰到的积冰情况是</t>
    </r>
    <r>
      <rPr>
        <u/>
        <sz val="11"/>
        <rFont val="宋体"/>
        <family val="3"/>
        <charset val="134"/>
        <scheme val="minor"/>
      </rPr>
      <t xml:space="preserve">            </t>
    </r>
    <r>
      <rPr>
        <sz val="11"/>
        <rFont val="宋体"/>
        <family val="3"/>
        <charset val="134"/>
        <scheme val="minor"/>
      </rPr>
      <t>。</t>
    </r>
  </si>
  <si>
    <r>
      <t>飞机在航线飞行时进入层云和层积云，可能碰到的积冰情况是</t>
    </r>
    <r>
      <rPr>
        <u/>
        <sz val="11"/>
        <rFont val="宋体"/>
        <family val="3"/>
        <charset val="134"/>
        <scheme val="minor"/>
      </rPr>
      <t xml:space="preserve">            </t>
    </r>
    <r>
      <rPr>
        <sz val="11"/>
        <rFont val="宋体"/>
        <family val="3"/>
        <charset val="134"/>
        <scheme val="minor"/>
      </rPr>
      <t>。</t>
    </r>
  </si>
  <si>
    <r>
      <t>不伴有积状云、高于平均海平面大约6 000m高度的颠簸是</t>
    </r>
    <r>
      <rPr>
        <u/>
        <sz val="11"/>
        <rFont val="宋体"/>
        <family val="3"/>
        <charset val="134"/>
        <scheme val="minor"/>
      </rPr>
      <t xml:space="preserve">            </t>
    </r>
    <r>
      <rPr>
        <sz val="11"/>
        <rFont val="宋体"/>
        <family val="3"/>
        <charset val="134"/>
        <scheme val="minor"/>
      </rPr>
      <t>。</t>
    </r>
  </si>
  <si>
    <r>
      <t xml:space="preserve"> 伴随山岳波的最低的云是</t>
    </r>
    <r>
      <rPr>
        <u/>
        <sz val="11"/>
        <rFont val="宋体"/>
        <family val="3"/>
        <charset val="134"/>
        <scheme val="minor"/>
      </rPr>
      <t xml:space="preserve">          </t>
    </r>
    <r>
      <rPr>
        <sz val="11"/>
        <rFont val="宋体"/>
        <family val="3"/>
        <charset val="134"/>
        <scheme val="minor"/>
      </rPr>
      <t>。</t>
    </r>
  </si>
  <si>
    <r>
      <t xml:space="preserve"> 伴随山岳波的晴空颠簸(CAT)延伸到</t>
    </r>
    <r>
      <rPr>
        <u/>
        <sz val="11"/>
        <rFont val="宋体"/>
        <family val="3"/>
        <charset val="134"/>
        <scheme val="minor"/>
      </rPr>
      <t xml:space="preserve">          </t>
    </r>
    <r>
      <rPr>
        <sz val="11"/>
        <rFont val="宋体"/>
        <family val="3"/>
        <charset val="134"/>
        <scheme val="minor"/>
      </rPr>
      <t>。</t>
    </r>
  </si>
  <si>
    <r>
      <t xml:space="preserve"> 晴空颠簸最常位于</t>
    </r>
    <r>
      <rPr>
        <u/>
        <sz val="11"/>
        <rFont val="宋体"/>
        <family val="3"/>
        <charset val="134"/>
        <scheme val="minor"/>
      </rPr>
      <t xml:space="preserve">          </t>
    </r>
    <r>
      <rPr>
        <sz val="11"/>
        <rFont val="宋体"/>
        <family val="3"/>
        <charset val="134"/>
        <scheme val="minor"/>
      </rPr>
      <t>。</t>
    </r>
  </si>
  <si>
    <r>
      <t>在遇到急流造成的颠簸时应</t>
    </r>
    <r>
      <rPr>
        <u/>
        <sz val="11"/>
        <rFont val="宋体"/>
        <family val="3"/>
        <charset val="134"/>
        <scheme val="minor"/>
      </rPr>
      <t xml:space="preserve">          </t>
    </r>
    <r>
      <rPr>
        <sz val="11"/>
        <rFont val="宋体"/>
        <family val="3"/>
        <charset val="134"/>
        <scheme val="minor"/>
      </rPr>
      <t>。</t>
    </r>
  </si>
  <si>
    <r>
      <t xml:space="preserve"> 当飞机穿越明显的气压槽时应</t>
    </r>
    <r>
      <rPr>
        <u/>
        <sz val="11"/>
        <rFont val="宋体"/>
        <family val="3"/>
        <charset val="134"/>
        <scheme val="minor"/>
      </rPr>
      <t xml:space="preserve">          </t>
    </r>
    <r>
      <rPr>
        <sz val="11"/>
        <rFont val="宋体"/>
        <family val="3"/>
        <charset val="134"/>
        <scheme val="minor"/>
      </rPr>
      <t>。</t>
    </r>
  </si>
  <si>
    <r>
      <t>我国把中心最大风速≥12级的热带气旋称为</t>
    </r>
    <r>
      <rPr>
        <u/>
        <sz val="11"/>
        <rFont val="宋体"/>
        <family val="3"/>
        <charset val="134"/>
        <scheme val="minor"/>
      </rPr>
      <t xml:space="preserve">            </t>
    </r>
    <r>
      <rPr>
        <sz val="11"/>
        <rFont val="宋体"/>
        <family val="3"/>
        <charset val="134"/>
        <scheme val="minor"/>
      </rPr>
      <t>。</t>
    </r>
  </si>
  <si>
    <r>
      <t>我国把最大风速6～7级的热带气旋称为</t>
    </r>
    <r>
      <rPr>
        <u/>
        <sz val="11"/>
        <rFont val="宋体"/>
        <family val="3"/>
        <charset val="134"/>
        <scheme val="minor"/>
      </rPr>
      <t xml:space="preserve">            </t>
    </r>
    <r>
      <rPr>
        <sz val="11"/>
        <rFont val="宋体"/>
        <family val="3"/>
        <charset val="134"/>
        <scheme val="minor"/>
      </rPr>
      <t>。</t>
    </r>
  </si>
  <si>
    <r>
      <t>我国把最大风速8～9级的热带气旋称为</t>
    </r>
    <r>
      <rPr>
        <u/>
        <sz val="11"/>
        <rFont val="宋体"/>
        <family val="3"/>
        <charset val="134"/>
        <scheme val="minor"/>
      </rPr>
      <t xml:space="preserve">            </t>
    </r>
    <r>
      <rPr>
        <sz val="11"/>
        <rFont val="宋体"/>
        <family val="3"/>
        <charset val="134"/>
        <scheme val="minor"/>
      </rPr>
      <t>。</t>
    </r>
  </si>
  <si>
    <r>
      <t>我国把最大风速10～11级的热带气旋称为</t>
    </r>
    <r>
      <rPr>
        <u/>
        <sz val="11"/>
        <rFont val="宋体"/>
        <family val="3"/>
        <charset val="134"/>
        <scheme val="minor"/>
      </rPr>
      <t xml:space="preserve">            </t>
    </r>
    <r>
      <rPr>
        <sz val="11"/>
        <rFont val="宋体"/>
        <family val="3"/>
        <charset val="134"/>
        <scheme val="minor"/>
      </rPr>
      <t>。</t>
    </r>
  </si>
  <si>
    <r>
      <t>热带低压、热带风暴和台风，它们都属于</t>
    </r>
    <r>
      <rPr>
        <u/>
        <sz val="11"/>
        <rFont val="宋体"/>
        <family val="3"/>
        <charset val="134"/>
        <scheme val="minor"/>
      </rPr>
      <t xml:space="preserve">             </t>
    </r>
    <r>
      <rPr>
        <sz val="11"/>
        <rFont val="宋体"/>
        <family val="3"/>
        <charset val="134"/>
        <scheme val="minor"/>
      </rPr>
      <t>。</t>
    </r>
  </si>
  <si>
    <r>
      <t>在台风中，最大降水区域出现在</t>
    </r>
    <r>
      <rPr>
        <u/>
        <sz val="11"/>
        <rFont val="宋体"/>
        <family val="3"/>
        <charset val="134"/>
        <scheme val="minor"/>
      </rPr>
      <t xml:space="preserve">          </t>
    </r>
    <r>
      <rPr>
        <sz val="11"/>
        <rFont val="宋体"/>
        <family val="3"/>
        <charset val="134"/>
        <scheme val="minor"/>
      </rPr>
      <t>。</t>
    </r>
  </si>
  <si>
    <r>
      <t>世界范围内，平均生成热带气旋最多的海区是</t>
    </r>
    <r>
      <rPr>
        <u/>
        <sz val="11"/>
        <rFont val="宋体"/>
        <family val="3"/>
        <charset val="134"/>
        <scheme val="minor"/>
      </rPr>
      <t xml:space="preserve">          </t>
    </r>
    <r>
      <rPr>
        <sz val="11"/>
        <rFont val="宋体"/>
        <family val="3"/>
        <charset val="134"/>
        <scheme val="minor"/>
      </rPr>
      <t>。</t>
    </r>
  </si>
  <si>
    <r>
      <t>在台风中，组成云墙的云是</t>
    </r>
    <r>
      <rPr>
        <u/>
        <sz val="11"/>
        <rFont val="宋体"/>
        <family val="3"/>
        <charset val="134"/>
        <scheme val="minor"/>
      </rPr>
      <t xml:space="preserve">          </t>
    </r>
    <r>
      <rPr>
        <sz val="11"/>
        <rFont val="宋体"/>
        <family val="3"/>
        <charset val="134"/>
        <scheme val="minor"/>
      </rPr>
      <t>。</t>
    </r>
  </si>
  <si>
    <r>
      <t>西移路径的西北太平洋台风，对我国的影响最大的地区是</t>
    </r>
    <r>
      <rPr>
        <u/>
        <sz val="11"/>
        <rFont val="宋体"/>
        <family val="3"/>
        <charset val="134"/>
        <scheme val="minor"/>
      </rPr>
      <t xml:space="preserve">          </t>
    </r>
    <r>
      <rPr>
        <sz val="11"/>
        <rFont val="宋体"/>
        <family val="3"/>
        <charset val="134"/>
        <scheme val="minor"/>
      </rPr>
      <t>。</t>
    </r>
  </si>
  <si>
    <r>
      <t>西北路径的西北太平洋台风，对我国的影响最大的地区是</t>
    </r>
    <r>
      <rPr>
        <u/>
        <sz val="11"/>
        <rFont val="宋体"/>
        <family val="3"/>
        <charset val="134"/>
        <scheme val="minor"/>
      </rPr>
      <t xml:space="preserve">          </t>
    </r>
    <r>
      <rPr>
        <sz val="11"/>
        <rFont val="宋体"/>
        <family val="3"/>
        <charset val="134"/>
        <scheme val="minor"/>
      </rPr>
      <t>。</t>
    </r>
  </si>
  <si>
    <r>
      <t>转向路径的西北太平洋台风，影响我国的最大的地区是</t>
    </r>
    <r>
      <rPr>
        <u/>
        <sz val="11"/>
        <rFont val="宋体"/>
        <family val="3"/>
        <charset val="134"/>
        <scheme val="minor"/>
      </rPr>
      <t xml:space="preserve">          </t>
    </r>
    <r>
      <rPr>
        <sz val="11"/>
        <rFont val="宋体"/>
        <family val="3"/>
        <charset val="134"/>
        <scheme val="minor"/>
      </rPr>
      <t>。</t>
    </r>
  </si>
  <si>
    <r>
      <t>（参见附表8-1）在ZSSS站的日常航空天气报告中,VRB04MPS表明</t>
    </r>
    <r>
      <rPr>
        <u/>
        <sz val="11"/>
        <rFont val="宋体"/>
        <family val="3"/>
        <charset val="134"/>
        <scheme val="minor"/>
      </rPr>
      <t xml:space="preserve">          </t>
    </r>
    <r>
      <rPr>
        <sz val="11"/>
        <rFont val="宋体"/>
        <family val="3"/>
        <charset val="134"/>
        <scheme val="minor"/>
      </rPr>
      <t>。</t>
    </r>
  </si>
  <si>
    <r>
      <t>（参见附表8-1）ZUUU站的日常航空天气报告中，修正海压为</t>
    </r>
    <r>
      <rPr>
        <u/>
        <sz val="11"/>
        <rFont val="宋体"/>
        <family val="3"/>
        <charset val="134"/>
        <scheme val="minor"/>
      </rPr>
      <t xml:space="preserve">           </t>
    </r>
    <r>
      <rPr>
        <sz val="11"/>
        <rFont val="宋体"/>
        <family val="3"/>
        <charset val="134"/>
        <scheme val="minor"/>
      </rPr>
      <t>。</t>
    </r>
  </si>
  <si>
    <r>
      <t>（参见附表8-1）ZUGH站报告的云底高度是</t>
    </r>
    <r>
      <rPr>
        <u/>
        <sz val="11"/>
        <rFont val="宋体"/>
        <family val="3"/>
        <charset val="134"/>
        <scheme val="minor"/>
      </rPr>
      <t xml:space="preserve">            </t>
    </r>
    <r>
      <rPr>
        <sz val="11"/>
        <rFont val="宋体"/>
        <family val="3"/>
        <charset val="134"/>
        <scheme val="minor"/>
      </rPr>
      <t>。</t>
    </r>
  </si>
  <si>
    <r>
      <t>（参见附表8-1）根据报告，ZSSS站开始吹西风的时间大概是</t>
    </r>
    <r>
      <rPr>
        <u/>
        <sz val="11"/>
        <rFont val="宋体"/>
        <family val="3"/>
        <charset val="134"/>
        <scheme val="minor"/>
      </rPr>
      <t xml:space="preserve">             </t>
    </r>
    <r>
      <rPr>
        <sz val="11"/>
        <rFont val="宋体"/>
        <family val="3"/>
        <charset val="134"/>
        <scheme val="minor"/>
      </rPr>
      <t>。</t>
    </r>
  </si>
  <si>
    <r>
      <t>（参见附表8-1）在日常航空天气报告中，电码“CAVOK”表示的意思是</t>
    </r>
    <r>
      <rPr>
        <u/>
        <sz val="11"/>
        <rFont val="宋体"/>
        <family val="3"/>
        <charset val="134"/>
        <scheme val="minor"/>
      </rPr>
      <t xml:space="preserve">            </t>
    </r>
    <r>
      <rPr>
        <sz val="11"/>
        <rFont val="宋体"/>
        <family val="3"/>
        <charset val="134"/>
        <scheme val="minor"/>
      </rPr>
      <t>。</t>
    </r>
  </si>
  <si>
    <r>
      <t>（参见附表8-2）在ZBAA站,预报的能见度是</t>
    </r>
    <r>
      <rPr>
        <u/>
        <sz val="11"/>
        <rFont val="宋体"/>
        <family val="3"/>
        <charset val="134"/>
        <scheme val="minor"/>
      </rPr>
      <t xml:space="preserve">            </t>
    </r>
    <r>
      <rPr>
        <sz val="11"/>
        <rFont val="宋体"/>
        <family val="3"/>
        <charset val="134"/>
        <scheme val="minor"/>
      </rPr>
      <t>。</t>
    </r>
  </si>
  <si>
    <r>
      <t>（参见附表8-2）在ZUGH站,预报的能见度为</t>
    </r>
    <r>
      <rPr>
        <u/>
        <sz val="11"/>
        <rFont val="宋体"/>
        <family val="3"/>
        <charset val="134"/>
        <scheme val="minor"/>
      </rPr>
      <t xml:space="preserve">          </t>
    </r>
    <r>
      <rPr>
        <sz val="11"/>
        <rFont val="宋体"/>
        <family val="3"/>
        <charset val="134"/>
        <scheme val="minor"/>
      </rPr>
      <t>。</t>
    </r>
  </si>
  <si>
    <r>
      <t>（参见附表8-2）在ZGGG站,世界时12时以前有什么样的天气</t>
    </r>
    <r>
      <rPr>
        <u/>
        <sz val="11"/>
        <rFont val="宋体"/>
        <family val="3"/>
        <charset val="134"/>
        <scheme val="minor"/>
      </rPr>
      <t xml:space="preserve">            </t>
    </r>
    <r>
      <rPr>
        <sz val="11"/>
        <rFont val="宋体"/>
        <family val="3"/>
        <charset val="134"/>
        <scheme val="minor"/>
      </rPr>
      <t>。</t>
    </r>
  </si>
  <si>
    <r>
      <t>航站天气预报中，“SKC”表示的意思是</t>
    </r>
    <r>
      <rPr>
        <u/>
        <sz val="11"/>
        <rFont val="宋体"/>
        <family val="3"/>
        <charset val="134"/>
        <scheme val="minor"/>
      </rPr>
      <t xml:space="preserve">          </t>
    </r>
    <r>
      <rPr>
        <sz val="11"/>
        <rFont val="宋体"/>
        <family val="3"/>
        <charset val="134"/>
        <scheme val="minor"/>
      </rPr>
      <t>。</t>
    </r>
  </si>
  <si>
    <r>
      <t>（参见附表8-2）一架飞机预计在07：00时到达ZUUU机场,这时机场的云底高度是</t>
    </r>
    <r>
      <rPr>
        <u/>
        <sz val="11"/>
        <rFont val="宋体"/>
        <family val="3"/>
        <charset val="134"/>
        <scheme val="minor"/>
      </rPr>
      <t xml:space="preserve">     </t>
    </r>
  </si>
  <si>
    <r>
      <t>（参见附表8-2）ZBAA站预报的云情况是</t>
    </r>
    <r>
      <rPr>
        <u/>
        <sz val="11"/>
        <rFont val="宋体"/>
        <family val="3"/>
        <charset val="134"/>
        <scheme val="minor"/>
      </rPr>
      <t xml:space="preserve">          </t>
    </r>
    <r>
      <rPr>
        <sz val="11"/>
        <rFont val="宋体"/>
        <family val="3"/>
        <charset val="134"/>
        <scheme val="minor"/>
      </rPr>
      <t>。</t>
    </r>
  </si>
  <si>
    <r>
      <t>（参见附表8-2）ZUUU站中BR表示</t>
    </r>
    <r>
      <rPr>
        <u/>
        <sz val="11"/>
        <rFont val="宋体"/>
        <family val="3"/>
        <charset val="134"/>
        <scheme val="minor"/>
      </rPr>
      <t xml:space="preserve">          </t>
    </r>
    <r>
      <rPr>
        <sz val="11"/>
        <rFont val="宋体"/>
        <family val="3"/>
        <charset val="134"/>
        <scheme val="minor"/>
      </rPr>
      <t>。</t>
    </r>
  </si>
  <si>
    <r>
      <t>（参见附表8-4）2 000 ft上的风向是</t>
    </r>
    <r>
      <rPr>
        <u/>
        <sz val="11"/>
        <rFont val="宋体"/>
        <family val="3"/>
        <charset val="134"/>
        <scheme val="minor"/>
      </rPr>
      <t xml:space="preserve">            </t>
    </r>
    <r>
      <rPr>
        <sz val="11"/>
        <rFont val="宋体"/>
        <family val="3"/>
        <charset val="134"/>
        <scheme val="minor"/>
      </rPr>
      <t>。</t>
    </r>
  </si>
  <si>
    <r>
      <t>（参见附表8-4）18 000 ft上的风速是</t>
    </r>
    <r>
      <rPr>
        <u/>
        <sz val="11"/>
        <rFont val="宋体"/>
        <family val="3"/>
        <charset val="134"/>
        <scheme val="minor"/>
      </rPr>
      <t xml:space="preserve">            </t>
    </r>
    <r>
      <rPr>
        <sz val="11"/>
        <rFont val="宋体"/>
        <family val="3"/>
        <charset val="134"/>
        <scheme val="minor"/>
      </rPr>
      <t>。</t>
    </r>
  </si>
  <si>
    <r>
      <t>（参见附表8-4）5 000ft上的气温为</t>
    </r>
    <r>
      <rPr>
        <u/>
        <sz val="11"/>
        <rFont val="宋体"/>
        <family val="3"/>
        <charset val="134"/>
        <scheme val="minor"/>
      </rPr>
      <t xml:space="preserve">            </t>
    </r>
    <r>
      <rPr>
        <sz val="11"/>
        <rFont val="宋体"/>
        <family val="3"/>
        <charset val="134"/>
        <scheme val="minor"/>
      </rPr>
      <t>。</t>
    </r>
  </si>
  <si>
    <r>
      <t xml:space="preserve"> 高空图上等温线的颜色是</t>
    </r>
    <r>
      <rPr>
        <u/>
        <sz val="11"/>
        <rFont val="宋体"/>
        <family val="3"/>
        <charset val="134"/>
        <scheme val="minor"/>
      </rPr>
      <t xml:space="preserve">            </t>
    </r>
    <r>
      <rPr>
        <sz val="11"/>
        <rFont val="宋体"/>
        <family val="3"/>
        <charset val="134"/>
        <scheme val="minor"/>
      </rPr>
      <t>。</t>
    </r>
  </si>
  <si>
    <r>
      <t>850hPa对应的高度大约为</t>
    </r>
    <r>
      <rPr>
        <u/>
        <sz val="11"/>
        <rFont val="宋体"/>
        <family val="3"/>
        <charset val="134"/>
        <scheme val="minor"/>
      </rPr>
      <t xml:space="preserve">          </t>
    </r>
    <r>
      <rPr>
        <sz val="11"/>
        <rFont val="宋体"/>
        <family val="3"/>
        <charset val="134"/>
        <scheme val="minor"/>
      </rPr>
      <t>。</t>
    </r>
  </si>
  <si>
    <r>
      <t xml:space="preserve"> 200 hPa对应的高度大约为</t>
    </r>
    <r>
      <rPr>
        <u/>
        <sz val="11"/>
        <rFont val="宋体"/>
        <family val="3"/>
        <charset val="134"/>
        <scheme val="minor"/>
      </rPr>
      <t xml:space="preserve">          </t>
    </r>
    <r>
      <rPr>
        <sz val="11"/>
        <rFont val="宋体"/>
        <family val="3"/>
        <charset val="134"/>
        <scheme val="minor"/>
      </rPr>
      <t>。</t>
    </r>
  </si>
  <si>
    <r>
      <t>700hPa对应的高度大约为</t>
    </r>
    <r>
      <rPr>
        <u/>
        <sz val="11"/>
        <rFont val="宋体"/>
        <family val="3"/>
        <charset val="134"/>
        <scheme val="minor"/>
      </rPr>
      <t xml:space="preserve">            </t>
    </r>
    <r>
      <rPr>
        <sz val="11"/>
        <rFont val="宋体"/>
        <family val="3"/>
        <charset val="134"/>
        <scheme val="minor"/>
      </rPr>
      <t>。</t>
    </r>
  </si>
  <si>
    <r>
      <t xml:space="preserve"> 500hPa对应的高度大约为</t>
    </r>
    <r>
      <rPr>
        <u/>
        <sz val="11"/>
        <rFont val="宋体"/>
        <family val="3"/>
        <charset val="134"/>
        <scheme val="minor"/>
      </rPr>
      <t xml:space="preserve">            </t>
    </r>
    <r>
      <rPr>
        <sz val="11"/>
        <rFont val="宋体"/>
        <family val="3"/>
        <charset val="134"/>
        <scheme val="minor"/>
      </rPr>
      <t>。</t>
    </r>
  </si>
  <si>
    <r>
      <t>300hPa对应的高度大约为</t>
    </r>
    <r>
      <rPr>
        <u/>
        <sz val="11"/>
        <rFont val="宋体"/>
        <family val="3"/>
        <charset val="134"/>
        <scheme val="minor"/>
      </rPr>
      <t xml:space="preserve">            </t>
    </r>
    <r>
      <rPr>
        <sz val="11"/>
        <rFont val="宋体"/>
        <family val="3"/>
        <charset val="134"/>
        <scheme val="minor"/>
      </rPr>
      <t>。</t>
    </r>
  </si>
  <si>
    <r>
      <t>在天气描述图的单站内容里, 云底高单位是</t>
    </r>
    <r>
      <rPr>
        <u/>
        <sz val="11"/>
        <rFont val="宋体"/>
        <family val="3"/>
        <charset val="134"/>
        <scheme val="minor"/>
      </rPr>
      <t xml:space="preserve">            </t>
    </r>
    <r>
      <rPr>
        <sz val="11"/>
        <rFont val="宋体"/>
        <family val="3"/>
        <charset val="134"/>
        <scheme val="minor"/>
      </rPr>
      <t>。</t>
    </r>
  </si>
  <si>
    <r>
      <t>在天气描述图里,IFR表示的云底高为</t>
    </r>
    <r>
      <rPr>
        <u/>
        <sz val="11"/>
        <rFont val="宋体"/>
        <family val="3"/>
        <charset val="134"/>
        <scheme val="minor"/>
      </rPr>
      <t xml:space="preserve">            </t>
    </r>
    <r>
      <rPr>
        <sz val="11"/>
        <rFont val="宋体"/>
        <family val="3"/>
        <charset val="134"/>
        <scheme val="minor"/>
      </rPr>
      <t>。</t>
    </r>
  </si>
  <si>
    <r>
      <t>在天气描述图里,MVFR表示能见度为</t>
    </r>
    <r>
      <rPr>
        <u/>
        <sz val="11"/>
        <rFont val="宋体"/>
        <family val="3"/>
        <charset val="134"/>
        <scheme val="minor"/>
      </rPr>
      <t xml:space="preserve">          </t>
    </r>
    <r>
      <rPr>
        <sz val="11"/>
        <rFont val="宋体"/>
        <family val="3"/>
        <charset val="134"/>
        <scheme val="minor"/>
      </rPr>
      <t>。</t>
    </r>
  </si>
  <si>
    <r>
      <t xml:space="preserve"> 在天气描述图上,用平滑的连线的阴影标出的区域表示</t>
    </r>
    <r>
      <rPr>
        <u/>
        <sz val="11"/>
        <rFont val="宋体"/>
        <family val="3"/>
        <charset val="134"/>
        <scheme val="minor"/>
      </rPr>
      <t xml:space="preserve">            </t>
    </r>
    <r>
      <rPr>
        <sz val="11"/>
        <rFont val="宋体"/>
        <family val="3"/>
        <charset val="134"/>
        <scheme val="minor"/>
      </rPr>
      <t>。</t>
    </r>
  </si>
  <si>
    <r>
      <t>(参见附图8-2)在从昆明到贵阳的航线上经过的天气系统是</t>
    </r>
    <r>
      <rPr>
        <u/>
        <sz val="11"/>
        <rFont val="宋体"/>
        <family val="3"/>
        <charset val="134"/>
        <scheme val="minor"/>
      </rPr>
      <t xml:space="preserve">            </t>
    </r>
    <r>
      <rPr>
        <sz val="11"/>
        <rFont val="宋体"/>
        <family val="3"/>
        <charset val="134"/>
        <scheme val="minor"/>
      </rPr>
      <t>。</t>
    </r>
  </si>
  <si>
    <r>
      <t>(参见附图8-2)在从成都到昆明的航线CAT代表</t>
    </r>
    <r>
      <rPr>
        <u/>
        <sz val="11"/>
        <rFont val="宋体"/>
        <family val="3"/>
        <charset val="134"/>
        <scheme val="minor"/>
      </rPr>
      <t xml:space="preserve">            </t>
    </r>
    <r>
      <rPr>
        <sz val="11"/>
        <rFont val="宋体"/>
        <family val="3"/>
        <charset val="134"/>
        <scheme val="minor"/>
      </rPr>
      <t>。</t>
    </r>
  </si>
  <si>
    <r>
      <t>参见附图8-2)在从成都到昆明的航线上的OVCST代表</t>
    </r>
    <r>
      <rPr>
        <u/>
        <sz val="11"/>
        <rFont val="宋体"/>
        <family val="3"/>
        <charset val="134"/>
        <scheme val="minor"/>
      </rPr>
      <t xml:space="preserve">            </t>
    </r>
    <r>
      <rPr>
        <sz val="11"/>
        <rFont val="宋体"/>
        <family val="3"/>
        <charset val="134"/>
        <scheme val="minor"/>
      </rPr>
      <t>。</t>
    </r>
  </si>
  <si>
    <r>
      <t>（ 参见附图8-2）ISOLCB320/XXX表示</t>
    </r>
    <r>
      <rPr>
        <u/>
        <sz val="11"/>
        <rFont val="宋体"/>
        <family val="3"/>
        <charset val="134"/>
        <scheme val="minor"/>
      </rPr>
      <t xml:space="preserve">            </t>
    </r>
    <r>
      <rPr>
        <sz val="11"/>
        <rFont val="宋体"/>
        <family val="3"/>
        <charset val="134"/>
        <scheme val="minor"/>
      </rPr>
      <t>。</t>
    </r>
  </si>
  <si>
    <r>
      <t>（ 参见附图8-3）图中的位置1表示</t>
    </r>
    <r>
      <rPr>
        <u/>
        <sz val="11"/>
        <rFont val="宋体"/>
        <family val="3"/>
        <charset val="134"/>
        <scheme val="minor"/>
      </rPr>
      <t xml:space="preserve">             </t>
    </r>
    <r>
      <rPr>
        <sz val="11"/>
        <rFont val="宋体"/>
        <family val="3"/>
        <charset val="134"/>
        <scheme val="minor"/>
      </rPr>
      <t>。</t>
    </r>
  </si>
  <si>
    <r>
      <t>（ 参见附图8-3）图中的位置2表示</t>
    </r>
    <r>
      <rPr>
        <u/>
        <sz val="11"/>
        <rFont val="宋体"/>
        <family val="3"/>
        <charset val="134"/>
        <scheme val="minor"/>
      </rPr>
      <t xml:space="preserve">            </t>
    </r>
    <r>
      <rPr>
        <sz val="11"/>
        <rFont val="宋体"/>
        <family val="3"/>
        <charset val="134"/>
        <scheme val="minor"/>
      </rPr>
      <t>。</t>
    </r>
  </si>
  <si>
    <r>
      <t>符号TRW+表示</t>
    </r>
    <r>
      <rPr>
        <u/>
        <sz val="11"/>
        <rFont val="宋体"/>
        <family val="3"/>
        <charset val="134"/>
        <scheme val="minor"/>
      </rPr>
      <t xml:space="preserve">          </t>
    </r>
    <r>
      <rPr>
        <sz val="11"/>
        <rFont val="宋体"/>
        <family val="3"/>
        <charset val="134"/>
        <scheme val="minor"/>
      </rPr>
      <t>。</t>
    </r>
  </si>
  <si>
    <r>
      <t>LEWP表示</t>
    </r>
    <r>
      <rPr>
        <u/>
        <sz val="11"/>
        <rFont val="宋体"/>
        <family val="3"/>
        <charset val="134"/>
        <scheme val="minor"/>
      </rPr>
      <t xml:space="preserve">           </t>
    </r>
    <r>
      <rPr>
        <sz val="11"/>
        <rFont val="宋体"/>
        <family val="3"/>
        <charset val="134"/>
        <scheme val="minor"/>
      </rPr>
      <t>。</t>
    </r>
  </si>
  <si>
    <r>
      <t>HOOK表示</t>
    </r>
    <r>
      <rPr>
        <u/>
        <sz val="11"/>
        <rFont val="宋体"/>
        <family val="3"/>
        <charset val="134"/>
        <scheme val="minor"/>
      </rPr>
      <t xml:space="preserve">           </t>
    </r>
    <r>
      <rPr>
        <sz val="11"/>
        <rFont val="宋体"/>
        <family val="3"/>
        <charset val="134"/>
        <scheme val="minor"/>
      </rPr>
      <t>。</t>
    </r>
  </si>
  <si>
    <r>
      <t>HAIL表示</t>
    </r>
    <r>
      <rPr>
        <u/>
        <sz val="11"/>
        <rFont val="宋体"/>
        <family val="3"/>
        <charset val="134"/>
        <scheme val="minor"/>
      </rPr>
      <t xml:space="preserve">           </t>
    </r>
    <r>
      <rPr>
        <sz val="11"/>
        <rFont val="宋体"/>
        <family val="3"/>
        <charset val="134"/>
        <scheme val="minor"/>
      </rPr>
      <t>。</t>
    </r>
  </si>
  <si>
    <t>一架B737-800型飞机在NDB台上空以1800米等待时，其出航时间通常应为</t>
  </si>
  <si>
    <t xml:space="preserve">参阅图6-6深圳/保安RWY15 标准仪表离场图，沿航线代号为P03-14D起飞直线离场的最低爬升高度为 </t>
  </si>
  <si>
    <t>参阅图6-6深圳/保安RWY15 标准仪表离场图，沿BIGRO-13D起飞离场若ATC指令飞越南朗导航台上空最低高度为2100m，那飞行员应执行的最低高度为</t>
  </si>
  <si>
    <t>参阅图6-6深圳/保安RWY15 标准仪表离场图，该机场的过渡高度为</t>
  </si>
  <si>
    <t>参阅图6-6深圳/保安RWY15 标准仪表离场图，当深圳QNH≥980HPA，该机场的过渡高度层为</t>
  </si>
  <si>
    <t>参阅图6-12广州/白云机场图， TWR（东）“118.1”指：</t>
  </si>
  <si>
    <t>参阅图6-12广州/白云机场图，某航班收到放行许可, 准备滑行进入02L跑道起飞,其相应管制部门的通讯频率为</t>
  </si>
  <si>
    <t>参阅图6-20法兰克福仪表进近平面图，标号①处所示的障碍物是</t>
  </si>
  <si>
    <t>参阅图6-20法兰克福仪表进近平面图，该跑道ILS导航台提供的预选航道为</t>
  </si>
  <si>
    <t>下列哪些现象不是A\C模式SSR的缺陷</t>
  </si>
  <si>
    <t>可测量并显示NDB台方位的仪表有</t>
  </si>
  <si>
    <t>测距机采用XY波道划分的目的</t>
  </si>
  <si>
    <t>SSR地面发射的P2脉冲叫做旁瓣抑制脉冲，其作用是</t>
  </si>
  <si>
    <r>
      <t>参见附图6-16的航路图，标号②所示的“3</t>
    </r>
    <r>
      <rPr>
        <vertAlign val="subscript"/>
        <sz val="11"/>
        <rFont val="宋体"/>
        <family val="3"/>
        <charset val="134"/>
        <scheme val="minor"/>
      </rPr>
      <t>2</t>
    </r>
    <r>
      <rPr>
        <sz val="11"/>
        <rFont val="宋体"/>
        <family val="3"/>
        <charset val="134"/>
        <scheme val="minor"/>
      </rPr>
      <t>”表示</t>
    </r>
  </si>
  <si>
    <r>
      <t>参见附图6-16的航路图，标号②所示的“3</t>
    </r>
    <r>
      <rPr>
        <vertAlign val="subscript"/>
        <sz val="11"/>
        <rFont val="宋体"/>
        <family val="3"/>
        <charset val="134"/>
        <scheme val="minor"/>
      </rPr>
      <t>2</t>
    </r>
    <r>
      <rPr>
        <sz val="11"/>
        <rFont val="宋体"/>
        <family val="3"/>
        <charset val="134"/>
        <scheme val="minor"/>
      </rPr>
      <t>”，其真实值约为</t>
    </r>
  </si>
  <si>
    <r>
      <t>MEL是用于</t>
    </r>
    <r>
      <rPr>
        <u/>
        <sz val="11"/>
        <rFont val="宋体"/>
        <family val="3"/>
        <charset val="134"/>
        <scheme val="minor"/>
      </rPr>
      <t xml:space="preserve">          </t>
    </r>
    <r>
      <rPr>
        <sz val="11"/>
        <rFont val="宋体"/>
        <family val="3"/>
        <charset val="134"/>
        <scheme val="minor"/>
      </rPr>
      <t>。</t>
    </r>
  </si>
  <si>
    <r>
      <t>当执行仪表飞行中精密近进接收机出现问题，应该</t>
    </r>
    <r>
      <rPr>
        <u/>
        <sz val="11"/>
        <rFont val="宋体"/>
        <family val="3"/>
        <charset val="134"/>
        <scheme val="minor"/>
      </rPr>
      <t xml:space="preserve">           </t>
    </r>
    <r>
      <rPr>
        <sz val="11"/>
        <rFont val="宋体"/>
        <family val="3"/>
        <charset val="134"/>
        <scheme val="minor"/>
      </rPr>
      <t>。</t>
    </r>
  </si>
  <si>
    <r>
      <t>当执行仪表飞行的飞机2个甚高频中1个不工作时，应采取的措施应为</t>
    </r>
    <r>
      <rPr>
        <u/>
        <sz val="11"/>
        <rFont val="宋体"/>
        <family val="3"/>
        <charset val="134"/>
        <scheme val="minor"/>
      </rPr>
      <t xml:space="preserve">           </t>
    </r>
    <r>
      <rPr>
        <sz val="11"/>
        <rFont val="宋体"/>
        <family val="3"/>
        <charset val="134"/>
        <scheme val="minor"/>
      </rPr>
      <t>。</t>
    </r>
  </si>
  <si>
    <r>
      <t>当执行登记表飞行的飞机2个VOR中有1个不工作时，应采取的措施是</t>
    </r>
    <r>
      <rPr>
        <u/>
        <sz val="11"/>
        <rFont val="宋体"/>
        <family val="3"/>
        <charset val="134"/>
        <scheme val="minor"/>
      </rPr>
      <t xml:space="preserve">           </t>
    </r>
    <r>
      <rPr>
        <sz val="11"/>
        <rFont val="宋体"/>
        <family val="3"/>
        <charset val="134"/>
        <scheme val="minor"/>
      </rPr>
      <t>。</t>
    </r>
  </si>
  <si>
    <r>
      <t>如何定义“场压”？</t>
    </r>
    <r>
      <rPr>
        <u/>
        <sz val="11"/>
        <rFont val="宋体"/>
        <family val="3"/>
        <charset val="134"/>
        <scheme val="minor"/>
      </rPr>
      <t xml:space="preserve">            </t>
    </r>
  </si>
  <si>
    <r>
      <t>校正高度（近似于真高）是</t>
    </r>
    <r>
      <rPr>
        <u/>
        <sz val="11"/>
        <rFont val="宋体"/>
        <family val="3"/>
        <charset val="134"/>
        <scheme val="minor"/>
      </rPr>
      <t xml:space="preserve">           </t>
    </r>
    <r>
      <rPr>
        <sz val="11"/>
        <rFont val="宋体"/>
        <family val="3"/>
        <charset val="134"/>
        <scheme val="minor"/>
      </rPr>
      <t>。</t>
    </r>
  </si>
  <si>
    <r>
      <t>在设定高度表时，飞行员应忽略</t>
    </r>
    <r>
      <rPr>
        <u/>
        <sz val="11"/>
        <rFont val="宋体"/>
        <family val="3"/>
        <charset val="134"/>
        <scheme val="minor"/>
      </rPr>
      <t xml:space="preserve">            </t>
    </r>
    <r>
      <rPr>
        <sz val="11"/>
        <rFont val="宋体"/>
        <family val="3"/>
        <charset val="134"/>
        <scheme val="minor"/>
      </rPr>
      <t>。</t>
    </r>
  </si>
  <si>
    <r>
      <t>如果在3 100ft飞行高度层上，外界温度比标准温度低，那么真高与气压高度</t>
    </r>
    <r>
      <rPr>
        <u/>
        <sz val="11"/>
        <rFont val="宋体"/>
        <family val="3"/>
        <charset val="134"/>
        <scheme val="minor"/>
      </rPr>
      <t xml:space="preserve">        </t>
    </r>
  </si>
  <si>
    <r>
      <t>如果在35 000 ft飞行高度层上，外界温度比标准高度高，密度高度与气压高度相比较，将</t>
    </r>
    <r>
      <rPr>
        <u/>
        <sz val="11"/>
        <rFont val="宋体"/>
        <family val="3"/>
        <charset val="134"/>
        <scheme val="minor"/>
      </rPr>
      <t xml:space="preserve">          </t>
    </r>
    <r>
      <rPr>
        <sz val="11"/>
        <rFont val="宋体"/>
        <family val="3"/>
        <charset val="134"/>
        <scheme val="minor"/>
      </rPr>
      <t>。</t>
    </r>
  </si>
  <si>
    <r>
      <t>在27 000 ft飞行高度层上，高度表设定正确。在下降时，飞行员没有设置当地气压值30.57 inHG，如果机场海拔高为650 ft，高度表功能正常，在着陆时高度表将显示</t>
    </r>
    <r>
      <rPr>
        <u/>
        <sz val="11"/>
        <rFont val="宋体"/>
        <family val="3"/>
        <charset val="134"/>
        <scheme val="minor"/>
      </rPr>
      <t xml:space="preserve">           </t>
    </r>
    <r>
      <rPr>
        <sz val="11"/>
        <rFont val="宋体"/>
        <family val="3"/>
        <charset val="134"/>
        <scheme val="minor"/>
      </rPr>
      <t>。</t>
    </r>
  </si>
  <si>
    <r>
      <t>在航路下降时，推力和俯仰姿态不变，当皮托系统的混合空气进气道和排水管由于结冰完全堵塞时，空速指示器所指示的速度将</t>
    </r>
    <r>
      <rPr>
        <u/>
        <sz val="11"/>
        <rFont val="宋体"/>
        <family val="3"/>
        <charset val="134"/>
        <scheme val="minor"/>
      </rPr>
      <t xml:space="preserve">            </t>
    </r>
    <r>
      <rPr>
        <sz val="11"/>
        <rFont val="宋体"/>
        <family val="3"/>
        <charset val="134"/>
        <scheme val="minor"/>
      </rPr>
      <t>。</t>
    </r>
  </si>
  <si>
    <r>
      <t>当皮托管进气和排水管由于结冰堵塞时，空速指示器将如何显示？</t>
    </r>
    <r>
      <rPr>
        <u/>
        <sz val="11"/>
        <rFont val="宋体"/>
        <family val="3"/>
        <charset val="134"/>
        <scheme val="minor"/>
      </rPr>
      <t xml:space="preserve">            </t>
    </r>
    <r>
      <rPr>
        <sz val="11"/>
        <rFont val="宋体"/>
        <family val="3"/>
        <charset val="134"/>
        <scheme val="minor"/>
      </rPr>
      <t>。</t>
    </r>
  </si>
  <si>
    <r>
      <t>当皮托进气和排水管由于结冰堵塞时，空速表将如何变化？</t>
    </r>
    <r>
      <rPr>
        <u/>
        <sz val="11"/>
        <rFont val="宋体"/>
        <family val="3"/>
        <charset val="134"/>
        <scheme val="minor"/>
      </rPr>
      <t xml:space="preserve">            </t>
    </r>
    <r>
      <rPr>
        <sz val="11"/>
        <rFont val="宋体"/>
        <family val="3"/>
        <charset val="134"/>
        <scheme val="minor"/>
      </rPr>
      <t>。</t>
    </r>
  </si>
  <si>
    <r>
      <t>当皮托进气口边缘结冰、但排水管和静压管没有结冰时，空速表如何指示？</t>
    </r>
    <r>
      <rPr>
        <u/>
        <sz val="11"/>
        <rFont val="宋体"/>
        <family val="3"/>
        <charset val="134"/>
        <scheme val="minor"/>
      </rPr>
      <t xml:space="preserve">           </t>
    </r>
    <r>
      <rPr>
        <sz val="11"/>
        <rFont val="宋体"/>
        <family val="3"/>
        <charset val="134"/>
        <scheme val="minor"/>
      </rPr>
      <t>。</t>
    </r>
  </si>
  <si>
    <r>
      <t>如果一架飞机的机载气象雷达失效，且在计划航路上预报有雷雨，则飞机放行条件是</t>
    </r>
    <r>
      <rPr>
        <u/>
        <sz val="11"/>
        <rFont val="宋体"/>
        <family val="3"/>
        <charset val="134"/>
        <scheme val="minor"/>
      </rPr>
      <t xml:space="preserve">          </t>
    </r>
    <r>
      <rPr>
        <sz val="11"/>
        <rFont val="宋体"/>
        <family val="3"/>
        <charset val="134"/>
        <scheme val="minor"/>
      </rPr>
      <t>。</t>
    </r>
  </si>
  <si>
    <r>
      <t>航班处于下列哪种条件时，在放行飞机前飞机气象雷达一定要正常工作？</t>
    </r>
    <r>
      <rPr>
        <u/>
        <sz val="11"/>
        <rFont val="宋体"/>
        <family val="3"/>
        <charset val="134"/>
        <scheme val="minor"/>
      </rPr>
      <t xml:space="preserve">            </t>
    </r>
    <r>
      <rPr>
        <sz val="11"/>
        <rFont val="宋体"/>
        <family val="3"/>
        <charset val="134"/>
        <scheme val="minor"/>
      </rPr>
      <t>。</t>
    </r>
  </si>
  <si>
    <r>
      <t>执行IFR飞行的飞行员，在遇到航路上有危险天气，但气象雷达不工作的情况时，应采取的措施是</t>
    </r>
    <r>
      <rPr>
        <u/>
        <sz val="11"/>
        <rFont val="宋体"/>
        <family val="3"/>
        <charset val="134"/>
        <scheme val="minor"/>
      </rPr>
      <t xml:space="preserve">          </t>
    </r>
    <r>
      <rPr>
        <sz val="11"/>
        <rFont val="宋体"/>
        <family val="3"/>
        <charset val="134"/>
        <scheme val="minor"/>
      </rPr>
      <t>。</t>
    </r>
  </si>
  <si>
    <r>
      <t>驾驶舱语音记录仪删除信息应遵守什么规则？</t>
    </r>
    <r>
      <rPr>
        <u/>
        <sz val="11"/>
        <rFont val="宋体"/>
        <family val="3"/>
        <charset val="134"/>
        <scheme val="minor"/>
      </rPr>
      <t xml:space="preserve">            </t>
    </r>
    <r>
      <rPr>
        <sz val="11"/>
        <rFont val="宋体"/>
        <family val="3"/>
        <charset val="134"/>
        <scheme val="minor"/>
      </rPr>
      <t>。</t>
    </r>
  </si>
  <si>
    <r>
      <t>测试飞行记录仪系统时，</t>
    </r>
    <r>
      <rPr>
        <u/>
        <sz val="11"/>
        <rFont val="宋体"/>
        <family val="3"/>
        <charset val="134"/>
        <scheme val="minor"/>
      </rPr>
      <t xml:space="preserve">           </t>
    </r>
    <r>
      <rPr>
        <sz val="11"/>
        <rFont val="宋体"/>
        <family val="3"/>
        <charset val="134"/>
        <scheme val="minor"/>
      </rPr>
      <t>。</t>
    </r>
  </si>
  <si>
    <r>
      <t>驾驶舱语音和飞行记录信息将用于</t>
    </r>
    <r>
      <rPr>
        <u/>
        <sz val="11"/>
        <rFont val="宋体"/>
        <family val="3"/>
        <charset val="134"/>
        <scheme val="minor"/>
      </rPr>
      <t xml:space="preserve">           </t>
    </r>
    <r>
      <rPr>
        <sz val="11"/>
        <rFont val="宋体"/>
        <family val="3"/>
        <charset val="134"/>
        <scheme val="minor"/>
      </rPr>
      <t>。</t>
    </r>
  </si>
  <si>
    <r>
      <t>驾驶舱语音和飞行记录将不会用于</t>
    </r>
    <r>
      <rPr>
        <u/>
        <sz val="11"/>
        <rFont val="宋体"/>
        <family val="3"/>
        <charset val="134"/>
        <scheme val="minor"/>
      </rPr>
      <t xml:space="preserve">           </t>
    </r>
    <r>
      <rPr>
        <sz val="11"/>
        <rFont val="宋体"/>
        <family val="3"/>
        <charset val="134"/>
        <scheme val="minor"/>
      </rPr>
      <t>。</t>
    </r>
  </si>
  <si>
    <r>
      <t>当飞行事故发生后，驾驶舱语音和飞行记录保留记录的时间为</t>
    </r>
    <r>
      <rPr>
        <u/>
        <sz val="11"/>
        <rFont val="宋体"/>
        <family val="3"/>
        <charset val="134"/>
        <scheme val="minor"/>
      </rPr>
      <t xml:space="preserve">          </t>
    </r>
    <r>
      <rPr>
        <sz val="11"/>
        <rFont val="宋体"/>
        <family val="3"/>
        <charset val="134"/>
        <scheme val="minor"/>
      </rPr>
      <t>。</t>
    </r>
  </si>
  <si>
    <r>
      <t>在通常情况下，开展国际或国内运行的飞机在整个飞行中，飞行员需要与谁一直保持联系？</t>
    </r>
    <r>
      <rPr>
        <u/>
        <sz val="11"/>
        <rFont val="宋体"/>
        <family val="3"/>
        <charset val="134"/>
        <scheme val="minor"/>
      </rPr>
      <t xml:space="preserve">          </t>
    </r>
    <r>
      <rPr>
        <sz val="11"/>
        <rFont val="宋体"/>
        <family val="3"/>
        <charset val="134"/>
        <scheme val="minor"/>
      </rPr>
      <t>。</t>
    </r>
  </si>
  <si>
    <r>
      <t>当飞机按照仪表飞行规则飞行时，必须安装</t>
    </r>
    <r>
      <rPr>
        <u/>
        <sz val="11"/>
        <rFont val="宋体"/>
        <family val="3"/>
        <charset val="134"/>
        <scheme val="minor"/>
      </rPr>
      <t xml:space="preserve">           </t>
    </r>
    <r>
      <rPr>
        <sz val="11"/>
        <rFont val="宋体"/>
        <family val="3"/>
        <charset val="134"/>
        <scheme val="minor"/>
      </rPr>
      <t>。</t>
    </r>
  </si>
  <si>
    <r>
      <t>如果某飞机使用一个ADF接收机执行IFR的飞行，当ADF失效时，该次飞行将</t>
    </r>
    <r>
      <rPr>
        <u/>
        <sz val="11"/>
        <rFont val="宋体"/>
        <family val="3"/>
        <charset val="134"/>
        <scheme val="minor"/>
      </rPr>
      <t xml:space="preserve">           </t>
    </r>
    <r>
      <rPr>
        <sz val="11"/>
        <rFont val="宋体"/>
        <family val="3"/>
        <charset val="134"/>
        <scheme val="minor"/>
      </rPr>
      <t>。</t>
    </r>
  </si>
  <si>
    <r>
      <t>当飞行员计划使用NDB导航时，应遵守的规定是：</t>
    </r>
    <r>
      <rPr>
        <u/>
        <sz val="11"/>
        <rFont val="宋体"/>
        <family val="3"/>
        <charset val="134"/>
        <scheme val="minor"/>
      </rPr>
      <t xml:space="preserve">          </t>
    </r>
    <r>
      <rPr>
        <sz val="11"/>
        <rFont val="宋体"/>
        <family val="3"/>
        <charset val="134"/>
        <scheme val="minor"/>
      </rPr>
      <t>。</t>
    </r>
  </si>
  <si>
    <r>
      <t>双VOR系统相互检测VOR的最大允许偏差为</t>
    </r>
    <r>
      <rPr>
        <u/>
        <sz val="11"/>
        <rFont val="宋体"/>
        <family val="3"/>
        <charset val="134"/>
        <scheme val="minor"/>
      </rPr>
      <t xml:space="preserve">            </t>
    </r>
    <r>
      <rPr>
        <sz val="11"/>
        <rFont val="宋体"/>
        <family val="3"/>
        <charset val="134"/>
        <scheme val="minor"/>
      </rPr>
      <t>。</t>
    </r>
  </si>
  <si>
    <r>
      <t>在进行VOR检测时所作的记录应包括</t>
    </r>
    <r>
      <rPr>
        <u/>
        <sz val="11"/>
        <rFont val="宋体"/>
        <family val="3"/>
        <charset val="134"/>
        <scheme val="minor"/>
      </rPr>
      <t xml:space="preserve">             </t>
    </r>
    <r>
      <rPr>
        <sz val="11"/>
        <rFont val="宋体"/>
        <family val="3"/>
        <charset val="134"/>
        <scheme val="minor"/>
      </rPr>
      <t>。</t>
    </r>
  </si>
  <si>
    <r>
      <t>飞行员在做VOR检测时，应</t>
    </r>
    <r>
      <rPr>
        <u/>
        <sz val="11"/>
        <rFont val="宋体"/>
        <family val="3"/>
        <charset val="134"/>
        <scheme val="minor"/>
      </rPr>
      <t xml:space="preserve">            </t>
    </r>
    <r>
      <rPr>
        <sz val="11"/>
        <rFont val="宋体"/>
        <family val="3"/>
        <charset val="134"/>
        <scheme val="minor"/>
      </rPr>
      <t>。</t>
    </r>
  </si>
  <si>
    <r>
      <t>在飞机实施IFR飞行前，要求检查哪些设备或系统？</t>
    </r>
    <r>
      <rPr>
        <u/>
        <sz val="11"/>
        <rFont val="宋体"/>
        <family val="3"/>
        <charset val="134"/>
        <scheme val="minor"/>
      </rPr>
      <t xml:space="preserve">            </t>
    </r>
    <r>
      <rPr>
        <sz val="11"/>
        <rFont val="宋体"/>
        <family val="3"/>
        <charset val="134"/>
        <scheme val="minor"/>
      </rPr>
      <t>。</t>
    </r>
  </si>
  <si>
    <r>
      <t>（参见附图2-1和附图2-2）下列哪一个飞机位置与HSI“E”相配？</t>
    </r>
    <r>
      <rPr>
        <u/>
        <sz val="11"/>
        <rFont val="宋体"/>
        <family val="3"/>
        <charset val="134"/>
        <scheme val="minor"/>
      </rPr>
      <t xml:space="preserve">            </t>
    </r>
    <r>
      <rPr>
        <sz val="11"/>
        <rFont val="宋体"/>
        <family val="3"/>
        <charset val="134"/>
        <scheme val="minor"/>
      </rPr>
      <t>。</t>
    </r>
  </si>
  <si>
    <r>
      <t>（参见附图2-1和附图2-2）下列哪一个飞机位置与HSI：“F”相配？</t>
    </r>
    <r>
      <rPr>
        <u/>
        <sz val="11"/>
        <rFont val="宋体"/>
        <family val="3"/>
        <charset val="134"/>
        <scheme val="minor"/>
      </rPr>
      <t xml:space="preserve">           </t>
    </r>
    <r>
      <rPr>
        <sz val="11"/>
        <rFont val="宋体"/>
        <family val="3"/>
        <charset val="134"/>
        <scheme val="minor"/>
      </rPr>
      <t>。</t>
    </r>
  </si>
  <si>
    <r>
      <t>（参见附图2-1和附图2-2）下列哪一个飞机位置与HSI：“A”相配？</t>
    </r>
    <r>
      <rPr>
        <u/>
        <sz val="11"/>
        <rFont val="宋体"/>
        <family val="3"/>
        <charset val="134"/>
        <scheme val="minor"/>
      </rPr>
      <t xml:space="preserve">          </t>
    </r>
    <r>
      <rPr>
        <sz val="11"/>
        <rFont val="宋体"/>
        <family val="3"/>
        <charset val="134"/>
        <scheme val="minor"/>
      </rPr>
      <t>。</t>
    </r>
  </si>
  <si>
    <r>
      <t>（参见附图2-1和附图2-2）下列哪一个飞机位置与HSI：“B”相配？</t>
    </r>
    <r>
      <rPr>
        <u/>
        <sz val="11"/>
        <rFont val="宋体"/>
        <family val="3"/>
        <charset val="134"/>
        <scheme val="minor"/>
      </rPr>
      <t xml:space="preserve">          </t>
    </r>
    <r>
      <rPr>
        <sz val="11"/>
        <rFont val="宋体"/>
        <family val="3"/>
        <charset val="134"/>
        <scheme val="minor"/>
      </rPr>
      <t>。</t>
    </r>
  </si>
  <si>
    <r>
      <t>（参见附图2-1和附图2-2）下列哪一个飞机位置与HSI：“C”相配？</t>
    </r>
    <r>
      <rPr>
        <u/>
        <sz val="11"/>
        <rFont val="宋体"/>
        <family val="3"/>
        <charset val="134"/>
        <scheme val="minor"/>
      </rPr>
      <t xml:space="preserve">          </t>
    </r>
    <r>
      <rPr>
        <sz val="11"/>
        <rFont val="宋体"/>
        <family val="3"/>
        <charset val="134"/>
        <scheme val="minor"/>
      </rPr>
      <t>。</t>
    </r>
  </si>
  <si>
    <r>
      <t>（参见附图2-3和附图2-4）下列哪一个飞机位置与HSI：“B”相配？</t>
    </r>
    <r>
      <rPr>
        <u/>
        <sz val="11"/>
        <rFont val="宋体"/>
        <family val="3"/>
        <charset val="134"/>
        <scheme val="minor"/>
      </rPr>
      <t xml:space="preserve">            </t>
    </r>
    <r>
      <rPr>
        <sz val="11"/>
        <rFont val="宋体"/>
        <family val="3"/>
        <charset val="134"/>
        <scheme val="minor"/>
      </rPr>
      <t>。</t>
    </r>
  </si>
  <si>
    <r>
      <t>（参见附图2-3和附图2-4）下列哪一个飞机位置与HSI：“C”相配？</t>
    </r>
    <r>
      <rPr>
        <u/>
        <sz val="11"/>
        <rFont val="宋体"/>
        <family val="3"/>
        <charset val="134"/>
        <scheme val="minor"/>
      </rPr>
      <t xml:space="preserve">           </t>
    </r>
    <r>
      <rPr>
        <sz val="11"/>
        <rFont val="宋体"/>
        <family val="3"/>
        <charset val="134"/>
        <scheme val="minor"/>
      </rPr>
      <t>。</t>
    </r>
  </si>
  <si>
    <r>
      <t>（参见附图2-3和附图2-4）下列哪一个飞机位置与HSI：“D”相配？</t>
    </r>
    <r>
      <rPr>
        <u/>
        <sz val="11"/>
        <rFont val="宋体"/>
        <family val="3"/>
        <charset val="134"/>
        <scheme val="minor"/>
      </rPr>
      <t xml:space="preserve">           </t>
    </r>
    <r>
      <rPr>
        <sz val="11"/>
        <rFont val="宋体"/>
        <family val="3"/>
        <charset val="134"/>
        <scheme val="minor"/>
      </rPr>
      <t>。</t>
    </r>
  </si>
  <si>
    <r>
      <t>（参见附图2-3和附图2-4）下列哪一个飞机位置与HSI：“E”相配？</t>
    </r>
    <r>
      <rPr>
        <u/>
        <sz val="11"/>
        <rFont val="宋体"/>
        <family val="3"/>
        <charset val="134"/>
        <scheme val="minor"/>
      </rPr>
      <t xml:space="preserve">            </t>
    </r>
    <r>
      <rPr>
        <sz val="11"/>
        <rFont val="宋体"/>
        <family val="3"/>
        <charset val="134"/>
        <scheme val="minor"/>
      </rPr>
      <t>。</t>
    </r>
  </si>
  <si>
    <r>
      <t>（参见附图2-3和附图2-4）下列哪一个飞机位置与HSI：“F”相配？</t>
    </r>
    <r>
      <rPr>
        <u/>
        <sz val="11"/>
        <rFont val="宋体"/>
        <family val="3"/>
        <charset val="134"/>
        <scheme val="minor"/>
      </rPr>
      <t xml:space="preserve">            </t>
    </r>
    <r>
      <rPr>
        <sz val="11"/>
        <rFont val="宋体"/>
        <family val="3"/>
        <charset val="134"/>
        <scheme val="minor"/>
      </rPr>
      <t>。</t>
    </r>
  </si>
  <si>
    <r>
      <t>（参见附图2-3和附图2-4）下列哪一个飞机位置与HSI：“G”相配？</t>
    </r>
    <r>
      <rPr>
        <u/>
        <sz val="11"/>
        <rFont val="宋体"/>
        <family val="3"/>
        <charset val="134"/>
        <scheme val="minor"/>
      </rPr>
      <t xml:space="preserve">            </t>
    </r>
    <r>
      <rPr>
        <sz val="11"/>
        <rFont val="宋体"/>
        <family val="3"/>
        <charset val="134"/>
        <scheme val="minor"/>
      </rPr>
      <t>。</t>
    </r>
  </si>
  <si>
    <r>
      <t>（参见附图2-3和附图2-4）下列哪一个飞机位置与HSI：“H”相配？</t>
    </r>
    <r>
      <rPr>
        <u/>
        <sz val="11"/>
        <rFont val="宋体"/>
        <family val="3"/>
        <charset val="134"/>
        <scheme val="minor"/>
      </rPr>
      <t xml:space="preserve">          </t>
    </r>
    <r>
      <rPr>
        <sz val="11"/>
        <rFont val="宋体"/>
        <family val="3"/>
        <charset val="134"/>
        <scheme val="minor"/>
      </rPr>
      <t>。</t>
    </r>
  </si>
  <si>
    <r>
      <t>（参见附图2-3和附图2-4）下列哪一个飞机位置与HSI：“I”相配？</t>
    </r>
    <r>
      <rPr>
        <u/>
        <sz val="11"/>
        <rFont val="宋体"/>
        <family val="3"/>
        <charset val="134"/>
        <scheme val="minor"/>
      </rPr>
      <t xml:space="preserve">           </t>
    </r>
    <r>
      <rPr>
        <sz val="11"/>
        <rFont val="宋体"/>
        <family val="3"/>
        <charset val="134"/>
        <scheme val="minor"/>
      </rPr>
      <t>。</t>
    </r>
  </si>
  <si>
    <r>
      <t>（参见附图2-5）飞机距从1号导航设备选择的径向方位多远？</t>
    </r>
    <r>
      <rPr>
        <u/>
        <sz val="11"/>
        <rFont val="宋体"/>
        <family val="3"/>
        <charset val="134"/>
        <scheme val="minor"/>
      </rPr>
      <t xml:space="preserve">           </t>
    </r>
    <r>
      <rPr>
        <sz val="11"/>
        <rFont val="宋体"/>
        <family val="3"/>
        <charset val="134"/>
        <scheme val="minor"/>
      </rPr>
      <t>。</t>
    </r>
  </si>
  <si>
    <r>
      <t>（参见附图2-5）1号导航设备显示的飞机的径向方位为</t>
    </r>
    <r>
      <rPr>
        <u/>
        <sz val="11"/>
        <rFont val="宋体"/>
        <family val="3"/>
        <charset val="134"/>
        <scheme val="minor"/>
      </rPr>
      <t xml:space="preserve">           </t>
    </r>
    <r>
      <rPr>
        <sz val="11"/>
        <rFont val="宋体"/>
        <family val="3"/>
        <charset val="134"/>
        <scheme val="minor"/>
      </rPr>
      <t>。</t>
    </r>
  </si>
  <si>
    <r>
      <t>（参见附图2-5）选择什么DBC可以使1号导航设备在CDI上并改变显示到TO？</t>
    </r>
    <r>
      <rPr>
        <u/>
        <sz val="11"/>
        <rFont val="宋体"/>
        <family val="3"/>
        <charset val="134"/>
        <scheme val="minor"/>
      </rPr>
      <t xml:space="preserve">          </t>
    </r>
    <r>
      <rPr>
        <sz val="11"/>
        <rFont val="宋体"/>
        <family val="3"/>
        <charset val="134"/>
        <scheme val="minor"/>
      </rPr>
      <t>。</t>
    </r>
  </si>
  <si>
    <r>
      <t>（参见附图2-5）2号导航设备显示的测向度数为</t>
    </r>
    <r>
      <rPr>
        <u/>
        <sz val="11"/>
        <rFont val="宋体"/>
        <family val="3"/>
        <charset val="134"/>
        <scheme val="minor"/>
      </rPr>
      <t xml:space="preserve">          </t>
    </r>
    <r>
      <rPr>
        <sz val="11"/>
        <rFont val="宋体"/>
        <family val="3"/>
        <charset val="134"/>
        <scheme val="minor"/>
      </rPr>
      <t>。</t>
    </r>
  </si>
  <si>
    <r>
      <t>（参见附图2-5）选择什么DBS可以使2号导航设备在CDI上？</t>
    </r>
    <r>
      <rPr>
        <u/>
        <sz val="11"/>
        <rFont val="宋体"/>
        <family val="3"/>
        <charset val="134"/>
        <scheme val="minor"/>
      </rPr>
      <t xml:space="preserve">          </t>
    </r>
    <r>
      <rPr>
        <sz val="11"/>
        <rFont val="宋体"/>
        <family val="3"/>
        <charset val="134"/>
        <scheme val="minor"/>
      </rPr>
      <t>。</t>
    </r>
  </si>
  <si>
    <r>
      <t>（参见附图2-5）选择什么OBC可以使2号导航设备在CDI并改变显示到TO？</t>
    </r>
    <r>
      <rPr>
        <u/>
        <sz val="11"/>
        <rFont val="宋体"/>
        <family val="3"/>
        <charset val="134"/>
        <scheme val="minor"/>
      </rPr>
      <t xml:space="preserve">          </t>
    </r>
    <r>
      <rPr>
        <sz val="11"/>
        <rFont val="宋体"/>
        <family val="3"/>
        <charset val="134"/>
        <scheme val="minor"/>
      </rPr>
      <t>。</t>
    </r>
  </si>
  <si>
    <r>
      <t>（参见附图2-6）哪一个RMI表示飞机出航磁方位235º，背台飞行（风向50º，风速20KT）？</t>
    </r>
    <r>
      <rPr>
        <u/>
        <sz val="11"/>
        <rFont val="宋体"/>
        <family val="3"/>
        <charset val="134"/>
        <scheme val="minor"/>
      </rPr>
      <t xml:space="preserve">          </t>
    </r>
    <r>
      <rPr>
        <sz val="11"/>
        <rFont val="宋体"/>
        <family val="3"/>
        <charset val="134"/>
        <scheme val="minor"/>
      </rPr>
      <t>。</t>
    </r>
  </si>
  <si>
    <r>
      <t>（参见附图2-6）RMI4指示向台的磁方位为</t>
    </r>
    <r>
      <rPr>
        <u/>
        <sz val="11"/>
        <rFont val="宋体"/>
        <family val="3"/>
        <charset val="134"/>
        <scheme val="minor"/>
      </rPr>
      <t xml:space="preserve">          </t>
    </r>
    <r>
      <rPr>
        <sz val="11"/>
        <rFont val="宋体"/>
        <family val="3"/>
        <charset val="134"/>
        <scheme val="minor"/>
      </rPr>
      <t>。</t>
    </r>
  </si>
  <si>
    <r>
      <t>（参见附图2-6）哪一个RMI显示飞机在电台的西南方，并向台飞？</t>
    </r>
    <r>
      <rPr>
        <u/>
        <sz val="11"/>
        <rFont val="宋体"/>
        <family val="3"/>
        <charset val="134"/>
        <scheme val="minor"/>
      </rPr>
      <t xml:space="preserve">          </t>
    </r>
    <r>
      <rPr>
        <sz val="11"/>
        <rFont val="宋体"/>
        <family val="3"/>
        <charset val="134"/>
        <scheme val="minor"/>
      </rPr>
      <t>。</t>
    </r>
  </si>
  <si>
    <r>
      <t>（参见附图2-6）哪一个RMI显示当飞机无线电方位为55º，且背台飞行？</t>
    </r>
    <r>
      <rPr>
        <u/>
        <sz val="11"/>
        <rFont val="宋体"/>
        <family val="3"/>
        <charset val="134"/>
        <scheme val="minor"/>
      </rPr>
      <t xml:space="preserve">          </t>
    </r>
    <r>
      <rPr>
        <sz val="11"/>
        <rFont val="宋体"/>
        <family val="3"/>
        <charset val="134"/>
        <scheme val="minor"/>
      </rPr>
      <t>。</t>
    </r>
  </si>
  <si>
    <r>
      <t>ILS操作的航向信标转换的频率范围是</t>
    </r>
    <r>
      <rPr>
        <u/>
        <sz val="11"/>
        <rFont val="宋体"/>
        <family val="3"/>
        <charset val="134"/>
        <scheme val="minor"/>
      </rPr>
      <t xml:space="preserve">          </t>
    </r>
    <r>
      <rPr>
        <sz val="11"/>
        <rFont val="宋体"/>
        <family val="3"/>
        <charset val="134"/>
        <scheme val="minor"/>
      </rPr>
      <t>。</t>
    </r>
  </si>
  <si>
    <r>
      <t>108.10～119.95 MH</t>
    </r>
    <r>
      <rPr>
        <vertAlign val="subscript"/>
        <sz val="11"/>
        <rFont val="宋体"/>
        <family val="3"/>
        <charset val="134"/>
        <scheme val="minor"/>
      </rPr>
      <t xml:space="preserve">Z </t>
    </r>
    <r>
      <rPr>
        <sz val="11"/>
        <rFont val="宋体"/>
        <family val="3"/>
        <charset val="134"/>
        <scheme val="minor"/>
      </rPr>
      <t xml:space="preserve"> </t>
    </r>
  </si>
  <si>
    <r>
      <t>ILS提供哪些功能？</t>
    </r>
    <r>
      <rPr>
        <u/>
        <sz val="11"/>
        <rFont val="宋体"/>
        <family val="3"/>
        <charset val="134"/>
        <scheme val="minor"/>
      </rPr>
      <t xml:space="preserve">           </t>
    </r>
    <r>
      <rPr>
        <sz val="11"/>
        <rFont val="宋体"/>
        <family val="3"/>
        <charset val="134"/>
        <scheme val="minor"/>
      </rPr>
      <t>。</t>
    </r>
  </si>
  <si>
    <r>
      <t>哪些音频和目视指示可以在ILS内指点标中观察到？</t>
    </r>
    <r>
      <rPr>
        <u/>
        <sz val="11"/>
        <rFont val="宋体"/>
        <family val="3"/>
        <charset val="134"/>
        <scheme val="minor"/>
      </rPr>
      <t xml:space="preserve">            </t>
    </r>
    <r>
      <rPr>
        <sz val="11"/>
        <rFont val="宋体"/>
        <family val="3"/>
        <charset val="134"/>
        <scheme val="minor"/>
      </rPr>
      <t>。</t>
    </r>
  </si>
  <si>
    <r>
      <t>哪些音频和目视指示可以在ILS中指点标中观察到？</t>
    </r>
    <r>
      <rPr>
        <u/>
        <sz val="11"/>
        <rFont val="宋体"/>
        <family val="3"/>
        <charset val="134"/>
        <scheme val="minor"/>
      </rPr>
      <t xml:space="preserve">            </t>
    </r>
    <r>
      <rPr>
        <sz val="11"/>
        <rFont val="宋体"/>
        <family val="3"/>
        <charset val="134"/>
        <scheme val="minor"/>
      </rPr>
      <t>。</t>
    </r>
  </si>
  <si>
    <r>
      <t>哪些音频和目视指示可以在ILS外指点标中观察到？</t>
    </r>
    <r>
      <rPr>
        <u/>
        <sz val="11"/>
        <rFont val="宋体"/>
        <family val="3"/>
        <charset val="134"/>
        <scheme val="minor"/>
      </rPr>
      <t xml:space="preserve">            </t>
    </r>
    <r>
      <rPr>
        <sz val="11"/>
        <rFont val="宋体"/>
        <family val="3"/>
        <charset val="134"/>
        <scheme val="minor"/>
      </rPr>
      <t>。</t>
    </r>
  </si>
  <si>
    <r>
      <t>如果安装了背台航道，那么通过它可以观察到哪些音频和目视的显示？</t>
    </r>
    <r>
      <rPr>
        <u/>
        <sz val="11"/>
        <rFont val="宋体"/>
        <family val="3"/>
        <charset val="134"/>
        <scheme val="minor"/>
      </rPr>
      <t xml:space="preserve">          </t>
    </r>
    <r>
      <rPr>
        <sz val="11"/>
        <rFont val="宋体"/>
        <family val="3"/>
        <charset val="134"/>
        <scheme val="minor"/>
      </rPr>
      <t>。</t>
    </r>
  </si>
  <si>
    <r>
      <t>哪部分与ILS有关，是通过航向信标台的后两个字母来识别的？</t>
    </r>
    <r>
      <rPr>
        <u/>
        <sz val="11"/>
        <rFont val="宋体"/>
        <family val="3"/>
        <charset val="134"/>
        <scheme val="minor"/>
      </rPr>
      <t xml:space="preserve">           </t>
    </r>
    <r>
      <rPr>
        <sz val="11"/>
        <rFont val="宋体"/>
        <family val="3"/>
        <charset val="134"/>
        <scheme val="minor"/>
      </rPr>
      <t>。</t>
    </r>
  </si>
  <si>
    <r>
      <t>与ILS有关的哪部分是通过航向信标台的前两个字母识别的？</t>
    </r>
    <r>
      <rPr>
        <u/>
        <sz val="11"/>
        <rFont val="宋体"/>
        <family val="3"/>
        <charset val="134"/>
        <scheme val="minor"/>
      </rPr>
      <t xml:space="preserve">           </t>
    </r>
    <r>
      <rPr>
        <sz val="11"/>
        <rFont val="宋体"/>
        <family val="3"/>
        <charset val="134"/>
        <scheme val="minor"/>
      </rPr>
      <t>。</t>
    </r>
  </si>
  <si>
    <r>
      <t>在Ⅰ类ILS进近中，哪种设备可以被中指点标代替？</t>
    </r>
    <r>
      <rPr>
        <u/>
        <sz val="11"/>
        <rFont val="宋体"/>
        <family val="3"/>
        <charset val="134"/>
        <scheme val="minor"/>
      </rPr>
      <t xml:space="preserve">          </t>
    </r>
    <r>
      <rPr>
        <sz val="11"/>
        <rFont val="宋体"/>
        <family val="3"/>
        <charset val="134"/>
        <scheme val="minor"/>
      </rPr>
      <t>。</t>
    </r>
  </si>
  <si>
    <r>
      <t>在Ⅰ类ILS进近中，哪种设备可以被不工作的中指点标代替？</t>
    </r>
    <r>
      <rPr>
        <u/>
        <sz val="11"/>
        <rFont val="宋体"/>
        <family val="3"/>
        <charset val="134"/>
        <scheme val="minor"/>
      </rPr>
      <t xml:space="preserve">          </t>
    </r>
    <r>
      <rPr>
        <sz val="11"/>
        <rFont val="宋体"/>
        <family val="3"/>
        <charset val="134"/>
        <scheme val="minor"/>
      </rPr>
      <t>。</t>
    </r>
  </si>
  <si>
    <r>
      <t>航道偏离指示器何时出现全尺度的偏移？</t>
    </r>
    <r>
      <rPr>
        <u/>
        <sz val="11"/>
        <rFont val="宋体"/>
        <family val="3"/>
        <charset val="134"/>
        <scheme val="minor"/>
      </rPr>
      <t xml:space="preserve">            </t>
    </r>
    <r>
      <rPr>
        <sz val="11"/>
        <rFont val="宋体"/>
        <family val="3"/>
        <charset val="134"/>
        <scheme val="minor"/>
      </rPr>
      <t>。</t>
    </r>
  </si>
  <si>
    <r>
      <t>（参照附图2-7和附图2-8）距跑道入口1.9NM处，飞机相对航向台和下滑道的位置为</t>
    </r>
    <r>
      <rPr>
        <u/>
        <sz val="11"/>
        <rFont val="宋体"/>
        <family val="3"/>
        <charset val="134"/>
        <scheme val="minor"/>
      </rPr>
      <t xml:space="preserve">          </t>
    </r>
    <r>
      <rPr>
        <sz val="11"/>
        <rFont val="宋体"/>
        <family val="3"/>
        <charset val="134"/>
        <scheme val="minor"/>
      </rPr>
      <t>。</t>
    </r>
  </si>
  <si>
    <r>
      <t>（参照附图2-8和附图2-9）距跑道入口1300 ft处，飞机相对航向台和下滑道的位置为</t>
    </r>
    <r>
      <rPr>
        <u/>
        <sz val="11"/>
        <rFont val="宋体"/>
        <family val="3"/>
        <charset val="134"/>
        <scheme val="minor"/>
      </rPr>
      <t xml:space="preserve">           </t>
    </r>
    <r>
      <rPr>
        <sz val="11"/>
        <rFont val="宋体"/>
        <family val="3"/>
        <charset val="134"/>
        <scheme val="minor"/>
      </rPr>
      <t>。</t>
    </r>
  </si>
  <si>
    <r>
      <t>（参照附图2-8和附图2-10）在外指点处，飞机相对航向台和下滑道的位置为</t>
    </r>
    <r>
      <rPr>
        <u/>
        <sz val="11"/>
        <rFont val="宋体"/>
        <family val="3"/>
        <charset val="134"/>
        <scheme val="minor"/>
      </rPr>
      <t xml:space="preserve">          </t>
    </r>
    <r>
      <rPr>
        <sz val="11"/>
        <rFont val="宋体"/>
        <family val="3"/>
        <charset val="134"/>
        <scheme val="minor"/>
      </rPr>
      <t>。</t>
    </r>
  </si>
  <si>
    <r>
      <t>II类ILS的最低着陆标准是</t>
    </r>
    <r>
      <rPr>
        <u/>
        <sz val="11"/>
        <rFont val="宋体"/>
        <family val="3"/>
        <charset val="134"/>
        <scheme val="minor"/>
      </rPr>
      <t xml:space="preserve">           </t>
    </r>
    <r>
      <rPr>
        <sz val="11"/>
        <rFont val="宋体"/>
        <family val="3"/>
        <charset val="134"/>
        <scheme val="minor"/>
      </rPr>
      <t>。</t>
    </r>
  </si>
  <si>
    <r>
      <t>除航向台、下滑道、指点标、进近灯外，下列哪些需设备在Ⅱ类进近中要求正常工作？</t>
    </r>
    <r>
      <rPr>
        <u/>
        <sz val="11"/>
        <rFont val="宋体"/>
        <family val="3"/>
        <charset val="134"/>
        <scheme val="minor"/>
      </rPr>
      <t xml:space="preserve">          </t>
    </r>
    <r>
      <rPr>
        <sz val="11"/>
        <rFont val="宋体"/>
        <family val="3"/>
        <charset val="134"/>
        <scheme val="minor"/>
      </rPr>
      <t>。</t>
    </r>
  </si>
  <si>
    <r>
      <t>在只有进近灯可见的Ⅱ类进近中，飞行员在接地带以上何时可以把飞机降到100ft以下？</t>
    </r>
    <r>
      <rPr>
        <u/>
        <sz val="11"/>
        <rFont val="宋体"/>
        <family val="3"/>
        <charset val="134"/>
        <scheme val="minor"/>
      </rPr>
      <t xml:space="preserve">          </t>
    </r>
    <r>
      <rPr>
        <sz val="11"/>
        <rFont val="宋体"/>
        <family val="3"/>
        <charset val="134"/>
        <scheme val="minor"/>
      </rPr>
      <t>。</t>
    </r>
  </si>
  <si>
    <r>
      <t>除航向信标、下滑道、指点标、进近灯、HIRL外，当飞机的DH低于150 ft时，哪些地面设施在Ⅱ类ILS进近时要求正常工作？</t>
    </r>
    <r>
      <rPr>
        <u/>
        <sz val="11"/>
        <rFont val="宋体"/>
        <family val="3"/>
        <charset val="134"/>
        <scheme val="minor"/>
      </rPr>
      <t xml:space="preserve">          </t>
    </r>
    <r>
      <rPr>
        <sz val="11"/>
        <rFont val="宋体"/>
        <family val="3"/>
        <charset val="134"/>
        <scheme val="minor"/>
      </rPr>
      <t>。</t>
    </r>
  </si>
  <si>
    <r>
      <t>Ⅲ</t>
    </r>
    <r>
      <rPr>
        <vertAlign val="subscript"/>
        <sz val="11"/>
        <rFont val="宋体"/>
        <family val="3"/>
        <charset val="134"/>
        <scheme val="minor"/>
      </rPr>
      <t>A</t>
    </r>
    <r>
      <rPr>
        <sz val="11"/>
        <rFont val="宋体"/>
        <family val="3"/>
        <charset val="134"/>
        <scheme val="minor"/>
      </rPr>
      <t>类的最低着陆标准是</t>
    </r>
    <r>
      <rPr>
        <u/>
        <sz val="11"/>
        <rFont val="宋体"/>
        <family val="3"/>
        <charset val="134"/>
        <scheme val="minor"/>
      </rPr>
      <t xml:space="preserve">          </t>
    </r>
    <r>
      <rPr>
        <sz val="11"/>
        <rFont val="宋体"/>
        <family val="3"/>
        <charset val="134"/>
        <scheme val="minor"/>
      </rPr>
      <t>。</t>
    </r>
  </si>
  <si>
    <r>
      <t>在夜晚，飞行员如何识别陆地机场？</t>
    </r>
    <r>
      <rPr>
        <u/>
        <sz val="11"/>
        <rFont val="宋体"/>
        <family val="3"/>
        <charset val="134"/>
        <scheme val="minor"/>
      </rPr>
      <t xml:space="preserve">          </t>
    </r>
    <r>
      <rPr>
        <sz val="11"/>
        <rFont val="宋体"/>
        <family val="3"/>
        <charset val="134"/>
        <scheme val="minor"/>
      </rPr>
      <t>。</t>
    </r>
  </si>
  <si>
    <r>
      <t>夜间，飞行员如何识别水上机场？</t>
    </r>
    <r>
      <rPr>
        <u/>
        <sz val="11"/>
        <rFont val="宋体"/>
        <family val="3"/>
        <charset val="134"/>
        <scheme val="minor"/>
      </rPr>
      <t xml:space="preserve">           </t>
    </r>
    <r>
      <rPr>
        <sz val="11"/>
        <rFont val="宋体"/>
        <family val="3"/>
        <charset val="134"/>
        <scheme val="minor"/>
      </rPr>
      <t>。</t>
    </r>
  </si>
  <si>
    <r>
      <t>下列灯光为红色的有</t>
    </r>
    <r>
      <rPr>
        <u/>
        <sz val="11"/>
        <rFont val="宋体"/>
        <family val="3"/>
        <charset val="134"/>
        <scheme val="minor"/>
      </rPr>
      <t xml:space="preserve">          </t>
    </r>
    <r>
      <rPr>
        <sz val="11"/>
        <rFont val="宋体"/>
        <family val="3"/>
        <charset val="134"/>
        <scheme val="minor"/>
      </rPr>
      <t>。</t>
    </r>
  </si>
  <si>
    <r>
      <t>下列灯光为绿色的有</t>
    </r>
    <r>
      <rPr>
        <u/>
        <sz val="11"/>
        <rFont val="宋体"/>
        <family val="3"/>
        <charset val="134"/>
        <scheme val="minor"/>
      </rPr>
      <t xml:space="preserve">          </t>
    </r>
    <r>
      <rPr>
        <sz val="11"/>
        <rFont val="宋体"/>
        <family val="3"/>
        <charset val="134"/>
        <scheme val="minor"/>
      </rPr>
      <t>。</t>
    </r>
  </si>
  <si>
    <r>
      <t>下列灯光为白色的有</t>
    </r>
    <r>
      <rPr>
        <u/>
        <sz val="11"/>
        <rFont val="宋体"/>
        <family val="3"/>
        <charset val="134"/>
        <scheme val="minor"/>
      </rPr>
      <t xml:space="preserve">          </t>
    </r>
    <r>
      <rPr>
        <sz val="11"/>
        <rFont val="宋体"/>
        <family val="3"/>
        <charset val="134"/>
        <scheme val="minor"/>
      </rPr>
      <t>。</t>
    </r>
  </si>
  <si>
    <r>
      <t>下列哪种跑道不需设置接地地带灯？</t>
    </r>
    <r>
      <rPr>
        <u/>
        <sz val="11"/>
        <rFont val="宋体"/>
        <family val="3"/>
        <charset val="134"/>
        <scheme val="minor"/>
      </rPr>
      <t xml:space="preserve">          </t>
    </r>
    <r>
      <rPr>
        <sz val="11"/>
        <rFont val="宋体"/>
        <family val="3"/>
        <charset val="134"/>
        <scheme val="minor"/>
      </rPr>
      <t>。</t>
    </r>
  </si>
  <si>
    <r>
      <t>下列灯光不为红色的有</t>
    </r>
    <r>
      <rPr>
        <u/>
        <sz val="11"/>
        <rFont val="宋体"/>
        <family val="3"/>
        <charset val="134"/>
        <scheme val="minor"/>
      </rPr>
      <t xml:space="preserve">           </t>
    </r>
    <r>
      <rPr>
        <sz val="11"/>
        <rFont val="宋体"/>
        <family val="3"/>
        <charset val="134"/>
        <scheme val="minor"/>
      </rPr>
      <t>。</t>
    </r>
  </si>
  <si>
    <r>
      <t>在中线灯光系统中，发出红白相间光的中线灯位于</t>
    </r>
    <r>
      <rPr>
        <u/>
        <sz val="11"/>
        <rFont val="宋体"/>
        <family val="3"/>
        <charset val="134"/>
        <scheme val="minor"/>
      </rPr>
      <t xml:space="preserve">          </t>
    </r>
    <r>
      <rPr>
        <sz val="11"/>
        <rFont val="宋体"/>
        <family val="3"/>
        <charset val="134"/>
        <scheme val="minor"/>
      </rPr>
      <t>。</t>
    </r>
  </si>
  <si>
    <r>
      <t>在中线灯光系统中，发出红光的中线灯位于</t>
    </r>
    <r>
      <rPr>
        <u/>
        <sz val="11"/>
        <rFont val="宋体"/>
        <family val="3"/>
        <charset val="134"/>
        <scheme val="minor"/>
      </rPr>
      <t xml:space="preserve">          </t>
    </r>
    <r>
      <rPr>
        <sz val="11"/>
        <rFont val="宋体"/>
        <family val="3"/>
        <charset val="134"/>
        <scheme val="minor"/>
      </rPr>
      <t>。</t>
    </r>
  </si>
  <si>
    <r>
      <t>在中线灯光系统中，发出白光的中线灯位于</t>
    </r>
    <r>
      <rPr>
        <u/>
        <sz val="11"/>
        <rFont val="宋体"/>
        <family val="3"/>
        <charset val="134"/>
        <scheme val="minor"/>
      </rPr>
      <t xml:space="preserve">          </t>
    </r>
    <r>
      <rPr>
        <sz val="11"/>
        <rFont val="宋体"/>
        <family val="3"/>
        <charset val="134"/>
        <scheme val="minor"/>
      </rPr>
      <t>。</t>
    </r>
  </si>
  <si>
    <r>
      <t>由VASI提供服务的涡轮飞机进近着陆时，飞行员应该</t>
    </r>
    <r>
      <rPr>
        <u/>
        <sz val="11"/>
        <rFont val="宋体"/>
        <family val="3"/>
        <charset val="134"/>
        <scheme val="minor"/>
      </rPr>
      <t xml:space="preserve">          </t>
    </r>
    <r>
      <rPr>
        <sz val="11"/>
        <rFont val="宋体"/>
        <family val="3"/>
        <charset val="134"/>
        <scheme val="minor"/>
      </rPr>
      <t>。</t>
    </r>
  </si>
  <si>
    <r>
      <t>高性能飞机的驾驶员应该注意，当下滑坡度比正常的VASI下滑坡度大时，可能导致</t>
    </r>
    <r>
      <rPr>
        <u/>
        <sz val="11"/>
        <rFont val="宋体"/>
        <family val="3"/>
        <charset val="134"/>
        <scheme val="minor"/>
      </rPr>
      <t xml:space="preserve">          </t>
    </r>
    <r>
      <rPr>
        <sz val="11"/>
        <rFont val="宋体"/>
        <family val="3"/>
        <charset val="134"/>
        <scheme val="minor"/>
      </rPr>
      <t>。</t>
    </r>
  </si>
  <si>
    <r>
      <t>三排VASI的优点是</t>
    </r>
    <r>
      <rPr>
        <u/>
        <sz val="11"/>
        <rFont val="宋体"/>
        <family val="3"/>
        <charset val="134"/>
        <scheme val="minor"/>
      </rPr>
      <t xml:space="preserve">          </t>
    </r>
    <r>
      <rPr>
        <sz val="11"/>
        <rFont val="宋体"/>
        <family val="3"/>
        <charset val="134"/>
        <scheme val="minor"/>
      </rPr>
      <t>。</t>
    </r>
  </si>
  <si>
    <r>
      <t>三排VASI的高下滑道是用于</t>
    </r>
    <r>
      <rPr>
        <u/>
        <sz val="11"/>
        <rFont val="宋体"/>
        <family val="3"/>
        <charset val="134"/>
        <scheme val="minor"/>
      </rPr>
      <t xml:space="preserve">          </t>
    </r>
    <r>
      <rPr>
        <sz val="11"/>
        <rFont val="宋体"/>
        <family val="3"/>
        <charset val="134"/>
        <scheme val="minor"/>
      </rPr>
      <t>。</t>
    </r>
  </si>
  <si>
    <r>
      <t>PAPI包括</t>
    </r>
    <r>
      <rPr>
        <u/>
        <sz val="11"/>
        <rFont val="宋体"/>
        <family val="3"/>
        <charset val="134"/>
        <scheme val="minor"/>
      </rPr>
      <t xml:space="preserve">        </t>
    </r>
    <r>
      <rPr>
        <sz val="11"/>
        <rFont val="宋体"/>
        <family val="3"/>
        <charset val="134"/>
        <scheme val="minor"/>
      </rPr>
      <t>。</t>
    </r>
  </si>
  <si>
    <r>
      <t>PAPI的颜色是如何指示飞机与下滑道的关系的？</t>
    </r>
    <r>
      <rPr>
        <u/>
        <sz val="11"/>
        <rFont val="宋体"/>
        <family val="3"/>
        <charset val="134"/>
        <scheme val="minor"/>
      </rPr>
      <t xml:space="preserve">          </t>
    </r>
    <r>
      <rPr>
        <sz val="11"/>
        <rFont val="宋体"/>
        <family val="3"/>
        <charset val="134"/>
        <scheme val="minor"/>
      </rPr>
      <t>。</t>
    </r>
  </si>
  <si>
    <r>
      <t>高于下滑道</t>
    </r>
    <r>
      <rPr>
        <vertAlign val="subscript"/>
        <sz val="11"/>
        <rFont val="宋体"/>
        <family val="3"/>
        <charset val="134"/>
        <scheme val="minor"/>
      </rPr>
      <t xml:space="preserve">— </t>
    </r>
    <r>
      <rPr>
        <sz val="11"/>
        <rFont val="宋体"/>
        <family val="3"/>
        <charset val="134"/>
        <scheme val="minor"/>
      </rPr>
      <t>白，正好处在下滑道上— 红白，低于下滑道— 红</t>
    </r>
  </si>
  <si>
    <r>
      <t>三色的VASI包括</t>
    </r>
    <r>
      <rPr>
        <u/>
        <sz val="11"/>
        <rFont val="宋体"/>
        <family val="3"/>
        <charset val="134"/>
        <scheme val="minor"/>
      </rPr>
      <t xml:space="preserve">          </t>
    </r>
    <r>
      <rPr>
        <sz val="11"/>
        <rFont val="宋体"/>
        <family val="3"/>
        <charset val="134"/>
        <scheme val="minor"/>
      </rPr>
      <t>。</t>
    </r>
  </si>
  <si>
    <r>
      <t>在三色VASI的颜色中，飞机高于下滑道时显示</t>
    </r>
    <r>
      <rPr>
        <u/>
        <sz val="11"/>
        <rFont val="宋体"/>
        <family val="3"/>
        <charset val="134"/>
        <scheme val="minor"/>
      </rPr>
      <t xml:space="preserve">          </t>
    </r>
    <r>
      <rPr>
        <sz val="11"/>
        <rFont val="宋体"/>
        <family val="3"/>
        <charset val="134"/>
        <scheme val="minor"/>
      </rPr>
      <t>。</t>
    </r>
  </si>
  <si>
    <r>
      <t>在三色VASI的颜色中，飞机正好处于下滑道上时显示</t>
    </r>
    <r>
      <rPr>
        <u/>
        <sz val="11"/>
        <rFont val="宋体"/>
        <family val="3"/>
        <charset val="134"/>
        <scheme val="minor"/>
      </rPr>
      <t xml:space="preserve">          </t>
    </r>
    <r>
      <rPr>
        <sz val="11"/>
        <rFont val="宋体"/>
        <family val="3"/>
        <charset val="134"/>
        <scheme val="minor"/>
      </rPr>
      <t>。</t>
    </r>
  </si>
  <si>
    <r>
      <t>在三色VASI的颜色中，飞机过低时显示</t>
    </r>
    <r>
      <rPr>
        <u/>
        <sz val="11"/>
        <rFont val="宋体"/>
        <family val="3"/>
        <charset val="134"/>
        <scheme val="minor"/>
      </rPr>
      <t xml:space="preserve">          </t>
    </r>
    <r>
      <rPr>
        <sz val="11"/>
        <rFont val="宋体"/>
        <family val="3"/>
        <charset val="134"/>
        <scheme val="minor"/>
      </rPr>
      <t>。</t>
    </r>
  </si>
  <si>
    <r>
      <t>三色VASI在夜间正常有效范围是</t>
    </r>
    <r>
      <rPr>
        <u/>
        <sz val="11"/>
        <rFont val="宋体"/>
        <family val="3"/>
        <charset val="134"/>
        <scheme val="minor"/>
      </rPr>
      <t xml:space="preserve">          </t>
    </r>
    <r>
      <rPr>
        <sz val="11"/>
        <rFont val="宋体"/>
        <family val="3"/>
        <charset val="134"/>
        <scheme val="minor"/>
      </rPr>
      <t>。</t>
    </r>
  </si>
  <si>
    <r>
      <t>脉动VASI包括</t>
    </r>
    <r>
      <rPr>
        <u/>
        <sz val="11"/>
        <rFont val="宋体"/>
        <family val="3"/>
        <charset val="134"/>
        <scheme val="minor"/>
      </rPr>
      <t xml:space="preserve">          </t>
    </r>
    <r>
      <rPr>
        <sz val="11"/>
        <rFont val="宋体"/>
        <family val="3"/>
        <charset val="134"/>
        <scheme val="minor"/>
      </rPr>
      <t>。</t>
    </r>
  </si>
  <si>
    <r>
      <t>脉动的VASI的显示原理是</t>
    </r>
    <r>
      <rPr>
        <u/>
        <sz val="11"/>
        <rFont val="宋体"/>
        <family val="3"/>
        <charset val="134"/>
        <scheme val="minor"/>
      </rPr>
      <t xml:space="preserve">          </t>
    </r>
    <r>
      <rPr>
        <sz val="11"/>
        <rFont val="宋体"/>
        <family val="3"/>
        <charset val="134"/>
        <scheme val="minor"/>
      </rPr>
      <t>。</t>
    </r>
  </si>
  <si>
    <r>
      <t>高</t>
    </r>
    <r>
      <rPr>
        <vertAlign val="subscript"/>
        <sz val="11"/>
        <rFont val="宋体"/>
        <family val="3"/>
        <charset val="134"/>
        <scheme val="minor"/>
      </rPr>
      <t>—</t>
    </r>
    <r>
      <rPr>
        <sz val="11"/>
        <rFont val="宋体"/>
        <family val="3"/>
        <charset val="134"/>
        <scheme val="minor"/>
      </rPr>
      <t>脉动白色，正好处于下滑道</t>
    </r>
    <r>
      <rPr>
        <vertAlign val="subscript"/>
        <sz val="11"/>
        <rFont val="宋体"/>
        <family val="3"/>
        <charset val="134"/>
        <scheme val="minor"/>
      </rPr>
      <t>—</t>
    </r>
    <r>
      <rPr>
        <sz val="11"/>
        <rFont val="宋体"/>
        <family val="3"/>
        <charset val="134"/>
        <scheme val="minor"/>
      </rPr>
      <t>稳定白色灯，偏低是稳定的红色灯，低是脉动红色灯</t>
    </r>
  </si>
  <si>
    <r>
      <t>起飞最低标准通常</t>
    </r>
    <r>
      <rPr>
        <u/>
        <sz val="11"/>
        <rFont val="宋体"/>
        <family val="3"/>
        <charset val="134"/>
        <scheme val="minor"/>
      </rPr>
      <t xml:space="preserve">           </t>
    </r>
    <r>
      <rPr>
        <sz val="11"/>
        <rFont val="宋体"/>
        <family val="3"/>
        <charset val="134"/>
        <scheme val="minor"/>
      </rPr>
      <t>。</t>
    </r>
  </si>
  <si>
    <r>
      <t>A320型飞机在某跑道起飞时，需要看清并避开距离起飞离场末端1 200 m高90 m的一个电视塔，那么此时的起飞最低标准应为</t>
    </r>
    <r>
      <rPr>
        <u/>
        <sz val="11"/>
        <rFont val="宋体"/>
        <family val="3"/>
        <charset val="134"/>
        <scheme val="minor"/>
      </rPr>
      <t xml:space="preserve">           </t>
    </r>
    <r>
      <rPr>
        <sz val="11"/>
        <rFont val="宋体"/>
        <family val="3"/>
        <charset val="134"/>
        <scheme val="minor"/>
      </rPr>
      <t>。</t>
    </r>
  </si>
  <si>
    <r>
      <t>B737-400型飞机，如果使用较低的起飞最低标准起飞，则起飞最低标准中的RVR数值应由</t>
    </r>
    <r>
      <rPr>
        <u/>
        <sz val="11"/>
        <rFont val="宋体"/>
        <family val="3"/>
        <charset val="134"/>
        <scheme val="minor"/>
      </rPr>
      <t xml:space="preserve">           </t>
    </r>
    <r>
      <rPr>
        <sz val="11"/>
        <rFont val="宋体"/>
        <family val="3"/>
        <charset val="134"/>
        <scheme val="minor"/>
      </rPr>
      <t>。</t>
    </r>
  </si>
  <si>
    <r>
      <t>B737-400型飞机，如果在没有跑道中线标志和中线灯的跑道，使用较低的起飞最低标准起飞，起飞最低标准不小于跑道视程（RVR）/能见度</t>
    </r>
    <r>
      <rPr>
        <u/>
        <sz val="11"/>
        <rFont val="宋体"/>
        <family val="3"/>
        <charset val="134"/>
        <scheme val="minor"/>
      </rPr>
      <t xml:space="preserve">           </t>
    </r>
    <r>
      <rPr>
        <sz val="11"/>
        <rFont val="宋体"/>
        <family val="3"/>
        <charset val="134"/>
        <scheme val="minor"/>
      </rPr>
      <t>。</t>
    </r>
  </si>
  <si>
    <r>
      <t>当由于安全原因，一架B737-400型飞机备降到一个国内没有规定起飞最低标准、而且没有被列入运行规范的机场时，那么在该机场起飞的最低标准为</t>
    </r>
    <r>
      <rPr>
        <u/>
        <sz val="11"/>
        <rFont val="宋体"/>
        <family val="3"/>
        <charset val="134"/>
        <scheme val="minor"/>
      </rPr>
      <t xml:space="preserve">           </t>
    </r>
    <r>
      <rPr>
        <sz val="11"/>
        <rFont val="宋体"/>
        <family val="3"/>
        <charset val="134"/>
        <scheme val="minor"/>
      </rPr>
      <t>。</t>
    </r>
  </si>
  <si>
    <r>
      <t>非精密直线进近的最低标准包括</t>
    </r>
    <r>
      <rPr>
        <u/>
        <sz val="11"/>
        <rFont val="宋体"/>
        <family val="3"/>
        <charset val="134"/>
        <scheme val="minor"/>
      </rPr>
      <t xml:space="preserve">          </t>
    </r>
    <r>
      <rPr>
        <sz val="11"/>
        <rFont val="宋体"/>
        <family val="3"/>
        <charset val="134"/>
        <scheme val="minor"/>
      </rPr>
      <t>。</t>
    </r>
  </si>
  <si>
    <r>
      <t xml:space="preserve">ILS下滑道不工作时，确定的最低下降高不得低于 </t>
    </r>
    <r>
      <rPr>
        <u/>
        <sz val="11"/>
        <rFont val="宋体"/>
        <family val="3"/>
        <charset val="134"/>
        <scheme val="minor"/>
      </rPr>
      <t xml:space="preserve">         </t>
    </r>
    <r>
      <rPr>
        <sz val="11"/>
        <rFont val="宋体"/>
        <family val="3"/>
        <charset val="134"/>
        <scheme val="minor"/>
      </rPr>
      <t>。</t>
    </r>
  </si>
  <si>
    <r>
      <t>当直线进近的最后进近航段下降阶梯大于6.5%时,应当</t>
    </r>
    <r>
      <rPr>
        <u/>
        <sz val="11"/>
        <rFont val="宋体"/>
        <family val="3"/>
        <charset val="134"/>
        <scheme val="minor"/>
      </rPr>
      <t xml:space="preserve">         </t>
    </r>
    <r>
      <rPr>
        <sz val="11"/>
        <rFont val="宋体"/>
        <family val="3"/>
        <charset val="134"/>
        <scheme val="minor"/>
      </rPr>
      <t>。</t>
    </r>
  </si>
  <si>
    <r>
      <t>目视盘旋进近适用于</t>
    </r>
    <r>
      <rPr>
        <u/>
        <sz val="11"/>
        <rFont val="宋体"/>
        <family val="3"/>
        <charset val="134"/>
        <scheme val="minor"/>
      </rPr>
      <t xml:space="preserve">         </t>
    </r>
    <r>
      <rPr>
        <sz val="11"/>
        <rFont val="宋体"/>
        <family val="3"/>
        <charset val="134"/>
        <scheme val="minor"/>
      </rPr>
      <t>。</t>
    </r>
  </si>
  <si>
    <r>
      <t>Ⅰ类精密进近是指</t>
    </r>
    <r>
      <rPr>
        <u/>
        <sz val="11"/>
        <rFont val="宋体"/>
        <family val="3"/>
        <charset val="134"/>
        <scheme val="minor"/>
      </rPr>
      <t xml:space="preserve">         </t>
    </r>
    <r>
      <rPr>
        <sz val="11"/>
        <rFont val="宋体"/>
        <family val="3"/>
        <charset val="134"/>
        <scheme val="minor"/>
      </rPr>
      <t>。</t>
    </r>
  </si>
  <si>
    <r>
      <t>Ⅰ类精密进近的最低最低包括</t>
    </r>
    <r>
      <rPr>
        <u/>
        <sz val="11"/>
        <rFont val="宋体"/>
        <family val="3"/>
        <charset val="134"/>
        <scheme val="minor"/>
      </rPr>
      <t xml:space="preserve">         </t>
    </r>
    <r>
      <rPr>
        <sz val="11"/>
        <rFont val="宋体"/>
        <family val="3"/>
        <charset val="134"/>
        <scheme val="minor"/>
      </rPr>
      <t>。</t>
    </r>
  </si>
  <si>
    <r>
      <t>Ⅰ类精密进近的DH以确定的超障高(OCH)为计算依据,但由此确定的DH不得低于航空器飞行手册所载明的该航空器仪表飞行允许的最低高度/高,也不得低于使用精密进近导航设施完全参照仪表能达到的最低高度/高,而且不得低于</t>
    </r>
    <r>
      <rPr>
        <u/>
        <sz val="11"/>
        <rFont val="宋体"/>
        <family val="3"/>
        <charset val="134"/>
        <scheme val="minor"/>
      </rPr>
      <t xml:space="preserve">         </t>
    </r>
    <r>
      <rPr>
        <sz val="11"/>
        <rFont val="宋体"/>
        <family val="3"/>
        <charset val="134"/>
        <scheme val="minor"/>
      </rPr>
      <t>。</t>
    </r>
  </si>
  <si>
    <r>
      <t>在精密进近中规定的决断高为</t>
    </r>
    <r>
      <rPr>
        <u/>
        <sz val="11"/>
        <rFont val="宋体"/>
        <family val="3"/>
        <charset val="134"/>
        <scheme val="minor"/>
      </rPr>
      <t xml:space="preserve">         </t>
    </r>
    <r>
      <rPr>
        <sz val="11"/>
        <rFont val="宋体"/>
        <family val="3"/>
        <charset val="134"/>
        <scheme val="minor"/>
      </rPr>
      <t>。</t>
    </r>
  </si>
  <si>
    <r>
      <t>某大型飞机的下滑接收天线至着陆主轮的垂直距离为6m,在ILS基准高为14m的跑道作进近时,有增加场外接地的危险,因此将该项类飞机的决断高提高为</t>
    </r>
    <r>
      <rPr>
        <u/>
        <sz val="11"/>
        <rFont val="宋体"/>
        <family val="3"/>
        <charset val="134"/>
        <scheme val="minor"/>
      </rPr>
      <t xml:space="preserve">         </t>
    </r>
    <r>
      <rPr>
        <sz val="11"/>
        <rFont val="宋体"/>
        <family val="3"/>
        <charset val="134"/>
        <scheme val="minor"/>
      </rPr>
      <t>。</t>
    </r>
  </si>
  <si>
    <r>
      <t>ILS航道偏置时,其进近的决断高(DH)不低于</t>
    </r>
    <r>
      <rPr>
        <u/>
        <sz val="11"/>
        <rFont val="宋体"/>
        <family val="3"/>
        <charset val="134"/>
        <scheme val="minor"/>
      </rPr>
      <t xml:space="preserve">         </t>
    </r>
    <r>
      <rPr>
        <sz val="11"/>
        <rFont val="宋体"/>
        <family val="3"/>
        <charset val="134"/>
        <scheme val="minor"/>
      </rPr>
      <t>。</t>
    </r>
  </si>
  <si>
    <r>
      <t>Ⅰ类精密进近最低标准的RVR</t>
    </r>
    <r>
      <rPr>
        <u/>
        <sz val="11"/>
        <rFont val="宋体"/>
        <family val="3"/>
        <charset val="134"/>
        <scheme val="minor"/>
      </rPr>
      <t xml:space="preserve">         </t>
    </r>
    <r>
      <rPr>
        <sz val="11"/>
        <rFont val="宋体"/>
        <family val="3"/>
        <charset val="134"/>
        <scheme val="minor"/>
      </rPr>
      <t>。</t>
    </r>
  </si>
  <si>
    <r>
      <t xml:space="preserve"> 对于没有RVR报告的跑道, 精密进近最低标准</t>
    </r>
    <r>
      <rPr>
        <u/>
        <sz val="11"/>
        <rFont val="宋体"/>
        <family val="3"/>
        <charset val="134"/>
        <scheme val="minor"/>
      </rPr>
      <t xml:space="preserve">         </t>
    </r>
    <r>
      <rPr>
        <sz val="11"/>
        <rFont val="宋体"/>
        <family val="3"/>
        <charset val="134"/>
        <scheme val="minor"/>
      </rPr>
      <t>。</t>
    </r>
  </si>
  <si>
    <r>
      <t>Ⅰ类精密进近使用范围的RVR最低标准小于800 m时,必须满足</t>
    </r>
    <r>
      <rPr>
        <u/>
        <sz val="11"/>
        <rFont val="宋体"/>
        <family val="3"/>
        <charset val="134"/>
        <scheme val="minor"/>
      </rPr>
      <t xml:space="preserve">         </t>
    </r>
    <r>
      <rPr>
        <sz val="11"/>
        <rFont val="宋体"/>
        <family val="3"/>
        <charset val="134"/>
        <scheme val="minor"/>
      </rPr>
      <t>。</t>
    </r>
  </si>
  <si>
    <r>
      <t>Ⅱ类精密进近的最低标准包括</t>
    </r>
    <r>
      <rPr>
        <u/>
        <sz val="11"/>
        <rFont val="宋体"/>
        <family val="3"/>
        <charset val="134"/>
        <scheme val="minor"/>
      </rPr>
      <t xml:space="preserve">         </t>
    </r>
    <r>
      <rPr>
        <sz val="11"/>
        <rFont val="宋体"/>
        <family val="3"/>
        <charset val="134"/>
        <scheme val="minor"/>
      </rPr>
      <t>。</t>
    </r>
  </si>
  <si>
    <r>
      <t xml:space="preserve"> 对于非精密进近,如果报告的能见度小于规定的最低能见度,则</t>
    </r>
    <r>
      <rPr>
        <u/>
        <sz val="11"/>
        <rFont val="宋体"/>
        <family val="3"/>
        <charset val="134"/>
        <scheme val="minor"/>
      </rPr>
      <t xml:space="preserve">         </t>
    </r>
    <r>
      <rPr>
        <sz val="11"/>
        <rFont val="宋体"/>
        <family val="3"/>
        <charset val="134"/>
        <scheme val="minor"/>
      </rPr>
      <t>。</t>
    </r>
  </si>
  <si>
    <r>
      <t xml:space="preserve"> 在飞机脱离仪表进近航迹实施目视机动飞行过程中,飞行员应当</t>
    </r>
    <r>
      <rPr>
        <u/>
        <sz val="11"/>
        <rFont val="宋体"/>
        <family val="3"/>
        <charset val="134"/>
        <scheme val="minor"/>
      </rPr>
      <t xml:space="preserve">         </t>
    </r>
    <r>
      <rPr>
        <sz val="11"/>
        <rFont val="宋体"/>
        <family val="3"/>
        <charset val="134"/>
        <scheme val="minor"/>
      </rPr>
      <t>。</t>
    </r>
  </si>
  <si>
    <r>
      <t>在进近过程中,飞机到达MDA/MDH或者DA/DH以前,如果进近不稳定时,则</t>
    </r>
    <r>
      <rPr>
        <u/>
        <sz val="11"/>
        <rFont val="宋体"/>
        <family val="3"/>
        <charset val="134"/>
        <scheme val="minor"/>
      </rPr>
      <t xml:space="preserve">         </t>
    </r>
    <r>
      <rPr>
        <sz val="11"/>
        <rFont val="宋体"/>
        <family val="3"/>
        <charset val="134"/>
        <scheme val="minor"/>
      </rPr>
      <t>。</t>
    </r>
  </si>
  <si>
    <r>
      <t>在非精密进近中规定的复飞点至跑道入口距离较长时,任何时候机长下降至MDA/MDH飞越复飞点以前,</t>
    </r>
    <r>
      <rPr>
        <u/>
        <sz val="11"/>
        <rFont val="宋体"/>
        <family val="3"/>
        <charset val="134"/>
        <scheme val="minor"/>
      </rPr>
      <t xml:space="preserve">         </t>
    </r>
    <r>
      <rPr>
        <sz val="11"/>
        <rFont val="宋体"/>
        <family val="3"/>
        <charset val="134"/>
        <scheme val="minor"/>
      </rPr>
      <t>。</t>
    </r>
  </si>
  <si>
    <r>
      <t>Ⅰ类精密进近规定的目视参考应当包括横排灯或者入口灯,并且至少应当有</t>
    </r>
    <r>
      <rPr>
        <u/>
        <sz val="11"/>
        <rFont val="宋体"/>
        <family val="3"/>
        <charset val="134"/>
        <scheme val="minor"/>
      </rPr>
      <t xml:space="preserve">         </t>
    </r>
    <r>
      <rPr>
        <sz val="11"/>
        <rFont val="宋体"/>
        <family val="3"/>
        <charset val="134"/>
        <scheme val="minor"/>
      </rPr>
      <t>。</t>
    </r>
  </si>
  <si>
    <r>
      <t>在非精密进近中，如有进近灯，应规定的目视参考应当包括</t>
    </r>
    <r>
      <rPr>
        <u/>
        <sz val="11"/>
        <rFont val="宋体"/>
        <family val="3"/>
        <charset val="134"/>
        <scheme val="minor"/>
      </rPr>
      <t xml:space="preserve">         </t>
    </r>
    <r>
      <rPr>
        <sz val="11"/>
        <rFont val="宋体"/>
        <family val="3"/>
        <charset val="134"/>
        <scheme val="minor"/>
      </rPr>
      <t>。</t>
    </r>
  </si>
  <si>
    <r>
      <t>在非精密进近中，如有进近灯，规定的目视参考可以为横排灯或入口灯以及</t>
    </r>
    <r>
      <rPr>
        <u/>
        <sz val="11"/>
        <rFont val="宋体"/>
        <family val="3"/>
        <charset val="134"/>
        <scheme val="minor"/>
      </rPr>
      <t xml:space="preserve">         </t>
    </r>
    <r>
      <rPr>
        <sz val="11"/>
        <rFont val="宋体"/>
        <family val="3"/>
        <charset val="134"/>
        <scheme val="minor"/>
      </rPr>
      <t>。</t>
    </r>
  </si>
  <si>
    <r>
      <t>在非精密进近中，飞机最后进近到MDA/MDH时不能取得规定的目视参考,则</t>
    </r>
    <r>
      <rPr>
        <u/>
        <sz val="11"/>
        <rFont val="宋体"/>
        <family val="3"/>
        <charset val="134"/>
        <scheme val="minor"/>
      </rPr>
      <t xml:space="preserve">         </t>
    </r>
    <r>
      <rPr>
        <sz val="11"/>
        <rFont val="宋体"/>
        <family val="3"/>
        <charset val="134"/>
        <scheme val="minor"/>
      </rPr>
      <t>。</t>
    </r>
  </si>
  <si>
    <r>
      <t xml:space="preserve"> 在精密进近中，飞机最后进近至DA/DH时不能取得规定的目视参考,则</t>
    </r>
    <r>
      <rPr>
        <u/>
        <sz val="11"/>
        <rFont val="宋体"/>
        <family val="3"/>
        <charset val="134"/>
        <scheme val="minor"/>
      </rPr>
      <t xml:space="preserve">         </t>
    </r>
    <r>
      <rPr>
        <sz val="11"/>
        <rFont val="宋体"/>
        <family val="3"/>
        <charset val="134"/>
        <scheme val="minor"/>
      </rPr>
      <t>。</t>
    </r>
  </si>
  <si>
    <r>
      <t>当在NDB台上空等待时,出航计时应</t>
    </r>
    <r>
      <rPr>
        <u/>
        <sz val="11"/>
        <rFont val="宋体"/>
        <family val="3"/>
        <charset val="134"/>
        <scheme val="minor"/>
      </rPr>
      <t xml:space="preserve">         </t>
    </r>
    <r>
      <rPr>
        <sz val="11"/>
        <rFont val="宋体"/>
        <family val="3"/>
        <charset val="134"/>
        <scheme val="minor"/>
      </rPr>
      <t>。</t>
    </r>
  </si>
  <si>
    <r>
      <t>如附图6-3所示,一架B737-300型飞机在NDB台上空以最低等待高度等待时,其出航时间通常应为</t>
    </r>
    <r>
      <rPr>
        <u/>
        <sz val="11"/>
        <rFont val="宋体"/>
        <family val="3"/>
        <charset val="134"/>
        <scheme val="minor"/>
      </rPr>
      <t xml:space="preserve">         </t>
    </r>
    <r>
      <rPr>
        <sz val="11"/>
        <rFont val="宋体"/>
        <family val="3"/>
        <charset val="134"/>
        <scheme val="minor"/>
      </rPr>
      <t>。</t>
    </r>
  </si>
  <si>
    <r>
      <t>如附图6-5所示,一架B737-300型飞机在VOR台上空等待时,其出航时间通常应为</t>
    </r>
    <r>
      <rPr>
        <u/>
        <sz val="11"/>
        <rFont val="宋体"/>
        <family val="3"/>
        <charset val="134"/>
        <scheme val="minor"/>
      </rPr>
      <t xml:space="preserve">         </t>
    </r>
    <r>
      <rPr>
        <sz val="11"/>
        <rFont val="宋体"/>
        <family val="3"/>
        <charset val="134"/>
        <scheme val="minor"/>
      </rPr>
      <t>。</t>
    </r>
  </si>
  <si>
    <r>
      <t>如附图6-5所示, 一架B737-200型飞机自OMBON点进场,需在机场VOR上空等待,其加入等待的方法为</t>
    </r>
    <r>
      <rPr>
        <u/>
        <sz val="11"/>
        <rFont val="宋体"/>
        <family val="3"/>
        <charset val="134"/>
        <scheme val="minor"/>
      </rPr>
      <t xml:space="preserve">         </t>
    </r>
    <r>
      <rPr>
        <sz val="11"/>
        <rFont val="宋体"/>
        <family val="3"/>
        <charset val="134"/>
        <scheme val="minor"/>
      </rPr>
      <t>。</t>
    </r>
  </si>
  <si>
    <r>
      <t>如附图6-5所示, 一架B757-200型飞机自P142点进场,需在VOR上空等待,其加入等待的方法为</t>
    </r>
    <r>
      <rPr>
        <u/>
        <sz val="11"/>
        <rFont val="宋体"/>
        <family val="3"/>
        <charset val="134"/>
        <scheme val="minor"/>
      </rPr>
      <t xml:space="preserve">         </t>
    </r>
    <r>
      <rPr>
        <sz val="11"/>
        <rFont val="宋体"/>
        <family val="3"/>
        <charset val="134"/>
        <scheme val="minor"/>
      </rPr>
      <t>。</t>
    </r>
  </si>
  <si>
    <r>
      <t>标准等待航线程序,入航航迹为55°,一架飞机以185°向台磁航向加入等待, 其加入等待的方法为</t>
    </r>
    <r>
      <rPr>
        <u/>
        <sz val="11"/>
        <rFont val="宋体"/>
        <family val="3"/>
        <charset val="134"/>
        <scheme val="minor"/>
      </rPr>
      <t xml:space="preserve">         </t>
    </r>
    <r>
      <rPr>
        <sz val="11"/>
        <rFont val="宋体"/>
        <family val="3"/>
        <charset val="134"/>
        <scheme val="minor"/>
      </rPr>
      <t>。</t>
    </r>
  </si>
  <si>
    <r>
      <t>标准等待航线程序,出航航迹为55°,一架飞机以185°向台磁航向加入等待, 其加入等待的方法为</t>
    </r>
    <r>
      <rPr>
        <u/>
        <sz val="11"/>
        <rFont val="宋体"/>
        <family val="3"/>
        <charset val="134"/>
        <scheme val="minor"/>
      </rPr>
      <t xml:space="preserve">         </t>
    </r>
    <r>
      <rPr>
        <sz val="11"/>
        <rFont val="宋体"/>
        <family val="3"/>
        <charset val="134"/>
        <scheme val="minor"/>
      </rPr>
      <t>。</t>
    </r>
  </si>
  <si>
    <r>
      <t xml:space="preserve"> 在等待程序的转弯过程中,飞机的转弯率和坡度分别应为</t>
    </r>
    <r>
      <rPr>
        <u/>
        <sz val="11"/>
        <rFont val="宋体"/>
        <family val="3"/>
        <charset val="134"/>
        <scheme val="minor"/>
      </rPr>
      <t xml:space="preserve">         </t>
    </r>
  </si>
  <si>
    <r>
      <t>在目视盘旋的转弯过程中,飞机的转弯率和坡度分别应为</t>
    </r>
    <r>
      <rPr>
        <u/>
        <sz val="11"/>
        <rFont val="宋体"/>
        <family val="3"/>
        <charset val="134"/>
        <scheme val="minor"/>
      </rPr>
      <t xml:space="preserve">         </t>
    </r>
    <r>
      <rPr>
        <sz val="11"/>
        <rFont val="宋体"/>
        <family val="3"/>
        <charset val="134"/>
        <scheme val="minor"/>
      </rPr>
      <t>。</t>
    </r>
  </si>
  <si>
    <r>
      <t>下列航图中,用于起飞和着陆之间飞行中使用的有</t>
    </r>
    <r>
      <rPr>
        <u/>
        <sz val="11"/>
        <rFont val="宋体"/>
        <family val="3"/>
        <charset val="134"/>
        <scheme val="minor"/>
      </rPr>
      <t xml:space="preserve"> ① 机场障碍物A型图     ② 航路图      ③区域图       ④ 目视进近图
⑤ 精密进近地形图       ⑥ 标准仪表进/离场图         ⑦ 仪表进近图
        </t>
    </r>
    <r>
      <rPr>
        <sz val="11"/>
        <rFont val="宋体"/>
        <family val="3"/>
        <charset val="134"/>
        <scheme val="minor"/>
      </rPr>
      <t>。</t>
    </r>
  </si>
  <si>
    <r>
      <t>下列航图中,仅用于作计划的有</t>
    </r>
    <r>
      <rPr>
        <u/>
        <sz val="11"/>
        <rFont val="宋体"/>
        <family val="3"/>
        <charset val="134"/>
        <scheme val="minor"/>
      </rPr>
      <t xml:space="preserve">         </t>
    </r>
    <r>
      <rPr>
        <sz val="11"/>
        <rFont val="宋体"/>
        <family val="3"/>
        <charset val="134"/>
        <scheme val="minor"/>
      </rPr>
      <t xml:space="preserve">。① 机场障碍物A型图          ② 机场障碍物B型图         ③ 机场障碍物C型图
④ 仪表进近图      ⑤ 精密进近地形图       ⑥ 航空图        ⑦ 仪表进近图
</t>
    </r>
  </si>
  <si>
    <r>
      <t>下面表明标示的标高不精确的是</t>
    </r>
    <r>
      <rPr>
        <u/>
        <sz val="11"/>
        <rFont val="宋体"/>
        <family val="3"/>
        <charset val="134"/>
        <scheme val="minor"/>
      </rPr>
      <t xml:space="preserve">          </t>
    </r>
    <r>
      <rPr>
        <sz val="11"/>
        <rFont val="宋体"/>
        <family val="3"/>
        <charset val="134"/>
        <scheme val="minor"/>
      </rPr>
      <t>。</t>
    </r>
  </si>
  <si>
    <r>
      <t>一张完整的机场障碍物A型图中,一侧的起飞航径区末端的水平坐标为4900m,所标绘的障碍物也都在此范围内,这表明</t>
    </r>
    <r>
      <rPr>
        <u/>
        <sz val="11"/>
        <rFont val="宋体"/>
        <family val="3"/>
        <charset val="134"/>
        <scheme val="minor"/>
      </rPr>
      <t xml:space="preserve">          </t>
    </r>
    <r>
      <rPr>
        <sz val="11"/>
        <rFont val="宋体"/>
        <family val="3"/>
        <charset val="134"/>
        <scheme val="minor"/>
      </rPr>
      <t>。</t>
    </r>
  </si>
  <si>
    <r>
      <t>参见附图6-7,该图的垂直比例尺应为</t>
    </r>
    <r>
      <rPr>
        <u/>
        <sz val="11"/>
        <rFont val="宋体"/>
        <family val="3"/>
        <charset val="134"/>
        <scheme val="minor"/>
      </rPr>
      <t xml:space="preserve">          </t>
    </r>
    <r>
      <rPr>
        <sz val="11"/>
        <rFont val="宋体"/>
        <family val="3"/>
        <charset val="134"/>
        <scheme val="minor"/>
      </rPr>
      <t>。</t>
    </r>
  </si>
  <si>
    <r>
      <t>在机场障碍物A型图中,跑道中线延长线某点至起飞离末端距离为1km,则该项点处起飞航径区的宽度为</t>
    </r>
    <r>
      <rPr>
        <u/>
        <sz val="11"/>
        <rFont val="宋体"/>
        <family val="3"/>
        <charset val="134"/>
        <scheme val="minor"/>
      </rPr>
      <t xml:space="preserve">          </t>
    </r>
    <r>
      <rPr>
        <sz val="11"/>
        <rFont val="宋体"/>
        <family val="3"/>
        <charset val="134"/>
        <scheme val="minor"/>
      </rPr>
      <t>。</t>
    </r>
  </si>
  <si>
    <r>
      <t>在机场障碍物A型图中,跑道中线延长线某点至起飞离末端200m和400m的地方分别有两个高为3m(①)和5m(②)的障碍物,则</t>
    </r>
    <r>
      <rPr>
        <u/>
        <sz val="11"/>
        <rFont val="宋体"/>
        <family val="3"/>
        <charset val="134"/>
        <scheme val="minor"/>
      </rPr>
      <t xml:space="preserve">          </t>
    </r>
    <r>
      <rPr>
        <sz val="11"/>
        <rFont val="宋体"/>
        <family val="3"/>
        <charset val="134"/>
        <scheme val="minor"/>
      </rPr>
      <t>。</t>
    </r>
  </si>
  <si>
    <r>
      <t>在在机场障碍物A型图中,跑道中线延长线某点至起飞离末端400m的地方有一条河,当轮船通过通过其桅杆高为5m,则该轮船</t>
    </r>
    <r>
      <rPr>
        <u/>
        <sz val="11"/>
        <rFont val="宋体"/>
        <family val="3"/>
        <charset val="134"/>
        <scheme val="minor"/>
      </rPr>
      <t xml:space="preserve">          </t>
    </r>
    <r>
      <rPr>
        <sz val="11"/>
        <rFont val="宋体"/>
        <family val="3"/>
        <charset val="134"/>
        <scheme val="minor"/>
      </rPr>
      <t>。</t>
    </r>
  </si>
  <si>
    <r>
      <t>在附图6-7中,标号①处所示的“1.8”指</t>
    </r>
    <r>
      <rPr>
        <u/>
        <sz val="11"/>
        <rFont val="宋体"/>
        <family val="3"/>
        <charset val="134"/>
        <scheme val="minor"/>
      </rPr>
      <t xml:space="preserve">          </t>
    </r>
    <r>
      <rPr>
        <sz val="11"/>
        <rFont val="宋体"/>
        <family val="3"/>
        <charset val="134"/>
        <scheme val="minor"/>
      </rPr>
      <t>。</t>
    </r>
  </si>
  <si>
    <r>
      <t>在附图6-7中,标号②处所示的方位、距离的基准是</t>
    </r>
    <r>
      <rPr>
        <u/>
        <sz val="11"/>
        <rFont val="宋体"/>
        <family val="3"/>
        <charset val="134"/>
        <scheme val="minor"/>
      </rPr>
      <t xml:space="preserve">          </t>
    </r>
    <r>
      <rPr>
        <sz val="11"/>
        <rFont val="宋体"/>
        <family val="3"/>
        <charset val="134"/>
        <scheme val="minor"/>
      </rPr>
      <t>。</t>
    </r>
  </si>
  <si>
    <r>
      <t>在附图6-7中,标号③处所示的障碍物的标高为</t>
    </r>
    <r>
      <rPr>
        <u/>
        <sz val="11"/>
        <rFont val="宋体"/>
        <family val="3"/>
        <charset val="134"/>
        <scheme val="minor"/>
      </rPr>
      <t xml:space="preserve">          </t>
    </r>
    <r>
      <rPr>
        <sz val="11"/>
        <rFont val="宋体"/>
        <family val="3"/>
        <charset val="134"/>
        <scheme val="minor"/>
      </rPr>
      <t>。</t>
    </r>
  </si>
  <si>
    <r>
      <t>在附图6-7中,标号③处所示的障碍物其阴影为</t>
    </r>
    <r>
      <rPr>
        <u/>
        <sz val="11"/>
        <rFont val="宋体"/>
        <family val="3"/>
        <charset val="134"/>
        <scheme val="minor"/>
      </rPr>
      <t xml:space="preserve">          </t>
    </r>
    <r>
      <rPr>
        <sz val="11"/>
        <rFont val="宋体"/>
        <family val="3"/>
        <charset val="134"/>
        <scheme val="minor"/>
      </rPr>
      <t>。</t>
    </r>
  </si>
  <si>
    <r>
      <t>在附图6-7中,标号④处所示的0为垂直坐标的零点,该零点的基准是</t>
    </r>
    <r>
      <rPr>
        <u/>
        <sz val="11"/>
        <rFont val="宋体"/>
        <family val="3"/>
        <charset val="134"/>
        <scheme val="minor"/>
      </rPr>
      <t xml:space="preserve">          </t>
    </r>
    <r>
      <rPr>
        <sz val="11"/>
        <rFont val="宋体"/>
        <family val="3"/>
        <charset val="134"/>
        <scheme val="minor"/>
      </rPr>
      <t>。</t>
    </r>
  </si>
  <si>
    <r>
      <t>附图6-7中跑道的长度为</t>
    </r>
    <r>
      <rPr>
        <u/>
        <sz val="11"/>
        <rFont val="宋体"/>
        <family val="3"/>
        <charset val="134"/>
        <scheme val="minor"/>
      </rPr>
      <t xml:space="preserve">          </t>
    </r>
    <r>
      <rPr>
        <sz val="11"/>
        <rFont val="宋体"/>
        <family val="3"/>
        <charset val="134"/>
        <scheme val="minor"/>
      </rPr>
      <t>。</t>
    </r>
  </si>
  <si>
    <r>
      <t>某机场27号跑道的长为2 800 m,末端的净空道和停止道的长分别为200 m和60 m,则27号跑道的可用起飞距离为</t>
    </r>
    <r>
      <rPr>
        <u/>
        <sz val="11"/>
        <rFont val="宋体"/>
        <family val="3"/>
        <charset val="134"/>
        <scheme val="minor"/>
      </rPr>
      <t xml:space="preserve">          </t>
    </r>
    <r>
      <rPr>
        <sz val="11"/>
        <rFont val="宋体"/>
        <family val="3"/>
        <charset val="134"/>
        <scheme val="minor"/>
      </rPr>
      <t>。</t>
    </r>
  </si>
  <si>
    <r>
      <t>某机场27号跑道的长为2800m,末端的净空道和停止道的长分别为200m和60m,则09号跑道的可用起飞距离为</t>
    </r>
    <r>
      <rPr>
        <u/>
        <sz val="11"/>
        <rFont val="宋体"/>
        <family val="3"/>
        <charset val="134"/>
        <scheme val="minor"/>
      </rPr>
      <t xml:space="preserve">          </t>
    </r>
    <r>
      <rPr>
        <sz val="11"/>
        <rFont val="宋体"/>
        <family val="3"/>
        <charset val="134"/>
        <scheme val="minor"/>
      </rPr>
      <t>。</t>
    </r>
  </si>
  <si>
    <r>
      <t>关于精密进近地形图,下列说法中错误的是</t>
    </r>
    <r>
      <rPr>
        <u/>
        <sz val="11"/>
        <rFont val="宋体"/>
        <family val="3"/>
        <charset val="134"/>
        <scheme val="minor"/>
      </rPr>
      <t xml:space="preserve">          </t>
    </r>
    <r>
      <rPr>
        <sz val="11"/>
        <rFont val="宋体"/>
        <family val="3"/>
        <charset val="134"/>
        <scheme val="minor"/>
      </rPr>
      <t>。</t>
    </r>
  </si>
  <si>
    <r>
      <t>提供精密进近地形图的跑道应具备条件是该跑道具有</t>
    </r>
    <r>
      <rPr>
        <u/>
        <sz val="11"/>
        <rFont val="宋体"/>
        <family val="3"/>
        <charset val="134"/>
        <scheme val="minor"/>
      </rPr>
      <t xml:space="preserve">          </t>
    </r>
    <r>
      <rPr>
        <sz val="11"/>
        <rFont val="宋体"/>
        <family val="3"/>
        <charset val="134"/>
        <scheme val="minor"/>
      </rPr>
      <t>。</t>
    </r>
  </si>
  <si>
    <r>
      <t>精密进近地形图平面图上的等高线的间隔为</t>
    </r>
    <r>
      <rPr>
        <u/>
        <sz val="11"/>
        <rFont val="宋体"/>
        <family val="3"/>
        <charset val="134"/>
        <scheme val="minor"/>
      </rPr>
      <t xml:space="preserve">          </t>
    </r>
    <r>
      <rPr>
        <sz val="11"/>
        <rFont val="宋体"/>
        <family val="3"/>
        <charset val="134"/>
        <scheme val="minor"/>
      </rPr>
      <t>。</t>
    </r>
  </si>
  <si>
    <r>
      <t>在附图6-8中,36R跑道ILS的RDH为</t>
    </r>
    <r>
      <rPr>
        <u/>
        <sz val="11"/>
        <rFont val="宋体"/>
        <family val="3"/>
        <charset val="134"/>
        <scheme val="minor"/>
      </rPr>
      <t xml:space="preserve">         </t>
    </r>
    <r>
      <rPr>
        <sz val="11"/>
        <rFont val="宋体"/>
        <family val="3"/>
        <charset val="134"/>
        <scheme val="minor"/>
      </rPr>
      <t>。</t>
    </r>
  </si>
  <si>
    <r>
      <t>在附图6-8中,标号①处绘了几个进近灯,这是因为</t>
    </r>
    <r>
      <rPr>
        <u/>
        <sz val="11"/>
        <rFont val="宋体"/>
        <family val="3"/>
        <charset val="134"/>
        <scheme val="minor"/>
      </rPr>
      <t xml:space="preserve">         </t>
    </r>
    <r>
      <rPr>
        <sz val="11"/>
        <rFont val="宋体"/>
        <family val="3"/>
        <charset val="134"/>
        <scheme val="minor"/>
      </rPr>
      <t>。</t>
    </r>
  </si>
  <si>
    <r>
      <t>在附图6-8中,标号②周围的虚线表示</t>
    </r>
    <r>
      <rPr>
        <u/>
        <sz val="11"/>
        <rFont val="宋体"/>
        <family val="3"/>
        <charset val="134"/>
        <scheme val="minor"/>
      </rPr>
      <t xml:space="preserve">         </t>
    </r>
    <r>
      <rPr>
        <sz val="11"/>
        <rFont val="宋体"/>
        <family val="3"/>
        <charset val="134"/>
        <scheme val="minor"/>
      </rPr>
      <t>。</t>
    </r>
  </si>
  <si>
    <r>
      <t>参见附图6-8中,标号③处,下列说法中正确的是</t>
    </r>
    <r>
      <rPr>
        <u/>
        <sz val="11"/>
        <rFont val="宋体"/>
        <family val="3"/>
        <charset val="134"/>
        <scheme val="minor"/>
      </rPr>
      <t xml:space="preserve">         </t>
    </r>
    <r>
      <rPr>
        <sz val="11"/>
        <rFont val="宋体"/>
        <family val="3"/>
        <charset val="134"/>
        <scheme val="minor"/>
      </rPr>
      <t>。</t>
    </r>
  </si>
  <si>
    <r>
      <t>在附图6-8中,标号④处所示的许多短线表示</t>
    </r>
    <r>
      <rPr>
        <u/>
        <sz val="11"/>
        <rFont val="宋体"/>
        <family val="3"/>
        <charset val="134"/>
        <scheme val="minor"/>
      </rPr>
      <t xml:space="preserve">         </t>
    </r>
    <r>
      <rPr>
        <sz val="11"/>
        <rFont val="宋体"/>
        <family val="3"/>
        <charset val="134"/>
        <scheme val="minor"/>
      </rPr>
      <t>。</t>
    </r>
  </si>
  <si>
    <r>
      <t>在精密进近地形图中,平面图上的等高线的基准是</t>
    </r>
    <r>
      <rPr>
        <u/>
        <sz val="11"/>
        <rFont val="宋体"/>
        <family val="3"/>
        <charset val="134"/>
        <scheme val="minor"/>
      </rPr>
      <t xml:space="preserve">         </t>
    </r>
    <r>
      <rPr>
        <sz val="11"/>
        <rFont val="宋体"/>
        <family val="3"/>
        <charset val="134"/>
        <scheme val="minor"/>
      </rPr>
      <t>。</t>
    </r>
  </si>
  <si>
    <r>
      <t xml:space="preserve">在航路图中,禁区的识别标志字母为 </t>
    </r>
    <r>
      <rPr>
        <u/>
        <sz val="11"/>
        <rFont val="宋体"/>
        <family val="3"/>
        <charset val="134"/>
        <scheme val="minor"/>
      </rPr>
      <t xml:space="preserve">         </t>
    </r>
    <r>
      <rPr>
        <sz val="11"/>
        <rFont val="宋体"/>
        <family val="3"/>
        <charset val="134"/>
        <scheme val="minor"/>
      </rPr>
      <t>。</t>
    </r>
  </si>
  <si>
    <r>
      <t xml:space="preserve">在航路图中,危险区的识别标志字母为 </t>
    </r>
    <r>
      <rPr>
        <u/>
        <sz val="11"/>
        <rFont val="宋体"/>
        <family val="3"/>
        <charset val="134"/>
        <scheme val="minor"/>
      </rPr>
      <t xml:space="preserve">         </t>
    </r>
    <r>
      <rPr>
        <sz val="11"/>
        <rFont val="宋体"/>
        <family val="3"/>
        <charset val="134"/>
        <scheme val="minor"/>
      </rPr>
      <t>。</t>
    </r>
  </si>
  <si>
    <r>
      <t xml:space="preserve">在航路图中,限制区的识别标志字母为 </t>
    </r>
    <r>
      <rPr>
        <u/>
        <sz val="11"/>
        <rFont val="宋体"/>
        <family val="3"/>
        <charset val="134"/>
        <scheme val="minor"/>
      </rPr>
      <t xml:space="preserve">         </t>
    </r>
    <r>
      <rPr>
        <sz val="11"/>
        <rFont val="宋体"/>
        <family val="3"/>
        <charset val="134"/>
        <scheme val="minor"/>
      </rPr>
      <t>。</t>
    </r>
  </si>
  <si>
    <r>
      <t xml:space="preserve">在航路图中,强制报告点的符号是 </t>
    </r>
    <r>
      <rPr>
        <u/>
        <sz val="11"/>
        <rFont val="宋体"/>
        <family val="3"/>
        <charset val="134"/>
        <scheme val="minor"/>
      </rPr>
      <t xml:space="preserve">         </t>
    </r>
    <r>
      <rPr>
        <sz val="11"/>
        <rFont val="宋体"/>
        <family val="3"/>
        <charset val="134"/>
        <scheme val="minor"/>
      </rPr>
      <t>。</t>
    </r>
  </si>
  <si>
    <r>
      <t>在附图6-9中,标号⑤处的“288”的真实值约为</t>
    </r>
    <r>
      <rPr>
        <u/>
        <sz val="11"/>
        <rFont val="宋体"/>
        <family val="3"/>
        <charset val="134"/>
        <scheme val="minor"/>
      </rPr>
      <t xml:space="preserve">         </t>
    </r>
    <r>
      <rPr>
        <sz val="11"/>
        <rFont val="宋体"/>
        <family val="3"/>
        <charset val="134"/>
        <scheme val="minor"/>
      </rPr>
      <t>。</t>
    </r>
  </si>
  <si>
    <r>
      <t>在附图6-9中,标号⑥处的花垣VOR的频率为</t>
    </r>
    <r>
      <rPr>
        <u/>
        <sz val="11"/>
        <rFont val="宋体"/>
        <family val="3"/>
        <charset val="134"/>
        <scheme val="minor"/>
      </rPr>
      <t xml:space="preserve">         </t>
    </r>
    <r>
      <rPr>
        <sz val="11"/>
        <rFont val="宋体"/>
        <family val="3"/>
        <charset val="134"/>
        <scheme val="minor"/>
      </rPr>
      <t>。</t>
    </r>
  </si>
  <si>
    <r>
      <t>在附图6-9中,标号⑦处的“5493”表示</t>
    </r>
    <r>
      <rPr>
        <u/>
        <sz val="11"/>
        <rFont val="宋体"/>
        <family val="3"/>
        <charset val="134"/>
        <scheme val="minor"/>
      </rPr>
      <t xml:space="preserve">         </t>
    </r>
    <r>
      <rPr>
        <sz val="11"/>
        <rFont val="宋体"/>
        <family val="3"/>
        <charset val="134"/>
        <scheme val="minor"/>
      </rPr>
      <t>。</t>
    </r>
  </si>
  <si>
    <r>
      <t>在附图6-9中,标号⑧处所示，大足机场为</t>
    </r>
    <r>
      <rPr>
        <u/>
        <sz val="11"/>
        <rFont val="宋体"/>
        <family val="3"/>
        <charset val="134"/>
        <scheme val="minor"/>
      </rPr>
      <t xml:space="preserve">         </t>
    </r>
    <r>
      <rPr>
        <sz val="11"/>
        <rFont val="宋体"/>
        <family val="3"/>
        <charset val="134"/>
        <scheme val="minor"/>
      </rPr>
      <t>。</t>
    </r>
  </si>
  <si>
    <r>
      <t>在附图6-9中,标号⑨处所示，该航路为</t>
    </r>
    <r>
      <rPr>
        <u/>
        <sz val="11"/>
        <rFont val="宋体"/>
        <family val="3"/>
        <charset val="134"/>
        <scheme val="minor"/>
      </rPr>
      <t xml:space="preserve">         </t>
    </r>
    <r>
      <rPr>
        <sz val="11"/>
        <rFont val="宋体"/>
        <family val="3"/>
        <charset val="134"/>
        <scheme val="minor"/>
      </rPr>
      <t>。</t>
    </r>
  </si>
  <si>
    <r>
      <t>参见附图6-9成都管制区属于</t>
    </r>
    <r>
      <rPr>
        <u/>
        <sz val="11"/>
        <rFont val="宋体"/>
        <family val="3"/>
        <charset val="134"/>
        <scheme val="minor"/>
      </rPr>
      <t xml:space="preserve">         </t>
    </r>
    <r>
      <rPr>
        <sz val="11"/>
        <rFont val="宋体"/>
        <family val="3"/>
        <charset val="134"/>
        <scheme val="minor"/>
      </rPr>
      <t>。</t>
    </r>
  </si>
  <si>
    <r>
      <t>参见附图6-9,“H19”航路百色至贵阳段,航迹004°其起点为</t>
    </r>
    <r>
      <rPr>
        <u/>
        <sz val="11"/>
        <rFont val="宋体"/>
        <family val="3"/>
        <charset val="134"/>
        <scheme val="minor"/>
      </rPr>
      <t xml:space="preserve">         </t>
    </r>
    <r>
      <rPr>
        <sz val="11"/>
        <rFont val="宋体"/>
        <family val="3"/>
        <charset val="134"/>
        <scheme val="minor"/>
      </rPr>
      <t>。</t>
    </r>
  </si>
  <si>
    <r>
      <t>参见附图6-9,贵阳管制区的备用甚高频近制频率为</t>
    </r>
    <r>
      <rPr>
        <u/>
        <sz val="11"/>
        <rFont val="宋体"/>
        <family val="3"/>
        <charset val="134"/>
        <scheme val="minor"/>
      </rPr>
      <t xml:space="preserve">         </t>
    </r>
    <r>
      <rPr>
        <sz val="11"/>
        <rFont val="宋体"/>
        <family val="3"/>
        <charset val="134"/>
        <scheme val="minor"/>
      </rPr>
      <t>。</t>
    </r>
  </si>
  <si>
    <r>
      <t>参见附图6-9,“綦江”处的导航台有</t>
    </r>
    <r>
      <rPr>
        <u/>
        <sz val="11"/>
        <rFont val="宋体"/>
        <family val="3"/>
        <charset val="134"/>
        <scheme val="minor"/>
      </rPr>
      <t xml:space="preserve">         </t>
    </r>
    <r>
      <rPr>
        <sz val="11"/>
        <rFont val="宋体"/>
        <family val="3"/>
        <charset val="134"/>
        <scheme val="minor"/>
      </rPr>
      <t>。</t>
    </r>
  </si>
  <si>
    <r>
      <t xml:space="preserve"> 参见附图6-9,贵阳VOR(KWE)至铜仁NDB的航路距离为</t>
    </r>
    <r>
      <rPr>
        <u/>
        <sz val="11"/>
        <rFont val="宋体"/>
        <family val="3"/>
        <charset val="134"/>
        <scheme val="minor"/>
      </rPr>
      <t xml:space="preserve">         </t>
    </r>
    <r>
      <rPr>
        <sz val="11"/>
        <rFont val="宋体"/>
        <family val="3"/>
        <charset val="134"/>
        <scheme val="minor"/>
      </rPr>
      <t>。</t>
    </r>
  </si>
  <si>
    <r>
      <t>参见附图6-9,贵阳VOR(KWE)至铜仁NDB的航路的最低安全飞行高度为</t>
    </r>
    <r>
      <rPr>
        <u/>
        <sz val="11"/>
        <rFont val="宋体"/>
        <family val="3"/>
        <charset val="134"/>
        <scheme val="minor"/>
      </rPr>
      <t xml:space="preserve">         </t>
    </r>
    <r>
      <rPr>
        <sz val="11"/>
        <rFont val="宋体"/>
        <family val="3"/>
        <charset val="134"/>
        <scheme val="minor"/>
      </rPr>
      <t>。</t>
    </r>
  </si>
  <si>
    <r>
      <t>在附图6-9,标号①处所示“ZPR74”的含义是</t>
    </r>
    <r>
      <rPr>
        <u/>
        <sz val="11"/>
        <rFont val="宋体"/>
        <family val="3"/>
        <charset val="134"/>
        <scheme val="minor"/>
      </rPr>
      <t xml:space="preserve">         </t>
    </r>
    <r>
      <rPr>
        <sz val="11"/>
        <rFont val="宋体"/>
        <family val="3"/>
        <charset val="134"/>
        <scheme val="minor"/>
      </rPr>
      <t>。</t>
    </r>
  </si>
  <si>
    <r>
      <t xml:space="preserve"> 在附图6-9中标号②处所示,可知</t>
    </r>
    <r>
      <rPr>
        <u/>
        <sz val="11"/>
        <rFont val="宋体"/>
        <family val="3"/>
        <charset val="134"/>
        <scheme val="minor"/>
      </rPr>
      <t xml:space="preserve">         </t>
    </r>
    <r>
      <rPr>
        <sz val="11"/>
        <rFont val="宋体"/>
        <family val="3"/>
        <charset val="134"/>
        <scheme val="minor"/>
      </rPr>
      <t>。</t>
    </r>
  </si>
  <si>
    <r>
      <t xml:space="preserve"> 如附图6-9中标号③处所示,“古柏场”报告点</t>
    </r>
    <r>
      <rPr>
        <u/>
        <sz val="11"/>
        <rFont val="宋体"/>
        <family val="3"/>
        <charset val="134"/>
        <scheme val="minor"/>
      </rPr>
      <t xml:space="preserve">         </t>
    </r>
    <r>
      <rPr>
        <sz val="11"/>
        <rFont val="宋体"/>
        <family val="3"/>
        <charset val="134"/>
        <scheme val="minor"/>
      </rPr>
      <t>。</t>
    </r>
  </si>
  <si>
    <r>
      <t>如附图6-9中标号④处所示,该区域边界指的是</t>
    </r>
    <r>
      <rPr>
        <u/>
        <sz val="11"/>
        <rFont val="宋体"/>
        <family val="3"/>
        <charset val="134"/>
        <scheme val="minor"/>
      </rPr>
      <t xml:space="preserve">         </t>
    </r>
    <r>
      <rPr>
        <sz val="11"/>
        <rFont val="宋体"/>
        <family val="3"/>
        <charset val="134"/>
        <scheme val="minor"/>
      </rPr>
      <t>。</t>
    </r>
  </si>
  <si>
    <r>
      <t>关于区域图,下列说法中正确的是</t>
    </r>
    <r>
      <rPr>
        <u/>
        <sz val="11"/>
        <rFont val="宋体"/>
        <family val="3"/>
        <charset val="134"/>
        <scheme val="minor"/>
      </rPr>
      <t xml:space="preserve">         </t>
    </r>
    <r>
      <rPr>
        <sz val="11"/>
        <rFont val="宋体"/>
        <family val="3"/>
        <charset val="134"/>
        <scheme val="minor"/>
      </rPr>
      <t>。</t>
    </r>
  </si>
  <si>
    <r>
      <t>在附图6-10中,标号①处所示的反白字符“②”表示</t>
    </r>
    <r>
      <rPr>
        <u/>
        <sz val="11"/>
        <rFont val="宋体"/>
        <family val="3"/>
        <charset val="134"/>
        <scheme val="minor"/>
      </rPr>
      <t xml:space="preserve">         </t>
    </r>
    <r>
      <rPr>
        <sz val="11"/>
        <rFont val="宋体"/>
        <family val="3"/>
        <charset val="134"/>
        <scheme val="minor"/>
      </rPr>
      <t>。</t>
    </r>
  </si>
  <si>
    <r>
      <t xml:space="preserve">在附图6-10中,标号②处所示符号表示 </t>
    </r>
    <r>
      <rPr>
        <u/>
        <sz val="11"/>
        <rFont val="宋体"/>
        <family val="3"/>
        <charset val="134"/>
        <scheme val="minor"/>
      </rPr>
      <t xml:space="preserve">         </t>
    </r>
    <r>
      <rPr>
        <sz val="11"/>
        <rFont val="宋体"/>
        <family val="3"/>
        <charset val="134"/>
        <scheme val="minor"/>
      </rPr>
      <t>。</t>
    </r>
  </si>
  <si>
    <r>
      <t xml:space="preserve">如附图6-10中标号③处所示,与其中DME相匹配的导航设备是 </t>
    </r>
    <r>
      <rPr>
        <u/>
        <sz val="11"/>
        <rFont val="宋体"/>
        <family val="3"/>
        <charset val="134"/>
        <scheme val="minor"/>
      </rPr>
      <t xml:space="preserve">         </t>
    </r>
    <r>
      <rPr>
        <sz val="11"/>
        <rFont val="宋体"/>
        <family val="3"/>
        <charset val="134"/>
        <scheme val="minor"/>
      </rPr>
      <t>。</t>
    </r>
  </si>
  <si>
    <r>
      <t>标有过渡高和过渡高度层的航图有</t>
    </r>
    <r>
      <rPr>
        <u/>
        <sz val="11"/>
        <rFont val="宋体"/>
        <family val="3"/>
        <charset val="134"/>
        <scheme val="minor"/>
      </rPr>
      <t xml:space="preserve">         </t>
    </r>
    <r>
      <rPr>
        <sz val="11"/>
        <rFont val="宋体"/>
        <family val="3"/>
        <charset val="134"/>
        <scheme val="minor"/>
      </rPr>
      <t>。</t>
    </r>
  </si>
  <si>
    <r>
      <t>标有扇区最低安全高度（MSA）的航图有</t>
    </r>
    <r>
      <rPr>
        <u/>
        <sz val="11"/>
        <rFont val="宋体"/>
        <family val="3"/>
        <charset val="134"/>
        <scheme val="minor"/>
      </rPr>
      <t xml:space="preserve">         </t>
    </r>
    <r>
      <rPr>
        <sz val="11"/>
        <rFont val="宋体"/>
        <family val="3"/>
        <charset val="134"/>
        <scheme val="minor"/>
      </rPr>
      <t>。</t>
    </r>
  </si>
  <si>
    <r>
      <t>附图6-11为</t>
    </r>
    <r>
      <rPr>
        <u/>
        <sz val="11"/>
        <rFont val="宋体"/>
        <family val="3"/>
        <charset val="134"/>
        <scheme val="minor"/>
      </rPr>
      <t xml:space="preserve">         </t>
    </r>
    <r>
      <rPr>
        <sz val="11"/>
        <rFont val="宋体"/>
        <family val="3"/>
        <charset val="134"/>
        <scheme val="minor"/>
      </rPr>
      <t>。</t>
    </r>
  </si>
  <si>
    <r>
      <t>附图6-11中，标号①处所示的航路代号中的“A”表示</t>
    </r>
    <r>
      <rPr>
        <u/>
        <sz val="11"/>
        <rFont val="宋体"/>
        <family val="3"/>
        <charset val="134"/>
        <scheme val="minor"/>
      </rPr>
      <t xml:space="preserve">         </t>
    </r>
    <r>
      <rPr>
        <sz val="11"/>
        <rFont val="宋体"/>
        <family val="3"/>
        <charset val="134"/>
        <scheme val="minor"/>
      </rPr>
      <t>。</t>
    </r>
  </si>
  <si>
    <r>
      <t>附图6-12为</t>
    </r>
    <r>
      <rPr>
        <u/>
        <sz val="11"/>
        <rFont val="宋体"/>
        <family val="3"/>
        <charset val="134"/>
        <scheme val="minor"/>
      </rPr>
      <t xml:space="preserve">         </t>
    </r>
    <r>
      <rPr>
        <sz val="11"/>
        <rFont val="宋体"/>
        <family val="3"/>
        <charset val="134"/>
        <scheme val="minor"/>
      </rPr>
      <t>。</t>
    </r>
  </si>
  <si>
    <r>
      <t>附图6-12中，标号①处所示的航路代号避的“D”表示</t>
    </r>
    <r>
      <rPr>
        <u/>
        <sz val="11"/>
        <rFont val="宋体"/>
        <family val="3"/>
        <charset val="134"/>
        <scheme val="minor"/>
      </rPr>
      <t xml:space="preserve">         </t>
    </r>
    <r>
      <rPr>
        <sz val="11"/>
        <rFont val="宋体"/>
        <family val="3"/>
        <charset val="134"/>
        <scheme val="minor"/>
      </rPr>
      <t>。</t>
    </r>
  </si>
  <si>
    <r>
      <t>附图6-13中，标号①处所示的障碍物高为(398),该障碍高的基准是</t>
    </r>
    <r>
      <rPr>
        <u/>
        <sz val="11"/>
        <rFont val="宋体"/>
        <family val="3"/>
        <charset val="134"/>
        <scheme val="minor"/>
      </rPr>
      <t xml:space="preserve">         </t>
    </r>
    <r>
      <rPr>
        <sz val="11"/>
        <rFont val="宋体"/>
        <family val="3"/>
        <charset val="134"/>
        <scheme val="minor"/>
      </rPr>
      <t>。</t>
    </r>
  </si>
  <si>
    <r>
      <t>附图6-13中标号②处所示,与该DME相匹配的导航设备为</t>
    </r>
    <r>
      <rPr>
        <u/>
        <sz val="11"/>
        <rFont val="宋体"/>
        <family val="3"/>
        <charset val="134"/>
        <scheme val="minor"/>
      </rPr>
      <t xml:space="preserve">         </t>
    </r>
    <r>
      <rPr>
        <sz val="11"/>
        <rFont val="宋体"/>
        <family val="3"/>
        <charset val="134"/>
        <scheme val="minor"/>
      </rPr>
      <t>。</t>
    </r>
  </si>
  <si>
    <r>
      <t>附图6-13中标号③处所示,该扇区的划分中心是</t>
    </r>
    <r>
      <rPr>
        <u/>
        <sz val="11"/>
        <rFont val="宋体"/>
        <family val="3"/>
        <charset val="134"/>
        <scheme val="minor"/>
      </rPr>
      <t xml:space="preserve">         </t>
    </r>
    <r>
      <rPr>
        <sz val="11"/>
        <rFont val="宋体"/>
        <family val="3"/>
        <charset val="134"/>
        <scheme val="minor"/>
      </rPr>
      <t>。</t>
    </r>
  </si>
  <si>
    <r>
      <t>附图6-13中标号④处所示为20km的距离圈,该距离圈的中心是</t>
    </r>
    <r>
      <rPr>
        <u/>
        <sz val="11"/>
        <rFont val="宋体"/>
        <family val="3"/>
        <charset val="134"/>
        <scheme val="minor"/>
      </rPr>
      <t xml:space="preserve">         </t>
    </r>
    <r>
      <rPr>
        <sz val="11"/>
        <rFont val="宋体"/>
        <family val="3"/>
        <charset val="134"/>
        <scheme val="minor"/>
      </rPr>
      <t>。</t>
    </r>
  </si>
  <si>
    <r>
      <t>附图6-13中标号⑤处所示的障碍物高为793,将其换算成高应为</t>
    </r>
    <r>
      <rPr>
        <u/>
        <sz val="11"/>
        <rFont val="宋体"/>
        <family val="3"/>
        <charset val="134"/>
        <scheme val="minor"/>
      </rPr>
      <t xml:space="preserve">         </t>
    </r>
    <r>
      <rPr>
        <sz val="11"/>
        <rFont val="宋体"/>
        <family val="3"/>
        <charset val="134"/>
        <scheme val="minor"/>
      </rPr>
      <t>。</t>
    </r>
  </si>
  <si>
    <r>
      <t>附图6-13中标号⑥处所示的定位点信息“D11.3 IKK”表示</t>
    </r>
    <r>
      <rPr>
        <u/>
        <sz val="11"/>
        <rFont val="宋体"/>
        <family val="3"/>
        <charset val="134"/>
        <scheme val="minor"/>
      </rPr>
      <t xml:space="preserve">         </t>
    </r>
    <r>
      <rPr>
        <sz val="11"/>
        <rFont val="宋体"/>
        <family val="3"/>
        <charset val="134"/>
        <scheme val="minor"/>
      </rPr>
      <t>。</t>
    </r>
  </si>
  <si>
    <r>
      <t>参见附图6-13中标号⑥处所示的定位点信息“D11.3 IKK”下列说法正确的是</t>
    </r>
    <r>
      <rPr>
        <u/>
        <sz val="11"/>
        <rFont val="宋体"/>
        <family val="3"/>
        <charset val="134"/>
        <scheme val="minor"/>
      </rPr>
      <t xml:space="preserve">         </t>
    </r>
    <r>
      <rPr>
        <sz val="11"/>
        <rFont val="宋体"/>
        <family val="3"/>
        <charset val="134"/>
        <scheme val="minor"/>
      </rPr>
      <t>。</t>
    </r>
  </si>
  <si>
    <r>
      <t xml:space="preserve"> 参见附图6-13, B类飞机最后进近时的MDA(最低下降高度)为</t>
    </r>
    <r>
      <rPr>
        <u/>
        <sz val="11"/>
        <rFont val="宋体"/>
        <family val="3"/>
        <charset val="134"/>
        <scheme val="minor"/>
      </rPr>
      <t xml:space="preserve">         </t>
    </r>
    <r>
      <rPr>
        <sz val="11"/>
        <rFont val="宋体"/>
        <family val="3"/>
        <charset val="134"/>
        <scheme val="minor"/>
      </rPr>
      <t>。</t>
    </r>
  </si>
  <si>
    <r>
      <t>参见附图6-14中, 最后进近时飞机的下滑角应为</t>
    </r>
    <r>
      <rPr>
        <u/>
        <sz val="11"/>
        <rFont val="宋体"/>
        <family val="3"/>
        <charset val="134"/>
        <scheme val="minor"/>
      </rPr>
      <t xml:space="preserve">         </t>
    </r>
    <r>
      <rPr>
        <sz val="11"/>
        <rFont val="宋体"/>
        <family val="3"/>
        <charset val="134"/>
        <scheme val="minor"/>
      </rPr>
      <t>。</t>
    </r>
  </si>
  <si>
    <r>
      <t xml:space="preserve"> 附图6-14中标号①处所示的“LMM”指的是 </t>
    </r>
    <r>
      <rPr>
        <u/>
        <sz val="11"/>
        <rFont val="宋体"/>
        <family val="3"/>
        <charset val="134"/>
        <scheme val="minor"/>
      </rPr>
      <t xml:space="preserve">          </t>
    </r>
    <r>
      <rPr>
        <sz val="11"/>
        <rFont val="宋体"/>
        <family val="3"/>
        <charset val="134"/>
        <scheme val="minor"/>
      </rPr>
      <t>。</t>
    </r>
  </si>
  <si>
    <r>
      <t xml:space="preserve"> 附图6-14中标号②处所示为20km的距离圈,该距离圈的中心是 </t>
    </r>
    <r>
      <rPr>
        <u/>
        <sz val="11"/>
        <rFont val="宋体"/>
        <family val="3"/>
        <charset val="134"/>
        <scheme val="minor"/>
      </rPr>
      <t xml:space="preserve">          </t>
    </r>
    <r>
      <rPr>
        <sz val="11"/>
        <rFont val="宋体"/>
        <family val="3"/>
        <charset val="134"/>
        <scheme val="minor"/>
      </rPr>
      <t>。</t>
    </r>
  </si>
  <si>
    <r>
      <t>附图6-14中标号③处所示,B737-200型飞机沿281°航迹正常进近时,其平均下降率应为</t>
    </r>
    <r>
      <rPr>
        <u/>
        <sz val="11"/>
        <rFont val="宋体"/>
        <family val="3"/>
        <charset val="134"/>
        <scheme val="minor"/>
      </rPr>
      <t xml:space="preserve">          </t>
    </r>
    <r>
      <rPr>
        <sz val="11"/>
        <rFont val="宋体"/>
        <family val="3"/>
        <charset val="134"/>
        <scheme val="minor"/>
      </rPr>
      <t>。</t>
    </r>
  </si>
  <si>
    <r>
      <t>参见附图6-14中标号④所处示的障碍物，该障碍物是</t>
    </r>
    <r>
      <rPr>
        <u/>
        <sz val="11"/>
        <rFont val="宋体"/>
        <family val="3"/>
        <charset val="134"/>
        <scheme val="minor"/>
      </rPr>
      <t xml:space="preserve">          </t>
    </r>
    <r>
      <rPr>
        <sz val="11"/>
        <rFont val="宋体"/>
        <family val="3"/>
        <charset val="134"/>
        <scheme val="minor"/>
      </rPr>
      <t>。</t>
    </r>
  </si>
  <si>
    <r>
      <t>参见附图6-14中,该图在确定MSA时划分成</t>
    </r>
    <r>
      <rPr>
        <u/>
        <sz val="11"/>
        <rFont val="宋体"/>
        <family val="3"/>
        <charset val="134"/>
        <scheme val="minor"/>
      </rPr>
      <t xml:space="preserve">          </t>
    </r>
    <r>
      <rPr>
        <sz val="11"/>
        <rFont val="宋体"/>
        <family val="3"/>
        <charset val="134"/>
        <scheme val="minor"/>
      </rPr>
      <t>。</t>
    </r>
  </si>
  <si>
    <r>
      <t>在附图6-15中,标号①处所示的“HET”表示</t>
    </r>
    <r>
      <rPr>
        <u/>
        <sz val="11"/>
        <rFont val="宋体"/>
        <family val="3"/>
        <charset val="134"/>
        <scheme val="minor"/>
      </rPr>
      <t xml:space="preserve">          </t>
    </r>
    <r>
      <rPr>
        <sz val="11"/>
        <rFont val="宋体"/>
        <family val="3"/>
        <charset val="134"/>
        <scheme val="minor"/>
      </rPr>
      <t>。</t>
    </r>
  </si>
  <si>
    <r>
      <t>如附图6-15中标号②处所示,飞机进近时,在该及段的平均下降梯度约为</t>
    </r>
    <r>
      <rPr>
        <u/>
        <sz val="11"/>
        <rFont val="宋体"/>
        <family val="3"/>
        <charset val="134"/>
        <scheme val="minor"/>
      </rPr>
      <t xml:space="preserve">          </t>
    </r>
    <r>
      <rPr>
        <sz val="11"/>
        <rFont val="宋体"/>
        <family val="3"/>
        <charset val="134"/>
        <scheme val="minor"/>
      </rPr>
      <t>。</t>
    </r>
  </si>
  <si>
    <r>
      <t>附图6-15中标号③处所示的IAF为</t>
    </r>
    <r>
      <rPr>
        <u/>
        <sz val="11"/>
        <rFont val="宋体"/>
        <family val="3"/>
        <charset val="134"/>
        <scheme val="minor"/>
      </rPr>
      <t xml:space="preserve">          </t>
    </r>
    <r>
      <rPr>
        <sz val="11"/>
        <rFont val="宋体"/>
        <family val="3"/>
        <charset val="134"/>
        <scheme val="minor"/>
      </rPr>
      <t>。</t>
    </r>
  </si>
  <si>
    <r>
      <t>如附图6-15中标号④处所示, “D3.1 HET”表示</t>
    </r>
    <r>
      <rPr>
        <u/>
        <sz val="11"/>
        <rFont val="宋体"/>
        <family val="3"/>
        <charset val="134"/>
        <scheme val="minor"/>
      </rPr>
      <t xml:space="preserve">         </t>
    </r>
    <r>
      <rPr>
        <sz val="11"/>
        <rFont val="宋体"/>
        <family val="3"/>
        <charset val="134"/>
        <scheme val="minor"/>
      </rPr>
      <t>。</t>
    </r>
  </si>
  <si>
    <r>
      <t>附图6-15中标号⑤处所缺少的数据应为</t>
    </r>
    <r>
      <rPr>
        <u/>
        <sz val="11"/>
        <rFont val="宋体"/>
        <family val="3"/>
        <charset val="134"/>
        <scheme val="minor"/>
      </rPr>
      <t xml:space="preserve">          </t>
    </r>
    <r>
      <rPr>
        <sz val="11"/>
        <rFont val="宋体"/>
        <family val="3"/>
        <charset val="134"/>
        <scheme val="minor"/>
      </rPr>
      <t>。</t>
    </r>
  </si>
  <si>
    <r>
      <t>如附图6-15中标号⑥处所示,其中的 “R”表示</t>
    </r>
    <r>
      <rPr>
        <u/>
        <sz val="11"/>
        <rFont val="宋体"/>
        <family val="3"/>
        <charset val="134"/>
        <scheme val="minor"/>
      </rPr>
      <t xml:space="preserve">         </t>
    </r>
    <r>
      <rPr>
        <sz val="11"/>
        <rFont val="宋体"/>
        <family val="3"/>
        <charset val="134"/>
        <scheme val="minor"/>
      </rPr>
      <t>。</t>
    </r>
  </si>
  <si>
    <r>
      <t>附图6-15中标号⑦处所缺少的数据为</t>
    </r>
    <r>
      <rPr>
        <u/>
        <sz val="11"/>
        <rFont val="宋体"/>
        <family val="3"/>
        <charset val="134"/>
        <scheme val="minor"/>
      </rPr>
      <t xml:space="preserve">          </t>
    </r>
    <r>
      <rPr>
        <sz val="11"/>
        <rFont val="宋体"/>
        <family val="3"/>
        <charset val="134"/>
        <scheme val="minor"/>
      </rPr>
      <t>。</t>
    </r>
  </si>
  <si>
    <r>
      <t>附图6-15中标号⑧处所缺少的数据为</t>
    </r>
    <r>
      <rPr>
        <u/>
        <sz val="11"/>
        <rFont val="宋体"/>
        <family val="3"/>
        <charset val="134"/>
        <scheme val="minor"/>
      </rPr>
      <t xml:space="preserve">          </t>
    </r>
    <r>
      <rPr>
        <sz val="11"/>
        <rFont val="宋体"/>
        <family val="3"/>
        <charset val="134"/>
        <scheme val="minor"/>
      </rPr>
      <t>。</t>
    </r>
  </si>
  <si>
    <r>
      <t>参见附图6-15,飞机正常通过最后进近定位点时的高为</t>
    </r>
    <r>
      <rPr>
        <u/>
        <sz val="11"/>
        <rFont val="宋体"/>
        <family val="3"/>
        <charset val="134"/>
        <scheme val="minor"/>
      </rPr>
      <t xml:space="preserve">          </t>
    </r>
    <r>
      <rPr>
        <sz val="11"/>
        <rFont val="宋体"/>
        <family val="3"/>
        <charset val="134"/>
        <scheme val="minor"/>
      </rPr>
      <t>。</t>
    </r>
  </si>
  <si>
    <r>
      <t>附图6-15的标题里“VOR/DME RWY08”表示</t>
    </r>
    <r>
      <rPr>
        <u/>
        <sz val="11"/>
        <rFont val="宋体"/>
        <family val="3"/>
        <charset val="134"/>
        <scheme val="minor"/>
      </rPr>
      <t xml:space="preserve">          </t>
    </r>
    <r>
      <rPr>
        <sz val="11"/>
        <rFont val="宋体"/>
        <family val="3"/>
        <charset val="134"/>
        <scheme val="minor"/>
      </rPr>
      <t>。</t>
    </r>
  </si>
  <si>
    <r>
      <t>参见附图6-16中标号①,从该点至机场VOR,正常进近时的下降梯度约为</t>
    </r>
    <r>
      <rPr>
        <u/>
        <sz val="11"/>
        <rFont val="宋体"/>
        <family val="3"/>
        <charset val="134"/>
        <scheme val="minor"/>
      </rPr>
      <t xml:space="preserve">          </t>
    </r>
    <r>
      <rPr>
        <sz val="11"/>
        <rFont val="宋体"/>
        <family val="3"/>
        <charset val="134"/>
        <scheme val="minor"/>
      </rPr>
      <t>。</t>
    </r>
  </si>
  <si>
    <r>
      <t>参见附图6-16中标号②所示的“SDF”为</t>
    </r>
    <r>
      <rPr>
        <u/>
        <sz val="11"/>
        <rFont val="宋体"/>
        <family val="3"/>
        <charset val="134"/>
        <scheme val="minor"/>
      </rPr>
      <t xml:space="preserve">          </t>
    </r>
    <r>
      <rPr>
        <sz val="11"/>
        <rFont val="宋体"/>
        <family val="3"/>
        <charset val="134"/>
        <scheme val="minor"/>
      </rPr>
      <t>。</t>
    </r>
  </si>
  <si>
    <r>
      <t>附图6-16中标号③处所示的“TH”为</t>
    </r>
    <r>
      <rPr>
        <u/>
        <sz val="11"/>
        <rFont val="宋体"/>
        <family val="3"/>
        <charset val="134"/>
        <scheme val="minor"/>
      </rPr>
      <t xml:space="preserve">          </t>
    </r>
    <r>
      <rPr>
        <sz val="11"/>
        <rFont val="宋体"/>
        <family val="3"/>
        <charset val="134"/>
        <scheme val="minor"/>
      </rPr>
      <t>。</t>
    </r>
  </si>
  <si>
    <r>
      <t>参见附图6-17所示的基线转弯程序,B737-300型飞机进近时的平均出航下降率应为</t>
    </r>
    <r>
      <rPr>
        <u/>
        <sz val="11"/>
        <rFont val="宋体"/>
        <family val="3"/>
        <charset val="134"/>
        <scheme val="minor"/>
      </rPr>
      <t xml:space="preserve">          </t>
    </r>
    <r>
      <rPr>
        <sz val="11"/>
        <rFont val="宋体"/>
        <family val="3"/>
        <charset val="134"/>
        <scheme val="minor"/>
      </rPr>
      <t>。</t>
    </r>
  </si>
  <si>
    <r>
      <t>参见附图6-18中标号①所示的虚线表示</t>
    </r>
    <r>
      <rPr>
        <u/>
        <sz val="11"/>
        <rFont val="宋体"/>
        <family val="3"/>
        <charset val="134"/>
        <scheme val="minor"/>
      </rPr>
      <t xml:space="preserve">          </t>
    </r>
    <r>
      <rPr>
        <sz val="11"/>
        <rFont val="宋体"/>
        <family val="3"/>
        <charset val="134"/>
        <scheme val="minor"/>
      </rPr>
      <t>。</t>
    </r>
  </si>
  <si>
    <r>
      <t>参见附图6-18, B737-400型飞机采用反向程序进近时,出航转弯的时机为</t>
    </r>
    <r>
      <rPr>
        <u/>
        <sz val="11"/>
        <rFont val="宋体"/>
        <family val="3"/>
        <charset val="134"/>
        <scheme val="minor"/>
      </rPr>
      <t xml:space="preserve">          </t>
    </r>
    <r>
      <rPr>
        <sz val="11"/>
        <rFont val="宋体"/>
        <family val="3"/>
        <charset val="134"/>
        <scheme val="minor"/>
      </rPr>
      <t>。</t>
    </r>
  </si>
  <si>
    <r>
      <t>附图6-19中标号①处所示 “GS99”表示</t>
    </r>
    <r>
      <rPr>
        <u/>
        <sz val="11"/>
        <rFont val="宋体"/>
        <family val="3"/>
        <charset val="134"/>
        <scheme val="minor"/>
      </rPr>
      <t xml:space="preserve">          </t>
    </r>
    <r>
      <rPr>
        <sz val="11"/>
        <rFont val="宋体"/>
        <family val="3"/>
        <charset val="134"/>
        <scheme val="minor"/>
      </rPr>
      <t>。</t>
    </r>
  </si>
  <si>
    <r>
      <t>附图6-19中标号②处所示,RA大于DH3m,是因为</t>
    </r>
    <r>
      <rPr>
        <u/>
        <sz val="11"/>
        <rFont val="宋体"/>
        <family val="3"/>
        <charset val="134"/>
        <scheme val="minor"/>
      </rPr>
      <t xml:space="preserve">          </t>
    </r>
    <r>
      <rPr>
        <sz val="11"/>
        <rFont val="宋体"/>
        <family val="3"/>
        <charset val="134"/>
        <scheme val="minor"/>
      </rPr>
      <t>。</t>
    </r>
  </si>
  <si>
    <r>
      <t>如附图6-20所示,03号跑道的着陆方向为</t>
    </r>
    <r>
      <rPr>
        <u/>
        <sz val="11"/>
        <rFont val="宋体"/>
        <family val="3"/>
        <charset val="134"/>
        <scheme val="minor"/>
      </rPr>
      <t xml:space="preserve">          </t>
    </r>
    <r>
      <rPr>
        <sz val="11"/>
        <rFont val="宋体"/>
        <family val="3"/>
        <charset val="134"/>
        <scheme val="minor"/>
      </rPr>
      <t>。</t>
    </r>
  </si>
  <si>
    <r>
      <t>如附图6-20所示,进近中的飞机正常过中间进近定位点的高为1350m,这个高度的基准是</t>
    </r>
    <r>
      <rPr>
        <u/>
        <sz val="11"/>
        <rFont val="宋体"/>
        <family val="3"/>
        <charset val="134"/>
        <scheme val="minor"/>
      </rPr>
      <t xml:space="preserve">          </t>
    </r>
    <r>
      <rPr>
        <sz val="11"/>
        <rFont val="宋体"/>
        <family val="3"/>
        <charset val="134"/>
        <scheme val="minor"/>
      </rPr>
      <t>。</t>
    </r>
  </si>
  <si>
    <r>
      <t>如附图6-21中标号①所示,该定位点为</t>
    </r>
    <r>
      <rPr>
        <u/>
        <sz val="11"/>
        <rFont val="宋体"/>
        <family val="3"/>
        <charset val="134"/>
        <scheme val="minor"/>
      </rPr>
      <t xml:space="preserve">          </t>
    </r>
    <r>
      <rPr>
        <sz val="11"/>
        <rFont val="宋体"/>
        <family val="3"/>
        <charset val="134"/>
        <scheme val="minor"/>
      </rPr>
      <t>。</t>
    </r>
  </si>
  <si>
    <r>
      <t>如附图6-21所示,在等待航线内的“①”指</t>
    </r>
    <r>
      <rPr>
        <u/>
        <sz val="11"/>
        <rFont val="宋体"/>
        <family val="3"/>
        <charset val="134"/>
        <scheme val="minor"/>
      </rPr>
      <t xml:space="preserve">          </t>
    </r>
    <r>
      <rPr>
        <sz val="11"/>
        <rFont val="宋体"/>
        <family val="3"/>
        <charset val="134"/>
        <scheme val="minor"/>
      </rPr>
      <t>。</t>
    </r>
  </si>
  <si>
    <r>
      <t>如附图6-21所示,在等待航线内标绘的“(1500)”指</t>
    </r>
    <r>
      <rPr>
        <u/>
        <sz val="11"/>
        <rFont val="宋体"/>
        <family val="3"/>
        <charset val="134"/>
        <scheme val="minor"/>
      </rPr>
      <t xml:space="preserve">          </t>
    </r>
    <r>
      <rPr>
        <sz val="11"/>
        <rFont val="宋体"/>
        <family val="3"/>
        <charset val="134"/>
        <scheme val="minor"/>
      </rPr>
      <t>。</t>
    </r>
  </si>
  <si>
    <r>
      <t>如附图6-22中标号①处所示的符号表示</t>
    </r>
    <r>
      <rPr>
        <u/>
        <sz val="11"/>
        <rFont val="宋体"/>
        <family val="3"/>
        <charset val="134"/>
        <scheme val="minor"/>
      </rPr>
      <t xml:space="preserve">          </t>
    </r>
    <r>
      <rPr>
        <sz val="11"/>
        <rFont val="宋体"/>
        <family val="3"/>
        <charset val="134"/>
        <scheme val="minor"/>
      </rPr>
      <t>。</t>
    </r>
  </si>
  <si>
    <r>
      <t>仪表进近图中,表示复飞点的是</t>
    </r>
    <r>
      <rPr>
        <u/>
        <sz val="11"/>
        <rFont val="宋体"/>
        <family val="3"/>
        <charset val="134"/>
        <scheme val="minor"/>
      </rPr>
      <t xml:space="preserve">          </t>
    </r>
    <r>
      <rPr>
        <sz val="11"/>
        <rFont val="宋体"/>
        <family val="3"/>
        <charset val="134"/>
        <scheme val="minor"/>
      </rPr>
      <t>。</t>
    </r>
  </si>
  <si>
    <r>
      <t>仪表进近图中某定位点的定位住信息是“R185°PEK”则</t>
    </r>
    <r>
      <rPr>
        <u/>
        <sz val="11"/>
        <rFont val="宋体"/>
        <family val="3"/>
        <charset val="134"/>
        <scheme val="minor"/>
      </rPr>
      <t xml:space="preserve">          </t>
    </r>
    <r>
      <rPr>
        <sz val="11"/>
        <rFont val="宋体"/>
        <family val="3"/>
        <charset val="134"/>
        <scheme val="minor"/>
      </rPr>
      <t>。</t>
    </r>
  </si>
  <si>
    <r>
      <t>仪表进近图中,IF表示</t>
    </r>
    <r>
      <rPr>
        <u/>
        <sz val="11"/>
        <rFont val="宋体"/>
        <family val="3"/>
        <charset val="134"/>
        <scheme val="minor"/>
      </rPr>
      <t xml:space="preserve">          </t>
    </r>
    <r>
      <rPr>
        <sz val="11"/>
        <rFont val="宋体"/>
        <family val="3"/>
        <charset val="134"/>
        <scheme val="minor"/>
      </rPr>
      <t>。</t>
    </r>
  </si>
  <si>
    <r>
      <t>如附图6-23中标号①处所示,该地理坐标指的是</t>
    </r>
    <r>
      <rPr>
        <u/>
        <sz val="11"/>
        <rFont val="宋体"/>
        <family val="3"/>
        <charset val="134"/>
        <scheme val="minor"/>
      </rPr>
      <t xml:space="preserve">          </t>
    </r>
    <r>
      <rPr>
        <sz val="11"/>
        <rFont val="宋体"/>
        <family val="3"/>
        <charset val="134"/>
        <scheme val="minor"/>
      </rPr>
      <t>。</t>
    </r>
  </si>
  <si>
    <r>
      <t>如附图6-23中标号②处所示,“ATIS 128.6”指</t>
    </r>
    <r>
      <rPr>
        <u/>
        <sz val="11"/>
        <rFont val="宋体"/>
        <family val="3"/>
        <charset val="134"/>
        <scheme val="minor"/>
      </rPr>
      <t xml:space="preserve">          </t>
    </r>
    <r>
      <rPr>
        <sz val="11"/>
        <rFont val="宋体"/>
        <family val="3"/>
        <charset val="134"/>
        <scheme val="minor"/>
      </rPr>
      <t>。</t>
    </r>
  </si>
  <si>
    <r>
      <t>如附图6-23中标号③处所示,“TWR118.1”指</t>
    </r>
    <r>
      <rPr>
        <u/>
        <sz val="11"/>
        <rFont val="宋体"/>
        <family val="3"/>
        <charset val="134"/>
        <scheme val="minor"/>
      </rPr>
      <t xml:space="preserve">          </t>
    </r>
    <r>
      <rPr>
        <sz val="11"/>
        <rFont val="宋体"/>
        <family val="3"/>
        <charset val="134"/>
        <scheme val="minor"/>
      </rPr>
      <t>。</t>
    </r>
  </si>
  <si>
    <r>
      <t>附图6-23中标号④处 “PAPI”指</t>
    </r>
    <r>
      <rPr>
        <u/>
        <sz val="11"/>
        <rFont val="宋体"/>
        <family val="3"/>
        <charset val="134"/>
        <scheme val="minor"/>
      </rPr>
      <t xml:space="preserve">          </t>
    </r>
    <r>
      <rPr>
        <sz val="11"/>
        <rFont val="宋体"/>
        <family val="3"/>
        <charset val="134"/>
        <scheme val="minor"/>
      </rPr>
      <t>。</t>
    </r>
  </si>
  <si>
    <r>
      <t>附图6-23中标号⑤所示, 由此可知</t>
    </r>
    <r>
      <rPr>
        <u/>
        <sz val="11"/>
        <rFont val="宋体"/>
        <family val="3"/>
        <charset val="134"/>
        <scheme val="minor"/>
      </rPr>
      <t xml:space="preserve">          </t>
    </r>
    <r>
      <rPr>
        <sz val="11"/>
        <rFont val="宋体"/>
        <family val="3"/>
        <charset val="134"/>
        <scheme val="minor"/>
      </rPr>
      <t>。</t>
    </r>
  </si>
  <si>
    <r>
      <t>附图6-23中标号⑥处所示, 由此可知</t>
    </r>
    <r>
      <rPr>
        <u/>
        <sz val="11"/>
        <rFont val="宋体"/>
        <family val="3"/>
        <charset val="134"/>
        <scheme val="minor"/>
      </rPr>
      <t xml:space="preserve">          </t>
    </r>
    <r>
      <rPr>
        <sz val="11"/>
        <rFont val="宋体"/>
        <family val="3"/>
        <charset val="134"/>
        <scheme val="minor"/>
      </rPr>
      <t>。</t>
    </r>
  </si>
  <si>
    <r>
      <t>附图6-23中标号⑦所示,该符号表示</t>
    </r>
    <r>
      <rPr>
        <u/>
        <sz val="11"/>
        <rFont val="宋体"/>
        <family val="3"/>
        <charset val="134"/>
        <scheme val="minor"/>
      </rPr>
      <t xml:space="preserve">          </t>
    </r>
    <r>
      <rPr>
        <sz val="11"/>
        <rFont val="宋体"/>
        <family val="3"/>
        <charset val="134"/>
        <scheme val="minor"/>
      </rPr>
      <t>。</t>
    </r>
  </si>
  <si>
    <r>
      <t xml:space="preserve"> 附图6-23中标号⑧所示, “CONC”指</t>
    </r>
    <r>
      <rPr>
        <u/>
        <sz val="11"/>
        <rFont val="宋体"/>
        <family val="3"/>
        <charset val="134"/>
        <scheme val="minor"/>
      </rPr>
      <t xml:space="preserve">          </t>
    </r>
    <r>
      <rPr>
        <sz val="11"/>
        <rFont val="宋体"/>
        <family val="3"/>
        <charset val="134"/>
        <scheme val="minor"/>
      </rPr>
      <t>。</t>
    </r>
  </si>
  <si>
    <r>
      <t>附图6-23中标号⑩所示,03号跑道的进近灯光为</t>
    </r>
    <r>
      <rPr>
        <u/>
        <sz val="11"/>
        <rFont val="宋体"/>
        <family val="3"/>
        <charset val="134"/>
        <scheme val="minor"/>
      </rPr>
      <t xml:space="preserve">          </t>
    </r>
    <r>
      <rPr>
        <sz val="11"/>
        <rFont val="宋体"/>
        <family val="3"/>
        <charset val="134"/>
        <scheme val="minor"/>
      </rPr>
      <t>。</t>
    </r>
  </si>
  <si>
    <r>
      <t>附图6-23中标号⑨处所示, “WIE”指</t>
    </r>
    <r>
      <rPr>
        <u/>
        <sz val="11"/>
        <rFont val="宋体"/>
        <family val="3"/>
        <charset val="134"/>
        <scheme val="minor"/>
      </rPr>
      <t xml:space="preserve">          </t>
    </r>
    <r>
      <rPr>
        <sz val="11"/>
        <rFont val="宋体"/>
        <family val="3"/>
        <charset val="134"/>
        <scheme val="minor"/>
      </rPr>
      <t>。</t>
    </r>
  </si>
  <si>
    <r>
      <t>附图6-23所示,一架A340飞机使用21号跑道的最低起飞标准可为</t>
    </r>
    <r>
      <rPr>
        <u/>
        <sz val="11"/>
        <rFont val="宋体"/>
        <family val="3"/>
        <charset val="134"/>
        <scheme val="minor"/>
      </rPr>
      <t xml:space="preserve">          </t>
    </r>
    <r>
      <rPr>
        <sz val="11"/>
        <rFont val="宋体"/>
        <family val="3"/>
        <charset val="134"/>
        <scheme val="minor"/>
      </rPr>
      <t>。</t>
    </r>
  </si>
  <si>
    <r>
      <t>如附图6-24中标号①所示, “SALS”指</t>
    </r>
    <r>
      <rPr>
        <u/>
        <sz val="11"/>
        <rFont val="宋体"/>
        <family val="3"/>
        <charset val="134"/>
        <scheme val="minor"/>
      </rPr>
      <t xml:space="preserve">          </t>
    </r>
    <r>
      <rPr>
        <sz val="11"/>
        <rFont val="宋体"/>
        <family val="3"/>
        <charset val="134"/>
        <scheme val="minor"/>
      </rPr>
      <t>。</t>
    </r>
  </si>
  <si>
    <r>
      <t>如附图6-24中标号②所示, “VAR1°W”指</t>
    </r>
    <r>
      <rPr>
        <u/>
        <sz val="11"/>
        <rFont val="宋体"/>
        <family val="3"/>
        <charset val="134"/>
        <scheme val="minor"/>
      </rPr>
      <t xml:space="preserve">          </t>
    </r>
    <r>
      <rPr>
        <sz val="11"/>
        <rFont val="宋体"/>
        <family val="3"/>
        <charset val="134"/>
        <scheme val="minor"/>
      </rPr>
      <t>。</t>
    </r>
  </si>
  <si>
    <r>
      <t>如附图6-24中标号③所示, “(118.350)”指</t>
    </r>
    <r>
      <rPr>
        <u/>
        <sz val="11"/>
        <rFont val="宋体"/>
        <family val="3"/>
        <charset val="134"/>
        <scheme val="minor"/>
      </rPr>
      <t xml:space="preserve">          </t>
    </r>
    <r>
      <rPr>
        <sz val="11"/>
        <rFont val="宋体"/>
        <family val="3"/>
        <charset val="134"/>
        <scheme val="minor"/>
      </rPr>
      <t>。</t>
    </r>
  </si>
  <si>
    <r>
      <t>如附图6-24中标号④所示, “ARP”指</t>
    </r>
    <r>
      <rPr>
        <u/>
        <sz val="11"/>
        <rFont val="宋体"/>
        <family val="3"/>
        <charset val="134"/>
        <scheme val="minor"/>
      </rPr>
      <t xml:space="preserve">          </t>
    </r>
    <r>
      <rPr>
        <sz val="11"/>
        <rFont val="宋体"/>
        <family val="3"/>
        <charset val="134"/>
        <scheme val="minor"/>
      </rPr>
      <t>。</t>
    </r>
  </si>
  <si>
    <r>
      <t>如附图6-24中标号⑤所示, “ELEV5.35”指</t>
    </r>
    <r>
      <rPr>
        <u/>
        <sz val="11"/>
        <rFont val="宋体"/>
        <family val="3"/>
        <charset val="134"/>
        <scheme val="minor"/>
      </rPr>
      <t xml:space="preserve">          </t>
    </r>
    <r>
      <rPr>
        <sz val="11"/>
        <rFont val="宋体"/>
        <family val="3"/>
        <charset val="134"/>
        <scheme val="minor"/>
      </rPr>
      <t>。</t>
    </r>
  </si>
  <si>
    <r>
      <t>如附图6-24中标号⑥所示, “ASPH”表示</t>
    </r>
    <r>
      <rPr>
        <u/>
        <sz val="11"/>
        <rFont val="宋体"/>
        <family val="3"/>
        <charset val="134"/>
        <scheme val="minor"/>
      </rPr>
      <t xml:space="preserve">          </t>
    </r>
    <r>
      <rPr>
        <sz val="11"/>
        <rFont val="宋体"/>
        <family val="3"/>
        <charset val="134"/>
        <scheme val="minor"/>
      </rPr>
      <t>。</t>
    </r>
  </si>
  <si>
    <r>
      <t>如附图6-24中标号⑦所示, “HIRL”指</t>
    </r>
    <r>
      <rPr>
        <u/>
        <sz val="11"/>
        <rFont val="宋体"/>
        <family val="3"/>
        <charset val="134"/>
        <scheme val="minor"/>
      </rPr>
      <t xml:space="preserve">          </t>
    </r>
    <r>
      <rPr>
        <sz val="11"/>
        <rFont val="宋体"/>
        <family val="3"/>
        <charset val="134"/>
        <scheme val="minor"/>
      </rPr>
      <t>。</t>
    </r>
  </si>
  <si>
    <r>
      <t xml:space="preserve"> 如附图6-24中标号⑧所示, “RCLS”指</t>
    </r>
    <r>
      <rPr>
        <u/>
        <sz val="11"/>
        <rFont val="宋体"/>
        <family val="3"/>
        <charset val="134"/>
        <scheme val="minor"/>
      </rPr>
      <t xml:space="preserve">          </t>
    </r>
    <r>
      <rPr>
        <sz val="11"/>
        <rFont val="宋体"/>
        <family val="3"/>
        <charset val="134"/>
        <scheme val="minor"/>
      </rPr>
      <t>。</t>
    </r>
  </si>
  <si>
    <r>
      <t>如附图6-25中标号①所示为</t>
    </r>
    <r>
      <rPr>
        <u/>
        <sz val="11"/>
        <rFont val="宋体"/>
        <family val="3"/>
        <charset val="134"/>
        <scheme val="minor"/>
      </rPr>
      <t xml:space="preserve">          </t>
    </r>
    <r>
      <rPr>
        <sz val="11"/>
        <rFont val="宋体"/>
        <family val="3"/>
        <charset val="134"/>
        <scheme val="minor"/>
      </rPr>
      <t>。</t>
    </r>
  </si>
  <si>
    <r>
      <t>如附图6-25中标号②所示,下列说法中正确的是</t>
    </r>
    <r>
      <rPr>
        <u/>
        <sz val="11"/>
        <rFont val="宋体"/>
        <family val="3"/>
        <charset val="134"/>
        <scheme val="minor"/>
      </rPr>
      <t xml:space="preserve">          </t>
    </r>
    <r>
      <rPr>
        <sz val="11"/>
        <rFont val="宋体"/>
        <family val="3"/>
        <charset val="134"/>
        <scheme val="minor"/>
      </rPr>
      <t>。</t>
    </r>
  </si>
  <si>
    <r>
      <t>如附图6-26所示,向26号跑道作进近时,可使用的进近灯光系统为</t>
    </r>
    <r>
      <rPr>
        <u/>
        <sz val="11"/>
        <rFont val="宋体"/>
        <family val="3"/>
        <charset val="134"/>
        <scheme val="minor"/>
      </rPr>
      <t xml:space="preserve">          </t>
    </r>
    <r>
      <rPr>
        <sz val="11"/>
        <rFont val="宋体"/>
        <family val="3"/>
        <charset val="134"/>
        <scheme val="minor"/>
      </rPr>
      <t>。</t>
    </r>
  </si>
  <si>
    <r>
      <t>如附图6-27中标号①所示, “SMC130.75”表示</t>
    </r>
    <r>
      <rPr>
        <u/>
        <sz val="11"/>
        <rFont val="宋体"/>
        <family val="3"/>
        <charset val="134"/>
        <scheme val="minor"/>
      </rPr>
      <t xml:space="preserve">          </t>
    </r>
    <r>
      <rPr>
        <sz val="11"/>
        <rFont val="宋体"/>
        <family val="3"/>
        <charset val="134"/>
        <scheme val="minor"/>
      </rPr>
      <t>。</t>
    </r>
  </si>
  <si>
    <r>
      <t>如附图6-27所示,36号跑道的可用着陆距离为</t>
    </r>
    <r>
      <rPr>
        <u/>
        <sz val="11"/>
        <rFont val="宋体"/>
        <family val="3"/>
        <charset val="134"/>
        <scheme val="minor"/>
      </rPr>
      <t xml:space="preserve">          </t>
    </r>
    <r>
      <rPr>
        <sz val="11"/>
        <rFont val="宋体"/>
        <family val="3"/>
        <charset val="134"/>
        <scheme val="minor"/>
      </rPr>
      <t>。</t>
    </r>
  </si>
  <si>
    <r>
      <t>参见附图6-27,该图的生效日期为</t>
    </r>
    <r>
      <rPr>
        <u/>
        <sz val="11"/>
        <rFont val="宋体"/>
        <family val="3"/>
        <charset val="134"/>
        <scheme val="minor"/>
      </rPr>
      <t xml:space="preserve">          </t>
    </r>
    <r>
      <rPr>
        <sz val="11"/>
        <rFont val="宋体"/>
        <family val="3"/>
        <charset val="134"/>
        <scheme val="minor"/>
      </rPr>
      <t>。</t>
    </r>
  </si>
  <si>
    <r>
      <t>附图6-28中的副跑道是</t>
    </r>
    <r>
      <rPr>
        <u/>
        <sz val="11"/>
        <rFont val="宋体"/>
        <family val="3"/>
        <charset val="134"/>
        <scheme val="minor"/>
      </rPr>
      <t xml:space="preserve">          </t>
    </r>
    <r>
      <rPr>
        <sz val="11"/>
        <rFont val="宋体"/>
        <family val="3"/>
        <charset val="134"/>
        <scheme val="minor"/>
      </rPr>
      <t>。</t>
    </r>
  </si>
  <si>
    <r>
      <t>在机场图中“TWY”表示</t>
    </r>
    <r>
      <rPr>
        <u/>
        <sz val="11"/>
        <rFont val="宋体"/>
        <family val="3"/>
        <charset val="134"/>
        <scheme val="minor"/>
      </rPr>
      <t xml:space="preserve">          </t>
    </r>
    <r>
      <rPr>
        <sz val="11"/>
        <rFont val="宋体"/>
        <family val="3"/>
        <charset val="134"/>
        <scheme val="minor"/>
      </rPr>
      <t>。</t>
    </r>
  </si>
  <si>
    <r>
      <t>已知飞机磁航向为180</t>
    </r>
    <r>
      <rPr>
        <vertAlign val="superscript"/>
        <sz val="11"/>
        <rFont val="宋体"/>
        <family val="3"/>
        <charset val="134"/>
        <scheme val="minor"/>
      </rPr>
      <t>0</t>
    </r>
    <r>
      <rPr>
        <sz val="11"/>
        <rFont val="宋体"/>
        <family val="3"/>
        <charset val="134"/>
        <scheme val="minor"/>
      </rPr>
      <t>，地面电台的磁方位角为315</t>
    </r>
    <r>
      <rPr>
        <vertAlign val="superscript"/>
        <sz val="11"/>
        <rFont val="宋体"/>
        <family val="3"/>
        <charset val="134"/>
        <scheme val="minor"/>
      </rPr>
      <t>0</t>
    </r>
    <r>
      <rPr>
        <sz val="11"/>
        <rFont val="宋体"/>
        <family val="3"/>
        <charset val="134"/>
        <scheme val="minor"/>
      </rPr>
      <t>，由于象限误差，测得的相对方位角可能为</t>
    </r>
  </si>
  <si>
    <t>在一级航行通告限定行影响范围栏中填写了“A”，表示：</t>
  </si>
  <si>
    <t>在一级航行通告限定行影响范围栏中填写了“E”，表示：</t>
  </si>
  <si>
    <t>在一级航行通告限定行影响范围栏中填写了“AE”，表示：</t>
  </si>
  <si>
    <t>在一级航行通告限定行影响范围栏中填写了“K”，表示：</t>
  </si>
  <si>
    <t>一级航行通告C）项的日期和时间顺序正确的是：</t>
  </si>
  <si>
    <t>“NOTAMC”的生效时间应为：</t>
  </si>
  <si>
    <t>下列有关“NOTAMR”的说法中，正确的一个是：</t>
  </si>
  <si>
    <t>雪情通告K项若填入“YES” ，后随“L” 或“R”或“LR”，表示</t>
  </si>
  <si>
    <t>雪情通告T项应填写：</t>
  </si>
  <si>
    <t>若雪情通告L项填写TOTAL则表示：</t>
  </si>
  <si>
    <t>若雪情通告T项填写RWY CONT 25% PER CENT则表示：</t>
  </si>
  <si>
    <t>火山通告D项填写为“S1630.7 E16820.1” ，则表示:</t>
  </si>
  <si>
    <t>若火山通告F项填写“VERTICAL EXTENT OF ASH CLOUD 8,000FT” 则表示:</t>
  </si>
  <si>
    <t>若火山通告G项填写“ASH CLOUD DRIFTING SOUTH”，则表示:</t>
  </si>
  <si>
    <t>火山通告J项填资料来源，例如填写内容为“SPECIAL AIREP COMPILED BY PORT VILA ATC FROM PILOT REPORT”，则表示</t>
  </si>
  <si>
    <t>设有跑道边灯的跑道必须设置跑道入口灯，跑道入口灯必须为向跑道__方向__向发__光</t>
  </si>
  <si>
    <t>设有跑道边灯的跑道必须设置跑道末端灯，跑道末端灯必须为跑道__方向__向发__光</t>
  </si>
  <si>
    <t xml:space="preserve"> __类精密进近跑道的接地地带必须设置接地地带灯。接地地带灯__向，发__光；</t>
  </si>
  <si>
    <t>供夜间使用的停止道必须设置停止道灯，停止道灯必须为朝向__方向单向发__光</t>
  </si>
  <si>
    <t>一个三色的VAVI包括___三种颜色</t>
  </si>
  <si>
    <t>在Jeppesen仪表进近图着陆最低标准部分左下角边缘的注释为TERPS表明该程序设计参照</t>
  </si>
  <si>
    <t>参阅杜塞尔多夫机场的机场图，本场放行许可通讯频率为</t>
  </si>
  <si>
    <t>参阅杜塞尔多夫机场的机场图，23R跑道的进近灯光系统为</t>
  </si>
  <si>
    <t>参阅青岛/流亭机场的仪表进近图，当航空器实施正常进近时，以地速200KM/H实施进近，从FAF飞至THR的时间约为</t>
  </si>
  <si>
    <t>参阅青岛/流亭机场的仪表进近图，当航空器距INX的DME距离为5NM时，航空器至入口的距离为</t>
  </si>
  <si>
    <r>
      <t>已经收入永久性资料的一级航行通告应该在资料生效日期</t>
    </r>
    <r>
      <rPr>
        <u/>
        <sz val="11"/>
        <rFont val="宋体"/>
        <family val="3"/>
        <charset val="134"/>
        <scheme val="minor"/>
      </rPr>
      <t xml:space="preserve">   </t>
    </r>
    <r>
      <rPr>
        <sz val="11"/>
        <rFont val="宋体"/>
        <family val="3"/>
        <charset val="134"/>
        <scheme val="minor"/>
      </rPr>
      <t>天之后发布NOTAMC以取消：</t>
    </r>
  </si>
  <si>
    <r>
      <t>一级航行通告中，A）应填写</t>
    </r>
    <r>
      <rPr>
        <u/>
        <sz val="11"/>
        <rFont val="宋体"/>
        <family val="3"/>
        <charset val="134"/>
        <scheme val="minor"/>
      </rPr>
      <t xml:space="preserve">           </t>
    </r>
    <r>
      <rPr>
        <sz val="11"/>
        <rFont val="宋体"/>
        <family val="3"/>
        <charset val="134"/>
        <scheme val="minor"/>
      </rPr>
      <t>。</t>
    </r>
  </si>
  <si>
    <r>
      <t>一级航行通告中，B）应填写</t>
    </r>
    <r>
      <rPr>
        <u/>
        <sz val="11"/>
        <rFont val="宋体"/>
        <family val="3"/>
        <charset val="134"/>
        <scheme val="minor"/>
      </rPr>
      <t xml:space="preserve">           </t>
    </r>
    <r>
      <rPr>
        <sz val="11"/>
        <rFont val="宋体"/>
        <family val="3"/>
        <charset val="134"/>
        <scheme val="minor"/>
      </rPr>
      <t>。</t>
    </r>
  </si>
  <si>
    <r>
      <t>一级航行通告中，C）应填写了“PERM”，这表明</t>
    </r>
    <r>
      <rPr>
        <u/>
        <sz val="11"/>
        <rFont val="宋体"/>
        <family val="3"/>
        <charset val="134"/>
        <scheme val="minor"/>
      </rPr>
      <t xml:space="preserve">           </t>
    </r>
    <r>
      <rPr>
        <sz val="11"/>
        <rFont val="宋体"/>
        <family val="3"/>
        <charset val="134"/>
        <scheme val="minor"/>
      </rPr>
      <t>。</t>
    </r>
  </si>
  <si>
    <r>
      <t>对于一级航行通告C）项中有“EST”的通告，下列说法中正确的是</t>
    </r>
    <r>
      <rPr>
        <u/>
        <sz val="11"/>
        <rFont val="宋体"/>
        <family val="3"/>
        <charset val="134"/>
        <scheme val="minor"/>
      </rPr>
      <t xml:space="preserve">           </t>
    </r>
    <r>
      <rPr>
        <sz val="11"/>
        <rFont val="宋体"/>
        <family val="3"/>
        <charset val="134"/>
        <scheme val="minor"/>
      </rPr>
      <t>。</t>
    </r>
  </si>
  <si>
    <r>
      <t>关于“NOTAMC”，下列说法中正确的是</t>
    </r>
    <r>
      <rPr>
        <u/>
        <sz val="11"/>
        <rFont val="宋体"/>
        <family val="3"/>
        <charset val="134"/>
        <scheme val="minor"/>
      </rPr>
      <t xml:space="preserve">           </t>
    </r>
    <r>
      <rPr>
        <sz val="11"/>
        <rFont val="宋体"/>
        <family val="3"/>
        <charset val="134"/>
        <scheme val="minor"/>
      </rPr>
      <t>。</t>
    </r>
  </si>
  <si>
    <r>
      <t>系列号和识别标志为“A0034/98 NOTAMC A0106/97”的一级航行通告，表示</t>
    </r>
    <r>
      <rPr>
        <u/>
        <sz val="11"/>
        <rFont val="宋体"/>
        <family val="3"/>
        <charset val="134"/>
        <scheme val="minor"/>
      </rPr>
      <t xml:space="preserve">           </t>
    </r>
    <r>
      <rPr>
        <sz val="11"/>
        <rFont val="宋体"/>
        <family val="3"/>
        <charset val="134"/>
        <scheme val="minor"/>
      </rPr>
      <t>。</t>
    </r>
  </si>
  <si>
    <r>
      <t>系列号和识别标志为“C0024/98 NOTAMR C0137/97”的一级航行通告，表示</t>
    </r>
    <r>
      <rPr>
        <u/>
        <sz val="11"/>
        <rFont val="宋体"/>
        <family val="3"/>
        <charset val="134"/>
        <scheme val="minor"/>
      </rPr>
      <t xml:space="preserve">           </t>
    </r>
    <r>
      <rPr>
        <sz val="11"/>
        <rFont val="宋体"/>
        <family val="3"/>
        <charset val="134"/>
        <scheme val="minor"/>
      </rPr>
      <t>。</t>
    </r>
  </si>
  <si>
    <r>
      <t>如果一份关于炮射的NOTAM的D）项中填入了“0800-1000”，则表示</t>
    </r>
    <r>
      <rPr>
        <u/>
        <sz val="11"/>
        <rFont val="宋体"/>
        <family val="3"/>
        <charset val="134"/>
        <scheme val="minor"/>
      </rPr>
      <t xml:space="preserve">           </t>
    </r>
    <r>
      <rPr>
        <sz val="11"/>
        <rFont val="宋体"/>
        <family val="3"/>
        <charset val="134"/>
        <scheme val="minor"/>
      </rPr>
      <t>。</t>
    </r>
  </si>
  <si>
    <r>
      <t>NOTAM中表述的为该NOTAM的正文内容的是</t>
    </r>
    <r>
      <rPr>
        <u/>
        <sz val="11"/>
        <rFont val="宋体"/>
        <family val="3"/>
        <charset val="134"/>
        <scheme val="minor"/>
      </rPr>
      <t xml:space="preserve">           </t>
    </r>
    <r>
      <rPr>
        <sz val="11"/>
        <rFont val="宋体"/>
        <family val="3"/>
        <charset val="134"/>
        <scheme val="minor"/>
      </rPr>
      <t>。</t>
    </r>
  </si>
  <si>
    <r>
      <t>C系列一级航行通告采用的时制为</t>
    </r>
    <r>
      <rPr>
        <u/>
        <sz val="11"/>
        <rFont val="宋体"/>
        <family val="3"/>
        <charset val="134"/>
        <scheme val="minor"/>
      </rPr>
      <t xml:space="preserve">           </t>
    </r>
    <r>
      <rPr>
        <sz val="11"/>
        <rFont val="宋体"/>
        <family val="3"/>
        <charset val="134"/>
        <scheme val="minor"/>
      </rPr>
      <t>。</t>
    </r>
  </si>
  <si>
    <r>
      <t>A系列一级航行通告采用的时制为</t>
    </r>
    <r>
      <rPr>
        <u/>
        <sz val="11"/>
        <rFont val="宋体"/>
        <family val="3"/>
        <charset val="134"/>
        <scheme val="minor"/>
      </rPr>
      <t xml:space="preserve">           </t>
    </r>
    <r>
      <rPr>
        <sz val="11"/>
        <rFont val="宋体"/>
        <family val="3"/>
        <charset val="134"/>
        <scheme val="minor"/>
      </rPr>
      <t>。</t>
    </r>
  </si>
  <si>
    <r>
      <t>雪情通告的标志是</t>
    </r>
    <r>
      <rPr>
        <u/>
        <sz val="11"/>
        <rFont val="宋体"/>
        <family val="3"/>
        <charset val="134"/>
        <scheme val="minor"/>
      </rPr>
      <t xml:space="preserve">           </t>
    </r>
    <r>
      <rPr>
        <sz val="11"/>
        <rFont val="宋体"/>
        <family val="3"/>
        <charset val="134"/>
        <scheme val="minor"/>
      </rPr>
      <t>。</t>
    </r>
  </si>
  <si>
    <r>
      <t>雪情通告的有效时间为</t>
    </r>
    <r>
      <rPr>
        <u/>
        <sz val="11"/>
        <rFont val="宋体"/>
        <family val="3"/>
        <charset val="134"/>
        <scheme val="minor"/>
      </rPr>
      <t xml:space="preserve">           </t>
    </r>
    <r>
      <rPr>
        <sz val="11"/>
        <rFont val="宋体"/>
        <family val="3"/>
        <charset val="134"/>
        <scheme val="minor"/>
      </rPr>
      <t>。</t>
    </r>
  </si>
  <si>
    <r>
      <t>在航路图上，管制空域以底色为</t>
    </r>
    <r>
      <rPr>
        <u/>
        <sz val="11"/>
        <rFont val="宋体"/>
        <family val="3"/>
        <charset val="134"/>
        <scheme val="minor"/>
      </rPr>
      <t xml:space="preserve">     </t>
    </r>
    <r>
      <rPr>
        <sz val="11"/>
        <rFont val="宋体"/>
        <family val="3"/>
        <charset val="134"/>
        <scheme val="minor"/>
      </rPr>
      <t>色的区域来表示。</t>
    </r>
  </si>
  <si>
    <r>
      <t>在航路图上，非管制空域以底色为</t>
    </r>
    <r>
      <rPr>
        <u/>
        <sz val="11"/>
        <rFont val="宋体"/>
        <family val="3"/>
        <charset val="134"/>
        <scheme val="minor"/>
      </rPr>
      <t xml:space="preserve">     </t>
    </r>
    <r>
      <rPr>
        <sz val="11"/>
        <rFont val="宋体"/>
        <family val="3"/>
        <charset val="134"/>
        <scheme val="minor"/>
      </rPr>
      <t>色的区域来表示。</t>
    </r>
  </si>
  <si>
    <r>
      <t>宣布紧急状态的最低限制条件是</t>
    </r>
    <r>
      <rPr>
        <u/>
        <sz val="11"/>
        <rFont val="宋体"/>
        <family val="3"/>
        <charset val="134"/>
        <scheme val="minor"/>
      </rPr>
      <t xml:space="preserve">           </t>
    </r>
    <r>
      <rPr>
        <sz val="11"/>
        <rFont val="宋体"/>
        <family val="3"/>
        <charset val="134"/>
        <scheme val="minor"/>
      </rPr>
      <t>。</t>
    </r>
  </si>
  <si>
    <r>
      <t>飞机被劫持时的应答机编码是</t>
    </r>
    <r>
      <rPr>
        <u/>
        <sz val="11"/>
        <rFont val="宋体"/>
        <family val="3"/>
        <charset val="134"/>
        <scheme val="minor"/>
      </rPr>
      <t xml:space="preserve">           </t>
    </r>
    <r>
      <rPr>
        <sz val="11"/>
        <rFont val="宋体"/>
        <family val="3"/>
        <charset val="134"/>
        <scheme val="minor"/>
      </rPr>
      <t>。</t>
    </r>
  </si>
  <si>
    <r>
      <t>当改变应答机编码时，飞行员应避免出现的编码为</t>
    </r>
    <r>
      <rPr>
        <u/>
        <sz val="11"/>
        <rFont val="宋体"/>
        <family val="3"/>
        <charset val="134"/>
        <scheme val="minor"/>
      </rPr>
      <t xml:space="preserve">          </t>
    </r>
    <r>
      <rPr>
        <sz val="11"/>
        <rFont val="宋体"/>
        <family val="3"/>
        <charset val="134"/>
        <scheme val="minor"/>
      </rPr>
      <t>。</t>
    </r>
  </si>
  <si>
    <r>
      <t>当在航路上发生双向无线电通信失效时，飞行员在什么时候开始下降作仪表进近？</t>
    </r>
    <r>
      <rPr>
        <u/>
        <sz val="11"/>
        <rFont val="宋体"/>
        <family val="3"/>
        <charset val="134"/>
        <scheme val="minor"/>
      </rPr>
      <t xml:space="preserve">          </t>
    </r>
    <r>
      <rPr>
        <sz val="11"/>
        <rFont val="宋体"/>
        <family val="3"/>
        <charset val="134"/>
        <scheme val="minor"/>
      </rPr>
      <t>。</t>
    </r>
  </si>
  <si>
    <r>
      <t>若在IFR情况下有雷达引导，与空中交通管制失去通信联系时应采取的行动为</t>
    </r>
    <r>
      <rPr>
        <u/>
        <sz val="11"/>
        <rFont val="宋体"/>
        <family val="3"/>
        <charset val="134"/>
        <scheme val="minor"/>
      </rPr>
      <t xml:space="preserve">           </t>
    </r>
    <r>
      <rPr>
        <sz val="11"/>
        <rFont val="宋体"/>
        <family val="3"/>
        <charset val="134"/>
        <scheme val="minor"/>
      </rPr>
      <t>。</t>
    </r>
  </si>
  <si>
    <r>
      <t>飞行员在IFR气象条件且无线通信双向失效，此时应选择的高度为</t>
    </r>
    <r>
      <rPr>
        <u/>
        <sz val="11"/>
        <rFont val="宋体"/>
        <family val="3"/>
        <charset val="134"/>
        <scheme val="minor"/>
      </rPr>
      <t xml:space="preserve">          </t>
    </r>
    <r>
      <rPr>
        <sz val="11"/>
        <rFont val="宋体"/>
        <family val="3"/>
        <charset val="134"/>
        <scheme val="minor"/>
      </rPr>
      <t>。</t>
    </r>
  </si>
  <si>
    <r>
      <t>双向无线电通信失效后，飞行员正在起始进近定位点等待，则应在什么时候下降开始仪表进近？</t>
    </r>
    <r>
      <rPr>
        <u/>
        <sz val="11"/>
        <rFont val="宋体"/>
        <family val="3"/>
        <charset val="134"/>
        <scheme val="minor"/>
      </rPr>
      <t xml:space="preserve">          </t>
    </r>
    <r>
      <rPr>
        <sz val="11"/>
        <rFont val="宋体"/>
        <family val="3"/>
        <charset val="134"/>
        <scheme val="minor"/>
      </rPr>
      <t>。</t>
    </r>
  </si>
  <si>
    <r>
      <t>在什么情况下，IFR飞行员应向ATC宣布处于最低油量状态？</t>
    </r>
    <r>
      <rPr>
        <u/>
        <sz val="11"/>
        <rFont val="宋体"/>
        <family val="3"/>
        <charset val="134"/>
        <scheme val="minor"/>
      </rPr>
      <t xml:space="preserve">            </t>
    </r>
    <r>
      <rPr>
        <sz val="11"/>
        <rFont val="宋体"/>
        <family val="3"/>
        <charset val="134"/>
        <scheme val="minor"/>
      </rPr>
      <t>。</t>
    </r>
  </si>
  <si>
    <r>
      <t>机组宣布最低油量对于ATC来说意味着</t>
    </r>
    <r>
      <rPr>
        <u/>
        <sz val="11"/>
        <rFont val="宋体"/>
        <family val="3"/>
        <charset val="134"/>
        <scheme val="minor"/>
      </rPr>
      <t xml:space="preserve">           </t>
    </r>
    <r>
      <rPr>
        <sz val="11"/>
        <rFont val="宋体"/>
        <family val="3"/>
        <charset val="134"/>
        <scheme val="minor"/>
      </rPr>
      <t>。</t>
    </r>
  </si>
  <si>
    <r>
      <t>如果在到达目的地机场时，飞机油量不允许有任何延误，就应向ATC宣布最低油量状态，由此</t>
    </r>
    <r>
      <rPr>
        <u/>
        <sz val="11"/>
        <rFont val="宋体"/>
        <family val="3"/>
        <charset val="134"/>
        <scheme val="minor"/>
      </rPr>
      <t xml:space="preserve">          </t>
    </r>
    <r>
      <rPr>
        <sz val="11"/>
        <rFont val="宋体"/>
        <family val="3"/>
        <charset val="134"/>
        <scheme val="minor"/>
      </rPr>
      <t>。</t>
    </r>
  </si>
  <si>
    <r>
      <t>当多个不同位置测风仪报告风的情况不同时，塔台则应发布机场的什么情况？</t>
    </r>
    <r>
      <rPr>
        <u/>
        <sz val="11"/>
        <rFont val="宋体"/>
        <family val="3"/>
        <charset val="134"/>
        <scheme val="minor"/>
      </rPr>
      <t xml:space="preserve">          </t>
    </r>
    <r>
      <rPr>
        <sz val="11"/>
        <rFont val="宋体"/>
        <family val="3"/>
        <charset val="134"/>
        <scheme val="minor"/>
      </rPr>
      <t>。</t>
    </r>
  </si>
  <si>
    <r>
      <t>大型喷气机在什么样的情况下会产生最大的翼尖涡流从而造成重大的飞行危害？</t>
    </r>
    <r>
      <rPr>
        <u/>
        <sz val="11"/>
        <rFont val="宋体"/>
        <family val="3"/>
        <charset val="134"/>
        <scheme val="minor"/>
      </rPr>
      <t xml:space="preserve">          </t>
    </r>
    <r>
      <rPr>
        <sz val="11"/>
        <rFont val="宋体"/>
        <family val="3"/>
        <charset val="134"/>
        <scheme val="minor"/>
      </rPr>
      <t>。</t>
    </r>
  </si>
  <si>
    <r>
      <t>大型飞机的危害性尾涡乱流产生于</t>
    </r>
    <r>
      <rPr>
        <u/>
        <sz val="11"/>
        <rFont val="宋体"/>
        <family val="3"/>
        <charset val="134"/>
        <scheme val="minor"/>
      </rPr>
      <t xml:space="preserve">            </t>
    </r>
    <r>
      <rPr>
        <sz val="11"/>
        <rFont val="宋体"/>
        <family val="3"/>
        <charset val="134"/>
        <scheme val="minor"/>
      </rPr>
      <t>。</t>
    </r>
  </si>
  <si>
    <r>
      <t>大型飞机产生的尾流的发展趋势是</t>
    </r>
    <r>
      <rPr>
        <u/>
        <sz val="11"/>
        <rFont val="宋体"/>
        <family val="3"/>
        <charset val="134"/>
        <scheme val="minor"/>
      </rPr>
      <t xml:space="preserve">          </t>
    </r>
    <r>
      <rPr>
        <sz val="11"/>
        <rFont val="宋体"/>
        <family val="3"/>
        <charset val="134"/>
        <scheme val="minor"/>
      </rPr>
      <t>。</t>
    </r>
  </si>
  <si>
    <r>
      <t>尾流是怎样绕翼尖流动的？</t>
    </r>
    <r>
      <rPr>
        <u/>
        <sz val="11"/>
        <rFont val="宋体"/>
        <family val="3"/>
        <charset val="134"/>
        <scheme val="minor"/>
      </rPr>
      <t xml:space="preserve">            </t>
    </r>
    <r>
      <rPr>
        <sz val="11"/>
        <rFont val="宋体"/>
        <family val="3"/>
        <charset val="134"/>
        <scheme val="minor"/>
      </rPr>
      <t>。</t>
    </r>
  </si>
  <si>
    <r>
      <t>下面关于大型运输机产生尾流的叙述正确的是</t>
    </r>
    <r>
      <rPr>
        <u/>
        <sz val="11"/>
        <rFont val="宋体"/>
        <family val="3"/>
        <charset val="134"/>
        <scheme val="minor"/>
      </rPr>
      <t xml:space="preserve">           </t>
    </r>
    <r>
      <rPr>
        <sz val="11"/>
        <rFont val="宋体"/>
        <family val="3"/>
        <charset val="134"/>
        <scheme val="minor"/>
      </rPr>
      <t>。</t>
    </r>
  </si>
  <si>
    <r>
      <t>微弱的侧风对于起飞飞机产生的翼尖涡流有何影响？</t>
    </r>
    <r>
      <rPr>
        <u/>
        <sz val="11"/>
        <color indexed="8"/>
        <rFont val="宋体"/>
        <family val="3"/>
        <charset val="134"/>
        <scheme val="minor"/>
      </rPr>
      <t xml:space="preserve">            </t>
    </r>
    <r>
      <rPr>
        <sz val="11"/>
        <color indexed="8"/>
        <rFont val="宋体"/>
        <family val="3"/>
        <charset val="134"/>
        <scheme val="minor"/>
      </rPr>
      <t>。</t>
    </r>
  </si>
  <si>
    <r>
      <t>为避开离场喷气飞机起飞时产生翼尖涡流，飞行员应当采取什么措施？</t>
    </r>
    <r>
      <rPr>
        <u/>
        <sz val="11"/>
        <rFont val="宋体"/>
        <family val="3"/>
        <charset val="134"/>
        <scheme val="minor"/>
      </rPr>
      <t xml:space="preserve">          </t>
    </r>
    <r>
      <rPr>
        <sz val="11"/>
        <rFont val="宋体"/>
        <family val="3"/>
        <charset val="134"/>
        <scheme val="minor"/>
      </rPr>
      <t>。</t>
    </r>
  </si>
  <si>
    <r>
      <t>在着陆跑道上，什么样的风能将尾流的危险延至最长时间？</t>
    </r>
    <r>
      <rPr>
        <u/>
        <sz val="11"/>
        <rFont val="宋体"/>
        <family val="3"/>
        <charset val="134"/>
        <scheme val="minor"/>
      </rPr>
      <t xml:space="preserve">           </t>
    </r>
    <r>
      <rPr>
        <sz val="11"/>
        <rFont val="宋体"/>
        <family val="3"/>
        <charset val="134"/>
        <scheme val="minor"/>
      </rPr>
      <t>。</t>
    </r>
  </si>
  <si>
    <r>
      <t>若计划在重型喷气要着陆后起飞，则应在什么时机抬前轮？</t>
    </r>
    <r>
      <rPr>
        <u/>
        <sz val="11"/>
        <rFont val="宋体"/>
        <family val="3"/>
        <charset val="134"/>
        <scheme val="minor"/>
      </rPr>
      <t xml:space="preserve">           </t>
    </r>
    <r>
      <rPr>
        <sz val="11"/>
        <rFont val="宋体"/>
        <family val="3"/>
        <charset val="134"/>
        <scheme val="minor"/>
      </rPr>
      <t>。</t>
    </r>
  </si>
  <si>
    <r>
      <t>担任民用飞行机组成员的人员在执勤前多长时间内不得饮用酒精饮料？</t>
    </r>
    <r>
      <rPr>
        <u/>
        <sz val="11"/>
        <rFont val="宋体"/>
        <family val="3"/>
        <charset val="134"/>
        <scheme val="minor"/>
      </rPr>
      <t xml:space="preserve">          </t>
    </r>
    <r>
      <rPr>
        <sz val="11"/>
        <rFont val="宋体"/>
        <family val="3"/>
        <charset val="134"/>
        <scheme val="minor"/>
      </rPr>
      <t>。</t>
    </r>
  </si>
  <si>
    <r>
      <t>关于饮用酒精饮料下述说法正确的是</t>
    </r>
    <r>
      <rPr>
        <u/>
        <sz val="11"/>
        <rFont val="宋体"/>
        <family val="3"/>
        <charset val="134"/>
        <scheme val="minor"/>
      </rPr>
      <t xml:space="preserve">          </t>
    </r>
    <r>
      <rPr>
        <sz val="11"/>
        <rFont val="宋体"/>
        <family val="3"/>
        <charset val="134"/>
        <scheme val="minor"/>
      </rPr>
      <t>。</t>
    </r>
  </si>
  <si>
    <r>
      <t>当向比较窄的跑道进近时，如果没有目视进近坡度指示系统，则飞行员应注意什么？</t>
    </r>
    <r>
      <rPr>
        <u/>
        <sz val="11"/>
        <rFont val="宋体"/>
        <family val="3"/>
        <charset val="134"/>
        <scheme val="minor"/>
      </rPr>
      <t xml:space="preserve">        </t>
    </r>
    <r>
      <rPr>
        <sz val="11"/>
        <rFont val="宋体"/>
        <family val="3"/>
        <charset val="134"/>
        <scheme val="minor"/>
      </rPr>
      <t>。</t>
    </r>
  </si>
  <si>
    <r>
      <t>夜间，妆凝视一段时间时，静止的灯光似乎就会移动。这种错觉称为</t>
    </r>
    <r>
      <rPr>
        <u/>
        <sz val="11"/>
        <rFont val="宋体"/>
        <family val="3"/>
        <charset val="134"/>
        <scheme val="minor"/>
      </rPr>
      <t xml:space="preserve">          </t>
    </r>
    <r>
      <rPr>
        <sz val="11"/>
        <rFont val="宋体"/>
        <family val="3"/>
        <charset val="134"/>
        <scheme val="minor"/>
      </rPr>
      <t>。</t>
    </r>
  </si>
  <si>
    <r>
      <t>当在深色或无特征的地区着陆，在水上或雪地上，飞行员应警惕错觉的产生，进近可能会显得</t>
    </r>
    <r>
      <rPr>
        <u/>
        <sz val="11"/>
        <rFont val="宋体"/>
        <family val="3"/>
        <charset val="134"/>
        <scheme val="minor"/>
      </rPr>
      <t xml:space="preserve">         </t>
    </r>
    <r>
      <rPr>
        <sz val="11"/>
        <rFont val="宋体"/>
        <family val="3"/>
        <charset val="134"/>
        <scheme val="minor"/>
      </rPr>
      <t>。</t>
    </r>
  </si>
  <si>
    <r>
      <t>在加速起飞时，会产生机头上翘的错觉，这就是</t>
    </r>
    <r>
      <rPr>
        <u/>
        <sz val="11"/>
        <rFont val="宋体"/>
        <family val="3"/>
        <charset val="134"/>
        <scheme val="minor"/>
      </rPr>
      <t xml:space="preserve">           </t>
    </r>
    <r>
      <rPr>
        <sz val="11"/>
        <rFont val="宋体"/>
        <family val="3"/>
        <charset val="134"/>
        <scheme val="minor"/>
      </rPr>
      <t>。</t>
    </r>
  </si>
  <si>
    <r>
      <t>夜间飞行时，哪种使用眼睛观察外侧交通的方法最有效？</t>
    </r>
    <r>
      <rPr>
        <u/>
        <sz val="11"/>
        <rFont val="宋体"/>
        <family val="3"/>
        <charset val="134"/>
        <scheme val="minor"/>
      </rPr>
      <t xml:space="preserve">          </t>
    </r>
    <r>
      <rPr>
        <sz val="11"/>
        <rFont val="宋体"/>
        <family val="3"/>
        <charset val="134"/>
        <scheme val="minor"/>
      </rPr>
      <t>。</t>
    </r>
  </si>
  <si>
    <r>
      <t>观察到的哪种飞机最有相撞的可能？</t>
    </r>
    <r>
      <rPr>
        <u/>
        <sz val="11"/>
        <rFont val="宋体"/>
        <family val="3"/>
        <charset val="134"/>
        <scheme val="minor"/>
      </rPr>
      <t xml:space="preserve">          </t>
    </r>
    <r>
      <rPr>
        <sz val="11"/>
        <rFont val="宋体"/>
        <family val="3"/>
        <charset val="134"/>
        <scheme val="minor"/>
      </rPr>
      <t>。</t>
    </r>
  </si>
  <si>
    <r>
      <t>扫视观察有效避免相撞的程序包括</t>
    </r>
    <r>
      <rPr>
        <u/>
        <sz val="11"/>
        <rFont val="宋体"/>
        <family val="3"/>
        <charset val="134"/>
        <scheme val="minor"/>
      </rPr>
      <t xml:space="preserve">             </t>
    </r>
    <r>
      <rPr>
        <sz val="11"/>
        <rFont val="宋体"/>
        <family val="3"/>
        <charset val="134"/>
        <scheme val="minor"/>
      </rPr>
      <t>。</t>
    </r>
  </si>
  <si>
    <r>
      <t>当利用天地线作为参考以确定其他飞机的相对位置时，最可能与其相关的飞机是</t>
    </r>
    <r>
      <rPr>
        <u/>
        <sz val="11"/>
        <rFont val="宋体"/>
        <family val="3"/>
        <charset val="134"/>
        <scheme val="minor"/>
      </rPr>
      <t xml:space="preserve">          </t>
    </r>
    <r>
      <rPr>
        <sz val="11"/>
        <rFont val="宋体"/>
        <family val="3"/>
        <charset val="134"/>
        <scheme val="minor"/>
      </rPr>
      <t>。</t>
    </r>
  </si>
  <si>
    <r>
      <t>当在IFR条件下作匀速转变时，突然的头部运动会产生飞机绕另一轴旋转的错觉，这就是</t>
    </r>
    <r>
      <rPr>
        <u/>
        <sz val="11"/>
        <rFont val="宋体"/>
        <family val="3"/>
        <charset val="134"/>
        <scheme val="minor"/>
      </rPr>
      <t xml:space="preserve">           </t>
    </r>
    <r>
      <rPr>
        <sz val="11"/>
        <rFont val="宋体"/>
        <family val="3"/>
        <charset val="134"/>
        <scheme val="minor"/>
      </rPr>
      <t>。</t>
    </r>
  </si>
  <si>
    <r>
      <t>烟雾会使飞行员产生怎样的错觉？</t>
    </r>
    <r>
      <rPr>
        <u/>
        <sz val="11"/>
        <rFont val="宋体"/>
        <family val="3"/>
        <charset val="134"/>
        <scheme val="minor"/>
      </rPr>
      <t xml:space="preserve">            </t>
    </r>
    <r>
      <rPr>
        <sz val="11"/>
        <rFont val="宋体"/>
        <family val="3"/>
        <charset val="134"/>
        <scheme val="minor"/>
      </rPr>
      <t>。</t>
    </r>
  </si>
  <si>
    <r>
      <t>突然进入雾中时会产生什么样的错觉？</t>
    </r>
    <r>
      <rPr>
        <u/>
        <sz val="11"/>
        <rFont val="宋体"/>
        <family val="3"/>
        <charset val="134"/>
        <scheme val="minor"/>
      </rPr>
      <t xml:space="preserve">           </t>
    </r>
    <r>
      <rPr>
        <sz val="11"/>
        <rFont val="宋体"/>
        <family val="3"/>
        <charset val="134"/>
        <scheme val="minor"/>
      </rPr>
      <t>。</t>
    </r>
  </si>
  <si>
    <r>
      <t>风挡上落有雨水时会产生怎样的错觉？</t>
    </r>
    <r>
      <rPr>
        <u/>
        <sz val="11"/>
        <rFont val="宋体"/>
        <family val="3"/>
        <charset val="134"/>
        <scheme val="minor"/>
      </rPr>
      <t xml:space="preserve">            </t>
    </r>
    <r>
      <rPr>
        <sz val="11"/>
        <rFont val="宋体"/>
        <family val="3"/>
        <charset val="134"/>
        <scheme val="minor"/>
      </rPr>
      <t>。</t>
    </r>
  </si>
  <si>
    <r>
      <t>什么情况下会导致肺部换气过度？</t>
    </r>
    <r>
      <rPr>
        <u/>
        <sz val="11"/>
        <rFont val="宋体"/>
        <family val="3"/>
        <charset val="134"/>
        <scheme val="minor"/>
      </rPr>
      <t xml:space="preserve">            </t>
    </r>
    <r>
      <rPr>
        <sz val="11"/>
        <rFont val="宋体"/>
        <family val="3"/>
        <charset val="134"/>
        <scheme val="minor"/>
      </rPr>
      <t>。</t>
    </r>
  </si>
  <si>
    <r>
      <t>什么可以导致缺氧？</t>
    </r>
    <r>
      <rPr>
        <u/>
        <sz val="11"/>
        <rFont val="宋体"/>
        <family val="3"/>
        <charset val="134"/>
        <scheme val="minor"/>
      </rPr>
      <t xml:space="preserve">            </t>
    </r>
    <r>
      <rPr>
        <sz val="11"/>
        <rFont val="宋体"/>
        <family val="3"/>
        <charset val="134"/>
        <scheme val="minor"/>
      </rPr>
      <t>。</t>
    </r>
  </si>
  <si>
    <r>
      <t>换气过度的症状如何？</t>
    </r>
    <r>
      <rPr>
        <u/>
        <sz val="11"/>
        <rFont val="宋体"/>
        <family val="3"/>
        <charset val="134"/>
        <scheme val="minor"/>
      </rPr>
      <t xml:space="preserve">             </t>
    </r>
    <r>
      <rPr>
        <sz val="11"/>
        <rFont val="宋体"/>
        <family val="3"/>
        <charset val="134"/>
        <scheme val="minor"/>
      </rPr>
      <t>。</t>
    </r>
  </si>
  <si>
    <r>
      <t>座舱失压可以导致缺氧，因为座舱高度增加</t>
    </r>
    <r>
      <rPr>
        <u/>
        <sz val="11"/>
        <rFont val="宋体"/>
        <family val="3"/>
        <charset val="134"/>
        <scheme val="minor"/>
      </rPr>
      <t xml:space="preserve">           </t>
    </r>
    <r>
      <rPr>
        <sz val="11"/>
        <rFont val="宋体"/>
        <family val="3"/>
        <charset val="134"/>
        <scheme val="minor"/>
      </rPr>
      <t>。</t>
    </r>
  </si>
  <si>
    <r>
      <t>缺氧是下列什么条件导致的结果？</t>
    </r>
    <r>
      <rPr>
        <u/>
        <sz val="11"/>
        <rFont val="宋体"/>
        <family val="3"/>
        <charset val="134"/>
        <scheme val="minor"/>
      </rPr>
      <t xml:space="preserve">          </t>
    </r>
    <r>
      <rPr>
        <sz val="11"/>
        <rFont val="宋体"/>
        <family val="3"/>
        <charset val="134"/>
        <scheme val="minor"/>
      </rPr>
      <t>。</t>
    </r>
  </si>
  <si>
    <t>助记、解析</t>
    <phoneticPr fontId="1" type="noConversion"/>
  </si>
  <si>
    <t>正确选项</t>
    <phoneticPr fontId="1" type="noConversion"/>
  </si>
  <si>
    <t>正确选项</t>
    <phoneticPr fontId="3" type="noConversion"/>
  </si>
  <si>
    <t>首申Ⅱ636</t>
    <phoneticPr fontId="1" type="noConversion"/>
  </si>
  <si>
    <t>初始ⅡDM45RVR500/150ft1600ft</t>
    <phoneticPr fontId="1" type="noConversion"/>
  </si>
  <si>
    <t>正确1200小时</t>
    <phoneticPr fontId="1" type="noConversion"/>
  </si>
  <si>
    <t>pitot堵，变高度表</t>
    <phoneticPr fontId="1" type="noConversion"/>
  </si>
  <si>
    <t>前堵为0，全堵为高</t>
    <phoneticPr fontId="1" type="noConversion"/>
  </si>
  <si>
    <t>前30分钟不能删除</t>
    <phoneticPr fontId="1" type="noConversion"/>
  </si>
  <si>
    <t>坡度不变，载荷因数不变</t>
    <phoneticPr fontId="1" type="noConversion"/>
  </si>
  <si>
    <r>
      <rPr>
        <sz val="11"/>
        <color rgb="FFFF0000"/>
        <rFont val="宋体"/>
        <family val="3"/>
        <charset val="134"/>
        <scheme val="minor"/>
      </rPr>
      <t>简单</t>
    </r>
    <r>
      <rPr>
        <sz val="11"/>
        <rFont val="宋体"/>
        <family val="3"/>
        <charset val="134"/>
        <scheme val="minor"/>
      </rPr>
      <t>前缘襟翼达到增升目的的原因是？</t>
    </r>
    <phoneticPr fontId="1" type="noConversion"/>
  </si>
  <si>
    <r>
      <t>往复式发动机的</t>
    </r>
    <r>
      <rPr>
        <sz val="11"/>
        <color rgb="FFFF0000"/>
        <rFont val="宋体"/>
        <family val="3"/>
        <charset val="134"/>
        <scheme val="minor"/>
      </rPr>
      <t>BHP</t>
    </r>
    <r>
      <rPr>
        <sz val="11"/>
        <rFont val="宋体"/>
        <family val="3"/>
        <charset val="134"/>
        <scheme val="minor"/>
      </rPr>
      <t>损失较大</t>
    </r>
    <phoneticPr fontId="1" type="noConversion"/>
  </si>
  <si>
    <r>
      <rPr>
        <sz val="11"/>
        <color rgb="FFFF0000"/>
        <rFont val="宋体"/>
        <family val="3"/>
        <charset val="134"/>
        <scheme val="minor"/>
      </rPr>
      <t>1958</t>
    </r>
    <r>
      <rPr>
        <sz val="11"/>
        <rFont val="宋体"/>
        <family val="3"/>
        <charset val="134"/>
        <scheme val="minor"/>
      </rPr>
      <t>年9月30日后注册的涡轮动力飞机</t>
    </r>
    <phoneticPr fontId="1" type="noConversion"/>
  </si>
  <si>
    <t>当高度增加时，真空速和迎角应如何变化才能产生相同的升力？             。</t>
    <phoneticPr fontId="1" type="noConversion"/>
  </si>
  <si>
    <r>
      <t>影响指示失速速度的因素有</t>
    </r>
    <r>
      <rPr>
        <u/>
        <sz val="11"/>
        <rFont val="宋体"/>
        <family val="3"/>
        <charset val="134"/>
        <scheme val="minor"/>
      </rPr>
      <t xml:space="preserve">             </t>
    </r>
    <r>
      <rPr>
        <sz val="11"/>
        <rFont val="宋体"/>
        <family val="3"/>
        <charset val="134"/>
        <scheme val="minor"/>
      </rPr>
      <t>。</t>
    </r>
    <phoneticPr fontId="1" type="noConversion"/>
  </si>
  <si>
    <r>
      <t>飞机在平飞过程中，当速度减小至比最大升阻比对应的速度小的速度范围时，总阻力将如何变化？</t>
    </r>
    <r>
      <rPr>
        <u/>
        <sz val="11"/>
        <rFont val="宋体"/>
        <family val="3"/>
        <charset val="134"/>
        <scheme val="minor"/>
      </rPr>
      <t xml:space="preserve">          </t>
    </r>
    <r>
      <rPr>
        <sz val="11"/>
        <rFont val="宋体"/>
        <family val="3"/>
        <charset val="134"/>
        <scheme val="minor"/>
      </rPr>
      <t>。</t>
    </r>
    <phoneticPr fontId="1" type="noConversion"/>
  </si>
  <si>
    <r>
      <t>当飞机重量增加时，诱导阻力和寄生阻力之间的关系如何变化？</t>
    </r>
    <r>
      <rPr>
        <u/>
        <sz val="11"/>
        <rFont val="宋体"/>
        <family val="3"/>
        <charset val="134"/>
        <scheme val="minor"/>
      </rPr>
      <t xml:space="preserve">           </t>
    </r>
    <r>
      <rPr>
        <sz val="11"/>
        <rFont val="宋体"/>
        <family val="3"/>
        <charset val="134"/>
        <scheme val="minor"/>
      </rPr>
      <t>。</t>
    </r>
    <phoneticPr fontId="1" type="noConversion"/>
  </si>
  <si>
    <r>
      <t>飞行员通过改变机翼的迎角可以控制飞机的</t>
    </r>
    <r>
      <rPr>
        <u/>
        <sz val="11"/>
        <rFont val="宋体"/>
        <family val="3"/>
        <charset val="134"/>
        <scheme val="minor"/>
      </rPr>
      <t xml:space="preserve">            </t>
    </r>
    <r>
      <rPr>
        <sz val="11"/>
        <rFont val="宋体"/>
        <family val="3"/>
        <charset val="134"/>
        <scheme val="minor"/>
      </rPr>
      <t>。</t>
    </r>
    <phoneticPr fontId="1" type="noConversion"/>
  </si>
  <si>
    <r>
      <t>在什么速度时增加俯仰姿态将引起飞机爬升？</t>
    </r>
    <r>
      <rPr>
        <u/>
        <sz val="11"/>
        <rFont val="宋体"/>
        <family val="3"/>
        <charset val="134"/>
        <scheme val="minor"/>
      </rPr>
      <t xml:space="preserve">             </t>
    </r>
    <r>
      <rPr>
        <sz val="11"/>
        <rFont val="宋体"/>
        <family val="3"/>
        <charset val="134"/>
        <scheme val="minor"/>
      </rPr>
      <t>。</t>
    </r>
    <phoneticPr fontId="1" type="noConversion"/>
  </si>
  <si>
    <r>
      <t>一个螺旋桨的叶片上的几何螺距（桨叶角）各不相同的原因是什么？</t>
    </r>
    <r>
      <rPr>
        <u/>
        <sz val="11"/>
        <rFont val="宋体"/>
        <family val="3"/>
        <charset val="134"/>
        <scheme val="minor"/>
      </rPr>
      <t xml:space="preserve">          </t>
    </r>
    <r>
      <rPr>
        <sz val="11"/>
        <rFont val="宋体"/>
        <family val="3"/>
        <charset val="134"/>
        <scheme val="minor"/>
      </rPr>
      <t>。</t>
    </r>
    <phoneticPr fontId="1" type="noConversion"/>
  </si>
  <si>
    <r>
      <t>当地面效应存在时，飞机如何产生与商有地面效应时相同的升力？</t>
    </r>
    <r>
      <rPr>
        <u/>
        <sz val="11"/>
        <rFont val="宋体"/>
        <family val="3"/>
        <charset val="134"/>
        <scheme val="minor"/>
      </rPr>
      <t xml:space="preserve">           </t>
    </r>
    <r>
      <rPr>
        <sz val="11"/>
        <rFont val="宋体"/>
        <family val="3"/>
        <charset val="134"/>
        <scheme val="minor"/>
      </rPr>
      <t>。</t>
    </r>
    <phoneticPr fontId="1" type="noConversion"/>
  </si>
  <si>
    <r>
      <t>当飞机脱离地面效应后，飞行条件是如何变化的？</t>
    </r>
    <r>
      <rPr>
        <u/>
        <sz val="11"/>
        <rFont val="宋体"/>
        <family val="3"/>
        <charset val="134"/>
        <scheme val="minor"/>
      </rPr>
      <t xml:space="preserve">            </t>
    </r>
    <r>
      <rPr>
        <sz val="11"/>
        <rFont val="宋体"/>
        <family val="3"/>
        <charset val="134"/>
        <scheme val="minor"/>
      </rPr>
      <t>。</t>
    </r>
    <phoneticPr fontId="1" type="noConversion"/>
  </si>
  <si>
    <r>
      <t>当发动机失效时，进近和着陆的推荐程序是什么？</t>
    </r>
    <r>
      <rPr>
        <u/>
        <sz val="11"/>
        <rFont val="宋体"/>
        <family val="3"/>
        <charset val="134"/>
        <scheme val="minor"/>
      </rPr>
      <t xml:space="preserve">             </t>
    </r>
    <r>
      <rPr>
        <sz val="11"/>
        <rFont val="宋体"/>
        <family val="3"/>
        <charset val="134"/>
        <scheme val="minor"/>
      </rPr>
      <t>。</t>
    </r>
    <phoneticPr fontId="1" type="noConversion"/>
  </si>
  <si>
    <r>
      <t>对于双发飞机而言，决定哪一台发动机为“关键”发动机的标准是什么？</t>
    </r>
    <r>
      <rPr>
        <u/>
        <sz val="11"/>
        <rFont val="宋体"/>
        <family val="3"/>
        <charset val="134"/>
        <scheme val="minor"/>
      </rPr>
      <t xml:space="preserve">          </t>
    </r>
    <r>
      <rPr>
        <sz val="11"/>
        <rFont val="宋体"/>
        <family val="3"/>
        <charset val="134"/>
        <scheme val="minor"/>
      </rPr>
      <t>。</t>
    </r>
    <phoneticPr fontId="1" type="noConversion"/>
  </si>
  <si>
    <r>
      <t>对于一架不具有超动力发动机的飞机来说，高度对最小操纵速度vM影响是什么？</t>
    </r>
    <r>
      <rPr>
        <u/>
        <sz val="11"/>
        <rFont val="宋体"/>
        <family val="3"/>
        <charset val="134"/>
        <scheme val="minor"/>
      </rPr>
      <t xml:space="preserve">           </t>
    </r>
    <r>
      <rPr>
        <sz val="11"/>
        <rFont val="宋体"/>
        <family val="3"/>
        <charset val="134"/>
        <scheme val="minor"/>
      </rPr>
      <t>。</t>
    </r>
    <phoneticPr fontId="1" type="noConversion"/>
  </si>
  <si>
    <r>
      <t>双发飞机在什么条件下不允许练习失速？</t>
    </r>
    <r>
      <rPr>
        <u/>
        <sz val="11"/>
        <rFont val="宋体"/>
        <family val="3"/>
        <charset val="134"/>
        <scheme val="minor"/>
      </rPr>
      <t xml:space="preserve">           </t>
    </r>
    <r>
      <rPr>
        <sz val="11"/>
        <rFont val="宋体"/>
        <family val="3"/>
        <charset val="134"/>
        <scheme val="minor"/>
      </rPr>
      <t>。</t>
    </r>
    <phoneticPr fontId="1" type="noConversion"/>
  </si>
  <si>
    <r>
      <t>对于1发失效的轻型双发飞机，什么时候可以允许侧滑仪的显示球偏离到参考线之外？</t>
    </r>
    <r>
      <rPr>
        <u/>
        <sz val="11"/>
        <rFont val="宋体"/>
        <family val="3"/>
        <charset val="134"/>
        <scheme val="minor"/>
      </rPr>
      <t xml:space="preserve">        </t>
    </r>
    <r>
      <rPr>
        <sz val="11"/>
        <rFont val="宋体"/>
        <family val="3"/>
        <charset val="134"/>
        <scheme val="minor"/>
      </rPr>
      <t>。</t>
    </r>
    <phoneticPr fontId="1" type="noConversion"/>
  </si>
  <si>
    <r>
      <t>对于轻型又如飞机而言，最安全有效的起飞和起始爬升程序是加速至</t>
    </r>
    <r>
      <rPr>
        <u/>
        <sz val="11"/>
        <rFont val="宋体"/>
        <family val="3"/>
        <charset val="134"/>
        <scheme val="minor"/>
      </rPr>
      <t xml:space="preserve">            </t>
    </r>
    <r>
      <rPr>
        <sz val="11"/>
        <rFont val="宋体"/>
        <family val="3"/>
        <charset val="134"/>
        <scheme val="minor"/>
      </rPr>
      <t>。</t>
    </r>
    <phoneticPr fontId="1" type="noConversion"/>
  </si>
  <si>
    <r>
      <t>轻型双发飞机的飞行员在vM时能保持的性能指标有哪些？</t>
    </r>
    <r>
      <rPr>
        <u/>
        <sz val="11"/>
        <rFont val="宋体"/>
        <family val="3"/>
        <charset val="134"/>
        <scheme val="minor"/>
      </rPr>
      <t xml:space="preserve">            </t>
    </r>
    <r>
      <rPr>
        <sz val="11"/>
        <rFont val="宋体"/>
        <family val="3"/>
        <charset val="134"/>
        <scheme val="minor"/>
      </rPr>
      <t>。</t>
    </r>
    <phoneticPr fontId="1" type="noConversion"/>
  </si>
  <si>
    <r>
      <t>轻型双发飞机的空速指示器上的蓝色光线表示</t>
    </r>
    <r>
      <rPr>
        <u/>
        <sz val="11"/>
        <rFont val="宋体"/>
        <family val="3"/>
        <charset val="134"/>
        <scheme val="minor"/>
      </rPr>
      <t xml:space="preserve">            </t>
    </r>
    <r>
      <rPr>
        <sz val="11"/>
        <rFont val="宋体"/>
        <family val="3"/>
        <charset val="134"/>
        <scheme val="minor"/>
      </rPr>
      <t>。</t>
    </r>
    <phoneticPr fontId="1" type="noConversion"/>
  </si>
  <si>
    <r>
      <t>当坡度角增加时，如果飞行员没有采取任何修正措施，升力的垂直分量和下降率将如何变化？</t>
    </r>
    <r>
      <rPr>
        <u/>
        <sz val="11"/>
        <rFont val="宋体"/>
        <family val="3"/>
        <charset val="134"/>
        <scheme val="minor"/>
      </rPr>
      <t xml:space="preserve">           </t>
    </r>
    <r>
      <rPr>
        <sz val="11"/>
        <rFont val="宋体"/>
        <family val="3"/>
        <charset val="134"/>
        <scheme val="minor"/>
      </rPr>
      <t>。</t>
    </r>
    <phoneticPr fontId="1" type="noConversion"/>
  </si>
  <si>
    <r>
      <t>为什么在转弯中为保持高度必须增加迎角？</t>
    </r>
    <r>
      <rPr>
        <u/>
        <sz val="11"/>
        <rFont val="宋体"/>
        <family val="3"/>
        <charset val="134"/>
        <scheme val="minor"/>
      </rPr>
      <t xml:space="preserve">            </t>
    </r>
    <r>
      <rPr>
        <sz val="11"/>
        <rFont val="宋体"/>
        <family val="3"/>
        <charset val="134"/>
        <scheme val="minor"/>
      </rPr>
      <t>。</t>
    </r>
    <phoneticPr fontId="1" type="noConversion"/>
  </si>
  <si>
    <r>
      <t>载荷因数等于</t>
    </r>
    <r>
      <rPr>
        <u/>
        <sz val="11"/>
        <rFont val="宋体"/>
        <family val="3"/>
        <charset val="134"/>
        <scheme val="minor"/>
      </rPr>
      <t xml:space="preserve">            </t>
    </r>
    <r>
      <rPr>
        <sz val="11"/>
        <rFont val="宋体"/>
        <family val="3"/>
        <charset val="134"/>
        <scheme val="minor"/>
      </rPr>
      <t>。</t>
    </r>
    <phoneticPr fontId="1" type="noConversion"/>
  </si>
  <si>
    <r>
      <t>如果一架飞机的总重量为2 000 l，承受的总载荷为6 000 l，则载荷因数为</t>
    </r>
    <r>
      <rPr>
        <u/>
        <sz val="11"/>
        <rFont val="宋体"/>
        <family val="3"/>
        <charset val="134"/>
        <scheme val="minor"/>
      </rPr>
      <t xml:space="preserve">           </t>
    </r>
    <r>
      <rPr>
        <sz val="11"/>
        <rFont val="宋体"/>
        <family val="3"/>
        <charset val="134"/>
        <scheme val="minor"/>
      </rPr>
      <t>。</t>
    </r>
    <phoneticPr fontId="1" type="noConversion"/>
  </si>
  <si>
    <r>
      <t>在静风中平飞转弯时，机翼载荷与哪些因素有关？</t>
    </r>
    <r>
      <rPr>
        <u/>
        <sz val="11"/>
        <rFont val="宋体"/>
        <family val="3"/>
        <charset val="134"/>
        <scheme val="minor"/>
      </rPr>
      <t xml:space="preserve">            </t>
    </r>
    <r>
      <rPr>
        <sz val="11"/>
        <rFont val="宋体"/>
        <family val="3"/>
        <charset val="134"/>
        <scheme val="minor"/>
      </rPr>
      <t>。</t>
    </r>
    <phoneticPr fontId="1" type="noConversion"/>
  </si>
  <si>
    <r>
      <t>对于给定的坡度角，飞机以及在同样高度上转弯的飞行员的载荷因数</t>
    </r>
    <r>
      <rPr>
        <u/>
        <sz val="11"/>
        <rFont val="宋体"/>
        <family val="3"/>
        <charset val="134"/>
        <scheme val="minor"/>
      </rPr>
      <t xml:space="preserve">           </t>
    </r>
    <r>
      <rPr>
        <sz val="11"/>
        <rFont val="宋体"/>
        <family val="3"/>
        <charset val="134"/>
        <scheme val="minor"/>
      </rPr>
      <t>。</t>
    </r>
    <phoneticPr fontId="1" type="noConversion"/>
  </si>
  <si>
    <r>
      <t>飞行员如何能同时增加转弯率和降低转弯半径？</t>
    </r>
    <r>
      <rPr>
        <u/>
        <sz val="11"/>
        <rFont val="宋体"/>
        <family val="3"/>
        <charset val="134"/>
        <scheme val="minor"/>
      </rPr>
      <t xml:space="preserve">            </t>
    </r>
    <r>
      <rPr>
        <sz val="11"/>
        <rFont val="宋体"/>
        <family val="3"/>
        <charset val="134"/>
        <scheme val="minor"/>
      </rPr>
      <t>。</t>
    </r>
    <phoneticPr fontId="1" type="noConversion"/>
  </si>
  <si>
    <r>
      <t>坡度一定，转弯速度增加时转弯率和转弯交半径如何变化？</t>
    </r>
    <r>
      <rPr>
        <u/>
        <sz val="11"/>
        <rFont val="宋体"/>
        <family val="3"/>
        <charset val="134"/>
        <scheme val="minor"/>
      </rPr>
      <t xml:space="preserve">             </t>
    </r>
    <r>
      <rPr>
        <sz val="11"/>
        <rFont val="宋体"/>
        <family val="3"/>
        <charset val="134"/>
        <scheme val="minor"/>
      </rPr>
      <t>。</t>
    </r>
    <phoneticPr fontId="1" type="noConversion"/>
  </si>
  <si>
    <r>
      <t>在保持同样的坡度和高度转弯时，空速的增加带来的影响是什么？</t>
    </r>
    <r>
      <rPr>
        <u/>
        <sz val="11"/>
        <rFont val="宋体"/>
        <family val="3"/>
        <charset val="134"/>
        <scheme val="minor"/>
      </rPr>
      <t xml:space="preserve">             </t>
    </r>
    <r>
      <rPr>
        <sz val="11"/>
        <rFont val="宋体"/>
        <family val="3"/>
        <charset val="134"/>
        <scheme val="minor"/>
      </rPr>
      <t>。</t>
    </r>
    <phoneticPr fontId="1" type="noConversion"/>
  </si>
  <si>
    <r>
      <t>如果飞机在控制操纵后将姿态保持在新的位置，则表明飞机具有</t>
    </r>
    <r>
      <rPr>
        <u/>
        <sz val="11"/>
        <rFont val="宋体"/>
        <family val="3"/>
        <charset val="134"/>
        <scheme val="minor"/>
      </rPr>
      <t xml:space="preserve">            </t>
    </r>
    <r>
      <rPr>
        <sz val="11"/>
        <rFont val="宋体"/>
        <family val="3"/>
        <charset val="134"/>
        <scheme val="minor"/>
      </rPr>
      <t>。</t>
    </r>
    <phoneticPr fontId="1" type="noConversion"/>
  </si>
  <si>
    <r>
      <t>飞机在控制操纵后将从原来的位置移动得更远，则表明飞机具有</t>
    </r>
    <r>
      <rPr>
        <u/>
        <sz val="11"/>
        <rFont val="宋体"/>
        <family val="3"/>
        <charset val="134"/>
        <scheme val="minor"/>
      </rPr>
      <t xml:space="preserve">             </t>
    </r>
    <r>
      <rPr>
        <sz val="11"/>
        <rFont val="宋体"/>
        <family val="3"/>
        <charset val="134"/>
        <scheme val="minor"/>
      </rPr>
      <t>。</t>
    </r>
    <phoneticPr fontId="1" type="noConversion"/>
  </si>
  <si>
    <r>
      <t>纵向不稳定性的特性是</t>
    </r>
    <r>
      <rPr>
        <u/>
        <sz val="11"/>
        <rFont val="宋体"/>
        <family val="3"/>
        <charset val="134"/>
        <scheme val="minor"/>
      </rPr>
      <t xml:space="preserve">            </t>
    </r>
    <r>
      <rPr>
        <sz val="11"/>
        <rFont val="宋体"/>
        <family val="3"/>
        <charset val="134"/>
        <scheme val="minor"/>
      </rPr>
      <t>。</t>
    </r>
    <phoneticPr fontId="1" type="noConversion"/>
  </si>
  <si>
    <r>
      <t>纵向动稳定性是指</t>
    </r>
    <r>
      <rPr>
        <u/>
        <sz val="11"/>
        <rFont val="宋体"/>
        <family val="3"/>
        <charset val="134"/>
        <scheme val="minor"/>
      </rPr>
      <t xml:space="preserve">             </t>
    </r>
    <r>
      <rPr>
        <sz val="11"/>
        <rFont val="宋体"/>
        <family val="3"/>
        <charset val="134"/>
        <scheme val="minor"/>
      </rPr>
      <t>。</t>
    </r>
    <phoneticPr fontId="1" type="noConversion"/>
  </si>
  <si>
    <r>
      <t>飞机在控制操纵后将继续回到原来的位置，则表明飞机具有</t>
    </r>
    <r>
      <rPr>
        <u/>
        <sz val="11"/>
        <rFont val="宋体"/>
        <family val="3"/>
        <charset val="134"/>
        <scheme val="minor"/>
      </rPr>
      <t xml:space="preserve">            </t>
    </r>
    <r>
      <rPr>
        <sz val="11"/>
        <rFont val="宋体"/>
        <family val="3"/>
        <charset val="134"/>
        <scheme val="minor"/>
      </rPr>
      <t>。</t>
    </r>
    <phoneticPr fontId="1" type="noConversion"/>
  </si>
  <si>
    <r>
      <t>飞机在控制操纵后将继续回到原来的位置，则表明飞机具有</t>
    </r>
    <r>
      <rPr>
        <u/>
        <sz val="11"/>
        <rFont val="宋体"/>
        <family val="3"/>
        <charset val="134"/>
        <scheme val="minor"/>
      </rPr>
      <t xml:space="preserve">             </t>
    </r>
    <r>
      <rPr>
        <sz val="11"/>
        <rFont val="宋体"/>
        <family val="3"/>
        <charset val="134"/>
        <scheme val="minor"/>
      </rPr>
      <t>。</t>
    </r>
    <phoneticPr fontId="1" type="noConversion"/>
  </si>
  <si>
    <r>
      <t>下列哪一项属于辅助飞行操纵？</t>
    </r>
    <r>
      <rPr>
        <u/>
        <sz val="11"/>
        <rFont val="宋体"/>
        <family val="3"/>
        <charset val="134"/>
        <scheme val="minor"/>
      </rPr>
      <t xml:space="preserve">            </t>
    </r>
    <r>
      <rPr>
        <sz val="11"/>
        <rFont val="宋体"/>
        <family val="3"/>
        <charset val="134"/>
        <scheme val="minor"/>
      </rPr>
      <t>。</t>
    </r>
    <phoneticPr fontId="1" type="noConversion"/>
  </si>
  <si>
    <r>
      <t>阵风使得后掠翼飞机在朝着一个方向偏航时向另一方向滚转，这种状态被定义为</t>
    </r>
    <r>
      <rPr>
        <u/>
        <sz val="11"/>
        <rFont val="宋体"/>
        <family val="3"/>
        <charset val="134"/>
        <scheme val="minor"/>
      </rPr>
      <t xml:space="preserve">          </t>
    </r>
    <r>
      <rPr>
        <sz val="11"/>
        <rFont val="宋体"/>
        <family val="3"/>
        <charset val="134"/>
        <scheme val="minor"/>
      </rPr>
      <t>。</t>
    </r>
    <phoneticPr fontId="1" type="noConversion"/>
  </si>
  <si>
    <r>
      <t>后掠翼的缺点之一是</t>
    </r>
    <r>
      <rPr>
        <u/>
        <sz val="11"/>
        <rFont val="宋体"/>
        <family val="3"/>
        <charset val="134"/>
        <scheme val="minor"/>
      </rPr>
      <t xml:space="preserve">          </t>
    </r>
    <r>
      <rPr>
        <sz val="11"/>
        <rFont val="宋体"/>
        <family val="3"/>
        <charset val="134"/>
        <scheme val="minor"/>
      </rPr>
      <t>。</t>
    </r>
    <phoneticPr fontId="1" type="noConversion"/>
  </si>
  <si>
    <r>
      <t>相对平直机翼而言，后掠翼的主要优点是</t>
    </r>
    <r>
      <rPr>
        <u/>
        <sz val="11"/>
        <rFont val="宋体"/>
        <family val="3"/>
        <charset val="134"/>
        <scheme val="minor"/>
      </rPr>
      <t xml:space="preserve">           </t>
    </r>
    <r>
      <rPr>
        <sz val="11"/>
        <rFont val="宋体"/>
        <family val="3"/>
        <charset val="134"/>
        <scheme val="minor"/>
      </rPr>
      <t>。</t>
    </r>
    <phoneticPr fontId="1" type="noConversion"/>
  </si>
  <si>
    <r>
      <t>当后掠翼飞机的翼尖小翼首先发生激波失速时，压力中心将</t>
    </r>
    <r>
      <rPr>
        <u/>
        <sz val="11"/>
        <rFont val="宋体"/>
        <family val="3"/>
        <charset val="134"/>
        <scheme val="minor"/>
      </rPr>
      <t xml:space="preserve">           </t>
    </r>
    <r>
      <rPr>
        <sz val="11"/>
        <rFont val="宋体"/>
        <family val="3"/>
        <charset val="134"/>
        <scheme val="minor"/>
      </rPr>
      <t>。</t>
    </r>
    <phoneticPr fontId="1" type="noConversion"/>
  </si>
  <si>
    <r>
      <t>对称地发生在后掠飞机翼要附近处的由激波引起的气流分离将导致</t>
    </r>
    <r>
      <rPr>
        <u/>
        <sz val="11"/>
        <rFont val="宋体"/>
        <family val="3"/>
        <charset val="134"/>
        <scheme val="minor"/>
      </rPr>
      <t xml:space="preserve">           </t>
    </r>
    <r>
      <rPr>
        <sz val="11"/>
        <rFont val="宋体"/>
        <family val="3"/>
        <charset val="134"/>
        <scheme val="minor"/>
      </rPr>
      <t>。</t>
    </r>
    <phoneticPr fontId="1" type="noConversion"/>
  </si>
  <si>
    <r>
      <t>最先产生当地音速气流的自由气流的马赫数是？</t>
    </r>
    <r>
      <rPr>
        <u/>
        <sz val="11"/>
        <rFont val="宋体"/>
        <family val="3"/>
        <charset val="134"/>
        <scheme val="minor"/>
      </rPr>
      <t xml:space="preserve">             </t>
    </r>
    <r>
      <rPr>
        <sz val="11"/>
        <rFont val="宋体"/>
        <family val="3"/>
        <charset val="134"/>
        <scheme val="minor"/>
      </rPr>
      <t>。</t>
    </r>
    <phoneticPr fontId="1" type="noConversion"/>
  </si>
  <si>
    <r>
      <t>在机翼上没有超音速气流的最大速度为</t>
    </r>
    <r>
      <rPr>
        <u/>
        <sz val="11"/>
        <rFont val="宋体"/>
        <family val="3"/>
        <charset val="134"/>
        <scheme val="minor"/>
      </rPr>
      <t xml:space="preserve">             </t>
    </r>
    <r>
      <rPr>
        <sz val="11"/>
        <rFont val="宋体"/>
        <family val="3"/>
        <charset val="134"/>
        <scheme val="minor"/>
      </rPr>
      <t>。</t>
    </r>
    <phoneticPr fontId="1" type="noConversion"/>
  </si>
  <si>
    <r>
      <t>亚音速飞行通常发生在什么马赫数范围内？</t>
    </r>
    <r>
      <rPr>
        <u/>
        <sz val="11"/>
        <rFont val="宋体"/>
        <family val="3"/>
        <charset val="134"/>
        <scheme val="minor"/>
      </rPr>
      <t xml:space="preserve">             </t>
    </r>
    <r>
      <rPr>
        <sz val="11"/>
        <rFont val="宋体"/>
        <family val="3"/>
        <charset val="134"/>
        <scheme val="minor"/>
      </rPr>
      <t>。</t>
    </r>
    <phoneticPr fontId="1" type="noConversion"/>
  </si>
  <si>
    <r>
      <t>跨音速飞行通常发生在什么马赫数范围内？</t>
    </r>
    <r>
      <rPr>
        <u/>
        <sz val="11"/>
        <rFont val="宋体"/>
        <family val="3"/>
        <charset val="134"/>
        <scheme val="minor"/>
      </rPr>
      <t xml:space="preserve">            </t>
    </r>
    <r>
      <rPr>
        <sz val="11"/>
        <rFont val="宋体"/>
        <family val="3"/>
        <charset val="134"/>
        <scheme val="minor"/>
      </rPr>
      <t>。</t>
    </r>
    <phoneticPr fontId="1" type="noConversion"/>
  </si>
  <si>
    <r>
      <t>飞机的装载在重心后限的一些特性是什么？</t>
    </r>
    <r>
      <rPr>
        <u/>
        <sz val="11"/>
        <rFont val="宋体"/>
        <family val="3"/>
        <charset val="134"/>
        <scheme val="minor"/>
      </rPr>
      <t xml:space="preserve">             </t>
    </r>
    <r>
      <rPr>
        <sz val="11"/>
        <rFont val="宋体"/>
        <family val="3"/>
        <charset val="134"/>
        <scheme val="minor"/>
      </rPr>
      <t>。</t>
    </r>
    <phoneticPr fontId="1" type="noConversion"/>
  </si>
  <si>
    <r>
      <t>如果飞机的装载在后重心，其特性如何？</t>
    </r>
    <r>
      <rPr>
        <u/>
        <sz val="11"/>
        <rFont val="宋体"/>
        <family val="3"/>
        <charset val="134"/>
        <scheme val="minor"/>
      </rPr>
      <t xml:space="preserve">             </t>
    </r>
    <r>
      <rPr>
        <sz val="11"/>
        <rFont val="宋体"/>
        <family val="3"/>
        <charset val="134"/>
        <scheme val="minor"/>
      </rPr>
      <t>。</t>
    </r>
    <phoneticPr fontId="1" type="noConversion"/>
  </si>
  <si>
    <r>
      <t>内侧副翼通常在什么时候使用？</t>
    </r>
    <r>
      <rPr>
        <u/>
        <sz val="11"/>
        <rFont val="宋体"/>
        <family val="3"/>
        <charset val="134"/>
        <scheme val="minor"/>
      </rPr>
      <t xml:space="preserve">            </t>
    </r>
    <r>
      <rPr>
        <sz val="11"/>
        <rFont val="宋体"/>
        <family val="3"/>
        <charset val="134"/>
        <scheme val="minor"/>
      </rPr>
      <t>。</t>
    </r>
    <phoneticPr fontId="1" type="noConversion"/>
  </si>
  <si>
    <r>
      <t>外侧副翼通常在什么时候使用？</t>
    </r>
    <r>
      <rPr>
        <u/>
        <sz val="11"/>
        <rFont val="宋体"/>
        <family val="3"/>
        <charset val="134"/>
        <scheme val="minor"/>
      </rPr>
      <t xml:space="preserve">           </t>
    </r>
    <r>
      <rPr>
        <sz val="11"/>
        <rFont val="宋体"/>
        <family val="3"/>
        <charset val="134"/>
        <scheme val="minor"/>
      </rPr>
      <t>。</t>
    </r>
    <phoneticPr fontId="1" type="noConversion"/>
  </si>
  <si>
    <r>
      <t>为什么有些装有内侧/外侧副翼的飞机只在低速飞行时用到外侧副翼？</t>
    </r>
    <r>
      <rPr>
        <u/>
        <sz val="11"/>
        <rFont val="宋体"/>
        <family val="3"/>
        <charset val="134"/>
        <scheme val="minor"/>
      </rPr>
      <t xml:space="preserve">            </t>
    </r>
    <r>
      <rPr>
        <sz val="11"/>
        <rFont val="宋体"/>
        <family val="3"/>
        <charset val="134"/>
        <scheme val="minor"/>
      </rPr>
      <t>。</t>
    </r>
    <phoneticPr fontId="1" type="noConversion"/>
  </si>
  <si>
    <r>
      <t>飞行扰流板的作用是</t>
    </r>
    <r>
      <rPr>
        <u/>
        <sz val="11"/>
        <rFont val="宋体"/>
        <family val="3"/>
        <charset val="134"/>
        <scheme val="minor"/>
      </rPr>
      <t xml:space="preserve">            </t>
    </r>
    <r>
      <rPr>
        <sz val="11"/>
        <rFont val="宋体"/>
        <family val="3"/>
        <charset val="134"/>
        <scheme val="minor"/>
      </rPr>
      <t>。</t>
    </r>
    <phoneticPr fontId="1" type="noConversion"/>
  </si>
  <si>
    <r>
      <t>使用飞行扰流板可以达到下列哪种目的？</t>
    </r>
    <r>
      <rPr>
        <u/>
        <sz val="11"/>
        <rFont val="宋体"/>
        <family val="3"/>
        <charset val="134"/>
        <scheme val="minor"/>
      </rPr>
      <t xml:space="preserve">            </t>
    </r>
    <r>
      <rPr>
        <sz val="11"/>
        <rFont val="宋体"/>
        <family val="3"/>
        <charset val="134"/>
        <scheme val="minor"/>
      </rPr>
      <t>。</t>
    </r>
    <phoneticPr fontId="1" type="noConversion"/>
  </si>
  <si>
    <r>
      <t>地面扰流板的作用是</t>
    </r>
    <r>
      <rPr>
        <u/>
        <sz val="11"/>
        <rFont val="宋体"/>
        <family val="3"/>
        <charset val="134"/>
        <scheme val="minor"/>
      </rPr>
      <t xml:space="preserve">           </t>
    </r>
    <r>
      <rPr>
        <sz val="11"/>
        <rFont val="宋体"/>
        <family val="3"/>
        <charset val="134"/>
        <scheme val="minor"/>
      </rPr>
      <t>。</t>
    </r>
    <phoneticPr fontId="1" type="noConversion"/>
  </si>
  <si>
    <r>
      <t>涡流发生器的主要作用是</t>
    </r>
    <r>
      <rPr>
        <u/>
        <sz val="11"/>
        <rFont val="宋体"/>
        <family val="3"/>
        <charset val="134"/>
        <scheme val="minor"/>
      </rPr>
      <t xml:space="preserve">           </t>
    </r>
    <r>
      <rPr>
        <sz val="11"/>
        <rFont val="宋体"/>
        <family val="3"/>
        <charset val="134"/>
        <scheme val="minor"/>
      </rPr>
      <t>。</t>
    </r>
    <phoneticPr fontId="1" type="noConversion"/>
  </si>
  <si>
    <r>
      <t>机翼的气流分离可以通过使用涡流发生器得到延缓，</t>
    </r>
    <r>
      <rPr>
        <u/>
        <sz val="11"/>
        <rFont val="宋体"/>
        <family val="3"/>
        <charset val="134"/>
        <scheme val="minor"/>
      </rPr>
      <t xml:space="preserve">            </t>
    </r>
    <r>
      <rPr>
        <sz val="11"/>
        <rFont val="宋体"/>
        <family val="3"/>
        <charset val="134"/>
        <scheme val="minor"/>
      </rPr>
      <t>。</t>
    </r>
    <phoneticPr fontId="1" type="noConversion"/>
  </si>
  <si>
    <r>
      <t>伺服片的作用是</t>
    </r>
    <r>
      <rPr>
        <u/>
        <sz val="11"/>
        <rFont val="宋体"/>
        <family val="3"/>
        <charset val="134"/>
        <scheme val="minor"/>
      </rPr>
      <t xml:space="preserve">           </t>
    </r>
    <r>
      <rPr>
        <sz val="11"/>
        <rFont val="宋体"/>
        <family val="3"/>
        <charset val="134"/>
        <scheme val="minor"/>
      </rPr>
      <t>。</t>
    </r>
    <phoneticPr fontId="1" type="noConversion"/>
  </si>
  <si>
    <r>
      <t>伺服片移动的方向</t>
    </r>
    <r>
      <rPr>
        <u/>
        <sz val="11"/>
        <rFont val="宋体"/>
        <family val="3"/>
        <charset val="134"/>
        <scheme val="minor"/>
      </rPr>
      <t xml:space="preserve">            </t>
    </r>
    <r>
      <rPr>
        <sz val="11"/>
        <rFont val="宋体"/>
        <family val="3"/>
        <charset val="134"/>
        <scheme val="minor"/>
      </rPr>
      <t>。</t>
    </r>
    <phoneticPr fontId="1" type="noConversion"/>
  </si>
  <si>
    <r>
      <t>当操纵面运动时,升降舵调配平片移动的方向</t>
    </r>
    <r>
      <rPr>
        <u/>
        <sz val="11"/>
        <rFont val="宋体"/>
        <family val="3"/>
        <charset val="134"/>
        <scheme val="minor"/>
      </rPr>
      <t xml:space="preserve">            </t>
    </r>
    <r>
      <rPr>
        <sz val="11"/>
        <rFont val="宋体"/>
        <family val="3"/>
        <charset val="134"/>
        <scheme val="minor"/>
      </rPr>
      <t>。</t>
    </r>
    <phoneticPr fontId="1" type="noConversion"/>
  </si>
  <si>
    <r>
      <t>升降舵配平片的作用是</t>
    </r>
    <r>
      <rPr>
        <u/>
        <sz val="11"/>
        <rFont val="宋体"/>
        <family val="3"/>
        <charset val="134"/>
        <scheme val="minor"/>
      </rPr>
      <t xml:space="preserve">            </t>
    </r>
    <r>
      <rPr>
        <sz val="11"/>
        <rFont val="宋体"/>
        <family val="3"/>
        <charset val="134"/>
        <scheme val="minor"/>
      </rPr>
      <t>。</t>
    </r>
    <phoneticPr fontId="1" type="noConversion"/>
  </si>
  <si>
    <r>
      <t>反伺服征的作用是</t>
    </r>
    <r>
      <rPr>
        <u/>
        <sz val="11"/>
        <rFont val="宋体"/>
        <family val="3"/>
        <charset val="134"/>
        <scheme val="minor"/>
      </rPr>
      <t xml:space="preserve">           </t>
    </r>
    <r>
      <rPr>
        <sz val="11"/>
        <rFont val="宋体"/>
        <family val="3"/>
        <charset val="134"/>
        <scheme val="minor"/>
      </rPr>
      <t>。</t>
    </r>
    <phoneticPr fontId="1" type="noConversion"/>
  </si>
  <si>
    <r>
      <t>反伺服片移动的方向</t>
    </r>
    <r>
      <rPr>
        <u/>
        <sz val="11"/>
        <rFont val="宋体"/>
        <family val="3"/>
        <charset val="134"/>
        <scheme val="minor"/>
      </rPr>
      <t xml:space="preserve">            </t>
    </r>
    <r>
      <rPr>
        <sz val="11"/>
        <rFont val="宋体"/>
        <family val="3"/>
        <charset val="134"/>
        <scheme val="minor"/>
      </rPr>
      <t>。</t>
    </r>
    <phoneticPr fontId="1" type="noConversion"/>
  </si>
  <si>
    <r>
      <t>高性能机翼的前缘缝翼的作用之一是</t>
    </r>
    <r>
      <rPr>
        <u/>
        <sz val="11"/>
        <rFont val="宋体"/>
        <family val="3"/>
        <charset val="134"/>
        <scheme val="minor"/>
      </rPr>
      <t xml:space="preserve">           </t>
    </r>
    <r>
      <rPr>
        <sz val="11"/>
        <rFont val="宋体"/>
        <family val="3"/>
        <charset val="134"/>
        <scheme val="minor"/>
      </rPr>
      <t>。</t>
    </r>
    <phoneticPr fontId="1" type="noConversion"/>
  </si>
  <si>
    <r>
      <t>下列哪一项是航空承运人驾驶员必须</t>
    </r>
    <r>
      <rPr>
        <sz val="11"/>
        <color rgb="FFFF0000"/>
        <rFont val="宋体"/>
        <family val="3"/>
        <charset val="134"/>
        <scheme val="minor"/>
      </rPr>
      <t>重新建立</t>
    </r>
    <r>
      <rPr>
        <sz val="11"/>
        <rFont val="宋体"/>
        <family val="3"/>
        <charset val="134"/>
        <scheme val="minor"/>
      </rPr>
      <t>的新近经历要求？</t>
    </r>
    <phoneticPr fontId="1" type="noConversion"/>
  </si>
  <si>
    <t>时间</t>
    <phoneticPr fontId="1" type="noConversion"/>
  </si>
  <si>
    <t>海外24小时内可以超过10小时</t>
    <phoneticPr fontId="1" type="noConversion"/>
  </si>
  <si>
    <t>2700小时，200次起降</t>
    <phoneticPr fontId="1" type="noConversion"/>
  </si>
  <si>
    <t>题对，选项有问题</t>
    <phoneticPr fontId="1" type="noConversion"/>
  </si>
  <si>
    <t>61部60岁条例所有飞行机组人员</t>
    <phoneticPr fontId="1" type="noConversion"/>
  </si>
  <si>
    <t>1000/2700</t>
    <phoneticPr fontId="1" type="noConversion"/>
  </si>
  <si>
    <r>
      <t>在实施</t>
    </r>
    <r>
      <rPr>
        <sz val="11"/>
        <color rgb="FFFF0000"/>
        <rFont val="宋体"/>
        <family val="3"/>
        <charset val="134"/>
        <scheme val="minor"/>
      </rPr>
      <t>补充运行</t>
    </r>
    <r>
      <rPr>
        <sz val="11"/>
        <rFont val="宋体"/>
        <family val="3"/>
        <charset val="134"/>
        <scheme val="minor"/>
      </rPr>
      <t>前，谁负责收集所有现行可得的天气、机场条件、导航设施不正常等方面的情报？</t>
    </r>
    <phoneticPr fontId="1" type="noConversion"/>
  </si>
  <si>
    <t xml:space="preserve">一架装载如下的飞机地板的最小承载限制是多少?
货盘尺寸为48.5in X 33.5in
货盘重量为44 lb
系留装置为27 lb
货物重量为786.5 lb
</t>
    <phoneticPr fontId="1" type="noConversion"/>
  </si>
  <si>
    <t>1ft=12inch</t>
    <phoneticPr fontId="1" type="noConversion"/>
  </si>
  <si>
    <t>B737-800型飞机在配备4名乘务员的情况下，每日值勤时限</t>
    <phoneticPr fontId="1" type="noConversion"/>
  </si>
  <si>
    <t>QAR</t>
    <phoneticPr fontId="1" type="noConversion"/>
  </si>
  <si>
    <r>
      <t>按照要求</t>
    </r>
    <r>
      <rPr>
        <sz val="11"/>
        <color indexed="8"/>
        <rFont val="宋体"/>
        <family val="3"/>
        <charset val="134"/>
        <scheme val="minor"/>
      </rPr>
      <t>，使用组合式安全带和肩带装置的乘员，在何时应将其</t>
    </r>
    <r>
      <rPr>
        <sz val="11"/>
        <color rgb="FFFF0000"/>
        <rFont val="宋体"/>
        <family val="3"/>
        <charset val="134"/>
        <scheme val="minor"/>
      </rPr>
      <t>恰当</t>
    </r>
    <r>
      <rPr>
        <sz val="11"/>
        <color indexed="8"/>
        <rFont val="宋体"/>
        <family val="3"/>
        <charset val="134"/>
        <scheme val="minor"/>
      </rPr>
      <t>扣紧</t>
    </r>
    <phoneticPr fontId="1" type="noConversion"/>
  </si>
  <si>
    <t>标准大气、静风、零压力高度下，飞机起飞后的爬升梯度为6％。使用下面所列的梯度修正因子：“± 0,2 %/ 海拔高度变化1000ft”“± 0,1 % / 偏离标准气温每°C”“机翼防冰开- 1 %”“发动机防冰开- 0,5%”。如果某一机场，标高1000ft，17° C，QNH 1013,25 hPa，机翼防冰和发动机防冰开启，在该机场上起飞的爬升梯度为（）</t>
    <phoneticPr fontId="1" type="noConversion"/>
  </si>
  <si>
    <t>319、320、321差异</t>
    <phoneticPr fontId="1" type="noConversion"/>
  </si>
  <si>
    <r>
      <t>所有货物装放要分开，并由安全带或其他</t>
    </r>
    <r>
      <rPr>
        <sz val="11"/>
        <color rgb="FFFF0000"/>
        <rFont val="宋体"/>
        <family val="3"/>
        <charset val="134"/>
        <scheme val="minor"/>
      </rPr>
      <t>系留装置</t>
    </r>
    <r>
      <rPr>
        <sz val="11"/>
        <rFont val="宋体"/>
        <family val="3"/>
        <charset val="134"/>
        <scheme val="minor"/>
      </rPr>
      <t>固定以承受一定的装载压力</t>
    </r>
    <phoneticPr fontId="1" type="noConversion"/>
  </si>
  <si>
    <t>塔侧</t>
    <phoneticPr fontId="1" type="noConversion"/>
  </si>
  <si>
    <t>颠簸、风切变、低能见度等</t>
    <phoneticPr fontId="1" type="noConversion"/>
  </si>
  <si>
    <t>记颠簸</t>
    <phoneticPr fontId="1" type="noConversion"/>
  </si>
  <si>
    <r>
      <t>及时通报</t>
    </r>
    <r>
      <rPr>
        <sz val="11"/>
        <color rgb="FFFF0000"/>
        <rFont val="宋体"/>
        <family val="3"/>
        <charset val="134"/>
        <scheme val="minor"/>
      </rPr>
      <t>气象部门</t>
    </r>
    <r>
      <rPr>
        <sz val="11"/>
        <rFont val="宋体"/>
        <family val="3"/>
        <charset val="134"/>
        <scheme val="minor"/>
      </rPr>
      <t>和本区内运行的航空器</t>
    </r>
    <phoneticPr fontId="1" type="noConversion"/>
  </si>
  <si>
    <t>机机气</t>
    <phoneticPr fontId="1" type="noConversion"/>
  </si>
  <si>
    <t>先下后上</t>
    <phoneticPr fontId="1" type="noConversion"/>
  </si>
  <si>
    <t>标高是qnh-机场标高=高</t>
    <phoneticPr fontId="1" type="noConversion"/>
  </si>
  <si>
    <r>
      <t>参阅图6-9</t>
    </r>
    <r>
      <rPr>
        <sz val="11"/>
        <rFont val="宋体"/>
        <family val="3"/>
        <charset val="134"/>
        <scheme val="minor"/>
      </rPr>
      <t>乌鲁木齐/地窝堡进近图，图中标题里“VOR/DME RWY25”表示：</t>
    </r>
    <phoneticPr fontId="1" type="noConversion"/>
  </si>
  <si>
    <t>参阅图6-9乌鲁木齐/地窝堡进近剖面图，起始进近航段的最低安全高度为</t>
    <phoneticPr fontId="1" type="noConversion"/>
  </si>
  <si>
    <t>airport flight informationservice</t>
    <phoneticPr fontId="1" type="noConversion"/>
  </si>
  <si>
    <t>选项里有“立即通知ATC”的，选</t>
    <phoneticPr fontId="1" type="noConversion"/>
  </si>
  <si>
    <t>重点记</t>
    <phoneticPr fontId="1" type="noConversion"/>
  </si>
  <si>
    <t>怀疑错题</t>
    <phoneticPr fontId="1" type="noConversion"/>
  </si>
  <si>
    <t>疑问</t>
    <phoneticPr fontId="1" type="noConversion"/>
  </si>
  <si>
    <t>重复</t>
    <phoneticPr fontId="1" type="noConversion"/>
  </si>
  <si>
    <t>法规</t>
    <phoneticPr fontId="1" type="noConversion"/>
  </si>
  <si>
    <t>气象</t>
    <phoneticPr fontId="1" type="noConversion"/>
  </si>
  <si>
    <t>导航</t>
    <phoneticPr fontId="1" type="noConversion"/>
  </si>
  <si>
    <t>航空器</t>
    <phoneticPr fontId="1" type="noConversion"/>
  </si>
  <si>
    <t>通信</t>
    <phoneticPr fontId="1" type="noConversion"/>
  </si>
  <si>
    <t>管制</t>
    <phoneticPr fontId="1" type="noConversion"/>
  </si>
  <si>
    <t>紧急</t>
    <phoneticPr fontId="1" type="noConversion"/>
  </si>
  <si>
    <t>实践</t>
    <phoneticPr fontId="1" type="noConversion"/>
  </si>
  <si>
    <t>章节</t>
    <phoneticPr fontId="1" type="noConversion"/>
  </si>
  <si>
    <t>题干</t>
    <phoneticPr fontId="1" type="noConversion"/>
  </si>
  <si>
    <t>显示答案</t>
    <phoneticPr fontId="1" type="noConversion"/>
  </si>
  <si>
    <t>解析、助记</t>
    <phoneticPr fontId="1" type="noConversion"/>
  </si>
  <si>
    <t>当操纵一架最大起飞重超过5700kg的飞机时</t>
  </si>
  <si>
    <t>当操纵一架最大起飞重超过6000lb的多发飞机时</t>
  </si>
  <si>
    <t>航线运输驾驶员—B747；商用—B757和B737</t>
  </si>
  <si>
    <t>航线运输驾驶员—B747、B757和B737</t>
  </si>
  <si>
    <t>“机组成员”的正确解释是：                。­</t>
  </si>
  <si>
    <t>CCAR121部中的“60岁条例”适用于                。­</t>
  </si>
  <si>
    <t xml:space="preserve">驾驶员行使航线运输驾驶员执照权利时,必须持有什么等级的体检合格证? </t>
  </si>
  <si>
    <t xml:space="preserve">申请人要获得商用驾驶员执照,必须持有什么等级的体检合格证? </t>
  </si>
  <si>
    <t xml:space="preserve">如果航空承运人使用的飞机需要配备2名驾驶员与1名飞行机械员作为飞行机组,当发生飞行机械员失能的情况时,航空规章有何要求? </t>
  </si>
  <si>
    <t>1名驾驶员必须有资格且持有飞行机械员执照来履行飞行机械员的职责</t>
  </si>
  <si>
    <t>当航班上的飞行机组成员中要求有飞行机械员时,则规定              。</t>
  </si>
  <si>
    <t>1名驾驶员持有飞行机械员执照，从而使其有资格在紧急情况下履行飞行机械员的职责</t>
  </si>
  <si>
    <t>已有1名持有执照且合格的飞行机械员,但还至少另有1名持有执照并合格的飞行机组成员履行飞行机械员职责</t>
  </si>
  <si>
    <t>在执行航班任务过程中,如果飞行机械员失去能力,飞行机组中谁可以代替其履行职责           。</t>
  </si>
  <si>
    <t>副驾驶员</t>
  </si>
  <si>
    <t>一架飞机上有149名旅客座位数及8名机组座位,则当机上有97名乘客时的最少乘务员配备量为             。</t>
  </si>
  <si>
    <t>当一架187座飞机座了137名旅客时，最少乘务员配备数量为               。</t>
  </si>
  <si>
    <t>当一架座位数为188的飞机上只有117名旅客时,飞机上最少乘务员配备数量为              。</t>
  </si>
  <si>
    <t>当一架座位容量为333的飞机上只有296名旅客时,飞机上最少乘务员配备数量为              。</t>
  </si>
  <si>
    <t>对于未在相同组类其他飞机的相同职务上经审定合格并服务过的飞行机组成员需完成            。</t>
  </si>
  <si>
    <t>已经在某一型别(如737-300)飞机上作为副驾驶的机组成员需经             才能成为机长.</t>
  </si>
  <si>
    <t>已在同一组类其他型别飞机上审定合格并在相同职位工作过的机组成员或签派员在转入该机型的同一职务之前,必须完成               。</t>
  </si>
  <si>
    <t xml:space="preserve">机长必须在前多少个日历月内完成熟练检查或模拟机训练? </t>
  </si>
  <si>
    <t>前24个日历月内</t>
  </si>
  <si>
    <t xml:space="preserve">对于国内运行航空承运人的机长,其航线检查要求是怎样的? </t>
  </si>
  <si>
    <t>航线检查是每12个月内在所飞的一个型别飞机上有要求</t>
  </si>
  <si>
    <r>
      <t>下面哪一项是一个</t>
    </r>
    <r>
      <rPr>
        <sz val="11"/>
        <color rgb="FFFF0000"/>
        <rFont val="宋体"/>
        <family val="3"/>
        <charset val="134"/>
        <scheme val="minor"/>
      </rPr>
      <t>飞行机组成员在重新建立近期经历</t>
    </r>
    <r>
      <rPr>
        <sz val="11"/>
        <color theme="1"/>
        <rFont val="宋体"/>
        <family val="2"/>
        <scheme val="minor"/>
      </rPr>
      <t>时必须要求的？</t>
    </r>
    <phoneticPr fontId="1" type="noConversion"/>
  </si>
  <si>
    <r>
      <t>下面哪一项是</t>
    </r>
    <r>
      <rPr>
        <sz val="11"/>
        <color rgb="FFFF0000"/>
        <rFont val="宋体"/>
        <family val="3"/>
        <charset val="134"/>
        <scheme val="minor"/>
      </rPr>
      <t>驾驶员</t>
    </r>
    <r>
      <rPr>
        <sz val="11"/>
        <color theme="1"/>
        <rFont val="宋体"/>
        <family val="2"/>
        <scheme val="minor"/>
      </rPr>
      <t>在重新建立</t>
    </r>
    <r>
      <rPr>
        <sz val="11"/>
        <color rgb="FFFF0000"/>
        <rFont val="宋体"/>
        <family val="3"/>
        <charset val="134"/>
        <scheme val="minor"/>
      </rPr>
      <t>近期经历</t>
    </r>
    <r>
      <rPr>
        <sz val="11"/>
        <color theme="1"/>
        <rFont val="宋体"/>
        <family val="2"/>
        <scheme val="minor"/>
      </rPr>
      <t>时所必须要求的内容？</t>
    </r>
    <phoneticPr fontId="1" type="noConversion"/>
  </si>
  <si>
    <t>为了满足飞机仪表飞行规则运行的仪表经历的最低要求,驾驶员必须在前6个月内,至少         。</t>
    <phoneticPr fontId="1" type="noConversion"/>
  </si>
  <si>
    <t>在相应飞机或相应的飞行模拟机或飞行训练器上，完成6次仪表进近，并完成等待程序和利用导航系统来截获并跟踪航向道</t>
    <phoneticPr fontId="1" type="noConversion"/>
  </si>
  <si>
    <t>对目的地机场无影响，但备降机场最低标准不小于300ft和1mile</t>
  </si>
  <si>
    <t>最低天气标准减小100ft和0.5mile</t>
  </si>
  <si>
    <t>最低天气标准增加100ft和0.5mile</t>
  </si>
  <si>
    <r>
      <t>对于首次申请为</t>
    </r>
    <r>
      <rPr>
        <sz val="11"/>
        <color rgb="FFFF0000"/>
        <rFont val="宋体"/>
        <family val="3"/>
        <charset val="134"/>
        <scheme val="minor"/>
      </rPr>
      <t>获得</t>
    </r>
    <r>
      <rPr>
        <sz val="11"/>
        <color theme="1"/>
        <rFont val="宋体"/>
        <family val="2"/>
        <scheme val="minor"/>
      </rPr>
      <t xml:space="preserve">Ⅱ仪表运行许可的实践考试的人员,所需的近期经历要求是什么? </t>
    </r>
    <phoneticPr fontId="1" type="noConversion"/>
  </si>
  <si>
    <t>在前12个月日历月台票内,6次自动ILS进近至Ⅰ或Ⅱ类决断高.</t>
  </si>
  <si>
    <r>
      <t>对于申请参加为</t>
    </r>
    <r>
      <rPr>
        <sz val="11"/>
        <color rgb="FFFF0000"/>
        <rFont val="宋体"/>
        <family val="3"/>
        <charset val="134"/>
        <scheme val="minor"/>
      </rPr>
      <t>更新</t>
    </r>
    <r>
      <rPr>
        <sz val="11"/>
        <color theme="1"/>
        <rFont val="宋体"/>
        <family val="2"/>
        <scheme val="minor"/>
      </rPr>
      <t>Ⅱ类运行许可的实践考试的人员,所需的近期经历是:              。</t>
    </r>
    <phoneticPr fontId="1" type="noConversion"/>
  </si>
  <si>
    <t>在前6个月内,6次ILS进近，其中3次可以使用进近耦合器进近至Ⅰ类决断高..</t>
  </si>
  <si>
    <t>在前12个月内至少在实际IFR条件下，有6次决断高为100ft的条件下的Ⅱ类进近飞行经历</t>
  </si>
  <si>
    <t>初始DM为</t>
    <phoneticPr fontId="1" type="noConversion"/>
  </si>
  <si>
    <t>作为一名合格的飞行签派员,除一些常规要求外,还应具备的运行熟悉要求是:             。</t>
  </si>
  <si>
    <t>在前12个日历月内，在他所签派的每个组类的一个型别飞机上,已完成2.5h的驾驶舱实习及2次额外的起降。</t>
  </si>
  <si>
    <t>在前12个日历月内，在他所签派的每个组类的一个型别飞机上已完成至少5h的驾驶舱实习观察。</t>
  </si>
  <si>
    <t>在前3个日历月内，在他所签派的每一组类的一个型别飞机上已完成至少5h的驾驶舱实习观察。</t>
  </si>
  <si>
    <r>
      <t>为了完成指派的飞行任务，作为</t>
    </r>
    <r>
      <rPr>
        <sz val="11"/>
        <color rgb="FFFF0000"/>
        <rFont val="宋体"/>
        <family val="3"/>
        <charset val="134"/>
        <scheme val="minor"/>
      </rPr>
      <t>乘员</t>
    </r>
    <r>
      <rPr>
        <sz val="11"/>
        <color theme="1"/>
        <rFont val="宋体"/>
        <family val="2"/>
        <scheme val="minor"/>
      </rPr>
      <t>坐飞机往来于驻地和执勤地点的时间，对于航空公司计算机组成员的飞行时间限制有何影响？</t>
    </r>
    <phoneticPr fontId="1" type="noConversion"/>
  </si>
  <si>
    <t>对于一名实施国内运行的航空公司的飞行机组成员，他的执勤期和休息期的规定是：             。</t>
    <phoneticPr fontId="1" type="noConversion"/>
  </si>
  <si>
    <t>在规定休息期内，公司不能分配其任何工作</t>
    <phoneticPr fontId="1" type="noConversion"/>
  </si>
  <si>
    <t>30天内不能工作超过100h</t>
  </si>
  <si>
    <t>连续7天内，有至少连续24h的休息期</t>
  </si>
  <si>
    <t>当飞行机组配备2名驾驶员时，公司可计划安排其飞行时间不得             。</t>
  </si>
  <si>
    <t>8h</t>
  </si>
  <si>
    <t>10h</t>
  </si>
  <si>
    <t>12h</t>
  </si>
  <si>
    <t>在2名驾驶员的机组中，1名驾驶员在任何连续7天内最多可排班飞行             。</t>
  </si>
  <si>
    <t>35h</t>
  </si>
  <si>
    <t>36h</t>
  </si>
  <si>
    <t>40h</t>
  </si>
  <si>
    <t>当飞行机组配备3名驾驶员时，其中包含1名第二机长时，公司可计划排班的最大飞行时间为            。</t>
  </si>
  <si>
    <t>飞行在起飞前由于延误造成的待命时间             。</t>
  </si>
  <si>
    <t>计入飞行时间</t>
  </si>
  <si>
    <t>在有2名驾驶员和1名附加机组成员的机组中，航空公司在一个月内能分配给这个机组中的1名驾驶员最大飞行时间是              。</t>
  </si>
  <si>
    <t>100h</t>
  </si>
  <si>
    <t>120h</t>
  </si>
  <si>
    <t>300h</t>
  </si>
  <si>
    <t>一般情况下，1名签派员的工作时间               。</t>
  </si>
  <si>
    <t>在任何24h内，不超过6h执勤。</t>
  </si>
  <si>
    <t>在任何连续24h内，不超过8h执勤。</t>
  </si>
  <si>
    <t>在任何连续24h内，不超过10h执勤。</t>
  </si>
  <si>
    <t>如果一个实施国内和国际运行的航空公司，计划在连续24 h内 分配1名签派员共13 h的工作时间，那么                 。</t>
  </si>
  <si>
    <t>在13h小时工作时间之后，公司应给这名签派员24h休息时间。</t>
  </si>
  <si>
    <t>根据CCAR121部关于工作时间的限制规定，签派员应该拒绝这13h的排班。</t>
  </si>
  <si>
    <t>这名签派员应该在工作达到或超过10h之前，至少应被安排有8h的休息。</t>
  </si>
  <si>
    <t>连续120h内</t>
  </si>
  <si>
    <t>连续7天内</t>
  </si>
  <si>
    <t>连续10天内</t>
  </si>
  <si>
    <t xml:space="preserve">飞行签派员最大连续执勤时间是              </t>
  </si>
  <si>
    <t>“运行控制”涉及的问题是               。</t>
  </si>
  <si>
    <t>机长在运行中的特权</t>
  </si>
  <si>
    <r>
      <t>共同负责</t>
    </r>
    <r>
      <rPr>
        <sz val="11"/>
        <color rgb="FFFF0000"/>
        <rFont val="宋体"/>
        <family val="3"/>
        <charset val="134"/>
        <scheme val="minor"/>
      </rPr>
      <t>补充运行</t>
    </r>
    <r>
      <rPr>
        <sz val="11"/>
        <color theme="1"/>
        <rFont val="宋体"/>
        <family val="2"/>
        <scheme val="minor"/>
      </rPr>
      <t>的起始、持续、改航、终止的人是               。</t>
    </r>
    <phoneticPr fontId="1" type="noConversion"/>
  </si>
  <si>
    <t>机长和主签派员</t>
  </si>
  <si>
    <t>运行主管和总飞行师</t>
  </si>
  <si>
    <t>下面属于国际运行的航空公司的签派放行单的必须内容是                。</t>
  </si>
  <si>
    <t>舱单和货物全重</t>
  </si>
  <si>
    <t>下面属于国内运行的航空公司的签派放行单的必须内容是                。</t>
  </si>
  <si>
    <t>起飞机场、中途机场、目的地机场、备降机场</t>
  </si>
  <si>
    <t>飞行按照时刻装载的证明</t>
  </si>
  <si>
    <t>国际或国内运行的航空公司，签派放行单的必须包括内容是           。</t>
  </si>
  <si>
    <t>配载平衡数据</t>
  </si>
  <si>
    <t>按规定，谁负责向国内或国际运行的机长提供可用的气象情报？</t>
  </si>
  <si>
    <t xml:space="preserve">国内运行的航班在中途机场的地面停留多久,不需要重新进行签派旅行? </t>
  </si>
  <si>
    <t>不超过1h</t>
  </si>
  <si>
    <t>不超过2h</t>
  </si>
  <si>
    <t>不超过6h</t>
  </si>
  <si>
    <t>一架国内运行的飞机在中途机场落地时间为1815 Z,在不需要签派员重新签派放行的前提下,它最晚的起飞时间应为           。</t>
  </si>
  <si>
    <t>一架国际飞行的飞机在中途机场落地时间为1805 Z，如果不需要重新签派放行，它最晚的起飞时间应为           。</t>
  </si>
  <si>
    <t>当某一国际航班在1822Z降落在中途机场,如果不需要重新放行，它的最晚起飞时间是          。</t>
  </si>
  <si>
    <t>1922Z</t>
  </si>
  <si>
    <t>在任何国内运行的航班上必须携带的文件副本是           。</t>
  </si>
  <si>
    <t>签派放行单和重量平衡单</t>
  </si>
  <si>
    <t>特别授权给飞机驾驶员在指定地区运行飞机的文件是            。</t>
  </si>
  <si>
    <t>签派员放行单</t>
  </si>
  <si>
    <t>通过运行合格审定的航空承运人，会被颁发一个            。</t>
  </si>
  <si>
    <t>国内或国际运行的航空公司应保存飞行计划、签派放行单和舱单的副本的时间至少为          。</t>
  </si>
  <si>
    <t>补充运行</t>
  </si>
  <si>
    <t>补充运行和国内运行</t>
  </si>
  <si>
    <t>国际运行</t>
  </si>
  <si>
    <t>在补充运行的飞行放行单中有而在国际和国内运行的签派放行单没有的内容是          。</t>
  </si>
  <si>
    <t>一个补充运行飞机放行前,负责获得所有现行可得的天气、机场条件、导航设施不正常等方面的情报的人是          。</t>
  </si>
  <si>
    <t>在补充运行的飞行过程中，负责获得气象情报的人是            。</t>
  </si>
  <si>
    <t>签派放行涡喷发动机飞机实施国际运行时，如果是飞往未规定备降场的目的地机场时，至少储备燃油为           。</t>
  </si>
  <si>
    <t>无风条件2h正常巡航燃油</t>
  </si>
  <si>
    <t>2h正常巡航燃油</t>
  </si>
  <si>
    <t>30min加10%飞行时间的燃油</t>
  </si>
  <si>
    <t>对于以涡喷发动机为动力的飞机国际运行时,其储备燃油除了抵达最远备降场的燃油外,还应包括           。</t>
  </si>
  <si>
    <t>30min，1500ft等待燃油</t>
  </si>
  <si>
    <t>30min，1500ft巡航燃油</t>
  </si>
  <si>
    <t xml:space="preserve">双发飞机国内运行的最低储备燃油是如何规定的? </t>
  </si>
  <si>
    <t>30min加15%航路飞行燃油</t>
  </si>
  <si>
    <t>90min正常航路飞行燃油</t>
  </si>
  <si>
    <t>活塞发动机的飞机在实施国内运行时,其到达最远备降机场上空的最低储备燃油为           。</t>
  </si>
  <si>
    <t>45min正常巡航燃油</t>
  </si>
  <si>
    <t>3h正常巡航燃油</t>
  </si>
  <si>
    <t>飞往备降机场,加10%航路燃油</t>
  </si>
  <si>
    <t>到达最远备降机场时,实施国际运行的涡轮螺旋桨飞机的最低储备燃油规定为           。</t>
  </si>
  <si>
    <t>在最经济的高度上,以等待速度等待30min</t>
  </si>
  <si>
    <t>45min等待燃油</t>
  </si>
  <si>
    <t>30min等待燃油，加15%的总时间的巡航油量,或90min正常巡航燃油量,取较小者</t>
  </si>
  <si>
    <t>对于一架涡轮螺旋桨飞机,在没有指定备降机场时,当到达目的地机场时所需的额外储备燃油是          。</t>
  </si>
  <si>
    <t>以等待速度飞行30min的燃油</t>
  </si>
  <si>
    <t>以正常巡航燃油消耗率飞行3h的燃油</t>
  </si>
  <si>
    <t>以正常巡航燃油消耗率飞行2h的燃油</t>
  </si>
  <si>
    <t>每次飞机起飞后，机组成员必须对旅客进行简介的内容为            。</t>
  </si>
  <si>
    <t xml:space="preserve">什么情况下2个人可以坐在1个座位上而使用1个安全带? </t>
  </si>
  <si>
    <t>1个成人和1个3岁以下的孩子</t>
  </si>
  <si>
    <t>仅在航路飞行期间</t>
  </si>
  <si>
    <t>除了着陆阶段的其他所有飞行阶段</t>
  </si>
  <si>
    <t>对“机长具有应急决定权要求某些人离开驾驶舱”的正确的描述是：            。</t>
  </si>
  <si>
    <t>这些人不包括合格证持有人特别批准的人员</t>
  </si>
  <si>
    <t>当押解一个犯罪嫌疑人乘坐一次航班时，对该嫌疑人和其押解人员应采取什么程序？</t>
  </si>
  <si>
    <t>48h</t>
  </si>
  <si>
    <t>这位乘客的座位必须可以通往驾驶舱。</t>
  </si>
  <si>
    <t>如果有货物网保护，则上方可以开口</t>
  </si>
  <si>
    <t>必须能够承受要求的旅客座位载荷系数的1.15倍</t>
  </si>
  <si>
    <t>必须装备经批准的灭火系统，并且是由防火材料封装</t>
  </si>
  <si>
    <t>飞机上要求的机组成员数</t>
  </si>
  <si>
    <t xml:space="preserve">如果仅有1台可携带的电池充电的扩音器,应装在飞机的什么位置? </t>
  </si>
  <si>
    <t>客舱的最前面位置</t>
  </si>
  <si>
    <t>客舱最后面的位置</t>
  </si>
  <si>
    <t xml:space="preserve">有100个座位的飞机,在一次飞行中载有45名乘客,按要求应装多少台电池供电的扩音器? </t>
  </si>
  <si>
    <t>2台,1台在最前端,另1台在客舱的最后端</t>
  </si>
  <si>
    <t>2台,1台在最后面,另1台在客舱中间位置</t>
  </si>
  <si>
    <t xml:space="preserve">有150个座位的飞机,在一次飞行中载有75名乘客,按要求应装多少台便携式扩音器? </t>
  </si>
  <si>
    <t>2台,1台装在机组或附近易取到的地方</t>
  </si>
  <si>
    <t>2台,1台装在座舱后部,另1台在客舱中间位置</t>
  </si>
  <si>
    <t xml:space="preserve">载客飞机上的应急灯在什么情况下置于接通或行使状态? </t>
  </si>
  <si>
    <t>夜间运行前</t>
  </si>
  <si>
    <t>滑行、起飞和着陆</t>
  </si>
  <si>
    <t>每次飞行前</t>
  </si>
  <si>
    <t xml:space="preserve">CCAR规定内部应急灯必须满足下列什么条件? </t>
  </si>
  <si>
    <t xml:space="preserve">如果载客陆上飞机需要1个自动展开滑梯撤离系统,应在何时预位? </t>
  </si>
  <si>
    <t>如果仅有1个位于隔离间机组处的紧急出口，隔离门应该         。</t>
  </si>
  <si>
    <t>旅客座位数超过19的飞机</t>
  </si>
  <si>
    <t xml:space="preserve">在哪种飞机上要求装备机上广播系统? </t>
  </si>
  <si>
    <t>客舱座位数等于19座的飞机</t>
  </si>
  <si>
    <t>重量大于12500lb的飞机</t>
  </si>
  <si>
    <t>信号装置</t>
  </si>
  <si>
    <t>手提式灭火器</t>
  </si>
  <si>
    <t xml:space="preserve">在飞行高度10 000 ft以上运行时,具有增压座舱的涡轮飞机必须为每一飞行机组携带多少补充氧气? </t>
  </si>
  <si>
    <t>至少2h</t>
  </si>
  <si>
    <t>座舱压力高度8000ft以上的飞行阶段有充足的供氧</t>
  </si>
  <si>
    <t>座舱压力高度10000ft以上的飞行阶段有充足的供氧</t>
  </si>
  <si>
    <t xml:space="preserve">在下面哪个高度运行时,在驾驶舱内执勤的每一飞行机组成员均应当配备有1个氧气面罩,其设计应保证能将其迅速取下戴在脸上? </t>
  </si>
  <si>
    <t>FL250以上</t>
  </si>
  <si>
    <t xml:space="preserve">在多少时间以内飞行机组必须戴上和使用速戴型氧气面罩? </t>
  </si>
  <si>
    <t>5s</t>
  </si>
  <si>
    <t>10s</t>
  </si>
  <si>
    <t>15s</t>
  </si>
  <si>
    <t>在FL310的高度上如果2位驾驶员中的1位离开执勤岗位,那么另1位驾驶员应当      .</t>
  </si>
  <si>
    <t>戴上并使用氧气面罩</t>
  </si>
  <si>
    <t>和飞行机械员一起戴上并使用氧气面罩</t>
  </si>
  <si>
    <t>如果具有增压座舱的涡轮发动机飞机没有装备速戴型氧气面罩,则在没有驾驶员佩戴并使用氧气面罩的情况下,最大的授权飞行高度是      .</t>
  </si>
  <si>
    <t>FL200以上</t>
  </si>
  <si>
    <t>在座舱气压高度15000ft以上为每位旅客提供充足的氧气</t>
  </si>
  <si>
    <t>为10%的乘客供氧30min</t>
  </si>
  <si>
    <t>12000ft</t>
  </si>
  <si>
    <t>15000ft</t>
  </si>
  <si>
    <t>14000ft</t>
  </si>
  <si>
    <t xml:space="preserve">在座舱气压高度12 000 ft时,涡轮发动机飞机飞行2 h,应该总共提供多少用于生命保障的补充供氧? </t>
  </si>
  <si>
    <t>为10%的乘客供氧90min</t>
  </si>
  <si>
    <t>每位乘客供氧30min</t>
  </si>
  <si>
    <t xml:space="preserve">在FL250高度或以下运行时,旅客紧急下降和急救用的氧气供应要求取决于下列哪种下降能力? </t>
  </si>
  <si>
    <t>4min内下降到10000ft</t>
  </si>
  <si>
    <t>4min内或以最小下降率2500ft/min(取快者)下降到12000ft</t>
  </si>
  <si>
    <t>4min内下降到14000ft</t>
  </si>
  <si>
    <t>为了对那些由于生理上的原因,可能需要纯氧的机上乘员进行急救护理,规定的氧气分配装置的最少数量是        。</t>
  </si>
  <si>
    <t xml:space="preserve">在从上海至旧金山国际机场的国际航班飞机应装备下列哪项应急设备? </t>
  </si>
  <si>
    <t>每个救生筏上配备适于所飞航路的救生包</t>
  </si>
  <si>
    <t xml:space="preserve">在延伸跨水运行的飞机上应装备下列哪项应急设备? </t>
  </si>
  <si>
    <t>每个救生衣上配备1个救生包</t>
  </si>
  <si>
    <t>供每位乘员使用的配备有经批准的幸存者定位灯的救生衣</t>
  </si>
  <si>
    <t xml:space="preserve">跨水飞行的大型飞机需要向谁提供救生衣? </t>
  </si>
  <si>
    <t>飞机的每个方位</t>
  </si>
  <si>
    <t>飞机上的每个乘员</t>
  </si>
  <si>
    <t>跨水飞行的救生衣放在        。</t>
  </si>
  <si>
    <t>靠近每个紧急出口的地方</t>
  </si>
  <si>
    <t xml:space="preserve">在无人烟地区上空飞行时,按国际运行或补充运行规则飞行的飞机应为下列哪种情况或人员配备适当数量的救生包? </t>
  </si>
  <si>
    <t>50%的旅客</t>
  </si>
  <si>
    <t>所有付费的旅客</t>
  </si>
  <si>
    <t xml:space="preserve">当一架实施补充运行的飞机在无人烟地区上空飞行时,应在飞机上配备多少救生包? </t>
  </si>
  <si>
    <t>每4位旅客配1个</t>
  </si>
  <si>
    <t>根据所飞航路上乘员和飞机上乘员的数量,配备足够的数量</t>
  </si>
  <si>
    <t xml:space="preserve">当一架实施补充运行的飞机在无人烟地区上空飞行时,应在飞机上配备 下列哪种应急设备? </t>
  </si>
  <si>
    <t xml:space="preserve">当一架实施国内运行的飞机在无人烟地区上空飞行时,应在飞机上配备 下列哪种应急设备? </t>
  </si>
  <si>
    <t xml:space="preserve">当一架实施国际运行的飞机在无人烟地区上空飞行时,应在飞机上配备 下列哪种应急设备? </t>
  </si>
  <si>
    <t xml:space="preserve">如果飞行签派员不能在紧急情况时和机长取得联系,飞行签派员应采取何种措施? </t>
  </si>
  <si>
    <t>按照公司推动联络航空器处理程序</t>
  </si>
  <si>
    <t xml:space="preserve">下列哪项文件描述了在紧急情况下要求的机组成员的任务和职责? </t>
  </si>
  <si>
    <t>20000ft</t>
  </si>
  <si>
    <t>25000ft</t>
  </si>
  <si>
    <t xml:space="preserve">初始训练完成后,机组成员必须每隔多长时间实际操纵一次应急设备? </t>
  </si>
  <si>
    <t>6个日历月</t>
  </si>
  <si>
    <t>12个日历月</t>
  </si>
  <si>
    <t xml:space="preserve">如果在飞行中发动机停车,机长应及时向下列哪一个部门报告? </t>
  </si>
  <si>
    <t>在国内运行的3发以上的涡轮飞机，如果有必要关掉1台发动机，机长应该采取得措施是：　　　　　。</t>
  </si>
  <si>
    <t xml:space="preserve">在飞行中,如果有必要关闭双发飞机的1台发动机,机长应采取什么措施? </t>
  </si>
  <si>
    <t>在遇到发动机失效的紧急情况下,飞行机组使用的检查单程序的正确要求是　　　　　。</t>
  </si>
  <si>
    <t xml:space="preserve">当机长宣布了应急状态,并对规定程序的偏离负责时,机长应在什么期限内提交报告? </t>
  </si>
  <si>
    <t>偏离后的48h内</t>
  </si>
  <si>
    <t>返回驻地后的24h内</t>
  </si>
  <si>
    <t>宣布应急状态的人</t>
  </si>
  <si>
    <t xml:space="preserve">应急状态下,机长没有偏离民航规章但被空中交通管制部门给予了紧急情况优先权,那么机长应向谁或在什么条件下提交一份书面报告? </t>
  </si>
  <si>
    <t>规章</t>
    <phoneticPr fontId="1" type="noConversion"/>
  </si>
  <si>
    <t>地球上天气演变的主要原因是         。　　　　　</t>
  </si>
  <si>
    <t>热低压常常在出现在            。　　　　　　　　　　　　　　　　　　　　　</t>
  </si>
  <si>
    <t>B.飓风眼上空</t>
  </si>
  <si>
    <t>C.晴朗的、干的地表面上空</t>
  </si>
  <si>
    <t>在高压区向空气运动的特点是            。　　　　　　　　　　　　　　　　　</t>
  </si>
  <si>
    <t>在大气底层，摩擦力导致风斜穿等压线向低压一侧吹是因为摩擦力            。　　</t>
  </si>
  <si>
    <t>减小风速和科氏力</t>
  </si>
  <si>
    <t>减小气压梯度力</t>
  </si>
  <si>
    <t>在哪里科氏力对风影响最小？　　　　　　　　　　　　　　　　　　　　　　　　</t>
  </si>
  <si>
    <t>在南半球科氏力怎样影响风向？　　　　　　　　　　　　　　　　　　　　　　　</t>
  </si>
  <si>
    <t>哪种天气条件被认为是反气旋?　　　　　　　　　　　　　　　　　　　　　　　</t>
  </si>
  <si>
    <t>对流层的特征是            。　　　　　　　　　　　　　　　　　　　　　　　</t>
  </si>
  <si>
    <t>在对流层的顶高度附近有什么天气特征?　　　　　　　　　　　　　　　　　　　</t>
  </si>
  <si>
    <t>对流层顶伴随有什么特征?　　　　　　　　　　　　　　　　　　　　　　　　</t>
  </si>
  <si>
    <t>逆温层常常在什么地方出现? 　　　　　　　　　　　　　　　　　　　　　　　</t>
  </si>
  <si>
    <t>急流常常出现在哪里? 　　　　　　　　　　　　　　　　　　　　　　　　　　</t>
  </si>
  <si>
    <t>在平流层强低压系统区域</t>
    <phoneticPr fontId="1" type="noConversion"/>
  </si>
  <si>
    <t>在强的温度梯度存在的对流层附近</t>
    <phoneticPr fontId="1" type="noConversion"/>
  </si>
  <si>
    <t>是一个围绕地球的单一的连续带,在赤道和极地对流层顶断裂的地方</t>
    <phoneticPr fontId="1" type="noConversion"/>
  </si>
  <si>
    <t>哪种类型的云会伴随急流?　　　　　　　　　　　　　　　　　　　　　　　　</t>
  </si>
  <si>
    <t>急流穿过冷锋的积雨云线</t>
    <phoneticPr fontId="1" type="noConversion"/>
  </si>
  <si>
    <t>急流的赤道一侧的卷状云</t>
    <phoneticPr fontId="1" type="noConversion"/>
  </si>
  <si>
    <t>伴随急流的最大风速常常出现在            。　　　　　　　　　　　　　　　</t>
  </si>
  <si>
    <t>对流层顶断裂附近急流轴的极地一侧</t>
    <phoneticPr fontId="1" type="noConversion"/>
  </si>
  <si>
    <t>一个直线延伸的急流出现时的急流轴下面</t>
    <phoneticPr fontId="1" type="noConversion"/>
  </si>
  <si>
    <t>伴随有卷状云的急流的赤道一侧</t>
    <phoneticPr fontId="1" type="noConversion"/>
  </si>
  <si>
    <t>中纬度地区对流层上界的高度通常是            。　　　　　　　　　　　　　</t>
  </si>
  <si>
    <t>8～9km</t>
  </si>
  <si>
    <t>10～12km</t>
  </si>
  <si>
    <t>17～18km</t>
  </si>
  <si>
    <t>对流层大气热量的直接来源主要是            。　　　　　　　　　　　　　　　</t>
  </si>
  <si>
    <t>空气吸收地面长波辐射</t>
    <phoneticPr fontId="1" type="noConversion"/>
  </si>
  <si>
    <t>平流层大气的热量的直接来源主要是            。　　　　　　　　　　　　　　</t>
  </si>
  <si>
    <t>空气吸收地面辐射</t>
  </si>
  <si>
    <t>在气象上,大气垂直分层的主要依据是            。　　　　　　　　　　　　　</t>
  </si>
  <si>
    <t>对流运动情况</t>
  </si>
  <si>
    <t>气温的垂直分布情况</t>
  </si>
  <si>
    <t>什么术语描述低压区的延伸? 　　　　　　　　　　　　　　　　　　　　　　　</t>
  </si>
  <si>
    <t>槽</t>
  </si>
  <si>
    <t>脊</t>
  </si>
  <si>
    <t>静止锋的特征是             。　　　　　　　　　　　　　　　　　　　　　　</t>
  </si>
  <si>
    <t> 暖锋地面移速大约为冷锋地面移速的一半</t>
  </si>
  <si>
    <t> 天气条件为强冷锋和强暖锋的共同天气</t>
  </si>
  <si>
    <t> 很少或不移动,常影响一个地区的天气达几天之久</t>
  </si>
  <si>
    <t>当一架飞机通过一条冷锋进入冷气团之后,哪种现象会发生? 　　　　　　　　　</t>
  </si>
  <si>
    <t>当报告锋消时,什么类型的天气可能出现? 　　　　　　　　　　　　　　　　　</t>
  </si>
  <si>
    <t>哪种气象要素导致地面锋线移动加快? 　　　　　　　　　　　　　　　　　　　</t>
  </si>
  <si>
    <t>哪种气象条件能造成锋面波动和低压区?　　　　　　　　　　　　　　　　　　</t>
  </si>
  <si>
    <t>相对于地面低压和锋面而言,急流常常位于             。</t>
  </si>
  <si>
    <t xml:space="preserve">急流常常穿过什么类型的锋面系统? </t>
  </si>
  <si>
    <t xml:space="preserve">下述何种情况说明飞机是在气团内部飞行? </t>
  </si>
  <si>
    <t>飞行了很长时间下面仍然是广阔的海洋</t>
    <phoneticPr fontId="1" type="noConversion"/>
  </si>
  <si>
    <t>飞行了很长时间气象条件变化不大</t>
    <phoneticPr fontId="1" type="noConversion"/>
  </si>
  <si>
    <t>在狭窄的范围内温度变化十分显著</t>
    <phoneticPr fontId="1" type="noConversion"/>
  </si>
  <si>
    <t>在夏季暖气团不稳定时,在冷锋的层状云系中可产生             。</t>
  </si>
  <si>
    <t>层状云</t>
    <phoneticPr fontId="1" type="noConversion"/>
  </si>
  <si>
    <t>锋面雾</t>
    <phoneticPr fontId="1" type="noConversion"/>
  </si>
  <si>
    <t>积雨云</t>
    <phoneticPr fontId="1" type="noConversion"/>
  </si>
  <si>
    <t>在空中等压面图上,锋区表现为            。</t>
  </si>
  <si>
    <t>大风区</t>
  </si>
  <si>
    <t>地面天气图上,冷暖气团之间存在的温差特别大的地区是            。</t>
  </si>
  <si>
    <t xml:space="preserve">什么过程导致绝热冷却? </t>
  </si>
  <si>
    <t xml:space="preserve">什么类型的风下坡时变得干热? </t>
  </si>
  <si>
    <t>未饱和空气的绝热递减率大概为            。</t>
  </si>
  <si>
    <t>当水汽在雷暴中被抬升变成液态将导致            。</t>
  </si>
  <si>
    <t xml:space="preserve">在露点曲线与干绝热线相遇的高度上有什么会发生? </t>
  </si>
  <si>
    <t>当饱和空气向山下运动时,它的温度增加是因为            。</t>
  </si>
  <si>
    <t>失去潜热,温度增加比干空气快</t>
    <phoneticPr fontId="1" type="noConversion"/>
  </si>
  <si>
    <t xml:space="preserve">什么是特征伴随逆温层? </t>
  </si>
  <si>
    <t>稳定层</t>
  </si>
  <si>
    <t>不稳定层</t>
  </si>
  <si>
    <t>如果温度随高度不变或下降缓慢,表示气团的性质是            。</t>
  </si>
  <si>
    <t xml:space="preserve">当局地大气稳定时,什么天气可能出现? </t>
  </si>
  <si>
    <t xml:space="preserve">什么决定大气的稳定度? </t>
  </si>
  <si>
    <t>实际(周围环境)温度变化率</t>
  </si>
  <si>
    <t>大气最稳定的时间和季节分别是            。</t>
  </si>
  <si>
    <t>早上,夏季</t>
  </si>
  <si>
    <t>近地逆温层会产生雾</t>
    <phoneticPr fontId="1" type="noConversion"/>
  </si>
  <si>
    <t xml:space="preserve">24h中什么时候温度最低? </t>
  </si>
  <si>
    <t xml:space="preserve">什么条件下,地面或近地层会出现逆温层? </t>
  </si>
  <si>
    <t xml:space="preserve">什么可以使平流雾消散或抬升为低的云层? </t>
  </si>
  <si>
    <t>超过15KT的风</t>
  </si>
  <si>
    <t xml:space="preserve">上坡雾的形成条件是什么? </t>
  </si>
  <si>
    <t>湿的、稳定的空气被风吹向山坡</t>
    <phoneticPr fontId="1" type="noConversion"/>
  </si>
  <si>
    <t>碧空、小风或无风，并且相对湿度为100%</t>
    <phoneticPr fontId="1" type="noConversion"/>
  </si>
  <si>
    <t>层云降水或10～25KT的风使降水抬升</t>
    <phoneticPr fontId="1" type="noConversion"/>
  </si>
  <si>
    <t xml:space="preserve">云层的厚度至少多少以上后,才会产生降水? </t>
  </si>
  <si>
    <t>厚度至少4000ft</t>
  </si>
  <si>
    <t>厚度至少2000ft</t>
  </si>
  <si>
    <t>容易生成辐射雾的地区是            。</t>
  </si>
  <si>
    <t>我国平流雾出现的季节主要是            。</t>
  </si>
  <si>
    <t>我国辐射雾出现的季节主要在            。</t>
  </si>
  <si>
    <t xml:space="preserve">下述何种条件下最有利于形成平流雾? </t>
  </si>
  <si>
    <t> 微风使较冷的空气移向水面</t>
  </si>
  <si>
    <t> 暖湿空气在无风的条件下停滞在干冷的地表上</t>
  </si>
  <si>
    <t> 春季,气团从沿海移向大陆</t>
  </si>
  <si>
    <t>沿海地区</t>
  </si>
  <si>
    <t xml:space="preserve">什么天气现象标志着雷暴进入成熟阶段? </t>
  </si>
  <si>
    <t>砧状云顶</t>
  </si>
  <si>
    <t xml:space="preserve">在雷暴的生命使中,哪一个阶段由下沉气流主导? </t>
  </si>
  <si>
    <t xml:space="preserve">在雷暴积云阶段常常伴随什么特征? </t>
  </si>
  <si>
    <t xml:space="preserve">为什么下沉气流在雷暴的成熟阶段是危险的? </t>
  </si>
  <si>
    <t> 下沉气流冲击地面后汇集于雷暴云底的中心</t>
  </si>
  <si>
    <t> 下沉气流变得比周围大气更暖,并在到达这地面之前转变成上升气流</t>
  </si>
  <si>
    <t>飑线最常发生在           。　　　　　　　　　　　　　　　　　　　　　　　</t>
  </si>
  <si>
    <t>锢囚锋里</t>
  </si>
  <si>
    <t>气团雷暴与天气系统雷暴有什么不同? 　　　　　　　　　　　　　　　　　　　</t>
  </si>
  <si>
    <t>气团雷暴产生的降水在上升气流之外</t>
    <phoneticPr fontId="1" type="noConversion"/>
  </si>
  <si>
    <t>一般情况下,气团雷暴较弱,天气系统雷暴较强</t>
    <phoneticPr fontId="1" type="noConversion"/>
  </si>
  <si>
    <t>天气系统雷暴依赖于局地面加热</t>
    <phoneticPr fontId="1" type="noConversion"/>
  </si>
  <si>
    <t> 50KT或以上和/或出现直径3/4ft以上的冰雹</t>
  </si>
  <si>
    <t> 50KT或以上和/或出现直径1/2ft以上的冰雹</t>
  </si>
  <si>
    <t> 45KT或以上和/或出现直径1ft以上的冰雹</t>
  </si>
  <si>
    <t>由于雷暴造成的气压最低的时间是在           。</t>
  </si>
  <si>
    <t xml:space="preserve">隐藏在层状云中的对流云(积状云)会产生哪一种威胁仪表飞行的天气现象? </t>
  </si>
  <si>
    <t>“隐藏雷暴”是指           。</t>
  </si>
  <si>
    <t>雷达屏幕上强雷暴回波范围内的无回波区是指          。</t>
  </si>
  <si>
    <t>安全飞越强烈雷暴的顶部,至少高于云顶          。</t>
  </si>
  <si>
    <t>2500ft</t>
  </si>
  <si>
    <t>任何中度到严重颠簸层之上500ft</t>
  </si>
  <si>
    <t>由雷暴云产生的闪电所出现的位置是          。</t>
  </si>
  <si>
    <t>在强雷暴云下，下降的冷气流与上升的暖气流之间的分界面称          。</t>
  </si>
  <si>
    <t>飑锋</t>
    <phoneticPr fontId="1" type="noConversion"/>
  </si>
  <si>
    <t>静止锋雷暴常常是晚上增强,其原因是           。</t>
  </si>
  <si>
    <t> 晚上冷气团活跃</t>
  </si>
  <si>
    <t> 晚上锋面移速成加快,冷空气对暖空气有较强冲击力</t>
  </si>
  <si>
    <t> 晚上层状云顶部迅速辐射冷却,大气变得不稳定</t>
  </si>
  <si>
    <t>较强的雷暴云常常出现            。</t>
  </si>
  <si>
    <t xml:space="preserve">若航线上出现孤立分散的雷暴动,或采用下述何种方法飞过? </t>
  </si>
  <si>
    <t> 选择下风一侧,离开云体的目视距离不小于5km绕过</t>
  </si>
  <si>
    <t> 选择上风一侧,离开云体的目视距离不小于10km绕过</t>
  </si>
  <si>
    <t> 迅速从云下飞过</t>
  </si>
  <si>
    <t xml:space="preserve">雷暴呈带状分布时,采用何种方法飞过雷暴区最合适? </t>
  </si>
  <si>
    <t> 任何迅速变化的水平风切变超过25KT垂直风切变除外</t>
  </si>
  <si>
    <t> 任何风向和风速的迅速变化导致空速变化超过15KT，或垂直变化超过500ft/min</t>
  </si>
  <si>
    <t> 任何风向和风速变化导致超过20KT，或垂直变化超过100ft/min</t>
  </si>
  <si>
    <t>在进近中顶风减小时，机组应          。</t>
  </si>
  <si>
    <t>减小功率</t>
  </si>
  <si>
    <t>增加高度</t>
  </si>
  <si>
    <t>高度和指示空速都增加，</t>
  </si>
  <si>
    <t> 在滚轴状云或阵风的前面和砧状云下</t>
  </si>
  <si>
    <t> 在雷暴云体和周边和下面</t>
  </si>
  <si>
    <t>冷暖空气的温差至少10°C</t>
    <phoneticPr fontId="1" type="noConversion"/>
  </si>
  <si>
    <t>地面附近为微风或静风，而在逆温层上的风相对强</t>
    <phoneticPr fontId="1" type="noConversion"/>
  </si>
  <si>
    <t>逆温层上下的风向差异达至少30°C</t>
    <phoneticPr fontId="1" type="noConversion"/>
  </si>
  <si>
    <t>微下击暴流单体维持的时间大约是          。</t>
  </si>
  <si>
    <t>2min,最大风速持续大约1min</t>
  </si>
  <si>
    <t>一个微下击暴流可能持续2～4h之久</t>
  </si>
  <si>
    <t>从它到达地面到消失,很少超过15min</t>
  </si>
  <si>
    <t>在微下击暴流时,可能遭遇的最大下沉气流可达            。</t>
  </si>
  <si>
    <t>在微下击暴流时,若飞机进入前遇到40KT的逆风,在通过微下击暴流后,风切变为            。</t>
  </si>
  <si>
    <t>40KT</t>
  </si>
  <si>
    <t>80KT</t>
  </si>
  <si>
    <t>90KT</t>
  </si>
  <si>
    <t xml:space="preserve">当飞机在微下击暴流最强时飞行,多普勒雷达测量出的风变化可能是             </t>
  </si>
  <si>
    <t>15KT</t>
  </si>
  <si>
    <t>25KT</t>
  </si>
  <si>
    <t>45KT</t>
  </si>
  <si>
    <t xml:space="preserve">(参考附图8-1)如果在微下击暴流时,哪一个飞机位置遇到最强的下沉气流? </t>
  </si>
  <si>
    <t xml:space="preserve">参考附图8-1)如果在穿过微下击暴流时,在不改变高度和功率的条件下,哪一个位置飞机空速和升力增加? </t>
  </si>
  <si>
    <t xml:space="preserve">(参考附图8-1)在遭遇穿过微下击暴流时,位置3的飞机将受什么影响? </t>
  </si>
  <si>
    <t xml:space="preserve">(参考附图8-1)在遭遇穿过微下击暴流时, 位置5的飞机将受什么影响? </t>
  </si>
  <si>
    <t xml:space="preserve">(参考附图8-1)在遭遇穿过微下击暴流时, 位置4的飞机将受什么影响? </t>
  </si>
  <si>
    <t>在顺风和上升气流下,空速和升力增加</t>
    <phoneticPr fontId="1" type="noConversion"/>
  </si>
  <si>
    <t>在顺风和下沉气流下,空速和升力降低</t>
    <phoneticPr fontId="1" type="noConversion"/>
  </si>
  <si>
    <t>在逆风和下沉气流下,空速和升力降低</t>
    <phoneticPr fontId="1" type="noConversion"/>
  </si>
  <si>
    <t>在处理由于风切变而造成的掉空速成和升力减小时,应             。</t>
  </si>
  <si>
    <t> 降低高度和恢复空速</t>
  </si>
  <si>
    <t> 避免飞机过载,“增加空速”成和使用最大推力</t>
  </si>
  <si>
    <t> 保持或增加俯仰姿态,并且接受比正常空速低的指示</t>
  </si>
  <si>
    <t>航路飞行遇到积冰时,应             。</t>
  </si>
  <si>
    <t> 在爬升到较高高度后,继续飞往原来的目的地机场</t>
  </si>
  <si>
    <t> 不要继续在积冰条件下飞行,</t>
  </si>
  <si>
    <t> 在防除冰设备使用过程中,继续飞往原来的目的地机场</t>
  </si>
  <si>
    <t xml:space="preserve">当雪附着在机翼上时,在起飞前应              。 </t>
  </si>
  <si>
    <t> 扫去尽量多的雪</t>
  </si>
  <si>
    <t> B.确保飞机上的雪都被清除</t>
  </si>
  <si>
    <t>比正常的VR增加15KT,以便雪被吹掉</t>
  </si>
  <si>
    <t>过冷水滴的特性是             。</t>
  </si>
  <si>
    <t> 水滴通过碰撞升华为冰粒</t>
  </si>
  <si>
    <t> 不稳定的水滴通过与暴露于风雨中的物体碰撞而凝结</t>
  </si>
  <si>
    <t> 水滴的温度在与飞机发生碰撞前保持在0°C,然后明冰才积累</t>
  </si>
  <si>
    <t>在飞行中,产生积冰的必要条件是什么            。</t>
  </si>
  <si>
    <t>存在过冷水滴</t>
  </si>
  <si>
    <t>存在水蒸汽</t>
  </si>
  <si>
    <t>存在冰晶</t>
  </si>
  <si>
    <t>在爬升中遭遇冻雨常常表明            。</t>
  </si>
  <si>
    <t>可能爬升到较高的高度，不会遭遇超过轻度以上的积冰</t>
  </si>
  <si>
    <t>在冻雨层之上存在一个更暖的空气</t>
  </si>
  <si>
    <t>在较高高度的冰粒会在下面较冷空气中变成雨滴</t>
  </si>
  <si>
    <t>当在飞行中遇到冰粒表明飞机的位置在            。</t>
  </si>
  <si>
    <t>雷暴的高高度层</t>
  </si>
  <si>
    <t>冻雨的高高度层</t>
  </si>
  <si>
    <t>雪的高高度层</t>
  </si>
  <si>
    <t xml:space="preserve">什么时候在飞机的表面会有白霜形成? </t>
  </si>
  <si>
    <t>各类飞机积冰中,对飞行影响最大的是           。</t>
  </si>
  <si>
    <t>雾淞和毛冰</t>
  </si>
  <si>
    <t>当飞机低速穿过温度低于-20°C左右云滴较小的云中,常形成           。</t>
  </si>
  <si>
    <t>当飞机低速穿过温度略低于0°C和含有半径较大的过冷水滴滴云或冻雨时,常常形成           。</t>
  </si>
  <si>
    <t xml:space="preserve">在下面何种情况下飞机积冰的速率最大? </t>
  </si>
  <si>
    <t>在冻雨中飞行</t>
  </si>
  <si>
    <t>在雨层云中飞行</t>
  </si>
  <si>
    <t>在毛毛雨中飞行</t>
  </si>
  <si>
    <t>飞行中最容易出现强积冰的云是          。</t>
  </si>
  <si>
    <t>高层云、碎积云</t>
  </si>
  <si>
    <t>积云、积雨云</t>
  </si>
  <si>
    <t>层云、层积云</t>
  </si>
  <si>
    <t>飞机在航线飞行时进入雨层云和高层云，可能碰到的积冰情况是            。</t>
  </si>
  <si>
    <t> 冻雨迅速的明冰</t>
  </si>
  <si>
    <t> 中度积冰或强积冰，且上部积冰比下部要强</t>
  </si>
  <si>
    <t> 一般为弱积冰或中度积冰，积冰强度随高度升高而减弱</t>
  </si>
  <si>
    <t>飞机在航线飞行时进入层云和层积云，可能碰到的积冰情况是            。</t>
  </si>
  <si>
    <t>冻结迅速的明冰</t>
  </si>
  <si>
    <t>弱积冰或中度积冰，且云的上部积冰比下部要强</t>
  </si>
  <si>
    <t>一般为中度积冰，且云的下部积冰比上部要强</t>
  </si>
  <si>
    <t>不伴有积状云、高于平均海平面大约6 000m高度的颠簸是            。</t>
  </si>
  <si>
    <t>对流产生的颠簸</t>
  </si>
  <si>
    <t xml:space="preserve">什么类型的云指示非常强的颠簸? </t>
  </si>
  <si>
    <t>伴随山岳波的最低的云是          。</t>
  </si>
  <si>
    <t> 滚轴状云</t>
  </si>
  <si>
    <t> B.停滞的荚状云</t>
  </si>
  <si>
    <t> C.低的层云</t>
  </si>
  <si>
    <t>伴随山岳波的晴空颠簸(CAT)延伸到          。</t>
  </si>
  <si>
    <t>山后1000mile</t>
  </si>
  <si>
    <t>对流层顶之上5000ft</t>
  </si>
  <si>
    <t>山前100mile</t>
  </si>
  <si>
    <t>晴空颠簸最常位于          。</t>
  </si>
  <si>
    <t> 高空槽条件下的急流的赤道一侧附近</t>
  </si>
  <si>
    <t> 高压脊条件下的急流的赤道一侧附近</t>
  </si>
  <si>
    <t> 急流赤道一侧的下降气流区</t>
  </si>
  <si>
    <t xml:space="preserve">什么类型的急流能导致较强的颠簸? </t>
  </si>
  <si>
    <t>随伴有高空槽的弯曲急流</t>
  </si>
  <si>
    <t>在遇到急流造成的颠簸时应          。</t>
  </si>
  <si>
    <t>增加空速迅速离开这个区域</t>
    <phoneticPr fontId="1" type="noConversion"/>
  </si>
  <si>
    <t>改变航向在急流的极地一侧飞行</t>
    <phoneticPr fontId="1" type="noConversion"/>
  </si>
  <si>
    <t>改变高度或航向,以避免延长在颠簸区飞行的时间</t>
    <phoneticPr fontId="1" type="noConversion"/>
  </si>
  <si>
    <t>当周围环境的温度下降,就下降高度</t>
    <phoneticPr fontId="1" type="noConversion"/>
  </si>
  <si>
    <t>当周围环境的温度升高,就下降高度</t>
    <phoneticPr fontId="1" type="noConversion"/>
  </si>
  <si>
    <t>当周围环境的温度没有变化,就保持高度</t>
    <phoneticPr fontId="1" type="noConversion"/>
  </si>
  <si>
    <t>当飞机穿越明显的气压槽时应          。</t>
  </si>
  <si>
    <t>选取一个穿越槽的航向</t>
  </si>
  <si>
    <t>爬升或下降到一个平稳的高度</t>
  </si>
  <si>
    <t>增加速度,以尽快脱离槽</t>
  </si>
  <si>
    <t>我国把中心最大风速≥12级的热带气旋称为            。</t>
  </si>
  <si>
    <t>热带风暴</t>
  </si>
  <si>
    <t>强热带风暴</t>
  </si>
  <si>
    <t>我国把最大风速6～7级的热带气旋称为            。</t>
  </si>
  <si>
    <t>热带低压</t>
  </si>
  <si>
    <t>我国把最大风速8～9级的热带气旋称为            。</t>
  </si>
  <si>
    <t>我国把最大风速10～11级的热带气旋称为            。</t>
  </si>
  <si>
    <t>热带低压、热带风暴和台风，它们都属于             。</t>
  </si>
  <si>
    <t>热带云团</t>
  </si>
  <si>
    <t>飓风</t>
  </si>
  <si>
    <t>在台风中，最大降水区域出现在          。</t>
  </si>
  <si>
    <t>雨层云区</t>
  </si>
  <si>
    <t>云墙中</t>
  </si>
  <si>
    <t>螺旋状云带中</t>
  </si>
  <si>
    <t>世界范围内，平均生成热带气旋最多的海区是          。</t>
  </si>
  <si>
    <t>北太平洋西部</t>
  </si>
  <si>
    <t>北太平洋东部</t>
  </si>
  <si>
    <t>北大西洋西部</t>
  </si>
  <si>
    <t xml:space="preserve">在台风中，组成云墙的云是          。 </t>
  </si>
  <si>
    <t>西移路径的西北太平洋台风，对我国的影响最大的地区是          。</t>
  </si>
  <si>
    <t>华南沿海</t>
  </si>
  <si>
    <t>华东沿海</t>
  </si>
  <si>
    <t>华北东部</t>
  </si>
  <si>
    <t>西北路径的西北太平洋台风，对我国的影响最大的地区是          。</t>
  </si>
  <si>
    <t>华北地区</t>
  </si>
  <si>
    <t>转向路径的西北太平洋台风，影响我国的最大的地区是          。</t>
  </si>
  <si>
    <t>东部沿海</t>
  </si>
  <si>
    <t>华东地区</t>
  </si>
  <si>
    <t>（参见附表8-1）在ZSSS站的日常航空天气报告中,VRB04MPS表明          。</t>
  </si>
  <si>
    <t>轻雾、微风3m/s</t>
  </si>
  <si>
    <t>风向不定、风速4m/s</t>
  </si>
  <si>
    <t> 轻雾、能见度300m</t>
  </si>
  <si>
    <t>（参见附表8-1）ZUUU站的日常航空天气报告中，修正海压为           。</t>
  </si>
  <si>
    <t>992hPa</t>
  </si>
  <si>
    <t>998hPa</t>
  </si>
  <si>
    <t>1010hPa</t>
  </si>
  <si>
    <t>（参见附表8-1）ZUGH站报告的云底高度是            。</t>
  </si>
  <si>
    <t>800m</t>
  </si>
  <si>
    <t>（参见附表8-1）上海机场在16：50（北京时）的云情况是             。</t>
  </si>
  <si>
    <t>有少量的云，云高600m</t>
  </si>
  <si>
    <t>多云，云高1800m</t>
  </si>
  <si>
    <t>满天的云，云高1800m</t>
  </si>
  <si>
    <t>（参见附表8-1）根据报告，ZSSS站开始吹西风的时间大概是             。</t>
  </si>
  <si>
    <t xml:space="preserve">（参见附表8-1）在日常航空天气报告中，电码“CAVOK”表示的意思是            </t>
  </si>
  <si>
    <t>能见度大于10km，1500m以下有云，但无降水</t>
  </si>
  <si>
    <t>能见度大于5km，1500m以下无云，且无降水</t>
  </si>
  <si>
    <t>能见度大于等于10km，1500m以下无云，且无降水和积雨云等天气现象</t>
  </si>
  <si>
    <t>（参见附表8-2）在ZBAA站,预报的能见度是            。</t>
  </si>
  <si>
    <t>9999m</t>
  </si>
  <si>
    <t>≥10km</t>
  </si>
  <si>
    <t>＜10km</t>
  </si>
  <si>
    <t> 有阵风、轻雾、能见度1500m</t>
  </si>
  <si>
    <t> 有东南风、风速8m/s、小雨、能见度1500m</t>
  </si>
  <si>
    <t> 西北风、风速8m/s、最大阵风15m/s、沙暴、能见度800m</t>
  </si>
  <si>
    <t>（参见附表8-2）在ZUGH站,预报的能见度为          。</t>
  </si>
  <si>
    <t>世界时03时～12时800m</t>
  </si>
  <si>
    <t>世界时3时～6时为800m，6时以后为大于800m</t>
  </si>
  <si>
    <t>世界时03时12分为3000m</t>
  </si>
  <si>
    <t>（参见附表8-2）在ZGGG站,世界时12时以前有什么样的天气            。</t>
  </si>
  <si>
    <t>东风6m/s、雪、能见度2500m</t>
  </si>
  <si>
    <t>大风、沙暴、能见度800m、沙暴</t>
  </si>
  <si>
    <t>航站天气预报中，“SKC”表示的意思是          。</t>
  </si>
  <si>
    <t>（参见附表8-2）一架飞机预计在07：00时到达ZUUU机场,这时机场的云底高度是          。</t>
  </si>
  <si>
    <t>（参见附表8-2）ZBAA站预报的云情况是          。</t>
  </si>
  <si>
    <t>疏云，底高4200m</t>
  </si>
  <si>
    <t>阴天，底高3600m</t>
  </si>
  <si>
    <t>疏云，底高4200m，阴天，底高3600m</t>
  </si>
  <si>
    <t>（参见附表8-2）ZUUU站中BR表示          。</t>
  </si>
  <si>
    <t>雪</t>
  </si>
  <si>
    <t>轻雾</t>
  </si>
  <si>
    <t>积冰层高度是7200m，厚度是180m</t>
  </si>
  <si>
    <t>积冰层高度是7200m，厚度是1800m</t>
  </si>
  <si>
    <t>积冰层高度是9600m，厚度是900m</t>
  </si>
  <si>
    <t>云底高400m,云顶高7300m</t>
  </si>
  <si>
    <t>云底高1200m,云顶高9000m</t>
  </si>
  <si>
    <t>云底高1200m,云顶高8400m</t>
  </si>
  <si>
    <t>9000m</t>
  </si>
  <si>
    <t>5400m</t>
  </si>
  <si>
    <t>风向320°、风速80km/h、温度是-6°C</t>
  </si>
  <si>
    <t>风向300°、风速6m/s、温度是-8°C</t>
  </si>
  <si>
    <t>风向160°、风速8m/s、温度是-6°C</t>
  </si>
  <si>
    <t>风向320°、风速成50km/h、温度是-6°C</t>
  </si>
  <si>
    <t>风向270°、风速成50km/h、温度是-12°C</t>
  </si>
  <si>
    <t>风向160°、风速成8m/s、温度是2°C</t>
  </si>
  <si>
    <t>风向280°、风速成80km/h、温度是-6°C</t>
  </si>
  <si>
    <t>风向300°、风速成65、温度是-8°C</t>
  </si>
  <si>
    <t>风向280°、风速成65km/h、温度是-10°C</t>
  </si>
  <si>
    <t>（参见附表8-4）2 000 ft上的风向是            。</t>
  </si>
  <si>
    <t>110°</t>
  </si>
  <si>
    <t>（参见附表8-4）18 000 ft上的风速是            。</t>
  </si>
  <si>
    <t>30km/h</t>
  </si>
  <si>
    <t>（参见附表8-4）5 000ft上的气温为            。</t>
  </si>
  <si>
    <t>零上4°C</t>
  </si>
  <si>
    <t>零下4°C</t>
  </si>
  <si>
    <t>零上5°C</t>
  </si>
  <si>
    <t xml:space="preserve">地面天气图上的等到压线表示的是在哪里的气压相等的连线? </t>
  </si>
  <si>
    <t>高空图上等温线的颜色是            。</t>
  </si>
  <si>
    <t>850hPa对应的高度大约为          。</t>
  </si>
  <si>
    <t>1000m</t>
  </si>
  <si>
    <t>200 hPa对应的高度大约为          。</t>
  </si>
  <si>
    <t>16000m</t>
  </si>
  <si>
    <t>10000m</t>
  </si>
  <si>
    <t xml:space="preserve">地面天气图等压线每隔多少画一条? </t>
  </si>
  <si>
    <t>用黑色实线每隔2.5hPa画一条</t>
  </si>
  <si>
    <t>用黑色实线每隔2hPa画一条</t>
  </si>
  <si>
    <t>用黑色实线每隔3hPa画一条</t>
  </si>
  <si>
    <t xml:space="preserve">空中等压面图上等高线每隔多少画一条? </t>
  </si>
  <si>
    <t>用黑色实线每隔2.5位势什米画一条</t>
  </si>
  <si>
    <t>700hPa对应的高度大约为            。</t>
  </si>
  <si>
    <t>500hPa对应的高度大约为            。</t>
  </si>
  <si>
    <t>5500m</t>
  </si>
  <si>
    <t>300hPa对应的高度大约为            。</t>
  </si>
  <si>
    <t>7500m</t>
  </si>
  <si>
    <t>在天气描述图的单站内容里, 云底高单位是            。</t>
  </si>
  <si>
    <t>在天气描述图里,IFR表示的云底高为            。</t>
  </si>
  <si>
    <t>小于1000ft</t>
  </si>
  <si>
    <t>在1000～3000ft</t>
  </si>
  <si>
    <t>大于3000ft</t>
  </si>
  <si>
    <t>在天气描述图里,MVFR表示能见度为          。</t>
  </si>
  <si>
    <t>小于3mile</t>
  </si>
  <si>
    <t>3～5mile</t>
  </si>
  <si>
    <t>大于5mile</t>
  </si>
  <si>
    <t>在天气描述图上,用平滑的连线的阴影标出的区域表示            。</t>
  </si>
  <si>
    <t>整个区域的云底低于1000ft和/或能见度低于3mile</t>
  </si>
  <si>
    <t>区域的50%以上为IFR区域</t>
  </si>
  <si>
    <t>标出区域的报告站在报告时间为IFR条件</t>
  </si>
  <si>
    <t>(参见附图8-2)在从昆明到贵阳的航线上经过的天气系统是            。</t>
  </si>
  <si>
    <t>(参见附图8-2)在从成都到昆明的航线CAT代表            。</t>
  </si>
  <si>
    <t>参见附图8-2)在从成都到昆明的航线上的OVCST代表            。</t>
  </si>
  <si>
    <t>5～7个量的层云</t>
  </si>
  <si>
    <t>（ 参见附图8-2）ISOLCB320/XXX表示            。</t>
  </si>
  <si>
    <t>隐藏的积雨云，底高不明，顶高32000ft</t>
  </si>
  <si>
    <t>孤立的积雨云，底高不明，顶高32000ft</t>
  </si>
  <si>
    <t>孤立的浓雨云，底高不明，顶高32000ft</t>
  </si>
  <si>
    <t>（ 参见附图8-3）图中的位置1表示             。</t>
  </si>
  <si>
    <t>冷锋的位置及高度</t>
  </si>
  <si>
    <t>高空急流的急流轴的位置、高度及风速</t>
  </si>
  <si>
    <t>槽线的位置及高度</t>
  </si>
  <si>
    <t>（ 参见附图8-3）图中的位置2表示            。</t>
  </si>
  <si>
    <t>0°C等温线的高度为50000ft</t>
  </si>
  <si>
    <t>云顶的高度为50000ft</t>
  </si>
  <si>
    <t>对流顶的高度为50000ft</t>
  </si>
  <si>
    <t>符号TRW+表示          。</t>
  </si>
  <si>
    <t>雷暴和阵雨正在发展，强度正在增加</t>
  </si>
  <si>
    <t>雷暴和阵雨正在减弱</t>
  </si>
  <si>
    <t>天气系统临近</t>
  </si>
  <si>
    <t>LEWP表示           。</t>
  </si>
  <si>
    <t>线状回波</t>
  </si>
  <si>
    <t>实心回波</t>
  </si>
  <si>
    <t>HOOK表示           。</t>
  </si>
  <si>
    <t>HAIL表示           。</t>
  </si>
  <si>
    <t>MEL是用于          。</t>
  </si>
  <si>
    <t>当执行仪表飞行中精密近进接收机出现问题，应该           。</t>
  </si>
  <si>
    <t>当执行仪表飞行的飞机2个甚高频中1个不工作时，应采取的措施应为           。</t>
  </si>
  <si>
    <t>当执行登记表飞行的飞机2个VOR中有1个不工作时，应采取的措施是           。</t>
  </si>
  <si>
    <t xml:space="preserve">如何定义“场压”？            </t>
  </si>
  <si>
    <t>校正高度（近似于真高）是           。</t>
  </si>
  <si>
    <t>在设定高度表时，飞行员应忽略            。</t>
  </si>
  <si>
    <t xml:space="preserve">如果在3 100ft飞行高度层上，外界温度比标准温度低，那么真高与气压高度        </t>
    <phoneticPr fontId="1" type="noConversion"/>
  </si>
  <si>
    <t>都是31000ft</t>
  </si>
  <si>
    <t>真高小于是31000ft</t>
  </si>
  <si>
    <t>如果在35 000 ft飞行高度层上，外界温度比标准高度高，密度高度与气压高度相比较，将          。</t>
  </si>
  <si>
    <t>在27 000 ft飞行高度层上，高度表设定正确。在下降时，飞行员没有设置当地气压值30.57 inHG，如果机场海拔高为650 ft，高度表功能正常，在着陆时高度表将显示           。</t>
  </si>
  <si>
    <t>585ft</t>
  </si>
  <si>
    <t>1300ft</t>
  </si>
  <si>
    <t>在航路下降时，推力和俯仰姿态不变，当皮托系统的混合空气进气道和排水管由于结冰完全堵塞时，空速指示器所指示的速度将            。</t>
  </si>
  <si>
    <t>当皮托管进气和排水管由于结冰堵塞时，空速指示器将如何显示？            。</t>
  </si>
  <si>
    <t>当皮托进气和排水管由于结冰堵塞时，空速表将如何变化？            。</t>
  </si>
  <si>
    <t>当皮托进气口边缘结冰、但排水管和静压管没有结冰时，空速表如何指示？           。</t>
  </si>
  <si>
    <t>如果一架飞机的机载气象雷达失效，且在计划航路上预报有雷雨，则飞机放行条件是          。</t>
  </si>
  <si>
    <t>航班处于下列哪种条件时，在放行飞机前飞机气象雷达一定要正常工作？            。</t>
  </si>
  <si>
    <t>执行IFR飞行的飞行员，在遇到航路上有危险天气，但气象雷达不工作的情况时，应采取的措施是          。</t>
  </si>
  <si>
    <t>驾驶舱语音记录仪删除信息应遵守什么规则？            。</t>
  </si>
  <si>
    <t>驾驶舱语音记录工作于            。</t>
  </si>
  <si>
    <t>测试飞行记录仪系统时，           。</t>
  </si>
  <si>
    <t>驾驶舱语音和飞行记录信息将用于           。</t>
  </si>
  <si>
    <t>驾驶舱语音和飞行记录将不会用于           。</t>
  </si>
  <si>
    <t>由NTSB决定调查事故原因</t>
  </si>
  <si>
    <t>当飞行事故发生后，驾驶舱语音和飞行记录保留记录的时间为          。</t>
  </si>
  <si>
    <t>在通常情况下，开展国际或国内运行的飞机在整个飞行中，飞行员需要与谁一直保持联系？          。</t>
  </si>
  <si>
    <t>当飞机按照仪表飞行规则飞行时，必须安装           。</t>
  </si>
  <si>
    <t>如果某飞机使用一个ADF接收机执行IFR的飞行，当ADF失效时，该次飞行将           。</t>
  </si>
  <si>
    <t>当飞行员计划使用NDB导航时，应遵守的规定是：          。</t>
  </si>
  <si>
    <t>双VOR系统相互检测VOR的最大允许偏差为            。</t>
  </si>
  <si>
    <t>在进行VOR检测时所作的记录应包括             。</t>
  </si>
  <si>
    <t>飞行员在做VOR检测时，应            。</t>
  </si>
  <si>
    <t>在飞机实施IFR飞行前，要求检查哪些设备或系统？            。</t>
  </si>
  <si>
    <t>在仪表飞行时，什么设备失效飞行员要立即通知ATC？            。</t>
  </si>
  <si>
    <t>（参见附图2-1和附图2-2）下列哪一个飞机位置与HSI“D”相配？           。</t>
  </si>
  <si>
    <t>17</t>
  </si>
  <si>
    <t>（参见附图2-1和附图2-2）下列哪一个飞机位置与HSI“E”相配？            。</t>
  </si>
  <si>
    <t>（参见附图2-1和附图2-2）下列哪一个飞机位置与HSI：“F”相配？           。</t>
  </si>
  <si>
    <t>16</t>
  </si>
  <si>
    <t>（参见附图2-1和附图2-2）下列哪一个飞机位置与HSI：“A”相配？          。</t>
  </si>
  <si>
    <t>（参见附图2-1和附图2-2）下列哪一个飞机位置与HSI：“B”相配？          。</t>
  </si>
  <si>
    <t>（参见附图2-1和附图2-2）下列哪一个飞机位置与HSI：“C”相配？          。</t>
  </si>
  <si>
    <t>（参见附图2-3和附图2-4）下列哪一个飞机位置与HSI：“A”相配？           。</t>
  </si>
  <si>
    <t>9和6</t>
  </si>
  <si>
    <t>（参见附图2-3和附图2-4）下列哪一个飞机位置与HSI：“C”相配？           。</t>
  </si>
  <si>
    <t>（参见附图2-3和附图2-4）下列哪一个飞机位置与HSI：“D”相配？           。</t>
  </si>
  <si>
    <t>（参见附图2-3和附图2-4）下列哪一个飞机位置与HSI：“E”相配？            。</t>
  </si>
  <si>
    <t>（参见附图2-3和附图2-4）下列哪一个飞机位置与HSI：“F”相配？            。</t>
  </si>
  <si>
    <t>（参见附图2-3和附图2-4）下列哪一个飞机位置与HSI：“G”相配？            。</t>
  </si>
  <si>
    <t>（参见附图2-3和附图2-4）下列哪一个飞机位置与HSI：“H”相配？          。</t>
  </si>
  <si>
    <t>（参见附图2-3和附图2-4）下列哪一个飞机位置与HSI：“I”相配？           。</t>
  </si>
  <si>
    <t>（参见附图2-5）飞机距从1号导航设备选择的径向方位多远？           。</t>
  </si>
  <si>
    <t>（参见附图2-5）1号导航设备显示的飞机的径向方位为           。</t>
  </si>
  <si>
    <t>（参见附图2-5）选择什么DBC可以使1号导航设备在CDI上并改变显示到TO？          。</t>
  </si>
  <si>
    <t>345</t>
  </si>
  <si>
    <t>（参见附图2-5）2号导航设备显示的测向度数为          。</t>
  </si>
  <si>
    <t>2º</t>
  </si>
  <si>
    <t>（参见附图2-5）选择什么DBS可以使2号导航设备在CDI上？          。</t>
  </si>
  <si>
    <t>（参见附图2-5）选择什么OBC可以使2号导航设备在CDI并改变显示到TO？          。</t>
  </si>
  <si>
    <t>354</t>
  </si>
  <si>
    <t>（参见附图2-6）哪一个RMI表示飞机出航磁方位235º，背台飞行（风向50º，风速20KT）？          。</t>
  </si>
  <si>
    <t>（参见附图2-6）RMI4指示向台的磁方位为          。</t>
  </si>
  <si>
    <t>285º</t>
  </si>
  <si>
    <t>55º</t>
  </si>
  <si>
    <t>（参见附图2-6）哪一个RMI显示飞机在电台的西南方，并向台飞？          。</t>
  </si>
  <si>
    <t>（参见附图2-6）哪一个RMI显示当飞机无线电方位为55º，且背台飞行？          。</t>
  </si>
  <si>
    <t>ILS操作的航向信标转换的频率范围是          。</t>
  </si>
  <si>
    <t>108.10～118.10MHZ</t>
  </si>
  <si>
    <t>108.10～119.95MHZ</t>
  </si>
  <si>
    <t>108.10～117.95MHZ</t>
  </si>
  <si>
    <t>ILS提供哪些功能？           。</t>
  </si>
  <si>
    <t>哪些音频和目视指示可以在ILS内指点标中观察到？            。</t>
  </si>
  <si>
    <t>哪些音频和目视指示可以在ILS中指点标中观察到？            。</t>
  </si>
  <si>
    <t>哪些音频和目视指示可以在ILS外指点标中观察到？            。</t>
  </si>
  <si>
    <t>如果安装了背台航道，那么通过它可以观察到哪些音频和目视的显示？          。</t>
  </si>
  <si>
    <t>哪部分与ILS有关，是通过航向信标台的后两个字母来识别的？           。</t>
  </si>
  <si>
    <t>与ILS有关的哪部分是通过航向信标台的前两个字母识别的？           。</t>
  </si>
  <si>
    <t>在Ⅰ类ILS进近中，哪种设备可以被中指点标代替？          。</t>
  </si>
  <si>
    <t>在Ⅰ类ILS进近中，哪种设备可以被不工作的中指点标代替？          。</t>
  </si>
  <si>
    <t>航道偏离指示器何时出现全尺度的偏移？            。</t>
  </si>
  <si>
    <t>下列哪一规则可以用来要求3º下滑角时对应的下降率？            。</t>
  </si>
  <si>
    <t>以KT为单位时，5倍的地速期</t>
  </si>
  <si>
    <t>（参照附图2-7和附图2-8）距跑道入口1.9NM处，飞机相对航向台和下滑道的位置为          。</t>
  </si>
  <si>
    <t>在距航向信标中线710ft，向左偏离，低于下滑道140ft</t>
  </si>
  <si>
    <t>在距航向信标中线710ft，向右偏离，高于下滑道140ft</t>
  </si>
  <si>
    <t>在距航向信标中线430ft，向右偏离，低于下滑道28ft</t>
  </si>
  <si>
    <t>（参照附图2-8和附图2-9）距跑道入口1300 ft处，飞机相对航向台和下滑道的位置为           。</t>
  </si>
  <si>
    <t>下滑道以下21ft，距跑道中心线右侧大约320ft</t>
  </si>
  <si>
    <t>（参照附图2-8和附图2-10）在外指点处，飞机相对航向台和下滑道的位置为          。</t>
  </si>
  <si>
    <t>II类ILS的最低着陆标准是           。</t>
  </si>
  <si>
    <t>DH50ft，RVR1200ft</t>
  </si>
  <si>
    <t>DH100ft，RVR1200ft</t>
  </si>
  <si>
    <t>DH50ft，RVR1500ft</t>
  </si>
  <si>
    <t>除航向台、下滑道、指点标、进近灯外，下列哪些需设备在Ⅱ类进近中要求正常工作？          。</t>
  </si>
  <si>
    <t>在只有进近灯可见的Ⅱ类进近中，飞行员在接地带以上何时可以把飞机降到100ft以下？          。</t>
  </si>
  <si>
    <t>当RVR是1600ft或以上时</t>
  </si>
  <si>
    <t>除航向信标、下滑道、指点标、进近灯、HIRL外，当飞机的DH低于150 ft时，哪些地面设施在Ⅱ类ILS进近时要求正常工作？          。</t>
  </si>
  <si>
    <t>ⅢA类的最低着陆标准是          。</t>
  </si>
  <si>
    <t>RVR1000ft</t>
  </si>
  <si>
    <t>在夜晚，飞行员如何识别陆地机场？          。</t>
  </si>
  <si>
    <t>夜间，飞行员如何识别水上机场？           。</t>
  </si>
  <si>
    <t>下列灯光为红色的有          。</t>
  </si>
  <si>
    <t>下列灯光为绿色的有          。</t>
  </si>
  <si>
    <t>下列灯光为白色的有          。</t>
  </si>
  <si>
    <t>下列哪种跑道不需设置接地地带灯？          。</t>
  </si>
  <si>
    <t>Ⅰ类精密进近跑道</t>
  </si>
  <si>
    <t>Ⅱ类精密进近跑道</t>
  </si>
  <si>
    <t>下列灯光不为红色的有           。</t>
  </si>
  <si>
    <t>在中线灯光系统中，发出红白相间光的中线灯位于          。</t>
  </si>
  <si>
    <t>在中线灯光系统中，发出红光的中线灯位于          。</t>
  </si>
  <si>
    <t>在中线灯光系统中，发出白光的中线灯位于          。</t>
  </si>
  <si>
    <t>由VASI提供服务的涡轮飞机进近着陆时，飞行员应该          。</t>
  </si>
  <si>
    <t>目视进近坡度指示器（Visual Approach Slope Indicator, VASI）</t>
  </si>
  <si>
    <t>重着陆</t>
  </si>
  <si>
    <t>冲出跑道</t>
  </si>
  <si>
    <t>三排VASI的优点是          。</t>
  </si>
  <si>
    <t>三排VASI的高下滑道是用于          。</t>
  </si>
  <si>
    <t>PAPI包括        。</t>
  </si>
  <si>
    <t>PAPI的颜色是如何指示飞机与下滑道的关系的？          。</t>
  </si>
  <si>
    <t>高于下滑道—白，正好处在下滑道上—红白，低于下滑道—红</t>
  </si>
  <si>
    <t>高于下滑道—白，正好处在下滑道上—绿、低于下滑道—红</t>
  </si>
  <si>
    <t>高于下滑道—白绿，正好处在下滑道上—绿，低于下滑道—红</t>
  </si>
  <si>
    <t>三色的VASI包括          。</t>
  </si>
  <si>
    <t>在三色VASI的颜色中，飞机高于下滑道时显示          。</t>
  </si>
  <si>
    <t>琥珀色</t>
  </si>
  <si>
    <t>在三色VASI的颜色中，飞机正好处于下滑道上时显示          。</t>
  </si>
  <si>
    <t>在三色VASI的颜色中，飞机过低时显示          。</t>
  </si>
  <si>
    <t>三色VASI在夜间正常有效范围是          。</t>
  </si>
  <si>
    <t>5mile</t>
  </si>
  <si>
    <t>10mile</t>
  </si>
  <si>
    <t>15mile</t>
  </si>
  <si>
    <t>脉动VASI包括          。</t>
  </si>
  <si>
    <t>脉动的VASI的显示原理是          。</t>
  </si>
  <si>
    <t>如果迎角和其他因素保持不变，空速变为原来的2倍，则升为将            。</t>
  </si>
  <si>
    <t>当高度增加时，真空速和迎角应如何变化才能产生相同的升力？             。</t>
  </si>
  <si>
    <t>影响指示失速速度的因素有             。</t>
  </si>
  <si>
    <t>飞机在平飞过程中，当速度减小至比最大升阻比对应的速度小的速度范围时，总阻力将如何变化？          。</t>
  </si>
  <si>
    <t>当飞机重量增加时，诱导阻力和寄生阻力之间的关系如何变化？           。</t>
  </si>
  <si>
    <t>飞行员通过改变机翼的迎角可以控制飞机的            。</t>
  </si>
  <si>
    <t>升力、空速、阻力</t>
  </si>
  <si>
    <t>升力、空速</t>
  </si>
  <si>
    <t>在什么速度时增加俯仰姿态将引起飞机爬升？             。</t>
  </si>
  <si>
    <t>一个螺旋桨的叶片上的几何螺距（桨叶角）各不相同的原因是什么？          。</t>
  </si>
  <si>
    <t>当地面效应存在时，飞机如何产生与商有地面效应时相同的升力？           。</t>
  </si>
  <si>
    <t>当飞机脱离地面效应后，飞行条件是如何变化的？            。</t>
  </si>
  <si>
    <t>当发动机失效时，进近和着陆的推荐程序是什么？             。</t>
  </si>
  <si>
    <t>对于双发飞机而言，决定哪一台发动机为“关键”发动机的标准是什么？          。</t>
  </si>
  <si>
    <t>对于一架不具有超动力发动机的飞机来说，高度对最小操纵速度vMC影响是什么？           。</t>
    <phoneticPr fontId="1" type="noConversion"/>
  </si>
  <si>
    <t>双发飞机在什么条件下不允许练习失速？           。</t>
  </si>
  <si>
    <t>使用爬升推力时</t>
  </si>
  <si>
    <t>对于1发失效的轻型双发飞机，什么时候可以允许侧滑仪的显示球偏离到参考线之外？        。</t>
  </si>
  <si>
    <t>对于轻型又如飞机而言，最安全有效的起飞和起始爬升程序是加速至            。</t>
    <phoneticPr fontId="1" type="noConversion"/>
  </si>
  <si>
    <t>vMC，并以此速度离地，以最大爬升角速度爬升</t>
  </si>
  <si>
    <t>稍大于vMC的速度，并以最大爬升率速度离地和爬升</t>
  </si>
  <si>
    <t>轻型双发飞机的飞行员在vMC时能保持的性能指标有哪些？            。</t>
  </si>
  <si>
    <t>轻型双发飞机的空速指示器上的蓝色光线表示            。</t>
  </si>
  <si>
    <t>当坡度角增加时，如果飞行员没有采取任何修正措施，升力的垂直分量和下降率将如何变化？           。</t>
  </si>
  <si>
    <t>为什么在转弯中为保持高度必须增加迎角？            。</t>
  </si>
  <si>
    <t>载荷因数等于            。</t>
  </si>
  <si>
    <t>如果一架飞机的总重量为2 000 lb，承受的总载荷为6 000 lb，则载荷因数为           。</t>
  </si>
  <si>
    <t>在静风中平飞转弯时，机翼载荷与哪些因素有关？            。</t>
  </si>
  <si>
    <t>对于给定的坡度角，飞机以及在同样高度上转弯的飞行员的载荷因数           。</t>
  </si>
  <si>
    <t>飞行员如何能同时增加转弯率和降低转弯半径？            。</t>
  </si>
  <si>
    <t>坡度一定，转弯速度增加时转弯率和转弯交半径如何变化？             。</t>
  </si>
  <si>
    <t>在保持同样的坡度和高度转弯时，空速的增加带来的影响是什么？             。</t>
  </si>
  <si>
    <t>如果飞机在控制操纵后将姿态保持在新的位置，则表明飞机具有            。</t>
  </si>
  <si>
    <t>飞机在控制操纵后将从原来的位置移动得更远，则表明飞机具有             。</t>
  </si>
  <si>
    <t>飞机在控制操纵后将继续回到原来的位置，则表明飞机具有             。</t>
  </si>
  <si>
    <t>飞机在控制操纵后将继续回到原来的位置，则表明飞机具有            。</t>
  </si>
  <si>
    <t>纵向不稳定性的特性是            。</t>
  </si>
  <si>
    <t>坡度振动逐步变大</t>
  </si>
  <si>
    <t>纵向动稳定性是指             。</t>
  </si>
  <si>
    <t>如果飞机的装载在后重心，其特性如何？             。</t>
  </si>
  <si>
    <t>飞机的装载在重心后限的一些特性是什么？             。</t>
  </si>
  <si>
    <t>跨音速飞行通常发生在什么马赫数范围内？            。</t>
  </si>
  <si>
    <t>0.75～1.20</t>
  </si>
  <si>
    <t>亚音速飞行通常发生在什么马赫数范围内？             。</t>
  </si>
  <si>
    <t>0.75以下</t>
  </si>
  <si>
    <t>在机翼上没有超音速气流的最大速度为             。</t>
  </si>
  <si>
    <t>跨音速指数</t>
  </si>
  <si>
    <t>最先产生当地音速气流的自由气流的马赫数是？             。</t>
  </si>
  <si>
    <t xml:space="preserve"> 对称地发生在后掠飞机翼要附近处的由激波引起的气流分离将导致           。</t>
  </si>
  <si>
    <t>高速失速和突然机头上仰</t>
  </si>
  <si>
    <t>当后掠翼飞机的翼尖小翼首先发生激波失速时，压力中心将           。</t>
  </si>
  <si>
    <t>向内和向后移动</t>
  </si>
  <si>
    <t>向内和向前移动</t>
  </si>
  <si>
    <t>相对平直机翼而言，后掠翼的主要优点是           。</t>
  </si>
  <si>
    <t>后掠翼的缺点之一是          。</t>
  </si>
  <si>
    <t>翼根失速早于翼尖小翼部分</t>
  </si>
  <si>
    <t>阵风使得后掠翼飞机在朝着一个方向偏航时向另一方向滚转，这种状态被定义为          。</t>
  </si>
  <si>
    <t>下列哪一项属于主飞行操纵？            。</t>
  </si>
  <si>
    <t>下列哪一项属于辅助飞行操纵？            。</t>
  </si>
  <si>
    <t>内侧副翼通常在什么时候使用？            。</t>
  </si>
  <si>
    <t>外侧副翼通常在什么时候使用？           。</t>
  </si>
  <si>
    <t>为什么有些装有内侧/外侧副翼的飞机只在低速飞行时用到外侧副翼？            。</t>
  </si>
  <si>
    <t>飞行扰流板的作用是            。</t>
  </si>
  <si>
    <t>使用飞行扰流板可以达到下列哪种目的？            。</t>
  </si>
  <si>
    <t>地面扰流板的作用是           。</t>
  </si>
  <si>
    <t>涡流发生器的主要作用是           。</t>
  </si>
  <si>
    <t>机翼的气流分离可以通过使用涡流发生器得到延缓，            。</t>
  </si>
  <si>
    <t>伺服片的作用是           。</t>
  </si>
  <si>
    <t>伺服片移动的方向            。</t>
  </si>
  <si>
    <t>与主操纵面移动方向相同</t>
  </si>
  <si>
    <t>当操纵面运动时,升降舵调配平片移动的方向            。</t>
  </si>
  <si>
    <t>升降舵配平片的作用是            。</t>
  </si>
  <si>
    <t>反伺服征的作用是           。</t>
  </si>
  <si>
    <t>反伺服片移动的方向            。</t>
  </si>
  <si>
    <t>操纵片的作用是           。</t>
  </si>
  <si>
    <t>增升装置的主要作用是用来增加            。</t>
  </si>
  <si>
    <t>L/DMAX</t>
  </si>
  <si>
    <t>前缘襟翼的作用是           。</t>
  </si>
  <si>
    <t>在接地前的拉平阶段，前缘襟翼的主要作用是            。</t>
  </si>
  <si>
    <t>防止气流分离</t>
  </si>
  <si>
    <t>高性能的机翼的前缘缝翼的作用之一是           。</t>
  </si>
  <si>
    <t>高性能机翼的前缘缝翼的作用之一是           。</t>
  </si>
  <si>
    <t>高性能机翼的前缘缝翼的作用之一是            。</t>
  </si>
  <si>
    <t>原理</t>
    <phoneticPr fontId="1" type="noConversion"/>
  </si>
  <si>
    <t>增压往复式发动机的临界高度是            。</t>
  </si>
  <si>
    <t>达到理想总压的最高高度</t>
  </si>
  <si>
    <t>涡轮往复式发动机的废气门控制            。</t>
  </si>
  <si>
    <t>在正常运行条件下，哪一种MAP与转速的组合对高性能的往复式发动机产生最严重的磨损、疲劳和损害？           。</t>
  </si>
  <si>
    <t>涡轮喷气式发动机温度最高的部分是          。</t>
  </si>
  <si>
    <t>涡轮喷气式或涡轮螺旋桨式发动机的最重要的限制因素是          。</t>
  </si>
  <si>
    <t>压缩机接近失速时的特征是             。</t>
  </si>
  <si>
    <t>接近失速“砰”</t>
    <phoneticPr fontId="1" type="noConversion"/>
  </si>
  <si>
    <t>压缩器失速已经发展并稳定的特征是           。</t>
  </si>
  <si>
    <t>稳定失速“嗷”咆哮</t>
    <phoneticPr fontId="1" type="noConversion"/>
  </si>
  <si>
    <t>哪一种类型的压缩器失速对发动机严重的损伤有着最大的潜在威胁？          。</t>
  </si>
  <si>
    <t>压缩器失速时如何改出？            。</t>
  </si>
  <si>
    <t>涡轮螺旋桨式发动机的当量轴马力（ESPH）用于度量          。</t>
  </si>
  <si>
    <t>马力马力</t>
    <phoneticPr fontId="1" type="noConversion"/>
  </si>
  <si>
    <t>10000～25000ft</t>
  </si>
  <si>
    <t>25000ft至对流层项</t>
  </si>
  <si>
    <t>对流层顶至45000ft</t>
  </si>
  <si>
    <t>周围空气温度或空气密度的变化对燃气涡轮发动机性能的影响是          。</t>
  </si>
  <si>
    <t>当外界空气压力减小时，产生推力将           。</t>
  </si>
  <si>
    <t>高度的增加对涡轮螺旋桨发动机的当量轴马力有何影响？           。</t>
  </si>
  <si>
    <t>高的外界大气温度对涡轮发动机的影响是            。</t>
  </si>
  <si>
    <t>灵活温度原理</t>
    <phoneticPr fontId="1" type="noConversion"/>
  </si>
  <si>
    <t>飞机在跑道头上空时所设置的面内没有障碍物穿过此面，并且当计算涡轮动力运输类飞机的起飞性能时考虑在内的道面名称为           。</t>
  </si>
  <si>
    <t>“停止道”指的是          。</t>
  </si>
  <si>
    <t>起飞决断速度表示为           。</t>
  </si>
  <si>
    <t>vr</t>
  </si>
  <si>
    <t>V2是         。</t>
  </si>
  <si>
    <t>最小离地速度的正确符号是          。</t>
  </si>
  <si>
    <t>vMU</t>
  </si>
  <si>
    <t>在起飞中飞行员可以中断起飞并停止在加速停止距离内的最大速度是          。</t>
  </si>
  <si>
    <t>v2</t>
  </si>
  <si>
    <t>在起飞中紧随着临界发动机失效的速度的一个最小速度，在此速度，飞行员可以继续起飞并在起飞距离范围内达到所要求的高度。这一速度是           。</t>
  </si>
  <si>
    <t>在起飞中假定关键发动机失效的速度是            。</t>
  </si>
  <si>
    <t>对于给定的跑道，当飞机总重量增加时，哪一个性能因素减小？           。</t>
  </si>
  <si>
    <t>决断速度</t>
  </si>
  <si>
    <t>下列哪种情形可减小起飞决断速度？            。</t>
  </si>
  <si>
    <t>上坡跑道对起飞性能的影响是            。</t>
  </si>
  <si>
    <t>在下列哪种情形下可减小起飞所需跑道长度？            。</t>
  </si>
  <si>
    <t>（参见附表4-1～4-3）在运行条件R-1时，起飞安全速度v2为            。</t>
  </si>
  <si>
    <t>（参见附表4-1～4-3）在运行条件R-2时，抬前轮速度vR为             。</t>
  </si>
  <si>
    <t>（参见附表4-1～4-3）在运行条件R-3时，决断速度v1、抬前轮速度vR、安全速度v2分别为           。</t>
  </si>
  <si>
    <t>143KT、143KT、147KT</t>
  </si>
  <si>
    <t>138KT、138KT、142KT</t>
  </si>
  <si>
    <t>136KT、138KT、143KT</t>
  </si>
  <si>
    <t>（参见附表4-1～4-3）在运行条件R-4时，决断速度v1、安全速度v2分别为          。</t>
  </si>
  <si>
    <t>131KT、133KT</t>
  </si>
  <si>
    <t>123KT、134KT</t>
  </si>
  <si>
    <t>122KT、130KT</t>
  </si>
  <si>
    <t>（参见附表4-1～4-3）在运行条件R-5时，抬前轮速度vR、安全速度v2分别为          。</t>
  </si>
  <si>
    <t>138KT、143KT</t>
  </si>
  <si>
    <t>136KT、138KT</t>
  </si>
  <si>
    <t>134KT、141KT</t>
  </si>
  <si>
    <t>（参见附表4-1～4-3）在运行条件R-1时，起飞EPR为           。</t>
  </si>
  <si>
    <t>（参见附表4-1～4-3）在运行条件R-2时，起飞EPR为            。</t>
  </si>
  <si>
    <t>（参见附表4-1～4-3）在运行条件R-3时，起飞EPR为           。</t>
  </si>
  <si>
    <t>（参见附表4-1～4-3）在运行条件R-4时，起飞EPR为           。</t>
  </si>
  <si>
    <t>（参见附表4-1～4-3）在运行条件R-5时，起飞EPR为            。</t>
  </si>
  <si>
    <t>相对L/DMAX，涡喷飞机的最佳爬升率速度             。</t>
  </si>
  <si>
    <t>（参见附表4-4～4-6）对于运行条件V-1，航路爬升所经过的地面距离是             。</t>
  </si>
  <si>
    <t>145NM</t>
  </si>
  <si>
    <t>137NM</t>
  </si>
  <si>
    <t>134NM</t>
  </si>
  <si>
    <t>（参见附表4-4～4-6）对于运行条件V-2，航路爬升所经过的地面距离是           。</t>
  </si>
  <si>
    <t>84NM</t>
  </si>
  <si>
    <t>65NM</t>
  </si>
  <si>
    <t>69NM</t>
  </si>
  <si>
    <t>（参见附表4-4～4-6）对于运行条件V-3，航路爬升所经过的地面距离是          。</t>
  </si>
  <si>
    <t>95NM</t>
  </si>
  <si>
    <t>79NM</t>
  </si>
  <si>
    <t>57NM</t>
  </si>
  <si>
    <t>（参见附表4-4～4-6）对于运行条件V-4，航路爬升所经过的地面距离是        　　。</t>
  </si>
  <si>
    <t>65</t>
  </si>
  <si>
    <t>（参见附表4-4～4-6）对于运行条件V-5，航路爬升所经过的地面距离是          。</t>
  </si>
  <si>
    <t>47NM</t>
  </si>
  <si>
    <t>61NM</t>
  </si>
  <si>
    <t>（参见附表4-4～4-6）对于运行条件V-1，航路爬升所耗燃油为        　　。</t>
  </si>
  <si>
    <t>4100lb</t>
  </si>
  <si>
    <t>3600lb</t>
  </si>
  <si>
    <t>4000lb</t>
  </si>
  <si>
    <t>（参见附表4-4～4-6）对于运行条件V-2，航路爬升所耗燃油为            。</t>
  </si>
  <si>
    <t>2250lb</t>
  </si>
  <si>
    <t>2600lb</t>
  </si>
  <si>
    <t>2400lb</t>
  </si>
  <si>
    <t>（参见附表4-4～4-6）对于运行条件V-3，航路爬升顶点是重量为              。</t>
  </si>
  <si>
    <t>82100lb</t>
  </si>
  <si>
    <t>82500lb</t>
  </si>
  <si>
    <t>82200lb</t>
  </si>
  <si>
    <t>（参见附表4-4～4-6）对于运行条件V-4，航路爬升顶点是重量为              。</t>
  </si>
  <si>
    <t>102900lb</t>
  </si>
  <si>
    <t>102600lb</t>
  </si>
  <si>
    <t>103100lb</t>
  </si>
  <si>
    <t>（参见附表4-4～4-6）对于运行条件V-5，航路爬升顶点是重量为             。</t>
  </si>
  <si>
    <t>73100lb</t>
  </si>
  <si>
    <t>72900lb</t>
  </si>
  <si>
    <t>72800lb</t>
  </si>
  <si>
    <t>（参见附表4-7、4-8）对于运行条件T-1，飞机的最大爬升EPR为            。</t>
  </si>
  <si>
    <t>（参见附表4-7、4-8）对于运行条件T-2，飞机的最大连续EPR为            。</t>
  </si>
  <si>
    <t>（参见附表4-7、4-8）对于运行条件T-1，飞机的最大巡航EPR为          。</t>
  </si>
  <si>
    <t>（参见附表4-7、4-8）对于运行条件T-4，飞机的最大爬升EPR为           。</t>
  </si>
  <si>
    <t>（参见附表4-7、4-8）对于运行条件T-5，飞机的最大连续EPR为            。</t>
  </si>
  <si>
    <t>螺旋桨式飞机在最大升阻比飞行时的性能特征是          。</t>
  </si>
  <si>
    <t>对于喷气式飞机，最大航程所对应的速度           。</t>
  </si>
  <si>
    <t>飞机失速速度的正确代表符号是          。</t>
  </si>
  <si>
    <t>vSO</t>
  </si>
  <si>
    <t>vS</t>
  </si>
  <si>
    <t>飞机在着陆构型下的最小稳定操纵速度或失速速度的正确代表符号是            。</t>
  </si>
  <si>
    <t>气温、风、飞机重量相同的条件下，在高海拔机场着陆对地速有何影响？           。</t>
  </si>
  <si>
    <t>（参见附表4-1，附表4-9和附表4-10）对于运行条件L-1，飞机的vREF为            。</t>
  </si>
  <si>
    <t>（参见附表4-1，附表4-9和附表4-10）对于运行条件L-2，飞机的vREF为          。</t>
  </si>
  <si>
    <t xml:space="preserve">（参见附表4-1，附表4-9和附表4-10）对于运行条件L-3，飞机的vREF为           </t>
  </si>
  <si>
    <t>（参见附表4-1，附表4-9和附表4-10）对于运行条件L-4，飞机的vREF为          。</t>
  </si>
  <si>
    <t>（参见附表4-1，附表4-9和附表4-10）对于运行条件L-5，飞机的vREF为          。</t>
  </si>
  <si>
    <t>（参见附表4-9和附表4-10）对于运行条件L-1，飞机的复飞vREF为           。</t>
  </si>
  <si>
    <t>（参见附表4-9和附表4-10）对于运行条件L-2，飞机的复飞vREF为          。</t>
  </si>
  <si>
    <t>（参见附表4-9和附表4-10）对于运行条件L-3，飞机的复飞vREF为           。</t>
  </si>
  <si>
    <t>（参见附表4-9和附表4-10）对于运行条件L-4，飞机的复飞vREF为          。</t>
  </si>
  <si>
    <t>（参见附表4-9和附表4-10）对于运行条件L-5，飞机的复飞vREF为           。</t>
  </si>
  <si>
    <t>（参见附表4-11和附表4-12）对于运行条件○-1下等待时IAS和EPR推荐值为          。</t>
  </si>
  <si>
    <t>221KT和1.83</t>
  </si>
  <si>
    <t>（参见附表4-11和附表4-12）对于运行条件○-2下等待时IAS和EPR推荐值为          。</t>
  </si>
  <si>
    <t>（参见附表4-11和附表4-12）对于运行条件○-3下等待时IAS和EPR推荐值为          。</t>
  </si>
  <si>
    <t>（参见附表4-11和附表4-12）对于运行条件○-4下等待时IAS和EPR推荐值为          。</t>
  </si>
  <si>
    <t>223KT和1.33</t>
  </si>
  <si>
    <t>225KT和1.33</t>
  </si>
  <si>
    <t>（参见附表4-11和附表4-12）对于运行条件○-5下等待时IAS和EPR推荐值为          。</t>
  </si>
  <si>
    <t>（参见附表4-11和附表4-12）对于运行条件○-1下等待时的燃油消耗量大约为          。</t>
  </si>
  <si>
    <t>1625lb</t>
  </si>
  <si>
    <t>1950lb</t>
  </si>
  <si>
    <t>2440lb</t>
  </si>
  <si>
    <t>（参见附表4-11和附表4-12）对于运行条件○-2下等待时的燃油消耗量大约为          。</t>
  </si>
  <si>
    <t>2500lb</t>
  </si>
  <si>
    <t>3000lb</t>
  </si>
  <si>
    <t>（参见附表4-11和附表4-12）对于运行条件○-3下等待时的燃油消耗量大约为            。</t>
  </si>
  <si>
    <t>2940lb</t>
  </si>
  <si>
    <t>2520lb</t>
  </si>
  <si>
    <t>3250lb</t>
  </si>
  <si>
    <t>（参见附表4-11和附表4-12）对于运行条件○-4下下等待时的燃油消耗量大约为            。</t>
  </si>
  <si>
    <t>2870lb</t>
  </si>
  <si>
    <t>2230lb</t>
  </si>
  <si>
    <t>1440lb</t>
  </si>
  <si>
    <t>（参见附表4-11和附表4-12）对于运行条件○-5下下等待时的燃油消耗量大约为            。</t>
  </si>
  <si>
    <t>2950lb</t>
  </si>
  <si>
    <t>如果在商于单发升限时出现1发失效，需要保持什么速度？            。</t>
  </si>
  <si>
    <t>vMC</t>
  </si>
  <si>
    <t>vYSE</t>
  </si>
  <si>
    <t>当2发飞机在1发失效时导致的性能损失是             。</t>
  </si>
  <si>
    <t>巡航速度减小50%</t>
  </si>
  <si>
    <t>在什么条件时vMC最大？            。</t>
  </si>
  <si>
    <t>当航空运输承运人将大型的3发涡轮动力飞机从一个基地运往其他地方维修失效的发致力机时，必须遵守的运行要求是          。</t>
  </si>
  <si>
    <t>当航空运输承运人将大型的4发往复式发动机提供动力的飞机从一个基地运往其他地方维修失效的发动机时，必须遵守的运行要求是            。</t>
  </si>
  <si>
    <t>当航空运输承运人将大型的3发涡轮动力飞机从一个基地运往其他地方维修失效的发动机时，必须遵守的运行要求是           。</t>
  </si>
  <si>
    <t>当航空运输承运人将大型的3发涡轮动力飞机从一个基地运往其他地方维修失效的发动机时必须遵守的运行要求是            。</t>
  </si>
  <si>
    <t>（参见附表4-13）要达到144 500 lb的重量，需要的放油时间为多长（设初始重量为180 500 lb，无油重量为125 500 lb）？            。</t>
  </si>
  <si>
    <t>13min</t>
  </si>
  <si>
    <t>15min</t>
  </si>
  <si>
    <t>16min</t>
  </si>
  <si>
    <t>（参见附表4-13）要减少至25000lb的重量，需要的放油时间为多长（设初始重量为179 500 lb，无油重量为136 500 lb）            。</t>
  </si>
  <si>
    <t>10min</t>
  </si>
  <si>
    <t>9min</t>
  </si>
  <si>
    <t>8min</t>
  </si>
  <si>
    <t>（参见附表4-13）要达到151 500 lb的重量，需要的放油时间为多长（设初始重量为181 500 lb，无油重量为126 000 lb）           。</t>
  </si>
  <si>
    <t>14min</t>
  </si>
  <si>
    <t>（参见附表4-13）要减少至16 000 lb的重量，需要的放油时间为多长（设初始重量为175 500 lb，无油重量为138 000 lb）           。</t>
  </si>
  <si>
    <t>（参见附表4-14和附表4-15）在运行条件D-1下，飘降后的改平气压高度大约是          。</t>
  </si>
  <si>
    <t>19400ft</t>
  </si>
  <si>
    <t>18000ft</t>
  </si>
  <si>
    <t>（参见附表4-14和附表4-15）在运行条件D-2下，飘降后的改平气压高度大约是          。</t>
  </si>
  <si>
    <t>14700ft</t>
  </si>
  <si>
    <t>17500ft</t>
  </si>
  <si>
    <t>18300ft</t>
  </si>
  <si>
    <t>（参见附表4-14和附表4-15）在运行条件D-3下，飘降后的改平气压高度大约是          。</t>
  </si>
  <si>
    <t>22200ft</t>
  </si>
  <si>
    <t>19800ft</t>
  </si>
  <si>
    <t>21600ft</t>
  </si>
  <si>
    <t>（参见附表4-14和附表4-15）在运行条件D-4下，飘降后的改平气压高度大约是           。</t>
  </si>
  <si>
    <t>27900ft</t>
  </si>
  <si>
    <t>24400ft</t>
  </si>
  <si>
    <t>（参见附表4-14和附表4-15）在运行条件D-5下，飘降后的改平气压高度大约是          。</t>
  </si>
  <si>
    <t>9600ft</t>
  </si>
  <si>
    <t>(参见附图4-2、附表4-16)在运行条件X-1下的航程时间为            。</t>
  </si>
  <si>
    <t>4h5min</t>
  </si>
  <si>
    <t>4h15min</t>
  </si>
  <si>
    <t>4h</t>
  </si>
  <si>
    <t>(参见附图4-2、附表4-16)在运行条件X-2下的航程时间为            。</t>
  </si>
  <si>
    <t>5h5min</t>
  </si>
  <si>
    <t>6h15min</t>
  </si>
  <si>
    <t>5h55min</t>
  </si>
  <si>
    <t>(参见附图4-2、附表4-16)在运行条件X-3下的航程时间为            。</t>
  </si>
  <si>
    <t>3h40min</t>
  </si>
  <si>
    <t>(参见附图4-2、附表4-16)在运行条件X-4下的航程时间为              。</t>
  </si>
  <si>
    <t>6h50min</t>
  </si>
  <si>
    <t>5h45min</t>
  </si>
  <si>
    <t>5h30min</t>
  </si>
  <si>
    <t>(参见附图4-2、附表4-16)在运行条件X-5下的航程时间为              。</t>
  </si>
  <si>
    <t>2h55min</t>
  </si>
  <si>
    <t>3h10min</t>
  </si>
  <si>
    <t>2h50min</t>
  </si>
  <si>
    <t>(参见附图4-2、附表4-16)在运行条件X-1下的航程燃油为              。</t>
  </si>
  <si>
    <t>25000lb</t>
  </si>
  <si>
    <t>26000lb</t>
  </si>
  <si>
    <t>24000lb</t>
  </si>
  <si>
    <t>（参见附图4-2、附表4-16）在运行条件X-2下的航程燃油为            。</t>
  </si>
  <si>
    <t>33000lb</t>
  </si>
  <si>
    <t>28000lb</t>
  </si>
  <si>
    <t>35000lb</t>
  </si>
  <si>
    <t>（参见附图4-2、附表4-16）在运行条件X-3下的航程燃油为            。</t>
  </si>
  <si>
    <t>36000lb</t>
  </si>
  <si>
    <t>34500lb</t>
  </si>
  <si>
    <t>(参见附图4-2、附表4-16)在运行条件X-4下的航程燃油为            。</t>
  </si>
  <si>
    <t>31500lb</t>
  </si>
  <si>
    <t>34000lb</t>
  </si>
  <si>
    <t>(参见附图4-2、附表4-16)在运行条件X-5下的航程燃 油为            。</t>
  </si>
  <si>
    <t>15000lb</t>
  </si>
  <si>
    <t>20000lb</t>
  </si>
  <si>
    <t>19000lb</t>
  </si>
  <si>
    <t>58.1min</t>
  </si>
  <si>
    <t>51.9min</t>
  </si>
  <si>
    <t>54.7min</t>
  </si>
  <si>
    <t>1h35min</t>
  </si>
  <si>
    <t>1h52min</t>
  </si>
  <si>
    <t>1h46min</t>
  </si>
  <si>
    <t>2h9min</t>
  </si>
  <si>
    <t>1h59min</t>
  </si>
  <si>
    <t>48.3min</t>
  </si>
  <si>
    <t>50.7min</t>
  </si>
  <si>
    <t>51.3min</t>
  </si>
  <si>
    <t>1h11min</t>
  </si>
  <si>
    <t>56min</t>
  </si>
  <si>
    <t>62min</t>
  </si>
  <si>
    <t>(参见附图4-17、附表4-18)在运行条件Z-1下，预计航程耗油为           。</t>
  </si>
  <si>
    <t>5230lb</t>
  </si>
  <si>
    <t>5970lb</t>
  </si>
  <si>
    <t>5550lb</t>
  </si>
  <si>
    <t>(参见附图4-17、附表4-18)在运行条件Z-2下，预计航程耗油为            。</t>
  </si>
  <si>
    <t>10270lb</t>
  </si>
  <si>
    <t>9660lb</t>
  </si>
  <si>
    <t>10165lb</t>
  </si>
  <si>
    <t>(参见附图4-17、附表4-18)在运行条件Z-3下，预计航程耗油为             。</t>
  </si>
  <si>
    <t>12300lb</t>
  </si>
  <si>
    <t>11300lb</t>
  </si>
  <si>
    <t>13990lb</t>
  </si>
  <si>
    <t>(参见附图4-17、附表4-18)在运行条件Z-4下，预计航程耗油为            。</t>
  </si>
  <si>
    <t>4950lb</t>
  </si>
  <si>
    <t>5380lb</t>
  </si>
  <si>
    <t>(参见附图4-17、附表4-18)在运行条件Z-5下，预计航程耗油为            。</t>
  </si>
  <si>
    <t>6250lb</t>
  </si>
  <si>
    <t>7120lb</t>
  </si>
  <si>
    <t>（参见附表4-19、附图4-3和附图4-4）从Chicago Midway机场到Greater Buffalo机场预计所需时间为           。</t>
  </si>
  <si>
    <t>2h12min</t>
  </si>
  <si>
    <t>2h15min</t>
  </si>
  <si>
    <t>2h18min</t>
  </si>
  <si>
    <t>（参见附表4-19、附图4-3和附图4-4）从Chicago Midway机场到Greater Buffalo机场预计所需燃油为           。</t>
  </si>
  <si>
    <t>2224lb</t>
  </si>
  <si>
    <t>1987lb</t>
  </si>
  <si>
    <t>1454lb</t>
  </si>
  <si>
    <t>（参见附表4-19、附图4-3和附图4-4）平飞42min后到达CRL VORTAC上空所需保持的真空速为           。</t>
  </si>
  <si>
    <t>166KT</t>
  </si>
  <si>
    <t>168KT</t>
  </si>
  <si>
    <t>171KT</t>
  </si>
  <si>
    <t>（参见附表4-20、附图4-5～4-7）从DFW机场到IAH机场预计所需时间为           。</t>
  </si>
  <si>
    <t>1h2min</t>
  </si>
  <si>
    <t>1h4min</t>
  </si>
  <si>
    <t>1h6min</t>
  </si>
  <si>
    <t>（参见附表4-20、附图4-5～4-7）从DFW机场到IAH机场预计所需燃油为            。</t>
  </si>
  <si>
    <t>1555lb</t>
  </si>
  <si>
    <t>1863lb</t>
  </si>
  <si>
    <t>1941lb</t>
  </si>
  <si>
    <t>（参见附表4-20、附图4-5～4-7）平飞31min后到达CUGAR上空所需保持的真空速为          。</t>
  </si>
  <si>
    <t>269KT</t>
  </si>
  <si>
    <t>264KT</t>
  </si>
  <si>
    <t>258KT</t>
  </si>
  <si>
    <t>（参见附表4-20、附图4-5～4-7）平飞29min后到达CUGAR上空所需保持的真空速为          。</t>
  </si>
  <si>
    <t>285KT</t>
  </si>
  <si>
    <t>290KT</t>
  </si>
  <si>
    <t>295KT</t>
  </si>
  <si>
    <t>（参见附表4-21、附图4-8～4-10）在Tucson机场滑行前预计飞机的所需燃油为          。</t>
  </si>
  <si>
    <t>2223lb</t>
  </si>
  <si>
    <t>2327lb</t>
  </si>
  <si>
    <t>2447lb</t>
  </si>
  <si>
    <t>（参见附表4-21、附图4-8～4-10）在Tucso机场到LAX机场预计飞行时间为            。</t>
  </si>
  <si>
    <t>2h10min</t>
  </si>
  <si>
    <t>2h19min</t>
  </si>
  <si>
    <t>（参见附表4-22、附图4-11～4-13）从DFW机场到IAH机场机场预计飞行时间为           。</t>
  </si>
  <si>
    <t>1h55min</t>
  </si>
  <si>
    <t>2h03min</t>
  </si>
  <si>
    <t>（参见附表4-23、附图4-14～4-16）以马赫数码相机0.78从BUF至ORD飞行预计所需时间为          。</t>
  </si>
  <si>
    <t>1h09min</t>
  </si>
  <si>
    <t>1h07min</t>
  </si>
  <si>
    <t>1h05min</t>
  </si>
  <si>
    <t>（参见附表4-23、附图4-14～4-16）以马赫数0.78从BUF至ORD飞行预计所需耗油为        。</t>
  </si>
  <si>
    <t>19033lb</t>
  </si>
  <si>
    <t>21739lb</t>
  </si>
  <si>
    <t>22189lb</t>
  </si>
  <si>
    <t>（参见附表4-23、附图4-14～4-16）以马赫数0.78从拉平到下降开始点的燃油里程为        。</t>
  </si>
  <si>
    <t>48.8NM/lb</t>
  </si>
  <si>
    <t>52.5NM/lb</t>
  </si>
  <si>
    <t>55.9NM/lb</t>
  </si>
  <si>
    <t>（参见附表4-23、附图4-14～4-16）以马赫数0.80从BUF至ORD飞行预计所需时间为        。</t>
  </si>
  <si>
    <t>1h01min</t>
  </si>
  <si>
    <t>1h04min</t>
  </si>
  <si>
    <t>1h08min</t>
  </si>
  <si>
    <t>（参见附表4-23、附图4-14～4-16）以马赫数0.80从BUF至ORD飞行预计所需耗油为        。</t>
  </si>
  <si>
    <t>19388lb</t>
  </si>
  <si>
    <t>22094lb</t>
  </si>
  <si>
    <t>21644lb</t>
  </si>
  <si>
    <t>性能</t>
    <phoneticPr fontId="1" type="noConversion"/>
  </si>
  <si>
    <t>（参见附表5-1～5-3）在装载条件WT-1下的重心是            。</t>
  </si>
  <si>
    <t>（参见附表5-1～5-3）在装载条件WT-2下的重心是            。</t>
  </si>
  <si>
    <t>908.8in</t>
  </si>
  <si>
    <t>909.6in</t>
  </si>
  <si>
    <t>（参见附表5-1～5-3）在装载条件WT-3下重心是            。</t>
  </si>
  <si>
    <t>（参见附表5-1～5-3）在装载条件WT-4下重心是             。</t>
  </si>
  <si>
    <t>908.4in</t>
  </si>
  <si>
    <t>909.0in</t>
  </si>
  <si>
    <t>909.5in</t>
  </si>
  <si>
    <t>（参见附表5-1～5-3）在装载条件WT-5下重心是              。</t>
  </si>
  <si>
    <t>（参见附表5-1～5-3）在装载条件WT-6下总重量指数是              。</t>
  </si>
  <si>
    <t>（参见附表5-1～5-3）在装载条件WT-7下重心是            。</t>
  </si>
  <si>
    <t>（参见附表5-1～5-3）在装载条件WT-8下重心是             。</t>
  </si>
  <si>
    <t>（参见附表5-1～5-3）在装载条件WT-9下总重量指数是            。</t>
  </si>
  <si>
    <t>（参见附表5-1～5-3）在装载条件WT-10下重心是            。</t>
  </si>
  <si>
    <t>（参见附表4-2～4-3）在运行条件下R-1下安定面配平的设置为            。</t>
  </si>
  <si>
    <t>7-5/8ANU</t>
  </si>
  <si>
    <t>7-3/4ANU</t>
  </si>
  <si>
    <t>（参见附表4-2～4-3）在运行条件R-2下安定面配平的设置为            。</t>
  </si>
  <si>
    <t>5-3/4ANU</t>
  </si>
  <si>
    <t>6-3/4ANU</t>
  </si>
  <si>
    <t>（参见附表4-2～4-3）在运行条件下R-3下安定面配平的设置为            。</t>
  </si>
  <si>
    <t>4-1/2ANU</t>
  </si>
  <si>
    <t>（参见附表4-2～4-3）在运行条件下R-4下安定面配平的设置为            。</t>
  </si>
  <si>
    <t>4-1/4ANU</t>
  </si>
  <si>
    <t>（参见附表4-2～4-3）在运行条件下R-5下安定面配平的设置为            。</t>
  </si>
  <si>
    <t>7-1/2ANU</t>
  </si>
  <si>
    <t>（参见附表5-4）在装载条件WS-1下,如果将后舱的重量移去,新的重心位置为             。</t>
  </si>
  <si>
    <t>（参见附表5-4）在装载条件WS-2下,如果将后舱的重量增加,新的重心位置为             。</t>
  </si>
  <si>
    <t>+17.06重心力臂</t>
  </si>
  <si>
    <t>+14.82指数力臂</t>
  </si>
  <si>
    <t>+12.13指数力臂</t>
  </si>
  <si>
    <t>（参见附表5-4）在装载条件WS-3下,如果将后舱的重量增加,新的重心位置为            。</t>
  </si>
  <si>
    <t>11.4%MAC</t>
  </si>
  <si>
    <t>14.3%MAC</t>
  </si>
  <si>
    <t>14.5%MAC</t>
  </si>
  <si>
    <t>（参见附表5-4）在装载条件WS-4下,如果将后舱的重量减少,新的重心位置为             。</t>
  </si>
  <si>
    <t>+15.53指数力臂</t>
  </si>
  <si>
    <t>+8.50指数力臂</t>
  </si>
  <si>
    <t>-93.51指数力臂</t>
  </si>
  <si>
    <t>（参见附表5-4）在装载条件WS-5下,如果将前舱的重量减少,新的重心位置为             。</t>
  </si>
  <si>
    <t>31.9%MAC</t>
  </si>
  <si>
    <t>19.1%MAC</t>
  </si>
  <si>
    <t>35.2%MAC</t>
  </si>
  <si>
    <t>（参见附表5-4）在装载条件WS-1下,如果将重量从前舱移至后舱,新的重心位置为            。</t>
  </si>
  <si>
    <t>15.2%MAC</t>
  </si>
  <si>
    <t>29.8%MAC</t>
  </si>
  <si>
    <t>（参见附表5-4）在装载条件WS-2下,如果将重量从后舱移至前舱,新的重心位置为            。</t>
  </si>
  <si>
    <t>26.1%MAC</t>
  </si>
  <si>
    <t>20.5%MAC</t>
  </si>
  <si>
    <t>22.8%MAC</t>
  </si>
  <si>
    <t>（参见附表5-4）在装载条件WS-3下,如果将重量从前舱移至后舱,新的重心位置为             。</t>
  </si>
  <si>
    <t>29.2%MAC</t>
  </si>
  <si>
    <t>33.0%MAC</t>
  </si>
  <si>
    <t>（参见附表5-4）在装载条件WS-4下,如果将重量从后舱移至前舱,新的重心位置为            。</t>
  </si>
  <si>
    <t>37.0%MAC</t>
  </si>
  <si>
    <t>23.5%MAC</t>
  </si>
  <si>
    <t>24.1%MAC</t>
  </si>
  <si>
    <t>（参见附表5-4）在装载条件WS-5下,如果将重量从前舱移至后舱,新的重心位置（指数力臂）为              。</t>
  </si>
  <si>
    <t>+19.14in</t>
  </si>
  <si>
    <t>+13.93in</t>
  </si>
  <si>
    <t>-97.92in</t>
  </si>
  <si>
    <t xml:space="preserve">一个尺寸为36 in X 48 in的货盘可承载的最大重量为多少(设地板承载限制=169 lb/ ft2 ,货盘重量=47 lb,系留装置= 33 lb)? </t>
  </si>
  <si>
    <t>1948.0lb</t>
  </si>
  <si>
    <t>1995.0lb</t>
  </si>
  <si>
    <t>1981.0lb</t>
  </si>
  <si>
    <t xml:space="preserve">一个尺寸为76in X 74in的货盘可承载的最大重量为多少(设地板承载限制=176 lb /ft2 ,货盘重量=77 lb,系留装置= 29 lb)? </t>
  </si>
  <si>
    <t>6767.8lb</t>
  </si>
  <si>
    <t>6873.7lb</t>
  </si>
  <si>
    <t>6796.8lb</t>
  </si>
  <si>
    <t xml:space="preserve">一个尺寸为81in X 83in的货盘可承载的最大重量为多少(设地板承载限制=180 lb/ft2 ,货盘重量=82 lb,系留装置= 31 lb)? </t>
  </si>
  <si>
    <t>8403.7lb</t>
  </si>
  <si>
    <t>8321.8lb</t>
  </si>
  <si>
    <t>8290.8lb</t>
  </si>
  <si>
    <t xml:space="preserve">一个尺寸为33.5in X 48.5in的货盘可承载的最大重量为多少(设地板承载限制=76 ft2 ,货盘重量=44 lb,系留装置= 27 lb)? </t>
  </si>
  <si>
    <t>857.4lb</t>
  </si>
  <si>
    <t>830.4lb</t>
  </si>
  <si>
    <t>786.5lb</t>
  </si>
  <si>
    <t xml:space="preserve">一个尺寸为36.5in X 48.5in的货盘可承载的最大重量为多少(设地板承载限制=112 lb/ ft2 ,货盘重量=45 lb,系留装置= 29 lb)? </t>
  </si>
  <si>
    <t>1331.8lb</t>
  </si>
  <si>
    <t>1302.8lb</t>
  </si>
  <si>
    <t>1347.8lb</t>
  </si>
  <si>
    <t xml:space="preserve">一个尺寸为42.6in X 48.7 in的货盘可承载的最大重量为多少(设地板承载限制=121 lb/ ft2 ,货盘重量=47 lb,系留装置= 33 lb)? </t>
  </si>
  <si>
    <t>1710.2lb</t>
  </si>
  <si>
    <t>1663.2lb</t>
  </si>
  <si>
    <t>1696.2lb</t>
  </si>
  <si>
    <t xml:space="preserve">一个尺寸为24.6in X 68.7in的货盘可承载的最大重量为多少(设地板承载限制=85 lb/ft2 ,货盘重量=44 lb,系留装置= 29 lb)? </t>
  </si>
  <si>
    <t>924.5lb</t>
  </si>
  <si>
    <t>968.6lb</t>
  </si>
  <si>
    <t>953.6lb</t>
  </si>
  <si>
    <t xml:space="preserve">一个的货盘可承载的最大重量为多少(设地板承载限制=88lb/ft2 ,货盘重量=41 lb, = 26 lb)? </t>
  </si>
  <si>
    <t>914.1lb</t>
  </si>
  <si>
    <t>940.1lb</t>
  </si>
  <si>
    <t>981.1lb</t>
  </si>
  <si>
    <t xml:space="preserve">一架装载如下的飞机地板的最小承载限制是多少?（货盘尺寸为98.7in X 78.9in/货盘重量为161 lb/系留装置为54 lb/货物重量为9 681.5 lb） </t>
  </si>
  <si>
    <t>182lb/ft2</t>
  </si>
  <si>
    <t>180lb/ft2</t>
  </si>
  <si>
    <t>183lb/ft2</t>
  </si>
  <si>
    <t>一架装载如下的飞机地板的最小承载限制是多少? （货盘尺寸为39in X 37in/货盘重量为37 lb/系留装置为54 lb/货物重量为1 094.3lb）</t>
  </si>
  <si>
    <t>115lb/ft2</t>
  </si>
  <si>
    <t>112lb/ft2</t>
  </si>
  <si>
    <t xml:space="preserve">一架装载如下的飞机地板的最小承载限制是多少?（货盘尺寸为37.5in X 35in/货盘重量为34 lb/系留装置为23 lb/货物重量为1 255.4 lb） </t>
  </si>
  <si>
    <t>152lb/ft2</t>
  </si>
  <si>
    <t>148lb/ft2</t>
  </si>
  <si>
    <t>144lb/ft2</t>
  </si>
  <si>
    <t xml:space="preserve">一架装载如下的飞机地板的最小承载限制是多少?（货盘尺寸为48.5in X 33.5in/货盘重量为44 lb/系留装置为27 lb/货物重量为786.5 lb） </t>
  </si>
  <si>
    <t>79lb/ft2</t>
  </si>
  <si>
    <t>76lb/ft2</t>
  </si>
  <si>
    <t>73lb/ft2</t>
  </si>
  <si>
    <t xml:space="preserve">一架装载如下的飞机地板的最小承载限制是多少?（货盘尺寸为116.8in X 87.7in/货盘重量为137 lb/系留装置为49 lb/货物重量为1 2262.4 lb） </t>
  </si>
  <si>
    <t>172lb/ft2</t>
  </si>
  <si>
    <t>176lb/ft2</t>
  </si>
  <si>
    <t>179lb/ft2</t>
  </si>
  <si>
    <t>一架装载如下的飞机地板的最小承载限制是多少? （货盘尺寸为78.9in X 98.7in/货盘重量为161 lb/系留装置为54 lb/货物重量为9 681.5 lb）</t>
  </si>
  <si>
    <t>186lb/ft2</t>
  </si>
  <si>
    <t>平衡</t>
    <phoneticPr fontId="1" type="noConversion"/>
  </si>
  <si>
    <t>一级航行通告中，A）应填写           。</t>
  </si>
  <si>
    <t>一级航行通告中，B）应填写           。</t>
  </si>
  <si>
    <t>一级航行通告中，C）应填写了“PERM”，这表明           。</t>
  </si>
  <si>
    <t>对于一级航行通告C）项中有“EST”的通告，下列说法中正确的是           。</t>
  </si>
  <si>
    <t>关于“NOTAMC”，下列说法中正确的是           。</t>
  </si>
  <si>
    <t>系列号和识别标志为“A0034/98 NOTAMC A0106/97”的一级航行通告，表示           。</t>
  </si>
  <si>
    <t>A0034/98有效，A0106/97无效</t>
  </si>
  <si>
    <t>A0106/97有效，A0034/98无效</t>
  </si>
  <si>
    <t>系列号和识别标志为“C0024/98 NOTAMR C0137/97”的一级航行通告，表示           。</t>
  </si>
  <si>
    <t>C0024/98有效，C0137/97无效</t>
  </si>
  <si>
    <t>C0137/97有效，C0024/98无效</t>
  </si>
  <si>
    <t>如果一份关于炮射的NOTAM的D）项中填入了“0800-1000”，则表示           。</t>
  </si>
  <si>
    <t>NOTAM中表述的为该NOTAM的正文内容的是           。</t>
  </si>
  <si>
    <t>C系列一级航行通告采用的时制为           。</t>
  </si>
  <si>
    <t>A系列一级航行通告采用的时制为           。</t>
  </si>
  <si>
    <t>雪情通告的标志是           。</t>
  </si>
  <si>
    <t>雪情通告的有效时间为           。</t>
  </si>
  <si>
    <t>24h</t>
  </si>
  <si>
    <t xml:space="preserve">国内某航班计划于3月12日12时执行飞行任务,航空公司应于何时向空中交通管制单位提交该航班的飞行预报的申请? </t>
  </si>
  <si>
    <t>至少在3月12日11时30分前</t>
  </si>
  <si>
    <t>至少在3月12日11时前</t>
  </si>
  <si>
    <t>国内某航班计划于3月15日13时执行飞行任务,按规定向空中交通管制单位提交了飞行预报申请后,但直到3月15日8时30分仍没有得到相关批复则意味着该航班           。</t>
  </si>
  <si>
    <t>能正常执行</t>
  </si>
  <si>
    <t>3月12日11时前</t>
  </si>
  <si>
    <t>向空中交通服务报告室提交的飞行计划的内容应当包括           。</t>
  </si>
  <si>
    <t>某旅客在旅行途中遭遇车祸，需要得到立即救助，一通用航空公司受命执行该救援任务，则该飞行的飞行预报和计划应           。</t>
  </si>
  <si>
    <t>按照仪表飞行规则(IFR)飞行的航空器,要求改为按目视飞行规则(VFR)飞行的,           。</t>
  </si>
  <si>
    <t xml:space="preserve">按IFR飞行的航空器驾驶员及其代理人,应向哪个单位提交飞行计划? </t>
  </si>
  <si>
    <t>在为一架737飞机选择起飞备降机场时,备降机场距起飞机场的飞行时间应满足           。</t>
  </si>
  <si>
    <t>该机在正常巡航速度、无风条件下的飞行时间不超过1h</t>
  </si>
  <si>
    <t>在为一架MD11飞机选择起飞备降机场时,备降机场距起飞机场的飞行时间应满足           。</t>
  </si>
  <si>
    <t>MD11 三叉戟 三发</t>
    <phoneticPr fontId="1" type="noConversion"/>
  </si>
  <si>
    <t>选择起飞备降机场时应考虑的因素有           。</t>
  </si>
  <si>
    <t>起飞备降机场的计划最低标准为           。</t>
  </si>
  <si>
    <t>参考附图6-1～6-4,某B737-300型飞机执行成都至郑州的航班任务,但因郑州的天气突然不够着陆标准备降洛阳,洛阳机场导航设备一切正常,这是洛阳的天气标准必须满足           。</t>
  </si>
  <si>
    <t>能见度800m,云高60m</t>
  </si>
  <si>
    <t>能见度2400m,云高180m</t>
  </si>
  <si>
    <t>能见度3200m,云高221m</t>
  </si>
  <si>
    <t>某B737-300型飞机执行成都至大连的航班任务,以首都机场为备降场,则其备降的计划最低标准为           。</t>
  </si>
  <si>
    <t>云高为该机场不同跑道进近程序的着陆最低标准的最低下降高(MDH)或决断高(DH)(取较高值)增加60m,能见度为不同跑道进近程序的着陆最低最低能见度(取较高值)增加800m</t>
  </si>
  <si>
    <t>云高为该机场不同跑道进近程序的着陆最低标准的最低下降高(MDH)或决断高(DH)(取较低值)增加60m,能见度为不同跑道进近程序的着陆最低最低能见度(取较低值)增加800m</t>
  </si>
  <si>
    <t>能见度2400m,云高120m</t>
  </si>
  <si>
    <t>某B737-300型飞机执行成都至大连的航班任务,以首都机场作为航路备降机场, 首都机场满足备降机场签派放行最低天气标准的有效期为           。</t>
  </si>
  <si>
    <t>该机场预达时刻前后各1h</t>
  </si>
  <si>
    <t>该机场最晚时刻前1h</t>
  </si>
  <si>
    <t>该机场最早预达时刻前1h至最晚时刻后1h</t>
  </si>
  <si>
    <t>对于国内运行的航空器,当预期的目的地机场和备降机场的天气处于边缘条件时,签派员或机长应采取的特殊行为           。</t>
  </si>
  <si>
    <t>为航空器额外增加1h的燃油</t>
  </si>
  <si>
    <t>应当再指定1个备降场</t>
  </si>
  <si>
    <t>对于国内运行的航空器,在签派放行单上通常           。</t>
  </si>
  <si>
    <t>至少包括2个目的地备降机场</t>
  </si>
  <si>
    <t>如附图6-1所示, 某B737飞机执行的航班任务,预计正午12时到达该机场,天气预报表明,该机场在10:50至13:20期间,云高为900 m,能见度为4 800 m,则           。</t>
  </si>
  <si>
    <t>只有该飞机与签派室之间建立了独立可靠的通信系统进行全程监控时,才可以不选择目的地备降机场</t>
  </si>
  <si>
    <t>参考附图6-1～6-4，某B737-300型飞机执行成都至郑州的航班任务,洛阳机场导航设备一切正常，选择洛阳机场作为备降机场时，洛阳的天气标准必须满足           。</t>
  </si>
  <si>
    <t>某国际航班的飞行时间为7 h,则           。</t>
  </si>
  <si>
    <t>如果目的地机场预达时间前后各1h内,天气预报表明云高高于机场标高600m、而且能见度在4800m以上、运营飞机与签派室之间建立了独立可靠的通信系统进行全程监控时,那么不需要指定目的地备降机场</t>
  </si>
  <si>
    <t>如果目的地机场预达时间前后各1h内,天气预报表明云高高于机场标高600m、而且能见度在4800m以上、而且飞机有足够的燃油，那么1h不需要指定目的地备降机场</t>
  </si>
  <si>
    <t>当不需要为国际航班指定目的地备降机场时，在预计到达目的地机场时刻前后至少1 h的时间内，目的地机场能见度应满足           。</t>
  </si>
  <si>
    <t>能见度4800m</t>
  </si>
  <si>
    <t>能见度4800m或最低的适用能见度加3200m，取其中较大者</t>
  </si>
  <si>
    <t>最低的适用能见度加3200m</t>
  </si>
  <si>
    <t>当不需要为国际航班指定目的地备降场时，在预计到达目的地机场时该前后至少1 h的时间内，目的地机场的云高应满足           。</t>
  </si>
  <si>
    <t>高于机场标高600m</t>
  </si>
  <si>
    <t>高于机场标高600m或高于MDA/DA450m，取较高者</t>
  </si>
  <si>
    <t>航空器驾驶员已得到空中交通管制许可时，不得偏离该许可，除非           。</t>
  </si>
  <si>
    <t>当飞行员收到与法规相违背的空中交通管制放行许可时，应采取的行动为           。</t>
  </si>
  <si>
    <t>被空中交通管制部门给予紧急情况优先权的机长，在民航局要求时，必须在多长时间内提交一份该次紧急情况运行的详细报告？</t>
    <phoneticPr fontId="1" type="noConversion"/>
  </si>
  <si>
    <t>72h</t>
  </si>
  <si>
    <t>每个机长在紧急情况下或为了对机载防撞系统的警告作出反应而偏离空中管制许可或指令时，必须           。</t>
  </si>
  <si>
    <t>起飞最低标准通常           。</t>
  </si>
  <si>
    <t>能见度1700m，云高150m</t>
  </si>
  <si>
    <t>能见度5000m，云高120m</t>
  </si>
  <si>
    <t>能见度2000m，云高150m</t>
  </si>
  <si>
    <t>B737-400型飞机，如果使用较低的起飞最低标准起飞，则起飞最低标准中的RVR数值应由           。</t>
  </si>
  <si>
    <t>B737-400型飞机，如果在没有跑道中线标志和中线灯的跑道，使用较低的起飞最低标准起飞，起飞最低标准不小于跑道视程（RVR）/能见度           。</t>
  </si>
  <si>
    <t>当由于安全原因，一架B737-400型飞机备降到一个国内没有规定起飞最低标准、而且没有被列入运行规范的机场时，那么在该机场起飞的最低标准为           。</t>
  </si>
  <si>
    <t>云高/能见度等于或高于240m/3200m</t>
  </si>
  <si>
    <t>云高/能见度等于或高于270m/2400m</t>
  </si>
  <si>
    <t>非精密直线进近的最低标准包括          。</t>
  </si>
  <si>
    <t>ILS下滑道不工作时，确定的最低下降高不得低于          。</t>
  </si>
  <si>
    <t>60m</t>
  </si>
  <si>
    <t>75m</t>
  </si>
  <si>
    <t>90m</t>
  </si>
  <si>
    <t>当直线进近的最后进近航段下降阶梯大于6.5%时,应当         。</t>
  </si>
  <si>
    <t>建立I类ILS进近</t>
  </si>
  <si>
    <t>目视盘旋进近适用于         。</t>
  </si>
  <si>
    <t>A和B均可</t>
  </si>
  <si>
    <t>Ⅰ类精密进近是指         。</t>
  </si>
  <si>
    <t>决断高60m,RVR550m的任何精密进近</t>
  </si>
  <si>
    <t>决断高60m,最低能见度800m或RVR550m的任何精密进近</t>
  </si>
  <si>
    <t>决断高60m,最低能见度在800m(RVR550m)或以上的精密进近</t>
  </si>
  <si>
    <t>Ⅰ类精密进近的最低最低包括         。</t>
  </si>
  <si>
    <t>DA/H和RVR</t>
  </si>
  <si>
    <t>MDA/H和VIS/RVR</t>
  </si>
  <si>
    <t>Ⅰ类精密进近的DH以确定的超障高(OCH)为计算依据,但由此确定的DH不得低于航空器飞行手册所载明的该航空器仪表飞行允许的最低高度/高,也不得低于使用精密进近导航设施完全参照仪表能达到的最低高度/高,而且不得低于         。</t>
  </si>
  <si>
    <t>OCH+15m</t>
  </si>
  <si>
    <t>OCH+30m</t>
  </si>
  <si>
    <t>在精密进近中规定的决断高为         。</t>
  </si>
  <si>
    <t>飞机主轮至跑道入口平面的高</t>
  </si>
  <si>
    <t>某大型飞机的下滑接收天线至着陆主轮的垂直距离为6m,在ILS基准高为14m的跑道作进近时,有增加场外接地的危险,因此将该项类飞机的决断高提高为         。</t>
  </si>
  <si>
    <t>120m</t>
  </si>
  <si>
    <t>ILS航道偏置时,其进近的决断高(DH)不低于         。</t>
  </si>
  <si>
    <t>以接地区(TDZ)和跑道中部RVR为准,跑道停止端的RVR报告作为参考</t>
  </si>
  <si>
    <t>以接地区(TDZ)和跑道中部RVR为准</t>
  </si>
  <si>
    <t>对于没有RVR报告的跑道, 精密进近最低标准         。</t>
  </si>
  <si>
    <t>Ⅰ类精密进近使用范围的RVR最低标准小于800 m时,必须满足         。</t>
  </si>
  <si>
    <t>机长在所飞机型上已获得了超过100h的机长飞行经验</t>
  </si>
  <si>
    <t>机长在所飞机型上已获得了超过100h的机长飞行经验,而且机长和副驾驶已经受到了Ⅰ类运行的理论教育</t>
  </si>
  <si>
    <t>机长在所飞机型上已获得了超过100h的机长飞行经验,而且机长和副驾驶已经受到了Ⅱ类运行的理论教育</t>
  </si>
  <si>
    <t>Ⅱ类精密进近的最低标准包括         。</t>
  </si>
  <si>
    <t>决断高(DH)和RVR</t>
  </si>
  <si>
    <t xml:space="preserve">在何种条件下,飞行员在收到着陆机场低于最低着陆标准的天气预报后,可以继续仪表进近到决断高? </t>
  </si>
  <si>
    <t>对于非精密进近,如果报告的能见度小于规定的最低能见度,则         。</t>
  </si>
  <si>
    <t>在飞机脱离仪表进近航迹实施目视机动飞行过程中,飞行员应当         。</t>
  </si>
  <si>
    <t>在进近过程中,飞机到达MDA/MDH或者DA/DH以前,如果进近不稳定时,则         。</t>
  </si>
  <si>
    <t>如果没有遇到严重颠簸,则可以继续进近</t>
  </si>
  <si>
    <t>在非精密进近中规定的复飞点至跑道入口距离较长时,任何时候机长下降至MDA/MDH飞越复飞点以前,         。</t>
  </si>
  <si>
    <t>Ⅰ类精密进近规定的目视参考应当包括横排灯或者入口灯,并且至少应当有         。</t>
  </si>
  <si>
    <t>在非精密进近中，如有进近灯，应规定的目视参考应当包括         。</t>
  </si>
  <si>
    <t>在非精密进近中，如有进近灯，规定的目视参考可以为横排灯或入口灯以及         。</t>
  </si>
  <si>
    <t>在非精密进近中，飞机最后进近到MDA/MDH时不能取得规定的目视参考,则         。</t>
  </si>
  <si>
    <t>保持MDA/MDH至复飞点,如果在复飞点取得了目视参考,则可以继续下降着陆</t>
  </si>
  <si>
    <t>在精密进近中，飞机最后进近至DA/DH时不能取得规定的目视参考,则         。</t>
  </si>
  <si>
    <t>当在NDB台上空等待时,出航计时应         。</t>
  </si>
  <si>
    <t>从正切NDB电台开始</t>
  </si>
  <si>
    <t>如附图6-3所示,一架B737-300型飞机在NDB台上空以最低等待高度等待时,其出航时间通常应为         。</t>
  </si>
  <si>
    <t>1min</t>
  </si>
  <si>
    <t>1.5min</t>
  </si>
  <si>
    <t>如附图6-5所示,一架B737-300型飞机在VOR台上空等待时,其出航时间通常应为         。</t>
  </si>
  <si>
    <t>如附图6-5所示, 一架B737-200型飞机自OMBON点进场,需在机场VOR上空等待,其加入等待的方法为         。</t>
  </si>
  <si>
    <t>如附图6-5所示, 一架B757-200型飞机自P142点进场,需在VOR上空等待,其加入等待的方法为         。</t>
  </si>
  <si>
    <t>如附图6-6所示, 一架B757-200型飞机自P52点进场,需在NDB台进行等待,则其加入等待的方法为         。</t>
  </si>
  <si>
    <t>标准等待航线程序,入航航迹为55°,一架飞机以185°向台磁航向加入等待, 其加入等待的方法为         。</t>
  </si>
  <si>
    <t>标准等待航线程序,出航航迹为55°,一架飞机以185°向台磁航向加入等待, 其加入等待的方法为         。</t>
  </si>
  <si>
    <t>在等待程序的转弯过程中,飞机的转弯率和坡度分别应为         。</t>
  </si>
  <si>
    <t>3°/S或坡度20°,取小者</t>
  </si>
  <si>
    <t>在目视盘旋的转弯过程中,飞机的转弯率和坡度分别应为         。</t>
  </si>
  <si>
    <t>下列航图中,用于起飞和着陆之间飞行中使用的有         。（① 机场障碍物A型图     ② 航路图      ③区域图       ④ 目视进近图   ⑤ 精密进近地形图       ⑥ 标准仪表进/离场图         ⑦ 仪表进近图）</t>
    <phoneticPr fontId="1" type="noConversion"/>
  </si>
  <si>
    <t>下列航图中,仅用于作计划的有         。（① 机场障碍物A型图          ② 机场障碍物B型图         ③ 机场障碍物C型图   ④ 仪表进近图      ⑤ 精密进近地形图       ⑥ 航空图        ⑦ 仪表进近图）</t>
  </si>
  <si>
    <t>①⑤⑥⑦</t>
  </si>
  <si>
    <t>下面表明标示的标高不精确的是          。</t>
  </si>
  <si>
    <t>一张完整的机场障碍物A型图中,一侧的起飞航径区末端的水平坐标为4900m,所标绘的障碍物也都在此范围内,这表明          。</t>
  </si>
  <si>
    <t>图纸太小,没有画出4900m,以远处的重要障碍物</t>
  </si>
  <si>
    <t>参见附图6-7,该图的垂直比例尺应为          。</t>
  </si>
  <si>
    <t>在机场障碍物A型图中,跑道中线延长线某点至起飞离末端距离为1km,则该项点处起飞航径区的宽度为          。</t>
  </si>
  <si>
    <t>在机场障碍物A型图中,跑道中线延长线某点至起飞离末端200m和400m的地方分别有两个高为3m(①)和5m(②)的障碍物,则          。</t>
  </si>
  <si>
    <t>①号是重要障碍物,②号不是重要障碍物</t>
  </si>
  <si>
    <t>①号不是重要障碍物,②号是重要障碍物</t>
  </si>
  <si>
    <t>在在机场障碍物A型图中,跑道中线延长线某点至起飞离末端400m的地方有一条河,当轮船通过通过其桅杆高为5m,则该轮船          。</t>
  </si>
  <si>
    <t>不是重要障碍物,不产生阴影</t>
  </si>
  <si>
    <t>是重要障碍物,但不产生阴影</t>
  </si>
  <si>
    <t>在附图6-7中,标号①处所示的“1.8”指          。</t>
  </si>
  <si>
    <t>有一个物高1.8m</t>
  </si>
  <si>
    <t>跑道标高1.8m</t>
  </si>
  <si>
    <t>起飞航径区宽180m</t>
  </si>
  <si>
    <t>在附图6-7中,标号②处所示的方位、距离的基准是          。</t>
  </si>
  <si>
    <t>在附图6-7中,标号③处所示的障碍物的标高为          。</t>
  </si>
  <si>
    <t>28m</t>
  </si>
  <si>
    <t>23m</t>
  </si>
  <si>
    <t>18m</t>
  </si>
  <si>
    <t>在附图6-7中,标号③处所示的障碍物其阴影为          。</t>
  </si>
  <si>
    <t>1.2%的斜面</t>
  </si>
  <si>
    <t>1.5%的斜面</t>
  </si>
  <si>
    <t>在附图6-7中,标号④处所示的0为垂直坐标的零点,该零点的基准是          。</t>
  </si>
  <si>
    <t>附图6-7中跑道的长度为          。</t>
    <phoneticPr fontId="1" type="noConversion"/>
  </si>
  <si>
    <t>某机场27号跑道的长为2 800 m,末端的净空道和停止道的长分别为200 m和60 m,则27号跑道的可用起飞距离为          。</t>
  </si>
  <si>
    <t>2860m</t>
  </si>
  <si>
    <t>2800m</t>
  </si>
  <si>
    <r>
      <t>某机场</t>
    </r>
    <r>
      <rPr>
        <sz val="11"/>
        <color rgb="FFFF0000"/>
        <rFont val="宋体"/>
        <family val="3"/>
        <charset val="134"/>
        <scheme val="minor"/>
      </rPr>
      <t>27号</t>
    </r>
    <r>
      <rPr>
        <sz val="11"/>
        <color theme="1"/>
        <rFont val="宋体"/>
        <family val="2"/>
        <scheme val="minor"/>
      </rPr>
      <t>跑道的长为2800m,末端的净空道和停止道的长分别为200m和60m,则</t>
    </r>
    <r>
      <rPr>
        <sz val="11"/>
        <color rgb="FFFF0000"/>
        <rFont val="宋体"/>
        <family val="3"/>
        <charset val="134"/>
        <scheme val="minor"/>
      </rPr>
      <t>09号</t>
    </r>
    <r>
      <rPr>
        <sz val="11"/>
        <color theme="1"/>
        <rFont val="宋体"/>
        <family val="2"/>
        <scheme val="minor"/>
      </rPr>
      <t>跑道的可用起飞距离为          。</t>
    </r>
    <phoneticPr fontId="1" type="noConversion"/>
  </si>
  <si>
    <t>关于精密进近地形图,下列说法中错误的是          。</t>
  </si>
  <si>
    <t>是精密进近阶段所使用的航图</t>
  </si>
  <si>
    <t>提供精密进近地形图的跑道应具备条件是该跑道具有          。</t>
  </si>
  <si>
    <t>精密进近地形图平面图上的等高线的间隔为          。</t>
  </si>
  <si>
    <t>在附图6-8中,36R跑道ILS的RDH为         。</t>
  </si>
  <si>
    <t>在附图6-8中,标号①处绘了几个进近灯,这是因为         。</t>
  </si>
  <si>
    <t>在附图6-8中,标号②周围的虚线表示         。</t>
  </si>
  <si>
    <t>建筑物的高在中心剖面上的投影</t>
  </si>
  <si>
    <t>以上说法都对</t>
  </si>
  <si>
    <t>参见附图6-8中,标号③处,下列说法中正确的是         。</t>
  </si>
  <si>
    <t>有铁路穿过了跑道中线延长线,火车通过时火车与中心剖面的高差超过了1m</t>
  </si>
  <si>
    <t>在附图6-8中,标号④处所示的许多短线表示         。</t>
  </si>
  <si>
    <t>该处水渠的内坡较陡</t>
  </si>
  <si>
    <t>该处水渠有时会有船只通过</t>
  </si>
  <si>
    <t>该处所示的水渠为高出地面的,其外坡为陡坎</t>
  </si>
  <si>
    <t xml:space="preserve">精密进近地形图在平面图上的地物或地形上的任何物体与中心线剖面的高度相差多少米,可能影响什么高度表的应标出? </t>
  </si>
  <si>
    <t>±3,无线电高度表</t>
  </si>
  <si>
    <t>±1,无线电高度表</t>
  </si>
  <si>
    <t>在精密进近地形图中,平面图上的等高线的基准是         。</t>
  </si>
  <si>
    <t>在航路图中,禁区的识别标志字母为          。</t>
  </si>
  <si>
    <t>在航路图中,危险区的识别标志字母为          。</t>
  </si>
  <si>
    <t>在航路图中,限制区的识别标志字母为          。</t>
  </si>
  <si>
    <t>在航路图中,强制报告点的符号是          。</t>
  </si>
  <si>
    <t>在附图6-9中,标号⑤处的“288”的真实值约为         。</t>
  </si>
  <si>
    <t>2880m</t>
  </si>
  <si>
    <t>2880ft</t>
  </si>
  <si>
    <t>288m</t>
  </si>
  <si>
    <t>在附图6-9中,标号⑥处的花垣VOR的频率为         。</t>
  </si>
  <si>
    <t>241MHZ</t>
  </si>
  <si>
    <t>112.0MHZ</t>
  </si>
  <si>
    <t>在附图6-9中,标号⑦处的“5493”表示         。</t>
  </si>
  <si>
    <t>高频通信频率</t>
  </si>
  <si>
    <t>在附图6-9中,标号⑧处所示，大足机场为         。</t>
  </si>
  <si>
    <t>在附图6-9中,标号⑨处所示，该航路为         。</t>
  </si>
  <si>
    <t>临时航路</t>
  </si>
  <si>
    <t>仪表航路</t>
  </si>
  <si>
    <t>虚线</t>
    <phoneticPr fontId="1" type="noConversion"/>
  </si>
  <si>
    <t>参见附图6-9成都管制区属于         。</t>
  </si>
  <si>
    <t>参见附图6-9,“H19”航路百色至贵阳段,航迹004°其起点为         。</t>
  </si>
  <si>
    <t>百色VOR台</t>
  </si>
  <si>
    <t>百色DME台</t>
  </si>
  <si>
    <t>参见附图6-9,贵阳管制区的备用甚高频近制频率为         。</t>
  </si>
  <si>
    <t>122.2MHZ</t>
  </si>
  <si>
    <t>125.35MHZ</t>
  </si>
  <si>
    <t>3464MHZ</t>
  </si>
  <si>
    <t>参见附图6-9,“綦江”处的导航台有         。</t>
  </si>
  <si>
    <t>参见附图6-9,贵阳VOR(KWE)至铜仁NDB的航路距离为         。</t>
  </si>
  <si>
    <t>133m</t>
  </si>
  <si>
    <t>参见附图6-9,贵阳VOR(KWE)至铜仁NDB的航路的最低安全飞行高度为         。</t>
  </si>
  <si>
    <t>在附图6-9,标号①处所示“ZPR74”的含义是         。</t>
  </si>
  <si>
    <t>兰州情报区第74号训练区</t>
  </si>
  <si>
    <t>昆明情报区第74号限制区</t>
  </si>
  <si>
    <t>在附图6-9中标号②处所示,可知         。</t>
  </si>
  <si>
    <t>昭通机场基准点的标高为1926m</t>
  </si>
  <si>
    <t>昭通机场跑道长为1926m</t>
  </si>
  <si>
    <t>昭通机场的机场标高为1926m</t>
  </si>
  <si>
    <t>如附图6-9中标号③处所示,“古柏场”报告点         。</t>
  </si>
  <si>
    <t>只用于J508航路</t>
  </si>
  <si>
    <t>如附图6-9中标号④处所示,该区域边界指的是         。</t>
  </si>
  <si>
    <t>飞行情报区边界</t>
  </si>
  <si>
    <t>高空管制区边界</t>
  </si>
  <si>
    <t>关于区域图,下列说法中正确的是         。</t>
  </si>
  <si>
    <t>在区域图上可以查到空中走廊及其编号</t>
  </si>
  <si>
    <t>在附图6-10中,标号①处所示的反白字符“②”表示         。</t>
  </si>
  <si>
    <t>由此进近广州机场可进行Ⅱ类进近</t>
  </si>
  <si>
    <t>二号走廊</t>
  </si>
  <si>
    <t>在附图6-10中,标号②处所示符号表示          。</t>
  </si>
  <si>
    <t>高要导航台至平州导航台距离为73km</t>
  </si>
  <si>
    <t>如附图6-10中标号③处所示,与其中DME相匹配的导航设备是          。</t>
  </si>
  <si>
    <t>附图6-10中由平州至识别标志为“FO”的NDB的航迹为          。</t>
  </si>
  <si>
    <t>202°</t>
  </si>
  <si>
    <t>209°</t>
  </si>
  <si>
    <t>标准仪表离场图通常缩写为        。</t>
  </si>
  <si>
    <t>标准仪表进场图通常缩写为         。</t>
  </si>
  <si>
    <t>标有过渡高和过渡高度层的航图有         。</t>
  </si>
  <si>
    <t>标有扇区最低安全高度（MSA）的航图有         。</t>
  </si>
  <si>
    <t>附图6-11为         。</t>
  </si>
  <si>
    <t>标准仪表进场图</t>
  </si>
  <si>
    <t>附图6-11中，标号①处所示的航路代号中的“A”表示         。</t>
  </si>
  <si>
    <t>进场航路</t>
  </si>
  <si>
    <t>离场航路</t>
  </si>
  <si>
    <t>附图6-12为         。</t>
  </si>
  <si>
    <t>附图6-12中，标号①处所示的航路代号避的“D”表示         。</t>
  </si>
  <si>
    <t>附图6-13中，标号①处所示的障碍物高为(398),该障碍高的基准是         。</t>
  </si>
  <si>
    <t>附图6-13中标号②处所示,与该DME相匹配的导航设备为         。</t>
  </si>
  <si>
    <t>附图6-13中标号③处所示,该扇区的划分中心是         。</t>
  </si>
  <si>
    <t>识别标志为“SYX”的VOR台</t>
  </si>
  <si>
    <t>识别标志为“K”的NDB台</t>
  </si>
  <si>
    <t>识别标志为“WL”的NDB台</t>
  </si>
  <si>
    <t>附图6-13中标号④处所示为20km的距离圈,该距离圈的中心是         。</t>
  </si>
  <si>
    <t>ARP(机场基准点)ILS</t>
  </si>
  <si>
    <t>附图6-13中标号⑤处所示的障碍物高为793,将其换算成高应为         。</t>
  </si>
  <si>
    <t>766.3m</t>
  </si>
  <si>
    <t>774.5m</t>
  </si>
  <si>
    <t>819.7m</t>
  </si>
  <si>
    <t>附图6-13中标号⑥处所示的定位点信息“D11.3 IKK”表示         。</t>
  </si>
  <si>
    <t>该定位点到电台的平距为11.3NM</t>
  </si>
  <si>
    <t>该定位点到电台的斜距为11.3NM</t>
  </si>
  <si>
    <t>该定位点到电台的斜距为11.3km</t>
  </si>
  <si>
    <t>参见附图6-13中标号⑥处所示的定位点信息“D11.3 IKK”下列说法正确的是         。</t>
  </si>
  <si>
    <t>表示该点DME台11.3NM</t>
  </si>
  <si>
    <t>参见附图6-13, B类飞机最后进近时的MDA(最低下降高度)为         。</t>
  </si>
  <si>
    <t>460m</t>
  </si>
  <si>
    <t>470m</t>
  </si>
  <si>
    <t>478.5m</t>
  </si>
  <si>
    <t>参见附图6-14中, 最后进近时飞机的下滑角应为         。</t>
  </si>
  <si>
    <t>2.8°</t>
  </si>
  <si>
    <t>3.0°</t>
  </si>
  <si>
    <t>附图6-14中标号①处所示的“LMM”指的是           。</t>
  </si>
  <si>
    <t>外指点标处的NDB</t>
  </si>
  <si>
    <t>中指点标处的NDB</t>
  </si>
  <si>
    <t xml:space="preserve"> 附图6-14中标号②处所示为20km的距离圈,该距离圈的中心是           。</t>
  </si>
  <si>
    <t xml:space="preserve"> 附图6-14中标号③处所示,B737-200型飞机沿281°航迹正常进近时,其平均下降率应为          。</t>
  </si>
  <si>
    <t>2.42m/s</t>
  </si>
  <si>
    <t>4.0m/s</t>
  </si>
  <si>
    <t>5.2m/s</t>
  </si>
  <si>
    <t>参见附图6-14中标号④所处示的障碍物，该障碍物是          。</t>
  </si>
  <si>
    <t>以场压为基准的</t>
  </si>
  <si>
    <t>参见附图6-14中,该图在确定MSA时划分成          。</t>
  </si>
  <si>
    <t>在附图6-15中,标号①处所示的“HET”表示          。</t>
  </si>
  <si>
    <t>VOR识别标志</t>
  </si>
  <si>
    <t>如附图6-15中标号②处所示,飞机进近时,在该及段的平均下降梯度约为          。</t>
  </si>
  <si>
    <t>6.2%</t>
  </si>
  <si>
    <t>附图6-15中标号③处所示的IAF为          。</t>
  </si>
  <si>
    <t>DME定位点</t>
  </si>
  <si>
    <t>如附图6-15中标号④处所示, “D3.1 HET”表示         。</t>
  </si>
  <si>
    <t>中间进近定位点距机场DME为3.1NM</t>
  </si>
  <si>
    <t> 中间进近定位点距机场DME为3.1NM</t>
  </si>
  <si>
    <t> 最后进近定位点距机场DME为3.1NM</t>
  </si>
  <si>
    <t>附图6-15中标号⑤处所缺少的数据应为          。</t>
  </si>
  <si>
    <t>如附图6-15中标号⑥处所示,其中的 “R”表示         。</t>
  </si>
  <si>
    <t>附图6-15中标号⑦处所缺少的数据为          。</t>
  </si>
  <si>
    <t>附图6-15中标号⑧处所缺少的数据为          。</t>
  </si>
  <si>
    <t>参见附图6-15,飞机正常通过最后进近定位点时的高为          。</t>
  </si>
  <si>
    <t>310m</t>
  </si>
  <si>
    <t>附图6-15的标题里“VOR/DME RWY08”表示          。</t>
  </si>
  <si>
    <t>参见附图6-16中标号①,从该点至机场VOR,正常进近时的下降梯度约为          。</t>
  </si>
  <si>
    <t>参见附图6-16中标号②所示的“SDF”为          。</t>
  </si>
  <si>
    <t>附图6-16中标号③处所示的“TH”为          。</t>
  </si>
  <si>
    <t>参见附图6-17所示的基线转弯程序,B737-300型飞机进近时的平均出航下降率应为          。</t>
  </si>
  <si>
    <t>3.5m/s</t>
  </si>
  <si>
    <t>参见附图6-18中标号①所示的虚线表示          。</t>
  </si>
  <si>
    <t>参见附图6-18, B737-400型飞机采用反向程序进近时,出航转弯的时机为          。</t>
  </si>
  <si>
    <t>R358°,D10.0TAJ</t>
  </si>
  <si>
    <t>R352°,D10.0TAJ</t>
  </si>
  <si>
    <t>附图6-19中标号①处所示 “GS99”表示          。</t>
  </si>
  <si>
    <t>过该点地速应为99m/s</t>
    <phoneticPr fontId="1" type="noConversion"/>
  </si>
  <si>
    <t>过该点高度为99m</t>
    <phoneticPr fontId="1" type="noConversion"/>
  </si>
  <si>
    <t>过该点高为99m</t>
  </si>
  <si>
    <t>附图6-19中标号②处所示,RA大于DH3m,是因为          。</t>
  </si>
  <si>
    <t>这是假定飞机RA接收天线低于GP接收天线的数值</t>
    <phoneticPr fontId="1" type="noConversion"/>
  </si>
  <si>
    <t>RA为无线电高度表读数</t>
    <phoneticPr fontId="1" type="noConversion"/>
  </si>
  <si>
    <t>以上都对</t>
    <phoneticPr fontId="1" type="noConversion"/>
  </si>
  <si>
    <t>如附图6-20所示,03号跑道的着陆方向为          。</t>
  </si>
  <si>
    <t>如附图6-20所示,进近中的飞机正常过中间进近定位点的高为1350m,这个高度的基准是          。</t>
  </si>
  <si>
    <t>如附图6-21中标号①所示,该定位点为          。</t>
  </si>
  <si>
    <t>VOR/VOR交叉定位点</t>
  </si>
  <si>
    <t>如附图6-21所示,在等待航线内的“①”指          。</t>
  </si>
  <si>
    <t>如附图6-21所示,在等待航线内标绘的“(1500)”指          。</t>
  </si>
  <si>
    <t>如附图6-22中标号①处所示的符号表示          。</t>
  </si>
  <si>
    <t> 飞机要走Z型以调配进近冲突</t>
  </si>
  <si>
    <t> 该进近航迹在图中没有全依比例尺标绘</t>
  </si>
  <si>
    <t>仪表进近图中,表示复飞点的是          。</t>
  </si>
  <si>
    <t>FAF</t>
  </si>
  <si>
    <t>仪表进近图中某定位点的定位住信息是“R185°PEK”则          。</t>
  </si>
  <si>
    <t>该定位点在识别标志为PEK的VOR电台的185°径向线</t>
  </si>
  <si>
    <t> 该定位点在以识别标志为PEK的VOR电台为引导的185°航迹上</t>
  </si>
  <si>
    <t>仪表进近图中,IF表示          。</t>
  </si>
  <si>
    <t>如附图6-23中标号①处所示,该地理坐标指的是          。</t>
  </si>
  <si>
    <t>如附图6-23中标号②处所示,“ATIS 128.6”指          。</t>
  </si>
  <si>
    <t> 空中交通综合系统频率为128.6MHz</t>
  </si>
  <si>
    <t> 可供机载测试仪表系统频率为128.6MHz</t>
  </si>
  <si>
    <t> 自动终端情报服务频率为128.6MHz</t>
  </si>
  <si>
    <t>如附图6-23中标号③处所示,“TWR118.1”指          。</t>
  </si>
  <si>
    <t> 塔台管制频率118.1MHz</t>
  </si>
  <si>
    <t> B.进近管制频率118.1MHz</t>
  </si>
  <si>
    <t>附图6-23中标号④处 “PAPI”指          。</t>
  </si>
  <si>
    <t>附图6-23中标号⑤所示, 由此可知          。</t>
  </si>
  <si>
    <t> 用于03号跑道的净空道长200m,宽150m</t>
  </si>
  <si>
    <t> 用于21号跑道的净空道长200m,宽150m</t>
  </si>
  <si>
    <t> 用于21号跑道的停止道长200m,宽150m</t>
  </si>
  <si>
    <t>附图6-23中标号⑥处所示, 由此可知          。</t>
  </si>
  <si>
    <t> 用于03号跑道的停止道长50m,宽60m</t>
  </si>
  <si>
    <t> 用于21号跑道的停止道长50m,宽60m</t>
  </si>
  <si>
    <t> 用于21号跑道的停止道长60m,宽50m</t>
  </si>
  <si>
    <t>附图6-23中标号⑦所示,该符号表示          。</t>
  </si>
  <si>
    <t>附图6-23中标号⑧所示, “CONC”指          。</t>
  </si>
  <si>
    <t>跑道为沥青道面</t>
  </si>
  <si>
    <t>附图6-23中标号⑩所示,03号跑道的进近灯光为          。</t>
  </si>
  <si>
    <t>附图6-23中标号⑨处所示, “WIE”指          。</t>
  </si>
  <si>
    <t>自出版之日起生效</t>
  </si>
  <si>
    <t>附图6-23所示,一架A340飞机使用21号跑道的最低起飞标准可为          。</t>
  </si>
  <si>
    <t> 高强度跑道灯工作时RVR500m,高强度跑道灯不工作时VIS1600m</t>
  </si>
  <si>
    <t> 高强度跑道灯工作时RVR500m,高强度跑道灯不工作时VIS800m</t>
  </si>
  <si>
    <t> 中强度跑道灯工作时RVR500m,中强度跑道灯不工作时VIS1600m</t>
  </si>
  <si>
    <t xml:space="preserve">附图6-23所示,从跑道强度上讲,一架相应ACN值为72的航空器可否在机场降落? </t>
    <phoneticPr fontId="1" type="noConversion"/>
  </si>
  <si>
    <t>如附图6-24中标号①所示, “SALS”指          。</t>
  </si>
  <si>
    <t>如附图6-24中标号②所示, “VAR1°W”指          。</t>
  </si>
  <si>
    <t>如附图6-24中标号③所示, “(118.350)”指          。</t>
  </si>
  <si>
    <t>塔台使用频率为118.350MHz</t>
  </si>
  <si>
    <t>塔台备用频率为118.350MHz</t>
  </si>
  <si>
    <t>如附图6-24中标号④所示, “ARP”指          。</t>
  </si>
  <si>
    <t>跑道几何中心</t>
  </si>
  <si>
    <t>跑道中心圈</t>
  </si>
  <si>
    <t>如附图6-24中标号⑤所示, “ELEV5.35”指          。</t>
  </si>
  <si>
    <t>机场标高5.35m</t>
  </si>
  <si>
    <t>04跑道入口标高5.35m</t>
  </si>
  <si>
    <t>机场基准点标高5.35m</t>
  </si>
  <si>
    <t>如附图6-24中标号⑥所示, “ASPH”表示          。</t>
  </si>
  <si>
    <t>如附图6-24中标号⑦所示, “HIRL”指          。</t>
  </si>
  <si>
    <t>如附图6-24中标号⑧所示, “RCLS”指          。</t>
  </si>
  <si>
    <t>如附图6-25中标号①所示为          。</t>
  </si>
  <si>
    <t> ILS航向台,110.5指工作频率,INC为ILS识别标志</t>
  </si>
  <si>
    <t> 该设备用于向21号跑道进近使用</t>
  </si>
  <si>
    <t> 以上都正确</t>
  </si>
  <si>
    <t>如附图6-25中标号②所示,下列说法中正确的是          。</t>
  </si>
  <si>
    <t> GP/DME的相关频率为111.7MHz,相关的识别标志为IEE</t>
  </si>
  <si>
    <t> 向03号跑道作进近时使用该设备</t>
  </si>
  <si>
    <t> 以上都对</t>
  </si>
  <si>
    <t>如附图6-26所示,向26号跑道作进近时,可使用的进近灯光系统为          。</t>
  </si>
  <si>
    <t>如附图6-27中标号①所示, “SMC130.75”表示          。</t>
  </si>
  <si>
    <t> 塔台管制频率为130.75MHz</t>
  </si>
  <si>
    <t> 地面活动管制频率为130.75MHz</t>
  </si>
  <si>
    <t>“SMC”为机场VOR识别标志频率,130.75MHz为VOR频率</t>
  </si>
  <si>
    <t>如附图6-27所示,36号跑道的可用着陆距离为          。</t>
  </si>
  <si>
    <t>3500m</t>
  </si>
  <si>
    <t>参见附图6-27,该图的生效日期为          。</t>
  </si>
  <si>
    <t>附图6-28中的副跑道是          。</t>
  </si>
  <si>
    <t>柔性道面貌一新</t>
  </si>
  <si>
    <t>在机场图中“TWY”表示          。</t>
  </si>
  <si>
    <t>运行</t>
    <phoneticPr fontId="1" type="noConversion"/>
  </si>
  <si>
    <t>宣布紧急状态的最低限制条件是           。</t>
  </si>
  <si>
    <t>飞机被劫持时的应答机编码是           。</t>
  </si>
  <si>
    <t>7700</t>
  </si>
  <si>
    <t>当改变应答机编码时，飞行员应避免出现的编码为          。</t>
  </si>
  <si>
    <t>当在航路上发生双向无线电通信失效时，飞行员在什么时候开始下降作仪表进近？          。</t>
  </si>
  <si>
    <t>在预定的进场时间前后3min到达仪表进近程序中所描述的等待定位点时</t>
  </si>
  <si>
    <t>若在IFR情况下有雷达引导，与空中交通管制失去通信联系时应采取的行动为           。</t>
  </si>
  <si>
    <t>飞行员在IFR气象条件且无线通信双向失效，此时应选择的高度为          。</t>
  </si>
  <si>
    <t>双向无线电通信失效后，飞行员正在起始进近定位点等待，则应在什么时候下降开始仪表进近？          。</t>
  </si>
  <si>
    <t>当在IFR条件下，双向无线电通信失效，若没有ATC指定航路或ATC所建议的预计下一指令指定的航路，飞行员应按什么航路飞行？          。</t>
  </si>
  <si>
    <t>飞行员和机组有责任报告由于至少相距多远而造成的空中相撞危险接近？           。</t>
  </si>
  <si>
    <t>距另一架飞机小于等于50ft</t>
  </si>
  <si>
    <r>
      <t>距另一架飞机小于等于</t>
    </r>
    <r>
      <rPr>
        <sz val="11"/>
        <rFont val="宋体"/>
        <family val="3"/>
        <charset val="134"/>
        <scheme val="minor"/>
      </rPr>
      <t>500ft</t>
    </r>
    <phoneticPr fontId="1" type="noConversion"/>
  </si>
  <si>
    <t>距另一架飞机小于等于1000ft</t>
  </si>
  <si>
    <t>在什么情况下，IFR飞行员应向ATC宣布处于最低油量状态？            。</t>
  </si>
  <si>
    <t>如果在到达目的地机场时，飞机油量不允许有任何延误，就应向ATC宣布最低油量状态，由此          。</t>
  </si>
  <si>
    <t>当多个不同位置测风仪报告风的情况不同时，塔台则应发布机场的什么情况？          。</t>
  </si>
  <si>
    <t>大型喷气机在什么样的情况下会产生最大的翼尖涡流从而造成重大的飞行危害？          。</t>
  </si>
  <si>
    <t>大型飞机的危害性尾涡乱流产生于            。</t>
  </si>
  <si>
    <t>大型飞机产生的尾流的发展趋势是          。</t>
  </si>
  <si>
    <t>尾流是怎样绕翼尖流动的？            。</t>
  </si>
  <si>
    <t>下面关于大型运输机产生尾流的叙述正确的是           。</t>
  </si>
  <si>
    <t>微弱的侧风对于起飞飞机产生的翼尖涡流有何影响？            。</t>
  </si>
  <si>
    <t>为避开离场喷气飞机起飞时产生翼尖涡流，飞行员应当采取什么措施？          。</t>
  </si>
  <si>
    <t>在着陆跑道上，什么样的风能将尾流的危险延至最长时间？           。</t>
  </si>
  <si>
    <t>微弱的顺风</t>
  </si>
  <si>
    <t>微弱的侧风</t>
  </si>
  <si>
    <t>若计划在重型喷气要着陆后起飞，则应在什么时机抬前轮？           。</t>
  </si>
  <si>
    <t>担任民用飞行机组成员的人员在执勤前多长时间内不得饮用酒精饮料？          。</t>
  </si>
  <si>
    <t>关于饮用酒精饮料下述说法正确的是          。</t>
  </si>
  <si>
    <t>当向比较窄的跑道进近时，如果没有目视进近坡度指示系统，则飞行员应注意什么？        。</t>
  </si>
  <si>
    <t>夜间，妆凝视一段时间时，静止的灯光似乎就会移动。这种错觉称为          。</t>
  </si>
  <si>
    <t>当在深色或无特征的地区着陆，在水上或雪地上，飞行员应警惕错觉的产生，进近可能会显得         。</t>
  </si>
  <si>
    <t>在加速起飞时，会产生机头上翘的错觉，这就是           。</t>
  </si>
  <si>
    <t>夜间飞行时，哪种使用眼睛观察外侧交通的方法最有效？          。</t>
  </si>
  <si>
    <t>观察到的哪种飞机最有相撞的可能？          。</t>
  </si>
  <si>
    <t>扫视观察有效避免相撞的程序包括             。</t>
  </si>
  <si>
    <t>向外面搜索15s，再向里面扫视5s，接着再重复上述工作</t>
  </si>
  <si>
    <t>向里面搜索1min，再向外面扫视1min，接着再重复上述工作</t>
  </si>
  <si>
    <t>若向外扫视有必要，则除了有雷达引导时，每隔30s向外观望1次</t>
  </si>
  <si>
    <t>当利用天地线作为参考以确定其他飞机的相对位置时，最可能与其相关的飞机是          。</t>
  </si>
  <si>
    <t>当在IFR条件下作匀速转变时，突然的头部运动会产生飞机绕另一轴旋转的错觉，这就是           。</t>
  </si>
  <si>
    <t>烟雾会使飞行员产生怎样的错觉？            。</t>
  </si>
  <si>
    <t>突然进入雾中时会产生什么样的错觉？           。</t>
  </si>
  <si>
    <t>风挡上落有雨水时会产生怎样的错觉？            。</t>
  </si>
  <si>
    <t>一氧化碳中毒时会有什么症状？            。</t>
  </si>
  <si>
    <t>什么情况下会导致肺部换气过度？            。</t>
  </si>
  <si>
    <t>换气过度的症状如何？             。</t>
  </si>
  <si>
    <t>视觉敏感度增强</t>
  </si>
  <si>
    <t>座舱失压可以导致缺氧，因为座舱高度增加           。</t>
  </si>
  <si>
    <t>缺氧是下列什么条件导致的结果？          。</t>
  </si>
  <si>
    <t>提干和选项里出现台风和12的，选</t>
    <phoneticPr fontId="1" type="noConversion"/>
  </si>
  <si>
    <t>Vyse，选</t>
    <phoneticPr fontId="1" type="noConversion"/>
  </si>
  <si>
    <t>题干中关于机组机长的时间，题干里选有6个月的</t>
    <phoneticPr fontId="1" type="noConversion"/>
  </si>
  <si>
    <t>见烟火信号装置，选</t>
    <phoneticPr fontId="1" type="noConversion"/>
  </si>
  <si>
    <t>乱序</t>
    <phoneticPr fontId="1" type="noConversion"/>
  </si>
  <si>
    <t>见两者的组合，选</t>
    <phoneticPr fontId="1" type="noConversion"/>
  </si>
  <si>
    <t>在平流层强低压系统区域</t>
    <phoneticPr fontId="1" type="noConversion"/>
  </si>
  <si>
    <t>时间</t>
    <phoneticPr fontId="1" type="noConversion"/>
  </si>
  <si>
    <t>选项中2008（奥运会），选</t>
    <phoneticPr fontId="1" type="noConversion"/>
  </si>
  <si>
    <t>雷诺数和粘性成正比</t>
    <phoneticPr fontId="1" type="noConversion"/>
  </si>
  <si>
    <t>提干有“阻力”，选项选粘性</t>
    <phoneticPr fontId="1" type="noConversion"/>
  </si>
  <si>
    <t>选项中单独出现“高空急流”的非图题，选</t>
    <phoneticPr fontId="1" type="noConversion"/>
  </si>
  <si>
    <t>（参见附图2-3和附图2-4）下列哪一个飞机位置与HSI：“B”相配？            。</t>
    <phoneticPr fontId="1" type="noConversion"/>
  </si>
  <si>
    <t>分类</t>
    <phoneticPr fontId="1" type="noConversion"/>
  </si>
  <si>
    <t>计算</t>
  </si>
  <si>
    <t>熟知</t>
  </si>
  <si>
    <t>易错</t>
  </si>
  <si>
    <t>识图</t>
  </si>
  <si>
    <t>识图</t>
    <phoneticPr fontId="1" type="noConversion"/>
  </si>
  <si>
    <t>陌生</t>
  </si>
  <si>
    <t>飞机或模拟机</t>
    <phoneticPr fontId="1" type="noConversion"/>
  </si>
  <si>
    <t>地上有草绿色</t>
    <phoneticPr fontId="1" type="noConversion"/>
  </si>
  <si>
    <t>不会</t>
  </si>
  <si>
    <t>数值</t>
  </si>
  <si>
    <t>多发飞机非精密直线进近，D类选最大</t>
    <phoneticPr fontId="1" type="noConversion"/>
  </si>
  <si>
    <t>分类</t>
    <phoneticPr fontId="1" type="noConversion"/>
  </si>
  <si>
    <t>见“以上都对”，选</t>
    <phoneticPr fontId="1" type="noConversion"/>
  </si>
  <si>
    <t>多发飞机非精密直线进近，ABC类选中间，210-2800最小，170-2400最大</t>
    <phoneticPr fontId="1" type="noConversion"/>
  </si>
  <si>
    <t>选项中单独“坡度角”选</t>
    <phoneticPr fontId="1" type="noConversion"/>
  </si>
  <si>
    <t>某非精密进近程序的仪表进近图中，某障碍物的标高为46米或(30)米，且跑道入口标高低于机场标高2.5米，则：</t>
    <phoneticPr fontId="1" type="noConversion"/>
  </si>
  <si>
    <t>(30)米的高度基准为入口标高</t>
    <phoneticPr fontId="1" type="noConversion"/>
  </si>
  <si>
    <t>tora</t>
    <phoneticPr fontId="1" type="noConversion"/>
  </si>
  <si>
    <t>人工操纵</t>
    <phoneticPr fontId="1" type="noConversion"/>
  </si>
  <si>
    <t>错题，正确垂直：水平1：10</t>
    <phoneticPr fontId="1" type="noConversion"/>
  </si>
  <si>
    <t>两点白</t>
    <phoneticPr fontId="1" type="noConversion"/>
  </si>
  <si>
    <t>错题</t>
    <phoneticPr fontId="1" type="noConversion"/>
  </si>
  <si>
    <t>A320型飞机在某跑道起飞时，需要看清并避开距离起飞离场末端1 200 m高90 m的一个电视塔，那么此时的起飞最低标准应为           。</t>
    <phoneticPr fontId="1" type="noConversion"/>
  </si>
  <si>
    <t>Ⅰ类精密进近最低标准的RVR         。</t>
    <phoneticPr fontId="1" type="noConversion"/>
  </si>
  <si>
    <t>高性能飞机的驾驶员应该注意，当下滑坡度比正常的VASI下滑坡度大时，可能导致          。</t>
    <phoneticPr fontId="1" type="noConversion"/>
  </si>
  <si>
    <t>多发飞机非精密直线进近，A、B类选最小</t>
    <phoneticPr fontId="1" type="noConversion"/>
  </si>
  <si>
    <t>I开头的DME和ILS装在一起</t>
    <phoneticPr fontId="1" type="noConversion"/>
  </si>
  <si>
    <t>地上有草，绿色。绿黄</t>
    <phoneticPr fontId="1" type="noConversion"/>
  </si>
  <si>
    <t>没有FAF非精MDH90，ILS不工作非精MDH75，“提高”到90米</t>
    <phoneticPr fontId="1" type="noConversion"/>
  </si>
  <si>
    <t>所有人都得救</t>
    <phoneticPr fontId="1" type="noConversion"/>
  </si>
  <si>
    <t>2的3次方=8</t>
    <phoneticPr fontId="1" type="noConversion"/>
  </si>
  <si>
    <t>两者组合</t>
    <phoneticPr fontId="1" type="noConversion"/>
  </si>
  <si>
    <t>500ft</t>
    <phoneticPr fontId="1" type="noConversion"/>
  </si>
  <si>
    <t>错题</t>
    <phoneticPr fontId="1" type="noConversion"/>
  </si>
  <si>
    <t>都对</t>
    <phoneticPr fontId="1" type="noConversion"/>
  </si>
  <si>
    <r>
      <t>按CCAR121部规则机长有100h实际飞行经历，并在营运人获初始批准后6个月内，民航局对其检查合格并</t>
    </r>
    <r>
      <rPr>
        <sz val="11"/>
        <color rgb="FFFF0000"/>
        <rFont val="宋体"/>
        <family val="3"/>
        <charset val="134"/>
        <scheme val="minor"/>
      </rPr>
      <t>批准降低标准时</t>
    </r>
    <phoneticPr fontId="1" type="noConversion"/>
  </si>
  <si>
    <t>snowtam</t>
    <phoneticPr fontId="1" type="noConversion"/>
  </si>
  <si>
    <t>snowtam</t>
    <phoneticPr fontId="1" type="noConversion"/>
  </si>
  <si>
    <t>snowtam</t>
    <phoneticPr fontId="1" type="noConversion"/>
  </si>
  <si>
    <t>snowtam</t>
    <phoneticPr fontId="1" type="noConversion"/>
  </si>
  <si>
    <t>snowtam</t>
    <phoneticPr fontId="1" type="noConversion"/>
  </si>
  <si>
    <t>snowtam</t>
    <phoneticPr fontId="1" type="noConversion"/>
  </si>
  <si>
    <t>北京时间</t>
    <phoneticPr fontId="1" type="noConversion"/>
  </si>
  <si>
    <t>知识点</t>
    <phoneticPr fontId="1" type="noConversion"/>
  </si>
  <si>
    <t>重心</t>
    <phoneticPr fontId="1" type="noConversion"/>
  </si>
  <si>
    <t>重心</t>
    <phoneticPr fontId="1" type="noConversion"/>
  </si>
  <si>
    <t>等待程序</t>
  </si>
  <si>
    <t>参阅图6-8深圳/保安仪表进近剖面图，航空器切入航向台的最低高为696m,其气压基准面是</t>
    <phoneticPr fontId="1" type="noConversion"/>
  </si>
  <si>
    <t>在目视盘旋的转弯过程中，飞机的转弯率和坡度分别应为</t>
    <phoneticPr fontId="1" type="noConversion"/>
  </si>
  <si>
    <t>参见附图6-2首都机场精密进近地形剖面图,飞行员在36R实施Ⅱ类盲降时,确定决断高时,RA与DH的大小关系:</t>
    <phoneticPr fontId="1" type="noConversion"/>
  </si>
  <si>
    <r>
      <t>下列哪一规则可以用来要求3º下滑角时对应的下降率？</t>
    </r>
    <r>
      <rPr>
        <u/>
        <sz val="11"/>
        <rFont val="宋体"/>
        <family val="3"/>
        <charset val="134"/>
        <scheme val="minor"/>
      </rPr>
      <t xml:space="preserve">            </t>
    </r>
    <r>
      <rPr>
        <sz val="11"/>
        <rFont val="宋体"/>
        <family val="3"/>
        <charset val="134"/>
        <scheme val="minor"/>
      </rPr>
      <t>。</t>
    </r>
    <phoneticPr fontId="1" type="noConversion"/>
  </si>
  <si>
    <t>中，即中</t>
    <phoneticPr fontId="1" type="noConversion"/>
  </si>
  <si>
    <t>航图</t>
  </si>
  <si>
    <t>4-16</t>
    <phoneticPr fontId="1" type="noConversion"/>
  </si>
  <si>
    <t>4-16</t>
    <phoneticPr fontId="1" type="noConversion"/>
  </si>
  <si>
    <t>4-16</t>
    <phoneticPr fontId="1" type="noConversion"/>
  </si>
  <si>
    <t>4-16</t>
    <phoneticPr fontId="1" type="noConversion"/>
  </si>
  <si>
    <t>无线电</t>
    <phoneticPr fontId="1" type="noConversion"/>
  </si>
  <si>
    <t>无线电</t>
    <phoneticPr fontId="1" type="noConversion"/>
  </si>
  <si>
    <t>543-143</t>
    <phoneticPr fontId="1" type="noConversion"/>
  </si>
  <si>
    <t>急流极地</t>
    <phoneticPr fontId="1" type="noConversion"/>
  </si>
  <si>
    <t>CG</t>
    <phoneticPr fontId="1" type="noConversion"/>
  </si>
  <si>
    <t>台风</t>
    <phoneticPr fontId="1" type="noConversion"/>
  </si>
  <si>
    <t>vmc</t>
    <phoneticPr fontId="1" type="noConversion"/>
  </si>
  <si>
    <t>vmc</t>
    <phoneticPr fontId="1" type="noConversion"/>
  </si>
  <si>
    <t>vmc</t>
    <phoneticPr fontId="1" type="noConversion"/>
  </si>
  <si>
    <t>vmc</t>
    <phoneticPr fontId="1" type="noConversion"/>
  </si>
  <si>
    <t>距离</t>
    <phoneticPr fontId="1" type="noConversion"/>
  </si>
  <si>
    <t>阻力</t>
    <phoneticPr fontId="1" type="noConversion"/>
  </si>
  <si>
    <t>阻力</t>
    <phoneticPr fontId="1" type="noConversion"/>
  </si>
  <si>
    <t>阻力</t>
    <phoneticPr fontId="1" type="noConversion"/>
  </si>
  <si>
    <t>阻力</t>
    <phoneticPr fontId="1" type="noConversion"/>
  </si>
  <si>
    <t>阻力</t>
    <phoneticPr fontId="1" type="noConversion"/>
  </si>
  <si>
    <t>阻力</t>
    <phoneticPr fontId="1" type="noConversion"/>
  </si>
  <si>
    <t>阻力</t>
    <phoneticPr fontId="1" type="noConversion"/>
  </si>
  <si>
    <t>阻力</t>
    <phoneticPr fontId="1" type="noConversion"/>
  </si>
  <si>
    <t>跑道</t>
    <phoneticPr fontId="1" type="noConversion"/>
  </si>
  <si>
    <t>跑道</t>
    <phoneticPr fontId="1" type="noConversion"/>
  </si>
  <si>
    <t>跑道</t>
    <phoneticPr fontId="1" type="noConversion"/>
  </si>
  <si>
    <t>跑道</t>
    <phoneticPr fontId="1" type="noConversion"/>
  </si>
  <si>
    <t>跑道</t>
    <phoneticPr fontId="1" type="noConversion"/>
  </si>
  <si>
    <t>跑道</t>
    <phoneticPr fontId="1" type="noConversion"/>
  </si>
  <si>
    <t>跑道</t>
    <phoneticPr fontId="1" type="noConversion"/>
  </si>
  <si>
    <t>跑道</t>
    <phoneticPr fontId="1" type="noConversion"/>
  </si>
  <si>
    <t>跑道</t>
    <phoneticPr fontId="1" type="noConversion"/>
  </si>
  <si>
    <t>重心</t>
    <phoneticPr fontId="1" type="noConversion"/>
  </si>
  <si>
    <t>空等</t>
    <phoneticPr fontId="1" type="noConversion"/>
  </si>
  <si>
    <t>空等</t>
    <phoneticPr fontId="1" type="noConversion"/>
  </si>
  <si>
    <t>空等</t>
    <phoneticPr fontId="1" type="noConversion"/>
  </si>
  <si>
    <t>空等</t>
    <phoneticPr fontId="1" type="noConversion"/>
  </si>
  <si>
    <t>空等</t>
    <phoneticPr fontId="1" type="noConversion"/>
  </si>
  <si>
    <t>机长</t>
    <phoneticPr fontId="1" type="noConversion"/>
  </si>
  <si>
    <t>机长</t>
    <phoneticPr fontId="1" type="noConversion"/>
  </si>
  <si>
    <t>机长</t>
    <phoneticPr fontId="1" type="noConversion"/>
  </si>
  <si>
    <t>机长</t>
    <phoneticPr fontId="1" type="noConversion"/>
  </si>
  <si>
    <t>机长</t>
    <phoneticPr fontId="1" type="noConversion"/>
  </si>
  <si>
    <t>重预</t>
  </si>
  <si>
    <t>重预</t>
    <phoneticPr fontId="1" type="noConversion"/>
  </si>
  <si>
    <t>A</t>
    <phoneticPr fontId="1" type="noConversion"/>
  </si>
  <si>
    <t>A</t>
    <phoneticPr fontId="1" type="noConversion"/>
  </si>
  <si>
    <t>仪表</t>
    <phoneticPr fontId="1" type="noConversion"/>
  </si>
  <si>
    <t>执勤</t>
    <phoneticPr fontId="1" type="noConversion"/>
  </si>
  <si>
    <t>执勤</t>
    <phoneticPr fontId="1" type="noConversion"/>
  </si>
  <si>
    <r>
      <t>下面哪一项是一个飞行机组成员必须具备的</t>
    </r>
    <r>
      <rPr>
        <sz val="11"/>
        <color rgb="FFFF0000"/>
        <rFont val="宋体"/>
        <family val="3"/>
        <charset val="134"/>
        <scheme val="minor"/>
      </rPr>
      <t>新近</t>
    </r>
    <r>
      <rPr>
        <sz val="11"/>
        <rFont val="宋体"/>
        <family val="3"/>
        <charset val="134"/>
        <scheme val="minor"/>
      </rPr>
      <t>经历？</t>
    </r>
    <phoneticPr fontId="1" type="noConversion"/>
  </si>
  <si>
    <t>时限</t>
    <phoneticPr fontId="1" type="noConversion"/>
  </si>
  <si>
    <t>执勤</t>
    <phoneticPr fontId="1" type="noConversion"/>
  </si>
  <si>
    <t>时限</t>
    <phoneticPr fontId="1" type="noConversion"/>
  </si>
  <si>
    <t>时间</t>
    <phoneticPr fontId="1" type="noConversion"/>
  </si>
  <si>
    <t>数值</t>
    <phoneticPr fontId="1" type="noConversion"/>
  </si>
  <si>
    <t>“临界马赫数”，选</t>
    <phoneticPr fontId="1" type="noConversion"/>
  </si>
  <si>
    <t>飞机重量、飞行高度、迎角等参量一定时， 若飞机定常平飞所需的速度是360节，则相同条件下飞机做正常盘旋飞行，已知法向过载为1.44，则正常盘旋速度是</t>
    <phoneticPr fontId="1" type="noConversion"/>
  </si>
  <si>
    <t>飞机重量、飞行高度、迎角等参量一定时， 若飞机定常平飞需用拉力是60kN，若在相同条件下飞机做法向过载为1.44的正常盘旋飞行，则正常盘旋需用拉力为</t>
    <phoneticPr fontId="1" type="noConversion"/>
  </si>
  <si>
    <t>题干(5122题）</t>
    <phoneticPr fontId="2" type="noConversion"/>
  </si>
  <si>
    <t>mel</t>
    <phoneticPr fontId="1" type="noConversion"/>
  </si>
  <si>
    <t>fog</t>
    <phoneticPr fontId="1" type="noConversion"/>
  </si>
  <si>
    <t>副热带</t>
    <phoneticPr fontId="1" type="noConversion"/>
  </si>
  <si>
    <t>一发</t>
    <phoneticPr fontId="1" type="noConversion"/>
  </si>
  <si>
    <t>飘降</t>
    <phoneticPr fontId="1" type="noConversion"/>
  </si>
  <si>
    <t>复训</t>
    <phoneticPr fontId="1" type="noConversion"/>
  </si>
  <si>
    <t>间隔</t>
    <phoneticPr fontId="1" type="noConversion"/>
  </si>
  <si>
    <t>A</t>
    <phoneticPr fontId="1" type="noConversion"/>
  </si>
  <si>
    <t>爬升</t>
    <phoneticPr fontId="1" type="noConversion"/>
  </si>
  <si>
    <t>坡度</t>
    <phoneticPr fontId="1" type="noConversion"/>
  </si>
  <si>
    <t>涡流</t>
    <phoneticPr fontId="1" type="noConversion"/>
  </si>
  <si>
    <t>点</t>
    <phoneticPr fontId="1" type="noConversion"/>
  </si>
  <si>
    <t>涡流粗糙</t>
    <phoneticPr fontId="1" type="noConversion"/>
  </si>
  <si>
    <t>涡流减小</t>
    <phoneticPr fontId="1" type="noConversion"/>
  </si>
  <si>
    <t>涡流、选粗糙、减小</t>
    <phoneticPr fontId="1" type="noConversion"/>
  </si>
  <si>
    <t>等待325，盘旋320</t>
    <phoneticPr fontId="1" type="noConversion"/>
  </si>
  <si>
    <t>急流</t>
    <phoneticPr fontId="1" type="noConversion"/>
  </si>
  <si>
    <t>对流层顶断裂附近急流轴的极地一侧</t>
    <phoneticPr fontId="1" type="noConversion"/>
  </si>
  <si>
    <t>一个直线延伸的急流出现时的急流轴下面</t>
    <phoneticPr fontId="1" type="noConversion"/>
  </si>
  <si>
    <t>伴随有卷状云的急流的赤道一侧</t>
    <phoneticPr fontId="1" type="noConversion"/>
  </si>
  <si>
    <t>急流对流最大风</t>
    <phoneticPr fontId="1" type="noConversion"/>
  </si>
  <si>
    <t>急流强梯度</t>
    <phoneticPr fontId="1" type="noConversion"/>
  </si>
  <si>
    <t>伴有宽距离等温线的急流</t>
    <phoneticPr fontId="1" type="noConversion"/>
  </si>
  <si>
    <t>伴有高压脊的直线急流</t>
    <phoneticPr fontId="1" type="noConversion"/>
  </si>
  <si>
    <t>随伴有高空槽的弯曲急流</t>
    <phoneticPr fontId="1" type="noConversion"/>
  </si>
  <si>
    <t>什么类型的急流能导致较强的颠簸？</t>
    <phoneticPr fontId="1" type="noConversion"/>
  </si>
  <si>
    <t>当一架飞机通过一条冷锋进入冷气团之后，哪种现象会发生？</t>
    <phoneticPr fontId="1" type="noConversion"/>
  </si>
  <si>
    <t>暖锋地面移速大约为冷锋地面移速的一半</t>
    <phoneticPr fontId="1" type="noConversion"/>
  </si>
  <si>
    <t>很少或不移动,常影响一个地区的天气达几天之久</t>
    <phoneticPr fontId="1" type="noConversion"/>
  </si>
  <si>
    <t>天气条件为强冷锋和强暖锋的共同天气</t>
    <phoneticPr fontId="1" type="noConversion"/>
  </si>
  <si>
    <t>晚上锋面移速成加快,冷空气对暖空气有较强冲击力</t>
    <phoneticPr fontId="1" type="noConversion"/>
  </si>
  <si>
    <t>颠簸</t>
    <phoneticPr fontId="1" type="noConversion"/>
  </si>
  <si>
    <t>晴空槽</t>
    <phoneticPr fontId="1" type="noConversion"/>
  </si>
  <si>
    <t>颠簸频率选括号</t>
    <phoneticPr fontId="1" type="noConversion"/>
  </si>
  <si>
    <t>急流在低压一侧</t>
    <phoneticPr fontId="1" type="noConversion"/>
  </si>
  <si>
    <t>急流、颠簸都和槽有关，规律不明显</t>
    <phoneticPr fontId="1" type="noConversion"/>
  </si>
  <si>
    <t>去重</t>
    <phoneticPr fontId="2" type="noConversion"/>
  </si>
  <si>
    <t>CCAR65是什么规章</t>
  </si>
  <si>
    <t>《民用航空飞行签派员执照管理规则》</t>
  </si>
  <si>
    <t>《民用航空器驾驶员、飞行教员和地面教员合格审定规则》</t>
  </si>
  <si>
    <t>《民用航空空中交通管制员执照管理规则》</t>
  </si>
  <si>
    <t>申请人在申请日期前3年中至少有2年的以下哪种经历可以通过200小时的训练来满足训练要求</t>
  </si>
  <si>
    <t>在国家航空器运行中担任飞行领航员</t>
  </si>
  <si>
    <t>在国家航空器运行中担任飞行机械员</t>
  </si>
  <si>
    <t>在CCAR121部航空承运人的运行中担任飞行通信员</t>
  </si>
  <si>
    <t>《小型航空器商业运输运营人运行合格审定规则》</t>
  </si>
  <si>
    <t>《大型飞机公共航空运输承运人运行合格审定规则》</t>
    <phoneticPr fontId="2" type="noConversion"/>
  </si>
  <si>
    <t>《小型飞机航空运输承运人运行合格审定规则》</t>
  </si>
  <si>
    <t>下列哪个选项是一种重于空气的航空器，其飞行升力主要由一个或几个旋翼上的空气反作用取得</t>
  </si>
  <si>
    <t>旋翼机</t>
  </si>
  <si>
    <t>飞机</t>
  </si>
  <si>
    <t>在以取酬为目的经营性运行的航空器上担任机长的飞行员</t>
  </si>
  <si>
    <t>至少持有商用驾驶员执照</t>
  </si>
  <si>
    <t>至少持有航线运输驾驶员执照</t>
  </si>
  <si>
    <t>至少持有私用驾驶员执照</t>
  </si>
  <si>
    <t>航空人员执照申请人在申请取得下列何种执照时，必须持有Ⅱ级体检合格证或Ⅰ级体检合格证</t>
  </si>
  <si>
    <t>飞行通信员执照</t>
  </si>
  <si>
    <t>旋翼机商用驾驶员执照</t>
  </si>
  <si>
    <t>飞行机械员执照</t>
  </si>
  <si>
    <t>某飞行签派员在2008年4月1日获得Ⅲb级体检合格证，其有效期至</t>
  </si>
  <si>
    <t>哪个部门负责根据国家规定和CCAR71部，提出民用航空飞行活动对空域建设和使用的总体需求，并组织建设和使用民用航空活动相关空域。</t>
  </si>
  <si>
    <t>民航总局空中交通管理局</t>
  </si>
  <si>
    <t>民航总局飞行标准职能部门</t>
  </si>
  <si>
    <t>国务院中央军事委员会空中交通管制委员会</t>
  </si>
  <si>
    <t>哪类空域内仅允许航空器按照仪表飞行规则飞行，对所有飞行中的航空器提供空中交通管制服务，并在航空器之间配备间隔。</t>
  </si>
  <si>
    <t>G</t>
  </si>
  <si>
    <t>下列哪种航空器应当遵守CCAR91中相应的飞行和运行规定</t>
  </si>
  <si>
    <t>载人自由气球</t>
  </si>
  <si>
    <t>载人系留气球</t>
  </si>
  <si>
    <t>警用直升机</t>
  </si>
  <si>
    <t>CCAR91规定除经局方批准并得到空中交通管制的同意外，航空器驾驶员在修正海平面气压高度3000米以下运行航空器的速度限制是</t>
  </si>
  <si>
    <t>不得大于250海里/小时</t>
  </si>
  <si>
    <t>不得大于飞机审定的最大着陆重量在着陆形态下失速速度的3.3倍</t>
  </si>
  <si>
    <t>不得大于飞机审定的最大着陆重量在着陆形态下失速速度的2.3倍</t>
  </si>
  <si>
    <t>由哪个单位负责组织协调管辖范围内的管制室与航空器经营人航务部门之间飞行工作，协调处理特殊情况下的飞行</t>
  </si>
  <si>
    <t>区域管制室</t>
  </si>
  <si>
    <t>航空器的飞行应当事先向哪个单位提出飞行预报申请</t>
  </si>
  <si>
    <t>当地机场的空中交通服务报告室</t>
  </si>
  <si>
    <t>当地机场所属的民航地区空中交通管理局</t>
  </si>
  <si>
    <t>当地机场所属民航地区管理局</t>
  </si>
  <si>
    <t>精密进近着陆的机场运行最低标准，根据运行分类用什么来表示</t>
  </si>
  <si>
    <t>能见度(VIS)或跑道视程(RVR)和决断高度/高(DA/DH)</t>
  </si>
  <si>
    <t>能见度(VIS)和决断高度/高(DA/DH)</t>
  </si>
  <si>
    <t>跑道视程(RVR)和决断高度/高(DA/DH)</t>
  </si>
  <si>
    <t>CCAR97中对于起飞备降机场的计划最低标准的规定是</t>
  </si>
  <si>
    <t>机场至少有两种导航设施，每一种设施为不同跑道提供非精密或精密进近程序(Ⅱ、Ⅲ类不适用)，备降的计划最低标准的云高为该机场不同跑道进近程序的着陆最低标准的最低下降高(MDH)或决断高(DH)(取较高值)增加60米；能见度为不同跑道进近程序的着陆最低能见度(取较高值)增加800米。</t>
  </si>
  <si>
    <t>对于具有两套（含）以上精密进近设施与程序并且能提供不同跑道进近 的机场，决断高(DH)增加60米(200英尺)，能见度增加800米(1/2英里)，在两条较低标准的跑道中取较高值</t>
  </si>
  <si>
    <t>使用最大商载5700千克的多发飞机实施的全货物运输飞行</t>
  </si>
  <si>
    <t>使用最大起飞全重3400千克的多发飞机实施的定期载客运输飞行</t>
  </si>
  <si>
    <t>使用最大商载5700千克的多发旋翼机实施的不定期载客运输飞行</t>
  </si>
  <si>
    <t>实施补充运行的合格证持有人应当满足</t>
  </si>
  <si>
    <t>具有符合要求的飞行跟踪系统，该系统根据所实施的运行可以对每次飞行进行有效的跟踪</t>
  </si>
  <si>
    <t>对于其所实施的运行拥有足够数量的飞行签派中心，并且这些飞行签派中心的位置和能力，能够确保对每次飞行进行恰当的运行控制</t>
  </si>
  <si>
    <t>在正常运行条件下，在整个航路上，所有各点都具有陆空双向无线电通信系统，能保证每一架飞机与相应的签派室之间以直接的或者通过经批准的点到点间的线路进行迅速可靠的通信联系。</t>
  </si>
  <si>
    <t>CCAR135适用于中华人民共和国境内依法设立的航空运营人所实施的下列何种飞行</t>
  </si>
  <si>
    <t>使用最大商载5700千克的单发飞机实施的定期载客运输飞行</t>
  </si>
  <si>
    <t>使用最大起飞全重5700千克的多发飞机实施的定期载客运输飞行</t>
  </si>
  <si>
    <t>CCAR135中对运行控制的要求是什么</t>
  </si>
  <si>
    <t>合格证持有人对运行控制负责，在手册中列出批准实施运行控制的每个人的姓名和职务。</t>
  </si>
  <si>
    <t>机长和飞行签派员应当对飞行的计划、延迟和签派或者放行是否遵守中国民用航空规章和合格证持有人的运行规范共同负责。</t>
  </si>
  <si>
    <t>机长和运行副总经理应当对飞行的放行、延续、改航和终止是否遵守中国民用航空规章和合格证持有人的运行规范共同负责</t>
  </si>
  <si>
    <t>初始批准营运人Ⅱ类运行时，允许其按何种标准进近着陆</t>
  </si>
  <si>
    <t>DH45米/RVR500米</t>
  </si>
  <si>
    <t>DH30米/RVR500米</t>
  </si>
  <si>
    <t>DH30米/RVR350米</t>
  </si>
  <si>
    <t>航空公司运行管理文件体系中的最高法规性文件是</t>
  </si>
  <si>
    <t>能够为规范飞行运行程序，实现全部飞行运行活动有法可依、有章可循、有据可查，为航空公司公司从事航空运输工作的全体飞行、工程、签派和地面工作人员有效地履行其职责提供指令和指南的文件系统是</t>
  </si>
  <si>
    <t>公司手册</t>
  </si>
  <si>
    <t>航空规章</t>
  </si>
  <si>
    <t>飞行基本规则</t>
  </si>
  <si>
    <t>对比下列三种手册，签派工作中使用最多的是哪个手册</t>
  </si>
  <si>
    <t>飞行机组操作手册</t>
  </si>
  <si>
    <t>国际货运手册</t>
  </si>
  <si>
    <t>航线维修管理手册</t>
  </si>
  <si>
    <t>每一种天气变化的物理过程都伴随着或起因于</t>
  </si>
  <si>
    <t>热量的传递或交换</t>
  </si>
  <si>
    <t>气压的变化</t>
  </si>
  <si>
    <t>水汽的相变</t>
  </si>
  <si>
    <t>热低压一般常出现在什么地区</t>
  </si>
  <si>
    <t>在暖季大陆上比较干燥的地区</t>
  </si>
  <si>
    <t>极地地区</t>
  </si>
  <si>
    <t>台风眼地区</t>
  </si>
  <si>
    <t>能造成较大气温日较差的有利天气和地理条件分别是</t>
  </si>
  <si>
    <t>晴天，陆地</t>
  </si>
  <si>
    <t>晴天，海洋</t>
  </si>
  <si>
    <t>阴天，海洋</t>
  </si>
  <si>
    <t>海风和山风分别出现在</t>
  </si>
  <si>
    <t>白天，晚上</t>
  </si>
  <si>
    <t>晚上，白天</t>
  </si>
  <si>
    <t>晚上，晚上</t>
  </si>
  <si>
    <t>海上风与陆地风相比，主要区别是</t>
  </si>
  <si>
    <t>海上风速大，风向与等压线交角小</t>
  </si>
  <si>
    <t>陆地上风速大，风向与等压线交角大</t>
  </si>
  <si>
    <t>海上风速大，风向与等压线交角大</t>
  </si>
  <si>
    <t>大气是一种混合物，它由（  ）组成</t>
  </si>
  <si>
    <t>空气、水汽及液体或固体杂质</t>
  </si>
  <si>
    <t>空气和水汽凝结物</t>
  </si>
  <si>
    <t>空气和固体微粒</t>
  </si>
  <si>
    <t>中纬度地区的对流层，其平均厚度大约是</t>
  </si>
  <si>
    <t>12千米</t>
  </si>
  <si>
    <t>17-18千米</t>
  </si>
  <si>
    <t>8-9千米</t>
  </si>
  <si>
    <t>平均而言，在对流层中每上升100米，大气温度的变化是</t>
  </si>
  <si>
    <t>下降0．65℃</t>
  </si>
  <si>
    <t>下降0.4-0.7℃</t>
  </si>
  <si>
    <t>在标准大气中，海平面上的气温和气压值是</t>
  </si>
  <si>
    <t>15℃、1013.25hPa</t>
  </si>
  <si>
    <t>15℃、1000hPa</t>
  </si>
  <si>
    <t>0℃、29.92inHg</t>
  </si>
  <si>
    <t>下面何种情况可以反映水平气压梯度力的大小</t>
  </si>
  <si>
    <t>等压线的疏密程度</t>
  </si>
  <si>
    <t>空气的温度</t>
  </si>
  <si>
    <t>等压线的弯曲程度</t>
  </si>
  <si>
    <t>低压延伸出来的狭长区域叫什么</t>
  </si>
  <si>
    <t>低压槽</t>
  </si>
  <si>
    <t>飞机在比标准大气冷的空气中飞行时，气压高度表所示高度将实际飞行高度</t>
  </si>
  <si>
    <t>高于</t>
  </si>
  <si>
    <t>低于</t>
  </si>
  <si>
    <t>当飞机按气压式高度表保持一定高度飞向低压区时，其实际高度的变化是（  ）</t>
  </si>
  <si>
    <t>逐渐变低</t>
  </si>
  <si>
    <t>逐渐变高</t>
  </si>
  <si>
    <t>先变低，后变高</t>
  </si>
  <si>
    <t>对流层自由大气中，高度增加，风的一般变化规律是（  ）</t>
  </si>
  <si>
    <t>风向趋近于西风，风速增大</t>
  </si>
  <si>
    <t>风向趋近于西风，风速减小</t>
  </si>
  <si>
    <t>风向趋近于东风，风速增大</t>
  </si>
  <si>
    <t>地转偏向力在风的形成中的作用是（  ）</t>
  </si>
  <si>
    <t>使风向偏转</t>
  </si>
  <si>
    <t>对风向和风速都没有影响；</t>
  </si>
  <si>
    <t>使风速减小</t>
  </si>
  <si>
    <t>在高空急流中飞行，一个最为威胁飞行安全的现象是</t>
  </si>
  <si>
    <t>位于对流层上层或平流层下层的高空急流，其中风速为</t>
  </si>
  <si>
    <t>≥30米／秒</t>
  </si>
  <si>
    <t>≥50米／秒</t>
  </si>
  <si>
    <t>≥60米／秒</t>
  </si>
  <si>
    <t>那一种风沿着山坡向下吹，并且是又热又干</t>
  </si>
  <si>
    <t>山风</t>
  </si>
  <si>
    <t>过冷水滴的一个重要特征是</t>
  </si>
  <si>
    <t>是不稳定的，稍受震动，即冻结成冰</t>
  </si>
  <si>
    <t>水滴的温度保持在零度，直至它碰撞到机体上，形成明冰</t>
  </si>
  <si>
    <t>水滴一碰撞立刻凝结成冰粒。</t>
  </si>
  <si>
    <t>局地气温的非周期变化受下列那一个因素的影响最显著</t>
  </si>
  <si>
    <t>冷暖空气的水平运动</t>
  </si>
  <si>
    <t>季节</t>
  </si>
  <si>
    <t>太阳辐射强度</t>
  </si>
  <si>
    <t>下述物理量中，反映大气潮湿程度的量是（    ）</t>
  </si>
  <si>
    <t>相对湿度</t>
  </si>
  <si>
    <t>露点温度</t>
  </si>
  <si>
    <t>饱和水气压</t>
  </si>
  <si>
    <t>对流上升运动形成</t>
  </si>
  <si>
    <t>积状云</t>
  </si>
  <si>
    <t>能降暴雨和冰雹的云是（    ）</t>
  </si>
  <si>
    <t>高层云</t>
  </si>
  <si>
    <t>潮湿而稳定的空气被迫沿山坡上升，形成的云将是</t>
  </si>
  <si>
    <t>层状云，有轻度乱流或无乱流</t>
  </si>
  <si>
    <t>积雨云，垂直发展旺盛，有大雨</t>
  </si>
  <si>
    <t>卷状云，厚度不大，无乱流</t>
  </si>
  <si>
    <t>如果早上出现了堡状云，那么（  ）</t>
  </si>
  <si>
    <t>下午可能有雷雨</t>
  </si>
  <si>
    <t>上午不能飞行，下午能飞行</t>
  </si>
  <si>
    <t>下午是阴天</t>
  </si>
  <si>
    <t>在下列何种情况下能形成云、雾或露</t>
  </si>
  <si>
    <t>气温露点差较小时</t>
  </si>
  <si>
    <t>水汽出现时</t>
  </si>
  <si>
    <t>水汽凝结时</t>
  </si>
  <si>
    <t>山冈上</t>
  </si>
  <si>
    <t>下述何种过程可使辐射雾消散</t>
  </si>
  <si>
    <t>风速由2米／秒增大到5米／秒</t>
  </si>
  <si>
    <t>黎明前云量减小</t>
  </si>
  <si>
    <t>地面水汽蒸发</t>
  </si>
  <si>
    <t>当暖空气移动到一个冷的湖面上，在湖的下风边将会产生什么样的天气现象</t>
  </si>
  <si>
    <t xml:space="preserve">雾 </t>
  </si>
  <si>
    <t>低速飞行时，最容易出现强烈飞机积冰的云中温度是</t>
  </si>
  <si>
    <t>－2℃至－10℃</t>
  </si>
  <si>
    <t>－10℃至－15℃</t>
  </si>
  <si>
    <t>－15℃至－40℃</t>
  </si>
  <si>
    <t>当飞机低速穿过温度略低于零下几度和水滴半径较大的过冷云和冻雨时，常形成</t>
  </si>
  <si>
    <t>决定大气稳定度的主要因素是</t>
  </si>
  <si>
    <t>气温垂直温度直减率</t>
  </si>
  <si>
    <t>干空气的垂直温度直减率</t>
  </si>
  <si>
    <t>温度值</t>
  </si>
  <si>
    <t>晚上，夏季</t>
  </si>
  <si>
    <t>我国规定低空风切变的出现高度是</t>
  </si>
  <si>
    <t>场面高度600米以下</t>
  </si>
  <si>
    <t>在山地背风波的波峰处可能出现静止的荚状云，它预示</t>
  </si>
  <si>
    <t>附近有强烈的湍流</t>
  </si>
  <si>
    <t>该处气流平稳</t>
  </si>
  <si>
    <t>该处风速很小</t>
  </si>
  <si>
    <t>有雷暴活动的锋面附近</t>
  </si>
  <si>
    <t>海陆交界地区</t>
  </si>
  <si>
    <t>空中冷平流较强的地区</t>
  </si>
  <si>
    <t>晴空乱流出现的一般高度是</t>
  </si>
  <si>
    <t>下述何种性质描述了气团的特征</t>
  </si>
  <si>
    <t>能覆盖大片地区，温度和湿度等特性相对均匀</t>
  </si>
  <si>
    <t>能形成结构不同的云</t>
  </si>
  <si>
    <t>气团内部各地天气差异很大</t>
  </si>
  <si>
    <t>气团变性的主要原因是</t>
  </si>
  <si>
    <t>下垫面性质发生了变化</t>
  </si>
  <si>
    <t>天气系统的移动</t>
  </si>
  <si>
    <t>太阳辐射的变化</t>
  </si>
  <si>
    <t>不稳定冷气团移动到暖的地表上会出现什么样的天气</t>
  </si>
  <si>
    <t>积状云，较强的乱流，能见度较好</t>
  </si>
  <si>
    <t>积状云，较强的乱流，能见度较差</t>
  </si>
  <si>
    <t>层状云，气流比较平稳，能见度较差</t>
  </si>
  <si>
    <t>在锋面两侧，下面何种气象要素的差异最显著</t>
  </si>
  <si>
    <t>锋面在移动过程中，若冷气团起主导作用，推动锋面向暖气团一侧移动，锋面过后温度降低，这种锋面称为</t>
  </si>
  <si>
    <t>在夏季暖气团不稳定时，在暖锋的层状云系中可产生（  ）</t>
  </si>
  <si>
    <t>签派员在放行飞机前获悉，有一条不稳定的急行冷锋正通过某一机场，他可以预测，此时该机场的天气状况是（  ）</t>
  </si>
  <si>
    <t>雷暴，阵雨和大风</t>
  </si>
  <si>
    <t>晴天，大风，能见度好</t>
  </si>
  <si>
    <t>雨层云，有小雨，能见度差</t>
  </si>
  <si>
    <t>充足的水汽，深厚而不稳定的大气和足够的抬升力</t>
  </si>
  <si>
    <t>充足的水气和上升气流</t>
  </si>
  <si>
    <t>深厚而不稳定的大气和地形抬升</t>
  </si>
  <si>
    <t>形成强热带风暴的两个必要条件</t>
  </si>
  <si>
    <t>温度和压强</t>
  </si>
  <si>
    <t>湿度和压强</t>
  </si>
  <si>
    <t>如果进入了下击暴流，飞机将在何处遇到最强的下降气流（  ）</t>
  </si>
  <si>
    <t>下击暴流的中心</t>
  </si>
  <si>
    <t>刚进入下击暴流时</t>
  </si>
  <si>
    <t>飞出下击暴流时</t>
  </si>
  <si>
    <t>最恶劣的天气条件，如破坏性大风、强烈的冰雹、龙卷等，常与下述哪种天气现象相伴出现</t>
  </si>
  <si>
    <t>飑线和处于成熟阶段的雷暴</t>
  </si>
  <si>
    <t>缓慢移动的暖锋</t>
  </si>
  <si>
    <t>缓行冷锋</t>
  </si>
  <si>
    <t>在METAR报电码中，VRB表示</t>
  </si>
  <si>
    <t>风向不定</t>
  </si>
  <si>
    <t>能见度好</t>
  </si>
  <si>
    <t>云量满天</t>
  </si>
  <si>
    <t>有效能见度大于等于10千米，1500米以下无云，且无降水和积雨云等天气或现象</t>
  </si>
  <si>
    <t>有效能见度大于10千米，1500米以下有云，但无降水</t>
  </si>
  <si>
    <t>有效能见度大于5千米，1500米以下无云，且无降水</t>
  </si>
  <si>
    <t>在METAR报（或TAF报）能见度组中，编报0000和9999分别表示能见度为</t>
  </si>
  <si>
    <t>小于 50米和大于等于10千米</t>
  </si>
  <si>
    <t>小于 50米和大于10千米</t>
  </si>
  <si>
    <t>小于等于50米和大于10千米</t>
  </si>
  <si>
    <t>在TAF报电码中，“NSC”表示什么</t>
  </si>
  <si>
    <t>无重要的云</t>
  </si>
  <si>
    <t>天气无重大变化</t>
  </si>
  <si>
    <t>无重要的天气系统</t>
  </si>
  <si>
    <t>缩写明语形式的重要天气情报（SIGMET）中，“EMBD TS HVY GR”表示</t>
  </si>
  <si>
    <t>隐嵌并带有强冰雹的雷暴</t>
  </si>
  <si>
    <t>模糊并带有强降水的雷暴</t>
  </si>
  <si>
    <t>成片并带有强雹的飑线</t>
  </si>
  <si>
    <t>从什么资料上可以预先了解到航线高度的风、云、气温及颠簸、积冰等情况</t>
  </si>
  <si>
    <t>航路天气预告图</t>
  </si>
  <si>
    <t>重要天气预告图</t>
  </si>
  <si>
    <t>等压面预告图</t>
  </si>
  <si>
    <t>在重要天气预告图上，“CAT”表示</t>
  </si>
  <si>
    <t>满天云</t>
  </si>
  <si>
    <t>常用民航气象业务产品资料来源于</t>
  </si>
  <si>
    <t>机场气象台，气象监测台，气象台，各地区气象中心，民航北京气象中心，WAFS</t>
  </si>
  <si>
    <t>各地区气象中心和民航北京气象中心</t>
  </si>
  <si>
    <t>机场气象台，各地区气象中心，民航北京气象中心，WAFS</t>
  </si>
  <si>
    <t>民航气象业务模式按（  ）级业务模式运行</t>
  </si>
  <si>
    <t>四级</t>
  </si>
  <si>
    <t>五级</t>
  </si>
  <si>
    <t>六级</t>
  </si>
  <si>
    <t>地面风的阵性表现较明显的地区特点是</t>
  </si>
  <si>
    <t>地表粗糙，性质差异大</t>
  </si>
  <si>
    <t>地表平坦，性质差异大</t>
  </si>
  <si>
    <t xml:space="preserve">地表粗糙，性质差异小 </t>
  </si>
  <si>
    <t>在下面何种天气情况下飞机跑道积冰的速率最大</t>
  </si>
  <si>
    <t>在冻雨中</t>
  </si>
  <si>
    <t>在雨层云中</t>
  </si>
  <si>
    <t>在毛毛雨中</t>
  </si>
  <si>
    <t>当机场被积雪覆盖的时候，会大大减小的能见度是</t>
  </si>
  <si>
    <t>着陆能见度</t>
  </si>
  <si>
    <t>有效能见度</t>
  </si>
  <si>
    <t>跑道能见度</t>
  </si>
  <si>
    <t>如果在近地面有强的逆温层存在，我们将会碰到</t>
  </si>
  <si>
    <t>可能使空速突然改变的风切变</t>
  </si>
  <si>
    <t>强烈而稳定的下沉气流和上层大气温度增加</t>
  </si>
  <si>
    <t>上层大气温度减小，风速稳定</t>
  </si>
  <si>
    <t>为了预防在航线飞行中遇到飞机积冰，飞行前应该（  ）</t>
  </si>
  <si>
    <t>研究航线天气及可能积冰的情况，确定避开积冰区的方案</t>
  </si>
  <si>
    <t>减小载重量</t>
  </si>
  <si>
    <t>打开防冰装置</t>
  </si>
  <si>
    <t>在处于雷暴区边缘的机场起飞或着陆时，要特别注意下述何种天气（  ）</t>
  </si>
  <si>
    <t>能见度和低云</t>
  </si>
  <si>
    <t>冰雹和暴雨</t>
  </si>
  <si>
    <t>高频通讯中断，静电干扰严重，舱内有烟尘，机身放电发光，发动机发生喘振和排气温度升高现象，说明飞机可能已进入（  ）</t>
  </si>
  <si>
    <t>火山灰云</t>
  </si>
  <si>
    <t xml:space="preserve">积雨云 </t>
  </si>
  <si>
    <t>下击暴流</t>
  </si>
  <si>
    <t>航空器自上海向纽约飞行，当越过日界限时，日期</t>
  </si>
  <si>
    <t>减少一天</t>
  </si>
  <si>
    <t>增加一天</t>
  </si>
  <si>
    <t>航空器于10月12日10：00（北京时）从上海虹桥机场起飞前往旧金山，预定飞行11小时，到达旧金山时，当地时刻（西八区）是</t>
  </si>
  <si>
    <t>同时区内，地方时和时区时最大相差（   ）分钟。</t>
  </si>
  <si>
    <t>MV -2度，此时磁经线北端偏在真经线</t>
  </si>
  <si>
    <t>以西</t>
  </si>
  <si>
    <t>以东</t>
  </si>
  <si>
    <t>以北</t>
  </si>
  <si>
    <t>地球表面任意两点之间航程最短的航线是</t>
  </si>
  <si>
    <t>大圆航线</t>
  </si>
  <si>
    <t>等角航线</t>
  </si>
  <si>
    <t>经线</t>
  </si>
  <si>
    <t>某一纬线的纬度是</t>
  </si>
  <si>
    <t>该纬线上任一点到地心的连线与赤道面的夹角</t>
  </si>
  <si>
    <t>该纬线同经线的夹角</t>
  </si>
  <si>
    <t>该纬线同赤道面的夹角</t>
  </si>
  <si>
    <t>飞行地速是指航空器相对于（   ）速度</t>
  </si>
  <si>
    <t>地面的移动</t>
  </si>
  <si>
    <t>空气的运动</t>
  </si>
  <si>
    <t>风的</t>
  </si>
  <si>
    <t>高斯—克吕格投影图上，存在</t>
  </si>
  <si>
    <t>长度失真、面积失真</t>
  </si>
  <si>
    <t>角度失真、长度失真</t>
  </si>
  <si>
    <t>角度失真、面积失真</t>
  </si>
  <si>
    <t>等角正割圆锥投影图的纬线是</t>
  </si>
  <si>
    <t>以圆锥顶点为圆心的圆弧</t>
  </si>
  <si>
    <t>不同心的圆弧</t>
  </si>
  <si>
    <t>曲线</t>
  </si>
  <si>
    <t>百万分之一世界航图的图幅范围是</t>
  </si>
  <si>
    <t>纬度0-60°N，0-60°S范围内，纬度差4度，经度差6度</t>
  </si>
  <si>
    <t>纬度差6度，经度差4度</t>
  </si>
  <si>
    <t>纬度差4度，经度差12度</t>
  </si>
  <si>
    <t>墨卡托投影图的投影方式，正确的为</t>
  </si>
  <si>
    <t>等角正圆柱投影图</t>
  </si>
  <si>
    <t>等角正割投影图</t>
  </si>
  <si>
    <t>等距正圆柱投影图</t>
  </si>
  <si>
    <t>地图三要素是指</t>
  </si>
  <si>
    <t>地图比例尺、地图符号、地图投影</t>
  </si>
  <si>
    <t>地图比例尺、地图符号、文字说明</t>
  </si>
  <si>
    <t>地图比例尺、地图数字、地图投影</t>
  </si>
  <si>
    <t>航空地图上的地形是用（   ）表示的</t>
  </si>
  <si>
    <t>等磁力线</t>
  </si>
  <si>
    <t>杰普逊航图变更通知发布的周期为(   )</t>
  </si>
  <si>
    <t>每周或隔周</t>
  </si>
  <si>
    <t>根据起始进近所采用的航线，仪表进近程序在结构上主要采用（  ）四种基本模式</t>
  </si>
  <si>
    <t>杰普逊航图修订发布的日期通常为(  )</t>
  </si>
  <si>
    <t>周五</t>
  </si>
  <si>
    <t>周一</t>
  </si>
  <si>
    <t>周日</t>
  </si>
  <si>
    <t>航路监视雷达RSR（在74千米内）的定位精度为（   ）千米</t>
  </si>
  <si>
    <t>?</t>
  </si>
  <si>
    <t>杰普逊航路图覆盖范围代码为A(HI)表示该图为(   )</t>
  </si>
  <si>
    <t>非洲高空航路图</t>
  </si>
  <si>
    <t>大西洋高空航路图</t>
  </si>
  <si>
    <t>澳大利亚高空航路图</t>
  </si>
  <si>
    <t>无线电定位方法包括（　）</t>
  </si>
  <si>
    <t>交叉定位，电台上空定位和雷达定位</t>
  </si>
  <si>
    <t>目视定位，仪表定位和推测定位</t>
  </si>
  <si>
    <t>地面定位，空中定位和双向定位</t>
  </si>
  <si>
    <t>杰普逊航路图面板上的通信资料表是按(    )顺序排序</t>
  </si>
  <si>
    <t>以城市名称为索引按字母顺序进行排序</t>
  </si>
  <si>
    <t>以国家名称为索引按字母顺序进行排序</t>
  </si>
  <si>
    <t>以机场名称为索引按字母顺序进行排序</t>
  </si>
  <si>
    <t>当起始进近为DME弧时，其半径不得小于</t>
  </si>
  <si>
    <t>7海里</t>
  </si>
  <si>
    <t>5海里</t>
  </si>
  <si>
    <t>10海里</t>
  </si>
  <si>
    <t>通信频率前面的"*"号表示(  )</t>
  </si>
  <si>
    <t>部分时段工作</t>
  </si>
  <si>
    <t>只发射</t>
  </si>
  <si>
    <t>只接收</t>
  </si>
  <si>
    <t>当使用VOR/DME交叉定位时，其交角不得超过（   ）</t>
  </si>
  <si>
    <t>23度</t>
  </si>
  <si>
    <t>20度</t>
  </si>
  <si>
    <t>15度</t>
  </si>
  <si>
    <t>下列哪种情况无法建立直线进近（   ）</t>
  </si>
  <si>
    <t>最后进近航迹与着陆跑道中线延长线重合。</t>
  </si>
  <si>
    <t>非精密进近最后进近航段的最佳下降梯度为（  ）</t>
  </si>
  <si>
    <t xml:space="preserve">19km </t>
  </si>
  <si>
    <t xml:space="preserve">10km </t>
  </si>
  <si>
    <t>15km</t>
  </si>
  <si>
    <t>以下杰普逊航路图中V138航路上的数字"3100T"表示(  )</t>
  </si>
  <si>
    <t>MRA</t>
  </si>
  <si>
    <t>最低扇区高度（MSA）范围是以（  ）为中心，（   ）为半径的圆形扇区。</t>
  </si>
  <si>
    <t>无线电导航设施，46千米（25海里）</t>
  </si>
  <si>
    <t>机场中心，46千米（25海里）</t>
  </si>
  <si>
    <t>机场中心，23海里</t>
  </si>
  <si>
    <t>图中CAIRO飞行情报区在FL150以下为(   )类空域</t>
  </si>
  <si>
    <t>E</t>
  </si>
  <si>
    <t>180米</t>
  </si>
  <si>
    <t>165米</t>
  </si>
  <si>
    <t>图中等待程序的出航飞行时间为</t>
  </si>
  <si>
    <t>2分钟</t>
  </si>
  <si>
    <t>45°/180°程序转弯的偏置边出航时间，C、D、E类航空器为（  ）</t>
  </si>
  <si>
    <t>75秒</t>
  </si>
  <si>
    <t>60秒</t>
  </si>
  <si>
    <t>70秒</t>
  </si>
  <si>
    <t>杰普逊航路图中的MAA表示(  )高度</t>
  </si>
  <si>
    <t>最高批准高度</t>
  </si>
  <si>
    <t>最低航路高度</t>
  </si>
  <si>
    <t>最低穿越高度</t>
  </si>
  <si>
    <t>基线转弯程序出航时间的规定为（  ）分钟，以（   ）分钟为增量。</t>
  </si>
  <si>
    <t>1~3，0.5</t>
  </si>
  <si>
    <t>2~4，1</t>
  </si>
  <si>
    <t>1~3，1</t>
  </si>
  <si>
    <t>杰普逊航路图中某特殊用途空域编号为VH(P)-5,则该空域为(  )</t>
  </si>
  <si>
    <t>禁区</t>
  </si>
  <si>
    <t>限制区</t>
  </si>
  <si>
    <t>危险区</t>
  </si>
  <si>
    <t>在仪表着陆系统（ILS）的进近程序中，标准的RDH为（   ）米</t>
  </si>
  <si>
    <t>精密进近程序设计的标准条件对航空器尺寸的要求是最大半翼展不超过（   ）</t>
  </si>
  <si>
    <t>20米</t>
  </si>
  <si>
    <t>40米</t>
  </si>
  <si>
    <t>某杰普逊终端航图的索引号为10-2A,则该图为(  )</t>
  </si>
  <si>
    <t>进场图</t>
  </si>
  <si>
    <t>离场图</t>
  </si>
  <si>
    <t>进近图</t>
  </si>
  <si>
    <t>某杰普逊标准仪表离场程序名称为"COASTAL TWO(HI) DEPARTURE",其中"(HI)"的含义为(   )</t>
  </si>
  <si>
    <t>离场程序终止于高空航路上的一个定位点</t>
  </si>
  <si>
    <t>高高度离场</t>
  </si>
  <si>
    <t>雷达引导</t>
  </si>
  <si>
    <t>程序结束的航路点</t>
  </si>
  <si>
    <t>程序转弯点</t>
  </si>
  <si>
    <t>程序开始的航路点</t>
  </si>
  <si>
    <t>除非另有说明,否则杰普逊标准仪表离场程序的最小爬升梯度通常为(  )</t>
  </si>
  <si>
    <t>200英尺/海里</t>
  </si>
  <si>
    <t>250英尺/海里</t>
  </si>
  <si>
    <t>300英尺/海里</t>
  </si>
  <si>
    <t>杰普逊标准仪表离场程序转弯必须达到(   )高度以上</t>
  </si>
  <si>
    <t>400英尺</t>
  </si>
  <si>
    <t>300英尺</t>
  </si>
  <si>
    <t>杰普逊标准仪表离场图中的最低扇区高度MSA的扇区是以归航台为圆心,(   )海里为半径划分的</t>
  </si>
  <si>
    <t>图中NINTY定位点下的"(GOMAN)"表示(   )</t>
  </si>
  <si>
    <t>离场过渡程序名称</t>
  </si>
  <si>
    <t>离场程序结束点名称</t>
  </si>
  <si>
    <t>离场程序定位点名称</t>
  </si>
  <si>
    <t>图中下划线表示（  ）</t>
  </si>
  <si>
    <t>该导航台不发射音频信号</t>
  </si>
  <si>
    <t>该导航台用语音通信</t>
  </si>
  <si>
    <t>图中导航频率转换点与BUGGA定位点的距离为（   ）</t>
  </si>
  <si>
    <t>1海里</t>
  </si>
  <si>
    <t>1公里</t>
  </si>
  <si>
    <t>103海里</t>
  </si>
  <si>
    <t>图中非精密进近的最后进近定位点为（   ）</t>
  </si>
  <si>
    <t>D5.3IZSL</t>
  </si>
  <si>
    <t xml:space="preserve">PANS OPS 4 </t>
  </si>
  <si>
    <t>TERPS</t>
  </si>
  <si>
    <t>JAR OPS</t>
  </si>
  <si>
    <t>当最后进近航线和跑道中心线的夹角在（   ）以内时，杰普逊仪表进近图中公布直线进近着陆最低标准</t>
  </si>
  <si>
    <t>RVR和DH</t>
  </si>
  <si>
    <t>能见度和DH</t>
  </si>
  <si>
    <t>RVR和MDH</t>
  </si>
  <si>
    <t>图中共有（   ）各起始进近定位点</t>
  </si>
  <si>
    <t>图中C类飞机目视盘旋时所需的能见度为（   ）</t>
  </si>
  <si>
    <t>2英里</t>
  </si>
  <si>
    <t>2海里</t>
  </si>
  <si>
    <t>2公里</t>
  </si>
  <si>
    <t>图中机场四字代码下标示的经纬度为（   ）</t>
  </si>
  <si>
    <t>机场基准点坐标</t>
  </si>
  <si>
    <t>机场中心点坐标</t>
  </si>
  <si>
    <t>跑道中心点坐标</t>
  </si>
  <si>
    <t>美国联邦航空管理局于1993年采用了国际民航组织建议的空域分类标准，将美国的空域分为哪几类空域</t>
  </si>
  <si>
    <t>A、B、C、D、E、G</t>
  </si>
  <si>
    <t>A、B、C、D、E、F</t>
  </si>
  <si>
    <t>A、B、C、D、F、G</t>
  </si>
  <si>
    <t>实现空域灵活使用的手段和方法，可归纳为哪四个方面</t>
  </si>
  <si>
    <t>条件航路、临时隔离空域、跨国界区域、减少协调空域</t>
  </si>
  <si>
    <t>条件航路、特殊使用空域、跨国界区域、减少协调空域</t>
  </si>
  <si>
    <t>条件航路、临时隔离空域、特殊使用空域域、减少协调空域</t>
  </si>
  <si>
    <t>平行跑道同时仪表运行按照跑道用于进近和离场的使用方式分为哪四种模式</t>
  </si>
  <si>
    <t>独立平行仪表进近、相关平行仪表进近、独立平行离场、隔离平行运行</t>
  </si>
  <si>
    <t>独立平行仪表进近、相关平行仪表进近、独立平行离场、相关平行离场</t>
  </si>
  <si>
    <t>独立平行仪表进近、独立平行离场、相关平行离场、隔离平行运行</t>
  </si>
  <si>
    <t>国际民航组织在附件11中规定了航路代号，以下哪类可以作为常规航路航线的基本代码</t>
  </si>
  <si>
    <t>A、B、G、R</t>
  </si>
  <si>
    <t>L、M、N、P</t>
  </si>
  <si>
    <t>H、J、V、W</t>
  </si>
  <si>
    <t>管制扇区代码为八位数字或者字母，前六位为字母，后两位为数字。以下什么代码表示上海区域03号管制扇区</t>
  </si>
  <si>
    <t>ZSSSAR03</t>
  </si>
  <si>
    <t>ZSSSAP03</t>
  </si>
  <si>
    <t>ZSSSTM03</t>
  </si>
  <si>
    <t>两条平行跑道中心线的间距不小于多少米时，允许航空器按照相关平行仪表进近的模式运行</t>
  </si>
  <si>
    <t>915米</t>
  </si>
  <si>
    <t>1035米</t>
  </si>
  <si>
    <t>760米</t>
  </si>
  <si>
    <t>区域导航是一种导航方法，允许飞机在台基导航设备的基准台覆盖范围内或在自主导航设备能力限度内或两者配合下按任何希望的飞行路径运行，下列什么导航设备可以支持区域导航</t>
  </si>
  <si>
    <t>VOR/DME、DME/DME、GNSS</t>
  </si>
  <si>
    <t>NDB、DME/DME、GNSS</t>
  </si>
  <si>
    <t>VOR、DME/DME、GNSS</t>
  </si>
  <si>
    <t>空域容量是空域系统所提供服务能力等级的体现，在考虑航班延时的基础上，容量可以分为</t>
  </si>
  <si>
    <t>实际容量和理论容量</t>
  </si>
  <si>
    <t>饱和容量和极限容量</t>
  </si>
  <si>
    <t>静态容量和动态容量</t>
  </si>
  <si>
    <t>GPS中能提供精密定位服务的伪码为</t>
  </si>
  <si>
    <t xml:space="preserve">  P码</t>
  </si>
  <si>
    <t xml:space="preserve">C／A码  </t>
  </si>
  <si>
    <t>S码</t>
  </si>
  <si>
    <t>GPS定位过程中的伪距修正的方式是</t>
  </si>
  <si>
    <t>增加一颗卫星</t>
  </si>
  <si>
    <t xml:space="preserve">电离层延迟校正 </t>
  </si>
  <si>
    <t xml:space="preserve">差分修正 </t>
  </si>
  <si>
    <t xml:space="preserve">RNP类型对下面的哪个方面没有影响 </t>
  </si>
  <si>
    <t>监视手段</t>
  </si>
  <si>
    <t>航路设计</t>
  </si>
  <si>
    <t xml:space="preserve">航空器装备 </t>
  </si>
  <si>
    <t>下列哪个导航系统将在精密近进和着陆引导方面代替ILS</t>
  </si>
  <si>
    <t>MLS</t>
  </si>
  <si>
    <t>GNSS</t>
  </si>
  <si>
    <t>下面不属于区域导航的类别的是</t>
  </si>
  <si>
    <t>机载区域导航</t>
  </si>
  <si>
    <t>陆基区域导航</t>
  </si>
  <si>
    <t>星基区域导航</t>
  </si>
  <si>
    <t>下面哪一项不属于区域导航的应用航路</t>
  </si>
  <si>
    <t>特殊航路</t>
  </si>
  <si>
    <t>随机航路</t>
  </si>
  <si>
    <t>偶用航路</t>
  </si>
  <si>
    <t>下列哪种技术属于陆基增强</t>
  </si>
  <si>
    <t>差分GPS技术</t>
  </si>
  <si>
    <t>接收机自治完好性监控</t>
  </si>
  <si>
    <t>多轨道卫星发射技术</t>
  </si>
  <si>
    <t>随着新航行系统的实施，将逐渐退出的导航系统为</t>
  </si>
  <si>
    <t>陆基导航系统</t>
  </si>
  <si>
    <t>星基导航系统</t>
  </si>
  <si>
    <t>自主导航系统</t>
  </si>
  <si>
    <t>预选航道（OBS）选择90度，飞机电台磁方位为60度，此时飞机在电台的</t>
  </si>
  <si>
    <t>西南方</t>
  </si>
  <si>
    <t>西北方</t>
  </si>
  <si>
    <t>东南方</t>
  </si>
  <si>
    <t>预选航道（OBS）选择90度，飞机电台磁方位为300度，此时飞机</t>
  </si>
  <si>
    <t>背台飞行</t>
  </si>
  <si>
    <t>向台飞行</t>
  </si>
  <si>
    <t>飞机修正左侧风保持航向沿航线飞行一段时间后发现飞机往右偏，说明预计偏流的修正</t>
  </si>
  <si>
    <t>不够</t>
  </si>
  <si>
    <t>过大</t>
  </si>
  <si>
    <t>正好</t>
  </si>
  <si>
    <t>仪表着陆系统（ILS）的地面设备主要由（ ）组成</t>
  </si>
  <si>
    <t>航向台、下滑台、指点标台</t>
  </si>
  <si>
    <t>导航台、下滑台、指点标台</t>
  </si>
  <si>
    <t>导航台、航向台、下滑台</t>
  </si>
  <si>
    <t>航空器非精密进近下降到MDA时，如果不能建立目视参考，航空器应当</t>
  </si>
  <si>
    <t>保持（MDA）至复飞点复飞</t>
  </si>
  <si>
    <t>立即复飞</t>
  </si>
  <si>
    <t>继续下降</t>
  </si>
  <si>
    <t>航路NDB台，为航空器提供</t>
  </si>
  <si>
    <t>飞行导航引导</t>
  </si>
  <si>
    <t>航空器NDB接收机信号和自动驾驶仪连接引导自动飞行引导</t>
  </si>
  <si>
    <t>距离和方位引导</t>
  </si>
  <si>
    <t>下滑台的标准下滑角应为3度，如飞行环境不许可时，可在（   ）内调整</t>
  </si>
  <si>
    <t>2度--4度</t>
  </si>
  <si>
    <t>1度--6度</t>
  </si>
  <si>
    <t>0度--4度</t>
  </si>
  <si>
    <t>航向台信号的覆盖区域为</t>
  </si>
  <si>
    <t>在跑道中线延长线左右10度以内为46.3千米（25海里），10度--35度之间为31.5千米（17海里）</t>
  </si>
  <si>
    <t>在跑道中线延长线左右10度以内为25千米</t>
  </si>
  <si>
    <t>在跑道中线延长线左右35度以内为17千米</t>
  </si>
  <si>
    <t>测距仪（DME）的用途是</t>
  </si>
  <si>
    <t>测量航空器到测距台的斜距</t>
  </si>
  <si>
    <t>测量航空器到测距台的水平距离</t>
  </si>
  <si>
    <t>测量航空器到跑道入口的距离</t>
  </si>
  <si>
    <t>测距仪可以同时供（   ）架航空器测距</t>
  </si>
  <si>
    <t>在进近过程中，能为航空器提供（   ）的进近属于精密进近</t>
  </si>
  <si>
    <t>航迹和垂直引导</t>
  </si>
  <si>
    <t>方向和距离</t>
  </si>
  <si>
    <t>时间和垂直引导</t>
  </si>
  <si>
    <t>（   ）可以用于精密进近</t>
  </si>
  <si>
    <t>仪表着陆系统</t>
  </si>
  <si>
    <t>双归航台系统</t>
  </si>
  <si>
    <t>仪表着陆系统，其中下滑台不工作</t>
  </si>
  <si>
    <t>磁航向15°，无航向旋钮的ADF指示器指针指向140°，此时电台磁方位角为</t>
  </si>
  <si>
    <t>在RMI指示器上，针尾所指的数据就是</t>
  </si>
  <si>
    <t>飞机磁方位</t>
  </si>
  <si>
    <t>电台相对方位</t>
  </si>
  <si>
    <t>电台磁方位</t>
  </si>
  <si>
    <t>飞机开始时机头对正电台飞行，MH90度，RB0度，保持航向飞行一段时间后，测得RB为30度，此时</t>
  </si>
  <si>
    <t>飞机偏左，右侧风</t>
  </si>
  <si>
    <t>飞机偏右，左侧风</t>
  </si>
  <si>
    <t>飞机偏左，左侧风</t>
  </si>
  <si>
    <t>精密进近下降到决断高（DH）时，如果不能建立目视参考，航空器应当</t>
  </si>
  <si>
    <t>航空器从I、II扇区进入直角航线程序的方法称为</t>
  </si>
  <si>
    <t>平行进入、偏置进入</t>
  </si>
  <si>
    <t>平行进入、直接进入</t>
  </si>
  <si>
    <t>直接进入、转弯进入</t>
  </si>
  <si>
    <t>磁航线角120度，RMI仪表上读出MH55度，RB20度，此时飞机与预定航线的关系为</t>
  </si>
  <si>
    <t>飞机偏右</t>
  </si>
  <si>
    <t>飞机偏左</t>
  </si>
  <si>
    <t>没有偏航</t>
  </si>
  <si>
    <t>向台切入指定方位线时偏离角为55度，此时切入角为</t>
  </si>
  <si>
    <t>采取分段切入法</t>
  </si>
  <si>
    <t>气压高度表通过测量（  ）来反映飞行高度</t>
  </si>
  <si>
    <t>大气压力</t>
  </si>
  <si>
    <t>大气密度</t>
  </si>
  <si>
    <t>决断高度（DA）以什么为基准</t>
  </si>
  <si>
    <t>标准海平面</t>
  </si>
  <si>
    <t>偏航角是（  ）两条线的夹角</t>
  </si>
  <si>
    <t>航迹线和航线</t>
  </si>
  <si>
    <t>新航线和原航线</t>
  </si>
  <si>
    <t>航线和航向线</t>
  </si>
  <si>
    <t>80°</t>
  </si>
  <si>
    <t>120°</t>
  </si>
  <si>
    <t>100°</t>
  </si>
  <si>
    <t>航空器上磁罗盘指示航向同实际磁航向不一样，这是因为</t>
  </si>
  <si>
    <t>航空器磁场对罗盘磁条的影响</t>
  </si>
  <si>
    <t>磁北极同地理北极不在一处</t>
  </si>
  <si>
    <t>航空器纵轴对正的方向变化</t>
  </si>
  <si>
    <t>航空器着陆前，气压高度表拨正值在QNH上，着陆后高度表指针将表示</t>
  </si>
  <si>
    <t>机场标高加座舱高度</t>
  </si>
  <si>
    <t>零</t>
  </si>
  <si>
    <t>航空器空速表指示的表速需要修正（   ）误差得到真空速</t>
  </si>
  <si>
    <t>机械 、压缩性、温度</t>
  </si>
  <si>
    <t>机械、高度、弹性</t>
  </si>
  <si>
    <t>机械、湿度、温度</t>
  </si>
  <si>
    <t>预计磁航迹30度，航行风向90度，风速30海里/小时，航空器驾驶员应</t>
  </si>
  <si>
    <t>向左修正偏流</t>
  </si>
  <si>
    <t>向右修正偏流</t>
  </si>
  <si>
    <t>保持原航向</t>
  </si>
  <si>
    <t>预计航线的磁航线角为135度，航空器通过起点后保持平均磁航向130度飞行，如果测得偏航角为+3度，偏流和侧风分别是</t>
  </si>
  <si>
    <t>+8度，左侧风</t>
  </si>
  <si>
    <t>-8度，右侧风</t>
  </si>
  <si>
    <t>+2度，右侧风</t>
  </si>
  <si>
    <t>在同一条径向线上，当航空器改变航向时，无线电磁指示器（RMI）的指示是</t>
  </si>
  <si>
    <t>磁航向和相对方位改变，电台方位或航空器方位不变</t>
  </si>
  <si>
    <t>仅磁航向改变，相对方位和电台方位不变</t>
  </si>
  <si>
    <t>磁航向，相对方位，电台方位或航空器方位都不变</t>
  </si>
  <si>
    <t>在装有航道罗盘的航空器上，航空器偏离航线的状态通常用</t>
  </si>
  <si>
    <t>HSI航道偏离杆显示</t>
  </si>
  <si>
    <t>ADF指针显示</t>
  </si>
  <si>
    <t>RMI显示</t>
  </si>
  <si>
    <t>使用NDB飞行时，飞行员通过（   ）判定导航使用的电台</t>
  </si>
  <si>
    <t>电台识别标志</t>
  </si>
  <si>
    <t>导航信号</t>
  </si>
  <si>
    <t>雷达显示</t>
  </si>
  <si>
    <t>航空器09：30进入航线保持航向90度飞行，测得前方台DXF=0度，预计10：00到达电台上空，09：45测得电台相对方向角为350度，如果采用被动向台飞行，航空器应立即转到（   ）航向</t>
  </si>
  <si>
    <t>80度</t>
  </si>
  <si>
    <t>148度</t>
  </si>
  <si>
    <t>10：05航空器对正电台飞行，相对方位角为0度，保持当时航向飞行5分钟后，再次测得相对方位角为2度，已知未飞时间为15分钟，偏流是</t>
  </si>
  <si>
    <t>-6度</t>
  </si>
  <si>
    <t>+6度</t>
  </si>
  <si>
    <t>-2度</t>
  </si>
  <si>
    <t>航空器迷航后，如果驾驶员看见了明显线状地标，可采用</t>
  </si>
  <si>
    <t>线状地标复航</t>
  </si>
  <si>
    <t>无线电复航</t>
  </si>
  <si>
    <t>雷达复航</t>
  </si>
  <si>
    <t>FMS（飞行管理系统）主要功能是</t>
  </si>
  <si>
    <t>自动导航、飞行性能最佳化、自动燃油监视</t>
  </si>
  <si>
    <t>自动显示航空器性能、自动测定航空器速度、自动进行航空器的操作</t>
  </si>
  <si>
    <t>自动起飞、自动进近、自动机械监控</t>
  </si>
  <si>
    <t>飞行管理计算机由（   ）两部分组成</t>
  </si>
  <si>
    <t>FMC主机、CDU</t>
  </si>
  <si>
    <t>FMC主机、FCC</t>
  </si>
  <si>
    <t>FMC主机、AFCS</t>
  </si>
  <si>
    <t>磁航线角90度，航空器向台飞行，测得CDF=92度、已飞距离90千米，未飞距离180千米、偏离角和偏航角为</t>
  </si>
  <si>
    <t>PI=-2度  PH=-4度</t>
  </si>
  <si>
    <t>PI=+4度  PH=+2度</t>
  </si>
  <si>
    <t>PI=+2度  PH=+4度</t>
  </si>
  <si>
    <t>B737和运七同航线广州至南宁，运七地速等于480千米/小时，11：20过高要，B737地速等于600千米/小时，11：25高要，B737需要多少分钟追上运七</t>
  </si>
  <si>
    <t>长沙至广州，甲机08：35 过茶陵，地速480千米/小时；乙机08：40过英德，地速420千米/小时，英德、茶陵相距280千米，两机相遇时刻为</t>
  </si>
  <si>
    <t>某机预计10：20到达走廊口，管制员要求航空器由11000英尺下降到3000英尺进走廊，平均下降率1000英尺/分，开始下降时刻和所需下降时间为</t>
  </si>
  <si>
    <t>10：12，8′</t>
  </si>
  <si>
    <t>10：10，10′</t>
  </si>
  <si>
    <t>10：15，5′</t>
  </si>
  <si>
    <t>航空器磁航向270度，电台磁方位90度，DME距离20千米，航空器位置和飞行方式为</t>
  </si>
  <si>
    <t>电台正西方向20千米、背台飞行</t>
  </si>
  <si>
    <t>电台正南方向20千米、背台飞行</t>
  </si>
  <si>
    <t>电台正东方向20千米、向台飞行</t>
  </si>
  <si>
    <t>惯性导航系统提供的地速由（   ）、空速由（   ）、风速由（   ）获得的</t>
  </si>
  <si>
    <t>INS系统直接测量、ADC直接输入、计算机解算</t>
  </si>
  <si>
    <t>IRS系统直接测量、ADC输入、INS直接测量</t>
  </si>
  <si>
    <t>IRS系统直接测量、INS直接测量、ADC直接计算</t>
  </si>
  <si>
    <t>惯性导航和航道罗盘交连时，发现航道杆右偏一个点，表示航空器（   ）海里</t>
  </si>
  <si>
    <t>左偏航3.75</t>
  </si>
  <si>
    <t>左偏航7.5</t>
  </si>
  <si>
    <t>右偏航3.75</t>
  </si>
  <si>
    <t>最后进近规定的下降梯度为5.0%，当最后进近速度为360千米/小时，应保持（   ）米/秒的下降率</t>
  </si>
  <si>
    <t>下面属于MLS的特点的是</t>
  </si>
  <si>
    <t>对机场和环境条件的不灵敏性</t>
  </si>
  <si>
    <t>波束覆盖区小</t>
  </si>
  <si>
    <t>下滑角不能随飞机要求而变更</t>
  </si>
  <si>
    <t>下面不属于ILS的特点的是</t>
  </si>
  <si>
    <t>可传送附加信息</t>
  </si>
  <si>
    <t>造价高</t>
  </si>
  <si>
    <t>多径干扰影响严重</t>
  </si>
  <si>
    <t>MLS设有的频道为</t>
  </si>
  <si>
    <t>下列不属于MLS技术特点的是</t>
  </si>
  <si>
    <t>频分多路复用</t>
  </si>
  <si>
    <t>时基扫描波束</t>
  </si>
  <si>
    <t>相控阵天线</t>
  </si>
  <si>
    <t>GNSS在进近着陆阶段的受限因素为</t>
  </si>
  <si>
    <t>垂直精度低于水平精度</t>
  </si>
  <si>
    <t>水平精度低于垂直精度</t>
  </si>
  <si>
    <t>水平精度等于垂直精度，且相对精度都较低</t>
  </si>
  <si>
    <t>目前卫星技术支持的精密进近种类为</t>
  </si>
  <si>
    <t>I类</t>
  </si>
  <si>
    <t>II类</t>
  </si>
  <si>
    <t>III类</t>
  </si>
  <si>
    <t>GPS全球定位系统由</t>
  </si>
  <si>
    <t>卫星、地面控制站组、用户接收机组成</t>
  </si>
  <si>
    <t>主控站、监测站、注入站组成</t>
  </si>
  <si>
    <t>卫星、地面监测站、计算机组成</t>
  </si>
  <si>
    <t>FMS内有两个主要数据库，分别是</t>
  </si>
  <si>
    <t>导航数据库、性能数据库</t>
  </si>
  <si>
    <t>性能数据库、大气数据库</t>
  </si>
  <si>
    <t>导航数据库、航路数据库</t>
  </si>
  <si>
    <t>DME/DME</t>
  </si>
  <si>
    <t>鉴于目前GPS使用情况，航空器仪表飞行时，</t>
  </si>
  <si>
    <t>使用GPS位置和无线电位置进行交叉位置检查</t>
  </si>
  <si>
    <t>航线飞行以GPS位置为主进行位置检查</t>
  </si>
  <si>
    <t>航线飞行以VOR为主进行位置检查</t>
  </si>
  <si>
    <t>区域导航系统主要由（   ）组成</t>
  </si>
  <si>
    <t>ANU、CDU、MSU</t>
  </si>
  <si>
    <t>INU、RPU、CDU</t>
  </si>
  <si>
    <t>VOR、NDB、CDU</t>
  </si>
  <si>
    <t>使用区域导航系统飞行时，航空器驾驶员可通过（   ）人工建立航路点和VOR/DME飞行计划</t>
  </si>
  <si>
    <t>CDU</t>
  </si>
  <si>
    <t>FMC</t>
  </si>
  <si>
    <t>MSU</t>
  </si>
  <si>
    <t>由飞机制造商开发并经局方批准，包含特定于飞机的型号、注册序号、操作程序和限制的文档是</t>
  </si>
  <si>
    <t>最低设备清单</t>
  </si>
  <si>
    <t>对于CCAR121运行合格证持有人的飞机飞行手册的要求正确的是</t>
  </si>
  <si>
    <t>合格证持有人对其使用的每一型号飞机，应当保持现行有效的经民航总局批准的飞机飞行手册</t>
  </si>
  <si>
    <t>合格证持有人对其使用的每一架飞机都应当装载现行有效的经民航总局批准的飞机飞行手册</t>
  </si>
  <si>
    <t>合格证持有人的每架飞机上携带的飞机飞行手册必须是由中文完成</t>
  </si>
  <si>
    <t>操纵飞机升降舵是为了使飞机</t>
  </si>
  <si>
    <t>绕横轴转动</t>
  </si>
  <si>
    <t>沿飞机横轴方向运动</t>
  </si>
  <si>
    <t>绕纵轴作旋转运动</t>
  </si>
  <si>
    <t>俯仰配平操作是对下面哪种操纵面的操纵</t>
  </si>
  <si>
    <t>水平安定面</t>
  </si>
  <si>
    <t>下列调整片中用于防止操纵过量，给飞行员提供感力的是</t>
  </si>
  <si>
    <t>反补偿片</t>
  </si>
  <si>
    <t>随动补偿片</t>
  </si>
  <si>
    <t>机械传递时液压助力系统的反馈力由什么机构提供</t>
  </si>
  <si>
    <t>定中和感力装置</t>
  </si>
  <si>
    <t>液压助力器</t>
  </si>
  <si>
    <t>操纵的舵面</t>
  </si>
  <si>
    <t>关于A320的电传操纵系统，下列说法正确的是</t>
  </si>
  <si>
    <t>飞机姿态总是自动配平的</t>
  </si>
  <si>
    <t>横滚、俯仰、偏航均采用侧杆操纵</t>
  </si>
  <si>
    <t>舵面偏转均是独立不相关的</t>
  </si>
  <si>
    <t>飞机操纵系统中可使软式传动的钢索改变方向的是</t>
  </si>
  <si>
    <t>双摇臂</t>
  </si>
  <si>
    <t>滑轮</t>
  </si>
  <si>
    <t>导索环</t>
  </si>
  <si>
    <t xml:space="preserve">有液压助力器的飞行操纵系统中，操纵驾驶杆（盘或脚蹬）是控制液压助力器的 </t>
  </si>
  <si>
    <t>控制活门（或配油柱塞）</t>
  </si>
  <si>
    <t>传动动作筒</t>
  </si>
  <si>
    <t>液压供油开关</t>
  </si>
  <si>
    <t xml:space="preserve"> 随动补偿片与配平调整片相比</t>
  </si>
  <si>
    <t>两者都与舵面反向偏转，能减小操纵感力</t>
  </si>
  <si>
    <t>前者与舵面同向偏转，后者与舵面反向偏转</t>
  </si>
  <si>
    <t>两者都与舵面同向偏转</t>
  </si>
  <si>
    <t>在驾驶舱中判断襟翼位置主要依据是</t>
  </si>
  <si>
    <t>襟翼指位表的指示</t>
  </si>
  <si>
    <t>襟翼手柄的位置</t>
  </si>
  <si>
    <t>襟翼驱动装置的运动</t>
  </si>
  <si>
    <t>现代大型客机普遍采用的襟翼结构型式为</t>
  </si>
  <si>
    <t>开缝式襟翼</t>
  </si>
  <si>
    <t>简单式襟翼</t>
  </si>
  <si>
    <t>分裂式襟翼</t>
  </si>
  <si>
    <t>马赫配平系统用来提供较高马赫数飞行时飞机的稳定性，关于它的使用是</t>
  </si>
  <si>
    <t>飞机飞行中,该系统随飞机速度的增大输出超控指令给舵机对安定面进行调整</t>
  </si>
  <si>
    <t>当M&gt;0.7时,不需飞行员的操纵控制信号系统自动工作</t>
  </si>
  <si>
    <t>该系统需飞行员进行操纵才能实现马赫配平</t>
  </si>
  <si>
    <t>现代大中型飞机都设置有失速警告系统。在何时给飞行员提供明显的抖杆或灯光、音响警告信号，以便及时改出</t>
  </si>
  <si>
    <t>大约比失速速度大7％的速度飞行</t>
  </si>
  <si>
    <t>大约比失速速度小7％的速度飞行</t>
  </si>
  <si>
    <t>飞机以临界迎角飞行</t>
  </si>
  <si>
    <t>俯仰配平操纵的三种方式中，优先级别最高的是</t>
  </si>
  <si>
    <t>人工机械配平</t>
  </si>
  <si>
    <t>主电动配平</t>
  </si>
  <si>
    <t>自动驾驶仪配平</t>
  </si>
  <si>
    <t>现代大型客机液压传动使用的液压油是</t>
  </si>
  <si>
    <t>液压系统中压力波动的产生原因是</t>
  </si>
  <si>
    <t>系统中有空气</t>
  </si>
  <si>
    <t>调压器调节不合适</t>
  </si>
  <si>
    <t>系统的压力过大</t>
  </si>
  <si>
    <t>液压系统储压器的主要功用之一是</t>
  </si>
  <si>
    <t>当油泵处于高峰负荷时作为油泵的补充</t>
  </si>
  <si>
    <t>保证油泵出口压力为恒定</t>
  </si>
  <si>
    <t>保证向发动机驱动泵连续供油</t>
  </si>
  <si>
    <t>下列液压泵中属于变量泵的是</t>
  </si>
  <si>
    <t xml:space="preserve">斜轴式柱塞泵 </t>
  </si>
  <si>
    <t xml:space="preserve">齿轮泵 </t>
  </si>
  <si>
    <t>液压油箱增压系统中人工卸压活门的功用是</t>
  </si>
  <si>
    <t>地面维护时释放油箱压力</t>
  </si>
  <si>
    <t>当油箱超压时释压</t>
  </si>
  <si>
    <t>地面对油箱增压</t>
  </si>
  <si>
    <t>动力转换组件PTU实际上是</t>
  </si>
  <si>
    <t>液压马达和液压泵的组合</t>
  </si>
  <si>
    <t>电动泵和发动机驱动泵的组合</t>
  </si>
  <si>
    <t>液压马达和液压马达的组合</t>
  </si>
  <si>
    <t xml:space="preserve">关于双向单杆式动作筒用途是 </t>
  </si>
  <si>
    <t>用在两个方向上需要不同传动力的地方</t>
  </si>
  <si>
    <t>用在两个方向上需要相同传动力的地方</t>
  </si>
  <si>
    <t>用在向一个方向运动的地方</t>
  </si>
  <si>
    <t>减压活门的功能是</t>
  </si>
  <si>
    <t>按需要将供给的压力减少为一定值</t>
  </si>
  <si>
    <t>调节油泵输出压力</t>
  </si>
  <si>
    <t>当液压超过规定值时打开会有而释压</t>
  </si>
  <si>
    <t>波音737飞机哪个液压系统可同时向左和右反推装置供压</t>
  </si>
  <si>
    <t>备用系统</t>
  </si>
  <si>
    <t>A系统</t>
  </si>
  <si>
    <t>B系统</t>
  </si>
  <si>
    <t>直流电源的一个优点是</t>
  </si>
  <si>
    <t>可以使用起动发电机</t>
  </si>
  <si>
    <t>可以使用二次电源</t>
  </si>
  <si>
    <t>电能变换容易</t>
  </si>
  <si>
    <t>在直流电源作主电源的飞机上，蓄电池的作用是</t>
  </si>
  <si>
    <t>用作辅助电源</t>
  </si>
  <si>
    <t>用作主电源</t>
  </si>
  <si>
    <t>二次电源</t>
  </si>
  <si>
    <t>发动机直接传动发电机时可以组成</t>
  </si>
  <si>
    <t>变速变频交流电源</t>
  </si>
  <si>
    <t>低压直流电源</t>
  </si>
  <si>
    <t>恒速恒频交流电源</t>
  </si>
  <si>
    <t>能将直流电变为交流电的设备是</t>
  </si>
  <si>
    <t>旋转变流机</t>
  </si>
  <si>
    <t>变压整流器</t>
  </si>
  <si>
    <t>接触器</t>
  </si>
  <si>
    <t>地面电源可以向飞机上的</t>
  </si>
  <si>
    <t>全部负载供电</t>
  </si>
  <si>
    <t>重要负载供电</t>
  </si>
  <si>
    <t>应急设备供电</t>
  </si>
  <si>
    <t>飞机上常用的交流电网形式是</t>
  </si>
  <si>
    <t>中线接机体的三相四线制</t>
  </si>
  <si>
    <t>以机体为负线的单线制</t>
  </si>
  <si>
    <t>无中线的三相三线制</t>
  </si>
  <si>
    <t>升压式空气循环制冷系统中主要起制冷作用的附件是</t>
  </si>
  <si>
    <t xml:space="preserve">风扇 </t>
  </si>
  <si>
    <t>压气机</t>
  </si>
  <si>
    <t>飞机气密座舱压力调解节的基本方法是</t>
  </si>
  <si>
    <t>调节向外界的主动排气量</t>
  </si>
  <si>
    <t>调节向座舱内的供气量</t>
  </si>
  <si>
    <t>调节向座舱外的漏气量</t>
  </si>
  <si>
    <t xml:space="preserve">现代大型客机所采用的压力制度是 </t>
  </si>
  <si>
    <t>预增压＋比例控制＋余压保持</t>
  </si>
  <si>
    <t>高度保持＋余压保持</t>
  </si>
  <si>
    <t>自由通风＋高度保持＋余压保持</t>
  </si>
  <si>
    <t>飞机正常飞行时，空调系统气源一般来自于</t>
  </si>
  <si>
    <t>发动机中、高压级引气</t>
  </si>
  <si>
    <t>发动机低压级引气</t>
  </si>
  <si>
    <t>APU引气</t>
  </si>
  <si>
    <t>采用翼面气动除冰的飞机，在不除冰时</t>
  </si>
  <si>
    <t>除冰带被抽成相当真空度而紧贴翼面</t>
  </si>
  <si>
    <t>除冰带充以一定压力而防冰</t>
  </si>
  <si>
    <t>视飞行速度高低而定</t>
  </si>
  <si>
    <t>飞机气热防冰可能的热空气来源是</t>
  </si>
  <si>
    <t>发动机压气机引气、燃烧加温器、废气加温器</t>
  </si>
  <si>
    <t>发动机引出的空气、真空泵、压缩空气箱</t>
  </si>
  <si>
    <t>燃烧加温器、废气加温器、废气</t>
  </si>
  <si>
    <t>飞机气热法防冰的部位通常有</t>
  </si>
  <si>
    <t>机翼、尾翼前缘；发动机前缘整流罩；进气导向叶片；飞机操纵面</t>
  </si>
  <si>
    <t>螺旋桨桨帽；机翼、尾翼前缘；风档玻璃</t>
  </si>
  <si>
    <t>发动机前缘整流罩及螺旋桨叶；机翼前缘</t>
  </si>
  <si>
    <t>现代飞机风档防冰通常采用的方法是</t>
  </si>
  <si>
    <t>电加温防冰</t>
  </si>
  <si>
    <t>气热防冰</t>
  </si>
  <si>
    <t>空调空气防冰</t>
  </si>
  <si>
    <t>飞机风档电热防冰加温元件的安装位置是</t>
  </si>
  <si>
    <t>风档玻璃夹层中</t>
  </si>
  <si>
    <t>风档玻璃外表面</t>
  </si>
  <si>
    <t>风档玻璃内表面</t>
  </si>
  <si>
    <t>液体防冰原理是将防冰液</t>
  </si>
  <si>
    <t>与过冷水混和使混和液冰点低于防冰表面温度防止结冰</t>
  </si>
  <si>
    <t>与过冷水混和使混和液冰点高于防冰表面温度防止结冰</t>
  </si>
  <si>
    <t>与过冷水混和使混和液冰点等于防冰表面温度防止结冰</t>
  </si>
  <si>
    <t>航空仪表可以按照工作原理、功能和结构特点进行分类，如果按照工作原理课分成测量仪表、计算仪表和</t>
  </si>
  <si>
    <t>调节仪表</t>
  </si>
  <si>
    <t>飞行仪表</t>
  </si>
  <si>
    <t>陀螺仪表</t>
  </si>
  <si>
    <t>远读式航空仪表较直读式仪表的区别之一是远读式仪表</t>
  </si>
  <si>
    <t>带负载能力强</t>
  </si>
  <si>
    <t>带负载能力差</t>
  </si>
  <si>
    <t>带负载能力不定</t>
  </si>
  <si>
    <t>气压高度表的传感器可以是</t>
  </si>
  <si>
    <t>膜盒</t>
  </si>
  <si>
    <t>平板弹簧</t>
  </si>
  <si>
    <t>热电偶</t>
  </si>
  <si>
    <t>航空远读仪表常采用同位器及随动系统来传送信号，主要由发送器和接收器两部分组成，其中接收器是用来</t>
  </si>
  <si>
    <t>将相应的电信号转换为输出角位移</t>
  </si>
  <si>
    <t>将输入角位移转换为电信号</t>
  </si>
  <si>
    <t>将输入角位移转换为输出角位移</t>
  </si>
  <si>
    <t>航空姿态仪表采用的液体摆是把飞机姿态的角位移转换为</t>
  </si>
  <si>
    <t>电阻</t>
  </si>
  <si>
    <t>电感</t>
  </si>
  <si>
    <t>电容</t>
  </si>
  <si>
    <t>航空仪表中采用的压力是物理学概念的</t>
  </si>
  <si>
    <t>压力</t>
  </si>
  <si>
    <t>帕斯卡</t>
  </si>
  <si>
    <t>测量发动机排气温度时，由于是高速气流，应该测量其</t>
  </si>
  <si>
    <t>全受阻温度</t>
  </si>
  <si>
    <t>动力温度</t>
  </si>
  <si>
    <t>静温</t>
  </si>
  <si>
    <t>根据发动机转速表和喷气温度表的指示，可以了解涡轮喷气发动机的</t>
  </si>
  <si>
    <t>推力</t>
  </si>
  <si>
    <t>安装电容式油量表时，往往在一只油箱中装几个传感器，可以减小</t>
  </si>
  <si>
    <t>飞机机动飞行引起的误差</t>
  </si>
  <si>
    <t>飞机平飞飞行引起的误差</t>
  </si>
  <si>
    <t>飞机在地面时的测量误差</t>
  </si>
  <si>
    <t>民航飞机正常工作时振动载荷系数一般在</t>
  </si>
  <si>
    <t>发动机指示与机组告警系统的英文缩写为</t>
  </si>
  <si>
    <t>EICAS</t>
  </si>
  <si>
    <t>ACAS</t>
  </si>
  <si>
    <t>民航飞机基本上是飞行在</t>
  </si>
  <si>
    <t>对流层中</t>
  </si>
  <si>
    <t>平流层中</t>
  </si>
  <si>
    <t>中间层中</t>
  </si>
  <si>
    <t>如果气压标准面气压值增大时，气压高度表出现</t>
  </si>
  <si>
    <t>少指误差</t>
  </si>
  <si>
    <t>多指误差</t>
  </si>
  <si>
    <t>没有误差</t>
  </si>
  <si>
    <t>升降速度表除了用来测量飞机的升降速度外，还可以作为（    ）辅助仪表</t>
  </si>
  <si>
    <t>地平仪</t>
  </si>
  <si>
    <t>航向仪</t>
  </si>
  <si>
    <t>陀螺仪</t>
  </si>
  <si>
    <t>飞机在不同的高度上平飞时，如欲保持一定的迎角飞行，一般不变的是</t>
  </si>
  <si>
    <t>飞机的真空速与飞机所在高度的音速之比叫做</t>
  </si>
  <si>
    <t>马赫数</t>
  </si>
  <si>
    <t>动压</t>
  </si>
  <si>
    <t>需要测量全、静压工作的压表有</t>
  </si>
  <si>
    <t>真空速表</t>
  </si>
  <si>
    <t>高度表</t>
  </si>
  <si>
    <t>升降速度表</t>
  </si>
  <si>
    <t>两自由度陀螺具有</t>
  </si>
  <si>
    <t>进动性</t>
  </si>
  <si>
    <t>稳定性</t>
  </si>
  <si>
    <t>定轴性</t>
  </si>
  <si>
    <t>三自由度陀螺的进动性的判断采用</t>
  </si>
  <si>
    <t>右手定则</t>
  </si>
  <si>
    <t>左手定则</t>
  </si>
  <si>
    <t>左手定则或右手定则都可</t>
  </si>
  <si>
    <t>转弯仪测量转弯的方向，采用</t>
  </si>
  <si>
    <t>两自由度陀螺工作</t>
  </si>
  <si>
    <t>三自由度陀螺工作</t>
  </si>
  <si>
    <t>四自由度陀螺工作</t>
  </si>
  <si>
    <t>空速矢量与飞机对称面不平行的飞行状态，称为</t>
  </si>
  <si>
    <t>侧滑</t>
  </si>
  <si>
    <t>倾斜</t>
  </si>
  <si>
    <t>俯仰</t>
  </si>
  <si>
    <t>飞机俯仰角是指飞机绕</t>
  </si>
  <si>
    <t>横向水平轴转过的角度</t>
  </si>
  <si>
    <t>飞机横轴转过的角度</t>
  </si>
  <si>
    <t>纵向水平轴转过的角度</t>
  </si>
  <si>
    <t>地平仪的显示有两种，驾驶员认读较直观的形式是</t>
  </si>
  <si>
    <t>从飞机看地面</t>
  </si>
  <si>
    <t>从地面看飞机</t>
  </si>
  <si>
    <t>从飞机看飞机</t>
  </si>
  <si>
    <t>磁经线是</t>
  </si>
  <si>
    <t>地磁水平分量的方向线</t>
  </si>
  <si>
    <t>地磁垂直分量的方向线</t>
  </si>
  <si>
    <t>地磁的方向线</t>
  </si>
  <si>
    <t>不经过修正器校正的磁罗盘测量的是飞机的</t>
  </si>
  <si>
    <t>罗航向</t>
  </si>
  <si>
    <t>磁航向</t>
  </si>
  <si>
    <t>真航向</t>
  </si>
  <si>
    <t>引起磁罗盘测量磁航向的误差原因较多，其中对驾驶飞机影响最大的是</t>
  </si>
  <si>
    <t>转弯误差</t>
  </si>
  <si>
    <t>涡动误差</t>
  </si>
  <si>
    <t>加速度误差</t>
  </si>
  <si>
    <t>陀螺罗盘主要存在</t>
  </si>
  <si>
    <t>机动飞行误差</t>
  </si>
  <si>
    <t>磁罗盘能独立测量飞机航向，</t>
  </si>
  <si>
    <t>但稳定性较差</t>
  </si>
  <si>
    <t>且稳定性较好</t>
  </si>
  <si>
    <t>且可以精确测量飞机转弯角度</t>
  </si>
  <si>
    <t>陀螺罗盘</t>
  </si>
  <si>
    <t>稳定性较好</t>
  </si>
  <si>
    <t>稳定性差</t>
  </si>
  <si>
    <t>能独立测量飞机航向</t>
  </si>
  <si>
    <t>短波的主要传播方式为</t>
  </si>
  <si>
    <t>天波</t>
  </si>
  <si>
    <t>地波</t>
  </si>
  <si>
    <t>空间波</t>
  </si>
  <si>
    <t>超短波的主要传播方式为</t>
  </si>
  <si>
    <t>中波的主要传播方式为</t>
  </si>
  <si>
    <t>与绕射能力相关的无线电信号参数为</t>
  </si>
  <si>
    <t>波长</t>
  </si>
  <si>
    <t>频率</t>
  </si>
  <si>
    <t>振幅</t>
  </si>
  <si>
    <t>传输线传输的信号是</t>
  </si>
  <si>
    <t>高频</t>
  </si>
  <si>
    <t>低频</t>
  </si>
  <si>
    <t>中频</t>
  </si>
  <si>
    <t>直达波的传播特点是</t>
  </si>
  <si>
    <t>视距范围</t>
  </si>
  <si>
    <t>传播距离远</t>
  </si>
  <si>
    <t>具有衰落现象</t>
  </si>
  <si>
    <t>系统的工作频率是指该系统发射机的</t>
  </si>
  <si>
    <t>射频振荡器产生的频率</t>
  </si>
  <si>
    <t>输入信号的频率</t>
  </si>
  <si>
    <t>输出信号的频率</t>
  </si>
  <si>
    <t>决定系统作用距离的发射机指标是</t>
  </si>
  <si>
    <t>功率</t>
  </si>
  <si>
    <t>效率</t>
  </si>
  <si>
    <t>决定系统作用距离的接收机指标是</t>
  </si>
  <si>
    <t>灵敏度</t>
  </si>
  <si>
    <t>保真度</t>
  </si>
  <si>
    <t>选择性</t>
  </si>
  <si>
    <t>下列导航设备中，属于自备式的是</t>
  </si>
  <si>
    <t>无线电高度表</t>
  </si>
  <si>
    <t>无线电罗盘</t>
  </si>
  <si>
    <t>甚高频导航系统</t>
  </si>
  <si>
    <t>话音记录器用以记录并保持</t>
  </si>
  <si>
    <t>机组最近30分钟内的机内通话和与外部的通话情况</t>
  </si>
  <si>
    <t>飞机最后30分钟内的高度、速度</t>
  </si>
  <si>
    <t>记录飞机各种飞行数据</t>
  </si>
  <si>
    <t>目前航空器与地面之间的甚高频数据通信系统被称为</t>
  </si>
  <si>
    <t>TCAS</t>
  </si>
  <si>
    <t>目前民航地空通信的主要手段是</t>
  </si>
  <si>
    <t>甚高频和高频通信系统</t>
  </si>
  <si>
    <t>低频和中频通信系统</t>
  </si>
  <si>
    <t>低频和高频通信系统</t>
  </si>
  <si>
    <t>航空器与塔台之间的无线电联络使用的</t>
  </si>
  <si>
    <t>VHF通信系统</t>
  </si>
  <si>
    <t>HF通信系统</t>
  </si>
  <si>
    <t>数据通信系统</t>
  </si>
  <si>
    <t>与双归航台的近台安装在一起的指点标台为</t>
  </si>
  <si>
    <t>中指点标台</t>
  </si>
  <si>
    <t>内指点标台</t>
  </si>
  <si>
    <t>外指点标台</t>
  </si>
  <si>
    <t>ADF机载接收机可以收听的民用广播电台的波段为</t>
  </si>
  <si>
    <t>中波</t>
  </si>
  <si>
    <t>短波</t>
  </si>
  <si>
    <t>超短波</t>
  </si>
  <si>
    <t>NDB台</t>
  </si>
  <si>
    <t>VOR地面信标台</t>
  </si>
  <si>
    <t>DME地面信标台</t>
  </si>
  <si>
    <t>具有航道偏离指示电路和向背台指示电路的系统是</t>
  </si>
  <si>
    <t>预选航道46度，飞机方位角25度，飞机现在</t>
  </si>
  <si>
    <t>沿预选航道飞</t>
  </si>
  <si>
    <t>测距机用于测量飞机距地面台的</t>
  </si>
  <si>
    <t>斜距</t>
  </si>
  <si>
    <t>直线距离</t>
  </si>
  <si>
    <t>垂直距离</t>
  </si>
  <si>
    <t>使机载系统与地面台的波道数均增加一倍</t>
  </si>
  <si>
    <t>测距机采用60微秒抑制期的目的</t>
  </si>
  <si>
    <t>抑制多路径干扰</t>
  </si>
  <si>
    <t>抑制闪频现象的发生</t>
  </si>
  <si>
    <t>抑制噪声填充脉冲的产生</t>
  </si>
  <si>
    <t>150千米</t>
  </si>
  <si>
    <t>LRRA用于测量飞机飞行的</t>
  </si>
  <si>
    <t>真实高度</t>
  </si>
  <si>
    <t>修正海平面气压高度</t>
  </si>
  <si>
    <t>LRRA的测高范围为0至</t>
  </si>
  <si>
    <t>一次雷达对运动目标和固定杂波进行区别，主要依据是</t>
  </si>
  <si>
    <t>相位上的差别</t>
  </si>
  <si>
    <t>回波幅度的差别</t>
  </si>
  <si>
    <t>频率上的差别</t>
  </si>
  <si>
    <t>一次雷达能探测目标主要依靠</t>
  </si>
  <si>
    <t>目标的反射</t>
  </si>
  <si>
    <t>多普勒效应</t>
  </si>
  <si>
    <t>调制脉冲</t>
  </si>
  <si>
    <t>100ft</t>
  </si>
  <si>
    <t>100cm</t>
  </si>
  <si>
    <t>地面二次雷达发射频率是</t>
  </si>
  <si>
    <t>1030MHZ</t>
  </si>
  <si>
    <t>1090MHZ</t>
  </si>
  <si>
    <t>1250MHZ</t>
  </si>
  <si>
    <t>二次雷达天线存在两个波束，控制波束应当</t>
  </si>
  <si>
    <t>覆盖询问波束主瓣以外的旁瓣</t>
  </si>
  <si>
    <t>覆盖询问波束</t>
  </si>
  <si>
    <t>覆盖询问波束旁瓣以外的主瓣</t>
  </si>
  <si>
    <t>二次雷达的主要缺点是</t>
  </si>
  <si>
    <t>不能发现无应答机的飞行器</t>
  </si>
  <si>
    <t>作用距离不如一次雷达远</t>
  </si>
  <si>
    <t>对气象条件比较敏感</t>
  </si>
  <si>
    <t>TA和RA</t>
  </si>
  <si>
    <t>TA</t>
  </si>
  <si>
    <t>RA</t>
  </si>
  <si>
    <t>垂直方向的避让</t>
  </si>
  <si>
    <t>水平方向的避让</t>
  </si>
  <si>
    <t>垂直和水平方向的避让</t>
  </si>
  <si>
    <t>波源与观测者之间存在相对运动时，波源发出的信号频率与观测者接收到的信号频率不一致，这种现象叫做</t>
  </si>
  <si>
    <t>多普勒现象</t>
  </si>
  <si>
    <t>频差现象</t>
  </si>
  <si>
    <t>二次辐射现象</t>
  </si>
  <si>
    <t>多普勒雷达用于测量飞机的</t>
  </si>
  <si>
    <t>地速和偏流角</t>
  </si>
  <si>
    <t>地速和风速</t>
  </si>
  <si>
    <t>地速和空速</t>
  </si>
  <si>
    <t>彩色气象雷达的红色代表</t>
  </si>
  <si>
    <t>大雨</t>
  </si>
  <si>
    <t>中雨</t>
  </si>
  <si>
    <t>小雨</t>
  </si>
  <si>
    <t>彩色气象雷达的主要功能是</t>
  </si>
  <si>
    <t>探测冰雹区、湍流区、探测绕飞雷雨</t>
  </si>
  <si>
    <t>保持航空器安全高度、探测机场、防撞</t>
  </si>
  <si>
    <t>探测飞行高度、探测地面台距离、探测绕飞雷雨</t>
  </si>
  <si>
    <t>指点信标接收机采用高、低灵敏度控制，那么飞机在飞越航路指点信标台时，应将灵敏度开关调到</t>
  </si>
  <si>
    <t>低、高都可</t>
  </si>
  <si>
    <t>二类着陆标准的决断高度为</t>
  </si>
  <si>
    <t>微波着陆系统的波道数</t>
  </si>
  <si>
    <t>200个</t>
  </si>
  <si>
    <t>40个</t>
  </si>
  <si>
    <t>100个</t>
  </si>
  <si>
    <t>微波着陆系统采用的新技术有</t>
  </si>
  <si>
    <t>时分多路复用</t>
  </si>
  <si>
    <t>码分多路复用</t>
  </si>
  <si>
    <t>涡轮喷气发动机的主要部件有什么</t>
  </si>
  <si>
    <t>压气机、燃烧室和扩压器</t>
  </si>
  <si>
    <t>四行程循环发动机的五个过程的次序为什么</t>
  </si>
  <si>
    <t>进气、压缩、点火、膨胀作功、排气</t>
  </si>
  <si>
    <t>进气、点火、膨胀作功、压缩、排气</t>
  </si>
  <si>
    <t>进气、点火、压缩、膨胀作功、排气</t>
  </si>
  <si>
    <t>涡轮喷气发动机的什么部分使燃油和空气进行合适的混合</t>
  </si>
  <si>
    <t>附件</t>
  </si>
  <si>
    <t>涡扇发动机的什么部分向航空器提供增压空气</t>
  </si>
  <si>
    <t>进气</t>
  </si>
  <si>
    <t>燃烧</t>
  </si>
  <si>
    <t>在高温、高原机场，发动机性能的变化将导致什么</t>
  </si>
  <si>
    <t>起飞性能和复飞性能均变差</t>
  </si>
  <si>
    <t>起飞性能变好，复飞性能变差</t>
  </si>
  <si>
    <t>起飞性能和复飞性能均变好</t>
  </si>
  <si>
    <t>高涵道比涡扇发动机常用什么表征发动机的推力</t>
  </si>
  <si>
    <t>发动机的压力比</t>
  </si>
  <si>
    <t>进气压力</t>
  </si>
  <si>
    <t>排气温度</t>
  </si>
  <si>
    <t>高涵道比的涡扇发动机最适宜作高亚音速飞行，主要原因是其什么</t>
  </si>
  <si>
    <t>推进效率最高</t>
  </si>
  <si>
    <t>有效效率最高</t>
  </si>
  <si>
    <t>推力最大</t>
  </si>
  <si>
    <t>关于涡扇发动机产生的推力，下列说法正确的是什么</t>
  </si>
  <si>
    <t>外涵、内涵都产生推力</t>
  </si>
  <si>
    <t>只有内涵产生推力</t>
  </si>
  <si>
    <t>只有外涵产生推力</t>
  </si>
  <si>
    <t>涡扇发动机的涵道比是指什么</t>
  </si>
  <si>
    <t>流过发动机外涵和内涵的空气流量比</t>
  </si>
  <si>
    <t>流过发动机总的空气流量与流过内涵的空气流量比</t>
  </si>
  <si>
    <t>流过发动机总的空气流量与流过外涵的空气流量比</t>
  </si>
  <si>
    <t>航空燃气涡轮发动机在起动和加速时，飞行员应特别注意发动机什么参数</t>
  </si>
  <si>
    <t>衡量航空发动机可靠性的主要指标是什么</t>
  </si>
  <si>
    <t>发动机的空中停车率</t>
  </si>
  <si>
    <t>发动机的维护率</t>
  </si>
  <si>
    <t>发动机的总寿命</t>
  </si>
  <si>
    <t>两大类型的航空发动机是指什么</t>
  </si>
  <si>
    <t>航空活塞和航空喷气发动机</t>
  </si>
  <si>
    <t>涡桨和涡扇发动机</t>
  </si>
  <si>
    <t>涡喷和涡桨发动机</t>
  </si>
  <si>
    <t>航空活塞发动机的加速性比航空燃气涡轮发动机的加速性什么</t>
  </si>
  <si>
    <t>更好</t>
  </si>
  <si>
    <t>更差</t>
  </si>
  <si>
    <t>按照混合气的形成方式，航空活塞发动机可分为什么</t>
  </si>
  <si>
    <t>汽化器式和燃油直接喷射式</t>
  </si>
  <si>
    <t>增压式和吸气式</t>
  </si>
  <si>
    <t>气冷式和液冷式</t>
  </si>
  <si>
    <t>航空活塞发动机与航空燃气涡轮发动机相比，具有的特点是什么</t>
  </si>
  <si>
    <t>加速性好，但高空性能较差</t>
  </si>
  <si>
    <t>加速性和高空性能都较好</t>
  </si>
  <si>
    <t>加速性和高空性能都较差</t>
  </si>
  <si>
    <t>关于航空燃气涡轮发动机的说法正确的是什么</t>
  </si>
  <si>
    <t>可不依赖螺旋桨产生推进力</t>
  </si>
  <si>
    <t>点火装置须一直工作</t>
  </si>
  <si>
    <t>高空性差</t>
  </si>
  <si>
    <t>目前民航干线运输机常采用的动力装置是什么</t>
  </si>
  <si>
    <t>涡轴发动机</t>
  </si>
  <si>
    <t>目前民航机采用的燃气涡轮发动机常为双转子或三转子发动机，与单转子发动机比较，有什么</t>
  </si>
  <si>
    <t>在低转速时涡轮前燃气温度较低，故起动和加速性能较好</t>
  </si>
  <si>
    <t>在低转速时涡轮前燃气温度较低，故起动和加速性能较差</t>
  </si>
  <si>
    <t>在低转速时涡轮前燃气温度较高，故起动和加速性能较差</t>
  </si>
  <si>
    <t>高涵道比涡扇发动机正常工作时，产生最大正推力的部件是什么</t>
  </si>
  <si>
    <t>进气道</t>
  </si>
  <si>
    <t>航空活塞式发动机的理想循环是什么</t>
  </si>
  <si>
    <t>绝热压缩---等容加热---绝热膨胀---等容放热</t>
  </si>
  <si>
    <t>绝热压缩---等压加热---绝热膨胀---等容加热</t>
  </si>
  <si>
    <t>绝热压缩---绝热膨胀---等压加热---等容放热</t>
  </si>
  <si>
    <t>航空燃气涡轮发动机的理想循环是什么</t>
  </si>
  <si>
    <t>绝热压缩---等压加热---绝热膨胀---等压放热</t>
  </si>
  <si>
    <t>绝热压缩---等容加热---绝热膨胀---等压放热</t>
  </si>
  <si>
    <t>等压加热---绝热膨胀---等压放热---绝热压缩</t>
  </si>
  <si>
    <t>四行程发动机在一个循环中，每个汽缸都点一次火，曲轴转了什么圈</t>
  </si>
  <si>
    <t>二</t>
  </si>
  <si>
    <t>一</t>
  </si>
  <si>
    <t>三</t>
  </si>
  <si>
    <t>活塞式发动机改变功率时要操纵变距杆和油门杆，增加功率时下属几种方法中比较好的方法是什么</t>
  </si>
  <si>
    <t>先推变距杆增加转速，再推油门杆增加进气压力</t>
  </si>
  <si>
    <t>先推油门杆增加进气压力，再推变距杆增加转速</t>
  </si>
  <si>
    <t>同时推油门杆和变距杆</t>
  </si>
  <si>
    <t>直接喷射式发动机，其节气门控制的是什么</t>
  </si>
  <si>
    <t>空气</t>
  </si>
  <si>
    <t>混合气</t>
  </si>
  <si>
    <t>燃油</t>
  </si>
  <si>
    <t>航空燃气涡轮发动机内什么气体压力最高</t>
  </si>
  <si>
    <t>压气机出口</t>
  </si>
  <si>
    <t>燃烧室出口</t>
  </si>
  <si>
    <t>尾喷管出口</t>
  </si>
  <si>
    <t>涡喷发动机与活塞式发动机起动的特点是：（1）活塞发动机起动特点是：大力矩，小转速；（2）涡喷发动机起动特点是：小力矩，大转速。其中什么</t>
  </si>
  <si>
    <t>（1），（2）都是正确的</t>
  </si>
  <si>
    <t>只有（2）是正确的</t>
  </si>
  <si>
    <t>只有（1）是正确的</t>
  </si>
  <si>
    <t>在汽化式、压力喷射式和直接喷射式三种燃料系统中，（1）三种燃料系统都是连续喷油的；（2）直接喷射式是间断喷油的，汽化器式和压力喷射式是连续喷射的。其中什么</t>
  </si>
  <si>
    <t>（1），（2）都对</t>
  </si>
  <si>
    <t>只有（1）对</t>
  </si>
  <si>
    <t>只有（2）对</t>
  </si>
  <si>
    <t>影响发动机推力大小的基本因素是什么</t>
  </si>
  <si>
    <t>受到流过发动机空气流量和其速度增量的影响</t>
  </si>
  <si>
    <t>只受流过发动机空气流量影响</t>
  </si>
  <si>
    <t>只受发动机喷口C5大小影响</t>
  </si>
  <si>
    <t xml:space="preserve"> 航空燃气涡轮发动机的下列各种燃烧室，在实际使用中燃烧效果最好的是什么</t>
  </si>
  <si>
    <t>对什么可进行空中起动</t>
  </si>
  <si>
    <t>误关燃油活门造成停车的发动机</t>
  </si>
  <si>
    <t>出现严重振动的发动机</t>
  </si>
  <si>
    <t>原因不明的失效发动机</t>
  </si>
  <si>
    <t>飞行高度增加时，发动机易熄火停车的原因是什么</t>
  </si>
  <si>
    <t>超过贫油极限熄火停车</t>
  </si>
  <si>
    <t>余气系数忽大忽小，燃烧不稳定而熄火停车</t>
  </si>
  <si>
    <t>超过富油极限熄火停车</t>
  </si>
  <si>
    <t>涡轮喷气发动机在高空收油门减速过快时，什么</t>
  </si>
  <si>
    <t>发动机易贫油而熄火</t>
  </si>
  <si>
    <t>发动机易富油而超温</t>
  </si>
  <si>
    <t>发动机易富油而熄火</t>
  </si>
  <si>
    <t>同样功率的情况下，涡桨发动机与涡喷发动机比较什么</t>
  </si>
  <si>
    <t>涡喷发动机的起飞推力比涡桨发动机小</t>
  </si>
  <si>
    <t>两种发动机具有同样起飞推力（拉力）</t>
  </si>
  <si>
    <t>涡喷发动机的起飞推力比涡桨发动机大</t>
  </si>
  <si>
    <t>涡桨发动机与涡喷发动机作性能比较时，随飞行速度增大什么</t>
  </si>
  <si>
    <t>涡桨发动机拉力越来越小，涡喷发动机推力也越来越大</t>
  </si>
  <si>
    <t>涡桨发动机拉力越来越大，涡喷发动机推力也越来越小</t>
  </si>
  <si>
    <t>涡桨发动机拉力越来越小，涡喷发动机推力也越来越小</t>
  </si>
  <si>
    <t>轴流式燃气涡轮发动机压气机的增压原理是什么</t>
  </si>
  <si>
    <t>叶轮对气体作功，使气体的温度、压力都升高</t>
  </si>
  <si>
    <t>气体对叶轮作功，使气体的温度降低、压力升高</t>
  </si>
  <si>
    <t>气体对叶轮作功，使气体的温度、压力都升高</t>
  </si>
  <si>
    <t>燃气涡轮发动机的压气机喘振时，会引起什么</t>
  </si>
  <si>
    <t>排气温度升高，压气机性能恶化</t>
  </si>
  <si>
    <t>排气温度降低，压气机性能变好</t>
  </si>
  <si>
    <t>排气温度降低，压气机性能恶化</t>
  </si>
  <si>
    <t>B747飞机在飞行中出现一台发动机停止运转时</t>
  </si>
  <si>
    <t>当机长判断飞往另一机场与在最近的合适机场着陆同样安全时则可以飞往选定的另一机场</t>
  </si>
  <si>
    <t>只有签派员和机长共同认可后，机长才可以不选择飞往最近的合适机场着陆</t>
  </si>
  <si>
    <t>机长必须飞往最近的合适机场着陆</t>
  </si>
  <si>
    <t>当航空器在飞行中，出现某台设备不工作，此时应当通过什么手册来判断其对本次飞行的影响程度</t>
  </si>
  <si>
    <t>FCOM</t>
  </si>
  <si>
    <t>MEL</t>
  </si>
  <si>
    <t>CDL</t>
  </si>
  <si>
    <t>以涡轮发动机为动力的飞机，放油系统放油最小剩余量保证</t>
  </si>
  <si>
    <t>从海平面爬升至10000ft，并以最大速度巡航45分钟</t>
  </si>
  <si>
    <t>从海平面爬升至8000ft，并以最大速度巡航30分钟</t>
  </si>
  <si>
    <t>从海平面爬升至12000ft，并以最大速度巡航60分钟</t>
  </si>
  <si>
    <t>当单发飞行时需要平衡机翼两边油量，正确的操作是</t>
  </si>
  <si>
    <t>打开交输活门，关断工作发动机一边的增压泵</t>
  </si>
  <si>
    <t>打开交输活门，关断失效发动机一边的增压泵</t>
  </si>
  <si>
    <t>关断失效发动机一边的增压泵，打开交输活门</t>
  </si>
  <si>
    <t>飞机结构油箱的缺点是</t>
  </si>
  <si>
    <t>容易密封损坏漏油</t>
  </si>
  <si>
    <t>不能充分利用机翼机身空间</t>
  </si>
  <si>
    <t>额外增加了机身重量</t>
  </si>
  <si>
    <t>下面哪种燃油泵能控制燃油箱的燃油消耗顺序</t>
  </si>
  <si>
    <t>操控泵</t>
  </si>
  <si>
    <t>引射泵</t>
  </si>
  <si>
    <t>传输泵</t>
  </si>
  <si>
    <t>油箱内的浮子电门的作用是</t>
  </si>
  <si>
    <t>用于油箱通气</t>
  </si>
  <si>
    <t>用于测量油箱油量</t>
  </si>
  <si>
    <t>满油时自动关断加油活门</t>
  </si>
  <si>
    <t>飞机加燃油之前产生首先要做的是</t>
  </si>
  <si>
    <t>安装接地线</t>
  </si>
  <si>
    <t>打开加油电门</t>
  </si>
  <si>
    <t>试验油量表</t>
  </si>
  <si>
    <t>机务人员在4月1日发现某种设备不工作，该设备的修复期限属于C类，则该故障最迟应于何时完成维修</t>
  </si>
  <si>
    <t>当航空器在降落后发现放电刷丢失3个，此时应当通过什么手册来判断其对下次飞行的影响程度</t>
  </si>
  <si>
    <t>QRH</t>
  </si>
  <si>
    <t>现代民航机的副翼一般分为内副翼和外副翼，其中内副翼什么</t>
  </si>
  <si>
    <t>用于高速和低速飞行</t>
  </si>
  <si>
    <t>仅用于低速飞行</t>
  </si>
  <si>
    <t>仅用于高速飞行</t>
  </si>
  <si>
    <t>翼剖面是什么</t>
  </si>
  <si>
    <t>机翼横切面的轮廓</t>
  </si>
  <si>
    <t>仰视飞机时，机翼呈现的形状</t>
  </si>
  <si>
    <t>前视飞机时，机翼呈现的形状</t>
  </si>
  <si>
    <t>下面属于飞机主要操纵面的有什么</t>
  </si>
  <si>
    <t>翼刀</t>
  </si>
  <si>
    <t>关于空气的粘性，下列说法正确的是什么</t>
  </si>
  <si>
    <t>空气粘性指的是空气之间相互粘滞或牵扯的特性</t>
  </si>
  <si>
    <t>低速时，空气没有粘性</t>
  </si>
  <si>
    <t>温度变化时，空气粘性不变</t>
  </si>
  <si>
    <t>桨叶迎角指的是什么</t>
  </si>
  <si>
    <t>桨弦与相对气流之间的夹角</t>
  </si>
  <si>
    <t>桨弦与旋转面之间的夹角</t>
  </si>
  <si>
    <t>旋转面与相对气流之间的夹角</t>
  </si>
  <si>
    <t>即使在发动机工作的情况下，如果什么螺旋桨也会产生负拉力</t>
  </si>
  <si>
    <t>飞行速度过大且油门较小时</t>
  </si>
  <si>
    <t>飞行速度过大且油门也较大时</t>
  </si>
  <si>
    <t>飞行速度过小且油门也较小时</t>
  </si>
  <si>
    <t>对于没有顺桨机构的飞机，一旦发生停车，应该什么</t>
  </si>
  <si>
    <t>把变距杆拉向最后</t>
  </si>
  <si>
    <t>把变距杆推向最前</t>
  </si>
  <si>
    <t>增大飞机的迎角</t>
  </si>
  <si>
    <t>双发螺旋桨飞机的关键发动机为什么</t>
  </si>
  <si>
    <t>涡流对垂尾影响较重的一发</t>
  </si>
  <si>
    <t>产生可用拉力较大的一发</t>
  </si>
  <si>
    <t>可以为任意一发</t>
  </si>
  <si>
    <t>螺旋桨变距是指改变什么</t>
  </si>
  <si>
    <t>桨叶角</t>
  </si>
  <si>
    <t>发动机扭矩</t>
  </si>
  <si>
    <t>桨叶迎角</t>
  </si>
  <si>
    <t>关于螺旋桨的拉力和旋转阻力，说法正确的是什么</t>
  </si>
  <si>
    <t>各桨叶的拉力方向都相同</t>
  </si>
  <si>
    <t>各桨叶的旋转阻力方向相同</t>
  </si>
  <si>
    <t>各桨叶的总的空气动力方向相同</t>
  </si>
  <si>
    <t>螺旋桨的反作用力矩什么</t>
  </si>
  <si>
    <t>使飞机向螺旋桨旋转的反方向倾斜</t>
  </si>
  <si>
    <t>使飞机运动方向发生偏转</t>
  </si>
  <si>
    <t>使飞机做爬升运动</t>
  </si>
  <si>
    <t>关于连续性定理，说法正确的是什么</t>
  </si>
  <si>
    <t>连续性定理遵循能量守恒定律</t>
  </si>
  <si>
    <t>连续性定理的表达式为VA=常数</t>
  </si>
  <si>
    <t>在不考虑空气粘性和压缩性的情况下，伯努利定理可表达为什么</t>
  </si>
  <si>
    <t>全压不变</t>
  </si>
  <si>
    <t>动压不变</t>
  </si>
  <si>
    <t>静压不变</t>
  </si>
  <si>
    <t>通常规定升力的方向是什么</t>
  </si>
  <si>
    <t>与相对气流方向垂直</t>
  </si>
  <si>
    <t>与翼弦方向垂直</t>
  </si>
  <si>
    <t>垂直于地面向上</t>
  </si>
  <si>
    <t>有利迎角的什么最大</t>
  </si>
  <si>
    <t>阻力系数</t>
  </si>
  <si>
    <t>气流在什么之后出现涡流区</t>
  </si>
  <si>
    <t>分离点</t>
  </si>
  <si>
    <t>转捩点</t>
  </si>
  <si>
    <t>驻点</t>
  </si>
  <si>
    <t>飞行员可以通过改变迎角而改变什么</t>
  </si>
  <si>
    <t>升力、阻力和速度</t>
  </si>
  <si>
    <t>升力、阻力和飞机重量</t>
  </si>
  <si>
    <t>升力、速度但不能改变阻力</t>
  </si>
  <si>
    <t>增大4倍</t>
  </si>
  <si>
    <t>增大2倍</t>
  </si>
  <si>
    <t>随着迎角的增加，飞机的升阻比什么</t>
  </si>
  <si>
    <t>先减小后增加</t>
  </si>
  <si>
    <t>放襟翼的主要目的是什么</t>
  </si>
  <si>
    <t>增大最大升力系数</t>
  </si>
  <si>
    <t>增大升阻比</t>
  </si>
  <si>
    <t>增大升力系数</t>
  </si>
  <si>
    <t>前缘缝翼能延缓机翼的气流分离现象，主要原因是什么</t>
  </si>
  <si>
    <t>可以增大上表面附面层中空气动能</t>
  </si>
  <si>
    <t>可以减小机翼对相对气流的阻挡</t>
  </si>
  <si>
    <t>可以减小阻力使升阻比增大</t>
  </si>
  <si>
    <t>发动机在什么状态，以最大转速工作，产生的推力最大</t>
  </si>
  <si>
    <t>起飞工作状态</t>
  </si>
  <si>
    <t>最大连续推力状态</t>
  </si>
  <si>
    <t>最大巡航推力状态</t>
  </si>
  <si>
    <t>燃油消耗率是什么</t>
  </si>
  <si>
    <t>单位推力在单位时间按内所消耗的燃油</t>
  </si>
  <si>
    <t>单位时间内所消耗的燃油</t>
  </si>
  <si>
    <t>单位推力所消耗的燃油</t>
  </si>
  <si>
    <t>机翼后掠设计的最大优点是什么</t>
  </si>
  <si>
    <t>显著提高临界马赫数</t>
  </si>
  <si>
    <t>改进飞机在高速飞行时的操纵性</t>
  </si>
  <si>
    <t>降低空气压缩性的影响</t>
  </si>
  <si>
    <t>气流经过激波后，什么</t>
  </si>
  <si>
    <t>压力、密度和温度升高</t>
  </si>
  <si>
    <t>压力、密度和速度升高</t>
  </si>
  <si>
    <t>压力、密度和速度降低</t>
  </si>
  <si>
    <t>气流高速流动的基本特征是什么</t>
  </si>
  <si>
    <t>流管变粗，流速加快</t>
  </si>
  <si>
    <t>流管变细，流速加快</t>
  </si>
  <si>
    <t>流速减慢，压力减小</t>
  </si>
  <si>
    <t>临界马赫数是什么</t>
  </si>
  <si>
    <t>飞行速度增大到一定程度，机翼表面最低压力点的气流速度等于该点的音速，此时的飞行马赫数为临界马赫数</t>
  </si>
  <si>
    <t>飞行速度增大音速时，此时的飞行马赫数为临界马赫数</t>
  </si>
  <si>
    <t>飞行速度比音速大时，此时飞行马赫数为临界马赫数</t>
  </si>
  <si>
    <t>下列关于翼尖涡流叙述正确的是什么</t>
  </si>
  <si>
    <t>翼尖涡流是由于机翼上下翼面的压力差引起的</t>
  </si>
  <si>
    <t>翼尖涡流是由于机翼表面气流分离引起的</t>
  </si>
  <si>
    <t>翼尖涡流的下洗作用使机翼的升力和阻力增大</t>
  </si>
  <si>
    <t>重量增加时，平飞最小速度什么，有利速度什么，平飞最大速度什么</t>
  </si>
  <si>
    <t>增大，增大，减小</t>
  </si>
  <si>
    <t>增大，减小，减小</t>
  </si>
  <si>
    <t>增大，增大，增大</t>
  </si>
  <si>
    <t>螺旋桨飞机以有利速度飞行时将得到什么</t>
  </si>
  <si>
    <t>最大航程</t>
  </si>
  <si>
    <t>最小下降率</t>
  </si>
  <si>
    <t>最大上升梯度</t>
  </si>
  <si>
    <t>飞机在重量一定的条件下，上升梯度主要取决于什么</t>
  </si>
  <si>
    <t>剩余推力大小</t>
  </si>
  <si>
    <t>飞机的油门大小</t>
  </si>
  <si>
    <t>剩余功率大小</t>
  </si>
  <si>
    <t>加满油门，随着飞行速度增大，上升角和上升率什么</t>
  </si>
  <si>
    <t>先增大后减小</t>
  </si>
  <si>
    <t>先减小后增大</t>
  </si>
  <si>
    <t>一直增大</t>
  </si>
  <si>
    <t>飞机在爬升中，什么能在一定时间内获得最大高度</t>
  </si>
  <si>
    <t>满油门用有利速度上升</t>
  </si>
  <si>
    <t>满油门加速上升</t>
  </si>
  <si>
    <t>满油门用经济速度上升</t>
  </si>
  <si>
    <t>关于能量高度，说法正确的是</t>
  </si>
  <si>
    <t>飞机用全部动能转换成势能所达到的理论高度</t>
  </si>
  <si>
    <t>飞机飞行所能达到的理论升限</t>
  </si>
  <si>
    <t>飞机飞行所能达到的实用升限</t>
  </si>
  <si>
    <t>飞机在5000米高度上的失速表速、地速，与海平面的相比什么</t>
  </si>
  <si>
    <t>失速表速不变，地速增大</t>
  </si>
  <si>
    <t>失速表速减小，地速不变</t>
  </si>
  <si>
    <t>失速速度增大，地速也增大</t>
  </si>
  <si>
    <t>通常把最大上升率减小到什么（米/秒）的高度成为理论升限，减小什么（米/秒）的高度成为实用升限</t>
  </si>
  <si>
    <t>0，0.5</t>
  </si>
  <si>
    <t>0，1</t>
  </si>
  <si>
    <t>0.25，0.5</t>
  </si>
  <si>
    <t>关于理论升限，正确的说法是什么</t>
  </si>
  <si>
    <t>不能上升，但仍可用经济速度平飞</t>
  </si>
  <si>
    <t>不能上升，但可用平飞最小速度平飞</t>
  </si>
  <si>
    <t>不可能在这个速度上飞行</t>
  </si>
  <si>
    <t>闭油门，用什么迎角下滑，下降一定高度，可获得最什么飞行距离</t>
  </si>
  <si>
    <t>有利，大</t>
  </si>
  <si>
    <t>有利，小</t>
  </si>
  <si>
    <t>经济，大</t>
  </si>
  <si>
    <t>闭油门，用什么速度下滑，下降一定高度时间最什么</t>
  </si>
  <si>
    <t>经济，长</t>
  </si>
  <si>
    <t>经济，短</t>
  </si>
  <si>
    <t>有利，长</t>
  </si>
  <si>
    <t>降低相同的高度，用什么速度下滑，可以得到最大飞行距离</t>
  </si>
  <si>
    <t>最大升阻比对应的</t>
  </si>
  <si>
    <t>最大剩余功率对应的</t>
  </si>
  <si>
    <t>所需功率最小的</t>
  </si>
  <si>
    <t>用相同的迎角和空速，逆风上升与无风时比较，上升角什么，仰角什么</t>
  </si>
  <si>
    <t>不变，不变</t>
  </si>
  <si>
    <t>飞机的仰角与迎角间的关系是什么</t>
  </si>
  <si>
    <t>大仰角对应大迎角</t>
  </si>
  <si>
    <t>没有对应关系</t>
  </si>
  <si>
    <t>仰角与迎角之差为轨迹角</t>
  </si>
  <si>
    <t>加满油门，随着飞行速度增大，上升角和上升率</t>
  </si>
  <si>
    <t>后掠翼的缺点在于什么</t>
  </si>
  <si>
    <t>飞机的稳定性较差</t>
  </si>
  <si>
    <t>飞机失速的根本原因在于什么</t>
  </si>
  <si>
    <t>飞机迎角超过临界迎角</t>
  </si>
  <si>
    <t>飞行速度过大</t>
  </si>
  <si>
    <t>飞行速度过小</t>
  </si>
  <si>
    <t>下列关于翼尖涡流叙述正确的是</t>
  </si>
  <si>
    <t>翼尖涡流产生的下洗作用使机翼的升力和阻力增大</t>
  </si>
  <si>
    <t>翼尖涡流的旋转方向为逆时针</t>
  </si>
  <si>
    <t>对于空中航空器来说，什么，则尾流越强</t>
  </si>
  <si>
    <t>重量越大，速度越低</t>
  </si>
  <si>
    <t>重量越大，速度越高</t>
  </si>
  <si>
    <t>重量越小，速度越低</t>
  </si>
  <si>
    <t>尾流的产生主要是由于</t>
  </si>
  <si>
    <t>翼尖涡流</t>
  </si>
  <si>
    <t>气流在机翼表面发生分离的结果</t>
  </si>
  <si>
    <t>动力装置的排除尾气</t>
  </si>
  <si>
    <t>尾流移动的基本特征是</t>
  </si>
  <si>
    <t>缓慢下沉</t>
  </si>
  <si>
    <t>向上风侧飘移</t>
  </si>
  <si>
    <t>向下风侧飘移</t>
  </si>
  <si>
    <t>飞行中遇到中度以上颠簸时，应尽可能将速度保持在什么</t>
  </si>
  <si>
    <t>颠簸气流中的有利飞行速度</t>
  </si>
  <si>
    <t>空中最小操纵速度</t>
  </si>
  <si>
    <t>颠簸气流中的抖动速度</t>
  </si>
  <si>
    <t>一发或多台发动机停车后飞行性能的变化为什么</t>
  </si>
  <si>
    <t>平飞速度范围缩小</t>
  </si>
  <si>
    <t>上升率增大</t>
  </si>
  <si>
    <t>上升角增大</t>
  </si>
  <si>
    <t>通常飞机机翼升力对重心产生什么力矩，平尾升力对重心产生什么力矩</t>
  </si>
  <si>
    <t>下俯，上仰</t>
  </si>
  <si>
    <t>下俯，下俯</t>
  </si>
  <si>
    <t>上仰，下俯</t>
  </si>
  <si>
    <t>飞机的焦点是迎角改变时什么的着力点</t>
  </si>
  <si>
    <t>飞机附加升力</t>
  </si>
  <si>
    <t>飞机升力</t>
  </si>
  <si>
    <t>飞机空气动力</t>
  </si>
  <si>
    <t>通常飞机放襟翼后，机翼要产生附加的什么力矩，平尾要产生附加的什么力矩</t>
  </si>
  <si>
    <t>下俯、上仰</t>
  </si>
  <si>
    <t>上仰、上仰</t>
  </si>
  <si>
    <t>下俯、下俯</t>
  </si>
  <si>
    <t>飞机具有迎角安定力矩，主要是什么的作用</t>
  </si>
  <si>
    <t>机翼附加升力</t>
  </si>
  <si>
    <t>飞机焦点位置不变</t>
  </si>
  <si>
    <t>飞机具有横侧安定性，主要是什么的作用</t>
  </si>
  <si>
    <t>上反角、后掠角、高垂尾</t>
  </si>
  <si>
    <t>下单翼、差角副翼、后掠角</t>
  </si>
  <si>
    <t>上反角、背鳍、垂直尾翼</t>
  </si>
  <si>
    <t>飞机具有方向安定性、主要是什么的作用</t>
  </si>
  <si>
    <t>垂直尾翼、后掠角</t>
  </si>
  <si>
    <t>上反角背鳍、垂直尾翼</t>
  </si>
  <si>
    <t>下反角与上单翼的配合</t>
  </si>
  <si>
    <t>飞机重心位置靠什么，则纵向安定性什么</t>
  </si>
  <si>
    <t>前，增强</t>
  </si>
  <si>
    <t>前，减弱</t>
  </si>
  <si>
    <t>后，增强</t>
  </si>
  <si>
    <t>全静压系统是什么的应用</t>
  </si>
  <si>
    <t>伯努利定理</t>
  </si>
  <si>
    <t>连续性定理</t>
  </si>
  <si>
    <t>相对原理</t>
  </si>
  <si>
    <t>校准空速是对修正空速做了什么误差修正得到的</t>
  </si>
  <si>
    <t>空速管位置误差</t>
  </si>
  <si>
    <t>绝热可压缩性误差</t>
  </si>
  <si>
    <t>仪表误差</t>
  </si>
  <si>
    <t>小时燃油消耗量是什么</t>
  </si>
  <si>
    <t>飞机飞行一小时，发动机所消耗的燃油量</t>
  </si>
  <si>
    <t>飞机飞行一公里，发动机所消耗的燃油量</t>
  </si>
  <si>
    <t>发动机消耗单位燃油，飞机飞行的时间</t>
  </si>
  <si>
    <t>关于风对航时航程的影响，说法正确的是什么</t>
  </si>
  <si>
    <t>顺风飞行时，平飞航程会增加</t>
  </si>
  <si>
    <t>逆风飞行时，平飞航程会增加</t>
  </si>
  <si>
    <t>侧风飞行时，平飞航程会增加</t>
  </si>
  <si>
    <t>当飞行重量增加时，平飞航时会什么</t>
  </si>
  <si>
    <t>缩短</t>
  </si>
  <si>
    <t>增长</t>
  </si>
  <si>
    <t>用快升状态爬升与用省油状态爬升相比，什么</t>
  </si>
  <si>
    <t>快升状态时间成本小</t>
  </si>
  <si>
    <t>快升状态燃油成本小</t>
  </si>
  <si>
    <t>快升状态爬升速度小</t>
  </si>
  <si>
    <t>LRC与最大航程巡航（MRC）相比，什么</t>
  </si>
  <si>
    <t>速度增加</t>
  </si>
  <si>
    <t>燃油里程增加</t>
  </si>
  <si>
    <t>操纵性能变差</t>
  </si>
  <si>
    <t>随着高度的增加，燃油里程什么</t>
  </si>
  <si>
    <t>关于飞机最佳巡航高度说法正确的是什么</t>
  </si>
  <si>
    <t>飞行速度最快</t>
  </si>
  <si>
    <t>阻力最小</t>
  </si>
  <si>
    <t>飞机巡航时，遇到逆风，什么</t>
  </si>
  <si>
    <t>燃油里程减小</t>
  </si>
  <si>
    <t xml:space="preserve">燃油里程增大 </t>
  </si>
  <si>
    <t>燃油里程不变</t>
  </si>
  <si>
    <t>飞机在返航点之前一发失效，应什么</t>
  </si>
  <si>
    <t>返回起飞机场</t>
  </si>
  <si>
    <t>继续飞往目的机场</t>
  </si>
  <si>
    <t>无法选择</t>
  </si>
  <si>
    <t>逆风时，航路等时点什么</t>
  </si>
  <si>
    <t>偏向起飞机场</t>
  </si>
  <si>
    <t>偏向目的机场</t>
  </si>
  <si>
    <t>为起飞机场和目的机场中点</t>
  </si>
  <si>
    <t>关于返航点，说法正确的是什么</t>
  </si>
  <si>
    <t>起飞机场到返航点之间的距离等于返航点到起飞机场之间的距离</t>
  </si>
  <si>
    <t>起飞机场到返航点之间的消耗的燃油等于返航点到起飞机场之间的消耗的燃油</t>
  </si>
  <si>
    <t>起飞机场到返航点之间的时间等于返航点到起飞机场之间的时间</t>
  </si>
  <si>
    <t>多发飞机，一发失效后，飞机会什么</t>
  </si>
  <si>
    <t>往坏发一侧偏转，坏发方向滚转</t>
  </si>
  <si>
    <t>往坏发一侧偏转，好发方向滚转</t>
  </si>
  <si>
    <t>往好发一侧偏转，好发方向滚转</t>
  </si>
  <si>
    <t>飞机一发停车后，在最大连续推力条件下的极限飞行高度会什么</t>
  </si>
  <si>
    <t>飞机飞行轨迹的净梯度等于真实梯度什么一个规定值</t>
  </si>
  <si>
    <t>减去</t>
  </si>
  <si>
    <t>加上</t>
  </si>
  <si>
    <t>乘上</t>
  </si>
  <si>
    <t>等马赫数巡航时，随着重量的减轻，什么</t>
  </si>
  <si>
    <t>所需推力减小</t>
  </si>
  <si>
    <t>最大航程巡航速度增加</t>
  </si>
  <si>
    <t>离最经济巡航状态越来越远</t>
  </si>
  <si>
    <t>过载是指什么</t>
  </si>
  <si>
    <t>除重力之外的合外力与重力之比</t>
  </si>
  <si>
    <t>升力与重量之差与重量的比值</t>
  </si>
  <si>
    <t>重力与阻力比值</t>
  </si>
  <si>
    <t>无风时，飞机在最大巡航高度以下，增加飞行高度什么飞行</t>
  </si>
  <si>
    <t>有利于</t>
  </si>
  <si>
    <t>不利于</t>
  </si>
  <si>
    <t>不影响</t>
  </si>
  <si>
    <t>航路下降过程中，不同重量的飞机下降相同的高度，什么</t>
  </si>
  <si>
    <t>重量越大，下降距离愈大</t>
  </si>
  <si>
    <t>重量越小，下降距离愈大</t>
  </si>
  <si>
    <t>重量不影响下降距离</t>
  </si>
  <si>
    <t>飞机重量增加时，水平加速运动的时间什么</t>
  </si>
  <si>
    <t>由于飞机对称面偏离飞行轨迹而造成右侧滑是什么</t>
  </si>
  <si>
    <t>外侧滑</t>
  </si>
  <si>
    <t>内侧滑</t>
  </si>
  <si>
    <t>下降侧滑</t>
  </si>
  <si>
    <t>飞机侧滑时升力系数要什么，阻力系数要什么，升阻比要什么</t>
  </si>
  <si>
    <t>减小，增大，减小</t>
  </si>
  <si>
    <t>飞机在直线下降侧滑过程中，侧滑角与坡度之间关系为什么</t>
  </si>
  <si>
    <t>正比</t>
  </si>
  <si>
    <t>反比</t>
  </si>
  <si>
    <t>无关系</t>
  </si>
  <si>
    <t>如果盘旋的坡度越大，则盘旋最小速度越什么，最大速度越什么，盘旋速度范围越什么</t>
  </si>
  <si>
    <t>大，小，小</t>
  </si>
  <si>
    <t>大，大，大</t>
  </si>
  <si>
    <t>大，大，小</t>
  </si>
  <si>
    <t>如果飞机平飞盘旋，当飞行速度由160千米/小时增大到200千米/小时，则载荷系数什么，转弯半径什么</t>
  </si>
  <si>
    <t>保持不变，增大</t>
  </si>
  <si>
    <t>减小，增大</t>
  </si>
  <si>
    <t>保持不变，减小</t>
  </si>
  <si>
    <t xml:space="preserve"> 如果飞机的载荷系数不超过2，则盘旋允许的最大坡度为什么</t>
  </si>
  <si>
    <t>60°</t>
  </si>
  <si>
    <t>飞机滑行时发生偏转，什么具备安定力矩</t>
  </si>
  <si>
    <t>前三点飞机</t>
  </si>
  <si>
    <t>后三点飞机</t>
  </si>
  <si>
    <t>前三点和后三点飞机</t>
  </si>
  <si>
    <t>飞机在地面滑行转弯时，可以通过什么实现</t>
  </si>
  <si>
    <t>偏转前轮</t>
  </si>
  <si>
    <t>加油门</t>
  </si>
  <si>
    <t>放襟翼</t>
  </si>
  <si>
    <t>飞机起飞离地时的速度，受到什么限制不能小于最小离地速度</t>
  </si>
  <si>
    <t>擦尾迎角</t>
  </si>
  <si>
    <t>起飞距离</t>
  </si>
  <si>
    <t>抬轮速度</t>
  </si>
  <si>
    <t>起飞滑跑的过程中，飞机的加速度什么</t>
  </si>
  <si>
    <t>不断减小</t>
  </si>
  <si>
    <t>不断增大</t>
  </si>
  <si>
    <t>起飞中抬前轮的目的是什么</t>
  </si>
  <si>
    <t>减小离地速度，缩短滑跑距离</t>
  </si>
  <si>
    <t>减小速度，减小阻力</t>
  </si>
  <si>
    <t>增大迎角，增大阻力</t>
  </si>
  <si>
    <t>飞机从开始滑跑到离地之间的距离为什么</t>
  </si>
  <si>
    <t>飞行距离</t>
  </si>
  <si>
    <t>关于起飞襟翼调定的作用，叙述正确的是什么</t>
  </si>
  <si>
    <t>减小失速速度</t>
  </si>
  <si>
    <t>增加起飞所需升力</t>
  </si>
  <si>
    <t>减小阻力</t>
  </si>
  <si>
    <t>飞机起飞着陆时，由于地面效应的影响，使升力系数什么，临界迎角什么</t>
  </si>
  <si>
    <t>增大，减小</t>
  </si>
  <si>
    <t>放襟翼起飞，在小角度上升阶段什么</t>
  </si>
  <si>
    <t>由于阻力减小，使加速变快</t>
  </si>
  <si>
    <t>由于阻力增大，使加速变慢</t>
  </si>
  <si>
    <t>由于升力增大，使上升变快</t>
  </si>
  <si>
    <t>飞机一离地，受到侧风的影响，什么，叫做偏流</t>
  </si>
  <si>
    <t>随着侧风一起往侧风方向运动</t>
  </si>
  <si>
    <t>运动轨迹向上倾斜</t>
  </si>
  <si>
    <t>仍能保持运动方向</t>
  </si>
  <si>
    <t>起飞阶段，后机为避免前机尾流的影响应当什么</t>
  </si>
  <si>
    <t>在前机离地点的后方离地</t>
  </si>
  <si>
    <t>在前机离地点前方离地</t>
  </si>
  <si>
    <t>不需考虑前机影响，因为在地面上飞机不产生尾流</t>
  </si>
  <si>
    <t>飞机着陆过程中，什么，其尾流结束</t>
  </si>
  <si>
    <t>飞机接地后</t>
  </si>
  <si>
    <t>飞机停止运动</t>
  </si>
  <si>
    <t>飞机进场后收油门至慢车位</t>
  </si>
  <si>
    <t>起飞时，关键发动机失效，飞机出现不能中断起飞和不能继续起飞的情况，此时飞机起飞重量什么极限重量</t>
  </si>
  <si>
    <t>着陆阶段，后机为避免前机尾流的影响，应当什么</t>
  </si>
  <si>
    <t>在前机接地点前方接地</t>
  </si>
  <si>
    <t>在前机接地点的后方接地</t>
  </si>
  <si>
    <t>在着陆滑跑中什么可改善刹车效率</t>
  </si>
  <si>
    <t>减少机翼升力</t>
  </si>
  <si>
    <t>光洁的道面</t>
  </si>
  <si>
    <t>机轮打滑</t>
  </si>
  <si>
    <t>着陆过程中，飞机在没有达到预定接地点就接地，称什么</t>
  </si>
  <si>
    <t>目测低</t>
  </si>
  <si>
    <t>目测高</t>
  </si>
  <si>
    <t>目测正常</t>
  </si>
  <si>
    <t>飞机所有发动机都停车后，下列说法正确的是什么</t>
  </si>
  <si>
    <t>飞机的阻力增大</t>
  </si>
  <si>
    <t>升阻比不变</t>
  </si>
  <si>
    <t>滑翔比增大</t>
  </si>
  <si>
    <t>沿上坡跑道起飞对起飞性能的影响是什么</t>
  </si>
  <si>
    <t>起飞距离增大</t>
  </si>
  <si>
    <t>起飞距离减少</t>
  </si>
  <si>
    <t>起飞距离不变</t>
  </si>
  <si>
    <t>什么可以减小起飞决断速度</t>
  </si>
  <si>
    <t>减小起飞重量</t>
  </si>
  <si>
    <t>机场标高增加</t>
  </si>
  <si>
    <t>沿上坡跑道起飞</t>
  </si>
  <si>
    <t>下列因素中随起飞重量增加而减小的是什么</t>
  </si>
  <si>
    <t>机场标高对着陆接地速度的影响为什么</t>
  </si>
  <si>
    <t>标高越高，地速越大</t>
  </si>
  <si>
    <t>标高越高，地速越小</t>
  </si>
  <si>
    <t>标高对地速无显著影响</t>
  </si>
  <si>
    <t>湿滑道面上的着陆距离应什么</t>
  </si>
  <si>
    <t>按干道面着陆距离的1.1倍计算</t>
  </si>
  <si>
    <t>不超过可用跑道长度的70%</t>
  </si>
  <si>
    <t>按干道面着陆距离的1.3倍计算</t>
  </si>
  <si>
    <t>什么不利于增加起飞重量</t>
  </si>
  <si>
    <t>高温天气</t>
  </si>
  <si>
    <t>使用下坡跑道</t>
  </si>
  <si>
    <t>逆风起飞</t>
  </si>
  <si>
    <t>为了缩短起飞滑跑距离，应选择什么起飞</t>
  </si>
  <si>
    <t>逆风，放下适当角度襟翼</t>
  </si>
  <si>
    <t>逆风，上坡方向</t>
  </si>
  <si>
    <t>顺风，下坡方向</t>
  </si>
  <si>
    <t>相同重量的飞机，在海拔2000米机场和海平面机场起飞滑跑，下列说法正确的是什么</t>
  </si>
  <si>
    <t>海拔2000米机场的离地真空速大，滑跑距离长</t>
  </si>
  <si>
    <t>海拔2000米机场的离地真空速小，滑跑距离短</t>
  </si>
  <si>
    <t>海拔2000米机场的离地表速大，滑跑距离长</t>
  </si>
  <si>
    <t>ICAO规定的VHF通信系统的工作频段为</t>
  </si>
  <si>
    <t>118-157.975MHZ</t>
  </si>
  <si>
    <t>108-118MHZ</t>
  </si>
  <si>
    <t>2-30MHZ</t>
  </si>
  <si>
    <t>民航地空数据通信协议是</t>
  </si>
  <si>
    <t>ARINC618协议</t>
  </si>
  <si>
    <t>ARINC518协议</t>
  </si>
  <si>
    <t>ARINC418协议</t>
  </si>
  <si>
    <t>飞机的串口通信协议是</t>
  </si>
  <si>
    <t>ARINC429协议</t>
  </si>
  <si>
    <t>ARINC629协议</t>
  </si>
  <si>
    <t>ARINC529协议</t>
  </si>
  <si>
    <t>VDL模式4数据链采用的多址方式是</t>
  </si>
  <si>
    <t xml:space="preserve">     STDMA</t>
  </si>
  <si>
    <t xml:space="preserve">   TDMA </t>
  </si>
  <si>
    <t xml:space="preserve">    CDMA</t>
  </si>
  <si>
    <t xml:space="preserve">下面哪项不是S模式数据链的功能 </t>
  </si>
  <si>
    <t>位置报告</t>
  </si>
  <si>
    <t xml:space="preserve">有地址的询问 </t>
  </si>
  <si>
    <t xml:space="preserve">VHF语音备份 </t>
  </si>
  <si>
    <t>路由器包含于ATN的哪个组成部分</t>
  </si>
  <si>
    <t>中介系统</t>
  </si>
  <si>
    <t>网络系统</t>
  </si>
  <si>
    <t>终端系统</t>
  </si>
  <si>
    <t>下面哪项不是卫星通信的特点</t>
  </si>
  <si>
    <t>是极地地区的主要通信手段</t>
  </si>
  <si>
    <t>通信距离远</t>
  </si>
  <si>
    <t>可多址通信</t>
  </si>
  <si>
    <t>目前极区的主要通信手段为</t>
  </si>
  <si>
    <t>短波通信</t>
  </si>
  <si>
    <t>卫星通信</t>
  </si>
  <si>
    <t>SSR的S模式数据链</t>
  </si>
  <si>
    <t>卫星通信的微波波段位于</t>
  </si>
  <si>
    <t>300MHZ以上</t>
  </si>
  <si>
    <t>500MHZ以上</t>
  </si>
  <si>
    <t>400MHZ以上</t>
  </si>
  <si>
    <t>新航行系统将逐步建立全球范围内的网络为</t>
  </si>
  <si>
    <t>ATN网</t>
  </si>
  <si>
    <t>AFTN网</t>
  </si>
  <si>
    <t>ATS网</t>
  </si>
  <si>
    <t>新航行系统通信部分主要特点</t>
  </si>
  <si>
    <t>数据通信为主</t>
  </si>
  <si>
    <t>语音通信为主</t>
  </si>
  <si>
    <t>模拟通信为主</t>
  </si>
  <si>
    <t>在卫星通信中起中继作用的为</t>
  </si>
  <si>
    <t>卫星</t>
  </si>
  <si>
    <t>地面站</t>
  </si>
  <si>
    <t>终端用户</t>
  </si>
  <si>
    <t>在卫星通信系统中监视卫星的位置及姿态的系统为</t>
  </si>
  <si>
    <t>跟踪遥测和指令系统</t>
  </si>
  <si>
    <t>监控管理系统</t>
  </si>
  <si>
    <t>地球站</t>
  </si>
  <si>
    <t>一级航行通告的序列号是按照下列哪种顺序编写</t>
  </si>
  <si>
    <t>系列号 四位编号 表示年份的两位数</t>
  </si>
  <si>
    <t>系列号 表示年份的两位数 四位编号</t>
  </si>
  <si>
    <t>数据代号 四位编码</t>
  </si>
  <si>
    <t>关于NOTAMR下列说法正确的是</t>
  </si>
  <si>
    <t>表示该通告代替其他NOTAM</t>
  </si>
  <si>
    <t>表示该通告为一份新的NOTAM</t>
  </si>
  <si>
    <t>表示该通告为取消NOTAM</t>
  </si>
  <si>
    <t>序列号和识别标志为 C0017/09 NOTAMC C0013/09的一级航行通告表示()</t>
  </si>
  <si>
    <t>C0017/09有效 C0013/09无效</t>
  </si>
  <si>
    <t>C0017/09无效 C0013/09有效</t>
  </si>
  <si>
    <t>这两份航行通告都已失效</t>
  </si>
  <si>
    <t>一级航行通告中，下面哪项应该填写在A)项</t>
  </si>
  <si>
    <t>设施、空域或报告情况所在地的机场或者飞行情报区的4字地名代码</t>
  </si>
  <si>
    <t>设施、空域或报告情况所在地的大写汉语拼音缩写</t>
  </si>
  <si>
    <t>下列哪一项是对一级航行通告中B）项的正确描述</t>
  </si>
  <si>
    <t>它代表该通告开始生效的日期和时间</t>
  </si>
  <si>
    <t>它代表该通告失效的日期和时间</t>
  </si>
  <si>
    <t>它代表填写通告的日期和时间</t>
  </si>
  <si>
    <t>如果一份关于临时施工的航行通告中的D）项中填入0300-0500，下列哪个表述是正确的</t>
  </si>
  <si>
    <t>施工时间为B)项和C)项时间段内每天3点到5点</t>
  </si>
  <si>
    <t>施工时间为B)项和C)项时间段内每天除3点到5点以外的时间</t>
  </si>
  <si>
    <t>施工时间为每天3点到5点，与B)和C)项无关</t>
  </si>
  <si>
    <t>航行通告中哪一项是NOTAM的正文内容</t>
  </si>
  <si>
    <t>D)项</t>
  </si>
  <si>
    <t>航行通告校核单的最长发布周期为</t>
  </si>
  <si>
    <t>一个星期</t>
  </si>
  <si>
    <t>下列情况中，哪个需要发布新的雪情通告</t>
  </si>
  <si>
    <t>跑道可用长度宽度变化超过10%</t>
  </si>
  <si>
    <t>摩擦系数变化超过0.01</t>
  </si>
  <si>
    <t>干雪的厚度变化超过10毫米</t>
  </si>
  <si>
    <t>下列哪个是雪情通告的最长有效期</t>
  </si>
  <si>
    <t>在雪情通告的F）项中，如果填上17/17/17,它是什么意思</t>
  </si>
  <si>
    <t>跑道每三分之一的沉积物内容皆为潮和冰</t>
  </si>
  <si>
    <t>跑道每三分之一的沉积物的厚度都是17毫米</t>
  </si>
  <si>
    <t>跑道的每三分之一的摩擦系数皆为0.17</t>
  </si>
  <si>
    <t>下列哪种火山通告告警色码等级表示告警等级最高</t>
  </si>
  <si>
    <t>下列哪种信息属于AIP的收录内容</t>
  </si>
  <si>
    <t>某VOR台的频率发生永久性变化</t>
  </si>
  <si>
    <t>机场某跑道的仪表着落系统因保养原因 24小时内停止使用</t>
  </si>
  <si>
    <t>某飞行情报区内在三日内有炮射活动</t>
  </si>
  <si>
    <t>下列哪个代号属于航行资料汇编修订</t>
  </si>
  <si>
    <t>AIP AMENDMENT</t>
  </si>
  <si>
    <t>AIP SUPPLEMENT</t>
  </si>
  <si>
    <t>下列哪种情报属于航行资料汇编修订</t>
  </si>
  <si>
    <t>对航行资料汇编的永久性变动</t>
  </si>
  <si>
    <t>对持续时间三个月以上的临时性的长期变动</t>
  </si>
  <si>
    <t>以大量文字或者图标表示的短期情报</t>
  </si>
  <si>
    <t>下列哪种情报属于航行资料通报的内容</t>
  </si>
  <si>
    <t>可能影响到飞行安全的纯粹解释性或咨询性资料或者通知</t>
  </si>
  <si>
    <t>可用搜救设施和服务的重大变动</t>
  </si>
  <si>
    <t>存在的影响空中航行的险情</t>
  </si>
  <si>
    <t>根据航行情报定期颁发制公布的情报，在发布日和生效日之间最理想的间隔时间为</t>
  </si>
  <si>
    <t>42天</t>
  </si>
  <si>
    <t>飞行前信息公告中应包含下列哪个内容</t>
  </si>
  <si>
    <t>对运行有显著影响的与航行资料汇编中内容不同的情报内容</t>
  </si>
  <si>
    <t>航行资料汇编中的内容</t>
  </si>
  <si>
    <t>永久性的航路信息</t>
  </si>
  <si>
    <t>机场基准代号中的数字代码代表的是</t>
  </si>
  <si>
    <t>飞机基准飞行场地长度</t>
  </si>
  <si>
    <t>翼展</t>
  </si>
  <si>
    <t>主起落架外轮间距</t>
  </si>
  <si>
    <t>装有ILS和目视导航设备，供飞机在决断高低至30米和跑道视程低至400米时着陆的仪表跑道是</t>
  </si>
  <si>
    <t>II类精密进近跑道</t>
  </si>
  <si>
    <t>I类精密进近跑道</t>
  </si>
  <si>
    <t>III类精密进近跑道</t>
  </si>
  <si>
    <t>跑道可用起飞滑跑距离是指</t>
  </si>
  <si>
    <t>适用于起飞时做地面滑跑使用的跑道长度</t>
  </si>
  <si>
    <t>可用起飞滑跑距离加上净空道的长度</t>
  </si>
  <si>
    <t>可用起飞滑跑距离机上停止道的长度</t>
  </si>
  <si>
    <t>设置在低强度土基上的刚性道面的，用技术评定法评定的道面等级序号为80，无胎压限制，则其道面强度报告为</t>
  </si>
  <si>
    <t>PCN80/R/C/W/T</t>
  </si>
  <si>
    <t>ACN80/F/B/W/U</t>
  </si>
  <si>
    <t>PCN80/R/C/Z/T</t>
  </si>
  <si>
    <t>当CAN（）PCN，且胎压符合要求，跑道就能起降该类飞机</t>
  </si>
  <si>
    <t>等于或小于</t>
  </si>
  <si>
    <t>等于或大于</t>
  </si>
  <si>
    <t>对非仪表跑道，下列哪个障碍物限制面必须设置</t>
  </si>
  <si>
    <t>进近面</t>
  </si>
  <si>
    <t>复飞面</t>
  </si>
  <si>
    <t>起飞爬升面</t>
  </si>
  <si>
    <t>机场跑道和滑行道的标志颜色分别为（）</t>
  </si>
  <si>
    <t>白 黄</t>
  </si>
  <si>
    <t>红 黄</t>
  </si>
  <si>
    <t>白 红</t>
  </si>
  <si>
    <t>跑道道面标志包括</t>
  </si>
  <si>
    <t>跑道号码标志，跑道入口标志，跑道禁入标志，跑道中心圆标志，定距标志，接地带标志，跑道边线标志</t>
  </si>
  <si>
    <t>跑道号码标志，跑道入口标志，跑道中线标志，跑道净空标志，定距标志，接地带标志，跑道边线标志</t>
  </si>
  <si>
    <t>跑道号码标志，跑道入口标志，跑道起始标志，跑道末端标志，跑道中线标志，定距标志，跑道边线标志</t>
  </si>
  <si>
    <t>滑行道道面标志包括</t>
  </si>
  <si>
    <t>滑行道中心线标志，滑行道等待位置标志和滑行道交叉标志</t>
  </si>
  <si>
    <t>滑行道中心线标志，滑行道起始位置标志和滑行道末端标志</t>
  </si>
  <si>
    <t>滑行道边线标志，滑行道中心圆标志和滑行道边线标志</t>
  </si>
  <si>
    <t>陆地机场的识别灯标的颜色必须显示为（）</t>
  </si>
  <si>
    <t>简易进近灯光系统布置在跑道中线延长线上的长度至少（）</t>
  </si>
  <si>
    <t>420米</t>
  </si>
  <si>
    <t>I类进近灯光系统的横排灯距入口（）</t>
  </si>
  <si>
    <t>900米</t>
  </si>
  <si>
    <t>II类和III类进近灯光系统布置在跑道中线延长线上的长度至少（）</t>
  </si>
  <si>
    <t>当飞机处于进近坡度上，飞行员看到的颜色为</t>
  </si>
  <si>
    <t>上风灯为红色，下风灯为白色</t>
  </si>
  <si>
    <t>上风灯为白色，下风灯为红色</t>
  </si>
  <si>
    <t>上风灯，下风灯均为白色</t>
  </si>
  <si>
    <t>精密进近航道指示器系统是由多少个等距设置的急剧变色的灯具组成</t>
  </si>
  <si>
    <t>跑道入口灯必须为向跑道进近方向发（）色单向光</t>
  </si>
  <si>
    <t xml:space="preserve">绿色 </t>
  </si>
  <si>
    <t xml:space="preserve">黄色 </t>
  </si>
  <si>
    <t>每个翼排灯必须由至少（）个灯组成</t>
  </si>
  <si>
    <t>跑道边灯应装于跑道边线外不大于3米的平行线上，两灯之间的间距应该不超过（）</t>
  </si>
  <si>
    <t>45米</t>
  </si>
  <si>
    <t>跑道末端灯必须为向跑道方向发（）色单向光</t>
  </si>
  <si>
    <t>跑道中线灯从跑道入口距跑道末端900米处为（）</t>
  </si>
  <si>
    <t>红白相间的光</t>
  </si>
  <si>
    <t>红光</t>
  </si>
  <si>
    <t>接地地带灯，从入口延伸的纵向距离为（）</t>
  </si>
  <si>
    <t>有管制的机场必须在塔台上设置信号灯，颜色分别为</t>
  </si>
  <si>
    <t>红绿白</t>
  </si>
  <si>
    <t>红黄白</t>
  </si>
  <si>
    <t>红黄绿</t>
  </si>
  <si>
    <t>飞机通信系统失效时，飞行员应将识别码置于</t>
  </si>
  <si>
    <t>塔台、进近、区域管制室管制席位应当安排（）以上持有执照的管制员值勤</t>
  </si>
  <si>
    <t>2名（含）</t>
  </si>
  <si>
    <t>空域管理的职责为</t>
  </si>
  <si>
    <t>在既定空域结构下实现对空域资源的充分利用</t>
  </si>
  <si>
    <t>实现对机场和空域容量的最大利用率</t>
  </si>
  <si>
    <t>防撞，加速流动速度</t>
  </si>
  <si>
    <t>管制员取得执照后，仍需（）考核一次。</t>
  </si>
  <si>
    <t>1年</t>
  </si>
  <si>
    <t>半年</t>
  </si>
  <si>
    <t>2年</t>
  </si>
  <si>
    <t>与ATM有关的战略ASM的主要组成元素不包括</t>
  </si>
  <si>
    <t>空域灵活使用</t>
  </si>
  <si>
    <t>所需性能管理</t>
  </si>
  <si>
    <t>基础结构规划</t>
  </si>
  <si>
    <t>下列属于ATFM职责的选项为</t>
  </si>
  <si>
    <t>收集分析通过该区域的飞行数据</t>
  </si>
  <si>
    <t>防止飞机之间发生碰撞</t>
  </si>
  <si>
    <t>下列属于ATS的子系统的选项为</t>
  </si>
  <si>
    <t>ATC</t>
  </si>
  <si>
    <t>ATFM</t>
  </si>
  <si>
    <t>ASM</t>
  </si>
  <si>
    <t>在新ATM中，特别开发用于精密近进的是</t>
  </si>
  <si>
    <t>GBAS</t>
  </si>
  <si>
    <t>GRAS</t>
  </si>
  <si>
    <t>空中交通管制单位使用的话音通信设施应当有自动记录功能，通常情况下，自动记录应当保存（）天</t>
  </si>
  <si>
    <t>一次和二次雷达数据记录应当保存（）天</t>
  </si>
  <si>
    <t>A类空域指</t>
  </si>
  <si>
    <t>高空管制空域</t>
  </si>
  <si>
    <t>中低空管制空域</t>
  </si>
  <si>
    <t>进近管制空域</t>
  </si>
  <si>
    <t>B类空域指</t>
  </si>
  <si>
    <t>C类空域指</t>
  </si>
  <si>
    <t>塔台管制空域</t>
  </si>
  <si>
    <t>航路宽度正常为</t>
  </si>
  <si>
    <t>20公里</t>
  </si>
  <si>
    <t>8公里</t>
  </si>
  <si>
    <t>10公里</t>
  </si>
  <si>
    <t>航向180度~359度的国内区域导航航路代码是</t>
  </si>
  <si>
    <t>Q</t>
  </si>
  <si>
    <t>Y</t>
  </si>
  <si>
    <t>飞行预报标志是</t>
  </si>
  <si>
    <t>PLN</t>
  </si>
  <si>
    <t>FPL</t>
  </si>
  <si>
    <t>PLF</t>
  </si>
  <si>
    <t>领航计划报标志是</t>
  </si>
  <si>
    <t>起飞报标志是</t>
  </si>
  <si>
    <t>DEP</t>
  </si>
  <si>
    <t>AD</t>
  </si>
  <si>
    <t>ARR</t>
  </si>
  <si>
    <t>落地报标志是</t>
  </si>
  <si>
    <t>AA</t>
  </si>
  <si>
    <t>告警报标志是</t>
  </si>
  <si>
    <t>ALR</t>
  </si>
  <si>
    <t>ALM</t>
  </si>
  <si>
    <t>ALA</t>
  </si>
  <si>
    <t>无线电通信失效报标志是</t>
  </si>
  <si>
    <t>RCF</t>
  </si>
  <si>
    <t>RTF</t>
  </si>
  <si>
    <t>RCM</t>
  </si>
  <si>
    <t>同时有按IFR和VFR飞行的飞机时，它们之间的间隔应按（   ）执行</t>
  </si>
  <si>
    <t>视情况确定</t>
  </si>
  <si>
    <t>下列可用时间间隔来表示的间隔为</t>
  </si>
  <si>
    <t>纵向间隔</t>
  </si>
  <si>
    <t>侧向间隔</t>
  </si>
  <si>
    <t>垂直间隔</t>
  </si>
  <si>
    <t>目视飞行时，两机在同一高度上对头相遇，应当各自向右避让，相互间的间隔不少于（）米</t>
  </si>
  <si>
    <t>制定间隔标准时，为包容由于大气运动、飞机尺寸引起的误差而增加的附加距离，称为</t>
  </si>
  <si>
    <t>缓冲区</t>
  </si>
  <si>
    <t>人为因素</t>
  </si>
  <si>
    <t>位置偏差</t>
  </si>
  <si>
    <t>目视飞行时，两机在同一高度上交叉相遇，飞行员从座舱左侧看到另一架飞机时应当（   ）</t>
  </si>
  <si>
    <t>保持高度</t>
  </si>
  <si>
    <t>仪表航线飞行的安全高度，在平原地带应当高出航线两侧各25千米以内障碍物的最高标高（   ）米</t>
  </si>
  <si>
    <t>同航迹、同巡航高度、同速度的航空器之间的纵向间隔不少于（   ）分钟</t>
  </si>
  <si>
    <t>两架航空器同巡航高度、同航迹、同时使用航路上同一DME台时，航空器之间的间隔不少于（   ）千米</t>
  </si>
  <si>
    <t>非法干扰二次应答机编码是</t>
  </si>
  <si>
    <t>紧急情况二次应答机编码是</t>
  </si>
  <si>
    <t>航路飞行中，航空器驾驶员报告部分发动机失效时，管制员应当采取相应措施，正确的说法是</t>
  </si>
  <si>
    <t>航空器不能保持最低安全高度，又不能飞往就近机场着陆，航空器驾驶员决定选择场地迫降时，应当按照搜寻援救的程序进行工作</t>
  </si>
  <si>
    <t>只要航空器驾驶员报告部分发动机失效，就应指挥其迫降</t>
  </si>
  <si>
    <t>接到航空器驾驶员报告航空器空中失火时，管制员应当采取相应措施，下列说法正确的是</t>
  </si>
  <si>
    <t>指挥航空器驾驶员关闭发动机</t>
  </si>
  <si>
    <t>接到航空器驾驶员报告迷航时，空中交通管制员应当采取相应措施，下列说法正确的是</t>
  </si>
  <si>
    <t>立即指挥航空器下降到安全高度以下，以便看到地面</t>
  </si>
  <si>
    <t>以下说法正确的是</t>
  </si>
  <si>
    <t>空中交通管理包括空中交通服务</t>
  </si>
  <si>
    <t>空中交通服务包括空中交通管理</t>
  </si>
  <si>
    <t>空中交通管制包括空中交通服务</t>
  </si>
  <si>
    <t>民航工作总方针中最重要的是</t>
  </si>
  <si>
    <t>保证安全第一</t>
  </si>
  <si>
    <t>改善服务工作</t>
  </si>
  <si>
    <t>争取飞行正常</t>
  </si>
  <si>
    <t>某航空器最大起飞重量为70吨，尾流等级是</t>
  </si>
  <si>
    <t>中型</t>
  </si>
  <si>
    <t>重型</t>
  </si>
  <si>
    <t>轻型</t>
  </si>
  <si>
    <t>航空器在航路飞行阶段，使用（）作为气压基准面</t>
  </si>
  <si>
    <t>场面气压</t>
  </si>
  <si>
    <t>航空器在过渡高度层以下飞行，使用（）作为气压基准面</t>
  </si>
  <si>
    <t>场面气压简写为</t>
  </si>
  <si>
    <t>平原地区飞行指标高差不超过（）米的显著上升、下降的起伏地带的飞行</t>
  </si>
  <si>
    <t>滑行道道面颜色是</t>
  </si>
  <si>
    <t>飞行区等级指标Ⅰ的3、4级跑道的起飞爬升面：起端距跑道端60米，宽度为180米，总长度为（   ）米，坡度为（   ）等级指标I</t>
  </si>
  <si>
    <t>15000，1/50</t>
  </si>
  <si>
    <t>20000，1/50</t>
  </si>
  <si>
    <t>20000，1/25</t>
  </si>
  <si>
    <t>根据机场飞行区等级指标规定的最大飞机翼展和主起落架外轮外侧间距，机场分为（   ）五个等级</t>
  </si>
  <si>
    <t>A，B，C，D，E</t>
  </si>
  <si>
    <t>1，2，3，4，5</t>
  </si>
  <si>
    <t>Ⅰ，Ⅱ，Ⅲ，Ⅳ，Ⅴ</t>
  </si>
  <si>
    <t>程序管制条件下，区域管制员在同一空域内同一时间管制的航空器数量不多于</t>
  </si>
  <si>
    <t>8架</t>
  </si>
  <si>
    <t>12架</t>
  </si>
  <si>
    <t>6架</t>
  </si>
  <si>
    <t>程序管制条件下，塔台管制员在同一空域内同一时间管制的航空器数量不多于</t>
  </si>
  <si>
    <t>4架</t>
  </si>
  <si>
    <t>程序管制条件下，进近管制员在同一空域内同一时间管制的航空器数量不少于</t>
  </si>
  <si>
    <t>雷达管制条件下，区域管制员在同一空域内同一时间管制的航空器数量不少于</t>
  </si>
  <si>
    <t>15架</t>
  </si>
  <si>
    <t>18架</t>
  </si>
  <si>
    <t>遇险信号话呼是</t>
  </si>
  <si>
    <t>MAYDAY</t>
  </si>
  <si>
    <t>PANPAN</t>
  </si>
  <si>
    <t>SOS</t>
  </si>
  <si>
    <t>紧急信号报呼是</t>
  </si>
  <si>
    <t>XXX</t>
  </si>
  <si>
    <t>情况不明简字码是</t>
  </si>
  <si>
    <t>INCERFA</t>
  </si>
  <si>
    <t>ALERFA</t>
  </si>
  <si>
    <t>DETRESFA</t>
  </si>
  <si>
    <t>告警简字码是</t>
  </si>
  <si>
    <t>遇险简字码是</t>
  </si>
  <si>
    <t>危险接近属于</t>
  </si>
  <si>
    <t>严重飞行事故症候</t>
  </si>
  <si>
    <t>一般飞行事故</t>
  </si>
  <si>
    <t>飞行事故症候</t>
  </si>
  <si>
    <t>管制员在值班过程中脱离岗位或睡觉属于</t>
  </si>
  <si>
    <t>严重差错</t>
  </si>
  <si>
    <t>差错</t>
  </si>
  <si>
    <t>事故症候</t>
  </si>
  <si>
    <t>如果情况紧急不允许及时修改运行规范，则局方可以用口头或者其他方式批准该偏离，但合格证持有人应当在开始这种运行后多长时间之内，向局方提交说明这种紧急情况性质的报告</t>
  </si>
  <si>
    <t>实施国内国际定期载客飞行中所用的旅客座位数大于44座的每个型号的飞机，能够使包括机组成员在内的满载量乘员在多少时间以内撤离飞机</t>
  </si>
  <si>
    <t>90秒</t>
  </si>
  <si>
    <t>180秒</t>
  </si>
  <si>
    <t>三台或者三台以上涡轮发动机驱动的飞机沿预定航路运行时，其重量应当允许该飞机从假定两台发动机同时失效的地点，飞到符合要求的某一机场。在这段飞行中的性能要求是</t>
  </si>
  <si>
    <t>其净飞行轨迹在垂直方向上至少可以高出预定航迹两侧各25公里(13.5海里)范围内所有地形和障碍物600米（2000英尺)</t>
  </si>
  <si>
    <t>能以至少600米(2000英尺)的余度垂直超越预定航迹两侧各25公里(13.5 海里)范围内所有地形和障碍物，并且在发动机失效后飞机要着陆的机场上空450米(1500英尺)的高度上有正梯度</t>
  </si>
  <si>
    <t>在预定航迹两侧各25公里(13.5海里)范围内的所有地形和障碍物上空至少300米(1000英尺)的高度上有正梯度，并且，在发动机失效后飞机要着陆的机场上空450米(1500英尺)的高度上有正梯度</t>
  </si>
  <si>
    <t>对于旅客座位数200座的飞机，应当至少配备多少个手提灭火
器，并在客舱中均匀分布</t>
  </si>
  <si>
    <t>当飞机停放于地面且起落架放下时，应急出口（机翼上方的应急出口除外）距地面高度超过多少的每一载客陆上飞机，应当有经批准的可以帮助机上人员撤到地面的设施。</t>
  </si>
  <si>
    <t>6英尺</t>
  </si>
  <si>
    <t>12英尺</t>
  </si>
  <si>
    <t>8英尺</t>
  </si>
  <si>
    <t>当在飞行高度多少以上运行时，在驾驶舱内值勤的每一飞行机组成员均应当配备有一个氧气面罩，其设计应保证能将其迅速取下戴在脸上，适当固定并密封，在需要时能立即供氧，并且不妨碍该飞行机组成员与其他机组成员之间用飞机内话系统立即通话</t>
  </si>
  <si>
    <t>25000英尺</t>
  </si>
  <si>
    <t>10000英尺</t>
  </si>
  <si>
    <t>15000英尺</t>
  </si>
  <si>
    <t>何种条件下的跨水运行，除需携带要求的救生衣外，还需携带救生筏烟火信号器等设备</t>
  </si>
  <si>
    <t>距最近海岸线的水平距离超过50海里</t>
  </si>
  <si>
    <t>距最近海岸线的水平距离超过该飞机滑翔距离</t>
  </si>
  <si>
    <t>任何飞机发生不正常情况时有可能迫降水上的情况</t>
  </si>
  <si>
    <t>最低油量是在考虑到规定的燃油油量指示系统误差后，最多可以供飞机在飞抵着陆机场后，满足下述何种需要</t>
  </si>
  <si>
    <t>以正常巡航消耗率飞行30分钟</t>
  </si>
  <si>
    <t>能以等待速度在机场上空450米(1500英尺)高度上在标准温度条件下飞行30分钟</t>
  </si>
  <si>
    <t>合格证持有人应当对飞行中发生的紧急医疗事件作出记录并保存多少个月。紧急医疗事件包括导致使用紧急医疗箱的情况，由于人员伤病造成的飞机改航备降，旅客或者机组人员死亡等。</t>
  </si>
  <si>
    <t>合格证持有人应当在多少时间内向局方报告运行中出现的飞行机组成员、维修及其他运行控制人员发生的人为差错</t>
  </si>
  <si>
    <t>当飞行签派员行使应急权力时，应当通过该合格证持有人的运行副总经理，向局方书面报告任何偏离。飞行签派员应当在应急状态发生后多长时间内提交书面报告</t>
  </si>
  <si>
    <t>当签派员发现航空器需要搜寻援救时，应当通知</t>
  </si>
  <si>
    <t>有关的搜寻援救协调中心、海上搜寻援救组织或者当地人民政府</t>
  </si>
  <si>
    <t>运行中计划前往的每个正常使用机场、备降机场、临时使用机场和加油机场</t>
  </si>
  <si>
    <t>飞行决策的内容包括</t>
  </si>
  <si>
    <t>飞行员、飞机、环境、操作以及处境意识</t>
  </si>
  <si>
    <t>飞行仪表、操纵情况、气象条件、身体状况以及心理状态</t>
  </si>
  <si>
    <t>处境意识</t>
  </si>
  <si>
    <t>是对当前正在发生什么和将要发生什么的认识；</t>
  </si>
  <si>
    <t>是对当前气象条件和未来气象条件的认识</t>
  </si>
  <si>
    <t>是对飞机状态的准确判断和认识</t>
  </si>
  <si>
    <t>对自己认知过程的识别和监控能力称之为</t>
  </si>
  <si>
    <t>内省能力</t>
  </si>
  <si>
    <t>认知能力</t>
  </si>
  <si>
    <t xml:space="preserve"> 当坚信其他人正在以不安全的方式飞行时，机组成员应该</t>
  </si>
  <si>
    <t>进行更有说服力的劝告</t>
  </si>
  <si>
    <t>放弃进一步的劝告</t>
  </si>
  <si>
    <t>强行制止</t>
  </si>
  <si>
    <t>影响驾驶舱交互监视效果的因素有</t>
  </si>
  <si>
    <t>驾驶舱氛围、驾驶舱职权梯度、机组的CRM能力以及机组处境意识</t>
  </si>
  <si>
    <t>驾驶舱职权梯度、机组成员技术差异、环境条件以及机载设备</t>
  </si>
  <si>
    <t>责任心、义务感、基本驾驶术、机械常识以及机载设备</t>
  </si>
  <si>
    <t>以下哪一种现象是虚无假设最危险的特点</t>
  </si>
  <si>
    <t xml:space="preserve"> 当事者一当陷入便常常很难自拔</t>
  </si>
  <si>
    <t>产生严重的防御心理</t>
  </si>
  <si>
    <t>明知错误，但却不愿意改正</t>
  </si>
  <si>
    <t>直线加减速飞行时易产生</t>
  </si>
  <si>
    <t>躯体旋动错觉</t>
  </si>
  <si>
    <t>执行检查单程序时强调的“三到”，其含义是</t>
  </si>
  <si>
    <t>口到、眼到、手到</t>
  </si>
  <si>
    <t>情到、人到、口到</t>
  </si>
  <si>
    <t>资料到、人到、眼到</t>
  </si>
  <si>
    <t>飞行员能力储备的含义是指</t>
  </si>
  <si>
    <t>仅用50％的工作能力便能够完成正常操作，而其余50％的能力储备起来不用</t>
  </si>
  <si>
    <t>觉察、选择、估计、鉴别、实施、评价</t>
  </si>
  <si>
    <t>从功能上来说，驾驶舱内存在的三种交流类型是</t>
  </si>
  <si>
    <t>标准操作程序交流、管理性交流以及无关交流</t>
  </si>
  <si>
    <t>工具性交流、满足需要的交流以及无关交流</t>
  </si>
  <si>
    <t>过高工作负荷状态的征兆是</t>
  </si>
  <si>
    <t>工作感到吃力、错误率增高、动作量增大、易于发怒</t>
  </si>
  <si>
    <t>应激水平增高、工作效率增高、反应速度加快、易于发怒</t>
  </si>
  <si>
    <t>动作量增大、易于发怒、工作效率提高、反应速度加快</t>
  </si>
  <si>
    <t>下列何种项目可以列在现行有效的清单中，作为运行规范的附件</t>
  </si>
  <si>
    <t>运行中需要使用的每个正常使用机场、备降机场、临时使用机场和加油机场</t>
  </si>
  <si>
    <t>批准运行的航线和区域及其限制</t>
  </si>
  <si>
    <t>对每种运行的实施规定的权利、限制和主要程序</t>
  </si>
  <si>
    <t>合格证持有人在提出恰当的理由、相应的安全措施并证明这些安全措施能保证同等安全水平的情况下，经民航总局批准，可以不执行相应的规章条款，而执行民航总局在作出此项批准时所列的规定、条件或者限制，这种行为被称为对规章条款的</t>
  </si>
  <si>
    <t>豁免</t>
  </si>
  <si>
    <t>偏离</t>
  </si>
  <si>
    <t>替代</t>
  </si>
  <si>
    <t xml:space="preserve">从事国内国际定期载客运行的航空承运人需要证明
</t>
  </si>
  <si>
    <t>在正常运行条件下，在整个航路上，所有各点都具有陆空双向无线电通信系统，能保证每一架飞机与相应的签派室之间，每一架飞机与相应的空中交通管制单位之间，以直接的或者通过经批准的点到点间的线路进行迅速可靠的通信联系。</t>
  </si>
  <si>
    <t xml:space="preserve">系统具备足够的设备和合格人员，为每架飞机的飞行机组和合格证持有人指定实施运行控制的人员提供每一次飞行的起始和安全运行所必需的信息
</t>
  </si>
  <si>
    <t>具有利用公共或者私人设施（例如电话、电报或者无线电）获得通信的能力，以确保对每次飞行的始发机场和目的地机场的飞行进程进行适当的监控，包括对中途停留机场和改航备降机场飞行进程的监控，以及对在这些机场所需的维修或者机械延误进行适当的监控</t>
  </si>
  <si>
    <t>从事何种运行需要对于其所实施的运行拥有足够数量的飞行签派中心，并且这些飞行签派中心的位置和能力，能够确保对每次飞行进行恰当的运行控制</t>
  </si>
  <si>
    <t>最大商载超过3400千克的多发飞机实施的不定期载客运输飞行</t>
  </si>
  <si>
    <t>合格证持有人为实施其各种运行的全体飞行、维修和其他地面运行工作人员制定并供其使用和指导其操作的文档材料称为</t>
  </si>
  <si>
    <t>手册</t>
  </si>
  <si>
    <t>指南</t>
  </si>
  <si>
    <t>咨询通告</t>
  </si>
  <si>
    <t xml:space="preserve">机长不必将下列哪种文件的副本随机携带到目的地，并由合格证持有人保留三个月     </t>
  </si>
  <si>
    <t>天气实况报告和预报</t>
  </si>
  <si>
    <t>签派或者放行单</t>
  </si>
  <si>
    <t>填写好的装载舱单</t>
  </si>
  <si>
    <t>某航班预计18时30分起飞，则机长在何时达到机场与飞行签派员共同实施签派放行是合理的</t>
  </si>
  <si>
    <t>谁向机长提供可能影响该次飞行安全的机场条件和导航设施不正常等方面的所有现行可得的报告或信息。</t>
  </si>
  <si>
    <t>机务工程师</t>
  </si>
  <si>
    <t>某航班预计18时30分起飞，则应不迟于何时发出FPL电报</t>
  </si>
  <si>
    <t>对于只有一套进近设施与程序的机场，在合格证持有人运行规范中，签派或者放行的标准应当在经批准的该机场的最低运行标准上至少增加下列何种数值，作为该机场用作备降机场时的最低天气标准</t>
  </si>
  <si>
    <t>最低下降高（MDH）或者决断高（DH）增加120米(400英尺)，能见度增加1600米(1英里)</t>
  </si>
  <si>
    <t>最低下降高(MDH)增加30米(100英尺)，能见度增加800米(1/2英里)，在两条较低标准的跑道中取较高值</t>
  </si>
  <si>
    <t>最低下降高(MDH)增加60米(200英尺)，能见度增加800米(1/2英里)，在两条较低标准的跑道中取较高值</t>
  </si>
  <si>
    <t>当飞行签派员在国内国际定期运行时认为，在航路上预料的结冰状况会严重影响飞行安全时，应当采取何种对策</t>
  </si>
  <si>
    <t>不得签派飞机</t>
  </si>
  <si>
    <t>选择合适的航路备降场</t>
  </si>
  <si>
    <t>将信息通告机长，询问机长意图</t>
  </si>
  <si>
    <t>当飞行机组配备3名驾驶员，其中包含1名符合规定条件的资深副驾驶时，对于中间没有经停的飞行，驾驶员的飞行时间应当不得超过多少小时</t>
  </si>
  <si>
    <t>某名飞行员在EMB145上担任副驾驶时飞行时间1600小时，现在A320上担任副驾驶时飞行时间2400小时，担任机长时飞行时间60小时，完成30个起落，则还需飞行多少小时才不是新机长</t>
  </si>
  <si>
    <t>除得到局方ETOPS运行批准外，任何合格证持有人不得在包含有一点至可用机场的飞行时间超过多少时间的航路上使用双发涡轮飞机运行</t>
  </si>
  <si>
    <t>60分钟</t>
  </si>
  <si>
    <t>90分钟</t>
  </si>
  <si>
    <t>涡轮发动机驱动的飞机起飞前，应当在考虑到飞行中正常的燃油和滑油消耗后，使该飞机到达目的地时的重量，根据飞机飞行手册中对该目的地机场的气压高度和预计在着陆时当地风的情况所
规定的着陆距离，通常情况要求其在预定的目的地机场的下述跑道上，由超障面与该跑道交点上方15.2米（50英尺）处算起，在跑道的有效长度多少以内作全停着陆</t>
  </si>
  <si>
    <t>对下列客舱内装货问题叙述正确的是</t>
  </si>
  <si>
    <t>如果货物在经批准的货箱之内且货箱满足规定要求，货物可以装在客舱内任一位置</t>
  </si>
  <si>
    <t>只要能将货物束缚住至规定的载
荷系数并且按照要求装载，则货物可以装于客舱内任一位置</t>
  </si>
  <si>
    <t>从事国内国际定期载客运行的合格证持有人不得在飞机客舱内运载货物</t>
  </si>
  <si>
    <t>合格证持有人应对哪些飞机安装空地双向数据通信系统，使之能够满足在整个航路上，所有各点都能保证与相应的签派室之间进行迅速可靠的通信联系</t>
  </si>
  <si>
    <t>按照CCAR121实施运行的旅客座位数大于99座的飞机</t>
  </si>
  <si>
    <t>按照国内国际定期载客运行的旅客座位数大于19座的飞机</t>
  </si>
  <si>
    <t>按照补充运行的旅客座位数大于19座的飞机</t>
  </si>
  <si>
    <t>国内定期载客运行中签派飞机时，该飞机应当装有能够飞往被签派的目的地机场；此后飞往目的地机场的最远的备降机场并
着陆；完成上述飞行后，还能如何飞行的燃油</t>
  </si>
  <si>
    <t>以正常巡航消耗率飞行45分钟</t>
  </si>
  <si>
    <t>以等待速度在备降机场上空450米(1500英尺)高度上在标准温度条件下飞行30分钟</t>
  </si>
  <si>
    <t>以等待速度在备降机场上空450米(1500英尺)高度上在标准温度条件下飞行45分钟</t>
  </si>
  <si>
    <t xml:space="preserve"> 
合格证持有人应当保存装载舱单、签派单和飞行计划的副本多长时间</t>
  </si>
  <si>
    <t>至少3个月</t>
  </si>
  <si>
    <t>至少1个月</t>
  </si>
  <si>
    <t>放行单中包括下列哪项内容</t>
  </si>
  <si>
    <t>每一飞行机组成员、客舱乘务员和机长姓名</t>
  </si>
  <si>
    <t>飞机、燃油和滑油、货物和行李、乘客和机组成员的重量</t>
  </si>
  <si>
    <t>该次飞行的最大允许重量</t>
  </si>
  <si>
    <t>每次飞行应当在起飞前得到飞行签派员的明确批准方可以实施，除非对于国内定期载客运行的飞机，在原签派放行单列出的中途机场地面停留不超过多少时间</t>
  </si>
  <si>
    <t>实施补充运行应当使用飞行跟踪系统，每次飞行应当如何批准实施</t>
  </si>
  <si>
    <t>得到合格证持有人授权实施运行控制人员的批准即可实施</t>
  </si>
  <si>
    <t>得到航空公司运行副总经理的批准即可实施</t>
  </si>
  <si>
    <t>得到合格证持有人授权实施运行的机长的批准即可实施</t>
  </si>
  <si>
    <t>按照仪表飞行规则签派或者放行飞机飞行前，应当确认相应的天气实况报告、预报或者两者的组合，表明哪些机场的天气条件，在飞机预计到达时处于或者高于经批准的最低标准，否则，不得签派或者放行飞机按照仪表飞行规则飞行。</t>
  </si>
  <si>
    <t>在签派或者放行单中所列的每个机场</t>
  </si>
  <si>
    <t>在签派或者放行单中所列的目的地机场</t>
  </si>
  <si>
    <t>在签派或者放行单中所列的目的机场和所有备降场</t>
  </si>
  <si>
    <t>如果起飞机场的气象条件低于合格证持有人运行规范中为该机场规定的着陆最低标准，在签派或者放行飞机前按照下述哪种规定选择起飞备降机场是正确的</t>
  </si>
  <si>
    <t>对于双发动机飞机，备降机场与起飞机场的距离不大于飞机使用一发失效的巡航速度在静风条件下飞行1小时的距离</t>
  </si>
  <si>
    <t>对于双发动机飞机，备降机场与起飞机场的距离不大于飞机使用一发失效的巡航速度在静风条件下飞行2小时的距离</t>
  </si>
  <si>
    <t>对于装有三台或者三台以上发动机的飞机，备降机场与起飞机场的距离不大于飞机使用一发失效时的巡航速度在静风条件下飞行1小时的距离</t>
  </si>
  <si>
    <t>按照仪表飞行规则签派飞机实施国内定期载客飞行前，当天气实况报告、预报或者两者的组合表明，在飞机预计到达目的地机场时刻前后至少1小时的时间段，该机场云底高度和能见度符合下列哪种规定时有可能可以不选择目的地备降机场</t>
  </si>
  <si>
    <t>机场云底高度至少在公布的最低的仪表进近最低标准中的最低下降高(或者决断高)之上450米，或者在机场标高之上600米，取其中较高值；机场能见度至少为4800米，或者高于目的地机场所用仪表进近程序最低的适用能见度最低标准3200米以上，取其中较大者</t>
  </si>
  <si>
    <t>机场云底高度至少在公布的最低的仪表进近最低标准中的最低下降高(或者决断高)之上300米，或者在机场标高之上450米，取其中较高值；机场能见度至少为4800米，或者高于目的地机场所用仪表进近程序最低的适用能见度最低标准3200米以上，取其中较大者</t>
  </si>
  <si>
    <t>机场云底高度至少在公布的最低的仪表进近最低标准中的最低下降高(或者决断高)之上450米，或者在机场标高之上600米，取其中较高值；机场能见度至少为4800米，或者高于目的地机场所用仪表进近程序最低的适用能见度最低标准2400米以上，取其中较大者</t>
  </si>
  <si>
    <t>在配备三名（含）以上驾驶员的运行中，如需配备一名在巡航阶段替代机长工作的资深副驾驶，该副驾驶除无需满足CCAR121规定的什么条件外，应当完全合格于在该次运行中担任机长</t>
  </si>
  <si>
    <t>运行经历</t>
  </si>
  <si>
    <t>航线运输驾驶员执照</t>
  </si>
  <si>
    <t>飞行技术</t>
  </si>
  <si>
    <t>只有持有何种执照和该飞机相应型别等级的驾驶员，方可以在需要三名（含）以上驾驶员的运行中由符合条件的副驾驶作为资深副驾驶。</t>
  </si>
  <si>
    <t>航线运输驾驶员</t>
  </si>
  <si>
    <t>飞行教员执照</t>
  </si>
  <si>
    <t>商用飞行驾驶员执照</t>
  </si>
  <si>
    <t>在合格证持有人不得使用任何驾驶员，任何驾驶员也不应在按照本规则运行中担任飞行机组必需成员，除非该驾驶员于前多少日历日之内，在所服务的该型别飞机上，至少已做过三次起飞和着陆</t>
  </si>
  <si>
    <t>机长应当在前多少个日历月内，在其所飞的一个型别飞机上通过航线检查，在检查中圆满完成机长职责</t>
  </si>
  <si>
    <t>合格证持有人在为飞行机组成员安排飞行时，应当保证飞行机组成员在任何7个连续日历日内的总飞行时间不得超过多少小时。</t>
  </si>
  <si>
    <t>飞行签派员应当在前12个日历月内在其签派的每一组类飞机的一个型别飞机上，满足运行熟悉要求，可以使用批准的该组类一个型别的飞行模拟机，完成训练观察多少小时的方法来满足</t>
  </si>
  <si>
    <t>任何合格证持有人不得安排飞行签派员连续值勤超过多少小时</t>
  </si>
  <si>
    <t>对于涡轮动力装置飞机国际航线飞行，航线应急油量是什么</t>
  </si>
  <si>
    <t>起飞机场到着落在目标机场航行时间的10%的油量</t>
  </si>
  <si>
    <t>起飞机场到着落在目标机场航行距离的10%的油量</t>
  </si>
  <si>
    <t>起飞机场到着落在备降机场航行距离的10%的油量</t>
  </si>
  <si>
    <t>国内航线飞行等待时间的规定是什么</t>
  </si>
  <si>
    <t>以正常的燃油消耗飞行45min</t>
  </si>
  <si>
    <t>在机场上空1500ft等待速度标准条件下飞行30min</t>
  </si>
  <si>
    <t>在机场上空1500ft等待速度标准条件下飞行45min</t>
  </si>
  <si>
    <t>国内航线不需要指定备降场的条件是什么</t>
  </si>
  <si>
    <t>到达目标机场前后1小时内气象报告或预报表明：云底高至少2000ft，能见度大于3mile</t>
  </si>
  <si>
    <t>到达目标机场前后1小时内气象报告或预报表明：云底高至少1500ft，能见度大于2mile</t>
  </si>
  <si>
    <t>到达目标机场前后1小时内气象报告或预报表明：云底高至少1500ft，能见度大于3mile</t>
  </si>
  <si>
    <t>对于三发及三发以上的飞机，选取的起飞备降场距离同起飞机场的最大距离是多少</t>
  </si>
  <si>
    <t>一发失效正常巡航速度2h的航程</t>
  </si>
  <si>
    <t>正常巡航速度1h的航程</t>
  </si>
  <si>
    <t>一发失效正常巡航速度1h的航程</t>
  </si>
  <si>
    <t>备份油量不包括下列哪一项</t>
  </si>
  <si>
    <t>轮挡油量</t>
  </si>
  <si>
    <t>改航油量</t>
  </si>
  <si>
    <t>等待油量</t>
  </si>
  <si>
    <t>选择起飞备降场考虑的因素包括下列哪一项</t>
  </si>
  <si>
    <t>起飞机场的天气条件和最低着落标准</t>
  </si>
  <si>
    <t>备降场的天气条件</t>
  </si>
  <si>
    <t>起飞备降场的最低天气标准为</t>
  </si>
  <si>
    <t>该机场公布的最低着落标准</t>
  </si>
  <si>
    <t>能见度3mile，云底高2000ft</t>
  </si>
  <si>
    <t>能见度3mile，云底高1500ft</t>
  </si>
  <si>
    <t>尾号飞行计划所加的油量是什么</t>
  </si>
  <si>
    <t>由于飞机老化确定多加的油量</t>
  </si>
  <si>
    <t>考虑航线实际情况多加的油量</t>
  </si>
  <si>
    <t>由于飞行员技术原因多加的油量</t>
  </si>
  <si>
    <t>对于涡桨或非涡轮动力装置的飞机无法选择备降机场时备份油量是多少</t>
  </si>
  <si>
    <t>正常消耗再飞行3h</t>
  </si>
  <si>
    <t>正常消耗再飞行1h</t>
  </si>
  <si>
    <t>正常消耗再飞行2h</t>
  </si>
  <si>
    <t>对于涡轮动力装置的飞机无法选择备降机场时备份油量是多少</t>
  </si>
  <si>
    <t>实施二次放行，可以少加的油量是什么</t>
  </si>
  <si>
    <t>二放点到目标机场的航线应急油</t>
  </si>
  <si>
    <t>起飞机场到目标机场的航线应急油</t>
  </si>
  <si>
    <t>起飞机场到二放点的航线应急油</t>
  </si>
  <si>
    <t>实施二次放行时，当初始目的机场在最终目的地的航线上且它们到备降场的距离相同时，起飞机场最佳位置是什么？</t>
  </si>
  <si>
    <t>应在主航道上距离起飞机场92% 的起飞机场到最终目的机场距离</t>
  </si>
  <si>
    <t>应在主航道上距离起飞机场89% 的起飞机场到最终目的机场距离</t>
  </si>
  <si>
    <t>应在主航道上距离起飞机场78% 的起飞机场到最终目的机场距离</t>
  </si>
  <si>
    <t>航路当量风下列正确的是那一项</t>
  </si>
  <si>
    <t>各航段风速同航段距离的加权平均</t>
  </si>
  <si>
    <t>各航段风速的平均</t>
  </si>
  <si>
    <t>更航段风速的和</t>
  </si>
  <si>
    <t>螺旋桨飞机国际飞行最低储备油量是什么</t>
  </si>
  <si>
    <t>30分钟等待油量，加15%的总时间的巡航油量，或90分钟巡航油量，取小者</t>
  </si>
  <si>
    <t>30分钟等待油量</t>
  </si>
  <si>
    <t>2小时等待油量</t>
  </si>
  <si>
    <t>风对爬升、下降中飞过的水平距离的影响是什么</t>
  </si>
  <si>
    <t>上升、下降水平距离的2/3</t>
  </si>
  <si>
    <t>上升、下降水平距离的1/3</t>
  </si>
  <si>
    <t>上升、下降水平距离</t>
  </si>
  <si>
    <t>下列属于轮挡油量的是</t>
  </si>
  <si>
    <t>滑出油量</t>
  </si>
  <si>
    <t>下列不属于备份油量的是</t>
  </si>
  <si>
    <t>航线应急油</t>
  </si>
  <si>
    <t>尾号飞行计划是什么</t>
  </si>
  <si>
    <t>针对飞机老化需要多加的油量</t>
  </si>
  <si>
    <t>针对机组飞行技术需要多加的油量</t>
  </si>
  <si>
    <t>针对特殊航线需要多加的油量</t>
  </si>
  <si>
    <t>使用空机重不包括</t>
  </si>
  <si>
    <t>无油重量</t>
  </si>
  <si>
    <t>机组重量</t>
  </si>
  <si>
    <t>飞机结构重量</t>
  </si>
  <si>
    <t>被批准进行120分钟延程飞行，一般要求该发动机的空中停车率小于多少</t>
  </si>
  <si>
    <t>每10000小时5次</t>
  </si>
  <si>
    <t>每1000000小时5次</t>
  </si>
  <si>
    <t>每1000小时5次</t>
  </si>
  <si>
    <t>ETOPS是什么</t>
  </si>
  <si>
    <t>双发飞机延程飞行</t>
  </si>
  <si>
    <t>辅助动力系统</t>
  </si>
  <si>
    <t>飞机氧气系统</t>
  </si>
  <si>
    <t>MAC指的是什么</t>
  </si>
  <si>
    <t>平均气动弦</t>
  </si>
  <si>
    <t>基本使用指数</t>
  </si>
  <si>
    <t>使用指数是什么</t>
  </si>
  <si>
    <t>缩小一定倍数的力矩</t>
  </si>
  <si>
    <t>力矩的平均值</t>
  </si>
  <si>
    <t>力矩的大小</t>
  </si>
  <si>
    <t>已知目标机场的保本油价为4000元，怎样才可以利用燃油差价多带油。</t>
  </si>
  <si>
    <t>目标机场实际油价大于4000元</t>
  </si>
  <si>
    <t>目标机场实际油价等于4000元</t>
  </si>
  <si>
    <t>目标机场实际油价小于4000元</t>
  </si>
  <si>
    <t>成本指数是什么</t>
  </si>
  <si>
    <t>小时成本同燃油成本的比值</t>
  </si>
  <si>
    <t>燃油成本同小时成本的比值</t>
  </si>
  <si>
    <t>燃油成本同总成本的比值</t>
  </si>
  <si>
    <t>成本指数CI越大，为了对给定的CI使成本最小的飞行速度应该如何？</t>
  </si>
  <si>
    <t>用LRC(最大航程速度)巡航，下列说法正确的是</t>
  </si>
  <si>
    <t>燃油费用最小</t>
  </si>
  <si>
    <t>飞行时间最小</t>
  </si>
  <si>
    <t>航班总成本最小</t>
  </si>
  <si>
    <t>当LRC巡航速度等于经济巡航速度是，正确的是</t>
  </si>
  <si>
    <t>CI=0</t>
  </si>
  <si>
    <t>CI=1</t>
  </si>
  <si>
    <t>同CI无关</t>
  </si>
  <si>
    <t>在航路上更改签派或者放行单时，通常需由谁决定</t>
  </si>
  <si>
    <t>飞行签派员和机长共同决定</t>
  </si>
  <si>
    <t>谁应当对定期载客运行中的飞行的计划、延迟和签派或者放行是否遵守中国民用航空规章和合格证持有人的运行规范共同负责</t>
  </si>
  <si>
    <t>谁应当对不定期载客运行中的飞行的放行、延续、改航和终止是否遵守中国民用航空规章和合格证持有人的运行规范共同负责</t>
  </si>
  <si>
    <t>机长和运行副总经理</t>
  </si>
  <si>
    <t>CCAR121中双发飞机延伸航程运行标准中对距离什么机场75分钟、120分钟、180分钟的延伸航程运行规定了具体标准。</t>
  </si>
  <si>
    <t>可用机场</t>
  </si>
  <si>
    <t>合适机场</t>
  </si>
  <si>
    <t>航路备降场</t>
  </si>
  <si>
    <t>关于二次放行的目的，正确的是</t>
  </si>
  <si>
    <t>为国际运行节约燃油</t>
  </si>
  <si>
    <t>提高远程飞行的安全性</t>
  </si>
  <si>
    <t>提高远程飞行的航班正常率</t>
  </si>
  <si>
    <t>当机长和签派员对于签派放行的意见不一致时，应当</t>
  </si>
  <si>
    <t>不允许签派放行航空器，直至机长和签派员达成共识为止</t>
  </si>
  <si>
    <t>上报公司值班经理，由其判断并采取安全程度较高的意见</t>
  </si>
  <si>
    <t>采取机长的意见，因为机长对于飞机的运行拥有完全的控制权和管理权</t>
  </si>
  <si>
    <t>在使用飞行跟踪系统实施运行控制的飞行期间，合格证持有人的相关管理人员发现需要其立即决断和处置的紧急情况时，但是不能与飞行人员取得联系，则应当</t>
  </si>
  <si>
    <t xml:space="preserve">宣布进入应急状态，并采取他认为在此种情况下为保证飞行安全应当采取的任何行动。 </t>
  </si>
  <si>
    <t>联系公司运行副总经理，有其判断是否宣布进入应急状态</t>
  </si>
  <si>
    <t>继续联系飞行人员，不可以单方面宣布进入应急状态</t>
  </si>
  <si>
    <t>关于机长权力的描述正确的是</t>
  </si>
  <si>
    <t>在飞行期间，机长对于飞机的运行拥有完全的控制权和管理权。可以超越机组其他成员及他们的职责，无论机长是否持有执行其他机组成员职责的有效证件</t>
  </si>
  <si>
    <t>在飞行期间，机长对于飞机的运行拥有完全的控制权和管理权。但是超越机组其他成员及他们的职责时机长必须持有执行其他机组成员职责的有效证件</t>
  </si>
  <si>
    <t>在飞行期间，机长对于飞机的运行拥有完全的控制权和管理权。但是必须满足当空中交通管制员对于飞行运行的要求</t>
  </si>
  <si>
    <t>飞行关键阶段是指滑行、起飞、着陆和除巡航飞行以外在多少高度以下的飞行阶段</t>
  </si>
  <si>
    <t>签派员和跨洋飞行的航空器利用何种设备保持通信联系</t>
  </si>
  <si>
    <t>卫星电话</t>
  </si>
  <si>
    <t>VHF</t>
  </si>
  <si>
    <t xml:space="preserve">合格证持有人应当记录与其飞行机组成员之间每次航路上的无线电联系，并将该记录保存多长时间 </t>
  </si>
  <si>
    <t>如果在飞越最后进近定位点(FAF)之后报告的跑道视程(RVR)或能见度(VIS)减至规定的着陆最低标准以下，则机长应当</t>
  </si>
  <si>
    <t>可以继续进近至决断高</t>
  </si>
  <si>
    <t>如果飞行的终止地点所在时区与机组成员的基地所在时区之间有多少时差，则当机组成员回到基地以后，合格证持有人应当为之安排一个至少48个连续小时的休息期</t>
  </si>
  <si>
    <t>6个或者6个小时以上的</t>
  </si>
  <si>
    <t>4个或者4个小时以上的</t>
  </si>
  <si>
    <t>8个或者8个小时以上的</t>
  </si>
  <si>
    <t>下列哪种属于正常航班</t>
  </si>
  <si>
    <t>航班关机门时间延误10分钟</t>
  </si>
  <si>
    <t>航班取消</t>
  </si>
  <si>
    <t>航班备降</t>
  </si>
  <si>
    <t xml:space="preserve">被空中交通管制部门给予紧急情况优先权的机长，在局方要求时，必须在多长时间内提交一份该次紧急情况运行的详细报告。 </t>
  </si>
  <si>
    <t>15或更多</t>
  </si>
  <si>
    <t>20或更多</t>
  </si>
  <si>
    <t>下列哪一项是航空承运人驾驶员必须重新建立的新近经历要求？</t>
  </si>
  <si>
    <t>某机长飞行时间94小时，其驾驶的飞机的最大VSO 105节（在执照规定重量下），在Phoenix Sky Harbor Intl 机场LOL BL KWY121进近的最低天气标准是？ （在LOL BC KWY 26L上的C类最低天气标准是1800与1－3/4，B类最低天气标准是2000与2。）</t>
  </si>
  <si>
    <t>110小时</t>
    <phoneticPr fontId="2" type="noConversion"/>
  </si>
  <si>
    <t>1200小时</t>
    <phoneticPr fontId="2" type="noConversion"/>
  </si>
  <si>
    <t>在实施补充运行前，谁负责收集所有现行可得的天气、机场条件、导航设施不正常等方面的情报？</t>
  </si>
  <si>
    <t>运行规则</t>
    <phoneticPr fontId="2" type="noConversion"/>
  </si>
  <si>
    <t>简单前缘襟翼达到增升目的的原因是？</t>
  </si>
  <si>
    <t>参阅图6-9乌鲁木齐/地窝堡进近图，图中标题里“VOR/DME RWY25”表示：</t>
  </si>
  <si>
    <t>参阅图6-9乌鲁木齐/地窝堡进近剖面图，起始进近航段的最低安全高度为</t>
  </si>
  <si>
    <t>C在反推不工作的情况下，湿道面上的性能信息仍然可用。</t>
  </si>
  <si>
    <t>B 为了减小起飞重量的损失，可以减小窗口高度</t>
  </si>
  <si>
    <t>A 帘高不能减小</t>
  </si>
  <si>
    <t>C 功率增大，空速增大</t>
  </si>
  <si>
    <t>B 功率增大，空速减小</t>
  </si>
  <si>
    <t>A 功率不变，空速增大</t>
  </si>
  <si>
    <t>A 收完起落架</t>
  </si>
  <si>
    <t>B 收完襟翼</t>
  </si>
  <si>
    <t>C 速度达到V2</t>
  </si>
  <si>
    <t>C机场标高高，在爬升阶段有远障，大气温度高和长跑道</t>
  </si>
  <si>
    <t>B 机场标高低，在爬升阶段没有障碍物，大气温度低和短跑道</t>
  </si>
  <si>
    <t>A 机场标高高，在爬升阶段没有障碍物，大气温度低和短跑道</t>
  </si>
  <si>
    <t>C在中断起飞距离和一发失效继续起飞距离相等时</t>
  </si>
  <si>
    <t>B 在V1和V2相等时</t>
  </si>
  <si>
    <t>A 在有净空道的跑道上以跑道限重起飞时</t>
  </si>
  <si>
    <t>C V1减小，起飞距离减小</t>
  </si>
  <si>
    <t>B V1减小，中断起飞距离增加</t>
  </si>
  <si>
    <t>A V1增加，中断起飞距离减小</t>
  </si>
  <si>
    <t>C 增加</t>
  </si>
  <si>
    <t>B 只有无风时增加</t>
  </si>
  <si>
    <t>A 不变</t>
  </si>
  <si>
    <t>A VR和VMCG</t>
  </si>
  <si>
    <t>B V2和VMCA</t>
  </si>
  <si>
    <t>C VR和VMCA</t>
  </si>
  <si>
    <t>A 对于给定的迎角，重量大的飞机的垂直速度和前进速度都大</t>
  </si>
  <si>
    <t>B 两驾飞机的下降特性没有差别</t>
  </si>
  <si>
    <t>C对于给定的迎角，重量大的飞机将滑行的更远</t>
  </si>
  <si>
    <t>B 以认证的一发失效巡航速度在静空中飞行60分钟</t>
  </si>
  <si>
    <t>A 以认证的一发失效巡航速度飞行75分钟</t>
  </si>
  <si>
    <t>C 以正常的一发失效巡航速度在静空中飞行60分钟</t>
  </si>
  <si>
    <t>C起飞性能数据必须通过计算决定，只有少数数据根据试飞测试而变</t>
  </si>
  <si>
    <t>B 融雪在起飞前必须清除，即使在污染道面上起飞的性能数据可用</t>
  </si>
  <si>
    <t>A 干雪不会影响起飞性能</t>
  </si>
  <si>
    <t>A 高度不变时速度会增加</t>
  </si>
  <si>
    <t>B速度不变时飞机会下降</t>
  </si>
  <si>
    <t>C高度不变时速度会减小</t>
  </si>
  <si>
    <t>C业载会受到预计航程的限制</t>
  </si>
  <si>
    <t>B最大业载不受备用燃油的限制</t>
  </si>
  <si>
    <t>A 最大着陆重量基本上和最大无燃油重量相等</t>
  </si>
  <si>
    <t>C随速度的增加而减小</t>
  </si>
  <si>
    <t>B随速度的增加而增加</t>
  </si>
  <si>
    <t>A 和空速无关</t>
  </si>
  <si>
    <t>C 爬升限重随大气温度的增加而减小</t>
  </si>
  <si>
    <t>B在高原机场，即使跑道较长，起飞重量也总是受到爬升的限制</t>
  </si>
  <si>
    <t>A 确定爬升限重时，逆风按逆风风量的50％计算</t>
  </si>
  <si>
    <t>C如果不受VMCA的限制，V2将减小</t>
  </si>
  <si>
    <t>B V2和襟翼的设置无关，只取决于跑道的长度</t>
  </si>
  <si>
    <t>A V2随襟翼的设置而成比例增加</t>
  </si>
  <si>
    <t>C最大巡航推力</t>
  </si>
  <si>
    <t>B最大起飞推力</t>
  </si>
  <si>
    <t>A 复飞推力</t>
  </si>
  <si>
    <t>B废阻力和诱导阻力的交点</t>
  </si>
  <si>
    <t>A 从原点引直线与阻力曲线相切的点</t>
  </si>
  <si>
    <t>C从原点引直线与废阻力曲线相切的点</t>
  </si>
  <si>
    <t>C 下降到净改平高度时的越障裕度</t>
  </si>
  <si>
    <t>B下降到净改平高度时爬升梯度</t>
  </si>
  <si>
    <t>A 发动机失效时所在高度上发动机的功率</t>
  </si>
  <si>
    <t>C升力系数和高度无关</t>
  </si>
  <si>
    <t>B升力系数随高度的增加而增加</t>
  </si>
  <si>
    <t>A 升力系数随高度的增加而减小</t>
  </si>
  <si>
    <t>C是上升梯度理论上为零时对应的高度</t>
  </si>
  <si>
    <t>B 是最大上升梯度为100ft/min时对应的高度</t>
  </si>
  <si>
    <t>A 是最大上升梯度为5％时对应的高度</t>
  </si>
  <si>
    <t>C能维持平飞的最低高度</t>
  </si>
  <si>
    <t>B最佳巡航高度</t>
  </si>
  <si>
    <t>A 实用升限</t>
  </si>
  <si>
    <t>B 推力等于阻力加上重力在上升航迹方向向下的分量</t>
  </si>
  <si>
    <t>A 推力等于阻力加上重力在上升航迹方向向上的分量</t>
  </si>
  <si>
    <t>C升力大于重力</t>
  </si>
  <si>
    <t>A重量减小</t>
  </si>
  <si>
    <t>B 大气温度增加</t>
  </si>
  <si>
    <t>C顺风风量减小</t>
  </si>
  <si>
    <t>C在顺风条件下沿障碍物方向起飞是允许的</t>
  </si>
  <si>
    <t>B 最大坡度为10°时获得的重量</t>
  </si>
  <si>
    <t>A障碍物限重总是比爬升限重大</t>
  </si>
  <si>
    <t>C 减小</t>
  </si>
  <si>
    <t>B 保持不变</t>
  </si>
  <si>
    <t>A增加</t>
  </si>
  <si>
    <t>C防滞系统不工作时</t>
  </si>
  <si>
    <t>B 大气温度为ISA＋10℃时</t>
  </si>
  <si>
    <t>A 跑道为湿道面时</t>
  </si>
  <si>
    <t>B 等于1</t>
  </si>
  <si>
    <t>C 大于1</t>
  </si>
  <si>
    <t>C 12.86%</t>
  </si>
  <si>
    <t>B 27%</t>
  </si>
  <si>
    <t>A 1.286%</t>
  </si>
  <si>
    <t>A 不变，TAS增加</t>
  </si>
  <si>
    <t>B 不变，CAS增加</t>
  </si>
  <si>
    <t>C 增加，TAS不变</t>
  </si>
  <si>
    <t>C襟翼角度小，PA低，OAT低</t>
  </si>
  <si>
    <t>B襟翼角度小，PA高，OAT高</t>
  </si>
  <si>
    <t>A 襟翼角度大，PA低，OAT低</t>
  </si>
  <si>
    <t>B 飞机重量越大，下降速度越大</t>
  </si>
  <si>
    <t>A 飞机重量对下降速度没有影响</t>
  </si>
  <si>
    <t>C 飞机重量越大，下降速度越小</t>
  </si>
  <si>
    <t>A 起飞距离增加</t>
  </si>
  <si>
    <t>B 起飞距离减小</t>
  </si>
  <si>
    <t>C 起飞可用距离增加</t>
  </si>
  <si>
    <t>C减小</t>
  </si>
  <si>
    <t>B 不变</t>
  </si>
  <si>
    <t>A 增大</t>
  </si>
  <si>
    <t>A 跑道限重增加</t>
  </si>
  <si>
    <t>B 可用净空道的长度没有上限</t>
  </si>
  <si>
    <t>C V1增加</t>
  </si>
  <si>
    <t>A 没有影响</t>
  </si>
  <si>
    <t>B 顺风只影响等待速度</t>
  </si>
  <si>
    <t>C IAS增加</t>
  </si>
  <si>
    <t>B SR＝真速/总燃油流量</t>
  </si>
  <si>
    <t>A SR＝地速/总燃油流量</t>
  </si>
  <si>
    <t>C SR＝表速/总燃油流量</t>
  </si>
  <si>
    <t>B 5°，障碍物限重增加，跑道限重减小</t>
  </si>
  <si>
    <t>A 20°，跑道限重和障碍物限重都增加</t>
  </si>
  <si>
    <t>C 5°，跑道限重和障碍物限重都减小</t>
  </si>
  <si>
    <t>B 给定迎角下，重量较重的飞机的垂直速度和前进速度都大</t>
  </si>
  <si>
    <t>A 重量较轻的飞机下滑距离远</t>
  </si>
  <si>
    <t>C 没有区别</t>
  </si>
  <si>
    <t>B 有时飞机在最佳巡航高度之上飞行，因为ATC不允许飞机连续变换高度</t>
  </si>
  <si>
    <t>A 一般飞机在最佳巡航高度之上飞行，这样可以获得最大燃油里程</t>
  </si>
  <si>
    <t>C 飞机总是在最佳巡航高度之下飞行，否则会产生马赫振动</t>
  </si>
  <si>
    <t>B 失速速度或在飞机可控下的最小稳定飞行速度</t>
  </si>
  <si>
    <t>A 获得最佳燃油里程的速度</t>
  </si>
  <si>
    <t>C 污染道面上的起飞安全速度</t>
  </si>
  <si>
    <t>C逆风不超过50％，顺风不小于150％</t>
  </si>
  <si>
    <t>B 顺风不小于125％，逆风不大于80％</t>
  </si>
  <si>
    <t>A 顺逆风分量的使用没有考虑系数</t>
  </si>
  <si>
    <t>C 中断起飞距离增加</t>
  </si>
  <si>
    <t>B 不允许起飞</t>
  </si>
  <si>
    <t>A 中断起飞距离不变</t>
  </si>
  <si>
    <t>B 显著减小</t>
  </si>
  <si>
    <t>A 减小</t>
  </si>
  <si>
    <t>B VR</t>
  </si>
  <si>
    <t>A VREF</t>
  </si>
  <si>
    <t>C VMCA</t>
  </si>
  <si>
    <t>C 1.15Vs（四发涡轮螺旋桨飞机）1.2Vs（两发或三发涡轮螺旋桨飞机）</t>
  </si>
  <si>
    <t>B 1.2Vs（所有的涡轮螺旋桨飞机）</t>
  </si>
  <si>
    <t>A 1.15Vs（所有的涡轮喷气飞机）</t>
  </si>
  <si>
    <t>A 中断起飞可用距离和继续起飞可用距离相等的跑道</t>
  </si>
  <si>
    <t>B 净空道和安全道不相等的跑道</t>
  </si>
  <si>
    <t>C 中断起飞距离和全发起飞距离相等的跑道</t>
  </si>
  <si>
    <t>A V1，2s，中断起飞可用距离</t>
  </si>
  <si>
    <t>B V2，3s，起飞可用距离</t>
  </si>
  <si>
    <t>C V1，1s，中断起飞可用距离</t>
  </si>
  <si>
    <t>B 构型和迎角</t>
  </si>
  <si>
    <t>A 构型和重量</t>
  </si>
  <si>
    <t>C 重量和高度</t>
  </si>
  <si>
    <t>B起飞安全速度</t>
  </si>
  <si>
    <t>A 一发失效时机长决定继续或中断的速度</t>
  </si>
  <si>
    <t>C 一发失效时飞机在可控情况下的最小安全速度</t>
  </si>
  <si>
    <t>A 30％</t>
  </si>
  <si>
    <t>B 20％</t>
  </si>
  <si>
    <t>C 15％</t>
  </si>
  <si>
    <t>C 会使爬升角和爬升率减小</t>
  </si>
  <si>
    <t>B 会使爬升角减小，爬升率增加</t>
  </si>
  <si>
    <t>A 对爬升性能没有明显的影响</t>
  </si>
  <si>
    <t>A 中断所需距离将超过可用距离</t>
  </si>
  <si>
    <t>B 一发失效起飞所需距离可能超过起飞可用距离</t>
  </si>
  <si>
    <t>C V2可能太高以至于爬升性能下降</t>
  </si>
  <si>
    <t>C 增大，不变</t>
  </si>
  <si>
    <t>B 增大，增大</t>
  </si>
  <si>
    <t>A 减小，减小</t>
  </si>
  <si>
    <t>C  IAS增大</t>
  </si>
  <si>
    <t>B 下降角增大</t>
  </si>
  <si>
    <t>A  TAS减小</t>
  </si>
  <si>
    <t>C 1.2VS</t>
  </si>
  <si>
    <t>B 1.05VLOF</t>
  </si>
  <si>
    <t>A 1.2VMCG</t>
  </si>
  <si>
    <t>A 实际起飞重量等于跑道限重</t>
  </si>
  <si>
    <t>B 从松刹车到加速到V1的距离等于从V1上升到35ft的距离</t>
  </si>
  <si>
    <t>C “平衡起飞距离”等于115％的全发起飞距离</t>
  </si>
  <si>
    <t>C 是正常操纵时的最高压力高度</t>
  </si>
  <si>
    <t>B 取决于OAT</t>
  </si>
  <si>
    <t>A 取决于空气动力的限制</t>
  </si>
  <si>
    <t>A 上升梯度＝（（推力－阻力）/重力）×100</t>
  </si>
  <si>
    <t>B上升梯度＝（（推力＋阻力）/升力）×100</t>
  </si>
  <si>
    <t>C上升梯度＝（（推力－重力）/升力）×100</t>
  </si>
  <si>
    <t>C 加速停止距离</t>
  </si>
  <si>
    <t>B 起飞滑跑距离</t>
  </si>
  <si>
    <t>A 全发起飞距离</t>
  </si>
  <si>
    <t>A 1.1VMCA</t>
  </si>
  <si>
    <t>B 1.15VMCG</t>
  </si>
  <si>
    <t>C 1.1VS0</t>
  </si>
  <si>
    <t>B 一发失效后飞机在一发失效最大高度之上时</t>
  </si>
  <si>
    <t>A VASI可用时目视进近</t>
  </si>
  <si>
    <t>C 座舱失压后</t>
  </si>
  <si>
    <t>C 温度高和相对湿度高</t>
  </si>
  <si>
    <t>B 温度低和相对湿度低</t>
  </si>
  <si>
    <t>A 温度高和相对湿度低</t>
  </si>
  <si>
    <t>C VR可能比V1大</t>
  </si>
  <si>
    <t>B 上坡对V1的修正量是负的</t>
  </si>
  <si>
    <t>A 确定V1时，只有在剩余的发动机对称时才能使用反推</t>
  </si>
  <si>
    <t>C 减小，减小</t>
  </si>
  <si>
    <t>B 减小，增加</t>
  </si>
  <si>
    <t>A 增加，增加</t>
  </si>
  <si>
    <t>B 1，4，6，9</t>
  </si>
  <si>
    <t>A 2，3，6，9</t>
  </si>
  <si>
    <t>C 1，5，8，10</t>
  </si>
  <si>
    <t>A 101596kg</t>
  </si>
  <si>
    <t>B 286781kg</t>
  </si>
  <si>
    <t>C 74064kg</t>
  </si>
  <si>
    <t>B 起飞距离增加和初始爬升性能降低</t>
  </si>
  <si>
    <t>A 起飞距离减小和初始爬升性能降低</t>
  </si>
  <si>
    <t>C 起飞距离减小和初始爬升性能提高</t>
  </si>
  <si>
    <t>B起飞重量小，襟翼角度大和场压低</t>
  </si>
  <si>
    <t>A 起飞重量大，襟翼角度小和场压高</t>
  </si>
  <si>
    <t>C起飞重量小，襟翼角度小和场压低</t>
  </si>
  <si>
    <t>B减小</t>
  </si>
  <si>
    <t>A 在合适的襟翼时增加，襟翼角度大时减小</t>
  </si>
  <si>
    <t>C增大</t>
  </si>
  <si>
    <t>C所需功率增加，因为由于风车阻力和补偿偏转的影响阻力增大</t>
  </si>
  <si>
    <t>B所需功率减小，因为发动机处于风车状态，阻力减小</t>
  </si>
  <si>
    <t>A 不影响飞机的性能，因为关键发动机和动力设备是不相关的</t>
  </si>
  <si>
    <t>A 最小阻力</t>
  </si>
  <si>
    <t>B最大燃油里程</t>
  </si>
  <si>
    <t>C最大续航时间</t>
  </si>
  <si>
    <t>B当实际的起飞重量比场道限重小时可以使用减推力起飞</t>
  </si>
  <si>
    <t>A 减推力起飞，V1也要减小</t>
  </si>
  <si>
    <t>C减推力主要是降噪程序</t>
  </si>
  <si>
    <t>C因为刹车过热会使中断起飞不安全</t>
  </si>
  <si>
    <t>B为了确保热熔塞没有熔化</t>
  </si>
  <si>
    <t>A 为了确保所有的轮子都均匀地加热了。</t>
  </si>
  <si>
    <t>B多发飞机关键发失效时</t>
  </si>
  <si>
    <t>A 多发飞机两台发动机失效时</t>
  </si>
  <si>
    <t>C多发飞机任何发动机失效时</t>
  </si>
  <si>
    <t>C最大可操纵马赫数</t>
  </si>
  <si>
    <t>B最小控制速度</t>
  </si>
  <si>
    <t>A 失速速度</t>
  </si>
  <si>
    <t>A 使起飞距离增加的比加速停止距离多</t>
  </si>
  <si>
    <t>B只使加速停止距离减小</t>
  </si>
  <si>
    <t>C只使起飞距离减小</t>
  </si>
  <si>
    <t>B高度，速度，重量和可用燃油</t>
  </si>
  <si>
    <t>A 高度，速度和重量</t>
  </si>
  <si>
    <t>C速度，重量和可用燃油</t>
  </si>
  <si>
    <t>C 上升时间不变</t>
  </si>
  <si>
    <t>B 上升时间减小</t>
  </si>
  <si>
    <t>A 上升时间增加</t>
  </si>
  <si>
    <t>C最大航程增加</t>
  </si>
  <si>
    <t>B纵向稳定性增强</t>
  </si>
  <si>
    <t>A 失速速度增大</t>
  </si>
  <si>
    <t>A 燃油消耗最少</t>
  </si>
  <si>
    <t>B燃油流量最小</t>
  </si>
  <si>
    <t>C飞行时间最长</t>
  </si>
  <si>
    <t>C为了使飞机的飞行速度比最大航程速度稍快一些</t>
  </si>
  <si>
    <t>B为了阻止速度稳定性的丧失和自动俯冲</t>
  </si>
  <si>
    <t>A 该速度接近颤振速度</t>
  </si>
  <si>
    <t>A 变差</t>
  </si>
  <si>
    <t>B 变好</t>
  </si>
  <si>
    <t>C不变</t>
  </si>
  <si>
    <t>B 总是比最大航程速度小</t>
  </si>
  <si>
    <t>A 总是比最大航程速度大</t>
  </si>
  <si>
    <t>C是获得99％最大航程的较低速度</t>
  </si>
  <si>
    <t>C上升率不变</t>
  </si>
  <si>
    <t>B上升角和上升率减小</t>
  </si>
  <si>
    <t>A 上升角和上升率增加</t>
  </si>
  <si>
    <t>B 匀速平飞的点</t>
  </si>
  <si>
    <t>A 飞机匀速上升的点</t>
  </si>
  <si>
    <t>C 以等表速下降的点</t>
  </si>
  <si>
    <t>A 正比于T</t>
  </si>
  <si>
    <t>B 正比于1/T2</t>
  </si>
  <si>
    <t>C 正比于1/T</t>
  </si>
  <si>
    <t>A 准确的着陆，使用最大反推和尽快使用刹车</t>
  </si>
  <si>
    <t>B使用最大反推，并且在滑水速度以下开始踩刹车</t>
  </si>
  <si>
    <t>C使用正常着陆，刹车和反推技术</t>
  </si>
  <si>
    <t>B起飞重量减小，密度增加，襟翼角度增大</t>
  </si>
  <si>
    <t>A 起飞重量减小，压力高度增加，温度增加</t>
  </si>
  <si>
    <t>C压力高度增加，大气温度增加，起飞重量增大</t>
  </si>
  <si>
    <t>C 上升率增加，因为等M数上升代替了等表速上升</t>
  </si>
  <si>
    <t>B 没有明显的影响，因为在IAS＝300kt和M＝0.78时TAS是一样的</t>
  </si>
  <si>
    <t>A 在加速到.78M的过程中，上升率几乎为零</t>
  </si>
  <si>
    <t>A 大于或等于V1MCG</t>
  </si>
  <si>
    <t>B 大于或等于VMCA</t>
  </si>
  <si>
    <t>C 大于VR</t>
  </si>
  <si>
    <t>C着陆距离会增加，复飞性能变好</t>
  </si>
  <si>
    <t>B 着陆距离会增加，复飞性能变差</t>
  </si>
  <si>
    <t>A 着陆距离会减小，复飞性能变好</t>
  </si>
  <si>
    <t>A 1.15Vs</t>
  </si>
  <si>
    <t>B 1.3Vs</t>
  </si>
  <si>
    <t>C 1.2Vs</t>
  </si>
  <si>
    <t>C当关键发失效时，低于VMCA飞机不能保持直线飞行</t>
  </si>
  <si>
    <t>B 低于VMCA时，飞机达不到最小所需的上升梯度</t>
  </si>
  <si>
    <t>A 飞机速度在VMCA以下是不可控的</t>
  </si>
  <si>
    <t>B 只靠主空气动力操纵面</t>
  </si>
  <si>
    <t>A 只靠偏转前轮</t>
  </si>
  <si>
    <t>C 靠主空气动力操纵面和前轮</t>
  </si>
  <si>
    <t>C 平衡场地长度可以提供一发失效时所需的最小场地长度</t>
  </si>
  <si>
    <t>B 平衡场地长度可以提供最大的净起飞航迹和总起飞航迹之间的余量</t>
  </si>
  <si>
    <t>A 所需起飞距离总是等于可用跑道长度</t>
  </si>
  <si>
    <t>C 从原点引阻力曲线切线的切点</t>
  </si>
  <si>
    <t>B 最小所需功率</t>
  </si>
  <si>
    <t>C计算时要求飞机以35ft越过净起飞航迹</t>
  </si>
  <si>
    <t>B 计算时要求飞机以50ft越过净起飞航迹</t>
  </si>
  <si>
    <t>A 在起飞航迹上以30°坡度转弯时不能修正</t>
  </si>
  <si>
    <t>C总是比最小阻力速度小</t>
  </si>
  <si>
    <t>B 上升时比最小阻力速度小，下降时比最小阻力速度大</t>
  </si>
  <si>
    <t>A 总是比最小阻力速度大</t>
  </si>
  <si>
    <t>C 从起飞开始到加速到VLOF的距离</t>
  </si>
  <si>
    <t>B 从起飞开始到加速到V1发动机失效，一直到停止下来的距离</t>
  </si>
  <si>
    <t>A 从松刹车到加速到V2的距离</t>
  </si>
  <si>
    <t>C航程是最大航程的99％，速度大于最大航程巡航速度</t>
  </si>
  <si>
    <t>B 航程是最大航程的99％，速度也小于最大航程巡航速度</t>
  </si>
  <si>
    <t>A IAS比最大航程巡航IAS大1％</t>
  </si>
  <si>
    <t>C和空速成比例增加</t>
  </si>
  <si>
    <t>B 和速度无关</t>
  </si>
  <si>
    <t>A 随高度的变化而不变</t>
  </si>
  <si>
    <t>A 选择大角度襟翼</t>
  </si>
  <si>
    <t>B 增大V2</t>
  </si>
  <si>
    <t>C 减小V2</t>
  </si>
  <si>
    <t>A ASDR比一发失效起飞距离大</t>
  </si>
  <si>
    <t>C ASDR比一发失效起飞距离小</t>
  </si>
  <si>
    <t>A VR是开始抬前轮的速度</t>
  </si>
  <si>
    <t>B VR是一发失效后的最小爬升速度</t>
  </si>
  <si>
    <t>C 如果发动机失效的速度小于VR，起飞应该中止</t>
  </si>
  <si>
    <t>C 升阻比最大对应的速度</t>
  </si>
  <si>
    <t>B 最大升力对应的速度</t>
  </si>
  <si>
    <t>A 和（升力/阻力）∧3/2最小值对应的速度。</t>
  </si>
  <si>
    <t>B 所需推力大</t>
  </si>
  <si>
    <t>A 只有平飞时飞机可控</t>
  </si>
  <si>
    <t>C 所需推力小</t>
  </si>
  <si>
    <t>C机场标高，跑道坡度，外界大气温度，压力高度和风速</t>
  </si>
  <si>
    <t>B机场标高，跑道坡度，外界大气温度，标准压强和风速</t>
  </si>
  <si>
    <t>A 机场标高，跑道坡度，标准温度，压力高度和风速</t>
  </si>
  <si>
    <t>C 增大</t>
  </si>
  <si>
    <t>B 减小到阵风穿越速度</t>
  </si>
  <si>
    <t>C 都需要考虑</t>
  </si>
  <si>
    <t>B 只有着陆需要考虑</t>
  </si>
  <si>
    <t>A 只有起飞需要考虑</t>
  </si>
  <si>
    <t>A 是一个选定的限制速度。如果识别出发动机失效的速度小于V1，起飞必须中止。</t>
  </si>
  <si>
    <t>B 比V2min大</t>
  </si>
  <si>
    <t>C是一个选定的限制速度。如果识别出发动机失效的速度大于V1，起飞必须中止。</t>
  </si>
  <si>
    <t>B 起落架收放速度</t>
  </si>
  <si>
    <t>A 离地速度</t>
  </si>
  <si>
    <t>C 设计低速操纵速度</t>
  </si>
  <si>
    <t>A 一发失效时，在静风中能在180分钟飞到合适机场的情况。</t>
  </si>
  <si>
    <t>B一发失效时，在典型气象条件下能在180分钟飞到合适机场的情况。</t>
  </si>
  <si>
    <t>C在静风中以正常巡航速度能在180分钟飞到合适机场的情况。</t>
  </si>
  <si>
    <t>A 10％</t>
  </si>
  <si>
    <t>C 高度的增量与空中水平距离增量（用百分数表示）</t>
  </si>
  <si>
    <t>B 爬升率与真空速</t>
  </si>
  <si>
    <t>A 真空速与爬升率</t>
  </si>
  <si>
    <t>A 跑道上有融雪</t>
  </si>
  <si>
    <t>B 下坡迎角小</t>
  </si>
  <si>
    <t>C 逆风阻力大</t>
  </si>
  <si>
    <t>C 延伸二段改平高度</t>
  </si>
  <si>
    <t>B 最大改平高度</t>
  </si>
  <si>
    <t>A 最低改平高度</t>
  </si>
  <si>
    <t>A 15分钟</t>
  </si>
  <si>
    <t>B 30分钟</t>
  </si>
  <si>
    <t>C 45分钟</t>
  </si>
  <si>
    <t>A 越小，越大</t>
  </si>
  <si>
    <t>B 越大，越小</t>
  </si>
  <si>
    <t>C 越大，越大</t>
  </si>
  <si>
    <t>C 机场标高，跑道坡度，外界温度，压力高度以及风分量</t>
  </si>
  <si>
    <t>B 机场标高，跑道坡度，外界温度，标准压力以及风分量</t>
  </si>
  <si>
    <t>A 机场标高，跑道坡度，标准温度，压力高度以及风分量</t>
  </si>
  <si>
    <t>C比无风时能获得最大航程的空速大</t>
  </si>
  <si>
    <t>B 减小至穿越阵风的速度</t>
  </si>
  <si>
    <t>A 比无风时能获得最大航程的空速小</t>
  </si>
  <si>
    <t>A 与在备降场的所需距离相等</t>
  </si>
  <si>
    <t>B 比备降场的所需距离短</t>
  </si>
  <si>
    <t>C 比备降场的所需距离长</t>
  </si>
  <si>
    <t>A 决断的极限速度。如果发动机在达到V1之前被查知失效，起飞必须中止。</t>
  </si>
  <si>
    <t>B 不能小于最小起飞安全速度V2min</t>
  </si>
  <si>
    <t>C 决断的极限速度。如果发动机在达到V1之后被查知失效，起飞必须中止。</t>
  </si>
  <si>
    <t>A 可以在一发失效时，在静止的大气环境中可飞行180分钟以达到合适的机场</t>
  </si>
  <si>
    <t>B 可以在一发失效时，在主要气候条件中可飞行180分钟以达到合适的机场</t>
  </si>
  <si>
    <t>C 可以在合适的机场出发，使用正常巡航速度飞行180分钟</t>
  </si>
  <si>
    <t>C 15%</t>
  </si>
  <si>
    <t>B 20%</t>
  </si>
  <si>
    <t>A 10%</t>
  </si>
  <si>
    <t>B 关键发动机失效或起飞距离最长的全发工作状况</t>
  </si>
  <si>
    <t>A 关键发动机失效</t>
  </si>
  <si>
    <t>C 全发工作</t>
  </si>
  <si>
    <t>B 保持同一表速平飞时</t>
  </si>
  <si>
    <t>A 等真速下降时</t>
  </si>
  <si>
    <t>C 加速平飞时</t>
  </si>
  <si>
    <t>A 最小阻力减小，最小阻力速度减小</t>
  </si>
  <si>
    <t>B 最小阻力增加，最小阻力速度减小</t>
  </si>
  <si>
    <t>C 最小阻力增加，最小阻力速度增加</t>
  </si>
  <si>
    <t>C VMCG</t>
  </si>
  <si>
    <t>A VMU</t>
  </si>
  <si>
    <t>C 92%</t>
  </si>
  <si>
    <t>B 70%</t>
  </si>
  <si>
    <t>A 67%</t>
  </si>
  <si>
    <t>B 最大起飞重量减小</t>
  </si>
  <si>
    <t>A 在压力高度5000ft范围以内，起飞重量不受压力高度影响</t>
  </si>
  <si>
    <t>C 最大起飞重量增大</t>
  </si>
  <si>
    <t>C 重心前移，燃油里程减小</t>
  </si>
  <si>
    <t>B 重心后移，燃油里程减小</t>
  </si>
  <si>
    <t>A 与重心位置无关</t>
  </si>
  <si>
    <t>B 1565m</t>
  </si>
  <si>
    <t>A 2070m</t>
  </si>
  <si>
    <t>C 1800m</t>
  </si>
  <si>
    <t>B 爬升限制的起飞重量取决于压力高度和外界温度</t>
  </si>
  <si>
    <t>A 襟翼偏角越大，爬升限制的起飞重量越大</t>
  </si>
  <si>
    <t>C 性能限制的起飞重量是场地限重、爬升限重以及障碍物限重三者的最大值</t>
  </si>
  <si>
    <t>A 起飞距离增加，爬升性能变好</t>
  </si>
  <si>
    <t>B 起飞距离减小，爬升性能不变</t>
  </si>
  <si>
    <t>C 起飞距离不变，爬升性能变好</t>
  </si>
  <si>
    <t>B 不产生影响</t>
  </si>
  <si>
    <t>A 爬升限制的起飞重量会减小</t>
  </si>
  <si>
    <t>C 起飞净航迹内障碍物高度不同，其影响也会不同</t>
  </si>
  <si>
    <t>C 螺旋桨飞机可以获得最大航程</t>
  </si>
  <si>
    <t>B 螺旋桨飞机可以获得最大上升角</t>
  </si>
  <si>
    <t>A 螺旋桨飞机能够获得最大航时</t>
  </si>
  <si>
    <t>B VLOF和飞机达到35ft高时对应地面中间点的距离</t>
  </si>
  <si>
    <t>A V1和V2中间点之间的距离</t>
  </si>
  <si>
    <t>C 离地点的距离</t>
  </si>
  <si>
    <t>C V1</t>
  </si>
  <si>
    <t>B VMCG</t>
  </si>
  <si>
    <t>A V2</t>
  </si>
  <si>
    <t>A 起飞可用距离、最大刹车能量、一发失效时的爬升梯度</t>
  </si>
  <si>
    <t>B 只有最大刹车能量</t>
  </si>
  <si>
    <t>C 只有一发失效时的爬升梯度</t>
  </si>
  <si>
    <t>C 爬升率速度随重量增加而增加</t>
  </si>
  <si>
    <t>B 爬升率与爬升率速度皆与重量无关</t>
  </si>
  <si>
    <t>A 爬升率受重量影响，爬升率速度不受重量影响</t>
  </si>
  <si>
    <t>A 由于升力系数的下降而下降，</t>
  </si>
  <si>
    <t>C 由于马赫数保持不变而不变</t>
  </si>
  <si>
    <t>A 小</t>
  </si>
  <si>
    <t>B 相等</t>
  </si>
  <si>
    <t>C 取决于飞机类型</t>
  </si>
  <si>
    <t>C 90m + 0.125D</t>
  </si>
  <si>
    <t>B 90m + D/0.125</t>
  </si>
  <si>
    <t>A -90m + 1.125D</t>
  </si>
  <si>
    <t>A 必须中断起飞</t>
  </si>
  <si>
    <t>B 如果有净空道也可继续起飞</t>
  </si>
  <si>
    <t>C 只有在有安全道时才可以中断起飞</t>
  </si>
  <si>
    <t>B 1.2 Vs</t>
  </si>
  <si>
    <t>A 1.3 Vs</t>
  </si>
  <si>
    <t>C 1.15 Vs1</t>
  </si>
  <si>
    <t>C 校正了温度误差后的压力高度</t>
  </si>
  <si>
    <t>B 距离地面的高度</t>
  </si>
  <si>
    <t>A 高度表上直接读出的高度数值</t>
  </si>
  <si>
    <t>B着陆距离减小，复飞性能变好</t>
  </si>
  <si>
    <t>A 着陆距离减小，复飞性能变差</t>
  </si>
  <si>
    <t>C着陆距离增加，复飞性能变差</t>
  </si>
  <si>
    <t>A 增加</t>
  </si>
  <si>
    <t>B 减小</t>
  </si>
  <si>
    <t>C 由于风对IAS没有影响，则应保持VREF不变</t>
  </si>
  <si>
    <t>C 1.30 VSO</t>
  </si>
  <si>
    <t>B 1.2VMCA</t>
  </si>
  <si>
    <t>A 1.10 VSO</t>
  </si>
  <si>
    <t>B 起飞决断速度</t>
  </si>
  <si>
    <t>A 起飞爬升速度</t>
  </si>
  <si>
    <t>C 发动机失效速度</t>
  </si>
  <si>
    <t>C 直线飞行</t>
  </si>
  <si>
    <t>B 高度</t>
  </si>
  <si>
    <t>A 航向，高度以及100ft/min的正爬升率</t>
  </si>
  <si>
    <t>B 4500 m</t>
  </si>
  <si>
    <t>A 6000 m.</t>
  </si>
  <si>
    <t>C 5000 m</t>
  </si>
  <si>
    <t>C起飞可用距离</t>
  </si>
  <si>
    <t>B 起飞滑跑可用距离</t>
  </si>
  <si>
    <t>A 加速停止可用距离</t>
  </si>
  <si>
    <t>C 升力系数增加</t>
  </si>
  <si>
    <t>B 当超过“1.3G”高度时，会立刻出现马赫抖振</t>
  </si>
  <si>
    <t>A IAS保持不变</t>
  </si>
  <si>
    <t>C 迎角增加</t>
  </si>
  <si>
    <t>B 迎角减小</t>
  </si>
  <si>
    <t>A 阻力系数减小</t>
  </si>
  <si>
    <t>C 减小发动机推力</t>
  </si>
  <si>
    <t>B 使用减速板和扰流板</t>
  </si>
  <si>
    <t>A 使用刹车</t>
  </si>
  <si>
    <t>C VS&lt; VMCA&lt; V2 min</t>
  </si>
  <si>
    <t>B VMU&lt;= VMCA&lt; V1</t>
  </si>
  <si>
    <t>A VR&lt; VMCA&lt; VLOF</t>
  </si>
  <si>
    <t>A 逆风</t>
  </si>
  <si>
    <t>B 最小阻力与飞机重量成正比</t>
  </si>
  <si>
    <t>A 最小阻力与飞机重量无关</t>
  </si>
  <si>
    <t>C 最小阻力时压力高度的函数</t>
  </si>
  <si>
    <t>B 离地时的抬轮速度以及刹车能量</t>
  </si>
  <si>
    <t>A 支柱内氮的压力和刹车温度</t>
  </si>
  <si>
    <t>C 胎压和刹车温度</t>
  </si>
  <si>
    <t>A 离地地速</t>
  </si>
  <si>
    <t>B 离地表速</t>
  </si>
  <si>
    <t>C 离地真速</t>
  </si>
  <si>
    <t>A 比干净构型下的小</t>
  </si>
  <si>
    <t>B 比干净构型下的大</t>
  </si>
  <si>
    <t>C 和干净构型下的一样</t>
  </si>
  <si>
    <t>A 使刹车能量限制重量减小</t>
  </si>
  <si>
    <t>B 使场长限制重量增加</t>
  </si>
  <si>
    <t>C 使爬升限制重量增加</t>
  </si>
  <si>
    <t>C 使最大起飞重量增加</t>
  </si>
  <si>
    <t>B 使起飞所需距离缩短</t>
  </si>
  <si>
    <t>A 对飞机最大起飞重量没有影响</t>
  </si>
  <si>
    <t>B 使飞机能够在一发失效时能够达到复飞爬升的最小梯度要求</t>
  </si>
  <si>
    <t>A 使飞机在全襟翼、起落架放下以及全发工作条件下获得进近所需的操纵性</t>
  </si>
  <si>
    <t>C 在进近区域能够越障</t>
  </si>
  <si>
    <t>A  加速停止可用距离</t>
  </si>
  <si>
    <t>B 一发失效时的起飞距离</t>
  </si>
  <si>
    <t>C 全发起飞距离</t>
  </si>
  <si>
    <t>A 在干道面上确定最大着陆重量时，考虑可用距离的60%</t>
  </si>
  <si>
    <t>B 在任何情况下确定飞机着陆所需场长时都应考虑到坡度的影响</t>
  </si>
  <si>
    <t>C 刹车防滞系统不工作对着陆所需距离没有影响</t>
  </si>
  <si>
    <t>B 顺风</t>
  </si>
  <si>
    <t>C 飞机重量增加</t>
  </si>
  <si>
    <t>C VS，最大上升角速度，最大航程速度</t>
  </si>
  <si>
    <t>B 最大航时速度，长航程速度，最大航程速度</t>
  </si>
  <si>
    <t>A 最大航时速度，长航程速度，最大上升角速度</t>
  </si>
  <si>
    <t>C 刹车防滞系统不工作</t>
  </si>
  <si>
    <t>B 外界温度增加</t>
  </si>
  <si>
    <t>A 飞行管理系统（FMS）不工作</t>
  </si>
  <si>
    <t>B 随重量增加而增加</t>
  </si>
  <si>
    <t>A 只取决于外界温度</t>
  </si>
  <si>
    <t>C 总是等于发动机决定的升限</t>
  </si>
  <si>
    <t>B VX和VY都增加</t>
  </si>
  <si>
    <t>A VX减小，VY增加</t>
  </si>
  <si>
    <t>C VX和VY都不变</t>
  </si>
  <si>
    <t>A 仅对三发和四发飞机而言会有增加</t>
  </si>
  <si>
    <t>C 不可以</t>
  </si>
  <si>
    <t>B 可以，但安全道必须与跑道同宽度</t>
  </si>
  <si>
    <t>A 可以，安全道可承载飞机重量</t>
  </si>
  <si>
    <t>B 增加</t>
  </si>
  <si>
    <t>C 先增加后减小</t>
  </si>
  <si>
    <t>B 上升对应的地面距离缩短</t>
  </si>
  <si>
    <t>A 上升时间缩短</t>
  </si>
  <si>
    <t>C 上升的燃油消耗增加</t>
  </si>
  <si>
    <t>C 330 ft/min</t>
  </si>
  <si>
    <t>B 33.0 m/s</t>
  </si>
  <si>
    <t>A 3.30 m/s</t>
  </si>
  <si>
    <t>C 实用升限</t>
  </si>
  <si>
    <t>B 最大转换升限</t>
  </si>
  <si>
    <t>A 推力升限</t>
  </si>
  <si>
    <t>C 最大升阻比对应的速度</t>
  </si>
  <si>
    <t>B 长航程巡航速度</t>
  </si>
  <si>
    <t>A 最大CD/CI对应的速度</t>
  </si>
  <si>
    <t>A 升力</t>
  </si>
  <si>
    <t>B 拉力</t>
  </si>
  <si>
    <t>C 阻力</t>
  </si>
  <si>
    <t>B 增加场长限重，减小爬升限重</t>
  </si>
  <si>
    <t>A 同时增加场长限重与爬升限重</t>
  </si>
  <si>
    <t>C 减小场长限重，增加爬升限重</t>
  </si>
  <si>
    <t>B 最小下降角速度减小</t>
  </si>
  <si>
    <t>A 升阻比越小</t>
  </si>
  <si>
    <t>C 对下滑性能无影响</t>
  </si>
  <si>
    <t>B 会减小场长限重</t>
  </si>
  <si>
    <t>A 对飞机的最大起飞重量没有影响</t>
  </si>
  <si>
    <t>C 会减小起飞距离</t>
  </si>
  <si>
    <t>B 有益于延长发动机寿命</t>
  </si>
  <si>
    <t>A 可在逆风小于10kt时使用</t>
  </si>
  <si>
    <t>C 可在实际起飞重量大于性能限制的起飞重量时使用</t>
  </si>
  <si>
    <t>A长航程巡航马赫数随高度降低而减小</t>
  </si>
  <si>
    <t>B长航程巡航表速随高度降低而减小</t>
  </si>
  <si>
    <t>C长航程巡航真速随高度降低而减小</t>
  </si>
  <si>
    <t>B 更小的襟翼设置和选择更大的V2</t>
  </si>
  <si>
    <t>A 选择较小的VR</t>
  </si>
  <si>
    <t>C 选择更小的V1</t>
  </si>
  <si>
    <t>C 上升角增加</t>
  </si>
  <si>
    <t>B 爬升时间缩短</t>
  </si>
  <si>
    <t>A 爬升率增加</t>
  </si>
  <si>
    <t>C 在平飞中对应耗油量最小</t>
  </si>
  <si>
    <t>B 只有在稳定爬升时使用</t>
  </si>
  <si>
    <t>A 与进行风修正后的最大比航程相同</t>
  </si>
  <si>
    <t>C最大上升角速度</t>
  </si>
  <si>
    <t>B 最大比航程速度</t>
  </si>
  <si>
    <t>A 最大上升率速度</t>
  </si>
  <si>
    <t>B 阶梯爬升获得更好的经济性受限于1.3g高度</t>
  </si>
  <si>
    <t>A 阶梯爬升的经济性比巡航爬升的经济性好</t>
  </si>
  <si>
    <t>C 理论上，飞机一旦高于最佳巡航高度就应立即实施阶梯爬升</t>
  </si>
  <si>
    <t>B 进近构型下一发失效时的爬升要求</t>
  </si>
  <si>
    <t>A 着陆构型下起落架收上时的爬升要求</t>
  </si>
  <si>
    <t>C 着陆构型下一发失效时的爬升要求</t>
  </si>
  <si>
    <t>B 只在低高度处受到影响</t>
  </si>
  <si>
    <t>A 随重量增加而减小，与压力高度无关</t>
  </si>
  <si>
    <t>C 不受影响</t>
  </si>
  <si>
    <t>C 0.60</t>
  </si>
  <si>
    <t>B 1.67</t>
  </si>
  <si>
    <t>A 115/100</t>
  </si>
  <si>
    <t>A 192%</t>
  </si>
  <si>
    <t>B 143%</t>
  </si>
  <si>
    <t>C 170%</t>
  </si>
  <si>
    <t>C 场压高，顺风</t>
  </si>
  <si>
    <t>B 场压高，逆风</t>
  </si>
  <si>
    <t>A 场压低，侧风</t>
  </si>
  <si>
    <t>B 增加/减小</t>
  </si>
  <si>
    <t>A 减小/减小</t>
  </si>
  <si>
    <t>C 增加/增加</t>
  </si>
  <si>
    <t>C 顺风使下降地面距离减小</t>
  </si>
  <si>
    <t>B 顺风使下降地面距离增加</t>
  </si>
  <si>
    <t>A 顺风使下降燃油与时间增加</t>
  </si>
  <si>
    <t>B在低高度处有更小的逆风或更强的顺风</t>
  </si>
  <si>
    <t>A 在低高度处有更强的逆风或更小的顺风</t>
  </si>
  <si>
    <t>C 最大高度低于最佳巡航高度时</t>
  </si>
  <si>
    <t>C 最大爬升高度取决于发动机起飞推力持续时间限制</t>
  </si>
  <si>
    <t>B 在加速高度无最低爬升性能要求</t>
  </si>
  <si>
    <t>A 最低高度为1500ft</t>
  </si>
  <si>
    <t>C V1不能大于VR</t>
  </si>
  <si>
    <t>B 确定V1时，只有在发动机拉力对称时才可以考虑反推的使用</t>
  </si>
  <si>
    <t>A V1不能大于VMCG</t>
  </si>
  <si>
    <t>C VLOF的地速</t>
  </si>
  <si>
    <t>B V1的地速</t>
  </si>
  <si>
    <t>A VR，当VMU小于VR时，限制VMU</t>
  </si>
  <si>
    <t>C 更短的地面滑跑距离</t>
  </si>
  <si>
    <t>B 对应更长的起飞滑跑距离</t>
  </si>
  <si>
    <t>A 对应大的V1</t>
  </si>
  <si>
    <t>C 飞机最低点距离障碍物保护区内所有障碍物的最小垂直距离</t>
  </si>
  <si>
    <t>B 加速到襟翼全收所对应的高度</t>
  </si>
  <si>
    <t>A 压力高度</t>
  </si>
  <si>
    <t>C 起飞可用距离</t>
  </si>
  <si>
    <t>B 增加迎角</t>
  </si>
  <si>
    <t>A 增加表速</t>
  </si>
  <si>
    <t>C 增加真速</t>
  </si>
  <si>
    <t>C 增加场长限重，但V1减小</t>
  </si>
  <si>
    <t>B 使越障能力提高，对V1没有影响</t>
  </si>
  <si>
    <t>A 增加起飞限重及V1</t>
  </si>
  <si>
    <t>B 实际起飞重量小于场长限重</t>
  </si>
  <si>
    <t>A 净空道比安全道长</t>
  </si>
  <si>
    <t>C 一发失效的起飞可用距离小于起飞所需距离</t>
  </si>
  <si>
    <t>C. 能够达到最大航程的压力高度</t>
  </si>
  <si>
    <t>B. 当TAS达到最大出现高速抖动对应的压力高度</t>
  </si>
  <si>
    <t>A. 能够保持座舱高度为8000ft的压力高度</t>
  </si>
  <si>
    <t>B. 采用阶梯爬升</t>
  </si>
  <si>
    <t>A. 增加表速</t>
  </si>
  <si>
    <t>C. 降低飞行高度</t>
  </si>
  <si>
    <t>A. 上升率与前进速度比值的最大值对应的速度</t>
  </si>
  <si>
    <t>B. 最大上升率对应的速度</t>
  </si>
  <si>
    <t>C. V2</t>
  </si>
  <si>
    <t>A. 速度和阻力增加</t>
  </si>
  <si>
    <t>B. 速度减小，阻力增加</t>
  </si>
  <si>
    <t>C. 升阻比一定增加</t>
  </si>
  <si>
    <t>B VMCG≤VEF &lt; V1</t>
  </si>
  <si>
    <t>A 1.05 VMCA ≤ VEF≤ V1</t>
  </si>
  <si>
    <t>C V2min≤VEF≤VMU</t>
  </si>
  <si>
    <t>C 5%</t>
  </si>
  <si>
    <t>B 2.5%</t>
  </si>
  <si>
    <t>B. 爬升梯度限制的起飞重量与风向无关</t>
  </si>
  <si>
    <t>A. 限制起飞重量的因素与风向无关</t>
  </si>
  <si>
    <t>C. 一发失效后的起飞距离与风向无关</t>
  </si>
  <si>
    <t>A. 较大的升力系数</t>
  </si>
  <si>
    <t>B. 较大的推力和较低的升力系数</t>
  </si>
  <si>
    <t>C. 较大的推力和较低的阻力系数</t>
  </si>
  <si>
    <t>B. 在温度一定时，随周围大气压的减小成比例减小</t>
  </si>
  <si>
    <t>A. 在温度一定时，随周围大气压的增加成比例增加</t>
  </si>
  <si>
    <t>C. 随高度的增加而增加</t>
  </si>
  <si>
    <t>C. 115m</t>
  </si>
  <si>
    <t>B. 不能越障</t>
  </si>
  <si>
    <t>A. 85m</t>
  </si>
  <si>
    <t>A. 诱导阻力减小，所需功率减小</t>
  </si>
  <si>
    <t>B. 对阻力和所需功率没有影响</t>
  </si>
  <si>
    <t>C. 诱导阻力增加</t>
  </si>
  <si>
    <t>B. 增加且真空速TAS同百分比增加</t>
  </si>
  <si>
    <t>A. 保持不变但真空速TAS增加</t>
  </si>
  <si>
    <t>C. 增加但TAS保持不变</t>
  </si>
  <si>
    <t>B 2009 m.</t>
  </si>
  <si>
    <t>A. 1950 m.</t>
  </si>
  <si>
    <t>C 2243 m.</t>
  </si>
  <si>
    <t>A. 应急燃油</t>
  </si>
  <si>
    <t>B. 等待燃油</t>
  </si>
  <si>
    <t>C. 备降燃油</t>
  </si>
  <si>
    <t>减小</t>
    <phoneticPr fontId="2" type="noConversion"/>
  </si>
  <si>
    <t>A. 不变</t>
  </si>
  <si>
    <t>增加</t>
    <phoneticPr fontId="2" type="noConversion"/>
  </si>
  <si>
    <t>C. 重力、阻力和推力</t>
  </si>
  <si>
    <t>B. 仅和重力和推力有关</t>
  </si>
  <si>
    <t>A. 仅和推力和阻力有关</t>
  </si>
  <si>
    <t>B. 是升阻比最大的点</t>
  </si>
  <si>
    <t>A. 是阻力系数最小的点</t>
  </si>
  <si>
    <t>C. 是最小阻力速度</t>
  </si>
  <si>
    <t>A. 都减小</t>
  </si>
  <si>
    <t>B. 都增加</t>
  </si>
  <si>
    <t>C. 最大上升角增加，最大上升率减小</t>
  </si>
  <si>
    <t>C. 要大</t>
  </si>
  <si>
    <t>B. 与外界大气温度OAT和净质量有关</t>
  </si>
  <si>
    <t>A. 要小</t>
  </si>
  <si>
    <t>C.25%</t>
  </si>
  <si>
    <t>B. 15%</t>
  </si>
  <si>
    <t>A. 10%</t>
  </si>
  <si>
    <t>A. 大约是爬升梯度乘以真空速再除以100</t>
  </si>
  <si>
    <t>B. 是真空速沿下坡方向的分量</t>
  </si>
  <si>
    <t>C. 是真空速在水平方向的分量</t>
  </si>
  <si>
    <t>C. 当最大推力等于总阻力时</t>
  </si>
  <si>
    <t>B. 当推力不随着速度的增加而增加时</t>
  </si>
  <si>
    <t>A. 当推力等于最小阻力时</t>
  </si>
  <si>
    <t>C 10%</t>
  </si>
  <si>
    <t>A 15%</t>
  </si>
  <si>
    <t>C. 单位燃油飞机前进的距离</t>
  </si>
  <si>
    <t>B. 单位时间飞机的油耗</t>
  </si>
  <si>
    <t>A. 单位时间飞过的距离</t>
  </si>
  <si>
    <t>A. 所需TOD减小，场地长度限制的TOM增加</t>
  </si>
  <si>
    <t>B. 所需TOD增加，场地长度限制的TOM增加</t>
  </si>
  <si>
    <t>C. 所需TOD减小，场地长度限制的TOM减小</t>
  </si>
  <si>
    <t>B. 随着质量的减小而增加，并且是燃油里程达到最大值的高度</t>
  </si>
  <si>
    <t>A. 必须保持座舱压力在8000ft的高度</t>
  </si>
  <si>
    <t>C. 随着质量的减小而减小</t>
  </si>
  <si>
    <t>B. 都随着高度的增加而增加</t>
  </si>
  <si>
    <t>A. 最大航程最应的TAS随着高度的增加而增加，而最大航时最应的TAS随着高度的增加而较小</t>
  </si>
  <si>
    <t>C. 都随着高度的增加而减小</t>
  </si>
  <si>
    <t>A 3.9 %</t>
  </si>
  <si>
    <t>B 4.3 %</t>
  </si>
  <si>
    <t>C 4.7 %</t>
  </si>
  <si>
    <t>A. 当制定飘降程序越障时，必须考虑放油</t>
  </si>
  <si>
    <t>B. 飘降程序需要越过障碍物至少35ft</t>
  </si>
  <si>
    <t>C. 在巡航高度一发失效后总是采用飘降程序，因为此时不允许和全发工作一样保持在原来高度飞行</t>
  </si>
  <si>
    <t>C 3259 kg/h</t>
  </si>
  <si>
    <t>B 3426 kg/h</t>
  </si>
  <si>
    <t>A 3787 kg/h</t>
  </si>
  <si>
    <t>A. VX 总小于 VY</t>
  </si>
  <si>
    <t>B. VY总是大于VMO</t>
  </si>
  <si>
    <t>C. VX 总大于 VY</t>
  </si>
  <si>
    <t>A. 重点考虑跑道长度的安全余度</t>
  </si>
  <si>
    <t>B. 如果一台发动机在V1时停车的起飞所需距离最短</t>
  </si>
  <si>
    <t>C. 所需中断起飞距离最短</t>
  </si>
  <si>
    <t>C. 阻力保持不变</t>
  </si>
  <si>
    <t>B. 阻力适当增加</t>
  </si>
  <si>
    <t>A. 阻力减小</t>
  </si>
  <si>
    <t>C. 从原点引阻力曲线的切线，切点对应的点</t>
  </si>
  <si>
    <t>B. 升力系数曲线的最高点</t>
  </si>
  <si>
    <t>A. 在失速速度VS处</t>
  </si>
  <si>
    <t>C. 是抬轮速度，飞机形成离地迎角</t>
  </si>
  <si>
    <t>B. 必须小于或等于V1</t>
  </si>
  <si>
    <t>A. 必须大于VLOF</t>
  </si>
  <si>
    <t>A 130 kt</t>
  </si>
  <si>
    <t>B 115 kt</t>
  </si>
  <si>
    <t>C 120 kt</t>
  </si>
  <si>
    <t>B. 必须继续起飞</t>
  </si>
  <si>
    <t>A. 如果速度仍然小于VR,应该中断起飞</t>
  </si>
  <si>
    <t>C. 如果速度仍然小于VLOF, 应该中断起飞</t>
  </si>
  <si>
    <t>A. 在离跑道表面50ft到400ft高度之间保持飞机的坡度不超过15°</t>
  </si>
  <si>
    <t>B. 如果飞机离跑道表面50ft以上根据需要保持合适的坡度</t>
  </si>
  <si>
    <t>C. 只能够通过标准转弯</t>
  </si>
  <si>
    <t>B. 用于确定飞机的性能</t>
  </si>
  <si>
    <t>A. 用于过渡高度以上FT 的计算</t>
  </si>
  <si>
    <t>C. 等于压力高度</t>
  </si>
  <si>
    <t>A. 质量减小</t>
  </si>
  <si>
    <t>B. 质量增加</t>
  </si>
  <si>
    <t>C. 顺风</t>
  </si>
  <si>
    <t>A. 起落架完全收上</t>
  </si>
  <si>
    <t>B. 襟翼开始收上</t>
  </si>
  <si>
    <t>C. 襟翼处于收上位</t>
  </si>
  <si>
    <t>B VSO</t>
  </si>
  <si>
    <t>A VS1</t>
  </si>
  <si>
    <t>C VMC</t>
  </si>
  <si>
    <t>C. 对最大起飞重量没有影响</t>
  </si>
  <si>
    <t>B. 会减小最大起飞重量</t>
  </si>
  <si>
    <t>A. 会增加最大起飞重量</t>
  </si>
  <si>
    <t>B. 会减小起飞所需距离</t>
  </si>
  <si>
    <t>A. 会增加起飞所需距离</t>
  </si>
  <si>
    <t>C. 会增加加速停止距离</t>
  </si>
  <si>
    <t>A. 第一段下降角增加，第二段下降角保持不变</t>
  </si>
  <si>
    <t>B. 第一段下降角增加，第二段下降角减小</t>
  </si>
  <si>
    <t>C. 第一段下降角保持不变，第二段下降角减小</t>
  </si>
  <si>
    <t>A. 在爬升过程中会增加飞行轨迹与水平面夹角</t>
  </si>
  <si>
    <t>B. 会使得最大上升率增加</t>
  </si>
  <si>
    <t>C. 会使得上升角减小</t>
  </si>
  <si>
    <t>A. VY 和 VX增加</t>
  </si>
  <si>
    <t>B. VY 和 VX减小</t>
  </si>
  <si>
    <t>C. VY 和 VX与重量无关</t>
  </si>
  <si>
    <t>C 1339 m.</t>
  </si>
  <si>
    <t>B 1147 m.</t>
  </si>
  <si>
    <t>A 1540 m.</t>
  </si>
  <si>
    <t>B. 能够获得最大上升角的速度</t>
  </si>
  <si>
    <t>A. 能够获得最大上升率的速度</t>
  </si>
  <si>
    <t>C. 最小阻力对应的速度</t>
  </si>
  <si>
    <t>C. 场地长度限制和爬升梯度限制的起飞重量都减小</t>
  </si>
  <si>
    <t>B. 场地长度限制的起飞重量增加，但爬升梯度限制的起飞重量减小</t>
  </si>
  <si>
    <t>A. 场地长度限制的起飞重量减小，但爬升梯度限制的起飞重量增加</t>
  </si>
  <si>
    <t>A. 在开始飘降时就要启用应急放油</t>
  </si>
  <si>
    <t>B. 不应采用推荐的飘降速度，而是使用失速速度加10kt速度飞行</t>
  </si>
  <si>
    <t>C. 当达到越障高度时使用应急放油</t>
  </si>
  <si>
    <t>C. 飘降程序</t>
  </si>
  <si>
    <t>B. ETOPS</t>
  </si>
  <si>
    <t>A. 紧急下降程序</t>
  </si>
  <si>
    <t>A. 最小阻力速度</t>
  </si>
  <si>
    <t>B. 临界M数</t>
  </si>
  <si>
    <t>C. 最小下降角</t>
  </si>
  <si>
    <t>C. 法规规定航道Ⅲ段的最低高度为400ft</t>
  </si>
  <si>
    <t>B. 法规没有规定最小值，因为该高度是由在加速爬升过程中从一点到另一点的净航迹决定的</t>
  </si>
  <si>
    <t>A. 法规规定航道Ⅲ段的最低高度为1000ft</t>
  </si>
  <si>
    <t>B. 可用起飞滑跑长度加上可用净空道长度</t>
  </si>
  <si>
    <t>A. 跑道长度加上净空道长度的一半</t>
  </si>
  <si>
    <t>C. 跑道长度减去安全道长度</t>
  </si>
  <si>
    <t>A. 随着飞行速度的增加缓慢增加</t>
  </si>
  <si>
    <t>B. 随着外界气温OAT减小而增加</t>
  </si>
  <si>
    <t>C. 随着飞行速度的增加缓慢减小</t>
  </si>
  <si>
    <t>A 3050 m</t>
  </si>
  <si>
    <t>B 3513 m</t>
  </si>
  <si>
    <t>C 2555 m</t>
  </si>
  <si>
    <t>B. 增加，增加</t>
  </si>
  <si>
    <t>A. 增加，减小</t>
  </si>
  <si>
    <t>C. 减小，减小</t>
  </si>
  <si>
    <t>A. 燃油里程和最佳巡航高度都增加</t>
  </si>
  <si>
    <t>B. 燃油里程增加，最佳巡航高度降低</t>
  </si>
  <si>
    <t>C. 燃油里程减小，最佳巡航高度增加</t>
  </si>
  <si>
    <t>A．侧滑角</t>
  </si>
  <si>
    <t>B．航向</t>
  </si>
  <si>
    <t>C．轨迹</t>
  </si>
  <si>
    <t>C. 如果一发失效，在下降到新的巡航高度上能够越障</t>
  </si>
  <si>
    <t>B. 在下降时要有最大飞行轨迹梯度</t>
  </si>
  <si>
    <t>A. 在一发停车高度工作的发动机必须输出推力</t>
  </si>
  <si>
    <t>C. 增加/ 增加 /减小</t>
  </si>
  <si>
    <t>B. 增加/ 增加 /不变</t>
  </si>
  <si>
    <t>A. 减小/不变/ 减小</t>
  </si>
  <si>
    <t>A. 随着飞行速度的增加，诱导阻力减小</t>
  </si>
  <si>
    <t>B. 随着飞行速度的增加，诱导阻力增加</t>
  </si>
  <si>
    <t>C. 诱导阻力大小于飞行速度无关</t>
  </si>
  <si>
    <t>A 1 440 m.</t>
  </si>
  <si>
    <t>B 1 250 m.</t>
  </si>
  <si>
    <t>C 1 090 m.</t>
  </si>
  <si>
    <t>C.  随着飞机速度的增加慢慢减小</t>
  </si>
  <si>
    <t>B. 仅随重量的变化而变化</t>
  </si>
  <si>
    <t>A．随着飞机速度的积累慢慢增加</t>
  </si>
  <si>
    <t>B. 起飞距离等于加速停止距离</t>
  </si>
  <si>
    <t>A. 以一发从V1加速到VLOF的距离再加上从VLOF到35ft高度的所经过的水平距离</t>
  </si>
  <si>
    <t>C. 速度达到V2，且V2小于110% VMCA 和 V1, VR, VMCG时所经过的距离</t>
  </si>
  <si>
    <t>C. 最大升力系数</t>
  </si>
  <si>
    <t>B. 升力系数</t>
  </si>
  <si>
    <t>A. 升力</t>
  </si>
  <si>
    <t>C V1≤ VR</t>
  </si>
  <si>
    <t>B V1 &lt; VMCG</t>
  </si>
  <si>
    <t>A V1 &gt; VR</t>
  </si>
  <si>
    <t>B  FAR失速时机判断较早</t>
  </si>
  <si>
    <t>A  FAR失速速度比1g失速速度大</t>
  </si>
  <si>
    <t>A. IAS减小，TAS减小</t>
  </si>
  <si>
    <t>B. IAS增加，TAS增加</t>
  </si>
  <si>
    <t>C. IAS减小，TAS增加</t>
  </si>
  <si>
    <t>B. 是飞行员需要做出继续起飞还是中断起飞是飞机在地面上达到的空速</t>
  </si>
  <si>
    <t>A. 是达到35ft高度前飞机在空中的速度且是飞行员需要做出继续起飞还是中断起飞是飞机在地面上达到的空速</t>
  </si>
  <si>
    <t>C. 总是等于VEF（发动机失效速度）</t>
  </si>
  <si>
    <t>C.  Vs，Vx，远航速度</t>
  </si>
  <si>
    <t>B. 久航速度，长航程速度，远航速度</t>
  </si>
  <si>
    <t>A.  Vs，远航速度，Vx</t>
  </si>
  <si>
    <t>B. 增加机翼的弯度</t>
  </si>
  <si>
    <t>A. 延缓上翼面气流分离</t>
  </si>
  <si>
    <t>C. 增加机翼的面积</t>
  </si>
  <si>
    <t>A. 跑道是污染道面</t>
  </si>
  <si>
    <t>B. 跑道是湿的</t>
  </si>
  <si>
    <t>C. 在跑道头有明显的障碍物</t>
  </si>
  <si>
    <t>B. 最低改平高度上升程序</t>
  </si>
  <si>
    <t>A. 最大改平高度上升程序</t>
  </si>
  <si>
    <t>C. 延长起飞航道Ⅱ段的上升程序</t>
  </si>
  <si>
    <t>A. 对应最大升阻比</t>
  </si>
  <si>
    <t>B. 对应最大航时</t>
  </si>
  <si>
    <t>C. 对应零诱导阻力</t>
  </si>
  <si>
    <t>A. 起飞爬升速度或35ft高处的速度</t>
  </si>
  <si>
    <t>B. 离地速度</t>
  </si>
  <si>
    <t>C. 起飞决断速度</t>
  </si>
  <si>
    <t>B. 35</t>
  </si>
  <si>
    <t>A. 15</t>
  </si>
  <si>
    <t>C. 50</t>
  </si>
  <si>
    <t>A. VSO（着陆构型的失速速度）</t>
  </si>
  <si>
    <t>B VS1 (干净外型下的失速速度)</t>
  </si>
  <si>
    <t>C VMO (允许最大的操纵限制速度)</t>
  </si>
  <si>
    <t>C. 等于125kt</t>
  </si>
  <si>
    <t>B. 95kt和125kt之间</t>
  </si>
  <si>
    <t>A. 等于95kt</t>
  </si>
  <si>
    <t>C. TAS减小</t>
  </si>
  <si>
    <t>B. TAS不变</t>
  </si>
  <si>
    <t>A. TAS增加</t>
  </si>
  <si>
    <t>B T + W sin GAMMA = D</t>
  </si>
  <si>
    <t>A T + D = - W sin GAMMA</t>
  </si>
  <si>
    <t>C T - W sin GAMMA = D</t>
  </si>
  <si>
    <t>A．限制了高高度上的机动载荷因数值</t>
  </si>
  <si>
    <t>B. 能够通过增大载荷因数来减小</t>
  </si>
  <si>
    <t>C. 仅仅当飞行M数超过MMO才会出现</t>
  </si>
  <si>
    <t>C.高于4000m</t>
  </si>
  <si>
    <t>B. 不变，等于4000m</t>
  </si>
  <si>
    <t>A. 低于4000m</t>
  </si>
  <si>
    <t>B. 最大航时速度</t>
  </si>
  <si>
    <t>A. 最大航程速度</t>
  </si>
  <si>
    <t>C. 最小功率速度</t>
  </si>
  <si>
    <t>B. 安全道是指跑道另一端的一块区域，中断起飞时可用于支撑飞机重量</t>
  </si>
  <si>
    <t>A. 如果使用了净空道或安全道，离地点至少可以在原来的跑道头。</t>
  </si>
  <si>
    <t>C. 净空道是指跑道另一端的一块区域，可用于中断起飞</t>
  </si>
  <si>
    <t>B. 使得起飞速度V1减小</t>
  </si>
  <si>
    <t>A. 对起飞速度V1没有影响</t>
  </si>
  <si>
    <t>C. 使得起飞真空速TAS减小</t>
  </si>
  <si>
    <t>B. 只有坡度</t>
  </si>
  <si>
    <t>A. 转弯的半径和坡度</t>
  </si>
  <si>
    <t>C. 转弯半径和飞机重量</t>
  </si>
  <si>
    <t>A. 空气动力升限</t>
  </si>
  <si>
    <t>B. 理论升限</t>
  </si>
  <si>
    <t>C. 实用升限</t>
  </si>
  <si>
    <t>C. 使用反推</t>
  </si>
  <si>
    <t>B. 使用防滞刹车</t>
  </si>
  <si>
    <t>A. 关键发失效</t>
  </si>
  <si>
    <t>B. 速度不稳定</t>
  </si>
  <si>
    <t>A. 升降舵必须下偏来减小抬头力矩</t>
  </si>
  <si>
    <t>C. 飞机将不会失速</t>
  </si>
  <si>
    <t>B VY</t>
  </si>
  <si>
    <t>C VX</t>
  </si>
  <si>
    <t>A. TOGA</t>
  </si>
  <si>
    <t>B.  MCT</t>
  </si>
  <si>
    <t>C. MCL</t>
  </si>
  <si>
    <t>C. 爬升梯度限制的起飞重量</t>
  </si>
  <si>
    <t>B. 障碍物限制的起飞重量</t>
  </si>
  <si>
    <t>A．场地限制的起飞重量</t>
  </si>
  <si>
    <t>C. 1779m</t>
  </si>
  <si>
    <t>B. 1720m</t>
  </si>
  <si>
    <t>A. 1547m</t>
  </si>
  <si>
    <t>小明妈妈有三个儿子，大儿子叫大毛，二儿子叫二毛，三儿子叫什么？</t>
  </si>
  <si>
    <t>小明</t>
  </si>
  <si>
    <t>三毛</t>
  </si>
  <si>
    <t>毛毛</t>
  </si>
  <si>
    <t>已知飞机磁航向为1800，地面电台的磁方位角为3150，由于象限误差，测得的相对方位角可能为</t>
  </si>
  <si>
    <t>1090(接收)</t>
    <phoneticPr fontId="2" type="noConversion"/>
  </si>
  <si>
    <t>上侧</t>
    <phoneticPr fontId="2" type="noConversion"/>
  </si>
  <si>
    <t>下侧</t>
    <phoneticPr fontId="2" type="noConversion"/>
  </si>
  <si>
    <t>HSI名称是</t>
  </si>
  <si>
    <t>水平位置指示器</t>
  </si>
  <si>
    <t>电子水平面状态指示器</t>
  </si>
  <si>
    <t>水平服务指示器</t>
  </si>
  <si>
    <t>消耗同样的燃油能获得最长飞行时间的速度称为久行速度，以久航速度作为等待速度可以获得最长的等待时间，对现代喷气运输机，若不考虑飞行速度对燃油消耗率的影响，该久航速度等于</t>
    <phoneticPr fontId="2" type="noConversion"/>
  </si>
  <si>
    <t>如果在北太平洋运行区域延程运行时间超过207 分钟，以及在其他区域延程运行时间超过180 分钟，实施延程运行的飞机上所有该型号发动机的空中停车率应小于</t>
    <phoneticPr fontId="2" type="noConversion"/>
  </si>
  <si>
    <t>1350海里</t>
    <phoneticPr fontId="2" type="noConversion"/>
  </si>
  <si>
    <t>焦点位于重心之后</t>
    <phoneticPr fontId="2" type="noConversion"/>
  </si>
  <si>
    <t>焦点位于重心之前</t>
    <phoneticPr fontId="2" type="noConversion"/>
  </si>
  <si>
    <t xml:space="preserve"> 距地面6000米以上高空</t>
    <phoneticPr fontId="2" type="noConversion"/>
  </si>
  <si>
    <t>距地面1500米至6000米高度范围内</t>
    <phoneticPr fontId="2" type="noConversion"/>
  </si>
  <si>
    <t>距地面12000米以上高空</t>
    <phoneticPr fontId="2" type="noConversion"/>
  </si>
  <si>
    <t>大雨区</t>
    <phoneticPr fontId="2" type="noConversion"/>
  </si>
  <si>
    <t>A 不固定</t>
  </si>
  <si>
    <t>B 1个</t>
  </si>
  <si>
    <t>C 3个</t>
  </si>
  <si>
    <t>C从午夜到次日午夜的24 小时时间段</t>
  </si>
  <si>
    <t>B 从午夜到次日中午的12 小时时间段</t>
  </si>
  <si>
    <t>A 从故障发现时到次日的24 小时时间段</t>
  </si>
  <si>
    <t>B 至少应包括封面、目录、修正目录、前言、控制页、有效叶清单、正文</t>
  </si>
  <si>
    <t>A 至少应包括封面、目录、修正目录、前言、控制页、有效叶清单</t>
  </si>
  <si>
    <t>C 至少应包括封面、目录、修正目录、前言、有效叶清单、正文</t>
  </si>
  <si>
    <t>A 一般由飞行机组完成的操作程序</t>
  </si>
  <si>
    <t>B一般由维修人员完成的维修程序</t>
  </si>
  <si>
    <t>C 一般由运营人完成的操作程序</t>
  </si>
  <si>
    <t>C 在备注和例外栏内所限定的期限以前完成修复工作</t>
  </si>
  <si>
    <t>B 在2个连续的日历日内完成修复工作</t>
  </si>
  <si>
    <t>A 在1个日历日内完成修复工作</t>
  </si>
  <si>
    <t>B 在3个连续的日历日内完成修复工作，但不包括故障发现日</t>
  </si>
  <si>
    <t>A 在2个连续的日历日内完成修复工作，但不包括故障发现日</t>
  </si>
  <si>
    <t>C 在3个连续的日历日内完成修复工作，但包括故障发现日</t>
  </si>
  <si>
    <t>B 在10个连续的日历日内完成修复工作，但不包括故障发现日</t>
  </si>
  <si>
    <t>A 在3个连续的日历日内完成修复工作，但不包括故障发现日</t>
  </si>
  <si>
    <t>C 在30个连续的日历日内完成修复工作，但不包括故障发现日</t>
  </si>
  <si>
    <t>C 在120个连续的日历日内完成修复工作，但不包括故障发现日</t>
  </si>
  <si>
    <t>B 在90个连续的日历日内完成修复工作，但不包括故障发现日</t>
  </si>
  <si>
    <t>A 在60个连续的日历日内完成修复工作，但不包括故障发现日</t>
  </si>
  <si>
    <t>A 某一设备项目按照中国民用航空规章并不属于必需装用设备项目</t>
  </si>
  <si>
    <t>B 某一设备项目按照中国民用航空规章属于必需装用设备项目</t>
  </si>
  <si>
    <t>C 某一设备项目可由运营人任意从航空器上拆卸或安装</t>
  </si>
  <si>
    <t>B 为飞行机组或维修人员提供额外信息作为参考</t>
  </si>
  <si>
    <t>A 是限制性条件的一部分</t>
  </si>
  <si>
    <t>C 其用来减轻或解除使用部门应该遵守有关规定的责任</t>
  </si>
  <si>
    <t>C 指一架双发动机航空器作延长航程飞行</t>
  </si>
  <si>
    <t>B 指一架双发动机航空器作越洋飞行</t>
  </si>
  <si>
    <t>A 指一架双发动机航空器作短程飞行</t>
  </si>
  <si>
    <t>B MINIMUM EQUIPMENT LIST</t>
  </si>
  <si>
    <t>A MASTER MINIMUM EQUIPMENT LIST</t>
  </si>
  <si>
    <t>C MASTER EQUIPMENT LIST</t>
  </si>
  <si>
    <t>A CONFIGURATION DEVIATION LIST</t>
  </si>
  <si>
    <t>B CONFIGURATION DISPLAY LIST</t>
  </si>
  <si>
    <t>C CONFIGURATION DEVICE LIST</t>
  </si>
  <si>
    <t>B 10个连续的日历日，不包括故障发现日</t>
  </si>
  <si>
    <t>A 10个连续的日历日，包括故障发现日</t>
  </si>
  <si>
    <t>C 30个连续的日历日，不包括故障发现日</t>
  </si>
  <si>
    <t>A 1个</t>
  </si>
  <si>
    <t>B 2个</t>
  </si>
  <si>
    <t>A 0个</t>
  </si>
  <si>
    <t>C 1个</t>
  </si>
  <si>
    <t>B 可以放行，但要求左空调组件工作</t>
  </si>
  <si>
    <t>A 不能放行</t>
  </si>
  <si>
    <t>C 可以放行，但要求右空调组件工作</t>
  </si>
  <si>
    <t>B 可以放行</t>
  </si>
  <si>
    <t>C 可以放行，但要求左空调组件工作，且增压方式飞行</t>
  </si>
  <si>
    <t>C 可以放行，但要求以增压方式飞行</t>
  </si>
  <si>
    <t>A 2</t>
  </si>
  <si>
    <t>B 1</t>
  </si>
  <si>
    <t>C 3</t>
  </si>
  <si>
    <t>C 10个连续的日历日，不包括故障发现日</t>
  </si>
  <si>
    <t>B 30个连续的日历日，不包括故障发现日</t>
  </si>
  <si>
    <t>A 60个连续的日历日，不包括故障发现日</t>
  </si>
  <si>
    <t>B 可以放行，但不能执行仪表着陆系统Ⅱ类运行，且最低进近标准不要求使用</t>
  </si>
  <si>
    <t>C 可以放行</t>
  </si>
  <si>
    <t>A 可以放行，但要求遵行QRH的限制规定，且马赫配平作动器处于使升降舵在中立位</t>
  </si>
  <si>
    <t>C 不能放行</t>
  </si>
  <si>
    <t>A 3个连续的日历日，不包括故障发现日</t>
  </si>
  <si>
    <t>C 2个连续的日历日，不包括故障发现日</t>
  </si>
  <si>
    <t>B 可以放行，但要求进行备用电源的测试</t>
  </si>
  <si>
    <t>A 可以放行</t>
  </si>
  <si>
    <t>B 可以放行，但要求电瓶充电机工作正常</t>
  </si>
  <si>
    <t>B 可以放行，但要求电瓶充电机工作正常和进行备用电源的测试</t>
  </si>
  <si>
    <t>B 不能放行</t>
  </si>
  <si>
    <t>C 可以放行，但要求相关的发电机交流电流表工作正常</t>
  </si>
  <si>
    <t>C 2</t>
  </si>
  <si>
    <t>B 0</t>
  </si>
  <si>
    <t>A 1</t>
  </si>
  <si>
    <t>A 可以放行，但要求每次出港之前确认另一套系统正常工作</t>
  </si>
  <si>
    <t>B 4</t>
  </si>
  <si>
    <t>A 6</t>
  </si>
  <si>
    <t>A 3</t>
  </si>
  <si>
    <t>C 3个连续的日历日，不包括故障发现日</t>
  </si>
  <si>
    <t>A 1个日历日，不包括故障发现日</t>
  </si>
  <si>
    <t>C 0个</t>
  </si>
  <si>
    <t>B 6个</t>
  </si>
  <si>
    <t>A 4个</t>
  </si>
  <si>
    <t>C 2个</t>
  </si>
  <si>
    <t>C 120个连续的日历日，不包括故障发现日</t>
  </si>
  <si>
    <t>B 60个连续的日历日，不包括故障发现日</t>
  </si>
  <si>
    <t>A 90个连续的日历日，不包括故障发现日</t>
  </si>
  <si>
    <t>A 可以放行，但要求在10000英尺以下时，指示空速限制在250节（KIAS）</t>
  </si>
  <si>
    <t>C 可以放行，但需局方批准</t>
  </si>
  <si>
    <t>B 1个飞行日</t>
  </si>
  <si>
    <t>C 3个连续的飞行日</t>
  </si>
  <si>
    <t>A 2个</t>
  </si>
  <si>
    <t>B 120个连续的日历日，不包括故障发现日</t>
  </si>
  <si>
    <t>C 0</t>
  </si>
  <si>
    <t>B 2</t>
  </si>
  <si>
    <t>A 可以放行，但要求确定另一个工作正常</t>
  </si>
  <si>
    <t>B 3个连续的日历日，不包括故障发现日</t>
  </si>
  <si>
    <t>A 可以放行，但要求一个马赫/空速警告和马赫配平系统工作正常</t>
  </si>
  <si>
    <t>B 可以放行，但要求飞行高度应保持在或低于FL280，且空速保持在或低于320节（KIAS）</t>
  </si>
  <si>
    <t>C 可以放行，但要求一个马赫/空速警告和马赫配平系统工作正常</t>
  </si>
  <si>
    <t>B 可以放行，但要求飞行高度应保持在或低于FL230，且空速保持在或低于320节（KIAS）</t>
  </si>
  <si>
    <t>C 可以放行，但要求飞行高度应保持在或低于FL230，且空速保持在或低于320节（KIAS）</t>
  </si>
  <si>
    <t>A 10个连续的日历日，不包括故障发现日</t>
  </si>
  <si>
    <t>C 1个日历日，不包括故障发现日</t>
  </si>
  <si>
    <t>B 可以放行，但要求飞行高度在FL100及以下</t>
  </si>
  <si>
    <t>A 可以放行，但要求飞行高度在FL250及以下</t>
  </si>
  <si>
    <t>C 4个</t>
  </si>
  <si>
    <t>B 0个</t>
  </si>
  <si>
    <t>A 可以放行，但要求将反推锁定在关位，且着陆跑道没有冰雪覆盖</t>
  </si>
  <si>
    <t>B 可以放行，但要求将反推锁定在关位，适当地调整性能且着陆跑道没有冰雪覆盖</t>
  </si>
  <si>
    <t>B 18个</t>
  </si>
  <si>
    <t>A 8个</t>
  </si>
  <si>
    <t>C 6个</t>
  </si>
  <si>
    <t>C 12个</t>
  </si>
  <si>
    <t>B 8个</t>
  </si>
  <si>
    <t>A 6个</t>
  </si>
  <si>
    <t>B 4个</t>
  </si>
  <si>
    <t>B 0公斤</t>
  </si>
  <si>
    <t>A 57公斤</t>
  </si>
  <si>
    <t>C 114公斤</t>
  </si>
  <si>
    <t>C 可以放行，性能损失忽略不计</t>
  </si>
  <si>
    <t>B 可以放行，但必须考虑性能损失</t>
  </si>
  <si>
    <t>A 可以放行，性能损失忽略不计，但注意在FL250以上不使用APU</t>
  </si>
  <si>
    <t>A 16个</t>
  </si>
  <si>
    <t>C 可以放行，但性能限制起飞重量减少306公斤</t>
  </si>
  <si>
    <t>B 可以放行，但性能限制起飞重量减少918公斤</t>
  </si>
  <si>
    <t>B 可以放行，但性能限制起飞重量减少306公斤</t>
  </si>
  <si>
    <t>C 可以放行，但性能限制起飞重量减少1224公斤</t>
  </si>
  <si>
    <t>C 可以放行，但性能限制着陆重量减少68公斤</t>
  </si>
  <si>
    <t>B 可以放行，但性能限制着陆重量减少136公斤</t>
  </si>
  <si>
    <t>A 可以放行，但性能限制起飞重量减少125公斤</t>
  </si>
  <si>
    <t>B 可以放行，但性能限制起飞重量减少275公斤</t>
  </si>
  <si>
    <t>B 可以放行，但巡航爬升限重减少249公斤</t>
  </si>
  <si>
    <t>A 可以放行，但巡航爬升限重减少550公斤</t>
  </si>
  <si>
    <t>C 可以放行，但性能限制着陆重量减少125公斤</t>
  </si>
  <si>
    <t>A 可以放行，但性能限制着陆重量减少249公斤</t>
  </si>
  <si>
    <t>A 可以放行，但性能限制着陆重量减少125公斤</t>
  </si>
  <si>
    <t>C 可以放行，但性能限制着陆重量减少249公斤</t>
  </si>
  <si>
    <t>A 可以放行，但性能限制起飞重量减少68公斤</t>
  </si>
  <si>
    <t>C 可以放行，但性能限制着陆重量减少137公斤</t>
  </si>
  <si>
    <t>C 可以放行，但巡航爬升限重减少274公斤</t>
  </si>
  <si>
    <t>A 可以放行，但性能限制起飞重量减少136公斤</t>
  </si>
  <si>
    <t>B 可以放行，但性能限制着陆重量减少122公斤</t>
  </si>
  <si>
    <t>A 可以放行，但性能限制着陆重量减少61公斤</t>
  </si>
  <si>
    <t>C 可以放行，但性能限制着陆重量减少123公斤</t>
  </si>
  <si>
    <t>B 可以放行，但性能限制起飞重量减少183公斤</t>
  </si>
  <si>
    <t>A 可以放行，但性能限制起飞重量减少61公斤</t>
  </si>
  <si>
    <t>A 可以放行，但爬升限重减少123公斤</t>
  </si>
  <si>
    <t>B 可以放行，但爬升限重减少61公斤</t>
  </si>
  <si>
    <t>B 可以放行，但爬升限重减少492公斤</t>
  </si>
  <si>
    <t>A 可以放行，但爬升限重减少244公斤</t>
  </si>
  <si>
    <t>B 10个</t>
  </si>
  <si>
    <t>A 5个</t>
  </si>
  <si>
    <t>C 20个</t>
  </si>
  <si>
    <t>C 可以放行，但爬升限重减少115公斤</t>
  </si>
  <si>
    <t>B 可以放行，但爬升限重减少147公斤</t>
  </si>
  <si>
    <t>A 可以放行，但性能限制起飞重量减少250公斤</t>
  </si>
  <si>
    <t>B 可以放行，但性能限制起飞重量减少125公斤</t>
  </si>
  <si>
    <t>A 可以放行，但性能限制着陆重量减少345公斤</t>
  </si>
  <si>
    <t>C 可以放行，但性能限制着陆重量减少375公斤</t>
  </si>
  <si>
    <t>B 可以放行，但性能限制着陆重量减少230公斤</t>
  </si>
  <si>
    <t>A 可以放行，但性能限制着陆重量减少250公斤</t>
  </si>
  <si>
    <t>B 可以放行，但爬升限重减少294公斤</t>
  </si>
  <si>
    <t>A 可以放行，但爬升限重减少230公斤</t>
  </si>
  <si>
    <t>A 可以放行，但性能限制起飞重量减少460公斤</t>
  </si>
  <si>
    <t>A 可以放行，但要求在10个连续的日历日内修复</t>
  </si>
  <si>
    <t>B 可以放行，但要求在3个连续的日历日内修复</t>
  </si>
  <si>
    <t>C 可以放行，但要求在驾驶舱放置相应的警告牌</t>
  </si>
  <si>
    <t>C 2个，1个</t>
  </si>
  <si>
    <t>B 2个，0个</t>
  </si>
  <si>
    <t>A 2个，2个</t>
  </si>
  <si>
    <t>B 在10个连续的日历日内修复，不包括故障发现日</t>
  </si>
  <si>
    <t>A 在3个连续的日历日内修复，不包括故障发现日</t>
  </si>
  <si>
    <t>C 在30个连续的日历日内修复，不包括故障发现日</t>
  </si>
  <si>
    <t>A 1个，1个</t>
  </si>
  <si>
    <t>B 1个，0个</t>
  </si>
  <si>
    <t>C 3个，1个</t>
  </si>
  <si>
    <t>C 要求在驾驶舱放置相应的警告牌</t>
  </si>
  <si>
    <t>B 要求运营人特别注意</t>
  </si>
  <si>
    <t>A 要求机务人员重点检查</t>
  </si>
  <si>
    <t>C 可以放行，但要求不能进行双发延程飞行、RVSM运行以及CAT2运行</t>
  </si>
  <si>
    <t>B 可以放行，但要求机组特别小心</t>
  </si>
  <si>
    <t>A 可以放行，但要求不能进行RVSM运行和CAT2运行</t>
  </si>
  <si>
    <t>A 可以放行，但要求不能进行CAT2运行</t>
  </si>
  <si>
    <t>C 可以放行，但要求不能进行RVSM运行</t>
  </si>
  <si>
    <t>A 在10个连续的日历日内修复，不包括故障发现日</t>
  </si>
  <si>
    <t>B 在3个连续的日历日内修复，不包括故障发现日2个</t>
  </si>
  <si>
    <t>B 可以放行，但要求不能进行双发延程飞行</t>
  </si>
  <si>
    <t>C 不固定</t>
  </si>
  <si>
    <t>B 在3个连续的日历日内修复，不包括故障发现日</t>
  </si>
  <si>
    <t>A 在10个连续的日历日内修复，不包括故障发现日不能放行</t>
  </si>
  <si>
    <t>A 可以放行，但要求客舱服务员内话系统工作正常，且所有麦克风工作正常</t>
  </si>
  <si>
    <t>C 可以放行，但要求驾驶舱手持话筒工作正常</t>
  </si>
  <si>
    <t>A 可以放行，但要求在驾驶舱能正常使用旅客广播系统</t>
  </si>
  <si>
    <t>B 可以放行 ，但要求驾驶舱手持话筒工作正常</t>
  </si>
  <si>
    <t>B 7个</t>
  </si>
  <si>
    <t>C 11个</t>
  </si>
  <si>
    <t>B 在30个连续的日历日内修复，不包括故障发现日</t>
  </si>
  <si>
    <t>C 在10个连续的日历日内修复，不包括故障发现日</t>
  </si>
  <si>
    <t>B 在10个连续的日历日内修复，不包括故障发现日可以放行 ，</t>
  </si>
  <si>
    <t>C 可以放行，但要求相关高速功能工作正常</t>
  </si>
  <si>
    <t>B 在120个连续的日历日内修复，不包括故障发现日</t>
  </si>
  <si>
    <t>C 在120个连续的日历日内修复，不包括故障发现日</t>
  </si>
  <si>
    <t>A 在60个连续的日历日内修复，不包括故障发现日</t>
  </si>
  <si>
    <t>A 在120个连续的日历日内修复，不包括故障发现日</t>
  </si>
  <si>
    <t>C 在90个连续的日历日内修复，不包括故障发现日</t>
  </si>
  <si>
    <t>C ECAM上可以显示REV PRESSURIZED（反推增压）警告信息</t>
  </si>
  <si>
    <t>B 失效反推的收上和放出电门工作正常</t>
  </si>
  <si>
    <t>A 必须在驾驶舱放置相应的警告牌</t>
  </si>
  <si>
    <t>B 可以放行，但要求解除相应反推</t>
  </si>
  <si>
    <t>A 可以放行，但要求解除相应反推</t>
  </si>
  <si>
    <t>A 减少0.15%</t>
  </si>
  <si>
    <t>C 减少0.3%</t>
  </si>
  <si>
    <t>C 不变</t>
  </si>
  <si>
    <t>B 减少0.3%</t>
  </si>
  <si>
    <t>C 1%</t>
  </si>
  <si>
    <t>B 0.5%</t>
  </si>
  <si>
    <t>A 0.15%</t>
  </si>
  <si>
    <t>B 140ft</t>
  </si>
  <si>
    <t>A 70ft</t>
  </si>
  <si>
    <t>B 18</t>
  </si>
  <si>
    <t>A 20</t>
  </si>
  <si>
    <t>C 0.2%</t>
  </si>
  <si>
    <t>B 0.1%</t>
  </si>
  <si>
    <t>A 0.7%</t>
  </si>
  <si>
    <t>B 可以放行，但要求最终起飞重量减少0.4%</t>
  </si>
  <si>
    <t>A 可以放行，但要求最终起飞重量减少0.2%</t>
  </si>
  <si>
    <t>A 5%</t>
  </si>
  <si>
    <t>B 1%</t>
  </si>
  <si>
    <t>C 2%</t>
  </si>
  <si>
    <t>B 1000ft</t>
  </si>
  <si>
    <t>A 2000ft</t>
  </si>
  <si>
    <t>C 1000米</t>
  </si>
  <si>
    <t>B 3个</t>
  </si>
  <si>
    <t>C 8个</t>
  </si>
  <si>
    <t>B 可以放行，但要求着陆速度增加3kts，着陆距离增加3.5%</t>
  </si>
  <si>
    <t>A 可以放行，着陆没有性能损失</t>
  </si>
  <si>
    <t>B 可以放行，但要求V1增加3kts，V2、VR增加4kts，起飞重量限制减少1100kg</t>
  </si>
  <si>
    <t>A 可以放行，起飞没有性能损失</t>
  </si>
  <si>
    <t>B 0.7%</t>
  </si>
  <si>
    <t>A 2%</t>
  </si>
  <si>
    <t>C 1.4%</t>
  </si>
  <si>
    <t>A 可以放行，但要求燃油消耗增加0.7%</t>
  </si>
  <si>
    <t>C 可以放行，但要求起飞和进近爬升限制重量减少2%</t>
  </si>
  <si>
    <t>B 4%</t>
  </si>
  <si>
    <t>A 4%</t>
  </si>
  <si>
    <t>B 可以放行，但要求起飞和进近爬升限制重量减少4%</t>
  </si>
  <si>
    <t>C 可以放行，但要求燃油消耗增加1.4%</t>
  </si>
  <si>
    <t>B 300ft</t>
  </si>
  <si>
    <t>A 500ft</t>
  </si>
  <si>
    <t>C 1000ft</t>
  </si>
  <si>
    <t>B  150/152/154</t>
  </si>
  <si>
    <t>A  149/150/155</t>
  </si>
  <si>
    <t>C  151/152/154</t>
  </si>
  <si>
    <t>A  129/129/136</t>
  </si>
  <si>
    <t>B  128/129/136</t>
  </si>
  <si>
    <t>C  127/128/137</t>
  </si>
  <si>
    <t>C  166/167/163</t>
  </si>
  <si>
    <t>B  166/167/167</t>
  </si>
  <si>
    <t>A  160/162/166</t>
  </si>
  <si>
    <t>A  145/145/152</t>
  </si>
  <si>
    <t>B  143/144/152</t>
  </si>
  <si>
    <t>C  144/145/152</t>
  </si>
  <si>
    <t>B  146/146/150</t>
  </si>
  <si>
    <t>A  146/145/150</t>
  </si>
  <si>
    <t>C  145/145/150</t>
  </si>
  <si>
    <t>A  95.7%</t>
  </si>
  <si>
    <t>B  96.7%</t>
  </si>
  <si>
    <t>C  96.4%</t>
  </si>
  <si>
    <t>A  95.9%</t>
  </si>
  <si>
    <t>C  96.6%</t>
  </si>
  <si>
    <t>C  94.3%</t>
  </si>
  <si>
    <t>B  93.6%</t>
  </si>
  <si>
    <t>A  95.0%</t>
  </si>
  <si>
    <t>B  95.8%</t>
  </si>
  <si>
    <t>A  95.5%</t>
  </si>
  <si>
    <t>C  96.1%</t>
  </si>
  <si>
    <t>B  96.6%</t>
  </si>
  <si>
    <t>A  95.8%</t>
  </si>
  <si>
    <t>B  91.1%</t>
  </si>
  <si>
    <t>A  90.4 %</t>
  </si>
  <si>
    <t>C  90.1%</t>
  </si>
  <si>
    <t>A  95.2%</t>
  </si>
  <si>
    <t>B  95.9%</t>
  </si>
  <si>
    <t>C  92.8%</t>
  </si>
  <si>
    <t>B  97.1%</t>
  </si>
  <si>
    <t>A  96.6%</t>
  </si>
  <si>
    <t>A  93.7%</t>
  </si>
  <si>
    <t>B  94.4%</t>
  </si>
  <si>
    <t>C  91.3%</t>
  </si>
  <si>
    <t>C  148000LB</t>
  </si>
  <si>
    <t>B  159300LB</t>
  </si>
  <si>
    <t>A  148100LB</t>
  </si>
  <si>
    <t>A  136600LB</t>
  </si>
  <si>
    <t>B  145700LB</t>
  </si>
  <si>
    <t>C  147000LB</t>
  </si>
  <si>
    <t>B  148000LB</t>
  </si>
  <si>
    <t>A  157500LB</t>
  </si>
  <si>
    <t>C  147900LB</t>
  </si>
  <si>
    <t>C  147600LB</t>
  </si>
  <si>
    <t>A  156500LB</t>
  </si>
  <si>
    <t>B  148000LB ，137/138/143</t>
  </si>
  <si>
    <t>A  159800LB ，137/138/143</t>
  </si>
  <si>
    <t>C  148400LB ，137/138/143</t>
  </si>
  <si>
    <t>A  148000LB ，137/139/143</t>
  </si>
  <si>
    <t>B  147600LB ，137/139/143</t>
  </si>
  <si>
    <t>C  148000LB ，137/138/142</t>
  </si>
  <si>
    <t>C  148000LB ，144/148/152</t>
  </si>
  <si>
    <t>B  148000LB ，133/135/152</t>
  </si>
  <si>
    <t>A  140600LB ，133/135/152</t>
  </si>
  <si>
    <t>B  148000LB ，139/141/145</t>
  </si>
  <si>
    <t>A  145600LB ，135/137/141</t>
  </si>
  <si>
    <t>C  148000LB ，135/137/141</t>
  </si>
  <si>
    <t>A  147800LB ，137/138/143</t>
  </si>
  <si>
    <t>C  158800LB ，137/138/143</t>
  </si>
  <si>
    <t>C  139300LB ，133/134/138</t>
  </si>
  <si>
    <t>B  148000LB ，133/134/138</t>
  </si>
  <si>
    <t>A  148000LB ，148/151/155</t>
  </si>
  <si>
    <t>A  44℃</t>
  </si>
  <si>
    <t>B  41℃</t>
  </si>
  <si>
    <t>C  40℃</t>
  </si>
  <si>
    <t>B  35℃</t>
  </si>
  <si>
    <t>A  30℃</t>
  </si>
  <si>
    <t>C  43℃</t>
  </si>
  <si>
    <t>C  38℃</t>
  </si>
  <si>
    <t>A  40℃</t>
  </si>
  <si>
    <t>B  128/129/133</t>
  </si>
  <si>
    <t>A  127/127/131</t>
  </si>
  <si>
    <t>C  158/162/166</t>
  </si>
  <si>
    <t>C  129/131/135</t>
  </si>
  <si>
    <t>B  149/153/156</t>
  </si>
  <si>
    <t>A  127/129/133</t>
  </si>
  <si>
    <t>A  132/133/137</t>
  </si>
  <si>
    <t>B  154/157/161</t>
  </si>
  <si>
    <t>C  130/131/135</t>
  </si>
  <si>
    <t>B  147600LB</t>
  </si>
  <si>
    <t>A  148000LB</t>
  </si>
  <si>
    <t>C  180000LB</t>
  </si>
  <si>
    <t>C  136/138/142</t>
  </si>
  <si>
    <t>B  137/138/143</t>
  </si>
  <si>
    <t>A  135/138/142</t>
  </si>
  <si>
    <t>A  137/139/143</t>
  </si>
  <si>
    <t>B  136/139/143</t>
  </si>
  <si>
    <t>B  36℃</t>
  </si>
  <si>
    <t>A  35℃</t>
  </si>
  <si>
    <t>B  40℃</t>
  </si>
  <si>
    <t>A  41℃</t>
  </si>
  <si>
    <t>A  134/135/139</t>
  </si>
  <si>
    <t>B  133/135/139</t>
  </si>
  <si>
    <t>C  145/148/152</t>
  </si>
  <si>
    <t>B  130/131/135</t>
  </si>
  <si>
    <t>A  154/159/162</t>
  </si>
  <si>
    <t>A  159/163/167</t>
  </si>
  <si>
    <t>C  127/129/133</t>
  </si>
  <si>
    <t>A  72吨，138/138/143</t>
  </si>
  <si>
    <t>B  72吨，134/143/148</t>
  </si>
  <si>
    <t>C  72吨，137/137/142</t>
  </si>
  <si>
    <t>A  71吨，138/140/145</t>
  </si>
  <si>
    <t>B  72吨，142/143/148</t>
  </si>
  <si>
    <t>C  72吨，140/141/146</t>
  </si>
  <si>
    <t>A  71吨，139/144/149</t>
  </si>
  <si>
    <t>B  70吨，134/143/148</t>
  </si>
  <si>
    <t>C  71吨，140/141/146</t>
  </si>
  <si>
    <t>B  70.4吨，145/146/151</t>
  </si>
  <si>
    <t>A  72吨，145/146/151</t>
  </si>
  <si>
    <t>C  72吨，148/148/153</t>
  </si>
  <si>
    <t>C  69.5吨，139/139/142</t>
  </si>
  <si>
    <t>B  70.3吨，139/139/143</t>
  </si>
  <si>
    <t>A  72吨，139/139/144</t>
  </si>
  <si>
    <t>A  70.3吨，139/139/144</t>
  </si>
  <si>
    <t>B  72吨，138/138/143</t>
  </si>
  <si>
    <t>C  70.3吨，138/138/143</t>
  </si>
  <si>
    <t>B  148/150/155</t>
  </si>
  <si>
    <t>A  139/139/144</t>
  </si>
  <si>
    <t>C  138/138/143</t>
  </si>
  <si>
    <t>C  38℃，152/153/157</t>
  </si>
  <si>
    <t>B  38℃，136/136/141</t>
  </si>
  <si>
    <t>A  40℃，151/153/157</t>
  </si>
  <si>
    <t>A  37℃，151/152/157</t>
  </si>
  <si>
    <t>B  38℃，137/137/143</t>
  </si>
  <si>
    <t>C  40℃，151/152/157</t>
  </si>
  <si>
    <t>A  42℃，149/149/154</t>
  </si>
  <si>
    <t>B  40℃，148/150/154</t>
  </si>
  <si>
    <t>C  44℃，149/149/154</t>
  </si>
  <si>
    <t>B  70.5吨，120/129/134</t>
  </si>
  <si>
    <t>A  72吨，120/129/134</t>
  </si>
  <si>
    <t>C  70.5吨，115/124/129</t>
  </si>
  <si>
    <t>C  71.2吨，145/146/151</t>
  </si>
  <si>
    <t>B  69吨，145/146/151</t>
  </si>
  <si>
    <t>A  72吨，125/134/138</t>
  </si>
  <si>
    <t>B  70.6吨，125/134/138</t>
  </si>
  <si>
    <t>C  71.2吨，122/138/143</t>
  </si>
  <si>
    <t>B  70.5吨，126/137/142</t>
  </si>
  <si>
    <t>A  72吨，126/137/142</t>
  </si>
  <si>
    <t>C  66吨，126/137/142</t>
  </si>
  <si>
    <t>C  69.4吨，119/128/133</t>
  </si>
  <si>
    <t>B  70.3吨，120/129/134</t>
  </si>
  <si>
    <t>A  70.5吨，130/138/142</t>
  </si>
  <si>
    <t>B  72吨，130/138/142</t>
  </si>
  <si>
    <t>C  69.8吨，130/138/142</t>
  </si>
  <si>
    <t>C  144/146/150</t>
  </si>
  <si>
    <t>A  124/135/140</t>
  </si>
  <si>
    <t>A  42℃，136/138/142</t>
  </si>
  <si>
    <t>B  44℃，137/138/142</t>
  </si>
  <si>
    <t>C  39℃，136/138/142</t>
  </si>
  <si>
    <t>B  37℃，148/149/154</t>
  </si>
  <si>
    <t>A  42℃，148/149/154</t>
  </si>
  <si>
    <t>C  40℃，148/149/154</t>
  </si>
  <si>
    <t>C  40℃，151/151/155</t>
  </si>
  <si>
    <t>B  44℃，152/152/156</t>
  </si>
  <si>
    <t>A  43℃，151/151/155</t>
  </si>
  <si>
    <t>A  88.9%</t>
  </si>
  <si>
    <t>B  89.7%</t>
  </si>
  <si>
    <t>C  87.3%</t>
  </si>
  <si>
    <t>C  90.2%</t>
  </si>
  <si>
    <t>B  89.4%</t>
  </si>
  <si>
    <t>A  89.7%</t>
  </si>
  <si>
    <t>C  24MIN，1902KG</t>
  </si>
  <si>
    <t>B  24MIN，1904KG</t>
  </si>
  <si>
    <t>A  24MIN，1811KG</t>
  </si>
  <si>
    <t>B  18MIN，1483KG</t>
  </si>
  <si>
    <t>A  18MIN，1492KG</t>
  </si>
  <si>
    <t>C  19MIN，1558KG</t>
  </si>
  <si>
    <t>C  18MIN，1477KG</t>
  </si>
  <si>
    <t>B  18MIN，1509KG</t>
  </si>
  <si>
    <t>A  17MIN，1445KG</t>
  </si>
  <si>
    <t>C  123NM，365KT</t>
  </si>
  <si>
    <t>B  121NM，365KT</t>
  </si>
  <si>
    <t>A  127NM，366KT</t>
  </si>
  <si>
    <t>A  23MIN，1905KG</t>
  </si>
  <si>
    <t>B  24MIN，1894KG</t>
  </si>
  <si>
    <t>C  23MIN，1848KG</t>
  </si>
  <si>
    <t>A  142NM，383KT</t>
  </si>
  <si>
    <t>B  149NM，403KT</t>
  </si>
  <si>
    <t>C  145NM，383KT</t>
  </si>
  <si>
    <t>C  2:15，10200LB</t>
  </si>
  <si>
    <t>B  2:15，10600LB</t>
  </si>
  <si>
    <t>A  2:09，9500LB</t>
  </si>
  <si>
    <t>A  2:36，12850LB</t>
  </si>
  <si>
    <t>B  2:36，12l00LB</t>
  </si>
  <si>
    <t>C  2:26，11500LB</t>
  </si>
  <si>
    <t>C  1:54，8900LB</t>
  </si>
  <si>
    <t>B  2:04，9700LB</t>
  </si>
  <si>
    <t>A  1:35，7500LB</t>
  </si>
  <si>
    <t>C  2425KG/H，184.2NM/1000KG</t>
  </si>
  <si>
    <t>B  1213KG/H，184.2NM/1000KG</t>
  </si>
  <si>
    <t>A  2425KG/H，368.4NM/1000KG</t>
  </si>
  <si>
    <t>C  452KT，266KT</t>
  </si>
  <si>
    <t>B  452KT，275KT</t>
  </si>
  <si>
    <t>A  266KT，452KT</t>
  </si>
  <si>
    <t>C  279KT，443KT</t>
  </si>
  <si>
    <t>B  278KT，441KT</t>
  </si>
  <si>
    <t>A  276KT，439KT</t>
  </si>
  <si>
    <t>B  0.793</t>
  </si>
  <si>
    <t>A  0.797</t>
  </si>
  <si>
    <t>C  0.796</t>
  </si>
  <si>
    <t>A  0.799</t>
  </si>
  <si>
    <t>B  0.796</t>
  </si>
  <si>
    <t>C  0.795</t>
  </si>
  <si>
    <t>C  0.800</t>
  </si>
  <si>
    <t>A  3400KG，1:22(H:MIN)</t>
  </si>
  <si>
    <t>B  3485KG，1:22(H:MIN)</t>
  </si>
  <si>
    <t>C  3570KG，1:22(H:MIN)</t>
  </si>
  <si>
    <t>B  4830KG，1:55(H:MIN)</t>
  </si>
  <si>
    <t>A  4600KG，1:55(H:MIN)</t>
  </si>
  <si>
    <t>C  4715KG，1:55(H:MIN)</t>
  </si>
  <si>
    <t>C  2870KG，1:09(H:MIN)</t>
  </si>
  <si>
    <t>B  2800KG，1:09(H:MIN)</t>
  </si>
  <si>
    <t>A  2940KG，1:09(H:MIN)</t>
  </si>
  <si>
    <t>C  4700KG，2:00(H:MIN)</t>
  </si>
  <si>
    <t>B  4935KG，2:00(H:MIN)</t>
  </si>
  <si>
    <t>A  5300KG，2:00(H:MIN)</t>
  </si>
  <si>
    <t>C  不限重</t>
  </si>
  <si>
    <t>B  87.8吨</t>
  </si>
  <si>
    <t>A  88.8吨</t>
  </si>
  <si>
    <t>A  86.2吨</t>
  </si>
  <si>
    <t>B  84.5吨</t>
  </si>
  <si>
    <t>C  87.8吨</t>
  </si>
  <si>
    <t>A  68.2吨</t>
  </si>
  <si>
    <t>B  67.1吨</t>
  </si>
  <si>
    <t>C  64.8吨</t>
  </si>
  <si>
    <t>B  57.4吨</t>
  </si>
  <si>
    <t>A  66.1吨</t>
  </si>
  <si>
    <t>C  61.7吨</t>
  </si>
  <si>
    <t>C  61.4吨</t>
  </si>
  <si>
    <t>B  58.8吨</t>
  </si>
  <si>
    <t>A  64.5吨</t>
  </si>
  <si>
    <t>A  67.8吨</t>
  </si>
  <si>
    <t>B  70.3吨</t>
  </si>
  <si>
    <t>C  65.2吨</t>
  </si>
  <si>
    <t>B  61.4吨</t>
  </si>
  <si>
    <t>A  60.8吨</t>
  </si>
  <si>
    <t>C  61.9吨</t>
  </si>
  <si>
    <t>B  61.5吨</t>
  </si>
  <si>
    <t>A  56.0吨</t>
  </si>
  <si>
    <t>C  62.9吨</t>
  </si>
  <si>
    <t>A  7120FT</t>
  </si>
  <si>
    <t>B  6190FT</t>
  </si>
  <si>
    <t>C  7630FT</t>
  </si>
  <si>
    <t>B  7040FT</t>
  </si>
  <si>
    <t>A  6190FT</t>
  </si>
  <si>
    <t>C  7270FT</t>
  </si>
  <si>
    <t>C  6100FT</t>
  </si>
  <si>
    <t>B  5500FT</t>
  </si>
  <si>
    <t>C  6095FT</t>
  </si>
  <si>
    <t>B  6750FT</t>
  </si>
  <si>
    <t>A  6290FT</t>
  </si>
  <si>
    <t>A  7010FT</t>
  </si>
  <si>
    <t>C  6840FT</t>
  </si>
  <si>
    <t>B  6320FT</t>
  </si>
  <si>
    <t>C  6540FT</t>
  </si>
  <si>
    <t>A  6820FT</t>
  </si>
  <si>
    <t>C  5500FT</t>
  </si>
  <si>
    <t>C  5280FT</t>
  </si>
  <si>
    <t>B  4540FT</t>
  </si>
  <si>
    <t>A  5820FT</t>
  </si>
  <si>
    <t>A  972m</t>
  </si>
  <si>
    <t>B  820m</t>
  </si>
  <si>
    <t>C  1250m</t>
  </si>
  <si>
    <t>B  1717m</t>
  </si>
  <si>
    <t>A  1480m</t>
  </si>
  <si>
    <t>C  1598m</t>
  </si>
  <si>
    <t>B  1789m</t>
  </si>
  <si>
    <t>A  1460m</t>
  </si>
  <si>
    <t>C  1895m</t>
  </si>
  <si>
    <t>A  2008m</t>
  </si>
  <si>
    <t>B  1460m</t>
  </si>
  <si>
    <t>C  1939m</t>
  </si>
  <si>
    <t>B  2002m</t>
  </si>
  <si>
    <t>A  1475m</t>
  </si>
  <si>
    <t>C  1741m</t>
  </si>
  <si>
    <t>C  1796m</t>
  </si>
  <si>
    <t>B  1345m</t>
  </si>
  <si>
    <t>A  2087m</t>
  </si>
  <si>
    <t>B  1375m</t>
  </si>
  <si>
    <t>C  1815m</t>
  </si>
  <si>
    <t>C  3275LB</t>
  </si>
  <si>
    <t>B  3315LB</t>
  </si>
  <si>
    <t>A  4420LB</t>
  </si>
  <si>
    <t>A  3112LB</t>
  </si>
  <si>
    <t>B  3075LB</t>
  </si>
  <si>
    <t>C  4198LB</t>
  </si>
  <si>
    <t>B  2157LB</t>
  </si>
  <si>
    <t>A  2175LB</t>
  </si>
  <si>
    <t>C  4278LB</t>
  </si>
  <si>
    <t>A  1711KG</t>
  </si>
  <si>
    <t>B  1692KG</t>
  </si>
  <si>
    <t>C  846KG</t>
  </si>
  <si>
    <t>C  1668KG</t>
  </si>
  <si>
    <t>B  1112KG</t>
  </si>
  <si>
    <t>B  1028KG</t>
  </si>
  <si>
    <t>A  1521KG</t>
  </si>
  <si>
    <t>C  1458KG</t>
  </si>
  <si>
    <t>A  1198KG</t>
  </si>
  <si>
    <t>B  1189KG</t>
  </si>
  <si>
    <t>C  1797KG</t>
  </si>
  <si>
    <t>A  226KT，26400FT</t>
  </si>
  <si>
    <t>B  218KT，25400FT</t>
  </si>
  <si>
    <t>C  226KT，24200FT</t>
  </si>
  <si>
    <t>C  238KT，22000FT</t>
  </si>
  <si>
    <t>B  228KT，23000FT</t>
  </si>
  <si>
    <t>A  218KT，23900FT</t>
  </si>
  <si>
    <t>A  232KT，23700FT</t>
  </si>
  <si>
    <t>B  232KT，23900FT</t>
  </si>
  <si>
    <t>C  238KT，23000FT</t>
  </si>
  <si>
    <t>C  228KT，25800FT</t>
  </si>
  <si>
    <t>B  228KT，24800FT</t>
  </si>
  <si>
    <t>A  232KT，23900FT</t>
  </si>
  <si>
    <t>A  4600LB，1 :07(H :MIN)</t>
  </si>
  <si>
    <t>A  7600LB，1 :58(H :MIN)</t>
  </si>
  <si>
    <t>B  8700LB，2 :14(H :MIN)</t>
  </si>
  <si>
    <t>C  8100LB，2 :04 (H :MIN)</t>
  </si>
  <si>
    <t>B  3700LB，0 :55(H :MIN)</t>
  </si>
  <si>
    <t>C  3300LB，0:50(H :MIN)</t>
  </si>
  <si>
    <t>B  35.1MIN，1298KG，236NM</t>
  </si>
  <si>
    <t>A  35.1MIN，1246KG，231NM</t>
  </si>
  <si>
    <t>C  35.0MIN，1260KG，231NM</t>
  </si>
  <si>
    <t>A  34.5MIN，1314KG，228NM</t>
  </si>
  <si>
    <t>B  35.0MIN，1263KG，231NM</t>
  </si>
  <si>
    <t>C  35.0MIN，1274KG，231NM</t>
  </si>
  <si>
    <t>A  5231KG，2:04(H :MIN)</t>
  </si>
  <si>
    <t>B  5261KG，2:04(H :MIN)</t>
  </si>
  <si>
    <t>C  5336KG，2:04(H :MIN)</t>
  </si>
  <si>
    <t>B  6533KG，2:23(H :MIN)</t>
  </si>
  <si>
    <t>A  6358KG，2:23(H :MIN)</t>
  </si>
  <si>
    <t>C  6393KG，2:23(H :MIN)</t>
  </si>
  <si>
    <t>C  5669KG，2:11(H :MIN)</t>
  </si>
  <si>
    <t>B  5425KG，2:25(H :MIN)</t>
  </si>
  <si>
    <t>A  5299KG，2:11(H :MIN)</t>
  </si>
  <si>
    <t>A  5292KG，2:19(H :MIN)</t>
  </si>
  <si>
    <t>B  5468KG，2:19(H :MIN)</t>
  </si>
  <si>
    <t>C  5380KG，2:19(H :MIN)</t>
  </si>
  <si>
    <t>B  5840KG，2:39(H :MIN)</t>
  </si>
  <si>
    <t>A  5995KG，2:39(H :MIN)</t>
  </si>
  <si>
    <t>C  5615KG，2:39(H :MIN)</t>
  </si>
  <si>
    <t>C  5776KG，2:33(H :MIN)</t>
  </si>
  <si>
    <t>B  5746KG，2:33(H :MIN)</t>
  </si>
  <si>
    <t>A  55527KG，2:33(H :MIN)</t>
  </si>
  <si>
    <t>A  4949KG，2:07(H :MIN)</t>
  </si>
  <si>
    <t>B  4777KG，2:07(H :MIN)</t>
  </si>
  <si>
    <t>C  4828KG，2:07(H :MIN)</t>
  </si>
  <si>
    <t>B  6393KG，2:42(H :MIN)</t>
  </si>
  <si>
    <t>A  6089KG，2:42(H :MIN)</t>
  </si>
  <si>
    <t>C  6156KG，2:42(H :MIN)</t>
  </si>
  <si>
    <t>A  6598KG，2:38(H :MIN)</t>
  </si>
  <si>
    <t>B  6284KG，2:38 (H :MIN)</t>
  </si>
  <si>
    <t>C  5936KG，2:38(H :MIN)</t>
  </si>
  <si>
    <t>B  4849KG，2:15 (H :MIN)</t>
  </si>
  <si>
    <t>A  5073KG，2:15(H :MIN)</t>
  </si>
  <si>
    <t>C  5297KG，2:15(H :MIN)</t>
  </si>
  <si>
    <t>C  5929KG，2:28(H :MIN)</t>
  </si>
  <si>
    <t>B  5647KG，2:28 (H :MIN)</t>
  </si>
  <si>
    <t>A  5537KG，2:28(H :MIN)</t>
  </si>
  <si>
    <t>B  5474KG，2:36(H :MIN)</t>
  </si>
  <si>
    <t>C  5869KG，2:36(H :MIN)</t>
  </si>
  <si>
    <t>C  2158KG，0:57(H :MIN)</t>
  </si>
  <si>
    <t>B  2233KG，0:42 (H :MIN)</t>
  </si>
  <si>
    <t>A  2233KG，0:57(H :MIN)</t>
  </si>
  <si>
    <t>B  2800KG，1:09 (H :MIN)</t>
  </si>
  <si>
    <t>A  2818KG，1:09(H :MIN)</t>
  </si>
  <si>
    <t>C  2893KG，1:11(H :MIN)</t>
  </si>
  <si>
    <t>A  2328KG，0:55(H :MIN)</t>
  </si>
  <si>
    <t>B  2224KG，0:55 (H :MIN)</t>
  </si>
  <si>
    <t>C  2196KG，0:55(H :MIN)</t>
  </si>
  <si>
    <t>B  1991KG，0:49 (H :MIN)</t>
  </si>
  <si>
    <t>A  1933KG，0:49(H :MIN)</t>
  </si>
  <si>
    <t>C  1957KG，0:51(H :MIN)</t>
  </si>
  <si>
    <t>C  3070KG，1:11(H :MIN)</t>
  </si>
  <si>
    <t>B  2883KG，1:11 (H :MIN)</t>
  </si>
  <si>
    <t>A  2847KG，1:11(H :MIN)</t>
  </si>
  <si>
    <t>4名</t>
    <phoneticPr fontId="2" type="noConversion"/>
  </si>
  <si>
    <t>B．航线运输驾驶员—B747；商用—B757和 B737</t>
    <phoneticPr fontId="2" type="noConversion"/>
  </si>
  <si>
    <r>
      <t>一名商用驾驶员持有CRJ-145和MD-82型别等级证，通过在B737上的飞行检查来完成航线运输驾驶员执照，驾驶员可以行使什么执照权利？</t>
    </r>
    <r>
      <rPr>
        <sz val="12"/>
        <rFont val="Times New Roman"/>
        <family val="1"/>
      </rPr>
      <t/>
    </r>
    <phoneticPr fontId="2" type="noConversion"/>
  </si>
  <si>
    <t>航线运输驾驶员—B737、CRJ-145和MD-82</t>
    <phoneticPr fontId="2" type="noConversion"/>
  </si>
  <si>
    <t>在飞行中的飞机上执行飞行任务的人员</t>
    <phoneticPr fontId="2" type="noConversion"/>
  </si>
  <si>
    <r>
      <t>任何飞行机组必需成员</t>
    </r>
    <r>
      <rPr>
        <sz val="12"/>
        <rFont val="Times New Roman"/>
        <family val="1"/>
      </rPr>
      <t/>
    </r>
    <phoneticPr fontId="2" type="noConversion"/>
  </si>
  <si>
    <r>
      <t>任何机组成员</t>
    </r>
    <r>
      <rPr>
        <sz val="12"/>
        <rFont val="Times New Roman"/>
        <family val="1"/>
      </rPr>
      <t/>
    </r>
    <phoneticPr fontId="2" type="noConversion"/>
  </si>
  <si>
    <r>
      <t>要求至少持有现行有效的Ⅲ类体检合格证</t>
    </r>
    <r>
      <rPr>
        <sz val="12"/>
        <rFont val="Times New Roman"/>
        <family val="1"/>
      </rPr>
      <t/>
    </r>
    <phoneticPr fontId="2" type="noConversion"/>
  </si>
  <si>
    <r>
      <t xml:space="preserve"> 如果航空承运人使用的飞机需要配备2名驾驶员与1名飞行机械员作为飞行机组,当发生飞行机械员失能的情况时,航空规章有何要求?</t>
    </r>
    <r>
      <rPr>
        <sz val="12"/>
        <rFont val="Times New Roman"/>
        <family val="1"/>
      </rPr>
      <t/>
    </r>
    <phoneticPr fontId="2" type="noConversion"/>
  </si>
  <si>
    <r>
      <t xml:space="preserve"> 1名驾驶员必须有资格且持有飞行机械员执照来履行飞行机械员的职责</t>
    </r>
    <r>
      <rPr>
        <sz val="12"/>
        <rFont val="Times New Roman"/>
        <family val="1"/>
      </rPr>
      <t/>
    </r>
    <phoneticPr fontId="2" type="noConversion"/>
  </si>
  <si>
    <r>
      <t>至少有1名其他飞行机组成员有资格履行飞行机械员职责,但不需要持有执照</t>
    </r>
    <r>
      <rPr>
        <sz val="12"/>
        <rFont val="Times New Roman"/>
        <family val="1"/>
      </rPr>
      <t/>
    </r>
    <phoneticPr fontId="2" type="noConversion"/>
  </si>
  <si>
    <t xml:space="preserve"> 1名驾驶员持有飞行机械员执照，从而使其有资格在紧急情况下履行飞行机械员的职责</t>
    <phoneticPr fontId="2" type="noConversion"/>
  </si>
  <si>
    <r>
      <t xml:space="preserve"> 已在同一组类其他型别飞机上审定合格并在相同职位工作过的机组成员或签派员在转入该机型的同一职务之前,必须完成</t>
    </r>
    <r>
      <rPr>
        <sz val="12"/>
        <rFont val="Times New Roman"/>
        <family val="1"/>
      </rPr>
      <t/>
    </r>
    <phoneticPr fontId="2" type="noConversion"/>
  </si>
  <si>
    <t>升级训练</t>
    <phoneticPr fontId="2" type="noConversion"/>
  </si>
  <si>
    <r>
      <t>差异训练</t>
    </r>
    <r>
      <rPr>
        <sz val="12"/>
        <rFont val="Times New Roman"/>
        <family val="1"/>
      </rPr>
      <t/>
    </r>
    <phoneticPr fontId="2" type="noConversion"/>
  </si>
  <si>
    <r>
      <t xml:space="preserve"> 机长必须在前多少个日历月内完成熟练检查或模拟机训练?</t>
    </r>
    <r>
      <rPr>
        <sz val="12"/>
        <rFont val="Times New Roman"/>
        <family val="1"/>
      </rPr>
      <t/>
    </r>
    <phoneticPr fontId="2" type="noConversion"/>
  </si>
  <si>
    <r>
      <t xml:space="preserve">前6个日历月内 </t>
    </r>
    <r>
      <rPr>
        <sz val="12"/>
        <rFont val="Times New Roman"/>
        <family val="1"/>
      </rPr>
      <t/>
    </r>
    <phoneticPr fontId="2" type="noConversion"/>
  </si>
  <si>
    <r>
      <t>前12个日历月内</t>
    </r>
    <r>
      <rPr>
        <sz val="12"/>
        <rFont val="Times New Roman"/>
        <family val="1"/>
      </rPr>
      <t/>
    </r>
    <phoneticPr fontId="2" type="noConversion"/>
  </si>
  <si>
    <r>
      <t>对于国内运行航空承运人的机长,其航线检查要求是怎样的?</t>
    </r>
    <r>
      <rPr>
        <sz val="12"/>
        <rFont val="Times New Roman"/>
        <family val="1"/>
      </rPr>
      <t/>
    </r>
    <phoneticPr fontId="2" type="noConversion"/>
  </si>
  <si>
    <t xml:space="preserve"> 航线检查是每12个月内在所飞的一个型别飞机上有要求</t>
    <phoneticPr fontId="2" type="noConversion"/>
  </si>
  <si>
    <r>
      <t>航线检查每12个月内驾驶员可能飞的每一型别飞机上有要求</t>
    </r>
    <r>
      <rPr>
        <sz val="12"/>
        <rFont val="Times New Roman"/>
        <family val="1"/>
      </rPr>
      <t/>
    </r>
    <phoneticPr fontId="2" type="noConversion"/>
  </si>
  <si>
    <r>
      <t>如果某一按CCAR121部规则运行的飞行机组成员在1987年12月完成了一次熟练检查，并且要求的第二次熟练检查是在1988年7月完成，那么后一次的熟练检查可以被视为是在哪一个时间完成的？</t>
    </r>
    <r>
      <rPr>
        <sz val="12"/>
        <rFont val="Times New Roman"/>
        <family val="1"/>
      </rPr>
      <t/>
    </r>
    <phoneticPr fontId="2" type="noConversion"/>
  </si>
  <si>
    <r>
      <t>6月</t>
    </r>
    <r>
      <rPr>
        <sz val="12"/>
        <rFont val="Times New Roman"/>
        <family val="1"/>
      </rPr>
      <t/>
    </r>
    <phoneticPr fontId="2" type="noConversion"/>
  </si>
  <si>
    <r>
      <t>7月</t>
    </r>
    <r>
      <rPr>
        <sz val="12"/>
        <rFont val="Times New Roman"/>
        <family val="1"/>
      </rPr>
      <t/>
    </r>
    <phoneticPr fontId="2" type="noConversion"/>
  </si>
  <si>
    <r>
      <t>下面哪一项是一个飞行机组成员在重新建立近期经历时必须要求的？</t>
    </r>
    <r>
      <rPr>
        <sz val="12"/>
        <rFont val="Times New Roman"/>
        <family val="1"/>
      </rPr>
      <t/>
    </r>
    <phoneticPr fontId="2" type="noConversion"/>
  </si>
  <si>
    <t>至少1次使用仪表着陆系统进近到该合格证持有人经批准的仪表着陆系统最低天气标准的着陆</t>
    <phoneticPr fontId="2" type="noConversion"/>
  </si>
  <si>
    <t>至少3次全停着陆</t>
    <phoneticPr fontId="2" type="noConversion"/>
  </si>
  <si>
    <r>
      <t>至少1次模拟最临界发动机失效时的着陆</t>
    </r>
    <r>
      <rPr>
        <sz val="12"/>
        <rFont val="Times New Roman"/>
        <family val="1"/>
      </rPr>
      <t/>
    </r>
    <phoneticPr fontId="2" type="noConversion"/>
  </si>
  <si>
    <r>
      <t>至少1次盘旋进近着陆</t>
    </r>
    <r>
      <rPr>
        <sz val="12"/>
        <rFont val="Times New Roman"/>
        <family val="1"/>
      </rPr>
      <t/>
    </r>
    <phoneticPr fontId="2" type="noConversion"/>
  </si>
  <si>
    <r>
      <t>至少1次精密进近至该合格证持有人经批准的最低天气标准下</t>
    </r>
    <r>
      <rPr>
        <sz val="12"/>
        <rFont val="Times New Roman"/>
        <family val="1"/>
      </rPr>
      <t/>
    </r>
    <phoneticPr fontId="2" type="noConversion"/>
  </si>
  <si>
    <r>
      <t>为了满足飞机仪表飞行规则运行的仪表经历的最低要求,驾驶员必须在前6个月内,至少</t>
    </r>
    <r>
      <rPr>
        <sz val="12"/>
        <rFont val="Times New Roman"/>
        <family val="1"/>
      </rPr>
      <t/>
    </r>
    <phoneticPr fontId="2" type="noConversion"/>
  </si>
  <si>
    <t>6次仪表进近，等待，在一经批准的飞行训练装置或模拟机或机长所要飞的同型飞机上利用导航系统来截获及跟踪航向道</t>
    <phoneticPr fontId="2" type="noConversion"/>
  </si>
  <si>
    <r>
      <t>完成6次仪表进近，在同等级的所要飞的飞机上必须完成3次等待，截获跟踪航向道</t>
    </r>
    <r>
      <rPr>
        <sz val="12"/>
        <rFont val="Times New Roman"/>
        <family val="1"/>
      </rPr>
      <t/>
    </r>
    <phoneticPr fontId="2" type="noConversion"/>
  </si>
  <si>
    <r>
      <t>在实施仪表飞行规则飞行计划里一半的飞行时间</t>
    </r>
    <r>
      <rPr>
        <sz val="12"/>
        <rFont val="Times New Roman"/>
        <family val="1"/>
      </rPr>
      <t/>
    </r>
    <phoneticPr fontId="2" type="noConversion"/>
  </si>
  <si>
    <r>
      <t>当驾驶员的飞行时间中包含了在新型别飞机上的80h机长经历时，则对于目的地机场的最低天气标准有什么影响？</t>
    </r>
    <r>
      <rPr>
        <sz val="12"/>
        <rFont val="Times New Roman"/>
        <family val="1"/>
      </rPr>
      <t/>
    </r>
    <phoneticPr fontId="2" type="noConversion"/>
  </si>
  <si>
    <t>对目的地机场无影响，但备降机场最低标准不小于300 ft和 1mile</t>
    <phoneticPr fontId="2" type="noConversion"/>
  </si>
  <si>
    <t>最低天气标准减小100 ft和 0.5mile</t>
    <phoneticPr fontId="2" type="noConversion"/>
  </si>
  <si>
    <r>
      <t>在前6个月内,6次人工ILS进近Ⅰ类决断高.</t>
    </r>
    <r>
      <rPr>
        <sz val="12"/>
        <rFont val="Times New Roman"/>
        <family val="1"/>
      </rPr>
      <t/>
    </r>
    <phoneticPr fontId="2" type="noConversion"/>
  </si>
  <si>
    <t xml:space="preserve"> 在前12个月日历月台票内,6次自动ILS进近至Ⅰ或Ⅱ类决断高.</t>
    <phoneticPr fontId="2" type="noConversion"/>
  </si>
  <si>
    <r>
      <t>对于申请参加为更新Ⅱ类运行许可的实践考试的人员,所需的近期经历是:</t>
    </r>
    <r>
      <rPr>
        <sz val="12"/>
        <rFont val="Times New Roman"/>
        <family val="1"/>
      </rPr>
      <t/>
    </r>
    <phoneticPr fontId="2" type="noConversion"/>
  </si>
  <si>
    <r>
      <t xml:space="preserve"> 在前6个月内,6次ILS进近，其中3次可以使用进近耦合器进近至Ⅰ类决断高</t>
    </r>
    <r>
      <rPr>
        <sz val="12"/>
        <rFont val="Times New Roman"/>
        <family val="1"/>
      </rPr>
      <t/>
    </r>
    <phoneticPr fontId="2" type="noConversion"/>
  </si>
  <si>
    <r>
      <t>在前12个月内,有3次使用进近耦合器进近至Ⅰ类决断高.</t>
    </r>
    <r>
      <rPr>
        <sz val="12"/>
        <rFont val="Times New Roman"/>
        <family val="1"/>
      </rPr>
      <t/>
    </r>
    <phoneticPr fontId="2" type="noConversion"/>
  </si>
  <si>
    <r>
      <t>机长必须符合以下哪种要求时，才可以使用跑道视程低于1 600 ft（500米）、决断高低于150 ft（45）的Ⅱ类盲降？</t>
    </r>
    <r>
      <rPr>
        <sz val="12"/>
        <rFont val="Times New Roman"/>
        <family val="1"/>
      </rPr>
      <t/>
    </r>
    <phoneticPr fontId="2" type="noConversion"/>
  </si>
  <si>
    <t>成功完成民航局批准的Ⅱ类盲降训练大纲</t>
    <phoneticPr fontId="2" type="noConversion"/>
  </si>
  <si>
    <r>
      <t>在首次颁发Ⅱ类盲降许可的申请人能操作的决断高是多少？</t>
    </r>
    <r>
      <rPr>
        <sz val="12"/>
        <rFont val="Times New Roman"/>
        <family val="1"/>
      </rPr>
      <t/>
    </r>
    <phoneticPr fontId="2" type="noConversion"/>
  </si>
  <si>
    <r>
      <t>地平面以上200ft（60m）</t>
    </r>
    <r>
      <rPr>
        <sz val="12"/>
        <rFont val="Times New Roman"/>
        <family val="1"/>
      </rPr>
      <t/>
    </r>
    <phoneticPr fontId="2" type="noConversion"/>
  </si>
  <si>
    <r>
      <t>作为一名合格的飞行签派员,除一些常规要求外,还应具备的运行熟悉要求是:</t>
    </r>
    <r>
      <rPr>
        <sz val="12"/>
        <rFont val="Times New Roman"/>
        <family val="1"/>
      </rPr>
      <t/>
    </r>
    <phoneticPr fontId="2" type="noConversion"/>
  </si>
  <si>
    <r>
      <t>在前12个日历月内，在他所签派的每个组类的一个型别飞机上已完成至少5 h的驾驶舱实习观察。</t>
    </r>
    <r>
      <rPr>
        <sz val="12"/>
        <rFont val="Times New Roman"/>
        <family val="1"/>
      </rPr>
      <t/>
    </r>
    <phoneticPr fontId="2" type="noConversion"/>
  </si>
  <si>
    <r>
      <t>在前3个日历月内，在他所签派的每一组类的一个型别飞机上已完成至少5 h的驾驶舱实习观察。</t>
    </r>
    <r>
      <rPr>
        <sz val="12"/>
        <rFont val="Times New Roman"/>
        <family val="1"/>
      </rPr>
      <t/>
    </r>
    <phoneticPr fontId="2" type="noConversion"/>
  </si>
  <si>
    <r>
      <t>在前12个日历月内，在他所签派的每个组类的一个型别飞机上,已完成2.5 h的驾驶舱实习及2次额外的起降。</t>
    </r>
    <r>
      <rPr>
        <sz val="12"/>
        <rFont val="Times New Roman"/>
        <family val="1"/>
      </rPr>
      <t/>
    </r>
    <phoneticPr fontId="2" type="noConversion"/>
  </si>
  <si>
    <r>
      <t>为了完成指派的飞行任务，作为乘员坐飞机往来于驻地和执勤地点的时间，对于航空公司计算机组成员的飞行时间限制有何影响？</t>
    </r>
    <r>
      <rPr>
        <sz val="12"/>
        <rFont val="Times New Roman"/>
        <family val="1"/>
      </rPr>
      <t/>
    </r>
    <phoneticPr fontId="2" type="noConversion"/>
  </si>
  <si>
    <t>不属于休息期</t>
    <phoneticPr fontId="2" type="noConversion"/>
  </si>
  <si>
    <r>
      <t>如果机组多于2名驾驶员，那么该时间属于休息期的一部分</t>
    </r>
    <r>
      <rPr>
        <sz val="12"/>
        <rFont val="Times New Roman"/>
        <family val="1"/>
      </rPr>
      <t/>
    </r>
    <phoneticPr fontId="2" type="noConversion"/>
  </si>
  <si>
    <r>
      <t>对于飞行机械师和领航员来说，该时间属于休息期的一部分</t>
    </r>
    <r>
      <rPr>
        <sz val="12"/>
        <rFont val="Times New Roman"/>
        <family val="1"/>
      </rPr>
      <t/>
    </r>
    <phoneticPr fontId="2" type="noConversion"/>
  </si>
  <si>
    <r>
      <t>在规定休息期内，公司不能分配其任何工作</t>
    </r>
    <r>
      <rPr>
        <sz val="12"/>
        <rFont val="Times New Roman"/>
        <family val="1"/>
      </rPr>
      <t/>
    </r>
    <phoneticPr fontId="2" type="noConversion"/>
  </si>
  <si>
    <t>30天内不能工作超过100 h</t>
    <phoneticPr fontId="2" type="noConversion"/>
  </si>
  <si>
    <r>
      <t>连续7天内，有至少连续24 h的休息期</t>
    </r>
    <r>
      <rPr>
        <sz val="12"/>
        <rFont val="Times New Roman"/>
        <family val="1"/>
      </rPr>
      <t/>
    </r>
    <phoneticPr fontId="2" type="noConversion"/>
  </si>
  <si>
    <r>
      <t>当飞行机组配备2名驾驶员时，公司可计划安排其飞行时间不得</t>
    </r>
    <r>
      <rPr>
        <sz val="12"/>
        <rFont val="Times New Roman"/>
        <family val="1"/>
      </rPr>
      <t/>
    </r>
    <phoneticPr fontId="2" type="noConversion"/>
  </si>
  <si>
    <r>
      <t xml:space="preserve"> 8 h </t>
    </r>
    <r>
      <rPr>
        <sz val="12"/>
        <rFont val="Times New Roman"/>
        <family val="1"/>
      </rPr>
      <t/>
    </r>
    <phoneticPr fontId="2" type="noConversion"/>
  </si>
  <si>
    <r>
      <t>12 h</t>
    </r>
    <r>
      <rPr>
        <sz val="12"/>
        <rFont val="Times New Roman"/>
        <family val="1"/>
      </rPr>
      <t/>
    </r>
    <phoneticPr fontId="2" type="noConversion"/>
  </si>
  <si>
    <r>
      <t>在2名驾驶员的机组中，1名驾驶员在任何连续7天内最多可排班飞行</t>
    </r>
    <r>
      <rPr>
        <sz val="12"/>
        <rFont val="Times New Roman"/>
        <family val="1"/>
      </rPr>
      <t/>
    </r>
    <phoneticPr fontId="2" type="noConversion"/>
  </si>
  <si>
    <t>40 h</t>
    <phoneticPr fontId="2" type="noConversion"/>
  </si>
  <si>
    <r>
      <t>36 h</t>
    </r>
    <r>
      <rPr>
        <sz val="12"/>
        <rFont val="Times New Roman"/>
        <family val="1"/>
      </rPr>
      <t/>
    </r>
    <phoneticPr fontId="2" type="noConversion"/>
  </si>
  <si>
    <r>
      <t>35 h</t>
    </r>
    <r>
      <rPr>
        <sz val="12"/>
        <rFont val="Times New Roman"/>
        <family val="1"/>
      </rPr>
      <t/>
    </r>
    <phoneticPr fontId="2" type="noConversion"/>
  </si>
  <si>
    <r>
      <t>当飞行机组配备3名驾驶员时，其中包含1名第二机长时，公司可计划排班的最大飞行时间为</t>
    </r>
    <r>
      <rPr>
        <sz val="12"/>
        <rFont val="Times New Roman"/>
        <family val="1"/>
      </rPr>
      <t/>
    </r>
    <phoneticPr fontId="2" type="noConversion"/>
  </si>
  <si>
    <r>
      <t>8 h</t>
    </r>
    <r>
      <rPr>
        <sz val="12"/>
        <rFont val="Times New Roman"/>
        <family val="1"/>
      </rPr>
      <t/>
    </r>
    <phoneticPr fontId="2" type="noConversion"/>
  </si>
  <si>
    <t>计入执勤时间</t>
    <phoneticPr fontId="2" type="noConversion"/>
  </si>
  <si>
    <t xml:space="preserve">计入飞行时间 </t>
    <phoneticPr fontId="2" type="noConversion"/>
  </si>
  <si>
    <t>均不计入任何时间</t>
    <phoneticPr fontId="2" type="noConversion"/>
  </si>
  <si>
    <t xml:space="preserve"> 100 h</t>
    <phoneticPr fontId="2" type="noConversion"/>
  </si>
  <si>
    <t xml:space="preserve">120 h  </t>
    <phoneticPr fontId="2" type="noConversion"/>
  </si>
  <si>
    <t>300 h</t>
    <phoneticPr fontId="2" type="noConversion"/>
  </si>
  <si>
    <t>在任何连续24 h内，不超过10 h执勤</t>
    <phoneticPr fontId="2" type="noConversion"/>
  </si>
  <si>
    <t xml:space="preserve"> 在任何24 h内，不超过6 h执勤</t>
    <phoneticPr fontId="2" type="noConversion"/>
  </si>
  <si>
    <t xml:space="preserve"> 在任何连续24 h内，不超过8 h执勤</t>
    <phoneticPr fontId="2" type="noConversion"/>
  </si>
  <si>
    <t xml:space="preserve"> 这名签派员应该在工作达到或超过10 h之前，至少应被安排有8 h的休息</t>
    <phoneticPr fontId="2" type="noConversion"/>
  </si>
  <si>
    <t>在13 h小时工作时间之后，公司应给这名签派员24 h休息时间</t>
    <phoneticPr fontId="2" type="noConversion"/>
  </si>
  <si>
    <t xml:space="preserve"> 根据CCAR121部关于工作时间的限制规定，签派员应该拒绝这13 h的排班</t>
    <phoneticPr fontId="2" type="noConversion"/>
  </si>
  <si>
    <t xml:space="preserve">连续7天内 </t>
    <phoneticPr fontId="2" type="noConversion"/>
  </si>
  <si>
    <t xml:space="preserve"> 连续120 h内 </t>
    <phoneticPr fontId="2" type="noConversion"/>
  </si>
  <si>
    <t xml:space="preserve"> 连续10天内</t>
    <phoneticPr fontId="2" type="noConversion"/>
  </si>
  <si>
    <t xml:space="preserve">10 h </t>
    <phoneticPr fontId="2" type="noConversion"/>
  </si>
  <si>
    <t xml:space="preserve">12 h   </t>
    <phoneticPr fontId="2" type="noConversion"/>
  </si>
  <si>
    <t>8 h</t>
    <phoneticPr fontId="2" type="noConversion"/>
  </si>
  <si>
    <t>对航班的起始、持续、终止进行的控制</t>
    <phoneticPr fontId="2" type="noConversion"/>
  </si>
  <si>
    <t>任何机组人员在工作中的特定职责</t>
    <phoneticPr fontId="2" type="noConversion"/>
  </si>
  <si>
    <t xml:space="preserve"> 机长在运行中的特权</t>
    <phoneticPr fontId="2" type="noConversion"/>
  </si>
  <si>
    <t xml:space="preserve"> 运行主管和总飞行师</t>
    <phoneticPr fontId="2" type="noConversion"/>
  </si>
  <si>
    <t xml:space="preserve"> 机长和主签派员</t>
    <phoneticPr fontId="2" type="noConversion"/>
  </si>
  <si>
    <t>机长和运行主管</t>
    <phoneticPr fontId="2" type="noConversion"/>
  </si>
  <si>
    <t>运行类别和航班号</t>
    <phoneticPr fontId="2" type="noConversion"/>
  </si>
  <si>
    <t>总燃油量工业</t>
    <phoneticPr fontId="2" type="noConversion"/>
  </si>
  <si>
    <t xml:space="preserve"> 舱单和货物全重</t>
    <phoneticPr fontId="2" type="noConversion"/>
  </si>
  <si>
    <t xml:space="preserve"> 起飞机场、中途机场、目的地机场、备降机场</t>
    <phoneticPr fontId="2" type="noConversion"/>
  </si>
  <si>
    <t>机上所有乘客的名字和最低燃油量</t>
    <phoneticPr fontId="2" type="noConversion"/>
  </si>
  <si>
    <t>货物重量、平衡数据</t>
    <phoneticPr fontId="2" type="noConversion"/>
  </si>
  <si>
    <t>国内运行的航空公司，签派放行单的必须包括下列哪些信息？</t>
    <phoneticPr fontId="2" type="noConversion"/>
  </si>
  <si>
    <t>最低燃油量和航班号</t>
    <phoneticPr fontId="2" type="noConversion"/>
  </si>
  <si>
    <t xml:space="preserve">飞行按照时刻装载的证明 </t>
    <phoneticPr fontId="2" type="noConversion"/>
  </si>
  <si>
    <t>公司或组织名称</t>
    <phoneticPr fontId="2" type="noConversion"/>
  </si>
  <si>
    <t>最低燃油量和气象情报</t>
    <phoneticPr fontId="2" type="noConversion"/>
  </si>
  <si>
    <t xml:space="preserve">配载平衡数据 </t>
    <phoneticPr fontId="2" type="noConversion"/>
  </si>
  <si>
    <t>飞行签派员</t>
    <phoneticPr fontId="2" type="noConversion"/>
  </si>
  <si>
    <t xml:space="preserve">飞行签派员 </t>
    <phoneticPr fontId="2" type="noConversion"/>
  </si>
  <si>
    <t xml:space="preserve">空中交通管制部门  </t>
    <phoneticPr fontId="2" type="noConversion"/>
  </si>
  <si>
    <t>运行主管承运人</t>
    <phoneticPr fontId="2" type="noConversion"/>
  </si>
  <si>
    <t xml:space="preserve">不超过1 h </t>
    <phoneticPr fontId="2" type="noConversion"/>
  </si>
  <si>
    <t xml:space="preserve">不超过2 h </t>
    <phoneticPr fontId="2" type="noConversion"/>
  </si>
  <si>
    <t xml:space="preserve">不超过6 h  </t>
    <phoneticPr fontId="2" type="noConversion"/>
  </si>
  <si>
    <t xml:space="preserve"> 1 915 Z </t>
    <phoneticPr fontId="2" type="noConversion"/>
  </si>
  <si>
    <t xml:space="preserve">1 945 Z  </t>
    <phoneticPr fontId="2" type="noConversion"/>
  </si>
  <si>
    <t xml:space="preserve"> 1 845 Z</t>
    <phoneticPr fontId="2" type="noConversion"/>
  </si>
  <si>
    <t xml:space="preserve"> 0 005 Z </t>
    <phoneticPr fontId="2" type="noConversion"/>
  </si>
  <si>
    <t xml:space="preserve">2 005 Z </t>
    <phoneticPr fontId="2" type="noConversion"/>
  </si>
  <si>
    <t xml:space="preserve"> 1 905 Z </t>
    <phoneticPr fontId="2" type="noConversion"/>
  </si>
  <si>
    <t xml:space="preserve"> 0 022 Z</t>
    <phoneticPr fontId="2" type="noConversion"/>
  </si>
  <si>
    <t>1 922 Z</t>
    <phoneticPr fontId="2" type="noConversion"/>
  </si>
  <si>
    <t xml:space="preserve"> 1 952 Z </t>
    <phoneticPr fontId="2" type="noConversion"/>
  </si>
  <si>
    <t>签派放行单、装载舱单和飞行放行单</t>
    <phoneticPr fontId="2" type="noConversion"/>
  </si>
  <si>
    <t>装载舱单和签派放行单</t>
    <phoneticPr fontId="2" type="noConversion"/>
  </si>
  <si>
    <t xml:space="preserve">签派放行单和重量平衡单 </t>
    <phoneticPr fontId="2" type="noConversion"/>
  </si>
  <si>
    <t>运行规范</t>
    <phoneticPr fontId="2" type="noConversion"/>
  </si>
  <si>
    <t xml:space="preserve"> 运行合格证</t>
    <phoneticPr fontId="2" type="noConversion"/>
  </si>
  <si>
    <t xml:space="preserve"> 签派员放行单</t>
    <phoneticPr fontId="2" type="noConversion"/>
  </si>
  <si>
    <t xml:space="preserve">3个月  </t>
    <phoneticPr fontId="2" type="noConversion"/>
  </si>
  <si>
    <t>６个月</t>
    <phoneticPr fontId="2" type="noConversion"/>
  </si>
  <si>
    <t>30天</t>
    <phoneticPr fontId="2" type="noConversion"/>
  </si>
  <si>
    <t>装载舱单、飞行计划、签派放行单</t>
    <phoneticPr fontId="2" type="noConversion"/>
  </si>
  <si>
    <t>签派放行单、飞行计划、重量和平衡放行单</t>
    <phoneticPr fontId="2" type="noConversion"/>
  </si>
  <si>
    <t>签派放行单、装载舱单</t>
    <phoneticPr fontId="2" type="noConversion"/>
  </si>
  <si>
    <t xml:space="preserve">补充运行 </t>
    <phoneticPr fontId="2" type="noConversion"/>
  </si>
  <si>
    <t xml:space="preserve"> 补充运行和国内运行 </t>
    <phoneticPr fontId="2" type="noConversion"/>
  </si>
  <si>
    <t xml:space="preserve"> 国际运行</t>
    <phoneticPr fontId="2" type="noConversion"/>
  </si>
  <si>
    <t>全部机组成员名单</t>
    <phoneticPr fontId="2" type="noConversion"/>
  </si>
  <si>
    <t>气象情报和预告</t>
    <phoneticPr fontId="2" type="noConversion"/>
  </si>
  <si>
    <t xml:space="preserve"> 最低燃油量</t>
    <phoneticPr fontId="2" type="noConversion"/>
  </si>
  <si>
    <t xml:space="preserve"> 机长</t>
    <phoneticPr fontId="2" type="noConversion"/>
  </si>
  <si>
    <t xml:space="preserve">飞行签派员 </t>
    <phoneticPr fontId="2" type="noConversion"/>
  </si>
  <si>
    <t>运行主管</t>
    <phoneticPr fontId="2" type="noConversion"/>
  </si>
  <si>
    <t xml:space="preserve"> 机长</t>
    <phoneticPr fontId="2" type="noConversion"/>
  </si>
  <si>
    <t xml:space="preserve"> 运行主管</t>
    <phoneticPr fontId="2" type="noConversion"/>
  </si>
  <si>
    <t>2 h正常巡航燃油</t>
    <phoneticPr fontId="2" type="noConversion"/>
  </si>
  <si>
    <t>无风条件2 h正常巡航燃油</t>
    <phoneticPr fontId="2" type="noConversion"/>
  </si>
  <si>
    <t xml:space="preserve"> 30 min加10%飞行时间的燃油</t>
    <phoneticPr fontId="2" type="noConversion"/>
  </si>
  <si>
    <t xml:space="preserve"> 45 min正常巡航燃油  </t>
    <phoneticPr fontId="2" type="noConversion"/>
  </si>
  <si>
    <t>3 h正常巡航燃油</t>
    <phoneticPr fontId="2" type="noConversion"/>
  </si>
  <si>
    <t xml:space="preserve"> 飞往备降机场,加10%航路燃油</t>
    <phoneticPr fontId="2" type="noConversion"/>
  </si>
  <si>
    <t>30 min等待燃油，加15%的总时间的巡航油量,或90 min正常巡航燃油量,取较小者</t>
    <phoneticPr fontId="2" type="noConversion"/>
  </si>
  <si>
    <t xml:space="preserve"> 在最经济的高度上,以等待速度等待30 min </t>
    <phoneticPr fontId="2" type="noConversion"/>
  </si>
  <si>
    <t>45 min等待燃油</t>
    <phoneticPr fontId="2" type="noConversion"/>
  </si>
  <si>
    <t xml:space="preserve"> 以正常巡航燃油消耗率飞行3 h的燃油</t>
    <phoneticPr fontId="2" type="noConversion"/>
  </si>
  <si>
    <t xml:space="preserve"> 以等待速度飞行30 min的燃油</t>
    <phoneticPr fontId="2" type="noConversion"/>
  </si>
  <si>
    <t xml:space="preserve"> 以正常巡航燃油消耗率飞行2 h的燃油</t>
    <phoneticPr fontId="2" type="noConversion"/>
  </si>
  <si>
    <t xml:space="preserve"> 乘客坐在座位上时要系好安全带</t>
    <phoneticPr fontId="2" type="noConversion"/>
  </si>
  <si>
    <t>紧急出口的位置和使用</t>
    <phoneticPr fontId="2" type="noConversion"/>
  </si>
  <si>
    <t>如何在紧急情况下使用旅客氧气系统</t>
    <phoneticPr fontId="2" type="noConversion"/>
  </si>
  <si>
    <t xml:space="preserve"> FL250</t>
    <phoneticPr fontId="2" type="noConversion"/>
  </si>
  <si>
    <t xml:space="preserve"> FL200   </t>
    <phoneticPr fontId="2" type="noConversion"/>
  </si>
  <si>
    <t>FL240</t>
    <phoneticPr fontId="2" type="noConversion"/>
  </si>
  <si>
    <t xml:space="preserve"> 仅在航路飞行期间</t>
    <phoneticPr fontId="2" type="noConversion"/>
  </si>
  <si>
    <t xml:space="preserve"> 1个成人和1个3岁以下的孩子</t>
    <phoneticPr fontId="2" type="noConversion"/>
  </si>
  <si>
    <t xml:space="preserve"> 除了着陆阶段的其他所有飞行阶段</t>
    <phoneticPr fontId="2" type="noConversion"/>
  </si>
  <si>
    <t>属于为了飞机的安全而采取的紧急行动</t>
    <phoneticPr fontId="2" type="noConversion"/>
  </si>
  <si>
    <t>这些人不包括正在执行任务的民航局监察员或民航局委任代表</t>
    <phoneticPr fontId="2" type="noConversion"/>
  </si>
  <si>
    <t xml:space="preserve"> 这些人不包括合格证持有人特别批准的人员</t>
    <phoneticPr fontId="2" type="noConversion"/>
  </si>
  <si>
    <t>他们在所有旅客登机前登机，所有旅客下机后下机</t>
    <phoneticPr fontId="2" type="noConversion"/>
  </si>
  <si>
    <t>他们在所有旅客登机前登机，所有旅客下机前下机</t>
    <phoneticPr fontId="2" type="noConversion"/>
  </si>
  <si>
    <t>他们在所有旅客登机后登机，所有旅客下机前下机</t>
    <phoneticPr fontId="2" type="noConversion"/>
  </si>
  <si>
    <t>在一次航班上，押解人员要3倍于犯罪嫌疑人</t>
    <phoneticPr fontId="2" type="noConversion"/>
  </si>
  <si>
    <t>禁止航空公司向犯罪嫌疑人提供饮料</t>
    <phoneticPr fontId="2" type="noConversion"/>
  </si>
  <si>
    <t>犯罪嫌疑人必须坐在押送者与过道之间</t>
    <phoneticPr fontId="2" type="noConversion"/>
  </si>
  <si>
    <t>5天</t>
    <phoneticPr fontId="2" type="noConversion"/>
  </si>
  <si>
    <t xml:space="preserve">7天 </t>
    <phoneticPr fontId="2" type="noConversion"/>
  </si>
  <si>
    <t>48 h</t>
    <phoneticPr fontId="2" type="noConversion"/>
  </si>
  <si>
    <t>货箱不能放在客舱后部的任何地方</t>
    <phoneticPr fontId="2" type="noConversion"/>
  </si>
  <si>
    <t>货箱不得装于妨碍通达或使用任何需要的应急出口或客舱通道之处</t>
    <phoneticPr fontId="2" type="noConversion"/>
  </si>
  <si>
    <t>装货物的箱子或容器必须使用防火材料</t>
    <phoneticPr fontId="2" type="noConversion"/>
  </si>
  <si>
    <t>在CCAR121部下运行的飞机，客舱中装载货物时必须符合下列哪项限制条件？</t>
    <phoneticPr fontId="2" type="noConversion"/>
  </si>
  <si>
    <t>如果货物用安全带或其他具有足够强度的系留索适当紧固，则货物可装于任何客舱内的隔框或隔板后面</t>
    <phoneticPr fontId="2" type="noConversion"/>
  </si>
  <si>
    <t>．所有货物必须由一个承受重压的隔板与乘客分隔</t>
    <phoneticPr fontId="2" type="noConversion"/>
  </si>
  <si>
    <t>所有货物必须装载在适当的箱子内并放在地板上</t>
    <phoneticPr fontId="2" type="noConversion"/>
  </si>
  <si>
    <t>应急设备需易发现而且有清楚的使用说明规则</t>
    <phoneticPr fontId="2" type="noConversion"/>
  </si>
  <si>
    <t>不能装在驾驶舱，所有设备需安装在客舱</t>
    <phoneticPr fontId="2" type="noConversion"/>
  </si>
  <si>
    <t>设备不能装在隔离间或乘务员在客舱下不容易发现的地方</t>
    <phoneticPr fontId="2" type="noConversion"/>
  </si>
  <si>
    <t>飞机旅客座位数量</t>
    <phoneticPr fontId="2" type="noConversion"/>
  </si>
  <si>
    <t>飞机上旅客数</t>
    <phoneticPr fontId="2" type="noConversion"/>
  </si>
  <si>
    <t xml:space="preserve">飞机上要求的机组成员数  </t>
    <phoneticPr fontId="2" type="noConversion"/>
  </si>
  <si>
    <t xml:space="preserve"> 客舱最后面的位置</t>
    <phoneticPr fontId="2" type="noConversion"/>
  </si>
  <si>
    <t xml:space="preserve"> 客舱的最前面位置</t>
    <phoneticPr fontId="2" type="noConversion"/>
  </si>
  <si>
    <t>客舱中靠机翼紧急出口位置</t>
    <phoneticPr fontId="2" type="noConversion"/>
  </si>
  <si>
    <t xml:space="preserve"> 2台,1台在最前端,另1台在客舱的最后端</t>
    <phoneticPr fontId="2" type="noConversion"/>
  </si>
  <si>
    <t xml:space="preserve"> 2台,1台在最后面,另1台在客舱中间位置</t>
    <phoneticPr fontId="2" type="noConversion"/>
  </si>
  <si>
    <t>2台,1台在机组易拿到的地方,另1台在客舱中间位置</t>
    <phoneticPr fontId="2" type="noConversion"/>
  </si>
  <si>
    <t>2台,1台装在前端,另1台在客舱的最后端</t>
    <phoneticPr fontId="2" type="noConversion"/>
  </si>
  <si>
    <t xml:space="preserve"> 2台,1台装在机组或附近易取到的地方</t>
    <phoneticPr fontId="2" type="noConversion"/>
  </si>
  <si>
    <t xml:space="preserve"> 2台,1台装在座舱后部,另1台在客舱中间位置</t>
    <phoneticPr fontId="2" type="noConversion"/>
  </si>
  <si>
    <t xml:space="preserve"> 滑行、起飞和着陆 </t>
    <phoneticPr fontId="2" type="noConversion"/>
  </si>
  <si>
    <t xml:space="preserve"> 夜间运行前    </t>
    <phoneticPr fontId="2" type="noConversion"/>
  </si>
  <si>
    <t xml:space="preserve"> 每次飞行前</t>
    <phoneticPr fontId="2" type="noConversion"/>
  </si>
  <si>
    <t>从飞行机组操纵台上或客舱里某处人工作打开</t>
    <phoneticPr fontId="2" type="noConversion"/>
  </si>
  <si>
    <t>遇到过大负荷时自动打开</t>
    <phoneticPr fontId="2" type="noConversion"/>
  </si>
  <si>
    <t>在所有地面和飞行操作中打开或预位</t>
    <phoneticPr fontId="2" type="noConversion"/>
  </si>
  <si>
    <t>在每次起飞和着陆期间，这个门应当闩在开启位置</t>
    <phoneticPr fontId="2" type="noConversion"/>
  </si>
  <si>
    <t>除了紧急情况和落地外，在所有的时间都锁上</t>
    <phoneticPr fontId="2" type="noConversion"/>
  </si>
  <si>
    <t>除了在机长宣布紧急情况下外，门一直锁上</t>
    <phoneticPr fontId="2" type="noConversion"/>
  </si>
  <si>
    <t>旅客座位数大于19座的飞机</t>
    <phoneticPr fontId="2" type="noConversion"/>
  </si>
  <si>
    <t xml:space="preserve"> 客舱座位数等于19座的飞机 </t>
    <phoneticPr fontId="2" type="noConversion"/>
  </si>
  <si>
    <t xml:space="preserve"> 重量大于12 500 lb的飞机</t>
    <phoneticPr fontId="2" type="noConversion"/>
  </si>
  <si>
    <t>一个处于良好工作状态的手电筒</t>
    <phoneticPr fontId="2" type="noConversion"/>
  </si>
  <si>
    <t xml:space="preserve"> 信号装置</t>
    <phoneticPr fontId="2" type="noConversion"/>
  </si>
  <si>
    <t xml:space="preserve">手提式灭火器 </t>
    <phoneticPr fontId="2" type="noConversion"/>
  </si>
  <si>
    <t xml:space="preserve"> 至少2 h    </t>
    <phoneticPr fontId="2" type="noConversion"/>
  </si>
  <si>
    <t xml:space="preserve"> 座舱压力高度8 000 ft以上的飞行阶段有充足的供氧</t>
    <phoneticPr fontId="2" type="noConversion"/>
  </si>
  <si>
    <t xml:space="preserve"> 座舱压力高度10 000 ft以上的飞行阶段有充足的供氧</t>
    <phoneticPr fontId="2" type="noConversion"/>
  </si>
  <si>
    <t xml:space="preserve"> FL250以上</t>
    <phoneticPr fontId="2" type="noConversion"/>
  </si>
  <si>
    <t xml:space="preserve"> FL260    </t>
    <phoneticPr fontId="2" type="noConversion"/>
  </si>
  <si>
    <t xml:space="preserve"> FL250 </t>
    <phoneticPr fontId="2" type="noConversion"/>
  </si>
  <si>
    <t xml:space="preserve"> 5 s   </t>
    <phoneticPr fontId="2" type="noConversion"/>
  </si>
  <si>
    <t xml:space="preserve"> 10 s </t>
    <phoneticPr fontId="2" type="noConversion"/>
  </si>
  <si>
    <t xml:space="preserve"> 15 s</t>
    <phoneticPr fontId="2" type="noConversion"/>
  </si>
  <si>
    <t xml:space="preserve"> 戴上并使用氧气面罩</t>
    <phoneticPr fontId="2" type="noConversion"/>
  </si>
  <si>
    <t>有1个速戴型氧气面罩可用</t>
    <phoneticPr fontId="2" type="noConversion"/>
  </si>
  <si>
    <t xml:space="preserve"> 和飞行机械员一起戴上并使用氧气面罩</t>
    <phoneticPr fontId="2" type="noConversion"/>
  </si>
  <si>
    <t xml:space="preserve"> FL250   </t>
    <phoneticPr fontId="2" type="noConversion"/>
  </si>
  <si>
    <t xml:space="preserve"> FL300</t>
    <phoneticPr fontId="2" type="noConversion"/>
  </si>
  <si>
    <t xml:space="preserve"> FL200以上</t>
    <phoneticPr fontId="2" type="noConversion"/>
  </si>
  <si>
    <t xml:space="preserve"> 在座舱气压高度15 000 ft以上为每位旅客提供充足的氧气</t>
    <phoneticPr fontId="2" type="noConversion"/>
  </si>
  <si>
    <t>为30%的乘客提供充足氧气</t>
    <phoneticPr fontId="2" type="noConversion"/>
  </si>
  <si>
    <t xml:space="preserve"> 为10%的乘客供氧30 min</t>
    <phoneticPr fontId="2" type="noConversion"/>
  </si>
  <si>
    <t xml:space="preserve"> 15 000 ft </t>
    <phoneticPr fontId="2" type="noConversion"/>
  </si>
  <si>
    <t xml:space="preserve"> 12 000 ft </t>
    <phoneticPr fontId="2" type="noConversion"/>
  </si>
  <si>
    <t xml:space="preserve"> 14 000 ft</t>
    <phoneticPr fontId="2" type="noConversion"/>
  </si>
  <si>
    <t>为10%的乘客供氧90 min</t>
    <phoneticPr fontId="2" type="noConversion"/>
  </si>
  <si>
    <t>在整个飞行过程中为每位乘客供氧</t>
    <phoneticPr fontId="2" type="noConversion"/>
  </si>
  <si>
    <t xml:space="preserve"> 每位乘客供氧30min</t>
    <phoneticPr fontId="2" type="noConversion"/>
  </si>
  <si>
    <t xml:space="preserve"> 4 min内下降到14 000 ft</t>
    <phoneticPr fontId="2" type="noConversion"/>
  </si>
  <si>
    <t xml:space="preserve"> 4 min内下降到10 000 ft</t>
    <phoneticPr fontId="2" type="noConversion"/>
  </si>
  <si>
    <t xml:space="preserve"> 4 min内或以最小下降率2 500 ft/min(取快者)下降到12 000 ft</t>
    <phoneticPr fontId="2" type="noConversion"/>
  </si>
  <si>
    <t xml:space="preserve"> 2个 </t>
    <phoneticPr fontId="2" type="noConversion"/>
  </si>
  <si>
    <t xml:space="preserve"> 3个 </t>
    <phoneticPr fontId="2" type="noConversion"/>
  </si>
  <si>
    <t xml:space="preserve"> 4个</t>
    <phoneticPr fontId="2" type="noConversion"/>
  </si>
  <si>
    <t xml:space="preserve"> 每个救生筏上配备适于所飞航路的救生包</t>
    <phoneticPr fontId="2" type="noConversion"/>
  </si>
  <si>
    <t>为飞机上每个座位配备救生衣或浮力装置</t>
    <phoneticPr fontId="2" type="noConversion"/>
  </si>
  <si>
    <t>在每个救生筏上装有1个能自动上浮、防水、可携带的救生型应急定位发射器</t>
    <phoneticPr fontId="2" type="noConversion"/>
  </si>
  <si>
    <t xml:space="preserve"> 供每位乘员使用的配备有经批准的幸存者定位灯的救生衣</t>
    <phoneticPr fontId="2" type="noConversion"/>
  </si>
  <si>
    <t>为飞机上每个机组成员配备1个可携带的救生型应急定位发射器</t>
    <phoneticPr fontId="2" type="noConversion"/>
  </si>
  <si>
    <t xml:space="preserve"> 每个救生衣上配备1个救生包</t>
    <phoneticPr fontId="2" type="noConversion"/>
  </si>
  <si>
    <t xml:space="preserve"> 飞机上的每个乘员 </t>
    <phoneticPr fontId="2" type="noConversion"/>
  </si>
  <si>
    <t xml:space="preserve"> 飞机的每个方位</t>
    <phoneticPr fontId="2" type="noConversion"/>
  </si>
  <si>
    <t>旅客座位数+座位数的10%</t>
    <phoneticPr fontId="2" type="noConversion"/>
  </si>
  <si>
    <t>在水上迫降时易于取用的地方</t>
    <phoneticPr fontId="2" type="noConversion"/>
  </si>
  <si>
    <t xml:space="preserve"> 靠近每个紧急出口的地方</t>
    <phoneticPr fontId="2" type="noConversion"/>
  </si>
  <si>
    <t>驾驶舱隔板后面</t>
    <phoneticPr fontId="2" type="noConversion"/>
  </si>
  <si>
    <t>飞机上的所有乘员</t>
    <phoneticPr fontId="2" type="noConversion"/>
  </si>
  <si>
    <t xml:space="preserve"> 50%的旅客  </t>
    <phoneticPr fontId="2" type="noConversion"/>
  </si>
  <si>
    <t xml:space="preserve"> 所有付费的旅客</t>
    <phoneticPr fontId="2" type="noConversion"/>
  </si>
  <si>
    <t xml:space="preserve"> 根据所飞航路上乘员和飞机上乘员的数量,配备足够的数量</t>
    <phoneticPr fontId="2" type="noConversion"/>
  </si>
  <si>
    <t>每个旅客座位配1个</t>
    <phoneticPr fontId="2" type="noConversion"/>
  </si>
  <si>
    <t xml:space="preserve"> 每4位旅客配1个</t>
    <phoneticPr fontId="2" type="noConversion"/>
  </si>
  <si>
    <t>适当的烟火信号装置</t>
    <phoneticPr fontId="2" type="noConversion"/>
  </si>
  <si>
    <t xml:space="preserve">救生斧  </t>
    <phoneticPr fontId="2" type="noConversion"/>
  </si>
  <si>
    <t xml:space="preserve"> 彩色的烟雾信号弹</t>
    <phoneticPr fontId="2" type="noConversion"/>
  </si>
  <si>
    <t>彩色的烟雾信号弹</t>
    <phoneticPr fontId="2" type="noConversion"/>
  </si>
  <si>
    <t>救生斧</t>
    <phoneticPr fontId="2" type="noConversion"/>
  </si>
  <si>
    <t>合格证持有人的手册</t>
    <phoneticPr fontId="2" type="noConversion"/>
  </si>
  <si>
    <t>《飞机飞行手册》（AFM）</t>
    <phoneticPr fontId="2" type="noConversion"/>
  </si>
  <si>
    <t>《应急程序手册》</t>
    <phoneticPr fontId="2" type="noConversion"/>
  </si>
  <si>
    <t>合格证持有人</t>
    <phoneticPr fontId="2" type="noConversion"/>
  </si>
  <si>
    <t>机长</t>
    <phoneticPr fontId="2" type="noConversion"/>
  </si>
  <si>
    <t>公司总飞行师</t>
    <phoneticPr fontId="2" type="noConversion"/>
  </si>
  <si>
    <t xml:space="preserve"> 25 000 ft</t>
    <phoneticPr fontId="2" type="noConversion"/>
  </si>
  <si>
    <t>20 000 ft</t>
    <phoneticPr fontId="2" type="noConversion"/>
  </si>
  <si>
    <t>12 000 ft</t>
    <phoneticPr fontId="2" type="noConversion"/>
  </si>
  <si>
    <t>初始训练完成后,机组成员必须每隔多长时间实际操纵一次应急设备?</t>
    <phoneticPr fontId="2" type="noConversion"/>
  </si>
  <si>
    <t>24个日历月</t>
    <phoneticPr fontId="2" type="noConversion"/>
  </si>
  <si>
    <t xml:space="preserve">6个日历月 </t>
    <phoneticPr fontId="2" type="noConversion"/>
  </si>
  <si>
    <t xml:space="preserve"> 12个日历月</t>
    <phoneticPr fontId="2" type="noConversion"/>
  </si>
  <si>
    <t>有关的空中交通管制员和飞行签派员</t>
    <phoneticPr fontId="2" type="noConversion"/>
  </si>
  <si>
    <t>最近的CAAC地方办公室</t>
    <phoneticPr fontId="2" type="noConversion"/>
  </si>
  <si>
    <t>运行经理或主管</t>
    <phoneticPr fontId="2" type="noConversion"/>
  </si>
  <si>
    <t>如果和去就近机场着陆一样安全则可以继续飞往计划的目的地机场</t>
    <phoneticPr fontId="2" type="noConversion"/>
  </si>
  <si>
    <t>去最近的能够着陆的机场着陆,保证在指定时间内的安全内的安全</t>
    <phoneticPr fontId="2" type="noConversion"/>
  </si>
  <si>
    <t>如果公司签派许可，可以继续飞往计划的目的地机场</t>
    <phoneticPr fontId="2" type="noConversion"/>
  </si>
  <si>
    <t>考虑到能确保安全着陆的允许时间,应去最近机场着陆</t>
    <phoneticPr fontId="2" type="noConversion"/>
  </si>
  <si>
    <t>考虑到时间允许,去机长认为与到就近着陆一样安全的任何机场着陆</t>
    <phoneticPr fontId="2" type="noConversion"/>
  </si>
  <si>
    <t>去就近机场着陆,包括有冲突的军用机场</t>
    <phoneticPr fontId="2" type="noConversion"/>
  </si>
  <si>
    <t>按规则应使用，避免依赖记忆程序</t>
    <phoneticPr fontId="2" type="noConversion"/>
  </si>
  <si>
    <t>不鼓励使用,因为驾驶舱的照明系统可能失效</t>
    <phoneticPr fontId="2" type="noConversion"/>
  </si>
  <si>
    <t>在靠记忆检查程序完成后,完成CAAC推荐的交叉检查</t>
    <phoneticPr fontId="2" type="noConversion"/>
  </si>
  <si>
    <t>运行主管在10天以内写给民航局</t>
    <phoneticPr fontId="2" type="noConversion"/>
  </si>
  <si>
    <t>飞行签派员在10天以内写给民航局</t>
    <phoneticPr fontId="2" type="noConversion"/>
  </si>
  <si>
    <t>机长在10天以内写给民航局</t>
    <phoneticPr fontId="2" type="noConversion"/>
  </si>
  <si>
    <t>返回驻地后的10天内</t>
    <phoneticPr fontId="2" type="noConversion"/>
  </si>
  <si>
    <t>偏离后的48 h内</t>
    <phoneticPr fontId="2" type="noConversion"/>
  </si>
  <si>
    <t>返回驻地后的24 h内</t>
    <phoneticPr fontId="2" type="noConversion"/>
  </si>
  <si>
    <t xml:space="preserve"> 宣布应急状态的人</t>
    <phoneticPr fontId="2" type="noConversion"/>
  </si>
  <si>
    <t xml:space="preserve"> 机长</t>
    <phoneticPr fontId="2" type="noConversion"/>
  </si>
  <si>
    <t>签派员</t>
    <phoneticPr fontId="2" type="noConversion"/>
  </si>
  <si>
    <t>在民航局要求时,给民航局(空中交通管制部门)提交书面报告</t>
    <phoneticPr fontId="2" type="noConversion"/>
  </si>
  <si>
    <t>向签派员提交书面报告</t>
    <phoneticPr fontId="2" type="noConversion"/>
  </si>
  <si>
    <t>在偏离情况发生时向空管部门的值班主任提交书面报告</t>
    <phoneticPr fontId="2" type="noConversion"/>
  </si>
  <si>
    <t>飞行签派员</t>
    <phoneticPr fontId="2" type="noConversion"/>
  </si>
  <si>
    <t>飞行教员</t>
    <phoneticPr fontId="2" type="noConversion"/>
  </si>
  <si>
    <t>航空情报员</t>
    <phoneticPr fontId="2" type="noConversion"/>
  </si>
  <si>
    <t>CCAR25</t>
    <phoneticPr fontId="2" type="noConversion"/>
  </si>
  <si>
    <t xml:space="preserve">CCAR121 </t>
    <phoneticPr fontId="2" type="noConversion"/>
  </si>
  <si>
    <t xml:space="preserve">CCAR91 </t>
    <phoneticPr fontId="2" type="noConversion"/>
  </si>
  <si>
    <t>CCAR71</t>
    <phoneticPr fontId="2" type="noConversion"/>
  </si>
  <si>
    <t>CCAR65</t>
    <phoneticPr fontId="2" type="noConversion"/>
  </si>
  <si>
    <t>CCAR135</t>
    <phoneticPr fontId="2" type="noConversion"/>
  </si>
  <si>
    <t>CCAR97</t>
    <phoneticPr fontId="2" type="noConversion"/>
  </si>
  <si>
    <t>CCAR25</t>
    <phoneticPr fontId="2" type="noConversion"/>
  </si>
  <si>
    <t>飞行签派员</t>
    <phoneticPr fontId="2" type="noConversion"/>
  </si>
  <si>
    <t>空中交通管制员</t>
    <phoneticPr fontId="2" type="noConversion"/>
  </si>
  <si>
    <t>航空人员的体检标准和规则</t>
    <phoneticPr fontId="2" type="noConversion"/>
  </si>
  <si>
    <t>签派员执照的管理</t>
    <phoneticPr fontId="2" type="noConversion"/>
  </si>
  <si>
    <t>航空公司运行合格的审定</t>
    <phoneticPr fontId="2" type="noConversion"/>
  </si>
  <si>
    <t>CCAR91</t>
    <phoneticPr fontId="2" type="noConversion"/>
  </si>
  <si>
    <t>CCAR67</t>
    <phoneticPr fontId="2" type="noConversion"/>
  </si>
  <si>
    <t>仪表着陆系统Ⅱ类运行规则</t>
    <phoneticPr fontId="2" type="noConversion"/>
  </si>
  <si>
    <t>一般飞行和运行规则</t>
    <phoneticPr fontId="2" type="noConversion"/>
  </si>
  <si>
    <t>驾驶员执照管理规则</t>
    <phoneticPr fontId="2" type="noConversion"/>
  </si>
  <si>
    <t>CCAR97</t>
    <phoneticPr fontId="2" type="noConversion"/>
  </si>
  <si>
    <t>CCAR135</t>
    <phoneticPr fontId="2" type="noConversion"/>
  </si>
  <si>
    <t>CCAR121</t>
    <phoneticPr fontId="2" type="noConversion"/>
  </si>
  <si>
    <t>公司飞行大队</t>
    <phoneticPr fontId="2" type="noConversion"/>
  </si>
  <si>
    <t>民航局飞标司</t>
    <phoneticPr fontId="2" type="noConversion"/>
  </si>
  <si>
    <t>通信员</t>
    <phoneticPr fontId="2" type="noConversion"/>
  </si>
  <si>
    <t>安全保卫员</t>
    <phoneticPr fontId="2" type="noConversion"/>
  </si>
  <si>
    <t>乘务员</t>
    <phoneticPr fontId="2" type="noConversion"/>
  </si>
  <si>
    <t>差异训练</t>
    <phoneticPr fontId="2" type="noConversion"/>
  </si>
  <si>
    <t>初始训练</t>
    <phoneticPr fontId="2" type="noConversion"/>
  </si>
  <si>
    <t>转机型训练</t>
    <phoneticPr fontId="2" type="noConversion"/>
  </si>
  <si>
    <t>可以担任飞行签派员</t>
    <phoneticPr fontId="2" type="noConversion"/>
  </si>
  <si>
    <t>不可以担任飞行签派员</t>
    <phoneticPr fontId="2" type="noConversion"/>
  </si>
  <si>
    <t>经过初始训练后方可担任飞行签派员</t>
    <phoneticPr fontId="2" type="noConversion"/>
  </si>
  <si>
    <t>每一组类飞机的一个型别飞机上</t>
    <phoneticPr fontId="2" type="noConversion"/>
  </si>
  <si>
    <t>每一组类飞机的每个型别飞机上</t>
    <phoneticPr fontId="2" type="noConversion"/>
  </si>
  <si>
    <t>某一组类飞机的一个型别飞机上</t>
    <phoneticPr fontId="2" type="noConversion"/>
  </si>
  <si>
    <t>旅客座位数</t>
    <phoneticPr fontId="2" type="noConversion"/>
  </si>
  <si>
    <t>实际载运乘客数</t>
    <phoneticPr fontId="2" type="noConversion"/>
  </si>
  <si>
    <t>机型</t>
    <phoneticPr fontId="2" type="noConversion"/>
  </si>
  <si>
    <t>地区管理局</t>
    <phoneticPr fontId="2" type="noConversion"/>
  </si>
  <si>
    <t>监管局</t>
    <phoneticPr fontId="2" type="noConversion"/>
  </si>
  <si>
    <t>300小时</t>
    <phoneticPr fontId="2" type="noConversion"/>
  </si>
  <si>
    <t>200小时</t>
    <phoneticPr fontId="2" type="noConversion"/>
  </si>
  <si>
    <t>400小时</t>
    <phoneticPr fontId="2" type="noConversion"/>
  </si>
  <si>
    <t>2700小时</t>
    <phoneticPr fontId="2" type="noConversion"/>
  </si>
  <si>
    <t>2200小时</t>
    <phoneticPr fontId="2" type="noConversion"/>
  </si>
  <si>
    <t>3000小时</t>
    <phoneticPr fontId="2" type="noConversion"/>
  </si>
  <si>
    <t>驾驶员</t>
    <phoneticPr fontId="2" type="noConversion"/>
  </si>
  <si>
    <t>不得在模拟机上进行</t>
    <phoneticPr fontId="2" type="noConversion"/>
  </si>
  <si>
    <t>只包括正常情况下的起飞和着陆</t>
    <phoneticPr fontId="2" type="noConversion"/>
  </si>
  <si>
    <t>应当备降</t>
    <phoneticPr fontId="2" type="noConversion"/>
  </si>
  <si>
    <t>可以着陆</t>
    <phoneticPr fontId="2" type="noConversion"/>
  </si>
  <si>
    <t>应结合决断高判断能否着陆</t>
    <phoneticPr fontId="2" type="noConversion"/>
  </si>
  <si>
    <t>飞行机组</t>
    <phoneticPr fontId="2" type="noConversion"/>
  </si>
  <si>
    <t>为签派飞机而了解气象情况和飞机运行情况时刻</t>
    <phoneticPr fontId="2" type="noConversion"/>
  </si>
  <si>
    <t>签派放行第一架飞机时刻</t>
    <phoneticPr fontId="2" type="noConversion"/>
  </si>
  <si>
    <t>上岗时刻</t>
    <phoneticPr fontId="2" type="noConversion"/>
  </si>
  <si>
    <t>两者皆可</t>
    <phoneticPr fontId="2" type="noConversion"/>
  </si>
  <si>
    <t>飞行签派员所签派的每架飞机已完成飞行，或者已超出其管辖范围</t>
    <phoneticPr fontId="2" type="noConversion"/>
  </si>
  <si>
    <t>由另一位经审定合格的飞行签派员接替其工作</t>
    <phoneticPr fontId="2" type="noConversion"/>
  </si>
  <si>
    <t>为了完成该次任务而到指定地点报到时刻</t>
    <phoneticPr fontId="2" type="noConversion"/>
  </si>
  <si>
    <t>为了完成该次任务从居住地或驻地开始出发时刻</t>
    <phoneticPr fontId="2" type="noConversion"/>
  </si>
  <si>
    <t>为完成该次任务而了解气象情况和飞机运行情况时刻</t>
    <phoneticPr fontId="2" type="noConversion"/>
  </si>
  <si>
    <t>包括在座飞行时间和不在座飞行时间</t>
    <phoneticPr fontId="2" type="noConversion"/>
  </si>
  <si>
    <t>仅包括在座飞行时间</t>
    <phoneticPr fontId="2" type="noConversion"/>
  </si>
  <si>
    <t>包括在座飞行时间和休息时间</t>
    <phoneticPr fontId="2" type="noConversion"/>
  </si>
  <si>
    <t>可以超越机组其他成员及他们的职责，无论机长是否持有执行其他机组成员职责的有效证件</t>
    <phoneticPr fontId="2" type="noConversion"/>
  </si>
  <si>
    <t>不得超越机组其他成员及他们的职责</t>
    <phoneticPr fontId="2" type="noConversion"/>
  </si>
  <si>
    <t>可以超越机组其他成员及他们的职责，前提是机长持有执行其他机组成员职责的有效证件</t>
    <phoneticPr fontId="2" type="noConversion"/>
  </si>
  <si>
    <t>整个航路上</t>
    <phoneticPr fontId="2" type="noConversion"/>
  </si>
  <si>
    <t>目的地机场</t>
    <phoneticPr fontId="2" type="noConversion"/>
  </si>
  <si>
    <t>目的地机场和备降场</t>
    <phoneticPr fontId="2" type="noConversion"/>
  </si>
  <si>
    <t>签派或者放行飞机飞行时刻起至飞机抵达签派单中所列各机场的时间内</t>
    <phoneticPr fontId="2" type="noConversion"/>
  </si>
  <si>
    <t>飞机预计到达时刻</t>
    <phoneticPr fontId="2" type="noConversion"/>
  </si>
  <si>
    <t>飞机起飞和到达时刻</t>
    <phoneticPr fontId="2" type="noConversion"/>
  </si>
  <si>
    <t>签派或者放行单中所列的每个机场</t>
    <phoneticPr fontId="2" type="noConversion"/>
  </si>
  <si>
    <t>整个航路上</t>
    <phoneticPr fontId="2" type="noConversion"/>
  </si>
  <si>
    <t>整个航路飞行期间</t>
    <phoneticPr fontId="2" type="noConversion"/>
  </si>
  <si>
    <t>1个</t>
    <phoneticPr fontId="2" type="noConversion"/>
  </si>
  <si>
    <t>120  1600</t>
    <phoneticPr fontId="2" type="noConversion"/>
  </si>
  <si>
    <t>30  800</t>
    <phoneticPr fontId="2" type="noConversion"/>
  </si>
  <si>
    <t>60  800</t>
    <phoneticPr fontId="2" type="noConversion"/>
  </si>
  <si>
    <t>30  800</t>
    <phoneticPr fontId="2" type="noConversion"/>
  </si>
  <si>
    <t>装载舱单</t>
    <phoneticPr fontId="2" type="noConversion"/>
  </si>
  <si>
    <t>航行通告</t>
    <phoneticPr fontId="2" type="noConversion"/>
  </si>
  <si>
    <t>飞行计划</t>
    <phoneticPr fontId="2" type="noConversion"/>
  </si>
  <si>
    <t>航行通告</t>
    <phoneticPr fontId="2" type="noConversion"/>
  </si>
  <si>
    <t>装载舱单</t>
    <phoneticPr fontId="2" type="noConversion"/>
  </si>
  <si>
    <t>管制员</t>
    <phoneticPr fontId="2" type="noConversion"/>
  </si>
  <si>
    <t>飞行指挥员</t>
    <phoneticPr fontId="2" type="noConversion"/>
  </si>
  <si>
    <t>飞行情报服务</t>
    <phoneticPr fontId="2" type="noConversion"/>
  </si>
  <si>
    <t>监视服务</t>
    <phoneticPr fontId="2" type="noConversion"/>
  </si>
  <si>
    <t>气象服务</t>
    <phoneticPr fontId="2" type="noConversion"/>
  </si>
  <si>
    <t>经营人对空域的需求</t>
    <phoneticPr fontId="2" type="noConversion"/>
  </si>
  <si>
    <t>管制单位对空域的要求</t>
    <phoneticPr fontId="2" type="noConversion"/>
  </si>
  <si>
    <t>民航管理局对空域的需求</t>
    <phoneticPr fontId="2" type="noConversion"/>
  </si>
  <si>
    <t>气象部门</t>
    <phoneticPr fontId="2" type="noConversion"/>
  </si>
  <si>
    <t>航空器驾驶员</t>
    <phoneticPr fontId="2" type="noConversion"/>
  </si>
  <si>
    <t>管制单位</t>
    <phoneticPr fontId="2" type="noConversion"/>
  </si>
  <si>
    <t>QNH</t>
    <phoneticPr fontId="2" type="noConversion"/>
  </si>
  <si>
    <t>QFE</t>
    <phoneticPr fontId="2" type="noConversion"/>
  </si>
  <si>
    <t>QNE</t>
    <phoneticPr fontId="2" type="noConversion"/>
  </si>
  <si>
    <t>过渡高度层</t>
    <phoneticPr fontId="2" type="noConversion"/>
  </si>
  <si>
    <t>过渡高</t>
    <phoneticPr fontId="2" type="noConversion"/>
  </si>
  <si>
    <t>过渡高度</t>
    <phoneticPr fontId="2" type="noConversion"/>
  </si>
  <si>
    <t>飞行条件</t>
    <phoneticPr fontId="2" type="noConversion"/>
  </si>
  <si>
    <t>航向</t>
    <phoneticPr fontId="2" type="noConversion"/>
  </si>
  <si>
    <t>飞行速度</t>
    <phoneticPr fontId="2" type="noConversion"/>
  </si>
  <si>
    <t>协调世界时</t>
    <phoneticPr fontId="2" type="noConversion"/>
  </si>
  <si>
    <t>北京时间</t>
    <phoneticPr fontId="2" type="noConversion"/>
  </si>
  <si>
    <t>当地时间</t>
    <phoneticPr fontId="2" type="noConversion"/>
  </si>
  <si>
    <t>航空器所属部门制定</t>
    <phoneticPr fontId="2" type="noConversion"/>
  </si>
  <si>
    <t>民航局空管局制定</t>
    <phoneticPr fontId="2" type="noConversion"/>
  </si>
  <si>
    <t>适航审定司制定</t>
    <phoneticPr fontId="2" type="noConversion"/>
  </si>
  <si>
    <t>300米</t>
    <phoneticPr fontId="2" type="noConversion"/>
  </si>
  <si>
    <t>400米</t>
    <phoneticPr fontId="2" type="noConversion"/>
  </si>
  <si>
    <t>600米</t>
    <phoneticPr fontId="2" type="noConversion"/>
  </si>
  <si>
    <t>座舱高度</t>
    <phoneticPr fontId="2" type="noConversion"/>
  </si>
  <si>
    <t>零点高度</t>
    <phoneticPr fontId="2" type="noConversion"/>
  </si>
  <si>
    <t>修正高度</t>
    <phoneticPr fontId="2" type="noConversion"/>
  </si>
  <si>
    <t>中国人民解放军空军</t>
    <phoneticPr fontId="2" type="noConversion"/>
  </si>
  <si>
    <t>国家民航局</t>
    <phoneticPr fontId="2" type="noConversion"/>
  </si>
  <si>
    <t>国家民航局空管局</t>
    <phoneticPr fontId="2" type="noConversion"/>
  </si>
  <si>
    <t>机场场面气压</t>
    <phoneticPr fontId="2" type="noConversion"/>
  </si>
  <si>
    <t>修正海平面气压</t>
    <phoneticPr fontId="2" type="noConversion"/>
  </si>
  <si>
    <t>标准大气压</t>
    <phoneticPr fontId="2" type="noConversion"/>
  </si>
  <si>
    <t>机场标高</t>
    <phoneticPr fontId="2" type="noConversion"/>
  </si>
  <si>
    <t>零点高度</t>
    <phoneticPr fontId="2" type="noConversion"/>
  </si>
  <si>
    <t>偏高</t>
    <phoneticPr fontId="2" type="noConversion"/>
  </si>
  <si>
    <t>偏低</t>
    <phoneticPr fontId="2" type="noConversion"/>
  </si>
  <si>
    <t>无影响</t>
    <phoneticPr fontId="2" type="noConversion"/>
  </si>
  <si>
    <t>公制计量单位</t>
    <phoneticPr fontId="2" type="noConversion"/>
  </si>
  <si>
    <t>英制计量单位</t>
    <phoneticPr fontId="2" type="noConversion"/>
  </si>
  <si>
    <t>公英制均可</t>
    <phoneticPr fontId="2" type="noConversion"/>
  </si>
  <si>
    <t>飞行情报区、管制区、航路和航线</t>
    <phoneticPr fontId="2" type="noConversion"/>
  </si>
  <si>
    <t>飞行情报区、管制区</t>
    <phoneticPr fontId="2" type="noConversion"/>
  </si>
  <si>
    <t>管制区、航路和航线</t>
    <phoneticPr fontId="2" type="noConversion"/>
  </si>
  <si>
    <t>昆明、乌鲁木齐、兰州</t>
    <phoneticPr fontId="2" type="noConversion"/>
  </si>
  <si>
    <t>成都、兰州、西安</t>
    <phoneticPr fontId="2" type="noConversion"/>
  </si>
  <si>
    <t>乌鲁木齐、昆明、西安</t>
    <phoneticPr fontId="2" type="noConversion"/>
  </si>
  <si>
    <t>一次</t>
    <phoneticPr fontId="2" type="noConversion"/>
  </si>
  <si>
    <t>三次</t>
    <phoneticPr fontId="2" type="noConversion"/>
  </si>
  <si>
    <t>至少两次</t>
    <phoneticPr fontId="2" type="noConversion"/>
  </si>
  <si>
    <t>空中交通管制单位提供</t>
    <phoneticPr fontId="2" type="noConversion"/>
  </si>
  <si>
    <t>民航管理局提供</t>
    <phoneticPr fontId="2" type="noConversion"/>
  </si>
  <si>
    <t>民航地区管理局提供</t>
    <phoneticPr fontId="2" type="noConversion"/>
  </si>
  <si>
    <t>机场标高</t>
    <phoneticPr fontId="2" type="noConversion"/>
  </si>
  <si>
    <t>场面高度</t>
    <phoneticPr fontId="2" type="noConversion"/>
  </si>
  <si>
    <t>Ａ、Ｂ、Ｃ、Ｄ四类</t>
    <phoneticPr fontId="2" type="noConversion"/>
  </si>
  <si>
    <t>10千米</t>
    <phoneticPr fontId="2" type="noConversion"/>
  </si>
  <si>
    <t>8千米</t>
    <phoneticPr fontId="2" type="noConversion"/>
  </si>
  <si>
    <t>25千米</t>
    <phoneticPr fontId="2" type="noConversion"/>
  </si>
  <si>
    <t>垂直间隔、纵向间隔和侧向间隔</t>
    <phoneticPr fontId="2" type="noConversion"/>
  </si>
  <si>
    <t>垂直间隔、纵向间隔和水平间隔</t>
    <phoneticPr fontId="2" type="noConversion"/>
  </si>
  <si>
    <t>垂直间隔、水平间隔和侧向间隔</t>
    <phoneticPr fontId="2" type="noConversion"/>
  </si>
  <si>
    <t>管理局调度室</t>
    <phoneticPr fontId="2" type="noConversion"/>
  </si>
  <si>
    <t>气象中心</t>
    <phoneticPr fontId="2" type="noConversion"/>
  </si>
  <si>
    <t>空中交通服务报告室</t>
    <phoneticPr fontId="2" type="noConversion"/>
  </si>
  <si>
    <t>固定航线和临时航线</t>
    <phoneticPr fontId="2" type="noConversion"/>
  </si>
  <si>
    <t>固定航线和临时航线、专用航线</t>
    <phoneticPr fontId="2" type="noConversion"/>
  </si>
  <si>
    <t>固定航线和专用航线</t>
    <phoneticPr fontId="2" type="noConversion"/>
  </si>
  <si>
    <t>开始起飞滑跑时轮子移动的瞬间</t>
    <phoneticPr fontId="2" type="noConversion"/>
  </si>
  <si>
    <t>起落架离地的时间</t>
    <phoneticPr fontId="2" type="noConversion"/>
  </si>
  <si>
    <t>滑行结束对准跑道头的时间</t>
    <phoneticPr fontId="2" type="noConversion"/>
  </si>
  <si>
    <t>前者在其飞越跑道入口以前，后者在其接地之前</t>
    <phoneticPr fontId="2" type="noConversion"/>
  </si>
  <si>
    <t>前者在其飞越跑道入口以后，后者在其接地之后</t>
    <phoneticPr fontId="2" type="noConversion"/>
  </si>
  <si>
    <t>前者在其飞越跑道入口以前，后者在其接地之后</t>
    <phoneticPr fontId="2" type="noConversion"/>
  </si>
  <si>
    <t>上升高度</t>
    <phoneticPr fontId="2" type="noConversion"/>
  </si>
  <si>
    <t>继续平飞</t>
    <phoneticPr fontId="2" type="noConversion"/>
  </si>
  <si>
    <t>下降高度</t>
    <phoneticPr fontId="2" type="noConversion"/>
  </si>
  <si>
    <t>空中交通管制单位</t>
    <phoneticPr fontId="2" type="noConversion"/>
  </si>
  <si>
    <t>民航局适航审定司</t>
    <phoneticPr fontId="2" type="noConversion"/>
  </si>
  <si>
    <t>民航局空管局</t>
    <phoneticPr fontId="2" type="noConversion"/>
  </si>
  <si>
    <t>按航线仪表飞行最低安全高度的规定执行</t>
    <phoneticPr fontId="2" type="noConversion"/>
  </si>
  <si>
    <t>按航线目视飞行最低安全高度的规定执行</t>
    <phoneticPr fontId="2" type="noConversion"/>
  </si>
  <si>
    <t>不得超过２架</t>
    <phoneticPr fontId="2" type="noConversion"/>
  </si>
  <si>
    <t>向北着陆，提醒机长侧风影响</t>
    <phoneticPr fontId="2" type="noConversion"/>
  </si>
  <si>
    <t>去备降机场备降</t>
    <phoneticPr fontId="2" type="noConversion"/>
  </si>
  <si>
    <t>向南着陆，提醒机长侧风影响</t>
    <phoneticPr fontId="2" type="noConversion"/>
  </si>
  <si>
    <t>航空器油量不足、严重机械故障或因天气原因不能飞往其他机场以及航空器驾驶员要求在低于着陆最低气象条件的机场着陆</t>
    <phoneticPr fontId="2" type="noConversion"/>
  </si>
  <si>
    <t>航空器油量不足、一般机械故障或因技术原因不能飞往其他机场以及航空器驾驶员要求在低于着陆最低气象条件的机场着陆</t>
    <phoneticPr fontId="2" type="noConversion"/>
  </si>
  <si>
    <t>航空器油量不足、严重机械故障或因技术原因不能飞往其他机场以及航空器驾驶员要求在低于着陆最低气象条件的机场着陆</t>
    <phoneticPr fontId="2" type="noConversion"/>
  </si>
  <si>
    <t>空军统一管制</t>
    <phoneticPr fontId="2" type="noConversion"/>
  </si>
  <si>
    <t>总参统一管制</t>
    <phoneticPr fontId="2" type="noConversion"/>
  </si>
  <si>
    <t>民航统一管制</t>
    <phoneticPr fontId="2" type="noConversion"/>
  </si>
  <si>
    <t>200米</t>
    <phoneticPr fontId="2" type="noConversion"/>
  </si>
  <si>
    <t>100米</t>
    <phoneticPr fontId="2" type="noConversion"/>
  </si>
  <si>
    <t>50米</t>
    <phoneticPr fontId="2" type="noConversion"/>
  </si>
  <si>
    <t>500米以上</t>
    <phoneticPr fontId="2" type="noConversion"/>
  </si>
  <si>
    <t>25米</t>
    <phoneticPr fontId="2" type="noConversion"/>
  </si>
  <si>
    <t>15米</t>
    <phoneticPr fontId="2" type="noConversion"/>
  </si>
  <si>
    <t>10米</t>
    <phoneticPr fontId="2" type="noConversion"/>
  </si>
  <si>
    <t>告警服务</t>
    <phoneticPr fontId="2" type="noConversion"/>
  </si>
  <si>
    <t>４千米</t>
    <phoneticPr fontId="2" type="noConversion"/>
  </si>
  <si>
    <t>5千米</t>
    <phoneticPr fontId="2" type="noConversion"/>
  </si>
  <si>
    <t>6千米</t>
    <phoneticPr fontId="2" type="noConversion"/>
  </si>
  <si>
    <t>为了符合间隔、安全、减少噪声、操作方便的要求</t>
    <phoneticPr fontId="2" type="noConversion"/>
  </si>
  <si>
    <t>为了符合经济、间隔、安全、、操作方便的要求</t>
    <phoneticPr fontId="2" type="noConversion"/>
  </si>
  <si>
    <t>为了经济、安全、环保、操作方便的要求</t>
    <phoneticPr fontId="2" type="noConversion"/>
  </si>
  <si>
    <t>进近管制室</t>
    <phoneticPr fontId="2" type="noConversion"/>
  </si>
  <si>
    <t>塔台管制室</t>
    <phoneticPr fontId="2" type="noConversion"/>
  </si>
  <si>
    <t>二者均可</t>
    <phoneticPr fontId="2" type="noConversion"/>
  </si>
  <si>
    <t>按照航空器驾驶员的决定，及时提供航空器继续飞行或者就近机场着陆所需的飞行情报</t>
    <phoneticPr fontId="2" type="noConversion"/>
  </si>
  <si>
    <t>迅速指挥增压系统失效的航空器避让其他航空器，并立即通报有关管制单位</t>
    <phoneticPr fontId="2" type="noConversion"/>
  </si>
  <si>
    <t>40千米／小时</t>
    <phoneticPr fontId="2" type="noConversion"/>
  </si>
  <si>
    <t>30千米／小时</t>
    <phoneticPr fontId="2" type="noConversion"/>
  </si>
  <si>
    <t>50千米／小时</t>
    <phoneticPr fontId="2" type="noConversion"/>
  </si>
  <si>
    <t>300米的超障余度</t>
    <phoneticPr fontId="2" type="noConversion"/>
  </si>
  <si>
    <t>100米的超障余度</t>
    <phoneticPr fontId="2" type="noConversion"/>
  </si>
  <si>
    <t>150米的超障余度</t>
    <phoneticPr fontId="2" type="noConversion"/>
  </si>
  <si>
    <t>将该航空器移交给塔台管制室并且该航空器已与塔台管制室建立联络时为止</t>
    <phoneticPr fontId="2" type="noConversion"/>
  </si>
  <si>
    <t>将该航空器移交给塔台管制室并且该航空器准备开始最后进近为止</t>
    <phoneticPr fontId="2" type="noConversion"/>
  </si>
  <si>
    <t>将该航空器移交给塔台管制室并且该航空器到达决断高度为止</t>
    <phoneticPr fontId="2" type="noConversion"/>
  </si>
  <si>
    <t>现行飞行计划的有关项目和与有关航空器作最后通信联络的时间</t>
    <phoneticPr fontId="2" type="noConversion"/>
  </si>
  <si>
    <t>现行飞行计划的有关项目和与有关航空器的飞行高度</t>
    <phoneticPr fontId="2" type="noConversion"/>
  </si>
  <si>
    <t>现行飞行计划的有关项目和与有关航空器的预计过台时间</t>
    <phoneticPr fontId="2" type="noConversion"/>
  </si>
  <si>
    <t>经过塔台管制员许可，并判明确无起飞降落的航空器时，才能通过</t>
    <phoneticPr fontId="2" type="noConversion"/>
  </si>
  <si>
    <t>确认无起飞、着陆的航空器时才能通过</t>
    <phoneticPr fontId="2" type="noConversion"/>
  </si>
  <si>
    <t>注意着陆地带活动，迅速通过</t>
    <phoneticPr fontId="2" type="noConversion"/>
  </si>
  <si>
    <t>继续发布情报，直到航空器飞越跑道入口</t>
    <phoneticPr fontId="2" type="noConversion"/>
  </si>
  <si>
    <t>尽量避免发布情报，扰乱驾驶员</t>
    <phoneticPr fontId="2" type="noConversion"/>
  </si>
  <si>
    <t>连续监视航空器，并发布指令指挥其安全着陆</t>
    <phoneticPr fontId="2" type="noConversion"/>
  </si>
  <si>
    <t>能见度和机场布局确定</t>
    <phoneticPr fontId="2" type="noConversion"/>
  </si>
  <si>
    <t>跑道视程和机场布局确定</t>
    <phoneticPr fontId="2" type="noConversion"/>
  </si>
  <si>
    <t>跑道视程和当地盛行气象条件确定</t>
    <phoneticPr fontId="2" type="noConversion"/>
  </si>
  <si>
    <t>根据天气预报和航空器驾驶员的报告了解结冰的高度、范围和强度</t>
    <phoneticPr fontId="2" type="noConversion"/>
  </si>
  <si>
    <t>及时关闭有关通信导航设备，使用雷达掌握航空器位置</t>
    <phoneticPr fontId="2" type="noConversion"/>
  </si>
  <si>
    <t>航空器不能保持最低安全高度，又不能飞往就近机场着陆，航空器驾驶员决定选择场地迫降时，应当按照搜寻救援的程序进行工作</t>
    <phoneticPr fontId="2" type="noConversion"/>
  </si>
  <si>
    <t>只要航空器驾驶员报告部分发动机失效，就应立即指挥航空器返航</t>
    <phoneticPr fontId="2" type="noConversion"/>
  </si>
  <si>
    <t>指挥部分发动机失效的航空器避让有关航空器</t>
    <phoneticPr fontId="2" type="noConversion"/>
  </si>
  <si>
    <t>区域管制室限定</t>
    <phoneticPr fontId="2" type="noConversion"/>
  </si>
  <si>
    <t>进近管制室限定</t>
    <phoneticPr fontId="2" type="noConversion"/>
  </si>
  <si>
    <t>塔台管制室限定</t>
    <phoneticPr fontId="2" type="noConversion"/>
  </si>
  <si>
    <t>二者均是</t>
    <phoneticPr fontId="2" type="noConversion"/>
  </si>
  <si>
    <t>管制责任由一个管制席位移交给另一个管制席位的航空器</t>
    <phoneticPr fontId="2" type="noConversion"/>
  </si>
  <si>
    <t>管制的责任由程序管制员交给雷达管制员的航空器以及其他受影响的航空器</t>
    <phoneticPr fontId="2" type="noConversion"/>
  </si>
  <si>
    <t>不应当使用调速</t>
    <phoneticPr fontId="2" type="noConversion"/>
  </si>
  <si>
    <t>尽量避免过大调速</t>
    <phoneticPr fontId="2" type="noConversion"/>
  </si>
  <si>
    <t>依管制员指示而定</t>
    <phoneticPr fontId="2" type="noConversion"/>
  </si>
  <si>
    <t>使用雷达掌握航空器位置，了解着陆机场、备降机场和航路天气情报</t>
    <phoneticPr fontId="2" type="noConversion"/>
  </si>
  <si>
    <t>根据塔台管制员的观测，掌握雷雨的性质、范围、发展趋势等</t>
    <phoneticPr fontId="2" type="noConversion"/>
  </si>
  <si>
    <t>当航空器驾驶员决定绕飞雷雨时，不必申请绕飞空域</t>
    <phoneticPr fontId="2" type="noConversion"/>
  </si>
  <si>
    <t>通信设备失效</t>
    <phoneticPr fontId="2" type="noConversion"/>
  </si>
  <si>
    <t>遇险或遭遇紧急情况</t>
    <phoneticPr fontId="2" type="noConversion"/>
  </si>
  <si>
    <t>被劫持</t>
    <phoneticPr fontId="2" type="noConversion"/>
  </si>
  <si>
    <t>向其管制下的航空器通报不明航空器情报</t>
    <phoneticPr fontId="2" type="noConversion"/>
  </si>
  <si>
    <t>向其管制下的航空器通报不明航空器情报并指挥其避让</t>
    <phoneticPr fontId="2" type="noConversion"/>
  </si>
  <si>
    <t>向不明航空器发出告警指示，指挥其避让，化解冲突</t>
    <phoneticPr fontId="2" type="noConversion"/>
  </si>
  <si>
    <t>空中交通服务情报室</t>
    <phoneticPr fontId="2" type="noConversion"/>
  </si>
  <si>
    <t>了解航空器的续航能力，根据该航空器发出的所有位置报告，推算出航空器的概略位置并采用一切可用手段确定航空器的位置</t>
    <phoneticPr fontId="2" type="noConversion"/>
  </si>
  <si>
    <t>当航空器在国境附近时，指令其沿国境线飞行，然后采取复航措施</t>
    <phoneticPr fontId="2" type="noConversion"/>
  </si>
  <si>
    <t>指挥航空器在空中盘旋等待，直到雷达发现其位置</t>
    <phoneticPr fontId="2" type="noConversion"/>
  </si>
  <si>
    <t>航空器驾驶员</t>
    <phoneticPr fontId="2" type="noConversion"/>
  </si>
  <si>
    <t>值班管制员</t>
    <phoneticPr fontId="2" type="noConversion"/>
  </si>
  <si>
    <t>依情况而定</t>
    <phoneticPr fontId="2" type="noConversion"/>
  </si>
  <si>
    <t>颠簸、风切变、低能见度等</t>
    <phoneticPr fontId="2" type="noConversion"/>
  </si>
  <si>
    <t>湍流、风切变、低能见度等</t>
    <phoneticPr fontId="2" type="noConversion"/>
  </si>
  <si>
    <t>湍流、风切变等</t>
    <phoneticPr fontId="2" type="noConversion"/>
  </si>
  <si>
    <t>及时通报气象部门和本区内运行的航空器</t>
    <phoneticPr fontId="2" type="noConversion"/>
  </si>
  <si>
    <t>及时通报本区内运行的航空器和邻近的管制单位</t>
    <phoneticPr fontId="2" type="noConversion"/>
  </si>
  <si>
    <t>及时通报邻近的管制单位和管辖的所有航空器</t>
    <phoneticPr fontId="2" type="noConversion"/>
  </si>
  <si>
    <t>地区管理局航行情报部门</t>
    <phoneticPr fontId="2" type="noConversion"/>
  </si>
  <si>
    <t>航空公司航行情报部门</t>
    <phoneticPr fontId="2" type="noConversion"/>
  </si>
  <si>
    <t>总局航行情报部门</t>
    <phoneticPr fontId="2" type="noConversion"/>
  </si>
  <si>
    <t>立即按照情况不明、告警、遇险三个阶段的程序提供服务</t>
    <phoneticPr fontId="2" type="noConversion"/>
  </si>
  <si>
    <t>立即按照告警、情况不明、遇险三个阶段的程序提供服务</t>
    <phoneticPr fontId="2" type="noConversion"/>
  </si>
  <si>
    <t>立即按照遇险、情况不明、告警、三个阶段的程序提供服务</t>
    <phoneticPr fontId="2" type="noConversion"/>
  </si>
  <si>
    <t>等待的指示和预期进近的时间</t>
    <phoneticPr fontId="2" type="noConversion"/>
  </si>
  <si>
    <t>等待的航向、速度和等待的时间</t>
    <phoneticPr fontId="2" type="noConversion"/>
  </si>
  <si>
    <t>预期等待的时间和进近的指示</t>
    <phoneticPr fontId="2" type="noConversion"/>
  </si>
  <si>
    <t>进近管制室与塔台管制室应当遵守有关区域管制室发布的协调指示</t>
    <phoneticPr fontId="2" type="noConversion"/>
  </si>
  <si>
    <t>区域管制室与塔台管制室应当遵守有关进近管制室发布的协调指示</t>
    <phoneticPr fontId="2" type="noConversion"/>
  </si>
  <si>
    <t>进近管制室与区域管制室应当遵守有关塔台管制室发布的协调指示</t>
    <phoneticPr fontId="2" type="noConversion"/>
  </si>
  <si>
    <t>停止滑行</t>
    <phoneticPr fontId="2" type="noConversion"/>
  </si>
  <si>
    <t>继续滑行</t>
    <phoneticPr fontId="2" type="noConversion"/>
  </si>
  <si>
    <t>观察无冲突后继续滑行</t>
    <phoneticPr fontId="2" type="noConversion"/>
  </si>
  <si>
    <t>总局航行情报部门</t>
    <phoneticPr fontId="2" type="noConversion"/>
  </si>
  <si>
    <t>降落站航行情报部门</t>
    <phoneticPr fontId="2" type="noConversion"/>
  </si>
  <si>
    <t>航行通告发布</t>
    <phoneticPr fontId="2" type="noConversion"/>
  </si>
  <si>
    <t>机场细则发布</t>
    <phoneticPr fontId="2" type="noConversion"/>
  </si>
  <si>
    <t>AIP发布</t>
    <phoneticPr fontId="2" type="noConversion"/>
  </si>
  <si>
    <t>按有关主管部门批准的范围提供</t>
    <phoneticPr fontId="2" type="noConversion"/>
  </si>
  <si>
    <t>按保密范围提供</t>
    <phoneticPr fontId="2" type="noConversion"/>
  </si>
  <si>
    <t>按关飞行保密手册范围提供</t>
    <phoneticPr fontId="2" type="noConversion"/>
  </si>
  <si>
    <t>15分钟为止</t>
    <phoneticPr fontId="2" type="noConversion"/>
  </si>
  <si>
    <t>25分钟为止</t>
    <phoneticPr fontId="2" type="noConversion"/>
  </si>
  <si>
    <t>20分钟为止</t>
    <phoneticPr fontId="2" type="noConversion"/>
  </si>
  <si>
    <t>民航总局</t>
    <phoneticPr fontId="2" type="noConversion"/>
  </si>
  <si>
    <t>总局空管局</t>
    <phoneticPr fontId="2" type="noConversion"/>
  </si>
  <si>
    <t>空军</t>
    <phoneticPr fontId="2" type="noConversion"/>
  </si>
  <si>
    <t>向航空器提供其相对下滑道的位置情报及进行高度调整的通知</t>
    <phoneticPr fontId="2" type="noConversion"/>
  </si>
  <si>
    <t>提醒航空器开始下降并检查决断高度</t>
    <phoneticPr fontId="2" type="noConversion"/>
  </si>
  <si>
    <t>提前确认跑道是否满足目视进近气象条件</t>
    <phoneticPr fontId="2" type="noConversion"/>
  </si>
  <si>
    <t>5000米</t>
    <phoneticPr fontId="2" type="noConversion"/>
  </si>
  <si>
    <t>4000米</t>
    <phoneticPr fontId="2" type="noConversion"/>
  </si>
  <si>
    <t>3000米</t>
    <phoneticPr fontId="2" type="noConversion"/>
  </si>
  <si>
    <t>航行灯和滑行灯</t>
    <phoneticPr fontId="2" type="noConversion"/>
  </si>
  <si>
    <t>航行灯和着陆灯</t>
    <phoneticPr fontId="2" type="noConversion"/>
  </si>
  <si>
    <t>着陆灯和航行灯</t>
    <phoneticPr fontId="2" type="noConversion"/>
  </si>
  <si>
    <t>对准航向并开始下降</t>
    <phoneticPr fontId="2" type="noConversion"/>
  </si>
  <si>
    <t>告知航空器驾驶员航空器距跑道口的距离</t>
    <phoneticPr fontId="2" type="noConversion"/>
  </si>
  <si>
    <t>机场、机型和气象条件另有明确规定</t>
    <phoneticPr fontId="2" type="noConversion"/>
  </si>
  <si>
    <t>情报、机场和气象条件另有明确规定</t>
    <phoneticPr fontId="2" type="noConversion"/>
  </si>
  <si>
    <t>机型、情报和气象条件另有明确规定</t>
    <phoneticPr fontId="2" type="noConversion"/>
  </si>
  <si>
    <t>二者均可</t>
    <phoneticPr fontId="2" type="noConversion"/>
  </si>
  <si>
    <t>管制许可界限点</t>
    <phoneticPr fontId="2" type="noConversion"/>
  </si>
  <si>
    <t>进近定位点</t>
    <phoneticPr fontId="2" type="noConversion"/>
  </si>
  <si>
    <t>150米</t>
    <phoneticPr fontId="2" type="noConversion"/>
  </si>
  <si>
    <t>100米</t>
    <phoneticPr fontId="2" type="noConversion"/>
  </si>
  <si>
    <t>仪表飞行的航空器</t>
    <phoneticPr fontId="2" type="noConversion"/>
  </si>
  <si>
    <t>云下目视飞行进场的航空器</t>
    <phoneticPr fontId="2" type="noConversion"/>
  </si>
  <si>
    <t>二者均可</t>
    <phoneticPr fontId="2" type="noConversion"/>
  </si>
  <si>
    <t>4000米以上</t>
    <phoneticPr fontId="2" type="noConversion"/>
  </si>
  <si>
    <t>5000米以上</t>
    <phoneticPr fontId="2" type="noConversion"/>
  </si>
  <si>
    <t>6000米以上</t>
    <phoneticPr fontId="2" type="noConversion"/>
  </si>
  <si>
    <t>机场使用细则的规定执行</t>
    <phoneticPr fontId="2" type="noConversion"/>
  </si>
  <si>
    <t>飞机飞行手册的规定执行</t>
    <phoneticPr fontId="2" type="noConversion"/>
  </si>
  <si>
    <t>飞机运行手册的规定执行</t>
    <phoneticPr fontId="2" type="noConversion"/>
  </si>
  <si>
    <t>不得起飞</t>
    <phoneticPr fontId="2" type="noConversion"/>
  </si>
  <si>
    <t>可以起飞</t>
    <phoneticPr fontId="2" type="noConversion"/>
  </si>
  <si>
    <t>可以滑行</t>
    <phoneticPr fontId="2" type="noConversion"/>
  </si>
  <si>
    <t>二者均是</t>
    <phoneticPr fontId="2" type="noConversion"/>
  </si>
  <si>
    <t>航空器或航空器某些设备发生故障或损坏，以致不能保持正常飞行</t>
    <phoneticPr fontId="2" type="noConversion"/>
  </si>
  <si>
    <t>发动机部分或完全失效</t>
    <phoneticPr fontId="2" type="noConversion"/>
  </si>
  <si>
    <t>1小时</t>
    <phoneticPr fontId="2" type="noConversion"/>
  </si>
  <si>
    <t>1.5小时</t>
    <phoneticPr fontId="2" type="noConversion"/>
  </si>
  <si>
    <t>3小时</t>
    <phoneticPr fontId="2" type="noConversion"/>
  </si>
  <si>
    <t>２千米</t>
    <phoneticPr fontId="2" type="noConversion"/>
  </si>
  <si>
    <t>10千米</t>
    <phoneticPr fontId="2" type="noConversion"/>
  </si>
  <si>
    <t>通过有关管制室以及空中其他航空器的通信波道，设法与该航空器建立联络</t>
    <phoneticPr fontId="2" type="noConversion"/>
  </si>
  <si>
    <t>通知军航有关部门派战斗机搜寻</t>
    <phoneticPr fontId="2" type="noConversion"/>
  </si>
  <si>
    <t>根据风向、风速进行</t>
    <phoneticPr fontId="2" type="noConversion"/>
  </si>
  <si>
    <t>根据机型进行</t>
    <phoneticPr fontId="2" type="noConversion"/>
  </si>
  <si>
    <t>根据跑道级别进行</t>
    <phoneticPr fontId="2" type="noConversion"/>
  </si>
  <si>
    <t>不得小于２千米</t>
    <phoneticPr fontId="2" type="noConversion"/>
  </si>
  <si>
    <t>不得小于５千米</t>
    <phoneticPr fontId="2" type="noConversion"/>
  </si>
  <si>
    <t>航空器通常应当逆风起飞和着陆，但是当跑道长度、坡度和净空条件允许，航空器也可以在风速不大于多少时顺风起飞和着陆</t>
    <phoneticPr fontId="2" type="noConversion"/>
  </si>
  <si>
    <t>３米／秒</t>
    <phoneticPr fontId="2" type="noConversion"/>
  </si>
  <si>
    <t>5米／秒</t>
    <phoneticPr fontId="2" type="noConversion"/>
  </si>
  <si>
    <t>7米／秒</t>
    <phoneticPr fontId="2" type="noConversion"/>
  </si>
  <si>
    <t>500米</t>
    <phoneticPr fontId="2" type="noConversion"/>
  </si>
  <si>
    <t>跑道道面，通信导航设备或灯关设备</t>
    <phoneticPr fontId="2" type="noConversion"/>
  </si>
  <si>
    <t>气象原因，通信导航设备或灯光设备</t>
    <phoneticPr fontId="2" type="noConversion"/>
  </si>
  <si>
    <t>气象原因，站坪原因或灯光设备</t>
    <phoneticPr fontId="2" type="noConversion"/>
  </si>
  <si>
    <t>应当允许执行紧急或者重要任务的航空器、定期航班或速度大的航空器优先起飞</t>
    <phoneticPr fontId="2" type="noConversion"/>
  </si>
  <si>
    <t>应当允许执行紧急或者重要任务的航空器、定期航班或速度小的航空器优先起飞</t>
    <phoneticPr fontId="2" type="noConversion"/>
  </si>
  <si>
    <t>应当允许执行紧急或者重要任务的航空器、不定期航班或速度小的航空器优先起飞</t>
    <phoneticPr fontId="2" type="noConversion"/>
  </si>
  <si>
    <t>机场地面管制员或塔台管制室管制员许可</t>
    <phoneticPr fontId="2" type="noConversion"/>
  </si>
  <si>
    <t>机场地面管制员许可</t>
    <phoneticPr fontId="2" type="noConversion"/>
  </si>
  <si>
    <t>塔台管制室管制员许可</t>
    <phoneticPr fontId="2" type="noConversion"/>
  </si>
  <si>
    <t>能见度、云高以及高度表拨正值</t>
    <phoneticPr fontId="2" type="noConversion"/>
  </si>
  <si>
    <t>能见度、云高以及爬行梯度</t>
    <phoneticPr fontId="2" type="noConversion"/>
  </si>
  <si>
    <t>能见度、爬行梯度以及高度表拨正值</t>
    <phoneticPr fontId="2" type="noConversion"/>
  </si>
  <si>
    <t>1000米</t>
    <phoneticPr fontId="2" type="noConversion"/>
  </si>
  <si>
    <t>1200米</t>
    <phoneticPr fontId="2" type="noConversion"/>
  </si>
  <si>
    <t>65部</t>
    <phoneticPr fontId="2" type="noConversion"/>
  </si>
  <si>
    <t xml:space="preserve">121部 </t>
    <phoneticPr fontId="2" type="noConversion"/>
  </si>
  <si>
    <t xml:space="preserve">25部 </t>
    <phoneticPr fontId="2" type="noConversion"/>
  </si>
  <si>
    <t>121部</t>
    <phoneticPr fontId="2" type="noConversion"/>
  </si>
  <si>
    <t>25部</t>
    <phoneticPr fontId="2" type="noConversion"/>
  </si>
  <si>
    <t>61部</t>
    <phoneticPr fontId="2" type="noConversion"/>
  </si>
  <si>
    <t xml:space="preserve">121部 </t>
    <phoneticPr fontId="2" type="noConversion"/>
  </si>
  <si>
    <t>91部</t>
    <phoneticPr fontId="2" type="noConversion"/>
  </si>
  <si>
    <t xml:space="preserve">61部 </t>
    <phoneticPr fontId="2" type="noConversion"/>
  </si>
  <si>
    <t>65部</t>
    <phoneticPr fontId="2" type="noConversion"/>
  </si>
  <si>
    <t>CCAR－121</t>
    <phoneticPr fontId="2" type="noConversion"/>
  </si>
  <si>
    <t xml:space="preserve">CCAR-91 </t>
    <phoneticPr fontId="2" type="noConversion"/>
  </si>
  <si>
    <t>CCAR-91-R1</t>
    <phoneticPr fontId="2" type="noConversion"/>
  </si>
  <si>
    <t>CCAR-25-R2</t>
    <phoneticPr fontId="2" type="noConversion"/>
  </si>
  <si>
    <t>CCAR-91FS-Ⅱ</t>
    <phoneticPr fontId="2" type="noConversion"/>
  </si>
  <si>
    <t>CCAR-135</t>
    <phoneticPr fontId="2" type="noConversion"/>
  </si>
  <si>
    <t>CCAR-121-R2</t>
    <phoneticPr fontId="2" type="noConversion"/>
  </si>
  <si>
    <t>CCAR-61-R2</t>
    <phoneticPr fontId="2" type="noConversion"/>
  </si>
  <si>
    <t>下列哪项是为了规范民用航空活动相关空域的建设和使用，保证航空器运行的安全和效率，充分开发和合理使用空域资源而制定。</t>
    <phoneticPr fontId="2" type="noConversion"/>
  </si>
  <si>
    <t>CCAR-71</t>
    <phoneticPr fontId="2" type="noConversion"/>
  </si>
  <si>
    <t>CCAR-97FS-R2</t>
    <phoneticPr fontId="2" type="noConversion"/>
  </si>
  <si>
    <t>CCAR-91-R2</t>
    <phoneticPr fontId="2" type="noConversion"/>
  </si>
  <si>
    <t>500 ft/min</t>
    <phoneticPr fontId="2" type="noConversion"/>
  </si>
  <si>
    <t>400ft场高</t>
    <phoneticPr fontId="2" type="noConversion"/>
  </si>
  <si>
    <t>35ft场高</t>
    <phoneticPr fontId="2" type="noConversion"/>
  </si>
  <si>
    <t>1500ft场高</t>
    <phoneticPr fontId="2" type="noConversion"/>
  </si>
  <si>
    <t>起飞决断速度</t>
    <phoneticPr fontId="2" type="noConversion"/>
  </si>
  <si>
    <t>发动机失效速度</t>
    <phoneticPr fontId="2" type="noConversion"/>
  </si>
  <si>
    <t>起飞爬升速度</t>
    <phoneticPr fontId="2" type="noConversion"/>
  </si>
  <si>
    <t>起飞可用距离</t>
    <phoneticPr fontId="2" type="noConversion"/>
  </si>
  <si>
    <t>起飞滑跑可用距离</t>
    <phoneticPr fontId="2" type="noConversion"/>
  </si>
  <si>
    <t>加速停止可用距离</t>
    <phoneticPr fontId="2" type="noConversion"/>
  </si>
  <si>
    <t>判明发动机失效时速度小于此速度，必须中断起飞，大于此速度时，必须继续起飞</t>
    <phoneticPr fontId="2" type="noConversion"/>
  </si>
  <si>
    <t>V1是中断起飞时的速度</t>
    <phoneticPr fontId="2" type="noConversion"/>
  </si>
  <si>
    <t>1.2VS（双发或多发喷气飞机）</t>
    <phoneticPr fontId="2" type="noConversion"/>
  </si>
  <si>
    <t>不可以</t>
    <phoneticPr fontId="2" type="noConversion"/>
  </si>
  <si>
    <t>VSO</t>
    <phoneticPr fontId="2" type="noConversion"/>
  </si>
  <si>
    <t>VMC</t>
    <phoneticPr fontId="2" type="noConversion"/>
  </si>
  <si>
    <t>VS1</t>
    <phoneticPr fontId="2" type="noConversion"/>
  </si>
  <si>
    <t>可用起飞滑跑长度加上可用净空道长度</t>
    <phoneticPr fontId="2" type="noConversion"/>
  </si>
  <si>
    <t>跑道长度减去安全道长度</t>
    <phoneticPr fontId="2" type="noConversion"/>
  </si>
  <si>
    <t>跑道长度加上净空道长度的一半</t>
    <phoneticPr fontId="2" type="noConversion"/>
  </si>
  <si>
    <t xml:space="preserve"> V1 &gt; VR  </t>
    <phoneticPr fontId="2" type="noConversion"/>
  </si>
  <si>
    <t>地球表面受太阳辐射的影响</t>
    <phoneticPr fontId="2" type="noConversion"/>
  </si>
  <si>
    <t>地球表面气压的变化</t>
    <phoneticPr fontId="2" type="noConversion"/>
  </si>
  <si>
    <t xml:space="preserve"> 气团由干的区域向湿的区域运动</t>
    <phoneticPr fontId="2" type="noConversion"/>
  </si>
  <si>
    <t xml:space="preserve"> 下沉到地表，然后向外</t>
    <phoneticPr fontId="2" type="noConversion"/>
  </si>
  <si>
    <t>从地表高压区向较高高度的低压区上升</t>
    <phoneticPr fontId="2" type="noConversion"/>
  </si>
  <si>
    <t xml:space="preserve"> 在高高度上从高压区向外流，在地表向高压区内流</t>
    <phoneticPr fontId="2" type="noConversion"/>
  </si>
  <si>
    <t xml:space="preserve">减小风速和科氏力 </t>
    <phoneticPr fontId="2" type="noConversion"/>
  </si>
  <si>
    <t xml:space="preserve">减小气压梯度力 </t>
    <phoneticPr fontId="2" type="noConversion"/>
  </si>
  <si>
    <t>激发湍流并增加大气压力</t>
    <phoneticPr fontId="2" type="noConversion"/>
  </si>
  <si>
    <t>赤道</t>
    <phoneticPr fontId="2" type="noConversion"/>
  </si>
  <si>
    <t xml:space="preserve">极地 </t>
    <phoneticPr fontId="2" type="noConversion"/>
  </si>
  <si>
    <t>中纬度地区</t>
    <phoneticPr fontId="2" type="noConversion"/>
  </si>
  <si>
    <t>温度随高度的升高而降低</t>
    <phoneticPr fontId="2" type="noConversion"/>
  </si>
  <si>
    <t xml:space="preserve"> 它蕴涵了大气中所有的水汽</t>
    <phoneticPr fontId="2" type="noConversion"/>
  </si>
  <si>
    <t>对流层的顶高度大约为6mile</t>
    <phoneticPr fontId="2" type="noConversion"/>
  </si>
  <si>
    <t>强风(急流)和小区域窄的风切变</t>
    <phoneticPr fontId="2" type="noConversion"/>
  </si>
  <si>
    <t>对流层顶上温度剧烈增加</t>
    <phoneticPr fontId="2" type="noConversion"/>
  </si>
  <si>
    <t>在对流层顶高度上有薄的卷云</t>
    <phoneticPr fontId="2" type="noConversion"/>
  </si>
  <si>
    <t>    在强的温度梯度存在的对流层附近</t>
    <phoneticPr fontId="2" type="noConversion"/>
  </si>
  <si>
    <t>  在平流层强低压系统区域</t>
    <phoneticPr fontId="2" type="noConversion"/>
  </si>
  <si>
    <t>   是一个围绕地球的单一的连续带,在赤道和极地对流层顶断裂的地方</t>
    <phoneticPr fontId="2" type="noConversion"/>
  </si>
  <si>
    <t>急流的赤道一侧的卷状云</t>
    <phoneticPr fontId="2" type="noConversion"/>
  </si>
  <si>
    <t xml:space="preserve">急流穿过冷锋的积雨云线 </t>
    <phoneticPr fontId="2" type="noConversion"/>
  </si>
  <si>
    <t>急流上方的极地一侧的卷层云带</t>
    <phoneticPr fontId="2" type="noConversion"/>
  </si>
  <si>
    <t>  对流层顶断裂附近急流轴的极地一侧</t>
    <phoneticPr fontId="2" type="noConversion"/>
  </si>
  <si>
    <t>   一个直线延伸的急流出现时的急流轴下面</t>
    <phoneticPr fontId="2" type="noConversion"/>
  </si>
  <si>
    <t>    伴随有卷状云的急流的赤道一侧</t>
    <phoneticPr fontId="2" type="noConversion"/>
  </si>
  <si>
    <t xml:space="preserve">10～12 km   </t>
    <phoneticPr fontId="2" type="noConversion"/>
  </si>
  <si>
    <t xml:space="preserve"> 8～9 km </t>
    <phoneticPr fontId="2" type="noConversion"/>
  </si>
  <si>
    <t>17～18 km</t>
    <phoneticPr fontId="2" type="noConversion"/>
  </si>
  <si>
    <t>空气吸收地面长波辐射</t>
    <phoneticPr fontId="2" type="noConversion"/>
  </si>
  <si>
    <t>水汽吸收太阳辐射</t>
    <phoneticPr fontId="2" type="noConversion"/>
  </si>
  <si>
    <t>臭氧吸收太阳紫外线辐射</t>
    <phoneticPr fontId="2" type="noConversion"/>
  </si>
  <si>
    <t xml:space="preserve"> 空气吸收地面辐射</t>
    <phoneticPr fontId="2" type="noConversion"/>
  </si>
  <si>
    <t>固体杂质吸收太阳辐射</t>
    <phoneticPr fontId="2" type="noConversion"/>
  </si>
  <si>
    <t xml:space="preserve">气温的垂直分布情况 </t>
    <phoneticPr fontId="2" type="noConversion"/>
  </si>
  <si>
    <t xml:space="preserve"> 对流运动情况</t>
    <phoneticPr fontId="2" type="noConversion"/>
  </si>
  <si>
    <t>水汽和云层的垂直分布情况</t>
    <phoneticPr fontId="2" type="noConversion"/>
  </si>
  <si>
    <t xml:space="preserve">槽  </t>
    <phoneticPr fontId="2" type="noConversion"/>
  </si>
  <si>
    <t xml:space="preserve">脊 </t>
    <phoneticPr fontId="2" type="noConversion"/>
  </si>
  <si>
    <t>飓风或台风</t>
    <phoneticPr fontId="2" type="noConversion"/>
  </si>
  <si>
    <t>   很少或不移动,常影响一个地区的天气达几天之久</t>
    <phoneticPr fontId="2" type="noConversion"/>
  </si>
  <si>
    <t>    暖锋地面移速大约为冷锋地面移速的一半</t>
    <phoneticPr fontId="2" type="noConversion"/>
  </si>
  <si>
    <t>  天气条件为强冷锋和强暖锋的共同天气</t>
    <phoneticPr fontId="2" type="noConversion"/>
  </si>
  <si>
    <t>锋面天气将要消散</t>
    <phoneticPr fontId="2" type="noConversion"/>
  </si>
  <si>
    <t>锋面天气变得更强</t>
    <phoneticPr fontId="2" type="noConversion"/>
  </si>
  <si>
    <t>锋面将要移得更快</t>
    <phoneticPr fontId="2" type="noConversion"/>
  </si>
  <si>
    <t>高空风吹过锋面</t>
    <phoneticPr fontId="2" type="noConversion"/>
  </si>
  <si>
    <t>高空低压位于地面低压之上</t>
    <phoneticPr fontId="2" type="noConversion"/>
  </si>
  <si>
    <t>冷锋超过并抬升暖锋</t>
    <phoneticPr fontId="2" type="noConversion"/>
  </si>
  <si>
    <t>慢速移动的冷锋或静止锋</t>
    <phoneticPr fontId="2" type="noConversion"/>
  </si>
  <si>
    <t>暖锋或锢囚锋</t>
    <phoneticPr fontId="2" type="noConversion"/>
  </si>
  <si>
    <t>冷式锢囚锋</t>
    <phoneticPr fontId="2" type="noConversion"/>
  </si>
  <si>
    <t xml:space="preserve">露点差 </t>
    <phoneticPr fontId="2" type="noConversion"/>
  </si>
  <si>
    <t>剧烈的温差</t>
    <phoneticPr fontId="2" type="noConversion"/>
  </si>
  <si>
    <t>层云与积云相对</t>
    <phoneticPr fontId="2" type="noConversion"/>
  </si>
  <si>
    <t>地面锋线的北面</t>
    <phoneticPr fontId="2" type="noConversion"/>
  </si>
  <si>
    <t>低压和暖锋的南面</t>
    <phoneticPr fontId="2" type="noConversion"/>
  </si>
  <si>
    <t>低压的上空,并通过暖锋和冷锋</t>
    <phoneticPr fontId="2" type="noConversion"/>
  </si>
  <si>
    <t>锢囚锋</t>
    <phoneticPr fontId="2" type="noConversion"/>
  </si>
  <si>
    <t xml:space="preserve">暖锋和冷锋 </t>
    <phoneticPr fontId="2" type="noConversion"/>
  </si>
  <si>
    <t xml:space="preserve"> 暖锋 </t>
    <phoneticPr fontId="2" type="noConversion"/>
  </si>
  <si>
    <t xml:space="preserve"> 飞行了很长时间气象条件变化不大</t>
    <phoneticPr fontId="2" type="noConversion"/>
  </si>
  <si>
    <t>飞行了很长时间下面仍然是广阔的海洋</t>
    <phoneticPr fontId="2" type="noConversion"/>
  </si>
  <si>
    <t>   在狭窄的范围内温度变化十分显著</t>
    <phoneticPr fontId="2" type="noConversion"/>
  </si>
  <si>
    <t>等温线密集</t>
    <phoneticPr fontId="2" type="noConversion"/>
  </si>
  <si>
    <t xml:space="preserve"> 大风区 </t>
    <phoneticPr fontId="2" type="noConversion"/>
  </si>
  <si>
    <t>等高线密集</t>
    <phoneticPr fontId="2" type="noConversion"/>
  </si>
  <si>
    <t>锋面</t>
    <phoneticPr fontId="2" type="noConversion"/>
  </si>
  <si>
    <t>切变线</t>
    <phoneticPr fontId="2" type="noConversion"/>
  </si>
  <si>
    <t>低压中心</t>
    <phoneticPr fontId="2" type="noConversion"/>
  </si>
  <si>
    <t>下坡风</t>
    <phoneticPr fontId="2" type="noConversion"/>
  </si>
  <si>
    <t xml:space="preserve">陆风 </t>
    <phoneticPr fontId="2" type="noConversion"/>
  </si>
  <si>
    <t xml:space="preserve">谷风 </t>
    <phoneticPr fontId="2" type="noConversion"/>
  </si>
  <si>
    <t xml:space="preserve">3°C/kft </t>
    <phoneticPr fontId="2" type="noConversion"/>
  </si>
  <si>
    <t xml:space="preserve">2°C/kft </t>
    <phoneticPr fontId="2" type="noConversion"/>
  </si>
  <si>
    <t>4°C/kft</t>
    <phoneticPr fontId="2" type="noConversion"/>
  </si>
  <si>
    <t>蒸发消耗潜热,温度增加比干空气慢</t>
    <phoneticPr fontId="2" type="noConversion"/>
  </si>
  <si>
    <t>失去潜热,温度增加比干空气快</t>
    <phoneticPr fontId="2" type="noConversion"/>
  </si>
  <si>
    <t>凝结失去潜热,温度增加比干空气慢</t>
    <phoneticPr fontId="2" type="noConversion"/>
  </si>
  <si>
    <t xml:space="preserve">稳定层 </t>
    <phoneticPr fontId="2" type="noConversion"/>
  </si>
  <si>
    <t xml:space="preserve">不稳定层 </t>
    <phoneticPr fontId="2" type="noConversion"/>
  </si>
  <si>
    <t>气团雷暴</t>
    <phoneticPr fontId="2" type="noConversion"/>
  </si>
  <si>
    <t>早上,冬季</t>
    <phoneticPr fontId="2" type="noConversion"/>
  </si>
  <si>
    <t xml:space="preserve">早上,夏季 </t>
    <phoneticPr fontId="2" type="noConversion"/>
  </si>
  <si>
    <t>午后,夏季</t>
    <phoneticPr fontId="2" type="noConversion"/>
  </si>
  <si>
    <t>低能见度</t>
    <phoneticPr fontId="2" type="noConversion"/>
  </si>
  <si>
    <t>对流出现在近地层</t>
    <phoneticPr fontId="2" type="noConversion"/>
  </si>
  <si>
    <t>温度降低</t>
    <phoneticPr fontId="2" type="noConversion"/>
  </si>
  <si>
    <t>超过15 KT的风</t>
    <phoneticPr fontId="2" type="noConversion"/>
  </si>
  <si>
    <t>逆温层</t>
    <phoneticPr fontId="2" type="noConversion"/>
  </si>
  <si>
    <t>地面辐射</t>
    <phoneticPr fontId="2" type="noConversion"/>
  </si>
  <si>
    <t>  湿的、稳定的空气被风吹向山坡</t>
    <phoneticPr fontId="2" type="noConversion"/>
  </si>
  <si>
    <t>  碧空、小风或无风，并且相对湿度为100%</t>
    <phoneticPr fontId="2" type="noConversion"/>
  </si>
  <si>
    <t>   层云降水或10～25 KT的风使降水抬升</t>
    <phoneticPr fontId="2" type="noConversion"/>
  </si>
  <si>
    <t>厚度至少4 000 ft</t>
    <phoneticPr fontId="2" type="noConversion"/>
  </si>
  <si>
    <t xml:space="preserve">厚度至少2 000 ft </t>
    <phoneticPr fontId="2" type="noConversion"/>
  </si>
  <si>
    <t>使云顶发展到高于冻结层的云滴厚度</t>
    <phoneticPr fontId="2" type="noConversion"/>
  </si>
  <si>
    <t xml:space="preserve"> 春、夏季</t>
    <phoneticPr fontId="2" type="noConversion"/>
  </si>
  <si>
    <t>夏、秋季</t>
    <phoneticPr fontId="2" type="noConversion"/>
  </si>
  <si>
    <t>秋、冬季</t>
    <phoneticPr fontId="2" type="noConversion"/>
  </si>
  <si>
    <t xml:space="preserve">春、夏季 </t>
    <phoneticPr fontId="2" type="noConversion"/>
  </si>
  <si>
    <t>冬、春季</t>
    <phoneticPr fontId="2" type="noConversion"/>
  </si>
  <si>
    <t>  春季,气团从沿海移向大陆</t>
    <phoneticPr fontId="2" type="noConversion"/>
  </si>
  <si>
    <t>   微风使较冷的空气移向水面</t>
    <phoneticPr fontId="2" type="noConversion"/>
  </si>
  <si>
    <t xml:space="preserve"> 暖湿空气在无风的条件下停滞在干冷的地表上</t>
    <phoneticPr fontId="2" type="noConversion"/>
  </si>
  <si>
    <t>一般情况下,气团雷暴较弱,天气系统雷暴较强</t>
    <phoneticPr fontId="2" type="noConversion"/>
  </si>
  <si>
    <t>    气团雷暴产生的降水在上升气流之外</t>
    <phoneticPr fontId="2" type="noConversion"/>
  </si>
  <si>
    <t>  天气系统雷暴依赖于局地面加热</t>
    <phoneticPr fontId="2" type="noConversion"/>
  </si>
  <si>
    <t>50KT或以上和/或出现直径1/2 ft以上的冰雹</t>
    <phoneticPr fontId="2" type="noConversion"/>
  </si>
  <si>
    <t>45KT或以上和/或出现直径1 ft以上的冰雹</t>
    <phoneticPr fontId="2" type="noConversion"/>
  </si>
  <si>
    <t>雷暴隐含在其他云层中</t>
    <phoneticPr fontId="2" type="noConversion"/>
  </si>
  <si>
    <t>隐藏飑线中的强烈雷暴</t>
    <phoneticPr fontId="2" type="noConversion"/>
  </si>
  <si>
    <t>稳定气团中将要发生的雷暴</t>
    <phoneticPr fontId="2" type="noConversion"/>
  </si>
  <si>
    <t>500 m</t>
    <phoneticPr fontId="2" type="noConversion"/>
  </si>
  <si>
    <t>2 500 ft</t>
    <phoneticPr fontId="2" type="noConversion"/>
  </si>
  <si>
    <t>任何中度到严重颠簸层之上500 ft</t>
    <phoneticPr fontId="2" type="noConversion"/>
  </si>
  <si>
    <t>在云中、云与地面、云与云之间都会出现</t>
    <phoneticPr fontId="2" type="noConversion"/>
  </si>
  <si>
    <t>在雷暴云各处出现</t>
    <phoneticPr fontId="2" type="noConversion"/>
  </si>
  <si>
    <t>在云和地面之间出现</t>
    <phoneticPr fontId="2" type="noConversion"/>
  </si>
  <si>
    <t>飑锋</t>
    <phoneticPr fontId="2" type="noConversion"/>
  </si>
  <si>
    <t>飑</t>
    <phoneticPr fontId="2" type="noConversion"/>
  </si>
  <si>
    <t>飑线</t>
    <phoneticPr fontId="2" type="noConversion"/>
  </si>
  <si>
    <t>范围小，孤立分散，雷暴云间有间隙</t>
    <phoneticPr fontId="2" type="noConversion"/>
  </si>
  <si>
    <t>沿山脉走向成行出现</t>
    <phoneticPr fontId="2" type="noConversion"/>
  </si>
  <si>
    <t>与天气系统一起移动</t>
    <phoneticPr fontId="2" type="noConversion"/>
  </si>
  <si>
    <t>暖湿空气不稳定,移动快的冷锋</t>
    <phoneticPr fontId="2" type="noConversion"/>
  </si>
  <si>
    <t>坡度小,移动慢的冷锋</t>
    <phoneticPr fontId="2" type="noConversion"/>
  </si>
  <si>
    <t>暖气团稳定,坡度较大的冷锋</t>
    <phoneticPr fontId="2" type="noConversion"/>
  </si>
  <si>
    <t>  晚上层状云顶部迅速辐射冷却,大气变得不稳定</t>
    <phoneticPr fontId="2" type="noConversion"/>
  </si>
  <si>
    <t xml:space="preserve">晚上冷气团活跃 </t>
    <phoneticPr fontId="2" type="noConversion"/>
  </si>
  <si>
    <t>   晚上锋面移速成加快,冷空气对暖空气有较强冲击力</t>
    <phoneticPr fontId="2" type="noConversion"/>
  </si>
  <si>
    <t>垂直闪电</t>
    <phoneticPr fontId="2" type="noConversion"/>
  </si>
  <si>
    <t>远电</t>
    <phoneticPr fontId="2" type="noConversion"/>
  </si>
  <si>
    <t>水平闪电</t>
    <phoneticPr fontId="2" type="noConversion"/>
  </si>
  <si>
    <t>选择上风一侧,离开云体的目视距离不小于10km绕过</t>
    <phoneticPr fontId="2" type="noConversion"/>
  </si>
  <si>
    <t>   选择下风一侧,离开云体的目视距离不小于5km绕过</t>
    <phoneticPr fontId="2" type="noConversion"/>
  </si>
  <si>
    <t>   迅速从云下飞过</t>
    <phoneticPr fontId="2" type="noConversion"/>
  </si>
  <si>
    <t>从云隙较大的地方垂直于云带迅速通过</t>
    <phoneticPr fontId="2" type="noConversion"/>
  </si>
  <si>
    <t>从上风一侧绕过</t>
    <phoneticPr fontId="2" type="noConversion"/>
  </si>
  <si>
    <t>平行于云带飞行</t>
    <phoneticPr fontId="2" type="noConversion"/>
  </si>
  <si>
    <t xml:space="preserve">增加高度 </t>
    <phoneticPr fontId="2" type="noConversion"/>
  </si>
  <si>
    <t xml:space="preserve">减小功率 </t>
    <phoneticPr fontId="2" type="noConversion"/>
  </si>
  <si>
    <t>减小下降率</t>
    <phoneticPr fontId="2" type="noConversion"/>
  </si>
  <si>
    <t>指示空速降低，飞机掉高</t>
    <phoneticPr fontId="2" type="noConversion"/>
  </si>
  <si>
    <t>指示空速降低，飞机上抛</t>
    <phoneticPr fontId="2" type="noConversion"/>
  </si>
  <si>
    <t>指示空速增加，飞机掉高</t>
    <phoneticPr fontId="2" type="noConversion"/>
  </si>
  <si>
    <t xml:space="preserve">逆风突然增加 </t>
    <phoneticPr fontId="2" type="noConversion"/>
  </si>
  <si>
    <t>逆风突然减小</t>
    <phoneticPr fontId="2" type="noConversion"/>
  </si>
  <si>
    <t xml:space="preserve"> 顺风风速突然增加</t>
    <phoneticPr fontId="2" type="noConversion"/>
  </si>
  <si>
    <t>它既伴随风向改变，也伴随风速的改变</t>
    <phoneticPr fontId="2" type="noConversion"/>
  </si>
  <si>
    <t>主要指伴随雷暴产生的侧面旋涡</t>
    <phoneticPr fontId="2" type="noConversion"/>
  </si>
  <si>
    <t>它常常只存在于雷暴附近</t>
    <phoneticPr fontId="2" type="noConversion"/>
  </si>
  <si>
    <t>    在雷暴云体和周边和下面</t>
    <phoneticPr fontId="2" type="noConversion"/>
  </si>
  <si>
    <t>在雷暴云体（砧体边）前面和西南侧</t>
    <phoneticPr fontId="2" type="noConversion"/>
  </si>
  <si>
    <t>  在滚轴状云或阵风的前面和砧状云下</t>
    <phoneticPr fontId="2" type="noConversion"/>
  </si>
  <si>
    <t>从它到达地面到消失,很少超过15 min</t>
    <phoneticPr fontId="2" type="noConversion"/>
  </si>
  <si>
    <t>2 min,最大风速持续大约1 min</t>
    <phoneticPr fontId="2" type="noConversion"/>
  </si>
  <si>
    <t>一个微下击暴流可能持续2～4 h之久</t>
    <phoneticPr fontId="2" type="noConversion"/>
  </si>
  <si>
    <t>6 000 ft/min</t>
    <phoneticPr fontId="2" type="noConversion"/>
  </si>
  <si>
    <t xml:space="preserve">8 000 ft/min </t>
    <phoneticPr fontId="2" type="noConversion"/>
  </si>
  <si>
    <t xml:space="preserve">80 KT </t>
    <phoneticPr fontId="2" type="noConversion"/>
  </si>
  <si>
    <t xml:space="preserve">40 KT </t>
    <phoneticPr fontId="2" type="noConversion"/>
  </si>
  <si>
    <t>90 KT</t>
    <phoneticPr fontId="2" type="noConversion"/>
  </si>
  <si>
    <t xml:space="preserve">45 KT  </t>
    <phoneticPr fontId="2" type="noConversion"/>
  </si>
  <si>
    <t xml:space="preserve">15 KT   </t>
    <phoneticPr fontId="2" type="noConversion"/>
  </si>
  <si>
    <t xml:space="preserve">25 KT </t>
    <phoneticPr fontId="2" type="noConversion"/>
  </si>
  <si>
    <t xml:space="preserve">3和4  </t>
    <phoneticPr fontId="2" type="noConversion"/>
  </si>
  <si>
    <t xml:space="preserve">4和5 </t>
    <phoneticPr fontId="2" type="noConversion"/>
  </si>
  <si>
    <t xml:space="preserve">2和3 </t>
    <phoneticPr fontId="2" type="noConversion"/>
  </si>
  <si>
    <t xml:space="preserve">强顺风 </t>
    <phoneticPr fontId="2" type="noConversion"/>
  </si>
  <si>
    <t>强上升气流</t>
    <phoneticPr fontId="2" type="noConversion"/>
  </si>
  <si>
    <t>空速显著增加</t>
    <phoneticPr fontId="2" type="noConversion"/>
  </si>
  <si>
    <t>在顺风和下沉气流下,空速和升力降低</t>
    <phoneticPr fontId="2" type="noConversion"/>
  </si>
  <si>
    <t>在顺风和上升气流下,空速和升力增加</t>
    <phoneticPr fontId="2" type="noConversion"/>
  </si>
  <si>
    <t>   在逆风和下沉气流下,空速和升力降低</t>
    <phoneticPr fontId="2" type="noConversion"/>
  </si>
  <si>
    <t>保持或增加俯仰姿态,并且接受比正常空速低的指示</t>
    <phoneticPr fontId="2" type="noConversion"/>
  </si>
  <si>
    <t>   降低高度和恢复空速</t>
    <phoneticPr fontId="2" type="noConversion"/>
  </si>
  <si>
    <t>  避免飞机过载,“增加空速”成和使用最大推力</t>
    <phoneticPr fontId="2" type="noConversion"/>
  </si>
  <si>
    <t>不要继续在积冰条件下飞行</t>
    <phoneticPr fontId="2" type="noConversion"/>
  </si>
  <si>
    <t>在爬升到较高高度后,继续飞往原来的目的地机场</t>
    <phoneticPr fontId="2" type="noConversion"/>
  </si>
  <si>
    <t>在防除冰设备使用过程中,继续飞往原来的目的地机场</t>
    <phoneticPr fontId="2" type="noConversion"/>
  </si>
  <si>
    <t xml:space="preserve"> B. 确保飞机上的雪都被清除</t>
    <phoneticPr fontId="2" type="noConversion"/>
  </si>
  <si>
    <t>A.扫去尽量多的雪</t>
    <phoneticPr fontId="2" type="noConversion"/>
  </si>
  <si>
    <t>不稳定的水滴通过与暴露于风雨中的物体碰撞而凝结</t>
    <phoneticPr fontId="2" type="noConversion"/>
  </si>
  <si>
    <t>A.  水滴通过碰撞升华为冰粒</t>
    <phoneticPr fontId="2" type="noConversion"/>
  </si>
  <si>
    <t xml:space="preserve">水滴的温度在与飞机发生碰撞前保持在0°C,然后明冰才积累 </t>
    <phoneticPr fontId="2" type="noConversion"/>
  </si>
  <si>
    <t>A. 存在过冷水滴</t>
    <phoneticPr fontId="2" type="noConversion"/>
  </si>
  <si>
    <t xml:space="preserve"> B. 存在水蒸汽</t>
    <phoneticPr fontId="2" type="noConversion"/>
  </si>
  <si>
    <t>C. 存在冰晶</t>
    <phoneticPr fontId="2" type="noConversion"/>
  </si>
  <si>
    <t>A． 在冻雨层之上存在一个更暖的空气</t>
    <phoneticPr fontId="2" type="noConversion"/>
  </si>
  <si>
    <t>A． 可能爬升到较高的高度，不会遭遇超过轻度以上的积冰</t>
    <phoneticPr fontId="2" type="noConversion"/>
  </si>
  <si>
    <t>A． 在较高高度的冰粒会在下面较冷空气中变成雨滴</t>
    <phoneticPr fontId="2" type="noConversion"/>
  </si>
  <si>
    <t>什么类型的降水表明存在过冷水滴？</t>
    <phoneticPr fontId="2" type="noConversion"/>
  </si>
  <si>
    <t>B. 冻雨</t>
    <phoneticPr fontId="2" type="noConversion"/>
  </si>
  <si>
    <t>A．湿雪</t>
    <phoneticPr fontId="2" type="noConversion"/>
  </si>
  <si>
    <t xml:space="preserve"> C. 冰粒</t>
    <phoneticPr fontId="2" type="noConversion"/>
  </si>
  <si>
    <t xml:space="preserve">B.冻雨的高高度层  </t>
    <phoneticPr fontId="2" type="noConversion"/>
  </si>
  <si>
    <t xml:space="preserve">A．雷暴的高高度层  </t>
    <phoneticPr fontId="2" type="noConversion"/>
  </si>
  <si>
    <t xml:space="preserve"> C. 雪的高高度层</t>
    <phoneticPr fontId="2" type="noConversion"/>
  </si>
  <si>
    <t xml:space="preserve"> 什么时候在飞机的表面会有白霜形成?</t>
    <phoneticPr fontId="2" type="noConversion"/>
  </si>
  <si>
    <t>A. 晴朗、稳定少风的夜晚</t>
    <phoneticPr fontId="2" type="noConversion"/>
  </si>
  <si>
    <t xml:space="preserve"> B. 伴随冻毛毛雨的阴天的夜晚</t>
    <phoneticPr fontId="2" type="noConversion"/>
  </si>
  <si>
    <t>C. 伴随对流活动和小的温度/露点接近的晴朗的夜晚</t>
    <phoneticPr fontId="2" type="noConversion"/>
  </si>
  <si>
    <t>B. 明冰和毛冰</t>
    <phoneticPr fontId="2" type="noConversion"/>
  </si>
  <si>
    <t>A. 雾淞和毛冰</t>
    <phoneticPr fontId="2" type="noConversion"/>
  </si>
  <si>
    <t>C. 毛冰和霜</t>
    <phoneticPr fontId="2" type="noConversion"/>
  </si>
  <si>
    <t xml:space="preserve">A. 雾淞 </t>
    <phoneticPr fontId="2" type="noConversion"/>
  </si>
  <si>
    <t>B. 明冰</t>
    <phoneticPr fontId="2" type="noConversion"/>
  </si>
  <si>
    <t>C. 毛冰</t>
    <phoneticPr fontId="2" type="noConversion"/>
  </si>
  <si>
    <t xml:space="preserve">B. 明冰 </t>
    <phoneticPr fontId="2" type="noConversion"/>
  </si>
  <si>
    <t>A. 雾淞</t>
    <phoneticPr fontId="2" type="noConversion"/>
  </si>
  <si>
    <t xml:space="preserve"> 在下面何种情况下飞机积冰的速率最大? </t>
    <phoneticPr fontId="2" type="noConversion"/>
  </si>
  <si>
    <t>A. 在冻雨中飞行</t>
    <phoneticPr fontId="2" type="noConversion"/>
  </si>
  <si>
    <t xml:space="preserve">B. 在雨层云中飞行 </t>
    <phoneticPr fontId="2" type="noConversion"/>
  </si>
  <si>
    <t>C. 在毛毛雨中飞行</t>
    <phoneticPr fontId="2" type="noConversion"/>
  </si>
  <si>
    <t xml:space="preserve"> B. 积云、积雨云 </t>
    <phoneticPr fontId="2" type="noConversion"/>
  </si>
  <si>
    <t>A. 高层云、碎积云</t>
    <phoneticPr fontId="2" type="noConversion"/>
  </si>
  <si>
    <t>C. 层云、层积云</t>
    <phoneticPr fontId="2" type="noConversion"/>
  </si>
  <si>
    <t xml:space="preserve">一般为弱积冰或中度积冰，积冰强度随高度升高而减弱   </t>
    <phoneticPr fontId="2" type="noConversion"/>
  </si>
  <si>
    <t>冻雨迅速的明冰</t>
    <phoneticPr fontId="2" type="noConversion"/>
  </si>
  <si>
    <t>中度积冰或强积冰，且上部积冰比下部要强</t>
    <phoneticPr fontId="2" type="noConversion"/>
  </si>
  <si>
    <t>A． 弱积冰或中度积冰，且云的上部积冰比下部要强</t>
    <phoneticPr fontId="2" type="noConversion"/>
  </si>
  <si>
    <t>A． 冻结迅速的明冰</t>
    <phoneticPr fontId="2" type="noConversion"/>
  </si>
  <si>
    <t>A． 一般为中度积冰，且云的下部积冰比上部要强</t>
    <phoneticPr fontId="2" type="noConversion"/>
  </si>
  <si>
    <t>C. 晴空颠簸</t>
    <phoneticPr fontId="2" type="noConversion"/>
  </si>
  <si>
    <t xml:space="preserve">A．对流产生的颠簸 </t>
    <phoneticPr fontId="2" type="noConversion"/>
  </si>
  <si>
    <t>B. 高高度颠簸</t>
    <phoneticPr fontId="2" type="noConversion"/>
  </si>
  <si>
    <t xml:space="preserve"> 什么类型的云指示非常强的颠簸? </t>
    <phoneticPr fontId="2" type="noConversion"/>
  </si>
  <si>
    <t>B. 停滞的荚状云</t>
    <phoneticPr fontId="2" type="noConversion"/>
  </si>
  <si>
    <t>A. 雨层云</t>
    <phoneticPr fontId="2" type="noConversion"/>
  </si>
  <si>
    <t>C. 卷积云</t>
    <phoneticPr fontId="2" type="noConversion"/>
  </si>
  <si>
    <t>滚轴状云</t>
    <phoneticPr fontId="2" type="noConversion"/>
  </si>
  <si>
    <t>B. 停滞的荚状云</t>
    <phoneticPr fontId="2" type="noConversion"/>
  </si>
  <si>
    <t>C. 低的层云</t>
    <phoneticPr fontId="2" type="noConversion"/>
  </si>
  <si>
    <t xml:space="preserve"> B. 对流层顶之上5 000 ft</t>
    <phoneticPr fontId="2" type="noConversion"/>
  </si>
  <si>
    <t xml:space="preserve">A. 山后1 000 mile </t>
    <phoneticPr fontId="2" type="noConversion"/>
  </si>
  <si>
    <t xml:space="preserve"> C. 山前100 mile </t>
    <phoneticPr fontId="2" type="noConversion"/>
  </si>
  <si>
    <t xml:space="preserve">高空槽条件下的急流的赤道一侧附近   </t>
    <phoneticPr fontId="2" type="noConversion"/>
  </si>
  <si>
    <t>高压脊条件下的急流的赤道一侧附近</t>
    <phoneticPr fontId="2" type="noConversion"/>
  </si>
  <si>
    <t>什么类型的急流能导致较强的颠簸?</t>
    <phoneticPr fontId="2" type="noConversion"/>
  </si>
  <si>
    <t>C. 随伴有高空槽的弯曲急流</t>
    <phoneticPr fontId="2" type="noConversion"/>
  </si>
  <si>
    <t>A. 伴有高压脊的直线急流</t>
    <phoneticPr fontId="2" type="noConversion"/>
  </si>
  <si>
    <t>B. 伴有宽距离等温线的急流</t>
    <phoneticPr fontId="2" type="noConversion"/>
  </si>
  <si>
    <t>改变高度或航向,以避免延长在颠簸区飞行的时间</t>
    <phoneticPr fontId="2" type="noConversion"/>
  </si>
  <si>
    <t>A.  增加空速迅速离开这个区域</t>
    <phoneticPr fontId="2" type="noConversion"/>
  </si>
  <si>
    <t>改变航向在急流的极地一侧飞行</t>
    <phoneticPr fontId="2" type="noConversion"/>
  </si>
  <si>
    <t xml:space="preserve">采用改变高度摆脱急流颠簸,哪种措施是可取的? </t>
    <phoneticPr fontId="2" type="noConversion"/>
  </si>
  <si>
    <t>当周围环境的温度下降,就下降高度</t>
    <phoneticPr fontId="2" type="noConversion"/>
  </si>
  <si>
    <t>当周围环境的温度没有变化,就保持高度</t>
    <phoneticPr fontId="2" type="noConversion"/>
  </si>
  <si>
    <t>A. 选取一个穿越槽的航向</t>
    <phoneticPr fontId="2" type="noConversion"/>
  </si>
  <si>
    <t>B. 爬升或下降到一个平稳的高度</t>
    <phoneticPr fontId="2" type="noConversion"/>
  </si>
  <si>
    <t>C. 增加速度,以尽快脱离槽</t>
    <phoneticPr fontId="2" type="noConversion"/>
  </si>
  <si>
    <t xml:space="preserve">当在北极天空有均匀云覆盖、地面有积雪或冰层时,会有哪一种危害飞行的现象出现? </t>
    <phoneticPr fontId="2" type="noConversion"/>
  </si>
  <si>
    <t xml:space="preserve">B．乳白天空 </t>
    <phoneticPr fontId="2" type="noConversion"/>
  </si>
  <si>
    <t>A．冰雾</t>
    <phoneticPr fontId="2" type="noConversion"/>
  </si>
  <si>
    <t>C．吹雪</t>
    <phoneticPr fontId="2" type="noConversion"/>
  </si>
  <si>
    <t>C．台风</t>
    <phoneticPr fontId="2" type="noConversion"/>
  </si>
  <si>
    <t>A．热带风暴</t>
    <phoneticPr fontId="2" type="noConversion"/>
  </si>
  <si>
    <t xml:space="preserve"> B．强热带风暴 </t>
    <phoneticPr fontId="2" type="noConversion"/>
  </si>
  <si>
    <t xml:space="preserve">A．热带低压 </t>
    <phoneticPr fontId="2" type="noConversion"/>
  </si>
  <si>
    <t xml:space="preserve">B．热带风暴 </t>
    <phoneticPr fontId="2" type="noConversion"/>
  </si>
  <si>
    <t>C．强热带风暴</t>
    <phoneticPr fontId="2" type="noConversion"/>
  </si>
  <si>
    <t xml:space="preserve"> B．强热带风暴</t>
    <phoneticPr fontId="2" type="noConversion"/>
  </si>
  <si>
    <t>B．强热带风暴</t>
    <phoneticPr fontId="2" type="noConversion"/>
  </si>
  <si>
    <t xml:space="preserve">A．热带风暴 </t>
    <phoneticPr fontId="2" type="noConversion"/>
  </si>
  <si>
    <t xml:space="preserve"> C．台风</t>
    <phoneticPr fontId="2" type="noConversion"/>
  </si>
  <si>
    <t xml:space="preserve">A．热带气旋 </t>
    <phoneticPr fontId="2" type="noConversion"/>
  </si>
  <si>
    <t>B．热带云团</t>
    <phoneticPr fontId="2" type="noConversion"/>
  </si>
  <si>
    <t>C．飓风</t>
    <phoneticPr fontId="2" type="noConversion"/>
  </si>
  <si>
    <t xml:space="preserve"> B．云墙中</t>
    <phoneticPr fontId="2" type="noConversion"/>
  </si>
  <si>
    <t>A．雨层云区</t>
    <phoneticPr fontId="2" type="noConversion"/>
  </si>
  <si>
    <t>C．螺旋状云带中</t>
    <phoneticPr fontId="2" type="noConversion"/>
  </si>
  <si>
    <t xml:space="preserve">A．北太平洋西部 </t>
    <phoneticPr fontId="2" type="noConversion"/>
  </si>
  <si>
    <t>B．北太平洋东部</t>
    <phoneticPr fontId="2" type="noConversion"/>
  </si>
  <si>
    <t>C．北大西洋西部</t>
    <phoneticPr fontId="2" type="noConversion"/>
  </si>
  <si>
    <t>C．积雨云</t>
    <phoneticPr fontId="2" type="noConversion"/>
  </si>
  <si>
    <t xml:space="preserve">A．浓积云 </t>
    <phoneticPr fontId="2" type="noConversion"/>
  </si>
  <si>
    <t xml:space="preserve"> B．雨层云</t>
    <phoneticPr fontId="2" type="noConversion"/>
  </si>
  <si>
    <t>A．华南沿海</t>
    <phoneticPr fontId="2" type="noConversion"/>
  </si>
  <si>
    <t xml:space="preserve"> B．华东沿海  </t>
    <phoneticPr fontId="2" type="noConversion"/>
  </si>
  <si>
    <t>C．华北东部</t>
    <phoneticPr fontId="2" type="noConversion"/>
  </si>
  <si>
    <t>C．华东沿海</t>
    <phoneticPr fontId="2" type="noConversion"/>
  </si>
  <si>
    <t>A．华南沿海</t>
    <phoneticPr fontId="2" type="noConversion"/>
  </si>
  <si>
    <t xml:space="preserve">B．华北地区 </t>
    <phoneticPr fontId="2" type="noConversion"/>
  </si>
  <si>
    <t>B．东部沿海</t>
    <phoneticPr fontId="2" type="noConversion"/>
  </si>
  <si>
    <t>C．华东地区</t>
    <phoneticPr fontId="2" type="noConversion"/>
  </si>
  <si>
    <t>B. 风向不定、风速4 m/s</t>
    <phoneticPr fontId="2" type="noConversion"/>
  </si>
  <si>
    <t>A. 轻雾、微风3m/s</t>
    <phoneticPr fontId="2" type="noConversion"/>
  </si>
  <si>
    <t>（参见附表8-1）哪一个台报告的风最大？</t>
    <phoneticPr fontId="2" type="noConversion"/>
  </si>
  <si>
    <t>A．ZUGH</t>
    <phoneticPr fontId="2" type="noConversion"/>
  </si>
  <si>
    <t>B. ZUUU</t>
    <phoneticPr fontId="2" type="noConversion"/>
  </si>
  <si>
    <t>C. ZSSS</t>
    <phoneticPr fontId="2" type="noConversion"/>
  </si>
  <si>
    <t>（参见附表8-1）哪一个台报告有大阵雨而不宜进行起飞和着陆？</t>
    <phoneticPr fontId="2" type="noConversion"/>
  </si>
  <si>
    <t xml:space="preserve">A．ZUGH  </t>
    <phoneticPr fontId="2" type="noConversion"/>
  </si>
  <si>
    <t xml:space="preserve"> B. ZUUU </t>
    <phoneticPr fontId="2" type="noConversion"/>
  </si>
  <si>
    <t>C. ZSSS</t>
    <phoneticPr fontId="2" type="noConversion"/>
  </si>
  <si>
    <t>（参见附表8-1）哪一个台报告的气温最低？</t>
    <phoneticPr fontId="2" type="noConversion"/>
  </si>
  <si>
    <t xml:space="preserve">A．ZUGH </t>
    <phoneticPr fontId="2" type="noConversion"/>
  </si>
  <si>
    <t xml:space="preserve"> B. ZUUU</t>
    <phoneticPr fontId="2" type="noConversion"/>
  </si>
  <si>
    <t xml:space="preserve">A．992 hPa </t>
    <phoneticPr fontId="2" type="noConversion"/>
  </si>
  <si>
    <t xml:space="preserve"> B. 998 hPa </t>
    <phoneticPr fontId="2" type="noConversion"/>
  </si>
  <si>
    <t>C. 1010 hPa</t>
    <phoneticPr fontId="2" type="noConversion"/>
  </si>
  <si>
    <t xml:space="preserve">A．2400 m </t>
    <phoneticPr fontId="2" type="noConversion"/>
  </si>
  <si>
    <t xml:space="preserve">B. 1800 m </t>
    <phoneticPr fontId="2" type="noConversion"/>
  </si>
  <si>
    <t>C. 800 m</t>
    <phoneticPr fontId="2" type="noConversion"/>
  </si>
  <si>
    <t>C. 满天的云，云高1 800 m</t>
    <phoneticPr fontId="2" type="noConversion"/>
  </si>
  <si>
    <t>A．有少量的云，云高600 m</t>
    <phoneticPr fontId="2" type="noConversion"/>
  </si>
  <si>
    <t>B. 多云，云高1 800 m</t>
    <phoneticPr fontId="2" type="noConversion"/>
  </si>
  <si>
    <t xml:space="preserve"> C. 世界时8时30分</t>
    <phoneticPr fontId="2" type="noConversion"/>
  </si>
  <si>
    <t>A. 世界时2时整</t>
    <phoneticPr fontId="2" type="noConversion"/>
  </si>
  <si>
    <t xml:space="preserve">B. 北京时间8时整 </t>
    <phoneticPr fontId="2" type="noConversion"/>
  </si>
  <si>
    <t>C. 能见度大于等于10 km，1500 m以下无云，且无降水和积雨云等天气现象</t>
    <phoneticPr fontId="2" type="noConversion"/>
  </si>
  <si>
    <t>A. 能见度大于10 km，1 500 m以下有云，但无降水</t>
    <phoneticPr fontId="2" type="noConversion"/>
  </si>
  <si>
    <t>B. 能见度大于5 km，1 500 m以下无云，且无降水</t>
    <phoneticPr fontId="2" type="noConversion"/>
  </si>
  <si>
    <t xml:space="preserve"> B.≥10 km </t>
    <phoneticPr fontId="2" type="noConversion"/>
  </si>
  <si>
    <t xml:space="preserve">A. 9999 m </t>
    <phoneticPr fontId="2" type="noConversion"/>
  </si>
  <si>
    <t xml:space="preserve">C.＜10 km </t>
    <phoneticPr fontId="2" type="noConversion"/>
  </si>
  <si>
    <t xml:space="preserve">（参见附表8-2）一架飞机预计在1400 Z时到达ZGGG机场,这时机场的天气怎样? </t>
    <phoneticPr fontId="2" type="noConversion"/>
  </si>
  <si>
    <t xml:space="preserve">西北风、风速8 m/s、最大阵风15 m/s、沙暴、能见度800 m </t>
    <phoneticPr fontId="2" type="noConversion"/>
  </si>
  <si>
    <t>有阵风、轻雾、能见度1 500 m</t>
    <phoneticPr fontId="2" type="noConversion"/>
  </si>
  <si>
    <t xml:space="preserve">有东南风、风速8 m/s、小雨、能见度1 500 m   </t>
    <phoneticPr fontId="2" type="noConversion"/>
  </si>
  <si>
    <t xml:space="preserve">世界时3时～6时为800 m，6时以后为大于800 m </t>
    <phoneticPr fontId="2" type="noConversion"/>
  </si>
  <si>
    <t>世界时03时～12时800 m</t>
    <phoneticPr fontId="2" type="noConversion"/>
  </si>
  <si>
    <t>A. 大风、扬沙和少云</t>
    <phoneticPr fontId="2" type="noConversion"/>
  </si>
  <si>
    <t xml:space="preserve"> B. 东风6 m/s、雪、能见度2 500 m</t>
    <phoneticPr fontId="2" type="noConversion"/>
  </si>
  <si>
    <t>C. 大风、沙暴、能见度800 m、沙暴</t>
    <phoneticPr fontId="2" type="noConversion"/>
  </si>
  <si>
    <t>A. 碧空</t>
    <phoneticPr fontId="2" type="noConversion"/>
  </si>
  <si>
    <t>B. 少量的云</t>
    <phoneticPr fontId="2" type="noConversion"/>
  </si>
  <si>
    <t xml:space="preserve"> B．3 600 m </t>
    <phoneticPr fontId="2" type="noConversion"/>
  </si>
  <si>
    <t xml:space="preserve">A．2 500 m </t>
    <phoneticPr fontId="2" type="noConversion"/>
  </si>
  <si>
    <t xml:space="preserve">C．1 200 m </t>
    <phoneticPr fontId="2" type="noConversion"/>
  </si>
  <si>
    <t>C．疏云，底高4 200 m ，阴天，底高3 600 m</t>
    <phoneticPr fontId="2" type="noConversion"/>
  </si>
  <si>
    <t>A．疏云，底高4 200 m</t>
    <phoneticPr fontId="2" type="noConversion"/>
  </si>
  <si>
    <t xml:space="preserve"> B．阴天，底高3 600 m </t>
    <phoneticPr fontId="2" type="noConversion"/>
  </si>
  <si>
    <t>C．轻雾</t>
    <phoneticPr fontId="2" type="noConversion"/>
  </si>
  <si>
    <t xml:space="preserve">A．雪 </t>
    <phoneticPr fontId="2" type="noConversion"/>
  </si>
  <si>
    <t>B．冰雹</t>
    <phoneticPr fontId="2" type="noConversion"/>
  </si>
  <si>
    <t>（参见附表8-3）在第（3）段航路天气预报中，ZSSS至ZBAA航线上会碰到什么影响飞行的恶劣天气？</t>
    <phoneticPr fontId="2" type="noConversion"/>
  </si>
  <si>
    <t>C．飞机颠簸</t>
    <phoneticPr fontId="2" type="noConversion"/>
  </si>
  <si>
    <t xml:space="preserve">A．雷暴、冰雹和阵雨 </t>
    <phoneticPr fontId="2" type="noConversion"/>
  </si>
  <si>
    <t xml:space="preserve"> B．高空急流和飞机积冰</t>
    <phoneticPr fontId="2" type="noConversion"/>
  </si>
  <si>
    <t>（参见附表8-3）在第（1）段航路天气预报中，ZUUU至ZGGG航线上会碰到什么影响飞行的恶劣天气？</t>
    <phoneticPr fontId="2" type="noConversion"/>
  </si>
  <si>
    <t>C．飞机积冰</t>
    <phoneticPr fontId="2" type="noConversion"/>
  </si>
  <si>
    <t>A．雷暴、阵雨</t>
    <phoneticPr fontId="2" type="noConversion"/>
  </si>
  <si>
    <t xml:space="preserve">B．飞机颠簸  </t>
    <phoneticPr fontId="2" type="noConversion"/>
  </si>
  <si>
    <t>（参见附表8-3）在第（2）段航路天气预报中，ZUUU至ZBAA航线上，积冰层高度和厚度各是多少？</t>
    <phoneticPr fontId="2" type="noConversion"/>
  </si>
  <si>
    <t>（参见附表8-3）在第（3）段航路天气预报中, ZSSS至ZBAA航线上，预报的积雨云的和云顶高是多少？</t>
    <phoneticPr fontId="2" type="noConversion"/>
  </si>
  <si>
    <t>云底高1 200 m,云顶高8 400 m</t>
    <phoneticPr fontId="2" type="noConversion"/>
  </si>
  <si>
    <t>（参见附表8-3）在第（3）段航路天气预报中， ZSSS至ZBAA航线上，预报的0°C等温线的高度是多少？</t>
    <phoneticPr fontId="2" type="noConversion"/>
  </si>
  <si>
    <t xml:space="preserve">B．5 400 m </t>
    <phoneticPr fontId="2" type="noConversion"/>
  </si>
  <si>
    <t>A．9 000 m</t>
    <phoneticPr fontId="2" type="noConversion"/>
  </si>
  <si>
    <t>C．3 600 m</t>
    <phoneticPr fontId="2" type="noConversion"/>
  </si>
  <si>
    <t>（参见附表8-3）在第（1）段航路天气预报中， ZUUU至ZGGG航线上，9 000 m高处的风向、风速和气温是多少？</t>
    <phoneticPr fontId="2" type="noConversion"/>
  </si>
  <si>
    <t>风向320°、风速80km/h、温度是 -6°C</t>
    <phoneticPr fontId="2" type="noConversion"/>
  </si>
  <si>
    <t>A． 风向300°、风速6m/s、温度是 -8°C</t>
    <phoneticPr fontId="2" type="noConversion"/>
  </si>
  <si>
    <t>风向160°、风速8m/s、温度是 -6°C</t>
    <phoneticPr fontId="2" type="noConversion"/>
  </si>
  <si>
    <t>（参见附表8-3）在第（2）段航路天气预报中， ZUUU至ZAAA航线上，9 000m高处的风向、风速和气温是多少？</t>
    <phoneticPr fontId="2" type="noConversion"/>
  </si>
  <si>
    <t>B．风向270°、风速成50 km/h、温度是-12°C</t>
    <phoneticPr fontId="2" type="noConversion"/>
  </si>
  <si>
    <t>A．风向320°、风速成50 km/h、温度是-6°C</t>
    <phoneticPr fontId="2" type="noConversion"/>
  </si>
  <si>
    <t>C．风向160°、风速成8 m/s、温度是2°C</t>
    <phoneticPr fontId="2" type="noConversion"/>
  </si>
  <si>
    <t>（参见附表8-3）在第（3）段航路天气预报中， ZSSS至ZBAA航线上，900m高处的风向、风速和气温是多少？</t>
    <phoneticPr fontId="2" type="noConversion"/>
  </si>
  <si>
    <t>C．风向280°、风速成65 km/h、温度是-10°C</t>
    <phoneticPr fontId="2" type="noConversion"/>
  </si>
  <si>
    <t>A．风向280°、风速成80 km/h、温度是-6°C</t>
    <phoneticPr fontId="2" type="noConversion"/>
  </si>
  <si>
    <t>B．风向300°、风速成65、温度是-8°C</t>
    <phoneticPr fontId="2" type="noConversion"/>
  </si>
  <si>
    <t xml:space="preserve"> C．110°</t>
    <phoneticPr fontId="2" type="noConversion"/>
  </si>
  <si>
    <t>A．250°</t>
    <phoneticPr fontId="2" type="noConversion"/>
  </si>
  <si>
    <t xml:space="preserve"> B．140 </t>
    <phoneticPr fontId="2" type="noConversion"/>
  </si>
  <si>
    <t xml:space="preserve"> B. 30 KT</t>
    <phoneticPr fontId="2" type="noConversion"/>
  </si>
  <si>
    <t xml:space="preserve">A. 30 m/s </t>
    <phoneticPr fontId="2" type="noConversion"/>
  </si>
  <si>
    <t>C. 30 km/h</t>
    <phoneticPr fontId="2" type="noConversion"/>
  </si>
  <si>
    <t>A. 零上4°C</t>
    <phoneticPr fontId="2" type="noConversion"/>
  </si>
  <si>
    <t xml:space="preserve">B. 零下4°C </t>
    <phoneticPr fontId="2" type="noConversion"/>
  </si>
  <si>
    <t>C. 零上5°C</t>
    <phoneticPr fontId="2" type="noConversion"/>
  </si>
  <si>
    <t>地面天气图上的等到压线表示的是在哪里的气压相等的连线?</t>
    <phoneticPr fontId="2" type="noConversion"/>
  </si>
  <si>
    <t>B. 在海平面上</t>
    <phoneticPr fontId="2" type="noConversion"/>
  </si>
  <si>
    <t>A. 在地面上</t>
    <phoneticPr fontId="2" type="noConversion"/>
  </si>
  <si>
    <t>C. 在观测的大气压力处</t>
    <phoneticPr fontId="2" type="noConversion"/>
  </si>
  <si>
    <t xml:space="preserve">A. 红色 </t>
    <phoneticPr fontId="2" type="noConversion"/>
  </si>
  <si>
    <t>B. 蓝色</t>
    <phoneticPr fontId="2" type="noConversion"/>
  </si>
  <si>
    <t>C. 黑色</t>
    <phoneticPr fontId="2" type="noConversion"/>
  </si>
  <si>
    <t>C．1 500 m</t>
    <phoneticPr fontId="2" type="noConversion"/>
  </si>
  <si>
    <t xml:space="preserve">A．3 000 m </t>
    <phoneticPr fontId="2" type="noConversion"/>
  </si>
  <si>
    <t>B．1 000 m</t>
    <phoneticPr fontId="2" type="noConversion"/>
  </si>
  <si>
    <t>B．12 000 m</t>
    <phoneticPr fontId="2" type="noConversion"/>
  </si>
  <si>
    <t xml:space="preserve">A．16 000 m </t>
    <phoneticPr fontId="2" type="noConversion"/>
  </si>
  <si>
    <t>C．10 000 m</t>
    <phoneticPr fontId="2" type="noConversion"/>
  </si>
  <si>
    <t xml:space="preserve"> 地面天气图等压线每隔多少画一条? </t>
    <phoneticPr fontId="2" type="noConversion"/>
  </si>
  <si>
    <t>用黑色实线每隔2 hPa画一条</t>
    <phoneticPr fontId="2" type="noConversion"/>
  </si>
  <si>
    <t>用黑色实线每隔3 hPa画一条</t>
    <phoneticPr fontId="2" type="noConversion"/>
  </si>
  <si>
    <t xml:space="preserve"> 空中等压面图上等高线每隔多少画一条?</t>
    <phoneticPr fontId="2" type="noConversion"/>
  </si>
  <si>
    <t>用黑色实线每隔4位势什米画一条</t>
    <phoneticPr fontId="2" type="noConversion"/>
  </si>
  <si>
    <t>用黑色实线每隔6位势什米画一条</t>
    <phoneticPr fontId="2" type="noConversion"/>
  </si>
  <si>
    <t>C. 用黑色实线每隔2.5位势什米画一条</t>
    <phoneticPr fontId="2" type="noConversion"/>
  </si>
  <si>
    <t xml:space="preserve">A．3 000 m </t>
    <phoneticPr fontId="2" type="noConversion"/>
  </si>
  <si>
    <t xml:space="preserve"> B．1 000 m </t>
    <phoneticPr fontId="2" type="noConversion"/>
  </si>
  <si>
    <t xml:space="preserve">B．5 500 m </t>
    <phoneticPr fontId="2" type="noConversion"/>
  </si>
  <si>
    <t>A．3 000 m</t>
    <phoneticPr fontId="2" type="noConversion"/>
  </si>
  <si>
    <t>C．1 500 m</t>
    <phoneticPr fontId="2" type="noConversion"/>
  </si>
  <si>
    <t>C．9 000 m</t>
    <phoneticPr fontId="2" type="noConversion"/>
  </si>
  <si>
    <t xml:space="preserve">A． 5 500 m </t>
    <phoneticPr fontId="2" type="noConversion"/>
  </si>
  <si>
    <t xml:space="preserve">B. 7 500 m </t>
    <phoneticPr fontId="2" type="noConversion"/>
  </si>
  <si>
    <t>C．百英尺</t>
    <phoneticPr fontId="2" type="noConversion"/>
  </si>
  <si>
    <t>A．米</t>
    <phoneticPr fontId="2" type="noConversion"/>
  </si>
  <si>
    <t>B.百米</t>
    <phoneticPr fontId="2" type="noConversion"/>
  </si>
  <si>
    <t xml:space="preserve">A. 小于1 000 ft </t>
    <phoneticPr fontId="2" type="noConversion"/>
  </si>
  <si>
    <t>B．在1 000～3 000 ft</t>
    <phoneticPr fontId="2" type="noConversion"/>
  </si>
  <si>
    <t xml:space="preserve">C．大于3 000 ft </t>
    <phoneticPr fontId="2" type="noConversion"/>
  </si>
  <si>
    <t>B. 3～5 mile</t>
    <phoneticPr fontId="2" type="noConversion"/>
  </si>
  <si>
    <t>A．小于3 mile</t>
    <phoneticPr fontId="2" type="noConversion"/>
  </si>
  <si>
    <t>C. 大于5 mile</t>
    <phoneticPr fontId="2" type="noConversion"/>
  </si>
  <si>
    <t>整个区域的云底低于1 000 ft和/或能见度低于3 mile</t>
    <phoneticPr fontId="2" type="noConversion"/>
  </si>
  <si>
    <t>C. 准静止锋</t>
    <phoneticPr fontId="2" type="noConversion"/>
  </si>
  <si>
    <t xml:space="preserve">A. 冷锋  </t>
    <phoneticPr fontId="2" type="noConversion"/>
  </si>
  <si>
    <t xml:space="preserve"> B. 暖锋 </t>
    <phoneticPr fontId="2" type="noConversion"/>
  </si>
  <si>
    <t xml:space="preserve">A．晴空颠簸  </t>
    <phoneticPr fontId="2" type="noConversion"/>
  </si>
  <si>
    <t>B. 积冰</t>
    <phoneticPr fontId="2" type="noConversion"/>
  </si>
  <si>
    <t>C．风切变</t>
    <phoneticPr fontId="2" type="noConversion"/>
  </si>
  <si>
    <t>B. 8个量的层云</t>
    <phoneticPr fontId="2" type="noConversion"/>
  </si>
  <si>
    <t>A．8个量的层积云</t>
    <phoneticPr fontId="2" type="noConversion"/>
  </si>
  <si>
    <t xml:space="preserve"> C．5～7个量的层云</t>
    <phoneticPr fontId="2" type="noConversion"/>
  </si>
  <si>
    <t>A． 孤立的积雨云，底高不明，顶高32 000 ft</t>
    <phoneticPr fontId="2" type="noConversion"/>
  </si>
  <si>
    <t>隐藏的积雨云，底高不明，顶高32 000 ft</t>
    <phoneticPr fontId="2" type="noConversion"/>
  </si>
  <si>
    <t>A． 孤立的浓雨云，底高不明，顶高32 000 ft</t>
    <phoneticPr fontId="2" type="noConversion"/>
  </si>
  <si>
    <t>B. 高空急流的急流轴的位置、高度及风速</t>
    <phoneticPr fontId="2" type="noConversion"/>
  </si>
  <si>
    <t>A．冷锋的位置及高度</t>
    <phoneticPr fontId="2" type="noConversion"/>
  </si>
  <si>
    <t>C．槽线的位置及高度</t>
    <phoneticPr fontId="2" type="noConversion"/>
  </si>
  <si>
    <t>C．对流顶的高度为50 000 ft</t>
    <phoneticPr fontId="2" type="noConversion"/>
  </si>
  <si>
    <t xml:space="preserve">A．0°C等温线的高度为50 000 ft </t>
    <phoneticPr fontId="2" type="noConversion"/>
  </si>
  <si>
    <t xml:space="preserve"> B. 云顶的高度为50 000 ft</t>
    <phoneticPr fontId="2" type="noConversion"/>
  </si>
  <si>
    <t xml:space="preserve">A．雷暴和阵雨正在发展，强度正在增加 </t>
    <phoneticPr fontId="2" type="noConversion"/>
  </si>
  <si>
    <t xml:space="preserve"> B. 雷暴和阵雨正在减弱</t>
    <phoneticPr fontId="2" type="noConversion"/>
  </si>
  <si>
    <t>C．天气系统临近</t>
    <phoneticPr fontId="2" type="noConversion"/>
  </si>
  <si>
    <t>B．线状回波</t>
    <phoneticPr fontId="2" type="noConversion"/>
  </si>
  <si>
    <t>A．钩状回波</t>
    <phoneticPr fontId="2" type="noConversion"/>
  </si>
  <si>
    <t>C．实心回波</t>
    <phoneticPr fontId="2" type="noConversion"/>
  </si>
  <si>
    <t xml:space="preserve">A．钩状回波 </t>
    <phoneticPr fontId="2" type="noConversion"/>
  </si>
  <si>
    <t xml:space="preserve">B．线状回波 </t>
    <phoneticPr fontId="2" type="noConversion"/>
  </si>
  <si>
    <t xml:space="preserve"> C．实心回波</t>
    <phoneticPr fontId="2" type="noConversion"/>
  </si>
  <si>
    <t>C．冰雹</t>
    <phoneticPr fontId="2" type="noConversion"/>
  </si>
  <si>
    <t>B．线状回波</t>
    <phoneticPr fontId="2" type="noConversion"/>
  </si>
  <si>
    <t>在热带地区，气压、温度等气象要素的水平梯度比中纬度地区</t>
    <phoneticPr fontId="2" type="noConversion"/>
  </si>
  <si>
    <t>小得多</t>
    <phoneticPr fontId="2" type="noConversion"/>
  </si>
  <si>
    <t>大得多</t>
    <phoneticPr fontId="2" type="noConversion"/>
  </si>
  <si>
    <t>差不多</t>
    <phoneticPr fontId="2" type="noConversion"/>
  </si>
  <si>
    <t>饱和水汽压是（    ）的函数，（     ）越高，饱和水汽压越大。</t>
    <phoneticPr fontId="2" type="noConversion"/>
  </si>
  <si>
    <t>温度，温度</t>
    <phoneticPr fontId="2" type="noConversion"/>
  </si>
  <si>
    <t>湿度，湿度</t>
    <phoneticPr fontId="2" type="noConversion"/>
  </si>
  <si>
    <t>气压，气压</t>
    <phoneticPr fontId="2" type="noConversion"/>
  </si>
  <si>
    <t>静力学基本方程反映（     ） 随高度变化的规律。</t>
    <phoneticPr fontId="2" type="noConversion"/>
  </si>
  <si>
    <t>气压</t>
    <phoneticPr fontId="2" type="noConversion"/>
  </si>
  <si>
    <t>温度</t>
    <phoneticPr fontId="2" type="noConversion"/>
  </si>
  <si>
    <t>湿度</t>
    <phoneticPr fontId="2" type="noConversion"/>
  </si>
  <si>
    <t>气象学规定，以距离地面(  )高度处的空气温度作为衡量各地气温的标准。</t>
    <phoneticPr fontId="2" type="noConversion"/>
  </si>
  <si>
    <t>1.5米</t>
    <phoneticPr fontId="2" type="noConversion"/>
  </si>
  <si>
    <t>0米</t>
    <phoneticPr fontId="2" type="noConversion"/>
  </si>
  <si>
    <t>3米</t>
    <phoneticPr fontId="2" type="noConversion"/>
  </si>
  <si>
    <t>一般情况下，气温随平均高度的增加而减少，在大气边界层，温度垂直梯度平均约为</t>
    <phoneticPr fontId="2" type="noConversion"/>
  </si>
  <si>
    <t>0.6℃／100米</t>
    <phoneticPr fontId="2" type="noConversion"/>
  </si>
  <si>
    <t>1.3℃／100米</t>
    <phoneticPr fontId="2" type="noConversion"/>
  </si>
  <si>
    <t>0.1℃／100米</t>
    <phoneticPr fontId="2" type="noConversion"/>
  </si>
  <si>
    <t>计算标准大气中，3公里、5．5公里以及11公里高度处的气压值分别是</t>
    <phoneticPr fontId="2" type="noConversion"/>
  </si>
  <si>
    <t>700hPa、500hPa、250hPa</t>
    <phoneticPr fontId="2" type="noConversion"/>
  </si>
  <si>
    <t>700hPa、400hPa、300hPa</t>
    <phoneticPr fontId="2" type="noConversion"/>
  </si>
  <si>
    <t>850hPa、500hPa、300hPa</t>
    <phoneticPr fontId="2" type="noConversion"/>
  </si>
  <si>
    <t>在空中，如果实际温度比标准大气温度高，那么</t>
    <phoneticPr fontId="2" type="noConversion"/>
  </si>
  <si>
    <t>实际气压高度比标准大气气压高度高</t>
    <phoneticPr fontId="2" type="noConversion"/>
  </si>
  <si>
    <t>标准大气气压高度比实际气压高度高</t>
    <phoneticPr fontId="2" type="noConversion"/>
  </si>
  <si>
    <t>修正海平面气压高度比标准大气气压高度低</t>
    <phoneticPr fontId="2" type="noConversion"/>
  </si>
  <si>
    <t>气温日较差随纬度变化的特点为</t>
    <phoneticPr fontId="2" type="noConversion"/>
  </si>
  <si>
    <t xml:space="preserve"> 随纬度的增高而减小</t>
    <phoneticPr fontId="2" type="noConversion"/>
  </si>
  <si>
    <t>随纬度的增高先增大后减小</t>
    <phoneticPr fontId="2" type="noConversion"/>
  </si>
  <si>
    <t>随纬度的增高而增高</t>
    <phoneticPr fontId="2" type="noConversion"/>
  </si>
  <si>
    <t>（参见附图84-01）图中C、D、E三层的名称为</t>
    <phoneticPr fontId="2" type="noConversion"/>
  </si>
  <si>
    <t>对流层（C）平流层（D）中层（E）</t>
    <phoneticPr fontId="2" type="noConversion"/>
  </si>
  <si>
    <t>平流层（C）热层（D）中层（E）</t>
    <phoneticPr fontId="2" type="noConversion"/>
  </si>
  <si>
    <t>对流层（C）热层（D）中层（E）</t>
    <phoneticPr fontId="2" type="noConversion"/>
  </si>
  <si>
    <t>与暖锋有关的影响飞行的天气是</t>
    <phoneticPr fontId="2" type="noConversion"/>
  </si>
  <si>
    <t>因降水蒸发而形成的雾</t>
    <phoneticPr fontId="2" type="noConversion"/>
  </si>
  <si>
    <t>大风</t>
    <phoneticPr fontId="2" type="noConversion"/>
  </si>
  <si>
    <t>辐射雾</t>
    <phoneticPr fontId="2" type="noConversion"/>
  </si>
  <si>
    <t xml:space="preserve">关于冷锋，下列说法中不正确的是 </t>
    <phoneticPr fontId="2" type="noConversion"/>
  </si>
  <si>
    <t>冷锋的移动方向无一定规则</t>
    <phoneticPr fontId="2" type="noConversion"/>
  </si>
  <si>
    <t>冷锋一年四季都有，尤其在冬半年更为常见</t>
    <phoneticPr fontId="2" type="noConversion"/>
  </si>
  <si>
    <t>全国各地都能受其影响</t>
    <phoneticPr fontId="2" type="noConversion"/>
  </si>
  <si>
    <t xml:space="preserve">我国北方某机场正位于冷锋后的冷高压前沿，则该机场可能出现的天气是 </t>
    <phoneticPr fontId="2" type="noConversion"/>
  </si>
  <si>
    <t>晴天、大风可有风沙天气</t>
    <phoneticPr fontId="2" type="noConversion"/>
  </si>
  <si>
    <t>阴天有小雨和低云</t>
    <phoneticPr fontId="2" type="noConversion"/>
  </si>
  <si>
    <t>平流雾，能见度极差</t>
    <phoneticPr fontId="2" type="noConversion"/>
  </si>
  <si>
    <t xml:space="preserve">冬季侵入我国的西伯利亚气团将产生何种天气？  </t>
    <phoneticPr fontId="2" type="noConversion"/>
  </si>
  <si>
    <t>晴空或有辐射雾</t>
    <phoneticPr fontId="2" type="noConversion"/>
  </si>
  <si>
    <t>积状云和雷暴天气</t>
    <phoneticPr fontId="2" type="noConversion"/>
  </si>
  <si>
    <t>晴空有鬃状积云</t>
    <phoneticPr fontId="2" type="noConversion"/>
  </si>
  <si>
    <t>冷锋式切变线是（　　　）之间的切变线，性质类似于冷锋。</t>
    <phoneticPr fontId="2" type="noConversion"/>
  </si>
  <si>
    <t>偏北风与偏南风</t>
    <phoneticPr fontId="2" type="noConversion"/>
  </si>
  <si>
    <t xml:space="preserve"> 偏东风与西南风</t>
    <phoneticPr fontId="2" type="noConversion"/>
  </si>
  <si>
    <t>偏东风与偏西风</t>
    <phoneticPr fontId="2" type="noConversion"/>
  </si>
  <si>
    <t>在中国锢囚锋常出现在（　　　）地区。一年中以春季最多。</t>
    <phoneticPr fontId="2" type="noConversion"/>
  </si>
  <si>
    <t>东北和华北</t>
    <phoneticPr fontId="2" type="noConversion"/>
  </si>
  <si>
    <t>西南和华南</t>
    <phoneticPr fontId="2" type="noConversion"/>
  </si>
  <si>
    <t>西北和东南</t>
    <phoneticPr fontId="2" type="noConversion"/>
  </si>
  <si>
    <t>锢囚锋是由（           ）三个不同性质的气团相遇时先构成两个锋面，然后其中一个锋面追上另一个锋面而形成的。</t>
    <phoneticPr fontId="2" type="noConversion"/>
  </si>
  <si>
    <t>更冷气团、暖气团、较冷气团</t>
    <phoneticPr fontId="2" type="noConversion"/>
  </si>
  <si>
    <t>更暖气团、更冷气团、冷气团</t>
    <phoneticPr fontId="2" type="noConversion"/>
  </si>
  <si>
    <t>冷气团、较暖气团、暖气团</t>
    <phoneticPr fontId="2" type="noConversion"/>
  </si>
  <si>
    <t xml:space="preserve">热低压按形成过程分为两种：——种是由于近地面层空气受热不均匀而成；另一种是出现在(  )的暖空气区域中。
</t>
    <phoneticPr fontId="2" type="noConversion"/>
  </si>
  <si>
    <t>冷锋前</t>
    <phoneticPr fontId="2" type="noConversion"/>
  </si>
  <si>
    <t>暖锋前</t>
    <phoneticPr fontId="2" type="noConversion"/>
  </si>
  <si>
    <t>锢囚锋</t>
    <phoneticPr fontId="2" type="noConversion"/>
  </si>
  <si>
    <t>大气很干燥的春季，如有强大的冷空气南下，中国西北、华北地区常产生危害飞行的天气现象是</t>
    <phoneticPr fontId="2" type="noConversion"/>
  </si>
  <si>
    <t>大风和沙尘暴天气</t>
    <phoneticPr fontId="2" type="noConversion"/>
  </si>
  <si>
    <t>云中积冰</t>
    <phoneticPr fontId="2" type="noConversion"/>
  </si>
  <si>
    <t>雾</t>
    <phoneticPr fontId="2" type="noConversion"/>
  </si>
  <si>
    <t>空中切变线和低涡是指出现在(  )上的中低层天气系统。</t>
    <phoneticPr fontId="2" type="noConversion"/>
  </si>
  <si>
    <t>850百帕或700百帕</t>
    <phoneticPr fontId="2" type="noConversion"/>
  </si>
  <si>
    <t>500百帕</t>
    <phoneticPr fontId="2" type="noConversion"/>
  </si>
  <si>
    <t>925百帕</t>
    <phoneticPr fontId="2" type="noConversion"/>
  </si>
  <si>
    <t>大气的层结状态是指（　　）在垂直方向的分布。</t>
    <phoneticPr fontId="2" type="noConversion"/>
  </si>
  <si>
    <t>温度和湿度</t>
    <phoneticPr fontId="2" type="noConversion"/>
  </si>
  <si>
    <t>密度和气压</t>
    <phoneticPr fontId="2" type="noConversion"/>
  </si>
  <si>
    <t>露点</t>
    <phoneticPr fontId="2" type="noConversion"/>
  </si>
  <si>
    <t>在赤道，地转偏向力</t>
    <phoneticPr fontId="2" type="noConversion"/>
  </si>
  <si>
    <t>最小</t>
    <phoneticPr fontId="2" type="noConversion"/>
  </si>
  <si>
    <t>最大</t>
    <phoneticPr fontId="2" type="noConversion"/>
  </si>
  <si>
    <t>与密度有关</t>
    <phoneticPr fontId="2" type="noConversion"/>
  </si>
  <si>
    <t>地转风的风速大小取决于水平气压梯度力、空气密度及</t>
    <phoneticPr fontId="2" type="noConversion"/>
  </si>
  <si>
    <t>地转参数</t>
    <phoneticPr fontId="2" type="noConversion"/>
  </si>
  <si>
    <t>纬度的高度</t>
    <phoneticPr fontId="2" type="noConversion"/>
  </si>
  <si>
    <t>摩擦力</t>
    <phoneticPr fontId="2" type="noConversion"/>
  </si>
  <si>
    <t>风压定律即在北半球，背风而立，低压在(  )，高压在(  )。</t>
    <phoneticPr fontId="2" type="noConversion"/>
  </si>
  <si>
    <t>左  右</t>
    <phoneticPr fontId="2" type="noConversion"/>
  </si>
  <si>
    <t>右  左</t>
    <phoneticPr fontId="2" type="noConversion"/>
  </si>
  <si>
    <t>前  后</t>
    <phoneticPr fontId="2" type="noConversion"/>
  </si>
  <si>
    <t>在相同的层结条件下，不稳定能量的大小与(  )有关。</t>
    <phoneticPr fontId="2" type="noConversion"/>
  </si>
  <si>
    <t>空气湿度</t>
    <phoneticPr fontId="2" type="noConversion"/>
  </si>
  <si>
    <t>空气温度</t>
    <phoneticPr fontId="2" type="noConversion"/>
  </si>
  <si>
    <t>空气密度</t>
    <phoneticPr fontId="2" type="noConversion"/>
  </si>
  <si>
    <t>海陆风规律是</t>
    <phoneticPr fontId="2" type="noConversion"/>
  </si>
  <si>
    <t>白天近地层的风由海洋吹向陆地，夜间由陆地吹向海洋</t>
    <phoneticPr fontId="2" type="noConversion"/>
  </si>
  <si>
    <t>白天近地层的风由陆地吹向海洋，夜间由海洋吹向陆地</t>
    <phoneticPr fontId="2" type="noConversion"/>
  </si>
  <si>
    <t>上午近地层的风由陆地吹向海洋，下午由海洋吹向陆地</t>
    <phoneticPr fontId="2" type="noConversion"/>
  </si>
  <si>
    <t>冬季中国的主要天气过程是寒潮过程。（　　　）是主要的天气现象。</t>
    <phoneticPr fontId="2" type="noConversion"/>
  </si>
  <si>
    <t>降温和大风</t>
    <phoneticPr fontId="2" type="noConversion"/>
  </si>
  <si>
    <t>浮尘和扬沙</t>
    <phoneticPr fontId="2" type="noConversion"/>
  </si>
  <si>
    <t>降雪和低能见度</t>
    <phoneticPr fontId="2" type="noConversion"/>
  </si>
  <si>
    <t>降水产生的(  )影响飞机起飞和着陆。</t>
    <phoneticPr fontId="2" type="noConversion"/>
  </si>
  <si>
    <t>Fn</t>
    <phoneticPr fontId="2" type="noConversion"/>
  </si>
  <si>
    <t>Sc</t>
    <phoneticPr fontId="2" type="noConversion"/>
  </si>
  <si>
    <t>Ci</t>
    <phoneticPr fontId="2" type="noConversion"/>
  </si>
  <si>
    <t>以下均属于低云族的一组是</t>
    <phoneticPr fontId="2" type="noConversion"/>
  </si>
  <si>
    <t>Fn，St，Ns，Sc</t>
    <phoneticPr fontId="2" type="noConversion"/>
  </si>
  <si>
    <t>Cu，Cb，Cs，As</t>
    <phoneticPr fontId="2" type="noConversion"/>
  </si>
  <si>
    <t>Cu，Cc，St，Fn</t>
    <phoneticPr fontId="2" type="noConversion"/>
  </si>
  <si>
    <t>下列何组云是按云底高度由高到低排列的</t>
    <phoneticPr fontId="2" type="noConversion"/>
  </si>
  <si>
    <t>Cs，As，Ns</t>
    <phoneticPr fontId="2" type="noConversion"/>
  </si>
  <si>
    <t>Cu，Cc，Fn</t>
    <phoneticPr fontId="2" type="noConversion"/>
  </si>
  <si>
    <t>Ac，Fc，Ci</t>
    <phoneticPr fontId="2" type="noConversion"/>
  </si>
  <si>
    <t>我国华北、东北地区的雨季出现在</t>
    <phoneticPr fontId="2" type="noConversion"/>
  </si>
  <si>
    <t>7月中旬到8月中旬</t>
    <phoneticPr fontId="2" type="noConversion"/>
  </si>
  <si>
    <t xml:space="preserve"> 6月中旬到7月中旬</t>
    <phoneticPr fontId="2" type="noConversion"/>
  </si>
  <si>
    <t xml:space="preserve"> 8月中旬到9月中旬</t>
    <phoneticPr fontId="2" type="noConversion"/>
  </si>
  <si>
    <t>造成我国华南春季低温阴雨天气过程的主要天气系统是</t>
    <phoneticPr fontId="2" type="noConversion"/>
  </si>
  <si>
    <t>华南准静止锋和南支槽</t>
    <phoneticPr fontId="2" type="noConversion"/>
  </si>
  <si>
    <t>南海高压和热带辐合线</t>
    <phoneticPr fontId="2" type="noConversion"/>
  </si>
  <si>
    <t>副热带高压和台风</t>
    <phoneticPr fontId="2" type="noConversion"/>
  </si>
  <si>
    <t>在不稳定层结下出现的天气现象是</t>
    <phoneticPr fontId="2" type="noConversion"/>
  </si>
  <si>
    <t>阵性降水</t>
    <phoneticPr fontId="2" type="noConversion"/>
  </si>
  <si>
    <t>雾</t>
    <phoneticPr fontId="2" type="noConversion"/>
  </si>
  <si>
    <t>连续性降水</t>
    <phoneticPr fontId="2" type="noConversion"/>
  </si>
  <si>
    <t>在北方冬季积雪面经常出现辐射雾，这是因为（　　），因而使积雪面上空气发生强烈的降温。</t>
    <phoneticPr fontId="2" type="noConversion"/>
  </si>
  <si>
    <t>积雪的热传导能力小，而辐射冷却强</t>
    <phoneticPr fontId="2" type="noConversion"/>
  </si>
  <si>
    <t>积雪面容易被太阳照射蒸发</t>
    <phoneticPr fontId="2" type="noConversion"/>
  </si>
  <si>
    <t>积雪面上水汽凝结和凝华作用</t>
    <phoneticPr fontId="2" type="noConversion"/>
  </si>
  <si>
    <t>形成烟幕，不仅要有烟源，而且还要有适合的天气条件即</t>
    <phoneticPr fontId="2" type="noConversion"/>
  </si>
  <si>
    <t>高度较低的逆温层和近地面层中适宜的风向风速</t>
    <phoneticPr fontId="2" type="noConversion"/>
  </si>
  <si>
    <t>高度较高的逆温层和近地面层中适宜的风向风速</t>
    <phoneticPr fontId="2" type="noConversion"/>
  </si>
  <si>
    <t>高度较高的逆温层和高空相应的风向风速</t>
    <phoneticPr fontId="2" type="noConversion"/>
  </si>
  <si>
    <t>水平能见度是指视力正常的人，在当时天气条件下，能够从天空背景中看到和辨认出目标物的(  )。</t>
    <phoneticPr fontId="2" type="noConversion"/>
  </si>
  <si>
    <t>最大水平距离</t>
    <phoneticPr fontId="2" type="noConversion"/>
  </si>
  <si>
    <t>最小水平距离</t>
    <phoneticPr fontId="2" type="noConversion"/>
  </si>
  <si>
    <t>水平距离</t>
    <phoneticPr fontId="2" type="noConversion"/>
  </si>
  <si>
    <t>通常，风沙形成时强风要达到</t>
    <phoneticPr fontId="2" type="noConversion"/>
  </si>
  <si>
    <t>10米／秒</t>
    <phoneticPr fontId="2" type="noConversion"/>
  </si>
  <si>
    <t>30米／秒</t>
    <phoneticPr fontId="2" type="noConversion"/>
  </si>
  <si>
    <t>12米／秒</t>
    <phoneticPr fontId="2" type="noConversion"/>
  </si>
  <si>
    <t>对台风移动路径影响最大的天气系统是</t>
    <phoneticPr fontId="2" type="noConversion"/>
  </si>
  <si>
    <t xml:space="preserve"> 副热带高压</t>
    <phoneticPr fontId="2" type="noConversion"/>
  </si>
  <si>
    <t>冷锋</t>
    <phoneticPr fontId="2" type="noConversion"/>
  </si>
  <si>
    <t>高空槽</t>
    <phoneticPr fontId="2" type="noConversion"/>
  </si>
  <si>
    <t>当台风上空卷云只向某一个方向扩展时，预示台风将向（　　　）移动</t>
    <phoneticPr fontId="2" type="noConversion"/>
  </si>
  <si>
    <t>卷云扩展方向</t>
    <phoneticPr fontId="2" type="noConversion"/>
  </si>
  <si>
    <t>卷云扩展的反方向</t>
    <phoneticPr fontId="2" type="noConversion"/>
  </si>
  <si>
    <t>卷云扩展的右侧方向</t>
    <phoneticPr fontId="2" type="noConversion"/>
  </si>
  <si>
    <t>当大陆上的冷高压南移入海变性时，会使海上的副热带高压</t>
    <phoneticPr fontId="2" type="noConversion"/>
  </si>
  <si>
    <t>增强</t>
    <phoneticPr fontId="2" type="noConversion"/>
  </si>
  <si>
    <t>减弱</t>
    <phoneticPr fontId="2" type="noConversion"/>
  </si>
  <si>
    <t>强度不变</t>
    <phoneticPr fontId="2" type="noConversion"/>
  </si>
  <si>
    <t>由春到夏，西太平洋副热带高压的脊线位置是</t>
    <phoneticPr fontId="2" type="noConversion"/>
  </si>
  <si>
    <t>由南向北移动</t>
    <phoneticPr fontId="2" type="noConversion"/>
  </si>
  <si>
    <t>稳定少变</t>
    <phoneticPr fontId="2" type="noConversion"/>
  </si>
  <si>
    <t>由北向南移动</t>
    <phoneticPr fontId="2" type="noConversion"/>
  </si>
  <si>
    <t>在江淮流域的梅雨期间，副热带高压脊线的位置稳定在</t>
    <phoneticPr fontId="2" type="noConversion"/>
  </si>
  <si>
    <t xml:space="preserve"> 北纬20度到北纬25度之间</t>
    <phoneticPr fontId="2" type="noConversion"/>
  </si>
  <si>
    <t>北纬15度到北纬20度之间</t>
    <phoneticPr fontId="2" type="noConversion"/>
  </si>
  <si>
    <t>北纬25度到北纬30度之间</t>
    <phoneticPr fontId="2" type="noConversion"/>
  </si>
  <si>
    <t>秋季开始后，华中一带由于受（　　　）控制，天气仍然很热，称为“秋老虎”。</t>
    <phoneticPr fontId="2" type="noConversion"/>
  </si>
  <si>
    <t>副热带高压</t>
    <phoneticPr fontId="2" type="noConversion"/>
  </si>
  <si>
    <t>热低压</t>
    <phoneticPr fontId="2" type="noConversion"/>
  </si>
  <si>
    <t>冷高压</t>
    <phoneticPr fontId="2" type="noConversion"/>
  </si>
  <si>
    <t>飑线最突出的特征是</t>
    <phoneticPr fontId="2" type="noConversion"/>
  </si>
  <si>
    <t>飑线之后有中尺度雷暴高压</t>
    <phoneticPr fontId="2" type="noConversion"/>
  </si>
  <si>
    <t>飑线之前有中尺度雷暴高压</t>
    <phoneticPr fontId="2" type="noConversion"/>
  </si>
  <si>
    <t>飑线之后有前导低压</t>
    <phoneticPr fontId="2" type="noConversion"/>
  </si>
  <si>
    <t>雷暴云底伸展出来并达到地面的漏斗状云叫做“龙卷”。龙卷有时成对出现，其旋转方向是</t>
    <phoneticPr fontId="2" type="noConversion"/>
  </si>
  <si>
    <t>正好相反，一个是气旋式的，另一个是反气旋式的</t>
    <phoneticPr fontId="2" type="noConversion"/>
  </si>
  <si>
    <t>两个都相同，均为反气旋式的</t>
    <phoneticPr fontId="2" type="noConversion"/>
  </si>
  <si>
    <t>两个都相同，均为气旋式的</t>
    <phoneticPr fontId="2" type="noConversion"/>
  </si>
  <si>
    <t>一般来说，-20℃层高度在（     ）百帕等压面高度附近或以下，有利于生成冰雹。</t>
    <phoneticPr fontId="2" type="noConversion"/>
  </si>
  <si>
    <t xml:space="preserve"> 400</t>
    <phoneticPr fontId="2" type="noConversion"/>
  </si>
  <si>
    <t xml:space="preserve"> 500</t>
    <phoneticPr fontId="2" type="noConversion"/>
  </si>
  <si>
    <t xml:space="preserve"> 300</t>
    <phoneticPr fontId="2" type="noConversion"/>
  </si>
  <si>
    <t>飑线与冷锋相似而又不同的地方在于</t>
    <phoneticPr fontId="2" type="noConversion"/>
  </si>
  <si>
    <t xml:space="preserve"> 飑线是同一气团中形成的传播系统</t>
    <phoneticPr fontId="2" type="noConversion"/>
  </si>
  <si>
    <t xml:space="preserve"> 飑线与冷锋的空间尺度都可达到千余公里</t>
    <phoneticPr fontId="2" type="noConversion"/>
  </si>
  <si>
    <t>飑线和冷锋都可以带来对流天气</t>
    <phoneticPr fontId="2" type="noConversion"/>
  </si>
  <si>
    <t>中国发生雷暴最多的两个地区是</t>
    <phoneticPr fontId="2" type="noConversion"/>
  </si>
  <si>
    <t>华南和青藏高原</t>
    <phoneticPr fontId="2" type="noConversion"/>
  </si>
  <si>
    <t>华东和华南地区</t>
    <phoneticPr fontId="2" type="noConversion"/>
  </si>
  <si>
    <t xml:space="preserve"> 西南和华南地区</t>
    <phoneticPr fontId="2" type="noConversion"/>
  </si>
  <si>
    <t>冷锋雷暴是冷空气强烈冲击(  )而形成的。</t>
    <phoneticPr fontId="2" type="noConversion"/>
  </si>
  <si>
    <t>暖湿不稳定空气</t>
    <phoneticPr fontId="2" type="noConversion"/>
  </si>
  <si>
    <t>暖湿空气</t>
    <phoneticPr fontId="2" type="noConversion"/>
  </si>
  <si>
    <t>积雨云</t>
    <phoneticPr fontId="2" type="noConversion"/>
  </si>
  <si>
    <t>何种天气系统产生的雷暴常常是白天减弱消散，晚上形成和增强。</t>
    <phoneticPr fontId="2" type="noConversion"/>
  </si>
  <si>
    <t>热带气旋</t>
    <phoneticPr fontId="2" type="noConversion"/>
  </si>
  <si>
    <t>空中槽，切变线</t>
    <phoneticPr fontId="2" type="noConversion"/>
  </si>
  <si>
    <t>在(   )区域飞行,虽然无积雨云的影响，但可产生比较强烈的颠簸。</t>
    <phoneticPr fontId="2" type="noConversion"/>
  </si>
  <si>
    <t>温度梯度很大的</t>
    <phoneticPr fontId="2" type="noConversion"/>
  </si>
  <si>
    <t>锋面气旋</t>
    <phoneticPr fontId="2" type="noConversion"/>
  </si>
  <si>
    <t>低空逆温层中，发生风切变的必要条件是</t>
    <phoneticPr fontId="2" type="noConversion"/>
  </si>
  <si>
    <t>近地面静风或微风，逆温层以上通常有大于15米/秒的强风</t>
    <phoneticPr fontId="2" type="noConversion"/>
  </si>
  <si>
    <t>气温直减率要大于零</t>
    <phoneticPr fontId="2" type="noConversion"/>
  </si>
  <si>
    <t>逆温层上层风速很小</t>
    <phoneticPr fontId="2" type="noConversion"/>
  </si>
  <si>
    <t>飞机从大逆风进入小逆风时所遇到的风切变是</t>
    <phoneticPr fontId="2" type="noConversion"/>
  </si>
  <si>
    <t xml:space="preserve">顺风切变 </t>
    <phoneticPr fontId="2" type="noConversion"/>
  </si>
  <si>
    <t xml:space="preserve">逆风切变 </t>
    <phoneticPr fontId="2" type="noConversion"/>
  </si>
  <si>
    <t xml:space="preserve">侧风切变 </t>
    <phoneticPr fontId="2" type="noConversion"/>
  </si>
  <si>
    <t>山地背风波中最危险的乱流出现在</t>
    <phoneticPr fontId="2" type="noConversion"/>
  </si>
  <si>
    <t>滚轴状云中和滚轴状云下</t>
    <phoneticPr fontId="2" type="noConversion"/>
  </si>
  <si>
    <t>滚轴状云中和滚轴状云上</t>
    <phoneticPr fontId="2" type="noConversion"/>
  </si>
  <si>
    <t>荚状云中和积状云下</t>
    <phoneticPr fontId="2" type="noConversion"/>
  </si>
  <si>
    <t>如果飞行中发生湿雪形式的降水则</t>
    <phoneticPr fontId="2" type="noConversion"/>
  </si>
  <si>
    <t>飞行高度的温度在冰点以上</t>
    <phoneticPr fontId="2" type="noConversion"/>
  </si>
  <si>
    <t>飞行高度以上云层温度在冰点以上</t>
    <phoneticPr fontId="2" type="noConversion"/>
  </si>
  <si>
    <t>地面温度在冰点以下</t>
    <phoneticPr fontId="2" type="noConversion"/>
  </si>
  <si>
    <t>积冰强度的大小与(  )有关。</t>
    <phoneticPr fontId="2" type="noConversion"/>
  </si>
  <si>
    <t>云中含水量</t>
    <phoneticPr fontId="2" type="noConversion"/>
  </si>
  <si>
    <t>降水量</t>
    <phoneticPr fontId="2" type="noConversion"/>
  </si>
  <si>
    <t>飞机积冰强度与气象条件和飞机的空气动力特性有关，主要与(  )因素有关。</t>
    <phoneticPr fontId="2" type="noConversion"/>
  </si>
  <si>
    <t>两者均对</t>
    <phoneticPr fontId="2" type="noConversion"/>
  </si>
  <si>
    <t>过冷水滴的大小</t>
    <phoneticPr fontId="2" type="noConversion"/>
  </si>
  <si>
    <t>飞行速度及飞机积冰部位的曲率半径</t>
    <phoneticPr fontId="2" type="noConversion"/>
  </si>
  <si>
    <t>(  )易造成飞机积冰。</t>
    <phoneticPr fontId="2" type="noConversion"/>
  </si>
  <si>
    <t>过冷却水滴</t>
    <phoneticPr fontId="2" type="noConversion"/>
  </si>
  <si>
    <t>湿度大</t>
    <phoneticPr fontId="2" type="noConversion"/>
  </si>
  <si>
    <t>云底低</t>
    <phoneticPr fontId="2" type="noConversion"/>
  </si>
  <si>
    <t>在以下何种情况下会碰到较强的飞机积冰</t>
    <phoneticPr fontId="2" type="noConversion"/>
  </si>
  <si>
    <t xml:space="preserve">在锋线附近的雨层云中长时间飞行   </t>
    <phoneticPr fontId="2" type="noConversion"/>
  </si>
  <si>
    <t xml:space="preserve">夏季在层云和层积云中飞行   </t>
    <phoneticPr fontId="2" type="noConversion"/>
  </si>
  <si>
    <t xml:space="preserve">在积雨云的旁边飞行   </t>
    <phoneticPr fontId="2" type="noConversion"/>
  </si>
  <si>
    <t>气旋中容易积冰的区域有</t>
    <phoneticPr fontId="2" type="noConversion"/>
  </si>
  <si>
    <t>地面低压中心后部</t>
    <phoneticPr fontId="2" type="noConversion"/>
  </si>
  <si>
    <t>暖锋后</t>
    <phoneticPr fontId="2" type="noConversion"/>
  </si>
  <si>
    <t>地面低压中心前部</t>
    <phoneticPr fontId="2" type="noConversion"/>
  </si>
  <si>
    <t>在云图中，“IR”“VIS”和“WV”分别代表</t>
    <phoneticPr fontId="2" type="noConversion"/>
  </si>
  <si>
    <t>红外图、可见光图、水汽图</t>
    <phoneticPr fontId="2" type="noConversion"/>
  </si>
  <si>
    <t>红外图、水汽图、可见光图</t>
    <phoneticPr fontId="2" type="noConversion"/>
  </si>
  <si>
    <t>可见光图、红外图、水汽图</t>
    <phoneticPr fontId="2" type="noConversion"/>
  </si>
  <si>
    <t>红外云图的色调取决于物体</t>
    <phoneticPr fontId="2" type="noConversion"/>
  </si>
  <si>
    <t>表面温度的高低</t>
    <phoneticPr fontId="2" type="noConversion"/>
  </si>
  <si>
    <t>水汽含量</t>
    <phoneticPr fontId="2" type="noConversion"/>
  </si>
  <si>
    <t>对太阳光的反照率的大小</t>
    <phoneticPr fontId="2" type="noConversion"/>
  </si>
  <si>
    <t>白天在可见光图像上何处的云趋于更亮些</t>
    <phoneticPr fontId="2" type="noConversion"/>
  </si>
  <si>
    <t>当面向太阳时</t>
    <phoneticPr fontId="2" type="noConversion"/>
  </si>
  <si>
    <t>当背向太阳时</t>
    <phoneticPr fontId="2" type="noConversion"/>
  </si>
  <si>
    <t>较薄的</t>
    <phoneticPr fontId="2" type="noConversion"/>
  </si>
  <si>
    <t>可见光云图的色调取决于物体</t>
    <phoneticPr fontId="2" type="noConversion"/>
  </si>
  <si>
    <t>一般来说，在何种图上，云顶高度越高，则温度越低，云的色调越白。</t>
    <phoneticPr fontId="2" type="noConversion"/>
  </si>
  <si>
    <t>红外图</t>
    <phoneticPr fontId="2" type="noConversion"/>
  </si>
  <si>
    <t>可见光图</t>
    <phoneticPr fontId="2" type="noConversion"/>
  </si>
  <si>
    <t>水汽图</t>
    <phoneticPr fontId="2" type="noConversion"/>
  </si>
  <si>
    <t>暗影和高亮度在下面那种情况可观测到？</t>
    <phoneticPr fontId="2" type="noConversion"/>
  </si>
  <si>
    <t>可见光图像上</t>
    <phoneticPr fontId="2" type="noConversion"/>
  </si>
  <si>
    <t>红外图像上</t>
    <phoneticPr fontId="2" type="noConversion"/>
  </si>
  <si>
    <t>夜间图像上</t>
    <phoneticPr fontId="2" type="noConversion"/>
  </si>
  <si>
    <t>在红外云图上，有雪覆盖地区的色调要比周围无云地区更</t>
    <phoneticPr fontId="2" type="noConversion"/>
  </si>
  <si>
    <t>白</t>
    <phoneticPr fontId="2" type="noConversion"/>
  </si>
  <si>
    <t>黑</t>
    <phoneticPr fontId="2" type="noConversion"/>
  </si>
  <si>
    <t>灰</t>
    <phoneticPr fontId="2" type="noConversion"/>
  </si>
  <si>
    <t>冬半年的红外云图上，陆地与海面相比色调</t>
    <phoneticPr fontId="2" type="noConversion"/>
  </si>
  <si>
    <t>更亮</t>
    <phoneticPr fontId="2" type="noConversion"/>
  </si>
  <si>
    <t>更暗</t>
    <phoneticPr fontId="2" type="noConversion"/>
  </si>
  <si>
    <t>一样</t>
    <phoneticPr fontId="2" type="noConversion"/>
  </si>
  <si>
    <t>夏季白天，红外云图上海岸线（  ）；到了夜间，海岸线</t>
    <phoneticPr fontId="2" type="noConversion"/>
  </si>
  <si>
    <t>清楚，不清楚</t>
    <phoneticPr fontId="2" type="noConversion"/>
  </si>
  <si>
    <t>不清楚，清楚</t>
    <phoneticPr fontId="2" type="noConversion"/>
  </si>
  <si>
    <t>不清楚，不清楚</t>
    <phoneticPr fontId="2" type="noConversion"/>
  </si>
  <si>
    <t>夜间有时地面存在辐射逆温，层云或雾的顶部温度反而比周围无云的地表要暖，在红外云图上，云区比周围无云区的地表显得</t>
    <phoneticPr fontId="2" type="noConversion"/>
  </si>
  <si>
    <t>更黑</t>
    <phoneticPr fontId="2" type="noConversion"/>
  </si>
  <si>
    <t>更白</t>
    <phoneticPr fontId="2" type="noConversion"/>
  </si>
  <si>
    <t>在何种图上，反照率高的云，云厚度的大，云水含量高，云滴的平均尺度小。</t>
    <phoneticPr fontId="2" type="noConversion"/>
  </si>
  <si>
    <t>可见光</t>
    <phoneticPr fontId="2" type="noConversion"/>
  </si>
  <si>
    <t>红外</t>
    <phoneticPr fontId="2" type="noConversion"/>
  </si>
  <si>
    <t>水汽</t>
    <phoneticPr fontId="2" type="noConversion"/>
  </si>
  <si>
    <t>在可见光云图上，对同样厚度的云来说，水滴云比冰晶云色调</t>
    <phoneticPr fontId="2" type="noConversion"/>
  </si>
  <si>
    <t>更灰</t>
    <phoneticPr fontId="2" type="noConversion"/>
  </si>
  <si>
    <t>在红外图像上，最冷的温度用什么表示？</t>
    <phoneticPr fontId="2" type="noConversion"/>
  </si>
  <si>
    <t>白色</t>
    <phoneticPr fontId="2" type="noConversion"/>
  </si>
  <si>
    <t>黑色</t>
    <phoneticPr fontId="2" type="noConversion"/>
  </si>
  <si>
    <t>灰色</t>
    <phoneticPr fontId="2" type="noConversion"/>
  </si>
  <si>
    <t>在红外图像上，典型的层积云是</t>
    <phoneticPr fontId="2" type="noConversion"/>
  </si>
  <si>
    <t>中灰或深灰色</t>
    <phoneticPr fontId="2" type="noConversion"/>
  </si>
  <si>
    <t>浅灰色</t>
    <phoneticPr fontId="2" type="noConversion"/>
  </si>
  <si>
    <t>在中纬度地区的卫星云图上，（    ）云系的出现可能预示着气旋生成的早期阶段。</t>
    <phoneticPr fontId="2" type="noConversion"/>
  </si>
  <si>
    <t>叶状</t>
    <phoneticPr fontId="2" type="noConversion"/>
  </si>
  <si>
    <t>逗点状</t>
    <phoneticPr fontId="2" type="noConversion"/>
  </si>
  <si>
    <t>螺涡旋状</t>
    <phoneticPr fontId="2" type="noConversion"/>
  </si>
  <si>
    <t>在北半球，副热带急流卷云区通常情况下位于急流轴的</t>
    <phoneticPr fontId="2" type="noConversion"/>
  </si>
  <si>
    <t>南侧</t>
    <phoneticPr fontId="2" type="noConversion"/>
  </si>
  <si>
    <t>北侧</t>
    <phoneticPr fontId="2" type="noConversion"/>
  </si>
  <si>
    <t>中心</t>
    <phoneticPr fontId="2" type="noConversion"/>
  </si>
  <si>
    <t>积雨云顶部的卷云砧的大小与离高空急流轴的距离有关，离急流轴越（  ），卷云砧越（   ）。</t>
    <phoneticPr fontId="2" type="noConversion"/>
  </si>
  <si>
    <t>近  明显</t>
    <phoneticPr fontId="2" type="noConversion"/>
  </si>
  <si>
    <t>远  明显</t>
    <phoneticPr fontId="2" type="noConversion"/>
  </si>
  <si>
    <t>近 不明显</t>
    <phoneticPr fontId="2" type="noConversion"/>
  </si>
  <si>
    <t>当高空风速垂直切变很大时，卫星云图上的积雨云的（   ）一侧边界光滑整齐，（ ）一侧出现羽状卷云砧。</t>
    <phoneticPr fontId="2" type="noConversion"/>
  </si>
  <si>
    <t>上风，下风</t>
    <phoneticPr fontId="2" type="noConversion"/>
  </si>
  <si>
    <t>下风，上风</t>
    <phoneticPr fontId="2" type="noConversion"/>
  </si>
  <si>
    <t>上风，侧风</t>
    <phoneticPr fontId="2" type="noConversion"/>
  </si>
  <si>
    <t>热带辐合线在卫星云图上通常表现为（   ）云系。</t>
    <phoneticPr fontId="2" type="noConversion"/>
  </si>
  <si>
    <t>带状</t>
    <phoneticPr fontId="2" type="noConversion"/>
  </si>
  <si>
    <t>斜压叶状</t>
    <phoneticPr fontId="2" type="noConversion"/>
  </si>
  <si>
    <t>飑线在卫星云图上表现为</t>
    <phoneticPr fontId="2" type="noConversion"/>
  </si>
  <si>
    <t>带状云系</t>
    <phoneticPr fontId="2" type="noConversion"/>
  </si>
  <si>
    <t>细胞状云系</t>
    <phoneticPr fontId="2" type="noConversion"/>
  </si>
  <si>
    <t>波状云系</t>
    <phoneticPr fontId="2" type="noConversion"/>
  </si>
  <si>
    <t>在山脉背风坡和高空急流里面常可观察到排列整齐的云系，在卫星云图上表现为</t>
    <phoneticPr fontId="2" type="noConversion"/>
  </si>
  <si>
    <t>当卫星云图上有波状云系出现时，飞机在这种云区中穿越可能会有</t>
    <phoneticPr fontId="2" type="noConversion"/>
  </si>
  <si>
    <t>颠簸</t>
    <phoneticPr fontId="2" type="noConversion"/>
  </si>
  <si>
    <t>积冰</t>
    <phoneticPr fontId="2" type="noConversion"/>
  </si>
  <si>
    <t>雷暴</t>
    <phoneticPr fontId="2" type="noConversion"/>
  </si>
  <si>
    <t>与副热带急流相伴的云其边界通常有些（    ）弯曲。</t>
    <phoneticPr fontId="2" type="noConversion"/>
  </si>
  <si>
    <t>反气旋性</t>
    <phoneticPr fontId="2" type="noConversion"/>
  </si>
  <si>
    <t>气旋性</t>
    <phoneticPr fontId="2" type="noConversion"/>
  </si>
  <si>
    <t>S形</t>
    <phoneticPr fontId="2" type="noConversion"/>
  </si>
  <si>
    <t>无论是可见光还是红外云图上，积雨云的色调都最</t>
    <phoneticPr fontId="2" type="noConversion"/>
  </si>
  <si>
    <t>热带气旋的云型变化通常（    ）于热带气旋的气压变化</t>
    <phoneticPr fontId="2" type="noConversion"/>
  </si>
  <si>
    <t>超前</t>
    <phoneticPr fontId="2" type="noConversion"/>
  </si>
  <si>
    <t>落后</t>
    <phoneticPr fontId="2" type="noConversion"/>
  </si>
  <si>
    <t>一致</t>
    <phoneticPr fontId="2" type="noConversion"/>
  </si>
  <si>
    <t>参见94-01红外云图 ，图中所示的云带是</t>
    <phoneticPr fontId="2" type="noConversion"/>
  </si>
  <si>
    <t>急流卷云带</t>
    <phoneticPr fontId="2" type="noConversion"/>
  </si>
  <si>
    <t>热带气旋对流云带</t>
    <phoneticPr fontId="2" type="noConversion"/>
  </si>
  <si>
    <t>热带辐合带</t>
    <phoneticPr fontId="2" type="noConversion"/>
  </si>
  <si>
    <t>参见94-02云图 ，图中天气系统是</t>
    <phoneticPr fontId="2" type="noConversion"/>
  </si>
  <si>
    <t>在卫星云图上，赤道辐合带云系表现为</t>
    <phoneticPr fontId="2" type="noConversion"/>
  </si>
  <si>
    <t xml:space="preserve">狭长的近于连续的对流云带   </t>
    <phoneticPr fontId="2" type="noConversion"/>
  </si>
  <si>
    <t xml:space="preserve">由闭合的细胞状云系组成的连续云带   </t>
    <phoneticPr fontId="2" type="noConversion"/>
  </si>
  <si>
    <t xml:space="preserve">密实而明亮的螺旋云带   </t>
    <phoneticPr fontId="2" type="noConversion"/>
  </si>
  <si>
    <t>卫星云图上，下面何种天气系统呈现出螺旋状云系</t>
    <phoneticPr fontId="2" type="noConversion"/>
  </si>
  <si>
    <t>成熟的气旋</t>
    <phoneticPr fontId="2" type="noConversion"/>
  </si>
  <si>
    <t>活跃的冷锋</t>
    <phoneticPr fontId="2" type="noConversion"/>
  </si>
  <si>
    <t>静止锋</t>
    <phoneticPr fontId="2" type="noConversion"/>
  </si>
  <si>
    <t>TAF中，在变化指示码“BECMG”或“TEMPO”后的时间为</t>
    <phoneticPr fontId="2" type="noConversion"/>
  </si>
  <si>
    <t>时间间隔，是开始和终止时间的小时</t>
    <phoneticPr fontId="2" type="noConversion"/>
  </si>
  <si>
    <t>开始时间小时和分</t>
    <phoneticPr fontId="2" type="noConversion"/>
  </si>
  <si>
    <t>终止时间小时和分</t>
    <phoneticPr fontId="2" type="noConversion"/>
  </si>
  <si>
    <t>BKN表示云量为</t>
    <phoneticPr fontId="2" type="noConversion"/>
  </si>
  <si>
    <t>5/8—7/8</t>
    <phoneticPr fontId="2" type="noConversion"/>
  </si>
  <si>
    <t>3/8—4/8</t>
    <phoneticPr fontId="2" type="noConversion"/>
  </si>
  <si>
    <t>SKC代表云量为</t>
    <phoneticPr fontId="2" type="noConversion"/>
  </si>
  <si>
    <t>1/8—2/8</t>
    <phoneticPr fontId="2" type="noConversion"/>
  </si>
  <si>
    <t>雾（FG）是指能见度</t>
    <phoneticPr fontId="2" type="noConversion"/>
  </si>
  <si>
    <t>&lt; 1000米</t>
    <phoneticPr fontId="2" type="noConversion"/>
  </si>
  <si>
    <t>&gt; 1000米</t>
    <phoneticPr fontId="2" type="noConversion"/>
  </si>
  <si>
    <t>&lt; 800米</t>
    <phoneticPr fontId="2" type="noConversion"/>
  </si>
  <si>
    <t>CAVOK时应同时具备的条件有：①能见度大于或等于10公里；②无对航空有重要影响的天气现象；第三个条件是</t>
    <phoneticPr fontId="2" type="noConversion"/>
  </si>
  <si>
    <t>1500米（5000英尺）或最高的最低（飞行）扇区高度（两者取其大）以下无云且无CB</t>
    <phoneticPr fontId="2" type="noConversion"/>
  </si>
  <si>
    <t>1500米（5000英尺）或最高的最低（飞行）扇区高度（两者取其大）以下无云</t>
    <phoneticPr fontId="2" type="noConversion"/>
  </si>
  <si>
    <t>碧空，1500米以下无云且无CB</t>
    <phoneticPr fontId="2" type="noConversion"/>
  </si>
  <si>
    <t>电报中，NSC表示</t>
    <phoneticPr fontId="2" type="noConversion"/>
  </si>
  <si>
    <t>1500米（5000英尺）或最高的最低（飞行）扇区高度（两者取其大）以下无云且无CB，使用CAVOK或SKC也不恰当</t>
    <phoneticPr fontId="2" type="noConversion"/>
  </si>
  <si>
    <t>1500米以下无云，且无C</t>
    <phoneticPr fontId="2" type="noConversion"/>
  </si>
  <si>
    <t>1500米以上无云，且无C</t>
    <phoneticPr fontId="2" type="noConversion"/>
  </si>
  <si>
    <t>在机场预报中，能见度“9999”表示</t>
    <phoneticPr fontId="2" type="noConversion"/>
  </si>
  <si>
    <t>能见度大于或等于10公里</t>
    <phoneticPr fontId="2" type="noConversion"/>
  </si>
  <si>
    <t>能见度9999公里</t>
    <phoneticPr fontId="2" type="noConversion"/>
  </si>
  <si>
    <t>能见度9999米</t>
    <phoneticPr fontId="2" type="noConversion"/>
  </si>
  <si>
    <t>CAVOK和NSC的共同点是</t>
    <phoneticPr fontId="2" type="noConversion"/>
  </si>
  <si>
    <t>1500米（5000英尺）或最高的最低飞行扇区高度（两者取其大）以下无云 ，且无积雨云，有别于SKC</t>
    <phoneticPr fontId="2" type="noConversion"/>
  </si>
  <si>
    <t>无重要天气现象</t>
    <phoneticPr fontId="2" type="noConversion"/>
  </si>
  <si>
    <t>能见度≥10公里</t>
    <phoneticPr fontId="2" type="noConversion"/>
  </si>
  <si>
    <t>UTC表示（  ），SFC表示（  ）。</t>
    <phoneticPr fontId="2" type="noConversion"/>
  </si>
  <si>
    <t>世界协调时；地面</t>
    <phoneticPr fontId="2" type="noConversion"/>
  </si>
  <si>
    <t>世界协调时；近地面</t>
    <phoneticPr fontId="2" type="noConversion"/>
  </si>
  <si>
    <t>北京时；近地面</t>
    <phoneticPr fontId="2" type="noConversion"/>
  </si>
  <si>
    <t>在TAF预报中，预报的能见度应为</t>
    <phoneticPr fontId="2" type="noConversion"/>
  </si>
  <si>
    <t>主导能见度</t>
    <phoneticPr fontId="2" type="noConversion"/>
  </si>
  <si>
    <t>最低能见度</t>
    <phoneticPr fontId="2" type="noConversion"/>
  </si>
  <si>
    <t>水平能见度</t>
    <phoneticPr fontId="2" type="noConversion"/>
  </si>
  <si>
    <t>报文“METAR ZYTL 150030Z 36002MPS 1800 -DZ BR SCT003 BKN026 OVC050 16/15 Q1010 NOSIG =”正确的译文是</t>
    <phoneticPr fontId="2" type="noConversion"/>
  </si>
  <si>
    <t>15日0030世界时，大连机场例行天气报告；地面风向360度；风速2米/秒；能见度1800米；小毛毛雨；轻雾；云底高90米，疏云；云底高800米，多云；云底高1500米，阴天；气温16摄氏度；露点温度15摄氏度；修正海平面气压1010百帕；未来2小时发展趋势：无重要变化。</t>
    <phoneticPr fontId="2" type="noConversion"/>
  </si>
  <si>
    <t>15日0030世界时，大连机场例行天气报告；地面风向360度；风速2米/秒；能见度1800米；毛毛雨；轻雾；云底高90米，疏云；云底高800米，多云；云底高1500米，阴天；气温16摄氏度；露点温度15摄氏度；修正海平面气压1010百帕；未来2小时发展趋势：无重要变化。</t>
    <phoneticPr fontId="2" type="noConversion"/>
  </si>
  <si>
    <t>15日0030世界时，大连机场例行天气报告；地面风向360度；风速2米/秒；能见度1800米；小毛毛雨；雾；云底高90米，疏云；云底高800米，多云；云底高1500米，阴天；气温16摄氏度；露点温度15摄氏度；修正海平面气压1010百帕；未来2小时发展趋势：无重要变化。</t>
    <phoneticPr fontId="2" type="noConversion"/>
  </si>
  <si>
    <t>报文“METAR ZULS 310700Z 24009MPS 210V280 9000 BLSA SKC 15/M25 Q1015 NOSIG=”正确的译文是</t>
    <phoneticPr fontId="2" type="noConversion"/>
  </si>
  <si>
    <t>31日0700世界时，拉萨机场的例行天气报告：地面风向240度，风速9米/秒，风向在210度至280度之间变化；能见度9000米；高吹沙；碧空；气温15摄氏度，露点温度零下25摄氏度；修正海平面气压1015百帕；未来2小时发展趋势：无重要变化。</t>
    <phoneticPr fontId="2" type="noConversion"/>
  </si>
  <si>
    <t>31日0700世界时，拉萨机场的例行天气报告：地面风向240度，风速9米/秒，风向在210度至280度之间变化；能见度9000米；低吹沙；碧空；气温15摄氏度，露点温度零下25摄氏度；修正海平面气压1015百帕；未来2小时发展趋势：无重要变化。</t>
    <phoneticPr fontId="2" type="noConversion"/>
  </si>
  <si>
    <t>31日0700世界时，拉萨机场的例行天气报告：地面风向240度，风速9米/秒，风向在210度至280度之间变化；能见度9000米；高吹雪；气温15摄氏度，露点温度零下25摄氏度；场压1015百帕；未来2小时发展趋势：无重要变化。</t>
    <phoneticPr fontId="2" type="noConversion"/>
  </si>
  <si>
    <t>报文“SPECI ZSNJ 060439Z 20001MPS 0600 R06/0700N FG BKN007 02/01 Q1027 NOSIG=”正确的译文是</t>
    <phoneticPr fontId="2" type="noConversion"/>
  </si>
  <si>
    <t>6日0439世界时，南京机场的特殊天气报告：地面风向200度，风速1米/秒；能见度600米；06号跑道接地地带的跑道视程700米，同时跑道视程在前10分钟无变化；雾；多云，云底高210米；气温2摄氏度，露点温度1摄氏度；修正海平面气压1027百帕；未来2小时发展趋势：无重要变化。</t>
    <phoneticPr fontId="2" type="noConversion"/>
  </si>
  <si>
    <t>6日0439世界时，南京机场的特殊天气报告：地面风向200度，风速1米/秒；0600时06号跑道接地地带的跑道视程变为700米，同时跑道视程在前10分钟无变化；雾；多云，云底高210米；气温2摄氏度，露点温度1摄氏度；修正海平面气压1027百帕；未来2小时发展趋势：无重要变化。</t>
    <phoneticPr fontId="2" type="noConversion"/>
  </si>
  <si>
    <t>6日0439世界时，南京机场的特殊天气报告：地面风向200度，风速1米/秒；能见度600米；06号跑道接地地带的跑道视程700米；轻雾；多云，云底高210米；气温2摄氏度，露点温度1摄氏度；修正海平面气压1027百帕；未来2小时发展趋势：无重要变化。</t>
    <phoneticPr fontId="2" type="noConversion"/>
  </si>
  <si>
    <t>报文“TAF ZJSY 142230Z 150009 35003MPS 9999 SCT016 BKN040
BECMG 0203 21004MPS TEMPO 0004 5000 TSRA BKN013 FEW025CB BKN033=
”正确的译文是</t>
    <phoneticPr fontId="2" type="noConversion"/>
  </si>
  <si>
    <t>三亚机场14日2230世界时发布的有效时间15日世界时0000到0900点的TAF报，风向350度，风速3米/秒，能见度大于或等于10公里，云量疏云，云底高500米，云量多云，云底高1200米。在有效时间0200至0300世界时渐变为：风向210度，风速4米/秒。在0000世界时至0400世界时短时波动，能见度5000米，雷暴伴中雨，云量多云，云底高400米，积雨云，云量少云，云底高750米，云量多云，云底高1000米。</t>
    <phoneticPr fontId="2" type="noConversion"/>
  </si>
  <si>
    <t>三亚机场14日2230世界时发布的有效时间15日世界时0000到0900点的TAF报，风向350度，风速3米/秒，能见度大于或等于10公里，云量疏云，云底高500米，云量多云，云底高1200米。从02时30分变为：风向210度，风速4米/秒。在世界时00时40分短时波动，能见度5000米，雷暴伴中雨，云量多云，云底高400米，积雨云，云量少云，云底高750米，云量多云，云底高1000米。</t>
    <phoneticPr fontId="2" type="noConversion"/>
  </si>
  <si>
    <t>三亚机场14日2230世界时发布的有效时间15日世界时0000到0900点的TAF报，风向350度，风速3米/秒，能见度大于或等于10公里，云量疏云，云底高500米，云量多云，云底高1200米。从世界时02时30分变为：渐变为：风向210度，风速4米/秒。在世界时00时40分短时波动，能见度5000米，雷暴雨，云量多云，云底高400米，积雨云，云量少云，云底高750米，云量多云，云底高1000米。</t>
    <phoneticPr fontId="2" type="noConversion"/>
  </si>
  <si>
    <t>报文“TAF AMD ZSNJ 241127Z 241221 19002MPS 0300 FG NSC=”正确的译文是</t>
    <phoneticPr fontId="2" type="noConversion"/>
  </si>
  <si>
    <t>24日1127世界协调时发布的南京机场的修订预报，有效时间从某月24日1200世界协调时至2100世界协调时；地面风向190度，风速2米/秒；能见度300米；雾；无对飞行有重要影响的云。</t>
    <phoneticPr fontId="2" type="noConversion"/>
  </si>
  <si>
    <t>24日1127世界协调时发布的南京机场的更正预报，有效时间从某月24日1200世界协调时至2100世界协调时；地面风向190度，风速2米/秒；能见度300米；雾；无对飞行有重要影响的云。</t>
    <phoneticPr fontId="2" type="noConversion"/>
  </si>
  <si>
    <t>24日1127世界协调时发布的南京机场的修订预报，有效时间从某月24日1200世界协调时至2100世界协调时；地面风向190度，风速2米/秒；能见度300米；雾；无对飞行有重要影响的天气。</t>
    <phoneticPr fontId="2" type="noConversion"/>
  </si>
  <si>
    <t>报文“METAR ZBAA 140900Z 20004MPS 170V230 CAVOK 22/M03 Q1016 NOSIG =”中“170V230”的意思是</t>
    <phoneticPr fontId="2" type="noConversion"/>
  </si>
  <si>
    <t>风向在170度至230度之间变化</t>
    <phoneticPr fontId="2" type="noConversion"/>
  </si>
  <si>
    <t>170号跑道能见度230千米</t>
    <phoneticPr fontId="2" type="noConversion"/>
  </si>
  <si>
    <t>能见度在170千米至230千米之间变化</t>
    <phoneticPr fontId="2" type="noConversion"/>
  </si>
  <si>
    <t>报文“METAR ZBLA 140700Z 29004MPS CAVOK 15/M04 Q1011 NOSIG =”中“15/M04”的意思是</t>
    <phoneticPr fontId="2" type="noConversion"/>
  </si>
  <si>
    <t>气温15摄氏度；露点温度零下4摄氏度</t>
    <phoneticPr fontId="2" type="noConversion"/>
  </si>
  <si>
    <t>最高气温15摄氏度；最低温度零下4摄氏度</t>
    <phoneticPr fontId="2" type="noConversion"/>
  </si>
  <si>
    <t>气温15摄氏度；湿度零下4摄氏度</t>
    <phoneticPr fontId="2" type="noConversion"/>
  </si>
  <si>
    <t>报文“TAF ZBAA 012230Z  020024 20004MPS  2000 BR BKN030 TX12/06Z TN02/21Z=”中“TX12/06Z”的意思是</t>
    <phoneticPr fontId="2" type="noConversion"/>
  </si>
  <si>
    <t>最高温度12摄氏度，预计出现在06UTC</t>
    <phoneticPr fontId="2" type="noConversion"/>
  </si>
  <si>
    <t>最高露点温度12摄氏度，预计出现在06UTC</t>
    <phoneticPr fontId="2" type="noConversion"/>
  </si>
  <si>
    <t>预计最高温度出现在1206UTC</t>
    <phoneticPr fontId="2" type="noConversion"/>
  </si>
  <si>
    <t>报文“TAF ZBAA 012230Z  020024 20004MPS  2000 BR BKN030 TX09/06Z TNM02/21Z=”中“TNM02/21Z”的意思是</t>
    <phoneticPr fontId="2" type="noConversion"/>
  </si>
  <si>
    <t>最低温度零下2摄氏度，预计出现在21UTC</t>
    <phoneticPr fontId="2" type="noConversion"/>
  </si>
  <si>
    <t>最高露点温度2摄氏度，预计出现在21UTC</t>
    <phoneticPr fontId="2" type="noConversion"/>
  </si>
  <si>
    <t>最低温度2摄氏度，预计出现在21UTC</t>
    <phoneticPr fontId="2" type="noConversion"/>
  </si>
  <si>
    <t>报文“TAF KMWH 200535Z 200606 NIL=”中“NIL”的意思是</t>
    <phoneticPr fontId="2" type="noConversion"/>
  </si>
  <si>
    <t>缺报</t>
    <phoneticPr fontId="2" type="noConversion"/>
  </si>
  <si>
    <t>取消报</t>
    <phoneticPr fontId="2" type="noConversion"/>
  </si>
  <si>
    <t>订正报</t>
    <phoneticPr fontId="2" type="noConversion"/>
  </si>
  <si>
    <t>报文“TAF ZBAA 312235Z  010009 20004MPS 0050 FG VV008 ”中“VV008”的意思是</t>
    <phoneticPr fontId="2" type="noConversion"/>
  </si>
  <si>
    <t>垂直能见度800英尺</t>
    <phoneticPr fontId="2" type="noConversion"/>
  </si>
  <si>
    <t>跑道视程800英尺</t>
    <phoneticPr fontId="2" type="noConversion"/>
  </si>
  <si>
    <t>主导能见度800英尺</t>
    <phoneticPr fontId="2" type="noConversion"/>
  </si>
  <si>
    <t>重要气象情报SIGMET通讯报头 WS 表示</t>
    <phoneticPr fontId="2" type="noConversion"/>
  </si>
  <si>
    <t>其它重要天气现象报告</t>
    <phoneticPr fontId="2" type="noConversion"/>
  </si>
  <si>
    <t>火山灰报告</t>
    <phoneticPr fontId="2" type="noConversion"/>
  </si>
  <si>
    <t>热带气旋报告</t>
    <phoneticPr fontId="2" type="noConversion"/>
  </si>
  <si>
    <t>重要气象情报SIGMET通讯报头 WT 表示</t>
    <phoneticPr fontId="2" type="noConversion"/>
  </si>
  <si>
    <t>重要气象情报SIGMET通讯报头 WV 表示</t>
    <phoneticPr fontId="2" type="noConversion"/>
  </si>
  <si>
    <t>报文“WSCI33 ZBAA 101110
    ZBPE SIGMET 2 VALID 101200／101600 ZBAA-
    BEIJING FIR OBSC TS FCST S 0F N54 TOP FL390 MOV E WKN”中“OBSC  TS”的意思是</t>
    <phoneticPr fontId="2" type="noConversion"/>
  </si>
  <si>
    <t>模糊不清的雷暴</t>
    <phoneticPr fontId="2" type="noConversion"/>
  </si>
  <si>
    <t>隐嵌的雷暴</t>
    <phoneticPr fontId="2" type="noConversion"/>
  </si>
  <si>
    <t>飑线的雷暴</t>
    <phoneticPr fontId="2" type="noConversion"/>
  </si>
  <si>
    <t>报文“WSCI33 ZBAA 101110
    ZBPE SIGMET 2 VALID 101200／101600 ZBAA-
    BEIJING FIR OBSC TS FCST S 0F N54 TOP FL390 MOV E WKN”中“ FCST”的意思是</t>
    <phoneticPr fontId="2" type="noConversion"/>
  </si>
  <si>
    <t>预报</t>
    <phoneticPr fontId="2" type="noConversion"/>
  </si>
  <si>
    <t>观测</t>
    <phoneticPr fontId="2" type="noConversion"/>
  </si>
  <si>
    <t>预报并观测</t>
    <phoneticPr fontId="2" type="noConversion"/>
  </si>
  <si>
    <t>报文“WACI33 ZBAA 1511430
    ZBPE AIRMET 1 VALID 151520/151800 ZBAA—
  BEIJING CTA ISOL TS OBS N OF S50 TOP ABV FL100 STNR WKN ”中“STNR”的意思是</t>
    <phoneticPr fontId="2" type="noConversion"/>
  </si>
  <si>
    <t>静止</t>
    <phoneticPr fontId="2" type="noConversion"/>
  </si>
  <si>
    <t>加强</t>
    <phoneticPr fontId="2" type="noConversion"/>
  </si>
  <si>
    <t>报文“WACI33 ZBAA 1511430
    ZBPE AIRMET 1 VALID 151520/151800 ZBAA—
  BEIJING CTA ISOL TS OBS N OF S50 TOP ABV FL100 STNR INTSF ”中“INTSF”的意思是</t>
    <phoneticPr fontId="2" type="noConversion"/>
  </si>
  <si>
    <t>不变</t>
    <phoneticPr fontId="2" type="noConversion"/>
  </si>
  <si>
    <t>报文“WACI33 ZBAA 1511430
    ZBPE AIRMET 1 VALID 151520/151800 ZBAA—
  BEIJING CTA OCNL TSGR OBS N OF S50 TOP ABV FL100 STNR WKN ”中“OCNL TSGR OBS”的意思是</t>
    <phoneticPr fontId="2" type="noConversion"/>
  </si>
  <si>
    <t>观测到带冰雹的分离的雷暴</t>
    <phoneticPr fontId="2" type="noConversion"/>
  </si>
  <si>
    <t>观测到带米雪的孤立的雷暴</t>
    <phoneticPr fontId="2" type="noConversion"/>
  </si>
  <si>
    <t>预报有带冰雹的分离的雷暴</t>
    <phoneticPr fontId="2" type="noConversion"/>
  </si>
  <si>
    <t>报文“WTCI32 ZGGG 171030  
ZGZU SIGMET 4 VALID 171200/171800 ZGGG-
GUANG ZHOU FIR TC 9503 OBS 20.0N 120.0E AT 1200UTC MOV NW
15KMH NC
OTLK TC CENTRE 180000 23.0N 117.0E 180600 24.0N 116.0E=”中“OTLK  TC CENTRE ”的意思是</t>
    <phoneticPr fontId="2" type="noConversion"/>
  </si>
  <si>
    <t>展望热带风暴中心</t>
    <phoneticPr fontId="2" type="noConversion"/>
  </si>
  <si>
    <t>热带风暴中心位于OTLK</t>
    <phoneticPr fontId="2" type="noConversion"/>
  </si>
  <si>
    <t>热带风暴中心减弱</t>
    <phoneticPr fontId="2" type="noConversion"/>
  </si>
  <si>
    <t>雷达能够探测降水系统内部结构的原因在于降水粒子对雷达发射的电磁波的（ ）散射。</t>
    <phoneticPr fontId="2" type="noConversion"/>
  </si>
  <si>
    <t>后向</t>
    <phoneticPr fontId="2" type="noConversion"/>
  </si>
  <si>
    <t>前向</t>
    <phoneticPr fontId="2" type="noConversion"/>
  </si>
  <si>
    <t>向下</t>
    <phoneticPr fontId="2" type="noConversion"/>
  </si>
  <si>
    <t>除雷达反射率因子外，多普勒天气雷达通过测量多普勒频移还可得到目标的（ ）运动速度。</t>
    <phoneticPr fontId="2" type="noConversion"/>
  </si>
  <si>
    <t>径向</t>
    <phoneticPr fontId="2" type="noConversion"/>
  </si>
  <si>
    <t>实际</t>
    <phoneticPr fontId="2" type="noConversion"/>
  </si>
  <si>
    <t>与雷达相垂直的</t>
    <phoneticPr fontId="2" type="noConversion"/>
  </si>
  <si>
    <t>通常对流性降水回波的生消变化</t>
    <phoneticPr fontId="2" type="noConversion"/>
  </si>
  <si>
    <t>较快</t>
    <phoneticPr fontId="2" type="noConversion"/>
  </si>
  <si>
    <t>较慢</t>
    <phoneticPr fontId="2" type="noConversion"/>
  </si>
  <si>
    <t>变化不大</t>
    <phoneticPr fontId="2" type="noConversion"/>
  </si>
  <si>
    <t>在PPI图上，对流云阵性降水回波单体（    ），并且回波强度较强。</t>
    <phoneticPr fontId="2" type="noConversion"/>
  </si>
  <si>
    <t>结构紧密、边界清晰</t>
    <phoneticPr fontId="2" type="noConversion"/>
  </si>
  <si>
    <t>结构紧密、边界模糊</t>
    <phoneticPr fontId="2" type="noConversion"/>
  </si>
  <si>
    <t>结构松散、边界模糊</t>
    <phoneticPr fontId="2" type="noConversion"/>
  </si>
  <si>
    <t>当雷达反射率因子图上出现了外流边界，预示地面将出现突发性的</t>
    <phoneticPr fontId="2" type="noConversion"/>
  </si>
  <si>
    <t>阵风</t>
    <phoneticPr fontId="2" type="noConversion"/>
  </si>
  <si>
    <t>大雾</t>
    <phoneticPr fontId="2" type="noConversion"/>
  </si>
  <si>
    <t>阵雨</t>
    <phoneticPr fontId="2" type="noConversion"/>
  </si>
  <si>
    <t>雷达絮状回波是（）的回波。</t>
    <phoneticPr fontId="2" type="noConversion"/>
  </si>
  <si>
    <t>混合性降水</t>
    <phoneticPr fontId="2" type="noConversion"/>
  </si>
  <si>
    <t>稳定性降水</t>
    <phoneticPr fontId="2" type="noConversion"/>
  </si>
  <si>
    <t>对流性降水</t>
    <phoneticPr fontId="2" type="noConversion"/>
  </si>
  <si>
    <t>下面哪种回波不属于强风暴的回波特征</t>
    <phoneticPr fontId="2" type="noConversion"/>
  </si>
  <si>
    <t>零度层亮带</t>
    <phoneticPr fontId="2" type="noConversion"/>
  </si>
  <si>
    <t>钩状回波</t>
    <phoneticPr fontId="2" type="noConversion"/>
  </si>
  <si>
    <t>弓状回波</t>
    <phoneticPr fontId="2" type="noConversion"/>
  </si>
  <si>
    <t>在PPI图上，层状云降水回波图像，回波边缘的轮廓（    ），结构和纹理（ ）</t>
    <phoneticPr fontId="2" type="noConversion"/>
  </si>
  <si>
    <t>不清晰、均匀</t>
    <phoneticPr fontId="2" type="noConversion"/>
  </si>
  <si>
    <t>清晰、不均匀</t>
    <phoneticPr fontId="2" type="noConversion"/>
  </si>
  <si>
    <t xml:space="preserve">不清晰，不均匀 </t>
    <phoneticPr fontId="2" type="noConversion"/>
  </si>
  <si>
    <t>零度层亮带是（   ）回波的一个重要形态特征。</t>
    <phoneticPr fontId="2" type="noConversion"/>
  </si>
  <si>
    <t>层状云降水</t>
    <phoneticPr fontId="2" type="noConversion"/>
  </si>
  <si>
    <t>雷雨降水</t>
    <phoneticPr fontId="2" type="noConversion"/>
  </si>
  <si>
    <t>雹云</t>
    <phoneticPr fontId="2" type="noConversion"/>
  </si>
  <si>
    <t>在雷达平显上，指状回波常是（   ）回波的一个重要形态特征。</t>
    <phoneticPr fontId="2" type="noConversion"/>
  </si>
  <si>
    <t>冰雹</t>
    <phoneticPr fontId="2" type="noConversion"/>
  </si>
  <si>
    <t>在雷达平显上，弓状回波的出现是识别下击暴流的重要标志，一般情况下，下击暴流易出现在弓状回波的</t>
    <phoneticPr fontId="2" type="noConversion"/>
  </si>
  <si>
    <t>前沿</t>
    <phoneticPr fontId="2" type="noConversion"/>
  </si>
  <si>
    <t>后沿</t>
    <phoneticPr fontId="2" type="noConversion"/>
  </si>
  <si>
    <t>左右</t>
    <phoneticPr fontId="2" type="noConversion"/>
  </si>
  <si>
    <t>陆龙卷出现在钩状回波的（   ）中</t>
    <phoneticPr fontId="2" type="noConversion"/>
  </si>
  <si>
    <t>穹隆</t>
    <phoneticPr fontId="2" type="noConversion"/>
  </si>
  <si>
    <t>强回波中心</t>
    <phoneticPr fontId="2" type="noConversion"/>
  </si>
  <si>
    <t>台风风雨区的外围有时候会有一条类似飑线的对流回波带，称为台前飑线，常出现在台风（），带的走向与台风移向近于垂直。</t>
    <phoneticPr fontId="2" type="noConversion"/>
  </si>
  <si>
    <t>前进的方向上</t>
    <phoneticPr fontId="2" type="noConversion"/>
  </si>
  <si>
    <t>前进方向的右侧</t>
    <phoneticPr fontId="2" type="noConversion"/>
  </si>
  <si>
    <t>前进方向的左侧</t>
    <phoneticPr fontId="2" type="noConversion"/>
  </si>
  <si>
    <t>热带气旋眼回波越高，其强度愈（  ）；眼壁越厚，其强度愈（  ）。</t>
    <phoneticPr fontId="2" type="noConversion"/>
  </si>
  <si>
    <t>强 强</t>
    <phoneticPr fontId="2" type="noConversion"/>
  </si>
  <si>
    <t>强 弱</t>
    <phoneticPr fontId="2" type="noConversion"/>
  </si>
  <si>
    <t>弱  强</t>
    <phoneticPr fontId="2" type="noConversion"/>
  </si>
  <si>
    <t>热带气旋眼回波由开眼向闭合眼演变的，说明热带气旋将（  ）；向双眼演变的，说明热带气旋将（   ）。</t>
    <phoneticPr fontId="2" type="noConversion"/>
  </si>
  <si>
    <t>加强 加强</t>
    <phoneticPr fontId="2" type="noConversion"/>
  </si>
  <si>
    <t>减弱 加强</t>
    <phoneticPr fontId="2" type="noConversion"/>
  </si>
  <si>
    <t>加强 减弱</t>
    <phoneticPr fontId="2" type="noConversion"/>
  </si>
  <si>
    <t>超级单体风暴的雷达回波特征是</t>
    <phoneticPr fontId="2" type="noConversion"/>
  </si>
  <si>
    <t xml:space="preserve"> 钩状形和无回波穹隆</t>
    <phoneticPr fontId="2" type="noConversion"/>
  </si>
  <si>
    <t>近似矩形</t>
    <phoneticPr fontId="2" type="noConversion"/>
  </si>
  <si>
    <t>近似圆锥形</t>
    <phoneticPr fontId="2" type="noConversion"/>
  </si>
  <si>
    <t>实践表明，（　　　）层上的气流对地面的锋面移动有引导作用，故称此气流为引导气流。</t>
    <phoneticPr fontId="2" type="noConversion"/>
  </si>
  <si>
    <t>700百帕和500百帕</t>
    <phoneticPr fontId="2" type="noConversion"/>
  </si>
  <si>
    <t>850百帕和700百帕</t>
    <phoneticPr fontId="2" type="noConversion"/>
  </si>
  <si>
    <t>850百帕和925百帕</t>
    <phoneticPr fontId="2" type="noConversion"/>
  </si>
  <si>
    <t>地面图上有气压槽的地方</t>
    <phoneticPr fontId="2" type="noConversion"/>
  </si>
  <si>
    <t xml:space="preserve"> 不一定有锋面存在</t>
    <phoneticPr fontId="2" type="noConversion"/>
  </si>
  <si>
    <t>一定有锋面存在</t>
    <phoneticPr fontId="2" type="noConversion"/>
  </si>
  <si>
    <t>一定没有锋面存在</t>
    <phoneticPr fontId="2" type="noConversion"/>
  </si>
  <si>
    <t>在我国南方，地面锋线位于高空切变线的</t>
    <phoneticPr fontId="2" type="noConversion"/>
  </si>
  <si>
    <t xml:space="preserve"> 南侧</t>
    <phoneticPr fontId="2" type="noConversion"/>
  </si>
  <si>
    <t>正下方</t>
    <phoneticPr fontId="2" type="noConversion"/>
  </si>
  <si>
    <t>由于地形的影响，夏季青藏高原的北缘等压面图上经常有一个等温线密集带，这种等温线密集带</t>
    <phoneticPr fontId="2" type="noConversion"/>
  </si>
  <si>
    <t>不一定是锋区</t>
    <phoneticPr fontId="2" type="noConversion"/>
  </si>
  <si>
    <t>一定是锋区</t>
    <phoneticPr fontId="2" type="noConversion"/>
  </si>
  <si>
    <t>一定不是锋区</t>
    <phoneticPr fontId="2" type="noConversion"/>
  </si>
  <si>
    <t>如果与锋面配合的高空槽在减弱，则锋面将</t>
    <phoneticPr fontId="2" type="noConversion"/>
  </si>
  <si>
    <t xml:space="preserve"> 随之减弱</t>
    <phoneticPr fontId="2" type="noConversion"/>
  </si>
  <si>
    <t>迅速加强</t>
    <phoneticPr fontId="2" type="noConversion"/>
  </si>
  <si>
    <t xml:space="preserve"> 迅速南移</t>
    <phoneticPr fontId="2" type="noConversion"/>
  </si>
  <si>
    <t>在等压面上的等高线不是几何高度，而是一种位势高度，它是一种（   ）单位。</t>
    <phoneticPr fontId="2" type="noConversion"/>
  </si>
  <si>
    <t>能量</t>
    <phoneticPr fontId="2" type="noConversion"/>
  </si>
  <si>
    <t>气压</t>
    <phoneticPr fontId="2" type="noConversion"/>
  </si>
  <si>
    <t>温度</t>
    <phoneticPr fontId="2" type="noConversion"/>
  </si>
  <si>
    <t>在高空天气图上，一个空三角旗和实三角旗分别表示风速为(  )和（　）米／秒。</t>
    <phoneticPr fontId="2" type="noConversion"/>
  </si>
  <si>
    <t>２０、５０</t>
    <phoneticPr fontId="2" type="noConversion"/>
  </si>
  <si>
    <t>１０、２０</t>
    <phoneticPr fontId="2" type="noConversion"/>
  </si>
  <si>
    <t>１０、5０</t>
    <phoneticPr fontId="2" type="noConversion"/>
  </si>
  <si>
    <t>参见附图97-03，图中高云状表示</t>
    <phoneticPr fontId="2" type="noConversion"/>
  </si>
  <si>
    <t>卷积云</t>
    <phoneticPr fontId="2" type="noConversion"/>
  </si>
  <si>
    <t>卷层云</t>
    <phoneticPr fontId="2" type="noConversion"/>
  </si>
  <si>
    <t>毛卷云</t>
    <phoneticPr fontId="2" type="noConversion"/>
  </si>
  <si>
    <t>参见附图97-03，图中中云状表示</t>
    <phoneticPr fontId="2" type="noConversion"/>
  </si>
  <si>
    <t>混乱天空的高层云，高度不同</t>
    <phoneticPr fontId="2" type="noConversion"/>
  </si>
  <si>
    <t>透光高积云</t>
    <phoneticPr fontId="2" type="noConversion"/>
  </si>
  <si>
    <t>堡状或絮状高积云</t>
    <phoneticPr fontId="2" type="noConversion"/>
  </si>
  <si>
    <t>参见附图97-03，图中低云的云状/云量和云高为</t>
    <phoneticPr fontId="2" type="noConversion"/>
  </si>
  <si>
    <t>碎雨云，云量2－3，云底高300米</t>
    <phoneticPr fontId="2" type="noConversion"/>
  </si>
  <si>
    <t>碎雨云，云量2－3，云底高300英尺</t>
    <phoneticPr fontId="2" type="noConversion"/>
  </si>
  <si>
    <t>碎云，云量2－3，云底高300英尺</t>
    <phoneticPr fontId="2" type="noConversion"/>
  </si>
  <si>
    <t>参见附图97-03，现在天气现象为</t>
    <phoneticPr fontId="2" type="noConversion"/>
  </si>
  <si>
    <t>强阵雨</t>
    <phoneticPr fontId="2" type="noConversion"/>
  </si>
  <si>
    <t>连续性小雨</t>
    <phoneticPr fontId="2" type="noConversion"/>
  </si>
  <si>
    <t>参见附图97-03，过去天气现象为</t>
    <phoneticPr fontId="2" type="noConversion"/>
  </si>
  <si>
    <t>连续性中雨</t>
    <phoneticPr fontId="2" type="noConversion"/>
  </si>
  <si>
    <t>重要天气预报图中，下面符号表示的含义是</t>
    <phoneticPr fontId="2" type="noConversion"/>
  </si>
  <si>
    <t>中度积冰</t>
    <phoneticPr fontId="2" type="noConversion"/>
  </si>
  <si>
    <t>严重积冰</t>
    <phoneticPr fontId="2" type="noConversion"/>
  </si>
  <si>
    <t>中度颠簸</t>
    <phoneticPr fontId="2" type="noConversion"/>
  </si>
  <si>
    <t>大片沙暴和尘暴  图像识别</t>
    <phoneticPr fontId="2" type="noConversion"/>
  </si>
  <si>
    <t>大片沙暴和尘暴</t>
    <phoneticPr fontId="2" type="noConversion"/>
  </si>
  <si>
    <t>火山灰</t>
    <phoneticPr fontId="2" type="noConversion"/>
  </si>
  <si>
    <t>大片沙尘</t>
    <phoneticPr fontId="2" type="noConversion"/>
  </si>
  <si>
    <t>在以海里/小时为单位的高空风和温度预告图上，一个黑三角旗代表风速为</t>
    <phoneticPr fontId="2" type="noConversion"/>
  </si>
  <si>
    <t>50海里/小时</t>
    <phoneticPr fontId="2" type="noConversion"/>
  </si>
  <si>
    <t>50公里/小时</t>
    <phoneticPr fontId="2" type="noConversion"/>
  </si>
  <si>
    <t>33海里/小时</t>
    <phoneticPr fontId="2" type="noConversion"/>
  </si>
  <si>
    <t>在重要天气预告图上，符号 代表</t>
    <phoneticPr fontId="2" type="noConversion"/>
  </si>
  <si>
    <t>雹</t>
    <phoneticPr fontId="2" type="noConversion"/>
  </si>
  <si>
    <t xml:space="preserve"> 飑线</t>
    <phoneticPr fontId="2" type="noConversion"/>
  </si>
  <si>
    <t>一般而言，在高空风和温度预告图上，用（  ）代表气温正值，用（  ）代表气温负值。</t>
    <phoneticPr fontId="2" type="noConversion"/>
  </si>
  <si>
    <t>PS；MS</t>
    <phoneticPr fontId="2" type="noConversion"/>
  </si>
  <si>
    <t>轻雾表示能见度至少（ ）米</t>
    <phoneticPr fontId="2" type="noConversion"/>
  </si>
  <si>
    <t>在重要气象情报的天气现象的标准中，修饰语“成片的(FRQ)”是指一片雷暴中，相邻雷暴间隔很少或没有间隔，且在其所影响的区域或预报此现象将要影响的区域内最大空间覆盖率在（  ）以上（在某一固定时间或有效时段内）。</t>
    <phoneticPr fontId="2" type="noConversion"/>
  </si>
  <si>
    <t>（参见重要天气预报图98-01）在从A到B的航线上经过的天气系统是</t>
    <phoneticPr fontId="2" type="noConversion"/>
  </si>
  <si>
    <t>高空急流</t>
    <phoneticPr fontId="2" type="noConversion"/>
  </si>
  <si>
    <t>准静止锋</t>
    <phoneticPr fontId="2" type="noConversion"/>
  </si>
  <si>
    <t>（参见重要天气预报图98-02）重要天气预报图中的天气系统是</t>
    <phoneticPr fontId="2" type="noConversion"/>
  </si>
  <si>
    <t>台风</t>
    <phoneticPr fontId="2" type="noConversion"/>
  </si>
  <si>
    <t>低压</t>
    <phoneticPr fontId="2" type="noConversion"/>
  </si>
  <si>
    <t>沙暴</t>
    <phoneticPr fontId="2" type="noConversion"/>
  </si>
  <si>
    <t>（参见重要天气预报图98-02）台风芭玛的移向和移速是</t>
    <phoneticPr fontId="2" type="noConversion"/>
  </si>
  <si>
    <t>移向正西，移速10节</t>
    <phoneticPr fontId="2" type="noConversion"/>
  </si>
  <si>
    <t>移向正西，移速10公里每小时</t>
    <phoneticPr fontId="2" type="noConversion"/>
  </si>
  <si>
    <t>移向正西，移速10米每秒</t>
    <phoneticPr fontId="2" type="noConversion"/>
  </si>
  <si>
    <t>（参见重要天气预报图98-03）图中所示的天气系统是</t>
    <phoneticPr fontId="2" type="noConversion"/>
  </si>
  <si>
    <t>飑线</t>
    <phoneticPr fontId="2" type="noConversion"/>
  </si>
  <si>
    <t>（参见重要天气预报图98-04）该区域飞行的所遇到的航空危险天气为</t>
    <phoneticPr fontId="2" type="noConversion"/>
  </si>
  <si>
    <t>重度颠簸</t>
    <phoneticPr fontId="2" type="noConversion"/>
  </si>
  <si>
    <t>晴空颠簸</t>
    <phoneticPr fontId="2" type="noConversion"/>
  </si>
  <si>
    <t>（参见重要天气预报图98-04）该区域飞行的所遇到的颠簸层厚度为</t>
    <phoneticPr fontId="2" type="noConversion"/>
  </si>
  <si>
    <t>12000英尺</t>
    <phoneticPr fontId="2" type="noConversion"/>
  </si>
  <si>
    <t>12000米</t>
    <phoneticPr fontId="2" type="noConversion"/>
  </si>
  <si>
    <t>1200英尺</t>
    <phoneticPr fontId="2" type="noConversion"/>
  </si>
  <si>
    <t>（参见重要天气预报图98-05）“ISOL EMBD CB 460/XXX ”表示何种意思？</t>
    <phoneticPr fontId="2" type="noConversion"/>
  </si>
  <si>
    <t>孤立隐藏的积雨云，底高不明，顶高46000英尺</t>
    <phoneticPr fontId="2" type="noConversion"/>
  </si>
  <si>
    <t>孤立模糊的积雨云，底高不明，顶高46000英尺</t>
    <phoneticPr fontId="2" type="noConversion"/>
  </si>
  <si>
    <t>大片隐藏的积雨云，底高不明，顶高46000英尺</t>
    <phoneticPr fontId="2" type="noConversion"/>
  </si>
  <si>
    <t>（参见附图98-06）图中符号所表示的意思是</t>
    <phoneticPr fontId="2" type="noConversion"/>
  </si>
  <si>
    <t xml:space="preserve"> 冻雨</t>
    <phoneticPr fontId="2" type="noConversion"/>
  </si>
  <si>
    <t>沙尘</t>
    <phoneticPr fontId="2" type="noConversion"/>
  </si>
  <si>
    <t>冻雪</t>
    <phoneticPr fontId="2" type="noConversion"/>
  </si>
  <si>
    <t>冬季北半球副热带西风急流中心位于27°N附近上空，夏季副热带急流明显北移，中心位于</t>
    <phoneticPr fontId="2" type="noConversion"/>
  </si>
  <si>
    <t>40-50 °N</t>
    <phoneticPr fontId="2" type="noConversion"/>
  </si>
  <si>
    <t>35-40°N</t>
    <phoneticPr fontId="2" type="noConversion"/>
  </si>
  <si>
    <t>45-50°N</t>
    <phoneticPr fontId="2" type="noConversion"/>
  </si>
  <si>
    <t>大气中的臭氧主要分布在（    ）公里层，极大值出现在（   ）公里附近。</t>
    <phoneticPr fontId="2" type="noConversion"/>
  </si>
  <si>
    <t>10--40，20—25</t>
    <phoneticPr fontId="2" type="noConversion"/>
  </si>
  <si>
    <t>10--30，10—25</t>
    <phoneticPr fontId="2" type="noConversion"/>
  </si>
  <si>
    <t>15--40，20—30</t>
    <phoneticPr fontId="2" type="noConversion"/>
  </si>
  <si>
    <t>在(  )高度上飞行常遇到高云和积雨云。</t>
    <phoneticPr fontId="2" type="noConversion"/>
  </si>
  <si>
    <t>对流层顶以下</t>
    <phoneticPr fontId="2" type="noConversion"/>
  </si>
  <si>
    <t>对流层顶以上</t>
    <phoneticPr fontId="2" type="noConversion"/>
  </si>
  <si>
    <t>急流区经常颠簸的区域主要位于</t>
    <phoneticPr fontId="2" type="noConversion"/>
  </si>
  <si>
    <t>靠低压一侧(北侧)</t>
    <phoneticPr fontId="2" type="noConversion"/>
  </si>
  <si>
    <t>靠高压一侧</t>
    <phoneticPr fontId="2" type="noConversion"/>
  </si>
  <si>
    <t>急流轴上方</t>
    <phoneticPr fontId="2" type="noConversion"/>
  </si>
  <si>
    <t>卫星云图上的高空急流云系中出现了横向波动云线，说明</t>
    <phoneticPr fontId="2" type="noConversion"/>
  </si>
  <si>
    <t>高空急流中风速很强，会有严重颠簸</t>
    <phoneticPr fontId="2" type="noConversion"/>
  </si>
  <si>
    <t>高空急流正处于消散阶段，风速较小</t>
    <phoneticPr fontId="2" type="noConversion"/>
  </si>
  <si>
    <t>高空急流中的卷云将演变成卷积云，对流将发展</t>
    <phoneticPr fontId="2" type="noConversion"/>
  </si>
  <si>
    <t>晴空湍流一般出现在多少千米的高度。</t>
    <phoneticPr fontId="2" type="noConversion"/>
  </si>
  <si>
    <t>6--15</t>
    <phoneticPr fontId="2" type="noConversion"/>
  </si>
  <si>
    <t>4--6</t>
    <phoneticPr fontId="2" type="noConversion"/>
  </si>
  <si>
    <t>20-25</t>
    <phoneticPr fontId="2" type="noConversion"/>
  </si>
  <si>
    <t>合格证持有人运行手册</t>
    <phoneticPr fontId="2" type="noConversion"/>
  </si>
  <si>
    <t>修订后的飞行/签派放行单</t>
    <phoneticPr fontId="2" type="noConversion"/>
  </si>
  <si>
    <t>最初的签派放行单</t>
    <phoneticPr fontId="2" type="noConversion"/>
  </si>
  <si>
    <t>多发飞机在开始飞行前部分项目失效</t>
    <phoneticPr fontId="2" type="noConversion"/>
  </si>
  <si>
    <t>到维修基地的一次飞行部分项目失效</t>
    <phoneticPr fontId="2" type="noConversion"/>
  </si>
  <si>
    <t>要求被应用于越洋旅客运输飞行</t>
    <phoneticPr fontId="2" type="noConversion"/>
  </si>
  <si>
    <t>立即向ATC报告故障</t>
    <phoneticPr fontId="2" type="noConversion"/>
  </si>
  <si>
    <t>继续飞行，必要时向经理提交一份局面报告</t>
    <phoneticPr fontId="2" type="noConversion"/>
  </si>
  <si>
    <t>如果飞机上有其他无线电助航设施，没有必要的行动</t>
    <phoneticPr fontId="2" type="noConversion"/>
  </si>
  <si>
    <t xml:space="preserve">立即通知ATC </t>
    <phoneticPr fontId="2" type="noConversion"/>
  </si>
  <si>
    <t xml:space="preserve">应答机调到7600 </t>
    <phoneticPr fontId="2" type="noConversion"/>
  </si>
  <si>
    <t>监听VOR接收机</t>
    <phoneticPr fontId="2" type="noConversion"/>
  </si>
  <si>
    <t>立即通知ATC</t>
    <phoneticPr fontId="2" type="noConversion"/>
  </si>
  <si>
    <t xml:space="preserve">有一个VOR正常工作，不必采取措施 </t>
    <phoneticPr fontId="2" type="noConversion"/>
  </si>
  <si>
    <t>用公司频率通知飞行签派员</t>
    <phoneticPr fontId="2" type="noConversion"/>
  </si>
  <si>
    <t>修正相对于标准大气的温度偏差后的指示高度</t>
    <phoneticPr fontId="2" type="noConversion"/>
  </si>
  <si>
    <t>修正仪表误差后的气压高度</t>
    <phoneticPr fontId="2" type="noConversion"/>
  </si>
  <si>
    <t>修正相对于标准大气的温度偏差后的密度高度</t>
    <phoneticPr fontId="2" type="noConversion"/>
  </si>
  <si>
    <t>非标准大气压力和温度的影响</t>
    <phoneticPr fontId="2" type="noConversion"/>
  </si>
  <si>
    <t>静压系统修正</t>
    <phoneticPr fontId="2" type="noConversion"/>
  </si>
  <si>
    <t>仪表误差修正</t>
    <phoneticPr fontId="2" type="noConversion"/>
  </si>
  <si>
    <t>真高小于是31 000 ft</t>
    <phoneticPr fontId="2" type="noConversion"/>
  </si>
  <si>
    <t>都是31 000 ft</t>
    <phoneticPr fontId="2" type="noConversion"/>
  </si>
  <si>
    <t>压力高度小于真高</t>
    <phoneticPr fontId="2" type="noConversion"/>
  </si>
  <si>
    <t>海平面</t>
    <phoneticPr fontId="2" type="noConversion"/>
  </si>
  <si>
    <t>1 300 ft</t>
    <phoneticPr fontId="2" type="noConversion"/>
  </si>
  <si>
    <t>585 ft</t>
    <phoneticPr fontId="2" type="noConversion"/>
  </si>
  <si>
    <t>变小</t>
    <phoneticPr fontId="2" type="noConversion"/>
  </si>
  <si>
    <t>同结冰前相同</t>
    <phoneticPr fontId="2" type="noConversion"/>
  </si>
  <si>
    <t>变大</t>
    <phoneticPr fontId="2" type="noConversion"/>
  </si>
  <si>
    <t>空速指示器指示将如同高度表一样的变化</t>
    <phoneticPr fontId="2" type="noConversion"/>
  </si>
  <si>
    <t>高度增加时，空速指示器指示的数值将降低</t>
    <phoneticPr fontId="2" type="noConversion"/>
  </si>
  <si>
    <t>在上升、下降时，无任何变化</t>
    <phoneticPr fontId="2" type="noConversion"/>
  </si>
  <si>
    <t>指示降到0</t>
    <phoneticPr fontId="2" type="noConversion"/>
  </si>
  <si>
    <t xml:space="preserve">指示升至最大值 </t>
    <phoneticPr fontId="2" type="noConversion"/>
  </si>
  <si>
    <t>保持不变</t>
    <phoneticPr fontId="2" type="noConversion"/>
  </si>
  <si>
    <t>白天VFR条件</t>
    <phoneticPr fontId="2" type="noConversion"/>
  </si>
  <si>
    <t>VFR条件</t>
    <phoneticPr fontId="2" type="noConversion"/>
  </si>
  <si>
    <t>上升和下降时目视（VFR）飞行，并且在航路上可以保持目视飞行</t>
    <phoneticPr fontId="2" type="noConversion"/>
  </si>
  <si>
    <t>执行夜间VFR飞行并且航路上有危险天气</t>
    <phoneticPr fontId="2" type="noConversion"/>
  </si>
  <si>
    <t>有乘客，而非全部是“货物”</t>
    <phoneticPr fontId="2" type="noConversion"/>
  </si>
  <si>
    <t>执行IFR飞行，ATC能够雷达监视</t>
    <phoneticPr fontId="2" type="noConversion"/>
  </si>
  <si>
    <t>按运行手册上的程序完成</t>
    <phoneticPr fontId="2" type="noConversion"/>
  </si>
  <si>
    <t>要求ATC引导去往最近的合适机场并着陆</t>
    <phoneticPr fontId="2" type="noConversion"/>
  </si>
  <si>
    <t>如果还没有遇上雷暴并且有足够燃油，则返航起飞机场</t>
    <phoneticPr fontId="2" type="noConversion"/>
  </si>
  <si>
    <t>所有超过30min的旧的信息将被删除</t>
    <phoneticPr fontId="2" type="noConversion"/>
  </si>
  <si>
    <t>所有记录可以清空，但保持着陆前30min信息</t>
    <phoneticPr fontId="2" type="noConversion"/>
  </si>
  <si>
    <t>所有信息都可以删除，除非NTSB有通知</t>
    <phoneticPr fontId="2" type="noConversion"/>
  </si>
  <si>
    <t>开始启动发动机前至结束全部飞行时检查单的完成</t>
    <phoneticPr fontId="2" type="noConversion"/>
  </si>
  <si>
    <t>开始启动发动机至发动机关车前检查单的完成</t>
    <phoneticPr fontId="2" type="noConversion"/>
  </si>
  <si>
    <t>开始滑行至结束全部飞行时检查单的完成</t>
    <phoneticPr fontId="2" type="noConversion"/>
  </si>
  <si>
    <t>可以清除至测试时累计1h的信息</t>
    <phoneticPr fontId="2" type="noConversion"/>
  </si>
  <si>
    <t>必须清除至少1h的旧记录，使得测试有效</t>
    <phoneticPr fontId="2" type="noConversion"/>
  </si>
  <si>
    <t>可以清除最多1h的信息</t>
    <phoneticPr fontId="2" type="noConversion"/>
  </si>
  <si>
    <t>判断可能导致的事故的原因</t>
    <phoneticPr fontId="2" type="noConversion"/>
  </si>
  <si>
    <t>判断一次事故的负责人</t>
    <phoneticPr fontId="2" type="noConversion"/>
  </si>
  <si>
    <t>作为民事责任判决或证实操作的证据</t>
    <phoneticPr fontId="2" type="noConversion"/>
  </si>
  <si>
    <t>证实操纵或民事处罚的证据</t>
    <phoneticPr fontId="2" type="noConversion"/>
  </si>
  <si>
    <t xml:space="preserve">由NTSB决定调查事故原因  </t>
    <phoneticPr fontId="2" type="noConversion"/>
  </si>
  <si>
    <t>确认发生事故时的操纵程序</t>
    <phoneticPr fontId="2" type="noConversion"/>
  </si>
  <si>
    <t>30天</t>
    <phoneticPr fontId="2" type="noConversion"/>
  </si>
  <si>
    <t xml:space="preserve">90天  </t>
    <phoneticPr fontId="2" type="noConversion"/>
  </si>
  <si>
    <t xml:space="preserve">60天  </t>
    <phoneticPr fontId="2" type="noConversion"/>
  </si>
  <si>
    <t>签派室</t>
    <phoneticPr fontId="2" type="noConversion"/>
  </si>
  <si>
    <t>任何飞行情报服务站</t>
    <phoneticPr fontId="2" type="noConversion"/>
  </si>
  <si>
    <t xml:space="preserve">ARINC  </t>
    <phoneticPr fontId="2" type="noConversion"/>
  </si>
  <si>
    <t xml:space="preserve">VOR    </t>
    <phoneticPr fontId="2" type="noConversion"/>
  </si>
  <si>
    <t>ADF</t>
    <phoneticPr fontId="2" type="noConversion"/>
  </si>
  <si>
    <t>VOR和DME</t>
    <phoneticPr fontId="2" type="noConversion"/>
  </si>
  <si>
    <t>通过VOR导航安全地飞往合适的机场，并通过飞机其他的无线电系统完成仪表进近</t>
    <phoneticPr fontId="2" type="noConversion"/>
  </si>
  <si>
    <t>通过推测程序导航继续飞往目的地机场</t>
    <phoneticPr fontId="2" type="noConversion"/>
  </si>
  <si>
    <t>通过VOR导航安全地飞往合适的机场，并完成仪表进近和着陆</t>
    <phoneticPr fontId="2" type="noConversion"/>
  </si>
  <si>
    <t>飞机上有足够燃油，用VOR导航可以到达适合机场，并能使用其他无线电设备完成仪表进近</t>
    <phoneticPr fontId="2" type="noConversion"/>
  </si>
  <si>
    <t>飞机上有足够的燃油，并能用VOR导航运往适合机场并着陆</t>
    <phoneticPr fontId="2" type="noConversion"/>
  </si>
  <si>
    <t>飞行员能通过使用其他无线电设备返回起飞机场</t>
    <phoneticPr fontId="2" type="noConversion"/>
  </si>
  <si>
    <t>当VOR在维护状态并认为不可靠时，VOR接收机会           。</t>
    <phoneticPr fontId="2" type="noConversion"/>
  </si>
  <si>
    <t>接收到“T-E-S-T”的代码显示</t>
    <phoneticPr fontId="2" type="noConversion"/>
  </si>
  <si>
    <t>接收到标志符显示“M”并有“OFF”信号旗出现</t>
    <phoneticPr fontId="2" type="noConversion"/>
  </si>
  <si>
    <t>自动发出声响，VOR失效</t>
    <phoneticPr fontId="2" type="noConversion"/>
  </si>
  <si>
    <t>地面和空中都是4º</t>
    <phoneticPr fontId="2" type="noConversion"/>
  </si>
  <si>
    <t>地面和空中都是6º</t>
    <phoneticPr fontId="2" type="noConversion"/>
  </si>
  <si>
    <t>空中6º和地面4º</t>
    <phoneticPr fontId="2" type="noConversion"/>
  </si>
  <si>
    <t>日期、偏差、地点，日志且记录本上签字</t>
    <phoneticPr fontId="2" type="noConversion"/>
  </si>
  <si>
    <t>频率、径向方位、偏差</t>
    <phoneticPr fontId="2" type="noConversion"/>
  </si>
  <si>
    <t>飞行时间、距上次检查的时间、偏差</t>
    <phoneticPr fontId="2" type="noConversion"/>
  </si>
  <si>
    <t>记录日期、地点、偏差，且在日志或记录本上签字</t>
    <phoneticPr fontId="2" type="noConversion"/>
  </si>
  <si>
    <t>记录数据、VOR频率、距上次检查的时间，且在日志上签字</t>
    <phoneticPr fontId="2" type="noConversion"/>
  </si>
  <si>
    <t>记录数据、读数，且在日志上签字</t>
    <phoneticPr fontId="2" type="noConversion"/>
  </si>
  <si>
    <t>在30天内必须检查VOR，在24个月内必须检查高度表和收发机</t>
    <phoneticPr fontId="2" type="noConversion"/>
  </si>
  <si>
    <t>30天内必须检查ELT，12个月内必须检查高度表，24个月内必须检查收发机</t>
    <phoneticPr fontId="2" type="noConversion"/>
  </si>
  <si>
    <t>24个月内必须检查空速表、高度表，12个月内必须检查收录机</t>
    <phoneticPr fontId="2" type="noConversion"/>
  </si>
  <si>
    <t>DME</t>
    <phoneticPr fontId="2" type="noConversion"/>
  </si>
  <si>
    <t>机载雷达</t>
    <phoneticPr fontId="2" type="noConversion"/>
  </si>
  <si>
    <t>多发飞机出现1发失效</t>
    <phoneticPr fontId="2" type="noConversion"/>
  </si>
  <si>
    <t>5和13</t>
    <phoneticPr fontId="2" type="noConversion"/>
  </si>
  <si>
    <t>7和11</t>
    <phoneticPr fontId="2" type="noConversion"/>
  </si>
  <si>
    <t>8和3</t>
    <phoneticPr fontId="2" type="noConversion"/>
  </si>
  <si>
    <t>5和13</t>
    <phoneticPr fontId="2" type="noConversion"/>
  </si>
  <si>
    <t>5 NM</t>
    <phoneticPr fontId="2" type="noConversion"/>
  </si>
  <si>
    <t xml:space="preserve">7.5NM  </t>
    <phoneticPr fontId="2" type="noConversion"/>
  </si>
  <si>
    <t>10.0 NM</t>
    <phoneticPr fontId="2" type="noConversion"/>
  </si>
  <si>
    <t>R-345</t>
    <phoneticPr fontId="2" type="noConversion"/>
  </si>
  <si>
    <t>R-165</t>
    <phoneticPr fontId="2" type="noConversion"/>
  </si>
  <si>
    <t xml:space="preserve">R-175 </t>
    <phoneticPr fontId="2" type="noConversion"/>
  </si>
  <si>
    <t>4º</t>
    <phoneticPr fontId="2" type="noConversion"/>
  </si>
  <si>
    <t xml:space="preserve">2º </t>
    <phoneticPr fontId="2" type="noConversion"/>
  </si>
  <si>
    <t>1º</t>
    <phoneticPr fontId="2" type="noConversion"/>
  </si>
  <si>
    <t xml:space="preserve">55º  </t>
    <phoneticPr fontId="2" type="noConversion"/>
  </si>
  <si>
    <t>235º</t>
    <phoneticPr fontId="2" type="noConversion"/>
  </si>
  <si>
    <t xml:space="preserve">285º </t>
    <phoneticPr fontId="2" type="noConversion"/>
  </si>
  <si>
    <t>以每秒2次的速度不间断的划</t>
    <phoneticPr fontId="2" type="noConversion"/>
  </si>
  <si>
    <t>以每秒6次的速度的不间断的点</t>
    <phoneticPr fontId="2" type="noConversion"/>
  </si>
  <si>
    <t>每秒2次的速度，交替的点、划</t>
    <phoneticPr fontId="2" type="noConversion"/>
  </si>
  <si>
    <t>每秒2次的不间断交替点划</t>
    <phoneticPr fontId="2" type="noConversion"/>
  </si>
  <si>
    <t>每秒2次的不间断划</t>
    <phoneticPr fontId="2" type="noConversion"/>
  </si>
  <si>
    <t>每秒6次的不间断点</t>
    <phoneticPr fontId="2" type="noConversion"/>
  </si>
  <si>
    <t>一系列的两点组合和白色的指点标灯</t>
    <phoneticPr fontId="2" type="noConversion"/>
  </si>
  <si>
    <t>每秒1次的连续划线和白色的指点标灯</t>
    <phoneticPr fontId="2" type="noConversion"/>
  </si>
  <si>
    <t>一系列的两划组合和白色的指点标灯</t>
    <phoneticPr fontId="2" type="noConversion"/>
  </si>
  <si>
    <t>中示位台</t>
    <phoneticPr fontId="2" type="noConversion"/>
  </si>
  <si>
    <t xml:space="preserve">内指点标 </t>
    <phoneticPr fontId="2" type="noConversion"/>
  </si>
  <si>
    <t>外示位台</t>
    <phoneticPr fontId="2" type="noConversion"/>
  </si>
  <si>
    <t>外方位台</t>
    <phoneticPr fontId="2" type="noConversion"/>
  </si>
  <si>
    <t>中方位台</t>
    <phoneticPr fontId="2" type="noConversion"/>
  </si>
  <si>
    <t xml:space="preserve">内指点标 </t>
    <phoneticPr fontId="2" type="noConversion"/>
  </si>
  <si>
    <t>示位台</t>
    <phoneticPr fontId="2" type="noConversion"/>
  </si>
  <si>
    <t>监视雷达</t>
    <phoneticPr fontId="2" type="noConversion"/>
  </si>
  <si>
    <t xml:space="preserve">VOR/DME定位   </t>
    <phoneticPr fontId="2" type="noConversion"/>
  </si>
  <si>
    <t>中指点标不影响直线进近着陆的最低标准</t>
    <phoneticPr fontId="2" type="noConversion"/>
  </si>
  <si>
    <t>示位台、PAR和ASR</t>
    <phoneticPr fontId="2" type="noConversion"/>
  </si>
  <si>
    <t xml:space="preserve">ASR和PAR  </t>
    <phoneticPr fontId="2" type="noConversion"/>
  </si>
  <si>
    <t>以KT为单位时，8倍的地速</t>
    <phoneticPr fontId="2" type="noConversion"/>
  </si>
  <si>
    <t xml:space="preserve">以KT为单位时，5倍的地速期 </t>
    <phoneticPr fontId="2" type="noConversion"/>
  </si>
  <si>
    <t>以KT为单位时，10倍的地速</t>
    <phoneticPr fontId="2" type="noConversion"/>
  </si>
  <si>
    <t>在距航向信标中线710 ft，向右偏离，高于下滑道140 ft</t>
    <phoneticPr fontId="2" type="noConversion"/>
  </si>
  <si>
    <t>在距航向信标中线710 ft，向左偏离，低于下滑道140 ft</t>
    <phoneticPr fontId="2" type="noConversion"/>
  </si>
  <si>
    <t>在距航向信标中线430 ft，向右偏离，低于下滑道28 ft</t>
    <phoneticPr fontId="2" type="noConversion"/>
  </si>
  <si>
    <t>下滑道以上21 ft，距跑道中心线左侧大约320 ft</t>
    <phoneticPr fontId="2" type="noConversion"/>
  </si>
  <si>
    <t>下滑道以上28 ft，距跑道中心线左侧大约250 ft</t>
    <phoneticPr fontId="2" type="noConversion"/>
  </si>
  <si>
    <t>下滑道以下21 ft，距跑道中心线右侧大约320 ft</t>
    <phoneticPr fontId="2" type="noConversion"/>
  </si>
  <si>
    <t>航向信标中心线左侧1 550 ft，下滑道以下210 ft</t>
    <phoneticPr fontId="2" type="noConversion"/>
  </si>
  <si>
    <t>航向信标中心线右侧1 550 ft，下滑道以上210 ft</t>
    <phoneticPr fontId="2" type="noConversion"/>
  </si>
  <si>
    <t>航向信标中心线左侧775 ft，下滑道以下420 ft</t>
    <phoneticPr fontId="2" type="noConversion"/>
  </si>
  <si>
    <t>DH 100ft，RVR 1 200ft</t>
    <phoneticPr fontId="2" type="noConversion"/>
  </si>
  <si>
    <t xml:space="preserve">DH 50ft，RVR 1 200ft </t>
    <phoneticPr fontId="2" type="noConversion"/>
  </si>
  <si>
    <t>DH 50ft，RVR 1 500ft</t>
    <phoneticPr fontId="2" type="noConversion"/>
  </si>
  <si>
    <t>高强度跑道边灯，跑道中线灯，接地地带灯和跑道视程仪</t>
    <phoneticPr fontId="2" type="noConversion"/>
  </si>
  <si>
    <t>雷达和跑道视程</t>
    <phoneticPr fontId="2" type="noConversion"/>
  </si>
  <si>
    <t>跑道中线灯和跑道边灯</t>
    <phoneticPr fontId="2" type="noConversion"/>
  </si>
  <si>
    <t>进近灯光系统的红色侧边灯可见时</t>
    <phoneticPr fontId="2" type="noConversion"/>
  </si>
  <si>
    <t xml:space="preserve">通过目视下降点后 </t>
    <phoneticPr fontId="2" type="noConversion"/>
  </si>
  <si>
    <t>当RVR是1600 ft或以上时</t>
    <phoneticPr fontId="2" type="noConversion"/>
  </si>
  <si>
    <t>跑道中线灯、接地带灯和跑道视程仪</t>
    <phoneticPr fontId="2" type="noConversion"/>
  </si>
  <si>
    <t>雷达和跑道视程仪</t>
    <phoneticPr fontId="2" type="noConversion"/>
  </si>
  <si>
    <t>跑道中线灯、跑道末端识别灯</t>
    <phoneticPr fontId="2" type="noConversion"/>
  </si>
  <si>
    <t>RVR 700 ft</t>
    <phoneticPr fontId="2" type="noConversion"/>
  </si>
  <si>
    <t>DH 50 ft，RVR 1200 ft</t>
    <phoneticPr fontId="2" type="noConversion"/>
  </si>
  <si>
    <t xml:space="preserve">RVR 1000 ft </t>
    <phoneticPr fontId="2" type="noConversion"/>
  </si>
  <si>
    <t>陆地机场有由白色和绿色交替闪烁的灯标</t>
    <phoneticPr fontId="2" type="noConversion"/>
  </si>
  <si>
    <t>陆地机场有由白色和红色交替闪烁的灯标</t>
    <phoneticPr fontId="2" type="noConversion"/>
  </si>
  <si>
    <t>陆地机场有绿色、黄色交替闪烁的灯标</t>
    <phoneticPr fontId="2" type="noConversion"/>
  </si>
  <si>
    <t>水上机场有白色和黄色交替闪烁的灯标</t>
    <phoneticPr fontId="2" type="noConversion"/>
  </si>
  <si>
    <t>水上机场有绿色、黄色交替闪烁的灯标</t>
    <phoneticPr fontId="2" type="noConversion"/>
  </si>
  <si>
    <t>水上机场的白色和绿色交替闪烁的灯标</t>
    <phoneticPr fontId="2" type="noConversion"/>
  </si>
  <si>
    <t>跑道末端灯</t>
    <phoneticPr fontId="2" type="noConversion"/>
  </si>
  <si>
    <t xml:space="preserve">接地地带灯 </t>
    <phoneticPr fontId="2" type="noConversion"/>
  </si>
  <si>
    <t>跑道入口灯</t>
    <phoneticPr fontId="2" type="noConversion"/>
  </si>
  <si>
    <t xml:space="preserve">跑道入口灯   </t>
    <phoneticPr fontId="2" type="noConversion"/>
  </si>
  <si>
    <t>接地地带灯</t>
    <phoneticPr fontId="2" type="noConversion"/>
  </si>
  <si>
    <t>跑道末端灯</t>
    <phoneticPr fontId="2" type="noConversion"/>
  </si>
  <si>
    <t xml:space="preserve">接地地带灯 </t>
    <phoneticPr fontId="2" type="noConversion"/>
  </si>
  <si>
    <t>跑道入口灯</t>
    <phoneticPr fontId="2" type="noConversion"/>
  </si>
  <si>
    <t xml:space="preserve">Ⅰ类精密进近跑道   </t>
    <phoneticPr fontId="2" type="noConversion"/>
  </si>
  <si>
    <t xml:space="preserve">Ⅱ类精密进近跑道   </t>
    <phoneticPr fontId="2" type="noConversion"/>
  </si>
  <si>
    <t>Ⅲ类精密进近跑道</t>
    <phoneticPr fontId="2" type="noConversion"/>
  </si>
  <si>
    <t>从距跑道末端900m处到距跑道末端300m</t>
    <phoneticPr fontId="2" type="noConversion"/>
  </si>
  <si>
    <t>从跑道入口到距跑道末端900m处</t>
    <phoneticPr fontId="2" type="noConversion"/>
  </si>
  <si>
    <t>从距跑道末端300m到跑道末端</t>
    <phoneticPr fontId="2" type="noConversion"/>
  </si>
  <si>
    <t>从距跑道末端300m到跑道末端</t>
    <phoneticPr fontId="2" type="noConversion"/>
  </si>
  <si>
    <t>从跑道入口到距跑道末端900m处</t>
    <phoneticPr fontId="2" type="noConversion"/>
  </si>
  <si>
    <t>从距跑道末端900m处到距跑道末端300m</t>
    <phoneticPr fontId="2" type="noConversion"/>
  </si>
  <si>
    <t>保持高度在下滑道或以上直到地保证着陆安全的情况下方可降到更低的高度</t>
    <phoneticPr fontId="2" type="noConversion"/>
  </si>
  <si>
    <t>只须在气象条件低于VFR时才使用VASI</t>
    <phoneticPr fontId="2" type="noConversion"/>
  </si>
  <si>
    <t>只有以VASI进近许可收到后才使用VASI</t>
    <phoneticPr fontId="2" type="noConversion"/>
  </si>
  <si>
    <t xml:space="preserve">冲出跑道   </t>
    <phoneticPr fontId="2" type="noConversion"/>
  </si>
  <si>
    <t xml:space="preserve">重着陆  </t>
    <phoneticPr fontId="2" type="noConversion"/>
  </si>
  <si>
    <t>在距离跑道入口较近的位置着陆</t>
    <phoneticPr fontId="2" type="noConversion"/>
  </si>
  <si>
    <t>高驾驶舱飞机</t>
    <phoneticPr fontId="2" type="noConversion"/>
  </si>
  <si>
    <t xml:space="preserve">直升机 </t>
    <phoneticPr fontId="2" type="noConversion"/>
  </si>
  <si>
    <t>高性能飞机</t>
    <phoneticPr fontId="2" type="noConversion"/>
  </si>
  <si>
    <t>一排4个与跑道垂直的灯，发红、白两种颜色的光</t>
    <phoneticPr fontId="2" type="noConversion"/>
  </si>
  <si>
    <t>一排4个与跑道平等的灯，分别发出红、绿、白光</t>
    <phoneticPr fontId="2" type="noConversion"/>
  </si>
  <si>
    <t>一个发出红、白两色的灯</t>
    <phoneticPr fontId="2" type="noConversion"/>
  </si>
  <si>
    <t>一个带三色的灯，分别为红、绿、琥珀色</t>
    <phoneticPr fontId="2" type="noConversion"/>
  </si>
  <si>
    <t>三排灯光，分别为红、绿、琥珀色</t>
    <phoneticPr fontId="2" type="noConversion"/>
  </si>
  <si>
    <t>三个下滑道，每个颜色不同，分别为红、绿、琥珀色</t>
    <phoneticPr fontId="2" type="noConversion"/>
  </si>
  <si>
    <t xml:space="preserve">琥珀色  </t>
    <phoneticPr fontId="2" type="noConversion"/>
  </si>
  <si>
    <t xml:space="preserve">红色 </t>
    <phoneticPr fontId="2" type="noConversion"/>
  </si>
  <si>
    <t>绿色</t>
    <phoneticPr fontId="2" type="noConversion"/>
  </si>
  <si>
    <t xml:space="preserve">红色   </t>
    <phoneticPr fontId="2" type="noConversion"/>
  </si>
  <si>
    <t xml:space="preserve">琥珀色 </t>
    <phoneticPr fontId="2" type="noConversion"/>
  </si>
  <si>
    <t xml:space="preserve">红色  </t>
    <phoneticPr fontId="2" type="noConversion"/>
  </si>
  <si>
    <t xml:space="preserve">琥珀色 </t>
    <phoneticPr fontId="2" type="noConversion"/>
  </si>
  <si>
    <t xml:space="preserve">5 mile  </t>
    <phoneticPr fontId="2" type="noConversion"/>
  </si>
  <si>
    <t xml:space="preserve">10 mile </t>
    <phoneticPr fontId="2" type="noConversion"/>
  </si>
  <si>
    <t>15 mile</t>
    <phoneticPr fontId="2" type="noConversion"/>
  </si>
  <si>
    <t>1灯系统：在下滑道之上是脉动的白色，正好处于下滑道是稳定的白色，偏低于下滑道是稳定的红色或脉动的红色</t>
    <phoneticPr fontId="2" type="noConversion"/>
  </si>
  <si>
    <t>3灯系统：2个脉动的，1个稳定的</t>
    <phoneticPr fontId="2" type="noConversion"/>
  </si>
  <si>
    <t>2灯系统：2个脉动，1灯稳定</t>
    <phoneticPr fontId="2" type="noConversion"/>
  </si>
  <si>
    <t>用能见度表示</t>
    <phoneticPr fontId="2" type="noConversion"/>
  </si>
  <si>
    <t>须用能见度和云高表示</t>
    <phoneticPr fontId="2" type="noConversion"/>
  </si>
  <si>
    <t>用能见度表示和爬升梯度表示</t>
    <phoneticPr fontId="2" type="noConversion"/>
  </si>
  <si>
    <t>能见度2 000 m，云高150 m</t>
    <phoneticPr fontId="2" type="noConversion"/>
  </si>
  <si>
    <t xml:space="preserve">能见度1 700 m，云高150 m  </t>
    <phoneticPr fontId="2" type="noConversion"/>
  </si>
  <si>
    <t xml:space="preserve"> 能见度5 000 m，云高120m</t>
    <phoneticPr fontId="2" type="noConversion"/>
  </si>
  <si>
    <t>600 m</t>
    <phoneticPr fontId="2" type="noConversion"/>
  </si>
  <si>
    <t xml:space="preserve">1 600 m </t>
    <phoneticPr fontId="2" type="noConversion"/>
  </si>
  <si>
    <t>800 m</t>
    <phoneticPr fontId="2" type="noConversion"/>
  </si>
  <si>
    <t>A或B都可</t>
    <phoneticPr fontId="2" type="noConversion"/>
  </si>
  <si>
    <t>云高/能见度等于或高于240 m/3 200 m</t>
    <phoneticPr fontId="2" type="noConversion"/>
  </si>
  <si>
    <t>云高/能见度等于或高于270 m/2 400 m</t>
    <phoneticPr fontId="2" type="noConversion"/>
  </si>
  <si>
    <t xml:space="preserve">云高和能见度 </t>
    <phoneticPr fontId="2" type="noConversion"/>
  </si>
  <si>
    <t xml:space="preserve">云高、能见度和最低下降高/高度  </t>
    <phoneticPr fontId="2" type="noConversion"/>
  </si>
  <si>
    <t xml:space="preserve">能见度和最低下降高/高度 </t>
    <phoneticPr fontId="2" type="noConversion"/>
  </si>
  <si>
    <t xml:space="preserve">75 m  </t>
    <phoneticPr fontId="2" type="noConversion"/>
  </si>
  <si>
    <t xml:space="preserve">60 m </t>
    <phoneticPr fontId="2" type="noConversion"/>
  </si>
  <si>
    <t>90 m</t>
    <phoneticPr fontId="2" type="noConversion"/>
  </si>
  <si>
    <t xml:space="preserve"> A和B均可</t>
    <phoneticPr fontId="2" type="noConversion"/>
  </si>
  <si>
    <t>最后进近航迹与跑道中线延长线交角大于15°(A、B类飞机大于30°)的情况</t>
    <phoneticPr fontId="2" type="noConversion"/>
  </si>
  <si>
    <t>直线进近的下降梯度6.5%的情况</t>
    <phoneticPr fontId="2" type="noConversion"/>
  </si>
  <si>
    <t>决断高60 m, 最低能见度在800 m(RVR 550 m) 或以上的精密进近</t>
    <phoneticPr fontId="2" type="noConversion"/>
  </si>
  <si>
    <t>决断高60 m,RVR 550 m的任何精密进近</t>
    <phoneticPr fontId="2" type="noConversion"/>
  </si>
  <si>
    <t>决断高60 m,最低能见度800 m或RVR 550 m的任何精密进近</t>
    <phoneticPr fontId="2" type="noConversion"/>
  </si>
  <si>
    <t>DA/H和VIS/RVR</t>
    <phoneticPr fontId="2" type="noConversion"/>
  </si>
  <si>
    <t xml:space="preserve"> DA/H和RVR </t>
    <phoneticPr fontId="2" type="noConversion"/>
  </si>
  <si>
    <t xml:space="preserve">MDA/H和VIS/RVR </t>
    <phoneticPr fontId="2" type="noConversion"/>
  </si>
  <si>
    <t>允许机组可以使用的最低决断高</t>
    <phoneticPr fontId="2" type="noConversion"/>
  </si>
  <si>
    <t xml:space="preserve"> OCH + 15 m </t>
    <phoneticPr fontId="2" type="noConversion"/>
  </si>
  <si>
    <t xml:space="preserve"> OCH + 3 0m  </t>
    <phoneticPr fontId="2" type="noConversion"/>
  </si>
  <si>
    <t xml:space="preserve">飞机主轮至跑道入口平面的高 </t>
    <phoneticPr fontId="2" type="noConversion"/>
  </si>
  <si>
    <t>飞行员的眼睛至跑道入口平面的高</t>
    <phoneticPr fontId="2" type="noConversion"/>
  </si>
  <si>
    <t>下滑接收天线至跑道入口平面的高</t>
    <phoneticPr fontId="2" type="noConversion"/>
  </si>
  <si>
    <t xml:space="preserve"> 90 m  </t>
    <phoneticPr fontId="2" type="noConversion"/>
  </si>
  <si>
    <t xml:space="preserve">75 m </t>
    <phoneticPr fontId="2" type="noConversion"/>
  </si>
  <si>
    <t>120 m</t>
    <phoneticPr fontId="2" type="noConversion"/>
  </si>
  <si>
    <t xml:space="preserve">75 m </t>
    <phoneticPr fontId="2" type="noConversion"/>
  </si>
  <si>
    <t xml:space="preserve">90 m  </t>
    <phoneticPr fontId="2" type="noConversion"/>
  </si>
  <si>
    <t>120 m</t>
    <phoneticPr fontId="2" type="noConversion"/>
  </si>
  <si>
    <t>以接地区(TDZ)RVR为准,跑道中部和跑道停止端的RVR报告作为参考</t>
    <phoneticPr fontId="2" type="noConversion"/>
  </si>
  <si>
    <t xml:space="preserve"> 以接地区(TDZ)和跑道中部RVR为准, 跑道停止端的RVR报告作为参考</t>
    <phoneticPr fontId="2" type="noConversion"/>
  </si>
  <si>
    <t xml:space="preserve"> 以接地区(TDZ)和跑道中部RVR为准</t>
    <phoneticPr fontId="2" type="noConversion"/>
  </si>
  <si>
    <t xml:space="preserve"> 以跑道方向的能见度为准</t>
    <phoneticPr fontId="2" type="noConversion"/>
  </si>
  <si>
    <t xml:space="preserve">以气象能见度为准 </t>
    <phoneticPr fontId="2" type="noConversion"/>
  </si>
  <si>
    <t>不得实施精密进近</t>
    <phoneticPr fontId="2" type="noConversion"/>
  </si>
  <si>
    <t>机长在所飞机型上已获得了超过100 h的机长飞行经验, 而且机长和副驾驶已经受到了Ⅱ类运行的理论教育</t>
    <phoneticPr fontId="2" type="noConversion"/>
  </si>
  <si>
    <t>机长在所飞机型上已获得了超过100 h的机长飞行经验</t>
    <phoneticPr fontId="2" type="noConversion"/>
  </si>
  <si>
    <t>机长在所飞机型上已获得了超过100 h的机长飞行经验,而且机长和副驾驶已经受到了Ⅰ类运行的理论教育</t>
    <phoneticPr fontId="2" type="noConversion"/>
  </si>
  <si>
    <t xml:space="preserve">决断高(DH)和RVR </t>
    <phoneticPr fontId="2" type="noConversion"/>
  </si>
  <si>
    <t>决断高(DH)和RVR或VIS</t>
    <phoneticPr fontId="2" type="noConversion"/>
  </si>
  <si>
    <t>RVR或VIS</t>
    <phoneticPr fontId="2" type="noConversion"/>
  </si>
  <si>
    <t>当飞行员仪表进近的最后进近阶段</t>
    <phoneticPr fontId="2" type="noConversion"/>
  </si>
  <si>
    <t>在雷达环境下实施仪表进近</t>
    <phoneticPr fontId="2" type="noConversion"/>
  </si>
  <si>
    <t>当飞行员切入航向道以后</t>
    <phoneticPr fontId="2" type="noConversion"/>
  </si>
  <si>
    <t>应当保持进近航迹和MDA/MDH至复飞点开始复飞程序</t>
    <phoneticPr fontId="2" type="noConversion"/>
  </si>
  <si>
    <t xml:space="preserve"> 应当立即开始复飞程序</t>
    <phoneticPr fontId="2" type="noConversion"/>
  </si>
  <si>
    <t>应当保持进近航迹和MDA/MDH至复飞点,如果在复飞点可以取得目视参考则可以实施目视着陆,否则应开始复飞程序</t>
    <phoneticPr fontId="2" type="noConversion"/>
  </si>
  <si>
    <t xml:space="preserve"> A和B</t>
    <phoneticPr fontId="2" type="noConversion"/>
  </si>
  <si>
    <t>持续看到跑道或其他能识别跑道的标志</t>
    <phoneticPr fontId="2" type="noConversion"/>
  </si>
  <si>
    <t>将航迹保持在规定的范围内,并保持规定的最低下降高度/高(MDA/H)</t>
    <phoneticPr fontId="2" type="noConversion"/>
  </si>
  <si>
    <t>不得再继续进近</t>
    <phoneticPr fontId="2" type="noConversion"/>
  </si>
  <si>
    <t xml:space="preserve"> 如果没有遇到严重颠簸,则可以继续进近</t>
    <phoneticPr fontId="2" type="noConversion"/>
  </si>
  <si>
    <t>如果仅仅是由于机载设备的原因,则可以继续进近</t>
    <phoneticPr fontId="2" type="noConversion"/>
  </si>
  <si>
    <t xml:space="preserve"> 6个连续的进近灯、跑道灯或者两者的组合</t>
    <phoneticPr fontId="2" type="noConversion"/>
  </si>
  <si>
    <t xml:space="preserve"> 6个连续的进近灯</t>
    <phoneticPr fontId="2" type="noConversion"/>
  </si>
  <si>
    <t>6个连续的跑道灯</t>
    <phoneticPr fontId="2" type="noConversion"/>
  </si>
  <si>
    <t xml:space="preserve"> 7个连续的进近灯、跑道灯或者两者的组合</t>
    <phoneticPr fontId="2" type="noConversion"/>
  </si>
  <si>
    <t xml:space="preserve"> 7个连续的进近灯 </t>
    <phoneticPr fontId="2" type="noConversion"/>
  </si>
  <si>
    <t>7个连续的跑道灯</t>
    <phoneticPr fontId="2" type="noConversion"/>
  </si>
  <si>
    <t>保持MDA/MDH至复飞点,并在复飞点复飞</t>
    <phoneticPr fontId="2" type="noConversion"/>
  </si>
  <si>
    <t xml:space="preserve"> 保持MDA/MDH至复飞点,如果在复飞点取得了目视参考,则可以继续下降着陆</t>
    <phoneticPr fontId="2" type="noConversion"/>
  </si>
  <si>
    <t>必须立即开始复飞</t>
    <phoneticPr fontId="2" type="noConversion"/>
  </si>
  <si>
    <t xml:space="preserve"> 必须立即开始复飞</t>
    <phoneticPr fontId="2" type="noConversion"/>
  </si>
  <si>
    <t>保持DA/DH至复飞点,并在复飞点复飞</t>
    <phoneticPr fontId="2" type="noConversion"/>
  </si>
  <si>
    <t>保持DA/DH至复飞点,如果在复飞点取得了目视参考,则可以继续下降着陆</t>
    <phoneticPr fontId="2" type="noConversion"/>
  </si>
  <si>
    <t>从正切NDB电台或转至出航航向开始,以发生较晚者为准</t>
    <phoneticPr fontId="2" type="noConversion"/>
  </si>
  <si>
    <t xml:space="preserve">从正切NDB电台开始 </t>
    <phoneticPr fontId="2" type="noConversion"/>
  </si>
  <si>
    <t>从转至出航航向开始</t>
    <phoneticPr fontId="2" type="noConversion"/>
  </si>
  <si>
    <t xml:space="preserve">1　min </t>
    <phoneticPr fontId="2" type="noConversion"/>
  </si>
  <si>
    <t xml:space="preserve">1.5　min </t>
    <phoneticPr fontId="2" type="noConversion"/>
  </si>
  <si>
    <t>出航时间与空中交通流量有关</t>
    <phoneticPr fontId="2" type="noConversion"/>
  </si>
  <si>
    <t>1　min</t>
    <phoneticPr fontId="2" type="noConversion"/>
  </si>
  <si>
    <t>出航时间与空中交通流量有关</t>
    <phoneticPr fontId="2" type="noConversion"/>
  </si>
  <si>
    <t>平行加入</t>
    <phoneticPr fontId="2" type="noConversion"/>
  </si>
  <si>
    <t>偏置加入</t>
    <phoneticPr fontId="2" type="noConversion"/>
  </si>
  <si>
    <t>直接加入</t>
    <phoneticPr fontId="2" type="noConversion"/>
  </si>
  <si>
    <t xml:space="preserve">平行加入 </t>
    <phoneticPr fontId="2" type="noConversion"/>
  </si>
  <si>
    <t xml:space="preserve"> 偏置加入</t>
    <phoneticPr fontId="2" type="noConversion"/>
  </si>
  <si>
    <t>3°/S或坡度25°,取小者</t>
    <phoneticPr fontId="2" type="noConversion"/>
  </si>
  <si>
    <t>3°/S或坡度30°,取小者</t>
    <phoneticPr fontId="2" type="noConversion"/>
  </si>
  <si>
    <t xml:space="preserve">3°/S或坡度20°,取小者 </t>
    <phoneticPr fontId="2" type="noConversion"/>
  </si>
  <si>
    <t xml:space="preserve"> 3°/S或坡度20°,取小者 </t>
    <phoneticPr fontId="2" type="noConversion"/>
  </si>
  <si>
    <t xml:space="preserve">3°/S或坡度30°,取小者  </t>
    <phoneticPr fontId="2" type="noConversion"/>
  </si>
  <si>
    <t>①②③⑤</t>
    <phoneticPr fontId="2" type="noConversion"/>
  </si>
  <si>
    <t xml:space="preserve"> ①⑤⑥⑦ </t>
    <phoneticPr fontId="2" type="noConversion"/>
  </si>
  <si>
    <t>①④⑥⑦</t>
    <phoneticPr fontId="2" type="noConversion"/>
  </si>
  <si>
    <t xml:space="preserve">187± </t>
    <phoneticPr fontId="2" type="noConversion"/>
  </si>
  <si>
    <t xml:space="preserve">±187 </t>
    <phoneticPr fontId="2" type="noConversion"/>
  </si>
  <si>
    <t>（187）</t>
    <phoneticPr fontId="2" type="noConversion"/>
  </si>
  <si>
    <t>在4900m以远处再没有其他重要障碍物</t>
    <phoneticPr fontId="2" type="noConversion"/>
  </si>
  <si>
    <t>在4900m以远的重要障碍物为孤立障碍物</t>
    <phoneticPr fontId="2" type="noConversion"/>
  </si>
  <si>
    <t xml:space="preserve"> 图纸太小,没有画出4900m,以远处的重要障碍物</t>
    <phoneticPr fontId="2" type="noConversion"/>
  </si>
  <si>
    <t xml:space="preserve">1:2000 </t>
    <phoneticPr fontId="2" type="noConversion"/>
  </si>
  <si>
    <t xml:space="preserve">1:20000 </t>
    <phoneticPr fontId="2" type="noConversion"/>
  </si>
  <si>
    <t>1:1500</t>
    <phoneticPr fontId="2" type="noConversion"/>
  </si>
  <si>
    <t xml:space="preserve"> 430 m</t>
    <phoneticPr fontId="2" type="noConversion"/>
  </si>
  <si>
    <t>680 m</t>
    <phoneticPr fontId="2" type="noConversion"/>
  </si>
  <si>
    <t xml:space="preserve">250 m </t>
    <phoneticPr fontId="2" type="noConversion"/>
  </si>
  <si>
    <t>两者都为重要障碍物</t>
    <phoneticPr fontId="2" type="noConversion"/>
  </si>
  <si>
    <t xml:space="preserve">①号是重要障碍物,  ②号不是重要障碍物 </t>
    <phoneticPr fontId="2" type="noConversion"/>
  </si>
  <si>
    <t>①号不是重要障碍物 ,②号是重要障碍物</t>
    <phoneticPr fontId="2" type="noConversion"/>
  </si>
  <si>
    <t>是重要障碍物, 但不产生阴影</t>
    <phoneticPr fontId="2" type="noConversion"/>
  </si>
  <si>
    <t>是重要障碍物,产生阴影</t>
    <phoneticPr fontId="2" type="noConversion"/>
  </si>
  <si>
    <t>不是重要障碍物, 不产生阴影</t>
    <phoneticPr fontId="2" type="noConversion"/>
  </si>
  <si>
    <t xml:space="preserve">跑道标高1.8 m </t>
    <phoneticPr fontId="2" type="noConversion"/>
  </si>
  <si>
    <t>有一个物高1.8 m</t>
    <phoneticPr fontId="2" type="noConversion"/>
  </si>
  <si>
    <t>起飞航径区宽180 m</t>
    <phoneticPr fontId="2" type="noConversion"/>
  </si>
  <si>
    <t>远端跑道入口中心，距离为障碍物至该点的垂直距离</t>
    <phoneticPr fontId="2" type="noConversion"/>
  </si>
  <si>
    <t>远端跑道入口中心，距离为物至该点的直线距离</t>
    <phoneticPr fontId="2" type="noConversion"/>
  </si>
  <si>
    <t>起飞航径区起端中心点，距离为障碍物至该点的垂直距离</t>
    <phoneticPr fontId="2" type="noConversion"/>
  </si>
  <si>
    <t xml:space="preserve">23 m </t>
    <phoneticPr fontId="2" type="noConversion"/>
  </si>
  <si>
    <t>28 m</t>
    <phoneticPr fontId="2" type="noConversion"/>
  </si>
  <si>
    <t>18 m</t>
    <phoneticPr fontId="2" type="noConversion"/>
  </si>
  <si>
    <t xml:space="preserve">1.2 % 的斜面  </t>
    <phoneticPr fontId="2" type="noConversion"/>
  </si>
  <si>
    <t xml:space="preserve"> 水平面 </t>
    <phoneticPr fontId="2" type="noConversion"/>
  </si>
  <si>
    <t>1.5 % 的斜面</t>
    <phoneticPr fontId="2" type="noConversion"/>
  </si>
  <si>
    <t>平均海平面</t>
    <phoneticPr fontId="2" type="noConversion"/>
  </si>
  <si>
    <t xml:space="preserve">机场平面 </t>
    <phoneticPr fontId="2" type="noConversion"/>
  </si>
  <si>
    <t>机场基准点</t>
    <phoneticPr fontId="2" type="noConversion"/>
  </si>
  <si>
    <t>2500 m</t>
    <phoneticPr fontId="2" type="noConversion"/>
  </si>
  <si>
    <t xml:space="preserve">2400 m </t>
    <phoneticPr fontId="2" type="noConversion"/>
  </si>
  <si>
    <t>2700 m</t>
    <phoneticPr fontId="2" type="noConversion"/>
  </si>
  <si>
    <t>3 000 m</t>
    <phoneticPr fontId="2" type="noConversion"/>
  </si>
  <si>
    <t xml:space="preserve"> 2 860 m </t>
    <phoneticPr fontId="2" type="noConversion"/>
  </si>
  <si>
    <t xml:space="preserve">2 800 m  </t>
    <phoneticPr fontId="2" type="noConversion"/>
  </si>
  <si>
    <t>不能确定</t>
    <phoneticPr fontId="2" type="noConversion"/>
  </si>
  <si>
    <t xml:space="preserve"> 3000 m </t>
    <phoneticPr fontId="2" type="noConversion"/>
  </si>
  <si>
    <t xml:space="preserve">2800 m </t>
    <phoneticPr fontId="2" type="noConversion"/>
  </si>
  <si>
    <t xml:space="preserve"> 是精密进近阶段所使用的航图</t>
    <phoneticPr fontId="2" type="noConversion"/>
  </si>
  <si>
    <t xml:space="preserve">该图提供在划定的最后进近阶段区域内详细的地形剖面资料 </t>
    <phoneticPr fontId="2" type="noConversion"/>
  </si>
  <si>
    <t>该图使航空器经营部门能估计地形对利用无线电高度表确定决断高度的影响</t>
    <phoneticPr fontId="2" type="noConversion"/>
  </si>
  <si>
    <t>Ⅱ或Ⅲ精密进近程序</t>
    <phoneticPr fontId="2" type="noConversion"/>
  </si>
  <si>
    <t>Ⅱ精密进近程序</t>
    <phoneticPr fontId="2" type="noConversion"/>
  </si>
  <si>
    <t>Ⅲ精密进近程序</t>
    <phoneticPr fontId="2" type="noConversion"/>
  </si>
  <si>
    <t>1 m</t>
    <phoneticPr fontId="2" type="noConversion"/>
  </si>
  <si>
    <t xml:space="preserve">5 m  </t>
    <phoneticPr fontId="2" type="noConversion"/>
  </si>
  <si>
    <t xml:space="preserve">3 m   </t>
    <phoneticPr fontId="2" type="noConversion"/>
  </si>
  <si>
    <t xml:space="preserve">16.5 m </t>
    <phoneticPr fontId="2" type="noConversion"/>
  </si>
  <si>
    <t>15 m</t>
    <phoneticPr fontId="2" type="noConversion"/>
  </si>
  <si>
    <t xml:space="preserve"> 16 m</t>
    <phoneticPr fontId="2" type="noConversion"/>
  </si>
  <si>
    <t>只有①处的几个进近灯的高与跑道中线延长线中心剖面相差超过±3m</t>
    <phoneticPr fontId="2" type="noConversion"/>
  </si>
  <si>
    <t>除①处外前后均未安装进近灯</t>
    <phoneticPr fontId="2" type="noConversion"/>
  </si>
  <si>
    <t>①处的几个进近灯对进近引导起到了决定作用</t>
    <phoneticPr fontId="2" type="noConversion"/>
  </si>
  <si>
    <t xml:space="preserve"> 以上说法都对</t>
    <phoneticPr fontId="2" type="noConversion"/>
  </si>
  <si>
    <t xml:space="preserve">建筑物的高在中心剖面上的投影 </t>
    <phoneticPr fontId="2" type="noConversion"/>
  </si>
  <si>
    <t>建筑物高出中心剖面3m以上</t>
    <phoneticPr fontId="2" type="noConversion"/>
  </si>
  <si>
    <t>有铁路穿过了跑道中线延长线,火车通过时火车与中心剖面的高差超过了3m</t>
    <phoneticPr fontId="2" type="noConversion"/>
  </si>
  <si>
    <t xml:space="preserve"> 有铁路穿过了跑道中线延长线,火车通过时火车与中心剖面的高差超过了1m</t>
    <phoneticPr fontId="2" type="noConversion"/>
  </si>
  <si>
    <t>活动障碍物不会对精密进近造成影响</t>
    <phoneticPr fontId="2" type="noConversion"/>
  </si>
  <si>
    <t xml:space="preserve"> 该处所示的水渠为高出地面的,其外坡为陡坎</t>
    <phoneticPr fontId="2" type="noConversion"/>
  </si>
  <si>
    <t xml:space="preserve">该处水渠的内坡较陡  </t>
    <phoneticPr fontId="2" type="noConversion"/>
  </si>
  <si>
    <t xml:space="preserve"> 该处水渠有时会有船只通过</t>
    <phoneticPr fontId="2" type="noConversion"/>
  </si>
  <si>
    <t xml:space="preserve">±3,无线电高度表    </t>
    <phoneticPr fontId="2" type="noConversion"/>
  </si>
  <si>
    <t xml:space="preserve">±1,无线电高度表 </t>
    <phoneticPr fontId="2" type="noConversion"/>
  </si>
  <si>
    <t>±3,气压式高度表</t>
    <phoneticPr fontId="2" type="noConversion"/>
  </si>
  <si>
    <t>跑道入口标高</t>
    <phoneticPr fontId="2" type="noConversion"/>
  </si>
  <si>
    <t xml:space="preserve">机场标高  </t>
    <phoneticPr fontId="2" type="noConversion"/>
  </si>
  <si>
    <t xml:space="preserve"> 接地区标高 </t>
    <phoneticPr fontId="2" type="noConversion"/>
  </si>
  <si>
    <t>D</t>
    <phoneticPr fontId="2" type="noConversion"/>
  </si>
  <si>
    <t xml:space="preserve">P </t>
    <phoneticPr fontId="2" type="noConversion"/>
  </si>
  <si>
    <t xml:space="preserve"> R </t>
    <phoneticPr fontId="2" type="noConversion"/>
  </si>
  <si>
    <t xml:space="preserve">R   </t>
    <phoneticPr fontId="2" type="noConversion"/>
  </si>
  <si>
    <t xml:space="preserve">P  </t>
    <phoneticPr fontId="2" type="noConversion"/>
  </si>
  <si>
    <t xml:space="preserve"> D</t>
    <phoneticPr fontId="2" type="noConversion"/>
  </si>
  <si>
    <t xml:space="preserve">▲ </t>
    <phoneticPr fontId="2" type="noConversion"/>
  </si>
  <si>
    <t xml:space="preserve">△ </t>
    <phoneticPr fontId="2" type="noConversion"/>
  </si>
  <si>
    <t>★</t>
    <phoneticPr fontId="2" type="noConversion"/>
  </si>
  <si>
    <t xml:space="preserve">2 880 m </t>
    <phoneticPr fontId="2" type="noConversion"/>
  </si>
  <si>
    <t xml:space="preserve"> 2 880 ft </t>
    <phoneticPr fontId="2" type="noConversion"/>
  </si>
  <si>
    <t>288 m</t>
    <phoneticPr fontId="2" type="noConversion"/>
  </si>
  <si>
    <t xml:space="preserve">112.0 MHZ </t>
    <phoneticPr fontId="2" type="noConversion"/>
  </si>
  <si>
    <t>241 MHZ</t>
    <phoneticPr fontId="2" type="noConversion"/>
  </si>
  <si>
    <t>频道57 X</t>
    <phoneticPr fontId="2" type="noConversion"/>
  </si>
  <si>
    <t xml:space="preserve">高频通信频率 </t>
    <phoneticPr fontId="2" type="noConversion"/>
  </si>
  <si>
    <t>中频通信频率</t>
    <phoneticPr fontId="2" type="noConversion"/>
  </si>
  <si>
    <t>甚高频通信频率道</t>
    <phoneticPr fontId="2" type="noConversion"/>
  </si>
  <si>
    <t>军民合用机场</t>
    <phoneticPr fontId="2" type="noConversion"/>
  </si>
  <si>
    <t xml:space="preserve">军用机场 </t>
    <phoneticPr fontId="2" type="noConversion"/>
  </si>
  <si>
    <t xml:space="preserve">民用机场 </t>
    <phoneticPr fontId="2" type="noConversion"/>
  </si>
  <si>
    <t>目视航路</t>
    <phoneticPr fontId="2" type="noConversion"/>
  </si>
  <si>
    <t xml:space="preserve"> 临时航路</t>
    <phoneticPr fontId="2" type="noConversion"/>
  </si>
  <si>
    <t xml:space="preserve"> 仪表航路</t>
    <phoneticPr fontId="2" type="noConversion"/>
  </si>
  <si>
    <t xml:space="preserve">昆明情报区  </t>
    <phoneticPr fontId="2" type="noConversion"/>
  </si>
  <si>
    <t xml:space="preserve">成都情报区 </t>
    <phoneticPr fontId="2" type="noConversion"/>
  </si>
  <si>
    <t>广州情报区</t>
    <phoneticPr fontId="2" type="noConversion"/>
  </si>
  <si>
    <t>百色NDB台</t>
    <phoneticPr fontId="2" type="noConversion"/>
  </si>
  <si>
    <t xml:space="preserve">百色VOR台  </t>
    <phoneticPr fontId="2" type="noConversion"/>
  </si>
  <si>
    <t xml:space="preserve">百色DME台  </t>
    <phoneticPr fontId="2" type="noConversion"/>
  </si>
  <si>
    <t xml:space="preserve">125.35 MHZ    </t>
    <phoneticPr fontId="2" type="noConversion"/>
  </si>
  <si>
    <t xml:space="preserve">122.2 MHZ  </t>
    <phoneticPr fontId="2" type="noConversion"/>
  </si>
  <si>
    <t>3 464 MHZ</t>
    <phoneticPr fontId="2" type="noConversion"/>
  </si>
  <si>
    <t xml:space="preserve">NDB/VOR/DME   </t>
    <phoneticPr fontId="2" type="noConversion"/>
  </si>
  <si>
    <t xml:space="preserve">NDB/DME  </t>
    <phoneticPr fontId="2" type="noConversion"/>
  </si>
  <si>
    <t>VOR/DME</t>
    <phoneticPr fontId="2" type="noConversion"/>
  </si>
  <si>
    <t>288 m</t>
    <phoneticPr fontId="2" type="noConversion"/>
  </si>
  <si>
    <t xml:space="preserve">133 m    </t>
    <phoneticPr fontId="2" type="noConversion"/>
  </si>
  <si>
    <t xml:space="preserve">155 m   </t>
    <phoneticPr fontId="2" type="noConversion"/>
  </si>
  <si>
    <t xml:space="preserve">2 500 m    </t>
    <phoneticPr fontId="2" type="noConversion"/>
  </si>
  <si>
    <t xml:space="preserve">3 200 m    </t>
    <phoneticPr fontId="2" type="noConversion"/>
  </si>
  <si>
    <t>2 400 m</t>
    <phoneticPr fontId="2" type="noConversion"/>
  </si>
  <si>
    <t xml:space="preserve">昆明情报区第74号限制区   </t>
    <phoneticPr fontId="2" type="noConversion"/>
  </si>
  <si>
    <t xml:space="preserve">兰州情报区第74号训练区 </t>
    <phoneticPr fontId="2" type="noConversion"/>
  </si>
  <si>
    <t>成都情报区第74号禁区</t>
    <phoneticPr fontId="2" type="noConversion"/>
  </si>
  <si>
    <t xml:space="preserve"> 昭通机场的机场标高为1 926 m</t>
    <phoneticPr fontId="2" type="noConversion"/>
  </si>
  <si>
    <t>昭通机场基准点的标高为1 926 m</t>
    <phoneticPr fontId="2" type="noConversion"/>
  </si>
  <si>
    <t xml:space="preserve"> 昭通机场跑道长为1 926 m </t>
    <phoneticPr fontId="2" type="noConversion"/>
  </si>
  <si>
    <t>只用于J516航路</t>
    <phoneticPr fontId="2" type="noConversion"/>
  </si>
  <si>
    <t xml:space="preserve">只用于J508航路 </t>
    <phoneticPr fontId="2" type="noConversion"/>
  </si>
  <si>
    <t>只用于J518航路</t>
    <phoneticPr fontId="2" type="noConversion"/>
  </si>
  <si>
    <t xml:space="preserve">飞行情报区边界  </t>
    <phoneticPr fontId="2" type="noConversion"/>
  </si>
  <si>
    <t xml:space="preserve">高空管制区边界 </t>
    <phoneticPr fontId="2" type="noConversion"/>
  </si>
  <si>
    <t>终端管制区边界</t>
    <phoneticPr fontId="2" type="noConversion"/>
  </si>
  <si>
    <t>以上都对</t>
    <phoneticPr fontId="2" type="noConversion"/>
  </si>
  <si>
    <t>在区域图上可以查到机场塔台管制频率</t>
    <phoneticPr fontId="2" type="noConversion"/>
  </si>
  <si>
    <t xml:space="preserve">在区域图上可以查到空中走廊及其编号   </t>
    <phoneticPr fontId="2" type="noConversion"/>
  </si>
  <si>
    <t xml:space="preserve">二号走廊   </t>
    <phoneticPr fontId="2" type="noConversion"/>
  </si>
  <si>
    <t xml:space="preserve">由此进近广州机场可进行Ⅱ类进近 </t>
    <phoneticPr fontId="2" type="noConversion"/>
  </si>
  <si>
    <t>须听从第二管制扇区的指挥</t>
    <phoneticPr fontId="2" type="noConversion"/>
  </si>
  <si>
    <t>A和B</t>
    <phoneticPr fontId="2" type="noConversion"/>
  </si>
  <si>
    <t xml:space="preserve">高要导航台至平州导航台距离为73km </t>
    <phoneticPr fontId="2" type="noConversion"/>
  </si>
  <si>
    <t>该走廊为由高要至平州的单向走廊</t>
    <phoneticPr fontId="2" type="noConversion"/>
  </si>
  <si>
    <t xml:space="preserve">ILS   </t>
    <phoneticPr fontId="2" type="noConversion"/>
  </si>
  <si>
    <t xml:space="preserve">VOR </t>
    <phoneticPr fontId="2" type="noConversion"/>
  </si>
  <si>
    <t xml:space="preserve"> NDB</t>
    <phoneticPr fontId="2" type="noConversion"/>
  </si>
  <si>
    <t>022°</t>
    <phoneticPr fontId="2" type="noConversion"/>
  </si>
  <si>
    <t xml:space="preserve">202°  </t>
    <phoneticPr fontId="2" type="noConversion"/>
  </si>
  <si>
    <t xml:space="preserve"> 209°</t>
    <phoneticPr fontId="2" type="noConversion"/>
  </si>
  <si>
    <t xml:space="preserve">SID </t>
    <phoneticPr fontId="2" type="noConversion"/>
  </si>
  <si>
    <t xml:space="preserve">STAR </t>
    <phoneticPr fontId="2" type="noConversion"/>
  </si>
  <si>
    <t>ENR</t>
    <phoneticPr fontId="2" type="noConversion"/>
  </si>
  <si>
    <t xml:space="preserve">STAR  </t>
    <phoneticPr fontId="2" type="noConversion"/>
  </si>
  <si>
    <t xml:space="preserve">SID  </t>
    <phoneticPr fontId="2" type="noConversion"/>
  </si>
  <si>
    <t>仪表进近图、标准仪表进/离场图</t>
    <phoneticPr fontId="2" type="noConversion"/>
  </si>
  <si>
    <t xml:space="preserve">航路图、标准仪表进/离场图 </t>
    <phoneticPr fontId="2" type="noConversion"/>
  </si>
  <si>
    <t xml:space="preserve">机场图、仪表进近图 </t>
    <phoneticPr fontId="2" type="noConversion"/>
  </si>
  <si>
    <t>仪表进近图、标准仪表进/离场图</t>
    <phoneticPr fontId="2" type="noConversion"/>
  </si>
  <si>
    <t>航路图、标准仪表进/离场图</t>
    <phoneticPr fontId="2" type="noConversion"/>
  </si>
  <si>
    <t>机场图、仪表进近图</t>
    <phoneticPr fontId="2" type="noConversion"/>
  </si>
  <si>
    <t xml:space="preserve">标准仪表进场图 </t>
    <phoneticPr fontId="2" type="noConversion"/>
  </si>
  <si>
    <t>仪表进近图</t>
    <phoneticPr fontId="2" type="noConversion"/>
  </si>
  <si>
    <t xml:space="preserve"> 标准仪表离场图</t>
    <phoneticPr fontId="2" type="noConversion"/>
  </si>
  <si>
    <t xml:space="preserve">进场航路 </t>
    <phoneticPr fontId="2" type="noConversion"/>
  </si>
  <si>
    <t xml:space="preserve">离场航路  </t>
    <phoneticPr fontId="2" type="noConversion"/>
  </si>
  <si>
    <t>导航台识别标志</t>
    <phoneticPr fontId="2" type="noConversion"/>
  </si>
  <si>
    <t>标准仪表离场图</t>
    <phoneticPr fontId="2" type="noConversion"/>
  </si>
  <si>
    <t xml:space="preserve">仪表进近图  </t>
    <phoneticPr fontId="2" type="noConversion"/>
  </si>
  <si>
    <t xml:space="preserve">离场航路   </t>
    <phoneticPr fontId="2" type="noConversion"/>
  </si>
  <si>
    <t xml:space="preserve">进场航路   </t>
    <phoneticPr fontId="2" type="noConversion"/>
  </si>
  <si>
    <t>导航台识别标志</t>
    <phoneticPr fontId="2" type="noConversion"/>
  </si>
  <si>
    <t>08号跑道的入口标高</t>
    <phoneticPr fontId="2" type="noConversion"/>
  </si>
  <si>
    <t xml:space="preserve">平均海平面 </t>
    <phoneticPr fontId="2" type="noConversion"/>
  </si>
  <si>
    <t xml:space="preserve">ILS  </t>
    <phoneticPr fontId="2" type="noConversion"/>
  </si>
  <si>
    <t xml:space="preserve">VOR  </t>
    <phoneticPr fontId="2" type="noConversion"/>
  </si>
  <si>
    <t>识别标志为“WL” 的NDB台</t>
    <phoneticPr fontId="2" type="noConversion"/>
  </si>
  <si>
    <t>识别标志为“SYX” 的VOR台</t>
    <phoneticPr fontId="2" type="noConversion"/>
  </si>
  <si>
    <t xml:space="preserve">识别标志为“K” 的NDB台 </t>
    <phoneticPr fontId="2" type="noConversion"/>
  </si>
  <si>
    <t>机场DME</t>
    <phoneticPr fontId="2" type="noConversion"/>
  </si>
  <si>
    <t xml:space="preserve">ARP(机场基准点) ILS </t>
    <phoneticPr fontId="2" type="noConversion"/>
  </si>
  <si>
    <t>识别标志为“WL”</t>
    <phoneticPr fontId="2" type="noConversion"/>
  </si>
  <si>
    <t xml:space="preserve">774.5 m  </t>
    <phoneticPr fontId="2" type="noConversion"/>
  </si>
  <si>
    <t xml:space="preserve">766.3 m  </t>
    <phoneticPr fontId="2" type="noConversion"/>
  </si>
  <si>
    <t>819.7 m</t>
    <phoneticPr fontId="2" type="noConversion"/>
  </si>
  <si>
    <t xml:space="preserve"> 该定位点到电台的斜距为11.3 NM</t>
    <phoneticPr fontId="2" type="noConversion"/>
  </si>
  <si>
    <t>该定位点到电台的平距为11.3 NM</t>
    <phoneticPr fontId="2" type="noConversion"/>
  </si>
  <si>
    <t>该定位点到电台的斜距为11.3 km</t>
    <phoneticPr fontId="2" type="noConversion"/>
  </si>
  <si>
    <t>以上都对</t>
    <phoneticPr fontId="2" type="noConversion"/>
  </si>
  <si>
    <t>表示该点DME台11.3 NM</t>
    <phoneticPr fontId="2" type="noConversion"/>
  </si>
  <si>
    <t>“IKK”为ILS的识别标志</t>
    <phoneticPr fontId="2" type="noConversion"/>
  </si>
  <si>
    <t xml:space="preserve">478.5 m  </t>
    <phoneticPr fontId="2" type="noConversion"/>
  </si>
  <si>
    <t xml:space="preserve">460 m  </t>
    <phoneticPr fontId="2" type="noConversion"/>
  </si>
  <si>
    <t xml:space="preserve">470 m  </t>
    <phoneticPr fontId="2" type="noConversion"/>
  </si>
  <si>
    <t>　3.0°</t>
    <phoneticPr fontId="2" type="noConversion"/>
  </si>
  <si>
    <t xml:space="preserve"> 2.8° </t>
    <phoneticPr fontId="2" type="noConversion"/>
  </si>
  <si>
    <t>3.2°</t>
    <phoneticPr fontId="2" type="noConversion"/>
  </si>
  <si>
    <t>中指点标和与其装在一起的NDB</t>
    <phoneticPr fontId="2" type="noConversion"/>
  </si>
  <si>
    <t xml:space="preserve">外指点标处的NDB    </t>
    <phoneticPr fontId="2" type="noConversion"/>
  </si>
  <si>
    <t>中指点标处的NDB  　</t>
    <phoneticPr fontId="2" type="noConversion"/>
  </si>
  <si>
    <t>ARP(机场基准点)</t>
    <phoneticPr fontId="2" type="noConversion"/>
  </si>
  <si>
    <t xml:space="preserve">DME   </t>
    <phoneticPr fontId="2" type="noConversion"/>
  </si>
  <si>
    <t>THR(跑道入口)</t>
    <phoneticPr fontId="2" type="noConversion"/>
  </si>
  <si>
    <t xml:space="preserve"> 2.42 m/s </t>
    <phoneticPr fontId="2" type="noConversion"/>
  </si>
  <si>
    <t xml:space="preserve">4.0 m/s      </t>
    <phoneticPr fontId="2" type="noConversion"/>
  </si>
  <si>
    <t xml:space="preserve">5.2 m/s   </t>
    <phoneticPr fontId="2" type="noConversion"/>
  </si>
  <si>
    <t xml:space="preserve"> 图幅内的最高障碍物</t>
    <phoneticPr fontId="2" type="noConversion"/>
  </si>
  <si>
    <t xml:space="preserve">以场压为基准的  </t>
    <phoneticPr fontId="2" type="noConversion"/>
  </si>
  <si>
    <t xml:space="preserve"> MSA的控制障碍物</t>
    <phoneticPr fontId="2" type="noConversion"/>
  </si>
  <si>
    <t>2个扇区</t>
    <phoneticPr fontId="2" type="noConversion"/>
  </si>
  <si>
    <t>1个扇区</t>
    <phoneticPr fontId="2" type="noConversion"/>
  </si>
  <si>
    <t>3个扇区</t>
    <phoneticPr fontId="2" type="noConversion"/>
  </si>
  <si>
    <t xml:space="preserve">VOR识别标志 </t>
    <phoneticPr fontId="2" type="noConversion"/>
  </si>
  <si>
    <t>机场三字代码</t>
    <phoneticPr fontId="2" type="noConversion"/>
  </si>
  <si>
    <t>ILS识别标志</t>
    <phoneticPr fontId="2" type="noConversion"/>
  </si>
  <si>
    <t>VOR/DME定位点</t>
    <phoneticPr fontId="2" type="noConversion"/>
  </si>
  <si>
    <t xml:space="preserve"> DME定位点</t>
    <phoneticPr fontId="2" type="noConversion"/>
  </si>
  <si>
    <t>NDB/DME定位点</t>
    <phoneticPr fontId="2" type="noConversion"/>
  </si>
  <si>
    <t>最后进近定位点距机场DME为3.1 NM</t>
    <phoneticPr fontId="2" type="noConversion"/>
  </si>
  <si>
    <t>中间进近定位点距机场DME为3.1 NM</t>
    <phoneticPr fontId="2" type="noConversion"/>
  </si>
  <si>
    <t xml:space="preserve"> 0 : 33</t>
    <phoneticPr fontId="2" type="noConversion"/>
  </si>
  <si>
    <t>VOR径向线</t>
    <phoneticPr fontId="2" type="noConversion"/>
  </si>
  <si>
    <t>该航迹为雷达引导航迹</t>
    <phoneticPr fontId="2" type="noConversion"/>
  </si>
  <si>
    <t>红色航路</t>
    <phoneticPr fontId="2" type="noConversion"/>
  </si>
  <si>
    <t>250 m</t>
    <phoneticPr fontId="2" type="noConversion"/>
  </si>
  <si>
    <t>450m</t>
    <phoneticPr fontId="2" type="noConversion"/>
  </si>
  <si>
    <t>310 m</t>
    <phoneticPr fontId="2" type="noConversion"/>
  </si>
  <si>
    <t>使用该图作最后进近时用到的导航设备为VOR/DME</t>
    <phoneticPr fontId="2" type="noConversion"/>
  </si>
  <si>
    <t>使用该图作起始进近时用到的导航设备为VOR/DME</t>
    <phoneticPr fontId="2" type="noConversion"/>
  </si>
  <si>
    <t>使用该图作中间进近时用到的导航设备为VOR/DME</t>
    <phoneticPr fontId="2" type="noConversion"/>
  </si>
  <si>
    <t>梯级下降定位点</t>
    <phoneticPr fontId="2" type="noConversion"/>
  </si>
  <si>
    <t>定位点的名称</t>
    <phoneticPr fontId="2" type="noConversion"/>
  </si>
  <si>
    <t>电台呼号</t>
    <phoneticPr fontId="2" type="noConversion"/>
  </si>
  <si>
    <t>过渡高</t>
    <phoneticPr fontId="2" type="noConversion"/>
  </si>
  <si>
    <t xml:space="preserve">跑道入口 </t>
    <phoneticPr fontId="2" type="noConversion"/>
  </si>
  <si>
    <t xml:space="preserve">5 m/s </t>
    <phoneticPr fontId="2" type="noConversion"/>
  </si>
  <si>
    <t>3.5 m/s</t>
    <phoneticPr fontId="2" type="noConversion"/>
  </si>
  <si>
    <t>4 m/s</t>
    <phoneticPr fontId="2" type="noConversion"/>
  </si>
  <si>
    <t>R 358°, D10.0 TAJ</t>
    <phoneticPr fontId="2" type="noConversion"/>
  </si>
  <si>
    <t>R 352°, D10.0 TAJ</t>
    <phoneticPr fontId="2" type="noConversion"/>
  </si>
  <si>
    <t>出航2min</t>
    <phoneticPr fontId="2" type="noConversion"/>
  </si>
  <si>
    <t xml:space="preserve"> 过该点高度为99 m</t>
    <phoneticPr fontId="2" type="noConversion"/>
  </si>
  <si>
    <t>过该点地速应为99 m/s</t>
    <phoneticPr fontId="2" type="noConversion"/>
  </si>
  <si>
    <t>过该点高为99 m</t>
    <phoneticPr fontId="2" type="noConversion"/>
  </si>
  <si>
    <t>  以上都对</t>
    <phoneticPr fontId="2" type="noConversion"/>
  </si>
  <si>
    <t xml:space="preserve"> 这是假定飞机R A接收天线低于GP接收天线的数值</t>
    <phoneticPr fontId="2" type="noConversion"/>
  </si>
  <si>
    <t xml:space="preserve"> RA为无线电高度表读数</t>
    <phoneticPr fontId="2" type="noConversion"/>
  </si>
  <si>
    <t>026°</t>
    <phoneticPr fontId="2" type="noConversion"/>
  </si>
  <si>
    <t>024°</t>
    <phoneticPr fontId="2" type="noConversion"/>
  </si>
  <si>
    <t>030°</t>
    <phoneticPr fontId="2" type="noConversion"/>
  </si>
  <si>
    <t>机场平面</t>
    <phoneticPr fontId="2" type="noConversion"/>
  </si>
  <si>
    <t>NDB/NDB交叉定位点</t>
    <phoneticPr fontId="2" type="noConversion"/>
  </si>
  <si>
    <t>NDB/VOR交叉定位点</t>
    <phoneticPr fontId="2" type="noConversion"/>
  </si>
  <si>
    <t>VOR /VOR交叉定位点</t>
    <phoneticPr fontId="2" type="noConversion"/>
  </si>
  <si>
    <t>出航时间为1min</t>
    <phoneticPr fontId="2" type="noConversion"/>
  </si>
  <si>
    <t>1号等待航线</t>
    <phoneticPr fontId="2" type="noConversion"/>
  </si>
  <si>
    <t>等待高度层只有一层</t>
    <phoneticPr fontId="2" type="noConversion"/>
  </si>
  <si>
    <t>最低等待高度层</t>
    <phoneticPr fontId="2" type="noConversion"/>
  </si>
  <si>
    <t>最高等待高度层</t>
    <phoneticPr fontId="2" type="noConversion"/>
  </si>
  <si>
    <t>标准气压高度</t>
    <phoneticPr fontId="2" type="noConversion"/>
  </si>
  <si>
    <t>   该进近航迹在图中没有全依比例尺标绘</t>
    <phoneticPr fontId="2" type="noConversion"/>
  </si>
  <si>
    <t xml:space="preserve"> 飞机要走Z型以调配进近冲突</t>
    <phoneticPr fontId="2" type="noConversion"/>
  </si>
  <si>
    <t>这张图是半依比例尺的</t>
    <phoneticPr fontId="2" type="noConversion"/>
  </si>
  <si>
    <t>MAPT</t>
    <phoneticPr fontId="2" type="noConversion"/>
  </si>
  <si>
    <t>IF</t>
    <phoneticPr fontId="2" type="noConversion"/>
  </si>
  <si>
    <t xml:space="preserve">FAF  </t>
    <phoneticPr fontId="2" type="noConversion"/>
  </si>
  <si>
    <t xml:space="preserve"> 该定位点在识别标志为PEK的VOR电台的185°径向线</t>
    <phoneticPr fontId="2" type="noConversion"/>
  </si>
  <si>
    <t>该定位点在识别标志为PEK的NDB电台的185°方位线</t>
    <phoneticPr fontId="2" type="noConversion"/>
  </si>
  <si>
    <t>    该定位点在以识别标志为PEK的VOR电台为引导的185°航迹上</t>
    <phoneticPr fontId="2" type="noConversion"/>
  </si>
  <si>
    <t>中间进近定位点</t>
    <phoneticPr fontId="2" type="noConversion"/>
  </si>
  <si>
    <t>起始进近定位点</t>
    <phoneticPr fontId="2" type="noConversion"/>
  </si>
  <si>
    <t>最后进近定位点</t>
    <phoneticPr fontId="2" type="noConversion"/>
  </si>
  <si>
    <t>  自动终端情报服务频率为128.6 MHz</t>
    <phoneticPr fontId="2" type="noConversion"/>
  </si>
  <si>
    <t>   空中交通综合系统频率为128.6 MHz</t>
    <phoneticPr fontId="2" type="noConversion"/>
  </si>
  <si>
    <t>   可供机载测试仪表系统频率为128.6 MHz</t>
    <phoneticPr fontId="2" type="noConversion"/>
  </si>
  <si>
    <t>塔台管制频率118.1 MHz</t>
    <phoneticPr fontId="2" type="noConversion"/>
  </si>
  <si>
    <t>进近管制频率118.1 MHz</t>
    <phoneticPr fontId="2" type="noConversion"/>
  </si>
  <si>
    <t>区域管制频率118.1 MHz</t>
    <phoneticPr fontId="2" type="noConversion"/>
  </si>
  <si>
    <t xml:space="preserve">精密进近航道指示器 </t>
    <phoneticPr fontId="2" type="noConversion"/>
  </si>
  <si>
    <t>由两排灯组成的进近坡度指示器</t>
    <phoneticPr fontId="2" type="noConversion"/>
  </si>
  <si>
    <t>由三排灯组成的进近坡度指示器</t>
    <phoneticPr fontId="2" type="noConversion"/>
  </si>
  <si>
    <t xml:space="preserve"> 用于03号跑道的净空道长200 m,宽150 m</t>
    <phoneticPr fontId="2" type="noConversion"/>
  </si>
  <si>
    <t xml:space="preserve"> 用于21号跑道的净空道长200 m,宽150 m</t>
    <phoneticPr fontId="2" type="noConversion"/>
  </si>
  <si>
    <t>用于21号跑道的停止道长200 m,宽150 m</t>
    <phoneticPr fontId="2" type="noConversion"/>
  </si>
  <si>
    <t>   用于03号跑道的停止道长50 m,宽60 m</t>
    <phoneticPr fontId="2" type="noConversion"/>
  </si>
  <si>
    <t>   用于21号跑道的停止道长50 m,宽60 m</t>
    <phoneticPr fontId="2" type="noConversion"/>
  </si>
  <si>
    <t xml:space="preserve">  用于21号跑道的停止道长60 m,宽50 m </t>
    <phoneticPr fontId="2" type="noConversion"/>
  </si>
  <si>
    <t xml:space="preserve"> RVR观测点</t>
    <phoneticPr fontId="2" type="noConversion"/>
  </si>
  <si>
    <t>VOR校准点</t>
    <phoneticPr fontId="2" type="noConversion"/>
  </si>
  <si>
    <t>着陆方向指示标</t>
    <phoneticPr fontId="2" type="noConversion"/>
  </si>
  <si>
    <t>跑道为水泥道面</t>
    <phoneticPr fontId="2" type="noConversion"/>
  </si>
  <si>
    <t xml:space="preserve">跑道为沥青道面 </t>
    <phoneticPr fontId="2" type="noConversion"/>
  </si>
  <si>
    <t>跑道的可用情况</t>
    <phoneticPr fontId="2" type="noConversion"/>
  </si>
  <si>
    <t>1999年1月1日为出版日期</t>
    <phoneticPr fontId="2" type="noConversion"/>
  </si>
  <si>
    <t>1999年1月1日为发行日期</t>
    <phoneticPr fontId="2" type="noConversion"/>
  </si>
  <si>
    <t>1999年1月1日为生效日期</t>
    <phoneticPr fontId="2" type="noConversion"/>
  </si>
  <si>
    <t xml:space="preserve">Ⅱ类精密灯光系统 </t>
    <phoneticPr fontId="2" type="noConversion"/>
  </si>
  <si>
    <t>Ⅰ类精密灯光系统</t>
    <phoneticPr fontId="2" type="noConversion"/>
  </si>
  <si>
    <t>简易精密灯光系统</t>
    <phoneticPr fontId="2" type="noConversion"/>
  </si>
  <si>
    <t xml:space="preserve">立即生效 </t>
    <phoneticPr fontId="2" type="noConversion"/>
  </si>
  <si>
    <t xml:space="preserve">自出版之日起生效 </t>
    <phoneticPr fontId="2" type="noConversion"/>
  </si>
  <si>
    <t>到下一个生效日生效</t>
    <phoneticPr fontId="2" type="noConversion"/>
  </si>
  <si>
    <t>   高强度跑道灯工作时RVR 500 m, 高强度跑道灯不工作时VIS 800 m</t>
    <phoneticPr fontId="2" type="noConversion"/>
  </si>
  <si>
    <t>   高强度跑道灯工作时RVR 500 m, 高强度跑道灯不工作时VIS 1600 m</t>
    <phoneticPr fontId="2" type="noConversion"/>
  </si>
  <si>
    <t>   中强度跑道灯工作时RVR 500 m, 中强度跑道灯不工作时VIS 1600 m</t>
    <phoneticPr fontId="2" type="noConversion"/>
  </si>
  <si>
    <t xml:space="preserve">不可以 </t>
    <phoneticPr fontId="2" type="noConversion"/>
  </si>
  <si>
    <t>可以有限制地运行</t>
    <phoneticPr fontId="2" type="noConversion"/>
  </si>
  <si>
    <t>完全可以</t>
    <phoneticPr fontId="2" type="noConversion"/>
  </si>
  <si>
    <t>简易精密灯光系统</t>
    <phoneticPr fontId="2" type="noConversion"/>
  </si>
  <si>
    <t>Ⅱ类精密灯光系统</t>
    <phoneticPr fontId="2" type="noConversion"/>
  </si>
  <si>
    <t>磁差为-1°</t>
    <phoneticPr fontId="2" type="noConversion"/>
  </si>
  <si>
    <t>磁差为+1°</t>
    <phoneticPr fontId="2" type="noConversion"/>
  </si>
  <si>
    <t>跑道方向误差不超过1°</t>
    <phoneticPr fontId="2" type="noConversion"/>
  </si>
  <si>
    <t xml:space="preserve">塔台备用频率为118.350MHz </t>
    <phoneticPr fontId="2" type="noConversion"/>
  </si>
  <si>
    <t xml:space="preserve">塔台使用频率为118.350MHz </t>
    <phoneticPr fontId="2" type="noConversion"/>
  </si>
  <si>
    <t>塔台使用频率为118.350kHz</t>
    <phoneticPr fontId="2" type="noConversion"/>
  </si>
  <si>
    <t xml:space="preserve"> 跑道几何中心 </t>
    <phoneticPr fontId="2" type="noConversion"/>
  </si>
  <si>
    <t xml:space="preserve">跑道中心圈 </t>
    <phoneticPr fontId="2" type="noConversion"/>
  </si>
  <si>
    <t xml:space="preserve">04跑道入口标高5.35m </t>
    <phoneticPr fontId="2" type="noConversion"/>
  </si>
  <si>
    <t xml:space="preserve"> 机场标高5.35m  </t>
    <phoneticPr fontId="2" type="noConversion"/>
  </si>
  <si>
    <t xml:space="preserve">机场基准点标高5.35m </t>
    <phoneticPr fontId="2" type="noConversion"/>
  </si>
  <si>
    <t>高强度跑道灯</t>
    <phoneticPr fontId="2" type="noConversion"/>
  </si>
  <si>
    <t>中强度跑道灯</t>
    <phoneticPr fontId="2" type="noConversion"/>
  </si>
  <si>
    <t>高强度进近灯</t>
    <phoneticPr fontId="2" type="noConversion"/>
  </si>
  <si>
    <t xml:space="preserve"> 跑道中线灯 </t>
    <phoneticPr fontId="2" type="noConversion"/>
  </si>
  <si>
    <t>精密进近灯光系统</t>
    <phoneticPr fontId="2" type="noConversion"/>
  </si>
  <si>
    <t>简易进近灯光系统</t>
    <phoneticPr fontId="2" type="noConversion"/>
  </si>
  <si>
    <t>   以上都正确</t>
    <phoneticPr fontId="2" type="noConversion"/>
  </si>
  <si>
    <t>ILS航向台,110.5指工作频率,INC为ILS识别标志</t>
    <phoneticPr fontId="2" type="noConversion"/>
  </si>
  <si>
    <t>    该设备用于向21号跑道进近使用</t>
    <phoneticPr fontId="2" type="noConversion"/>
  </si>
  <si>
    <t>   以上都对</t>
    <phoneticPr fontId="2" type="noConversion"/>
  </si>
  <si>
    <t>   GP/DME的相关频率为111.7MHz,相关的识别标志为IEE</t>
    <phoneticPr fontId="2" type="noConversion"/>
  </si>
  <si>
    <t>   向03号跑道作进近时使用该设备</t>
    <phoneticPr fontId="2" type="noConversion"/>
  </si>
  <si>
    <t>   地面活动管制频率为130.75 MHz</t>
    <phoneticPr fontId="2" type="noConversion"/>
  </si>
  <si>
    <t>    塔台管制频率为130.75 MHz</t>
    <phoneticPr fontId="2" type="noConversion"/>
  </si>
  <si>
    <t>“SMC”为机场VOR识别标志频率,130.75 MHz为VOR频率</t>
    <phoneticPr fontId="2" type="noConversion"/>
  </si>
  <si>
    <t>3 300 m</t>
    <phoneticPr fontId="2" type="noConversion"/>
  </si>
  <si>
    <t xml:space="preserve">3 400 m  </t>
    <phoneticPr fontId="2" type="noConversion"/>
  </si>
  <si>
    <t xml:space="preserve">3 500 m </t>
    <phoneticPr fontId="2" type="noConversion"/>
  </si>
  <si>
    <t>立即生效</t>
    <phoneticPr fontId="2" type="noConversion"/>
  </si>
  <si>
    <t>无铺筑面道面</t>
    <phoneticPr fontId="2" type="noConversion"/>
  </si>
  <si>
    <t>水泥道面</t>
    <phoneticPr fontId="2" type="noConversion"/>
  </si>
  <si>
    <t xml:space="preserve">柔性道面貌一新  </t>
    <phoneticPr fontId="2" type="noConversion"/>
  </si>
  <si>
    <t>滑行道</t>
    <phoneticPr fontId="2" type="noConversion"/>
  </si>
  <si>
    <t>净空道</t>
    <phoneticPr fontId="2" type="noConversion"/>
  </si>
  <si>
    <t>停止道</t>
    <phoneticPr fontId="2" type="noConversion"/>
  </si>
  <si>
    <t>对于比幅制航向信标系统，当飞机接收到90Hz信号小于150Hz信号时，HSI航向偏离杆偏在</t>
    <phoneticPr fontId="2" type="noConversion"/>
  </si>
  <si>
    <t>左侧</t>
    <phoneticPr fontId="2" type="noConversion"/>
  </si>
  <si>
    <t>右侧</t>
    <phoneticPr fontId="2" type="noConversion"/>
  </si>
  <si>
    <t>是原来的4倍</t>
    <phoneticPr fontId="2" type="noConversion"/>
  </si>
  <si>
    <t>是原来的2倍</t>
    <phoneticPr fontId="2" type="noConversion"/>
  </si>
  <si>
    <t>重量、载荷因数、功率</t>
    <phoneticPr fontId="2" type="noConversion"/>
  </si>
  <si>
    <t>载荷因数、迎角、功率</t>
    <phoneticPr fontId="2" type="noConversion"/>
  </si>
  <si>
    <t>迎角、重量、空气密度</t>
    <phoneticPr fontId="2" type="noConversion"/>
  </si>
  <si>
    <t>由于诱导阻力增加而引起总阻力增加</t>
    <phoneticPr fontId="2" type="noConversion"/>
  </si>
  <si>
    <t>由于寄生阻力增加而引起总阻力增加</t>
    <phoneticPr fontId="2" type="noConversion"/>
  </si>
  <si>
    <t>由于诱导阻力减小而引起总阻力减小</t>
    <phoneticPr fontId="2" type="noConversion"/>
  </si>
  <si>
    <t>诱导阻力的增加要比寄生阻力多</t>
    <phoneticPr fontId="2" type="noConversion"/>
  </si>
  <si>
    <t>寄生阻力的增加要比诱导阻力多</t>
    <phoneticPr fontId="2" type="noConversion"/>
  </si>
  <si>
    <t>诱导阻力和寄生阻力增加相同</t>
    <phoneticPr fontId="2" type="noConversion"/>
  </si>
  <si>
    <t xml:space="preserve"> 升力、空速、阻力</t>
    <phoneticPr fontId="2" type="noConversion"/>
  </si>
  <si>
    <t>升力、总重量、阻力</t>
    <phoneticPr fontId="2" type="noConversion"/>
  </si>
  <si>
    <t xml:space="preserve"> 升力、空速</t>
    <phoneticPr fontId="2" type="noConversion"/>
  </si>
  <si>
    <t>当巡航时沿着其长度能保持一个相对稳定的迎角</t>
    <phoneticPr fontId="2" type="noConversion"/>
  </si>
  <si>
    <t>当巡航时能防止靠近轴或根部的叶片部分失速</t>
    <phoneticPr fontId="2" type="noConversion"/>
  </si>
  <si>
    <t>当巡航时沿着其长度能保持一个相对稳定的叶片迎角（安装角）</t>
    <phoneticPr fontId="2" type="noConversion"/>
  </si>
  <si>
    <t>减小迎角</t>
    <phoneticPr fontId="2" type="noConversion"/>
  </si>
  <si>
    <t>相同的迎角</t>
    <phoneticPr fontId="2" type="noConversion"/>
  </si>
  <si>
    <t>增大迎角</t>
    <phoneticPr fontId="2" type="noConversion"/>
  </si>
  <si>
    <t>诱导阻力的增加需要更大的迎角</t>
    <phoneticPr fontId="2" type="noConversion"/>
  </si>
  <si>
    <t>寄生阻力的减小允许较小的迎角</t>
    <phoneticPr fontId="2" type="noConversion"/>
  </si>
  <si>
    <t>气动稳定性增加</t>
    <phoneticPr fontId="2" type="noConversion"/>
  </si>
  <si>
    <t>推力中心最靠近机身中心线的那台发动机</t>
    <phoneticPr fontId="2" type="noConversion"/>
  </si>
  <si>
    <t>由制造厂家设定的产生最有用推力的那台发动机</t>
    <phoneticPr fontId="2" type="noConversion"/>
  </si>
  <si>
    <t>推力中心线离机身中心线远的那台发动机</t>
    <phoneticPr fontId="2" type="noConversion"/>
  </si>
  <si>
    <t>随着高度增加而减小</t>
    <phoneticPr fontId="2" type="noConversion"/>
  </si>
  <si>
    <t xml:space="preserve">随着高度增加而增加 </t>
    <phoneticPr fontId="2" type="noConversion"/>
  </si>
  <si>
    <t xml:space="preserve">没有 </t>
    <phoneticPr fontId="2" type="noConversion"/>
  </si>
  <si>
    <t>1发失效时</t>
    <phoneticPr fontId="2" type="noConversion"/>
  </si>
  <si>
    <t xml:space="preserve"> 使用爬升推力时</t>
    <phoneticPr fontId="2" type="noConversion"/>
  </si>
  <si>
    <t>使用全襟翼和起落架放下时</t>
    <phoneticPr fontId="2" type="noConversion"/>
  </si>
  <si>
    <t>当以任何大于最小操纵速度的速度飞行时</t>
    <phoneticPr fontId="2" type="noConversion"/>
  </si>
  <si>
    <t>当以最小操纵速度进行机动飞行时避免坡度太大</t>
    <phoneticPr fontId="2" type="noConversion"/>
  </si>
  <si>
    <t>当以有坡度的姿态练习临界失速时</t>
    <phoneticPr fontId="2" type="noConversion"/>
  </si>
  <si>
    <t>稍大于vM的速度，并以最大爬升率速度离地和爬升</t>
    <phoneticPr fontId="2" type="noConversion"/>
  </si>
  <si>
    <t>在地面1发失效时的最大爬升率速度，并以此速度离地和爬升</t>
    <phoneticPr fontId="2" type="noConversion"/>
  </si>
  <si>
    <t>vM，并以此速度离地，以最大爬升角速度爬升</t>
    <phoneticPr fontId="2" type="noConversion"/>
  </si>
  <si>
    <t>航向</t>
    <phoneticPr fontId="2" type="noConversion"/>
  </si>
  <si>
    <t xml:space="preserve">航向和高度 </t>
    <phoneticPr fontId="2" type="noConversion"/>
  </si>
  <si>
    <t>航向和高度以及爬升至50ft的能力</t>
    <phoneticPr fontId="2" type="noConversion"/>
  </si>
  <si>
    <t>最大单发爬升率所对应的速度</t>
    <phoneticPr fontId="2" type="noConversion"/>
  </si>
  <si>
    <t>最大单发爬升角所对应的速度</t>
    <phoneticPr fontId="2" type="noConversion"/>
  </si>
  <si>
    <t>最大单发可操纵速度所对应的速度</t>
    <phoneticPr fontId="2" type="noConversion"/>
  </si>
  <si>
    <t>升力减小，下降率增加</t>
    <phoneticPr fontId="2" type="noConversion"/>
  </si>
  <si>
    <t>升力增加，下降率增加</t>
    <phoneticPr fontId="2" type="noConversion"/>
  </si>
  <si>
    <t>升力减小，下降率减小</t>
    <phoneticPr fontId="2" type="noConversion"/>
  </si>
  <si>
    <t xml:space="preserve">坡度角   </t>
    <phoneticPr fontId="2" type="noConversion"/>
  </si>
  <si>
    <t xml:space="preserve">转弯率  </t>
    <phoneticPr fontId="2" type="noConversion"/>
  </si>
  <si>
    <t>真空速</t>
    <phoneticPr fontId="2" type="noConversion"/>
  </si>
  <si>
    <t xml:space="preserve"> 不变</t>
    <phoneticPr fontId="2" type="noConversion"/>
  </si>
  <si>
    <t xml:space="preserve">直接与飞机的总重量有关  </t>
    <phoneticPr fontId="2" type="noConversion"/>
  </si>
  <si>
    <t>随着转弯率的变化而变化</t>
    <phoneticPr fontId="2" type="noConversion"/>
  </si>
  <si>
    <t xml:space="preserve">增加坡度和减小速度 </t>
    <phoneticPr fontId="2" type="noConversion"/>
  </si>
  <si>
    <t xml:space="preserve">增加坡度和速度 </t>
    <phoneticPr fontId="2" type="noConversion"/>
  </si>
  <si>
    <t>减小坡度和增加速度</t>
    <phoneticPr fontId="2" type="noConversion"/>
  </si>
  <si>
    <t>中立的纵向静稳定性</t>
    <phoneticPr fontId="2" type="noConversion"/>
  </si>
  <si>
    <t xml:space="preserve">负纵向静稳定性   </t>
    <phoneticPr fontId="2" type="noConversion"/>
  </si>
  <si>
    <t>中立的纵向动稳定性</t>
    <phoneticPr fontId="2" type="noConversion"/>
  </si>
  <si>
    <t xml:space="preserve">负静稳定性  </t>
    <phoneticPr fontId="2" type="noConversion"/>
  </si>
  <si>
    <t xml:space="preserve"> 正静稳定性     </t>
    <phoneticPr fontId="2" type="noConversion"/>
  </si>
  <si>
    <t xml:space="preserve"> 负动稳定性</t>
    <phoneticPr fontId="2" type="noConversion"/>
  </si>
  <si>
    <t xml:space="preserve"> 正静稳定性</t>
    <phoneticPr fontId="2" type="noConversion"/>
  </si>
  <si>
    <t xml:space="preserve">正动稳定性 </t>
    <phoneticPr fontId="2" type="noConversion"/>
  </si>
  <si>
    <t xml:space="preserve"> 中立的动稳定性</t>
    <phoneticPr fontId="2" type="noConversion"/>
  </si>
  <si>
    <t>俯仰振动逐步变大</t>
    <phoneticPr fontId="2" type="noConversion"/>
  </si>
  <si>
    <t xml:space="preserve"> 坡度振动逐步变大</t>
    <phoneticPr fontId="2" type="noConversion"/>
  </si>
  <si>
    <t>飞机不懈地下府</t>
    <phoneticPr fontId="2" type="noConversion"/>
  </si>
  <si>
    <t>围绕横轴方向不稳定</t>
    <phoneticPr fontId="2" type="noConversion"/>
  </si>
  <si>
    <t xml:space="preserve">副翼操纵缓慢 </t>
    <phoneticPr fontId="2" type="noConversion"/>
  </si>
  <si>
    <t>方向舵操纵缓慢</t>
    <phoneticPr fontId="2" type="noConversion"/>
  </si>
  <si>
    <t>　0.75～1.20　</t>
    <phoneticPr fontId="2" type="noConversion"/>
  </si>
  <si>
    <t>0.5～0.75</t>
    <phoneticPr fontId="2" type="noConversion"/>
  </si>
  <si>
    <t>1.20～2.50</t>
    <phoneticPr fontId="2" type="noConversion"/>
  </si>
  <si>
    <t xml:space="preserve">0.75以下  </t>
    <phoneticPr fontId="2" type="noConversion"/>
  </si>
  <si>
    <t xml:space="preserve"> 0.75～1.20   </t>
    <phoneticPr fontId="2" type="noConversion"/>
  </si>
  <si>
    <t xml:space="preserve"> 跨音速马赫数</t>
    <phoneticPr fontId="2" type="noConversion"/>
  </si>
  <si>
    <t xml:space="preserve">超音速马赫数      </t>
    <phoneticPr fontId="2" type="noConversion"/>
  </si>
  <si>
    <t>关键马赫数</t>
    <phoneticPr fontId="2" type="noConversion"/>
  </si>
  <si>
    <t xml:space="preserve">跨音速马赫数         </t>
    <phoneticPr fontId="2" type="noConversion"/>
  </si>
  <si>
    <t xml:space="preserve">向内和向前移动        </t>
    <phoneticPr fontId="2" type="noConversion"/>
  </si>
  <si>
    <t xml:space="preserve">向内和向后移动         </t>
    <phoneticPr fontId="2" type="noConversion"/>
  </si>
  <si>
    <t>向外和向前移动</t>
    <phoneticPr fontId="2" type="noConversion"/>
  </si>
  <si>
    <t>关键马赫数显著提高</t>
    <phoneticPr fontId="2" type="noConversion"/>
  </si>
  <si>
    <t>将由于压缩性增加力的系数大小的变化</t>
    <phoneticPr fontId="2" type="noConversion"/>
  </si>
  <si>
    <t>将加速压缩效应的开始</t>
    <phoneticPr fontId="2" type="noConversion"/>
  </si>
  <si>
    <t>翼尖小翼失速早于翼根部分</t>
    <phoneticPr fontId="2" type="noConversion"/>
  </si>
  <si>
    <t xml:space="preserve">翼根失速早于翼尖小翼部分         </t>
    <phoneticPr fontId="2" type="noConversion"/>
  </si>
  <si>
    <t>当压力中心向前移动时，产生严重的机头下沉力矩</t>
    <phoneticPr fontId="2" type="noConversion"/>
  </si>
  <si>
    <t>荷兰滚</t>
    <phoneticPr fontId="2" type="noConversion"/>
  </si>
  <si>
    <t xml:space="preserve">纵向摆动        </t>
    <phoneticPr fontId="2" type="noConversion"/>
  </si>
  <si>
    <t xml:space="preserve">跃升转弯半滚倒转          </t>
    <phoneticPr fontId="2" type="noConversion"/>
  </si>
  <si>
    <t xml:space="preserve">升降舵         </t>
    <phoneticPr fontId="2" type="noConversion"/>
  </si>
  <si>
    <t xml:space="preserve">缝翼        </t>
    <phoneticPr fontId="2" type="noConversion"/>
  </si>
  <si>
    <t>背鳍</t>
    <phoneticPr fontId="2" type="noConversion"/>
  </si>
  <si>
    <t>前缘襟翼</t>
    <phoneticPr fontId="2" type="noConversion"/>
  </si>
  <si>
    <t xml:space="preserve">方向升降舵       </t>
    <phoneticPr fontId="2" type="noConversion"/>
  </si>
  <si>
    <t xml:space="preserve">上方向舵        </t>
    <phoneticPr fontId="2" type="noConversion"/>
  </si>
  <si>
    <t>低速和高速飞行</t>
    <phoneticPr fontId="2" type="noConversion"/>
  </si>
  <si>
    <t xml:space="preserve">只在高速时         </t>
    <phoneticPr fontId="2" type="noConversion"/>
  </si>
  <si>
    <t xml:space="preserve">只在低速时       </t>
    <phoneticPr fontId="2" type="noConversion"/>
  </si>
  <si>
    <t xml:space="preserve">只在低速时        </t>
    <phoneticPr fontId="2" type="noConversion"/>
  </si>
  <si>
    <t xml:space="preserve">只在高速时       </t>
    <phoneticPr fontId="2" type="noConversion"/>
  </si>
  <si>
    <t>低速和高速飞行</t>
    <phoneticPr fontId="2" type="noConversion"/>
  </si>
  <si>
    <t>因为高速时外侧副翼上的气动载荷将扭曲翼尖小翼</t>
    <phoneticPr fontId="2" type="noConversion"/>
  </si>
  <si>
    <t>因为襟翼伸出时增加的操纵面提供更大的操纵性</t>
    <phoneticPr fontId="2" type="noConversion"/>
  </si>
  <si>
    <t>因为高速飞行时锁定外侧副翼可以提供不同的飞行操纵感觉</t>
    <phoneticPr fontId="2" type="noConversion"/>
  </si>
  <si>
    <t xml:space="preserve">减小升力         </t>
    <phoneticPr fontId="2" type="noConversion"/>
  </si>
  <si>
    <t xml:space="preserve">增加机翼的弧度          </t>
    <phoneticPr fontId="2" type="noConversion"/>
  </si>
  <si>
    <t>以大迎角将气流直接通过翼尖</t>
    <phoneticPr fontId="2" type="noConversion"/>
  </si>
  <si>
    <t xml:space="preserve">着陆时减小机翼的升力         </t>
    <phoneticPr fontId="2" type="noConversion"/>
  </si>
  <si>
    <t>不需增加气动阻力以增加下降率</t>
    <phoneticPr fontId="2" type="noConversion"/>
  </si>
  <si>
    <t>当飞机滚转进入转弯时辅助纵向平衡</t>
    <phoneticPr fontId="2" type="noConversion"/>
  </si>
  <si>
    <t>将翼尖或襟翼上的高压气流通过缝翼，并使得翼面粗糙</t>
    <phoneticPr fontId="2" type="noConversion"/>
  </si>
  <si>
    <t>将翼尖或襟翼上的高压气流通过缝翼，并使得翼面平滑</t>
    <phoneticPr fontId="2" type="noConversion"/>
  </si>
  <si>
    <t>通过缝翼将翼尖或襟翼上的气流吸入，并使得翼面平滑</t>
    <phoneticPr fontId="2" type="noConversion"/>
  </si>
  <si>
    <t>与主操纵面移动方向相反</t>
    <phoneticPr fontId="2" type="noConversion"/>
  </si>
  <si>
    <t xml:space="preserve">与主操纵面移动方向相同           </t>
    <phoneticPr fontId="2" type="noConversion"/>
  </si>
  <si>
    <t>对所有位置保持固定方向</t>
    <phoneticPr fontId="2" type="noConversion"/>
  </si>
  <si>
    <t>对所有位置保持固定方向</t>
    <phoneticPr fontId="2" type="noConversion"/>
  </si>
  <si>
    <t xml:space="preserve">与主操纵面移动方向相同         </t>
    <phoneticPr fontId="2" type="noConversion"/>
  </si>
  <si>
    <t xml:space="preserve">与主操纵面移动方向相同        </t>
    <phoneticPr fontId="2" type="noConversion"/>
  </si>
  <si>
    <t>当人工反转时实施飞行操纵</t>
    <phoneticPr fontId="2" type="noConversion"/>
  </si>
  <si>
    <t>通过向正确的方向偏转减小主飞行操纵的操纵力</t>
    <phoneticPr fontId="2" type="noConversion"/>
  </si>
  <si>
    <t>防止操纵面由于气动力移动到完全偏转位置</t>
    <phoneticPr fontId="2" type="noConversion"/>
  </si>
  <si>
    <t xml:space="preserve">低速时的升力        </t>
    <phoneticPr fontId="2" type="noConversion"/>
  </si>
  <si>
    <t xml:space="preserve">L/DMX </t>
    <phoneticPr fontId="2" type="noConversion"/>
  </si>
  <si>
    <t>阻力和减小速度</t>
    <phoneticPr fontId="2" type="noConversion"/>
  </si>
  <si>
    <t xml:space="preserve">增加机翼的弧度         </t>
    <phoneticPr fontId="2" type="noConversion"/>
  </si>
  <si>
    <t xml:space="preserve">不用增加速度减小升力     </t>
    <phoneticPr fontId="2" type="noConversion"/>
  </si>
  <si>
    <t>以大迎角引导气流通过翼尖</t>
    <phoneticPr fontId="2" type="noConversion"/>
  </si>
  <si>
    <t xml:space="preserve">防止气流分离       </t>
    <phoneticPr fontId="2" type="noConversion"/>
  </si>
  <si>
    <t xml:space="preserve">减小下降率        </t>
    <phoneticPr fontId="2" type="noConversion"/>
  </si>
  <si>
    <t>增加侧面阻力</t>
    <phoneticPr fontId="2" type="noConversion"/>
  </si>
  <si>
    <t>A．  达到理想总压的最高高度</t>
    <phoneticPr fontId="2" type="noConversion"/>
  </si>
  <si>
    <t>混合物可达到最佳功率比的最高高度</t>
    <phoneticPr fontId="2" type="noConversion"/>
  </si>
  <si>
    <t>达到最大允许的平均有效刹车压力（BMEP）的高度</t>
    <phoneticPr fontId="2" type="noConversion"/>
  </si>
  <si>
    <t>高的转速和低的MAP</t>
    <phoneticPr fontId="2" type="noConversion"/>
  </si>
  <si>
    <t>低的转速和高的MAP</t>
    <phoneticPr fontId="2" type="noConversion"/>
  </si>
  <si>
    <t>高的转速和高的MAP</t>
    <phoneticPr fontId="2" type="noConversion"/>
  </si>
  <si>
    <t>当逆火和气流反转发生时有断续的“砰”声</t>
    <phoneticPr fontId="2" type="noConversion"/>
  </si>
  <si>
    <t>高的、稳定的咆哮声伴随着严重的抖动</t>
    <phoneticPr fontId="2" type="noConversion"/>
  </si>
  <si>
    <t>推力的突然损失伴随着高的呜呜声</t>
    <phoneticPr fontId="2" type="noConversion"/>
  </si>
  <si>
    <t>稳定的、持续的气流反转失速</t>
    <phoneticPr fontId="2" type="noConversion"/>
  </si>
  <si>
    <t>接进“逆火”失速</t>
    <phoneticPr fontId="2" type="noConversion"/>
  </si>
  <si>
    <t>断续的“逆火”失速</t>
    <phoneticPr fontId="2" type="noConversion"/>
  </si>
  <si>
    <t>减小燃油流量、减小迎角和增加空速</t>
    <phoneticPr fontId="2" type="noConversion"/>
  </si>
  <si>
    <t>加油门、减小迎角和减小空速</t>
    <phoneticPr fontId="2" type="noConversion"/>
  </si>
  <si>
    <t>收油门、增加迎角和减小空速</t>
    <phoneticPr fontId="2" type="noConversion"/>
  </si>
  <si>
    <t>25 000 ft至对流层项</t>
    <phoneticPr fontId="2" type="noConversion"/>
  </si>
  <si>
    <t xml:space="preserve">10 000～25 000 ft </t>
    <phoneticPr fontId="2" type="noConversion"/>
  </si>
  <si>
    <t>对流层顶至45 000 ft</t>
    <phoneticPr fontId="2" type="noConversion"/>
  </si>
  <si>
    <t>空气密度降低，发动机气流减少，将导致推力减小</t>
    <phoneticPr fontId="2" type="noConversion"/>
  </si>
  <si>
    <t>更有效的螺旋桨将导致当量轴马力和推力增加</t>
    <phoneticPr fontId="2" type="noConversion"/>
  </si>
  <si>
    <t>动力不变，但螺旋桨效力降低</t>
    <phoneticPr fontId="2" type="noConversion"/>
  </si>
  <si>
    <t xml:space="preserve">决断速度 </t>
    <phoneticPr fontId="2" type="noConversion"/>
  </si>
  <si>
    <t xml:space="preserve">抬前轮速度 </t>
    <phoneticPr fontId="2" type="noConversion"/>
  </si>
  <si>
    <t>加速停止距离</t>
    <phoneticPr fontId="2" type="noConversion"/>
  </si>
  <si>
    <t>提高逆风增量</t>
    <phoneticPr fontId="2" type="noConversion"/>
  </si>
  <si>
    <t xml:space="preserve">抬前轮前高于建议速度 </t>
    <phoneticPr fontId="2" type="noConversion"/>
  </si>
  <si>
    <t xml:space="preserve">低于标准空气密度 </t>
    <phoneticPr fontId="2" type="noConversion"/>
  </si>
  <si>
    <t>128 KT</t>
    <phoneticPr fontId="2" type="noConversion"/>
  </si>
  <si>
    <t xml:space="preserve">121 KT </t>
    <phoneticPr fontId="2" type="noConversion"/>
  </si>
  <si>
    <t>133 KT</t>
    <phoneticPr fontId="2" type="noConversion"/>
  </si>
  <si>
    <t>146 KT</t>
    <phoneticPr fontId="2" type="noConversion"/>
  </si>
  <si>
    <t>147 KT</t>
    <phoneticPr fontId="2" type="noConversion"/>
  </si>
  <si>
    <t>152 KT</t>
    <phoneticPr fontId="2" type="noConversion"/>
  </si>
  <si>
    <t>138 KT、138 KT、142 KT</t>
    <phoneticPr fontId="2" type="noConversion"/>
  </si>
  <si>
    <t xml:space="preserve">143 KT、143 KT、147 KT </t>
    <phoneticPr fontId="2" type="noConversion"/>
  </si>
  <si>
    <t>136 KT、138 KT、143 KT</t>
    <phoneticPr fontId="2" type="noConversion"/>
  </si>
  <si>
    <t>123 KT、134 KT</t>
    <phoneticPr fontId="2" type="noConversion"/>
  </si>
  <si>
    <t xml:space="preserve">131 KT、133 KT </t>
    <phoneticPr fontId="2" type="noConversion"/>
  </si>
  <si>
    <t>122 KT、130 KT</t>
    <phoneticPr fontId="2" type="noConversion"/>
  </si>
  <si>
    <t xml:space="preserve">138 KT、143 KT </t>
    <phoneticPr fontId="2" type="noConversion"/>
  </si>
  <si>
    <t>136 KT、138 KT</t>
    <phoneticPr fontId="2" type="noConversion"/>
  </si>
  <si>
    <t>134 KT、141 KT</t>
    <phoneticPr fontId="2" type="noConversion"/>
  </si>
  <si>
    <t xml:space="preserve">145 NM </t>
    <phoneticPr fontId="2" type="noConversion"/>
  </si>
  <si>
    <t xml:space="preserve">137 NM </t>
    <phoneticPr fontId="2" type="noConversion"/>
  </si>
  <si>
    <t>134 NM</t>
    <phoneticPr fontId="2" type="noConversion"/>
  </si>
  <si>
    <t>69 NM</t>
    <phoneticPr fontId="2" type="noConversion"/>
  </si>
  <si>
    <t>84 NM</t>
    <phoneticPr fontId="2" type="noConversion"/>
  </si>
  <si>
    <t xml:space="preserve">65 NM </t>
    <phoneticPr fontId="2" type="noConversion"/>
  </si>
  <si>
    <t>79 NM</t>
    <phoneticPr fontId="2" type="noConversion"/>
  </si>
  <si>
    <t>95 NM</t>
    <phoneticPr fontId="2" type="noConversion"/>
  </si>
  <si>
    <t>57 NM</t>
    <phoneticPr fontId="2" type="noConversion"/>
  </si>
  <si>
    <t>61 NM</t>
    <phoneticPr fontId="2" type="noConversion"/>
  </si>
  <si>
    <t>70 NM</t>
    <phoneticPr fontId="2" type="noConversion"/>
  </si>
  <si>
    <t>47 NM　</t>
    <phoneticPr fontId="2" type="noConversion"/>
  </si>
  <si>
    <t>4 000 lb</t>
    <phoneticPr fontId="2" type="noConversion"/>
  </si>
  <si>
    <t>4 100 lb</t>
    <phoneticPr fontId="2" type="noConversion"/>
  </si>
  <si>
    <t xml:space="preserve">3 600 lb </t>
    <phoneticPr fontId="2" type="noConversion"/>
  </si>
  <si>
    <t xml:space="preserve">2 250 lb   </t>
    <phoneticPr fontId="2" type="noConversion"/>
  </si>
  <si>
    <t xml:space="preserve">2 600 lb </t>
    <phoneticPr fontId="2" type="noConversion"/>
  </si>
  <si>
    <t>2 400 lb</t>
    <phoneticPr fontId="2" type="noConversion"/>
  </si>
  <si>
    <t xml:space="preserve">82 500 lb  </t>
    <phoneticPr fontId="2" type="noConversion"/>
  </si>
  <si>
    <t xml:space="preserve">82 100 lb </t>
    <phoneticPr fontId="2" type="noConversion"/>
  </si>
  <si>
    <t>82 200 lb</t>
    <phoneticPr fontId="2" type="noConversion"/>
  </si>
  <si>
    <t xml:space="preserve">102 900 lb   </t>
    <phoneticPr fontId="2" type="noConversion"/>
  </si>
  <si>
    <t xml:space="preserve">102 600 lb </t>
    <phoneticPr fontId="2" type="noConversion"/>
  </si>
  <si>
    <t>103 100 lb</t>
    <phoneticPr fontId="2" type="noConversion"/>
  </si>
  <si>
    <t xml:space="preserve">73 100 lb  </t>
    <phoneticPr fontId="2" type="noConversion"/>
  </si>
  <si>
    <t xml:space="preserve">72 900 lb  </t>
    <phoneticPr fontId="2" type="noConversion"/>
  </si>
  <si>
    <t>72 800 lb</t>
    <phoneticPr fontId="2" type="noConversion"/>
  </si>
  <si>
    <t xml:space="preserve">地速较大 </t>
    <phoneticPr fontId="2" type="noConversion"/>
  </si>
  <si>
    <t xml:space="preserve">地速较小  </t>
    <phoneticPr fontId="2" type="noConversion"/>
  </si>
  <si>
    <t>地速相同</t>
    <phoneticPr fontId="2" type="noConversion"/>
  </si>
  <si>
    <t xml:space="preserve">143 KT   </t>
    <phoneticPr fontId="2" type="noConversion"/>
  </si>
  <si>
    <t xml:space="preserve">144 KT  </t>
    <phoneticPr fontId="2" type="noConversion"/>
  </si>
  <si>
    <t>145 KT</t>
    <phoneticPr fontId="2" type="noConversion"/>
  </si>
  <si>
    <t xml:space="preserve">145 KT    </t>
    <phoneticPr fontId="2" type="noConversion"/>
  </si>
  <si>
    <t xml:space="preserve">140 KT </t>
    <phoneticPr fontId="2" type="noConversion"/>
  </si>
  <si>
    <t>148 KT</t>
    <phoneticPr fontId="2" type="noConversion"/>
  </si>
  <si>
    <t xml:space="preserve">169 KT  </t>
    <phoneticPr fontId="2" type="noConversion"/>
  </si>
  <si>
    <t xml:space="preserve">151 KT   </t>
    <phoneticPr fontId="2" type="noConversion"/>
  </si>
  <si>
    <t>149 KT</t>
    <phoneticPr fontId="2" type="noConversion"/>
  </si>
  <si>
    <t>148 KT</t>
    <phoneticPr fontId="2" type="noConversion"/>
  </si>
  <si>
    <t xml:space="preserve">152 KT    </t>
    <phoneticPr fontId="2" type="noConversion"/>
  </si>
  <si>
    <t xml:space="preserve">138 KT    </t>
    <phoneticPr fontId="2" type="noConversion"/>
  </si>
  <si>
    <t>130 KT</t>
    <phoneticPr fontId="2" type="noConversion"/>
  </si>
  <si>
    <t xml:space="preserve">124 KT     </t>
    <phoneticPr fontId="2" type="noConversion"/>
  </si>
  <si>
    <t xml:space="preserve">137 KT    </t>
    <phoneticPr fontId="2" type="noConversion"/>
  </si>
  <si>
    <t>218 KT和1.81</t>
    <phoneticPr fontId="2" type="noConversion"/>
  </si>
  <si>
    <t xml:space="preserve">221 KT和1.83 </t>
    <phoneticPr fontId="2" type="noConversion"/>
  </si>
  <si>
    <t xml:space="preserve">223 KT和2.01  </t>
    <phoneticPr fontId="2" type="noConversion"/>
  </si>
  <si>
    <t xml:space="preserve">210 KT和1.51   </t>
    <phoneticPr fontId="2" type="noConversion"/>
  </si>
  <si>
    <t xml:space="preserve">210 KT和1.57 </t>
    <phoneticPr fontId="2" type="noConversion"/>
  </si>
  <si>
    <t>210 KT和1.45</t>
    <phoneticPr fontId="2" type="noConversion"/>
  </si>
  <si>
    <t>215 KT和1.44</t>
    <phoneticPr fontId="2" type="noConversion"/>
  </si>
  <si>
    <t>217 KT和1.50</t>
    <phoneticPr fontId="2" type="noConversion"/>
  </si>
  <si>
    <t>216 KT和1.40</t>
    <phoneticPr fontId="2" type="noConversion"/>
  </si>
  <si>
    <t xml:space="preserve">223 KT和1.33 </t>
    <phoneticPr fontId="2" type="noConversion"/>
  </si>
  <si>
    <t xml:space="preserve">225 KT和1.33 </t>
    <phoneticPr fontId="2" type="noConversion"/>
  </si>
  <si>
    <t>220 KT和1.28</t>
    <phoneticPr fontId="2" type="noConversion"/>
  </si>
  <si>
    <t>218 KT和1.27</t>
    <phoneticPr fontId="2" type="noConversion"/>
  </si>
  <si>
    <t xml:space="preserve">219 KT和1.28 </t>
    <phoneticPr fontId="2" type="noConversion"/>
  </si>
  <si>
    <t xml:space="preserve">214 KT和1.26    </t>
    <phoneticPr fontId="2" type="noConversion"/>
  </si>
  <si>
    <t xml:space="preserve">1 625 lb   </t>
    <phoneticPr fontId="2" type="noConversion"/>
  </si>
  <si>
    <t xml:space="preserve">1 950 lb   </t>
    <phoneticPr fontId="2" type="noConversion"/>
  </si>
  <si>
    <t>2 440 lb</t>
    <phoneticPr fontId="2" type="noConversion"/>
  </si>
  <si>
    <t>3 000 lb</t>
    <phoneticPr fontId="2" type="noConversion"/>
  </si>
  <si>
    <t xml:space="preserve">2 250 lb    </t>
    <phoneticPr fontId="2" type="noConversion"/>
  </si>
  <si>
    <t xml:space="preserve">2 500 lb    </t>
    <phoneticPr fontId="2" type="noConversion"/>
  </si>
  <si>
    <t xml:space="preserve">2 940 lb  </t>
    <phoneticPr fontId="2" type="noConversion"/>
  </si>
  <si>
    <t xml:space="preserve">2 520 lb      </t>
    <phoneticPr fontId="2" type="noConversion"/>
  </si>
  <si>
    <t>3 250 lb</t>
    <phoneticPr fontId="2" type="noConversion"/>
  </si>
  <si>
    <t>1 440 lb</t>
    <phoneticPr fontId="2" type="noConversion"/>
  </si>
  <si>
    <t xml:space="preserve">2 870 lb    </t>
    <phoneticPr fontId="2" type="noConversion"/>
  </si>
  <si>
    <t xml:space="preserve">2 230 lb      </t>
    <phoneticPr fontId="2" type="noConversion"/>
  </si>
  <si>
    <t xml:space="preserve">2 400 lb </t>
    <phoneticPr fontId="2" type="noConversion"/>
  </si>
  <si>
    <t xml:space="preserve">2 950 lb     </t>
    <phoneticPr fontId="2" type="noConversion"/>
  </si>
  <si>
    <t xml:space="preserve">2 870 lb      </t>
    <phoneticPr fontId="2" type="noConversion"/>
  </si>
  <si>
    <t>爬升性能减小50%或更多</t>
    <phoneticPr fontId="2" type="noConversion"/>
  </si>
  <si>
    <t xml:space="preserve">巡航速度减小50%   </t>
    <phoneticPr fontId="2" type="noConversion"/>
  </si>
  <si>
    <t>所有性能减小50%</t>
    <phoneticPr fontId="2" type="noConversion"/>
  </si>
  <si>
    <t xml:space="preserve">重心在重心后限  </t>
    <phoneticPr fontId="2" type="noConversion"/>
  </si>
  <si>
    <t xml:space="preserve">总重量最大时   </t>
    <phoneticPr fontId="2" type="noConversion"/>
  </si>
  <si>
    <t>重心在重心前限</t>
    <phoneticPr fontId="2" type="noConversion"/>
  </si>
  <si>
    <t>不允许装载旅客</t>
    <phoneticPr fontId="2" type="noConversion"/>
  </si>
  <si>
    <t>计算的达到决断速度的起飞距离不能超过跑道可用长度的70%</t>
    <phoneticPr fontId="2" type="noConversion"/>
  </si>
  <si>
    <t>起飞、航路以及目的地机场的现有和预报天气必须是目视气象条件</t>
    <phoneticPr fontId="2" type="noConversion"/>
  </si>
  <si>
    <t>起飞和目的地机场的天气条件必须是目视气象条件（VFR）</t>
    <phoneticPr fontId="2" type="noConversion"/>
  </si>
  <si>
    <t>起飞重量不能超过的最大允许起飞重量的75%</t>
    <phoneticPr fontId="2" type="noConversion"/>
  </si>
  <si>
    <t>计算的达到决断速度的起飞距离不能超过跑道可用长度的70%</t>
    <phoneticPr fontId="2" type="noConversion"/>
  </si>
  <si>
    <t xml:space="preserve">15 min   </t>
    <phoneticPr fontId="2" type="noConversion"/>
  </si>
  <si>
    <t xml:space="preserve">13 min    </t>
    <phoneticPr fontId="2" type="noConversion"/>
  </si>
  <si>
    <t>16 min</t>
    <phoneticPr fontId="2" type="noConversion"/>
  </si>
  <si>
    <t>8 min</t>
    <phoneticPr fontId="2" type="noConversion"/>
  </si>
  <si>
    <t xml:space="preserve">10 min  </t>
    <phoneticPr fontId="2" type="noConversion"/>
  </si>
  <si>
    <t xml:space="preserve">9 min    </t>
    <phoneticPr fontId="2" type="noConversion"/>
  </si>
  <si>
    <t>13 min</t>
    <phoneticPr fontId="2" type="noConversion"/>
  </si>
  <si>
    <t>15 min</t>
    <phoneticPr fontId="2" type="noConversion"/>
  </si>
  <si>
    <t xml:space="preserve">14 min </t>
    <phoneticPr fontId="2" type="noConversion"/>
  </si>
  <si>
    <t xml:space="preserve">9 min </t>
    <phoneticPr fontId="2" type="noConversion"/>
  </si>
  <si>
    <t xml:space="preserve">10 min </t>
    <phoneticPr fontId="2" type="noConversion"/>
  </si>
  <si>
    <t>8 min</t>
    <phoneticPr fontId="2" type="noConversion"/>
  </si>
  <si>
    <t xml:space="preserve">19 400 ft      </t>
    <phoneticPr fontId="2" type="noConversion"/>
  </si>
  <si>
    <t xml:space="preserve">18 000 ft  </t>
    <phoneticPr fontId="2" type="noConversion"/>
  </si>
  <si>
    <t>20 000 ft</t>
    <phoneticPr fontId="2" type="noConversion"/>
  </si>
  <si>
    <t xml:space="preserve">17 500 ft </t>
    <phoneticPr fontId="2" type="noConversion"/>
  </si>
  <si>
    <t xml:space="preserve">14 700 ft     </t>
    <phoneticPr fontId="2" type="noConversion"/>
  </si>
  <si>
    <t>18 300 ft</t>
    <phoneticPr fontId="2" type="noConversion"/>
  </si>
  <si>
    <t>21 600 ft</t>
    <phoneticPr fontId="2" type="noConversion"/>
  </si>
  <si>
    <t xml:space="preserve">22 200 ft </t>
    <phoneticPr fontId="2" type="noConversion"/>
  </si>
  <si>
    <t xml:space="preserve">19 800 ft  </t>
    <phoneticPr fontId="2" type="noConversion"/>
  </si>
  <si>
    <t>24 400 ft</t>
    <phoneticPr fontId="2" type="noConversion"/>
  </si>
  <si>
    <t xml:space="preserve">27 900 ft  </t>
    <phoneticPr fontId="2" type="noConversion"/>
  </si>
  <si>
    <t xml:space="preserve">22 200 ft  </t>
    <phoneticPr fontId="2" type="noConversion"/>
  </si>
  <si>
    <t xml:space="preserve">9 600 ft </t>
    <phoneticPr fontId="2" type="noConversion"/>
  </si>
  <si>
    <t xml:space="preserve">8 800 ft   </t>
    <phoneticPr fontId="2" type="noConversion"/>
  </si>
  <si>
    <t>13 000 ft</t>
    <phoneticPr fontId="2" type="noConversion"/>
  </si>
  <si>
    <t>4 h</t>
    <phoneticPr fontId="2" type="noConversion"/>
  </si>
  <si>
    <t xml:space="preserve">4 h 5 min </t>
    <phoneticPr fontId="2" type="noConversion"/>
  </si>
  <si>
    <t>4 h 15 min</t>
    <phoneticPr fontId="2" type="noConversion"/>
  </si>
  <si>
    <t xml:space="preserve">6 h 15 min    </t>
    <phoneticPr fontId="2" type="noConversion"/>
  </si>
  <si>
    <t xml:space="preserve">5 h 5 min </t>
    <phoneticPr fontId="2" type="noConversion"/>
  </si>
  <si>
    <t>5 h 55 min</t>
    <phoneticPr fontId="2" type="noConversion"/>
  </si>
  <si>
    <t>4 h</t>
    <phoneticPr fontId="2" type="noConversion"/>
  </si>
  <si>
    <t xml:space="preserve">4 h 15 min  </t>
    <phoneticPr fontId="2" type="noConversion"/>
  </si>
  <si>
    <t xml:space="preserve">3 h 40 min  </t>
    <phoneticPr fontId="2" type="noConversion"/>
  </si>
  <si>
    <t xml:space="preserve">5 h 45 min  </t>
    <phoneticPr fontId="2" type="noConversion"/>
  </si>
  <si>
    <t xml:space="preserve">6 h 50 min </t>
    <phoneticPr fontId="2" type="noConversion"/>
  </si>
  <si>
    <t>5 h 30 min</t>
    <phoneticPr fontId="2" type="noConversion"/>
  </si>
  <si>
    <t xml:space="preserve">2 h 55 min  </t>
    <phoneticPr fontId="2" type="noConversion"/>
  </si>
  <si>
    <t>3 h 10 min</t>
    <phoneticPr fontId="2" type="noConversion"/>
  </si>
  <si>
    <t>2 h 50min</t>
    <phoneticPr fontId="2" type="noConversion"/>
  </si>
  <si>
    <t xml:space="preserve">26 000 lb   </t>
    <phoneticPr fontId="2" type="noConversion"/>
  </si>
  <si>
    <t xml:space="preserve">25 000 lb </t>
    <phoneticPr fontId="2" type="noConversion"/>
  </si>
  <si>
    <t>24 000 lb</t>
    <phoneticPr fontId="2" type="noConversion"/>
  </si>
  <si>
    <t>35 000 lb</t>
    <phoneticPr fontId="2" type="noConversion"/>
  </si>
  <si>
    <t xml:space="preserve">33 000 lb  </t>
    <phoneticPr fontId="2" type="noConversion"/>
  </si>
  <si>
    <t xml:space="preserve">28 000 lb </t>
    <phoneticPr fontId="2" type="noConversion"/>
  </si>
  <si>
    <t xml:space="preserve">34 500 lb </t>
    <phoneticPr fontId="2" type="noConversion"/>
  </si>
  <si>
    <t xml:space="preserve">36 000 lb   </t>
    <phoneticPr fontId="2" type="noConversion"/>
  </si>
  <si>
    <t>33 000 lb</t>
    <phoneticPr fontId="2" type="noConversion"/>
  </si>
  <si>
    <t xml:space="preserve">33 000 lb </t>
    <phoneticPr fontId="2" type="noConversion"/>
  </si>
  <si>
    <t xml:space="preserve">31 500 lb    </t>
    <phoneticPr fontId="2" type="noConversion"/>
  </si>
  <si>
    <t>34 000 lb</t>
    <phoneticPr fontId="2" type="noConversion"/>
  </si>
  <si>
    <t>19 000 lb</t>
    <phoneticPr fontId="2" type="noConversion"/>
  </si>
  <si>
    <t xml:space="preserve">15 000 lb  </t>
    <phoneticPr fontId="2" type="noConversion"/>
  </si>
  <si>
    <t xml:space="preserve">20 000 lb    </t>
    <phoneticPr fontId="2" type="noConversion"/>
  </si>
  <si>
    <t xml:space="preserve">51.9 min </t>
    <phoneticPr fontId="2" type="noConversion"/>
  </si>
  <si>
    <t xml:space="preserve">58.1 min    </t>
    <phoneticPr fontId="2" type="noConversion"/>
  </si>
  <si>
    <t>54.7 min</t>
    <phoneticPr fontId="2" type="noConversion"/>
  </si>
  <si>
    <t>1 h 46 min</t>
    <phoneticPr fontId="2" type="noConversion"/>
  </si>
  <si>
    <t xml:space="preserve">1 h 35 min   </t>
    <phoneticPr fontId="2" type="noConversion"/>
  </si>
  <si>
    <t xml:space="preserve">1 h 52 min  </t>
    <phoneticPr fontId="2" type="noConversion"/>
  </si>
  <si>
    <t xml:space="preserve">1 h 59 min  </t>
    <phoneticPr fontId="2" type="noConversion"/>
  </si>
  <si>
    <t xml:space="preserve">2 h 9 min    </t>
    <phoneticPr fontId="2" type="noConversion"/>
  </si>
  <si>
    <t>1 h 52min</t>
    <phoneticPr fontId="2" type="noConversion"/>
  </si>
  <si>
    <t xml:space="preserve">50.7 min   </t>
    <phoneticPr fontId="2" type="noConversion"/>
  </si>
  <si>
    <t>48.3 min</t>
    <phoneticPr fontId="2" type="noConversion"/>
  </si>
  <si>
    <t>51.3 min</t>
    <phoneticPr fontId="2" type="noConversion"/>
  </si>
  <si>
    <t xml:space="preserve">1 h 11 min      </t>
    <phoneticPr fontId="2" type="noConversion"/>
  </si>
  <si>
    <t xml:space="preserve">56 min  </t>
    <phoneticPr fontId="2" type="noConversion"/>
  </si>
  <si>
    <t>62 min</t>
    <phoneticPr fontId="2" type="noConversion"/>
  </si>
  <si>
    <t>5 230 lb</t>
    <phoneticPr fontId="2" type="noConversion"/>
  </si>
  <si>
    <t xml:space="preserve">5 970 lb       </t>
    <phoneticPr fontId="2" type="noConversion"/>
  </si>
  <si>
    <t>5 550 lb</t>
    <phoneticPr fontId="2" type="noConversion"/>
  </si>
  <si>
    <t xml:space="preserve">10 270 lb  </t>
    <phoneticPr fontId="2" type="noConversion"/>
  </si>
  <si>
    <t xml:space="preserve">9 660 lb    </t>
    <phoneticPr fontId="2" type="noConversion"/>
  </si>
  <si>
    <t>10 165 lb</t>
    <phoneticPr fontId="2" type="noConversion"/>
  </si>
  <si>
    <t xml:space="preserve">11 300 lb   </t>
    <phoneticPr fontId="2" type="noConversion"/>
  </si>
  <si>
    <t xml:space="preserve">12 300 lb  </t>
    <phoneticPr fontId="2" type="noConversion"/>
  </si>
  <si>
    <t>13 990 lb</t>
    <phoneticPr fontId="2" type="noConversion"/>
  </si>
  <si>
    <t>5 230 lb</t>
    <phoneticPr fontId="2" type="noConversion"/>
  </si>
  <si>
    <t xml:space="preserve">4 950 lb </t>
    <phoneticPr fontId="2" type="noConversion"/>
  </si>
  <si>
    <t xml:space="preserve">5 380 lb   </t>
    <phoneticPr fontId="2" type="noConversion"/>
  </si>
  <si>
    <t>7 120 lb</t>
    <phoneticPr fontId="2" type="noConversion"/>
  </si>
  <si>
    <t xml:space="preserve">6 250lb </t>
    <phoneticPr fontId="2" type="noConversion"/>
  </si>
  <si>
    <t xml:space="preserve">5 380 lb </t>
    <phoneticPr fontId="2" type="noConversion"/>
  </si>
  <si>
    <t xml:space="preserve">2 h 12 min </t>
    <phoneticPr fontId="2" type="noConversion"/>
  </si>
  <si>
    <t xml:space="preserve">2 h 15 min  </t>
    <phoneticPr fontId="2" type="noConversion"/>
  </si>
  <si>
    <t>2 h 18 min</t>
    <phoneticPr fontId="2" type="noConversion"/>
  </si>
  <si>
    <t xml:space="preserve">2 224 lb   </t>
    <phoneticPr fontId="2" type="noConversion"/>
  </si>
  <si>
    <t xml:space="preserve">1 987 lb    </t>
    <phoneticPr fontId="2" type="noConversion"/>
  </si>
  <si>
    <t>1 454 lb</t>
    <phoneticPr fontId="2" type="noConversion"/>
  </si>
  <si>
    <t>171 KT</t>
    <phoneticPr fontId="2" type="noConversion"/>
  </si>
  <si>
    <t xml:space="preserve">166 KT  </t>
    <phoneticPr fontId="2" type="noConversion"/>
  </si>
  <si>
    <t xml:space="preserve">168 KT </t>
    <phoneticPr fontId="2" type="noConversion"/>
  </si>
  <si>
    <t xml:space="preserve">1 h 4 min   </t>
    <phoneticPr fontId="2" type="noConversion"/>
  </si>
  <si>
    <t xml:space="preserve">1 h 2 min </t>
    <phoneticPr fontId="2" type="noConversion"/>
  </si>
  <si>
    <t>1 h 6 min</t>
    <phoneticPr fontId="2" type="noConversion"/>
  </si>
  <si>
    <t xml:space="preserve">1 863 lb </t>
    <phoneticPr fontId="2" type="noConversion"/>
  </si>
  <si>
    <t xml:space="preserve">1 555 lb </t>
    <phoneticPr fontId="2" type="noConversion"/>
  </si>
  <si>
    <t>1 941 lb</t>
    <phoneticPr fontId="2" type="noConversion"/>
  </si>
  <si>
    <t xml:space="preserve">264 KT   </t>
    <phoneticPr fontId="2" type="noConversion"/>
  </si>
  <si>
    <t xml:space="preserve">269 KT    </t>
    <phoneticPr fontId="2" type="noConversion"/>
  </si>
  <si>
    <t xml:space="preserve">258 KT </t>
    <phoneticPr fontId="2" type="noConversion"/>
  </si>
  <si>
    <t xml:space="preserve">290 KT </t>
    <phoneticPr fontId="2" type="noConversion"/>
  </si>
  <si>
    <t xml:space="preserve">285 KT </t>
    <phoneticPr fontId="2" type="noConversion"/>
  </si>
  <si>
    <t>295 KT</t>
    <phoneticPr fontId="2" type="noConversion"/>
  </si>
  <si>
    <t>2 327 lb</t>
    <phoneticPr fontId="2" type="noConversion"/>
  </si>
  <si>
    <t xml:space="preserve">2 223 lb   </t>
    <phoneticPr fontId="2" type="noConversion"/>
  </si>
  <si>
    <t>2 447 lb</t>
    <phoneticPr fontId="2" type="noConversion"/>
  </si>
  <si>
    <t xml:space="preserve">2 h 15 min    </t>
    <phoneticPr fontId="2" type="noConversion"/>
  </si>
  <si>
    <t xml:space="preserve">2 h 10 min    </t>
    <phoneticPr fontId="2" type="noConversion"/>
  </si>
  <si>
    <t>2 h 19 min</t>
    <phoneticPr fontId="2" type="noConversion"/>
  </si>
  <si>
    <t xml:space="preserve">1 h 59 min  </t>
    <phoneticPr fontId="2" type="noConversion"/>
  </si>
  <si>
    <t>1 h 55 min</t>
    <phoneticPr fontId="2" type="noConversion"/>
  </si>
  <si>
    <t>2 h 03 min</t>
    <phoneticPr fontId="2" type="noConversion"/>
  </si>
  <si>
    <t>1 h 05 min</t>
    <phoneticPr fontId="2" type="noConversion"/>
  </si>
  <si>
    <t xml:space="preserve">1 h 09 min </t>
    <phoneticPr fontId="2" type="noConversion"/>
  </si>
  <si>
    <t>1 h 07 min</t>
    <phoneticPr fontId="2" type="noConversion"/>
  </si>
  <si>
    <t xml:space="preserve">21 739 lb </t>
    <phoneticPr fontId="2" type="noConversion"/>
  </si>
  <si>
    <t xml:space="preserve">19 033 lb  </t>
    <phoneticPr fontId="2" type="noConversion"/>
  </si>
  <si>
    <t>22 189 lb</t>
    <phoneticPr fontId="2" type="noConversion"/>
  </si>
  <si>
    <t xml:space="preserve">48.8 NM/lb   </t>
    <phoneticPr fontId="2" type="noConversion"/>
  </si>
  <si>
    <t xml:space="preserve">52.5 NM/lb </t>
    <phoneticPr fontId="2" type="noConversion"/>
  </si>
  <si>
    <t>55.9 NM/lb</t>
    <phoneticPr fontId="2" type="noConversion"/>
  </si>
  <si>
    <t xml:space="preserve">1 h 04 min    </t>
    <phoneticPr fontId="2" type="noConversion"/>
  </si>
  <si>
    <t xml:space="preserve">1 h 01 min </t>
    <phoneticPr fontId="2" type="noConversion"/>
  </si>
  <si>
    <t xml:space="preserve">1 h 08 min </t>
    <phoneticPr fontId="2" type="noConversion"/>
  </si>
  <si>
    <t>21 644 lb</t>
    <phoneticPr fontId="2" type="noConversion"/>
  </si>
  <si>
    <t xml:space="preserve">19 388 lb </t>
    <phoneticPr fontId="2" type="noConversion"/>
  </si>
  <si>
    <t xml:space="preserve">22 094 lb       </t>
    <phoneticPr fontId="2" type="noConversion"/>
  </si>
  <si>
    <t>俯仰稳定性过强，升降舵效率下降，使得进近着陆操纵困难</t>
    <phoneticPr fontId="2" type="noConversion"/>
  </si>
  <si>
    <t>起飞时飞机机头过轻，抬轮过快</t>
    <phoneticPr fontId="2" type="noConversion"/>
  </si>
  <si>
    <t>操纵性增强，易于着陆复飞。</t>
    <phoneticPr fontId="2" type="noConversion"/>
  </si>
  <si>
    <t>升降舵偏角减小，使得平尾迎风面积减小，配平阻力和总阻力减小。</t>
    <phoneticPr fontId="2" type="noConversion"/>
  </si>
  <si>
    <t>飞机的失速速度增大，在不改变迎角的情况下，需要进一步提高飞行速度。</t>
    <phoneticPr fontId="2" type="noConversion"/>
  </si>
  <si>
    <t>接地时拉平困难，容易导致导向轮先接地</t>
    <phoneticPr fontId="2" type="noConversion"/>
  </si>
  <si>
    <t>单位过载对应的杆力减小</t>
    <phoneticPr fontId="2" type="noConversion"/>
  </si>
  <si>
    <t>失速速度减小</t>
    <phoneticPr fontId="2" type="noConversion"/>
  </si>
  <si>
    <t>导向轮无法控制方向或导向能力减弱</t>
    <phoneticPr fontId="2" type="noConversion"/>
  </si>
  <si>
    <t>导向轮转向更加灵活</t>
    <phoneticPr fontId="2" type="noConversion"/>
  </si>
  <si>
    <t>飞机失衡机头翘起、机尾擦地遭到破坏的可能性进一步减小</t>
    <phoneticPr fontId="2" type="noConversion"/>
  </si>
  <si>
    <t>削弱纵向静稳定性</t>
    <phoneticPr fontId="2" type="noConversion"/>
  </si>
  <si>
    <t>增强纵向静稳定性</t>
    <phoneticPr fontId="2" type="noConversion"/>
  </si>
  <si>
    <t>不影响纵向静稳定性</t>
    <phoneticPr fontId="2" type="noConversion"/>
  </si>
  <si>
    <t>机尾偏重的飞机比机头偏重的飞机更不稳定，失速速度更小。</t>
    <phoneticPr fontId="2" type="noConversion"/>
  </si>
  <si>
    <t>重心用MAC%的形式给出，且MAC弦长与机翼的翼尖和翼根中点处的弦长相等。</t>
    <phoneticPr fontId="2" type="noConversion"/>
  </si>
  <si>
    <t>当重心比重心后极限还要靠后时，飞机的纵向稳定性将提高。</t>
    <phoneticPr fontId="2" type="noConversion"/>
  </si>
  <si>
    <t>很稳定，需要升降舵的大幅度偏转才能够控制飞机俯仰变化</t>
    <phoneticPr fontId="2" type="noConversion"/>
  </si>
  <si>
    <t>很不稳定，且通过小角度的升降舵偏转即可控制飞机俯仰变化</t>
    <phoneticPr fontId="2" type="noConversion"/>
  </si>
  <si>
    <t>很稳定，且通过小角度的升降舵偏转即可控制飞机俯仰变化</t>
    <phoneticPr fontId="2" type="noConversion"/>
  </si>
  <si>
    <t>越需要更多的升降舵配平，从而导致燃油消耗量增大。</t>
    <phoneticPr fontId="2" type="noConversion"/>
  </si>
  <si>
    <t>越是导致迎角减小，从而获得更小的阻力。</t>
    <phoneticPr fontId="2" type="noConversion"/>
  </si>
  <si>
    <t>对于给定的空速，需要的动力越小。</t>
    <phoneticPr fontId="2" type="noConversion"/>
  </si>
  <si>
    <t>航程缩短</t>
    <phoneticPr fontId="2" type="noConversion"/>
  </si>
  <si>
    <t>着陆速度减小</t>
    <phoneticPr fontId="2" type="noConversion"/>
  </si>
  <si>
    <t>失速速度减小</t>
    <phoneticPr fontId="2" type="noConversion"/>
  </si>
  <si>
    <t>平飞阻力减小，从而使得燃油消耗量减小</t>
    <phoneticPr fontId="2" type="noConversion"/>
  </si>
  <si>
    <t>纵向稳定性增强</t>
    <phoneticPr fontId="2" type="noConversion"/>
  </si>
  <si>
    <t>相同速度下的所需推力增大</t>
    <phoneticPr fontId="2" type="noConversion"/>
  </si>
  <si>
    <t>这是由于飞机重心位于重心后限处</t>
    <phoneticPr fontId="2" type="noConversion"/>
  </si>
  <si>
    <t>这是由于飞机重心位于重心前限处</t>
    <phoneticPr fontId="2" type="noConversion"/>
  </si>
  <si>
    <t>这和飞机重心位置无关</t>
    <phoneticPr fontId="2" type="noConversion"/>
  </si>
  <si>
    <t>机尾偏重的飞机比机头偏重的飞机更不稳定，且失速速度更小。</t>
    <phoneticPr fontId="2" type="noConversion"/>
  </si>
  <si>
    <t>当飞机重心位置过于靠近重心前限，飞机可能变得不够稳定，与此同时升降舵的配平力增大。</t>
    <phoneticPr fontId="2" type="noConversion"/>
  </si>
  <si>
    <t>当飞机重心位置恰好位于重心前限和后限的中点处时，飞机的失速速度最小。</t>
    <phoneticPr fontId="2" type="noConversion"/>
  </si>
  <si>
    <t>重心和焦点的相对位置</t>
    <phoneticPr fontId="2" type="noConversion"/>
  </si>
  <si>
    <t>水平安定面，方向舵以及方向舵配平</t>
    <phoneticPr fontId="2" type="noConversion"/>
  </si>
  <si>
    <t>推力、升力与重力、阻力之间的关系</t>
    <phoneticPr fontId="2" type="noConversion"/>
  </si>
  <si>
    <t>大重量，前重心</t>
    <phoneticPr fontId="2" type="noConversion"/>
  </si>
  <si>
    <t>小重量，前重心</t>
    <phoneticPr fontId="2" type="noConversion"/>
  </si>
  <si>
    <t>小重量，后重心</t>
    <phoneticPr fontId="2" type="noConversion"/>
  </si>
  <si>
    <t>航程增大</t>
    <phoneticPr fontId="2" type="noConversion"/>
  </si>
  <si>
    <t>失速速度增大</t>
    <phoneticPr fontId="2" type="noConversion"/>
  </si>
  <si>
    <t>经济巡航速度减小</t>
    <phoneticPr fontId="2" type="noConversion"/>
  </si>
  <si>
    <t>飞行中，当飞机重心向前移动时，升降舵的控制将</t>
    <phoneticPr fontId="2" type="noConversion"/>
  </si>
  <si>
    <t>非常吃力，飞机的俯仰操纵越发困难</t>
    <phoneticPr fontId="2" type="noConversion"/>
  </si>
  <si>
    <t>非常轻松，飞机的俯仰操纵越发困难</t>
    <phoneticPr fontId="2" type="noConversion"/>
  </si>
  <si>
    <t>非常吃力，飞机的俯仰操纵越发容易</t>
    <phoneticPr fontId="2" type="noConversion"/>
  </si>
  <si>
    <t>放下起落架会使得飞机重心发生移动，则</t>
    <phoneticPr fontId="2" type="noConversion"/>
  </si>
  <si>
    <t>产生纵向抬头力矩还是低头力矩主要取决于起落架类型</t>
    <phoneticPr fontId="2" type="noConversion"/>
  </si>
  <si>
    <t>产生纵向抬头力矩</t>
    <phoneticPr fontId="2" type="noConversion"/>
  </si>
  <si>
    <t>不会产生纵向力矩变化</t>
    <phoneticPr fontId="2" type="noConversion"/>
  </si>
  <si>
    <t>如某飞机导向轮向上收起时移动方向向后，则该运动对飞机重心位置造成的影响是</t>
    <phoneticPr fontId="2" type="noConversion"/>
  </si>
  <si>
    <t>导致飞机重心后移</t>
    <phoneticPr fontId="2" type="noConversion"/>
  </si>
  <si>
    <t>不会对飞机重心产生影响</t>
    <phoneticPr fontId="2" type="noConversion"/>
  </si>
  <si>
    <t>导致飞机重心前移</t>
    <phoneticPr fontId="2" type="noConversion"/>
  </si>
  <si>
    <t>飞机的配载必须足够安全，这样才能够</t>
    <phoneticPr fontId="2" type="noConversion"/>
  </si>
  <si>
    <t>避免意外的重心移动或飞机遭到损伤</t>
    <phoneticPr fontId="2" type="noConversion"/>
  </si>
  <si>
    <t>避免飞行中的重心移动</t>
    <phoneticPr fontId="2" type="noConversion"/>
  </si>
  <si>
    <t>防止飞机着陆拉平时载荷因素超标</t>
    <phoneticPr fontId="2" type="noConversion"/>
  </si>
  <si>
    <t>升降舵和水平安定面在整个飞行阶段的操纵效果</t>
    <phoneticPr fontId="2" type="noConversion"/>
  </si>
  <si>
    <t>起落架位置</t>
    <phoneticPr fontId="2" type="noConversion"/>
  </si>
  <si>
    <t>保持最小的失速速度</t>
    <phoneticPr fontId="2" type="noConversion"/>
  </si>
  <si>
    <t>如不考虑跑道长度带来的影响，则当飞机在高温高原机场起飞时，限制飞机起飞重量的主要因素是</t>
    <phoneticPr fontId="2" type="noConversion"/>
  </si>
  <si>
    <t>放行机场的高度和气温限制</t>
    <phoneticPr fontId="2" type="noConversion"/>
  </si>
  <si>
    <t>最大无燃油重量</t>
    <phoneticPr fontId="2" type="noConversion"/>
  </si>
  <si>
    <t>最大认证起飞重量</t>
    <phoneticPr fontId="2" type="noConversion"/>
  </si>
  <si>
    <t>变大，阻力增大，续航能力下降</t>
    <phoneticPr fontId="2" type="noConversion"/>
  </si>
  <si>
    <t>保持不变，阻力减小，续航能力下降</t>
    <phoneticPr fontId="2" type="noConversion"/>
  </si>
  <si>
    <t>保持不变，阻力增大，续航能力提高</t>
    <phoneticPr fontId="2" type="noConversion"/>
  </si>
  <si>
    <t>相同功率设置下的爬升梯度增大</t>
    <phoneticPr fontId="2" type="noConversion"/>
  </si>
  <si>
    <t>起落装置可能在着陆时遭到损坏</t>
    <phoneticPr fontId="2" type="noConversion"/>
  </si>
  <si>
    <t>只要还没有超过法定的最大着陆重量，飞机就不会遭到破坏</t>
    <phoneticPr fontId="2" type="noConversion"/>
  </si>
  <si>
    <t>飞机不能够在空中正常飞行</t>
    <phoneticPr fontId="2" type="noConversion"/>
  </si>
  <si>
    <t>如果飞机重量超重，以下说法正确的是</t>
    <phoneticPr fontId="2" type="noConversion"/>
  </si>
  <si>
    <t>飞机的爬升性能和一发失效性能将会削弱</t>
    <phoneticPr fontId="2" type="noConversion"/>
  </si>
  <si>
    <t>同一油门位置所对应的飞行速度将会增大</t>
    <phoneticPr fontId="2" type="noConversion"/>
  </si>
  <si>
    <t>飞机巡航高度将不变</t>
    <phoneticPr fontId="2" type="noConversion"/>
  </si>
  <si>
    <t>飞机需要更长的跑道用于起飞滑跑，增加了事故发生的潜在风险</t>
    <phoneticPr fontId="2" type="noConversion"/>
  </si>
  <si>
    <t>飞机不会遭到结构损伤，仍然可以安全起飞</t>
    <phoneticPr fontId="2" type="noConversion"/>
  </si>
  <si>
    <t>失速速度将会减小，飞机更不容易失速</t>
    <phoneticPr fontId="2" type="noConversion"/>
  </si>
  <si>
    <t>如果飞机着陆重量小于结构限制而大于性能限制的最大着陆重量，则以下说法正确的是</t>
    <phoneticPr fontId="2" type="noConversion"/>
  </si>
  <si>
    <t>飞机需要更长的跑道用于着陆滑跑，增加了事故发生的潜在风险</t>
    <phoneticPr fontId="2" type="noConversion"/>
  </si>
  <si>
    <t>飞机不会遭到结构性的破坏，所以可以安全着陆</t>
    <phoneticPr fontId="2" type="noConversion"/>
  </si>
  <si>
    <t>飞机的进近参考速度会随着失速速度的减小而减小，进近着陆时的操纵更加自如</t>
    <phoneticPr fontId="2" type="noConversion"/>
  </si>
  <si>
    <t>最大认证的停机坪重量是飞机在装载结束之后而发动机尚未启动之前的重量，它</t>
    <phoneticPr fontId="2" type="noConversion"/>
  </si>
  <si>
    <t>是一个确定不变的数值，并且可以在飞行手册中找到</t>
    <phoneticPr fontId="2" type="noConversion"/>
  </si>
  <si>
    <t>受到机场气温和气压高度的影响，可以使用飞行手册进行修正</t>
    <phoneticPr fontId="2" type="noConversion"/>
  </si>
  <si>
    <t>只受机场气压高度的影响，可以使用飞行手册进行修正</t>
    <phoneticPr fontId="2" type="noConversion"/>
  </si>
  <si>
    <t>当某飞机以高于性能限制但低于结构限制的着陆重量着陆时，以下说法正确的是（1）飞机不会受到物理损坏（2）可能会超过飞机的轮胎温度限制（3）可能没有足够的跑道长度用于飞机安全减速（4）复飞安全受到限制（5）增加飞机结构材料疲劳</t>
    <phoneticPr fontId="2" type="noConversion"/>
  </si>
  <si>
    <t>2，3，4和5</t>
    <phoneticPr fontId="2" type="noConversion"/>
  </si>
  <si>
    <t>1和5</t>
    <phoneticPr fontId="2" type="noConversion"/>
  </si>
  <si>
    <t>3和4</t>
    <phoneticPr fontId="2" type="noConversion"/>
  </si>
  <si>
    <t>（参考附图01）根据下列条件，可知该单发活塞式飞机的无燃油力矩为________（lbs.In./100）：基本空机重量为2415lbs.，基本空机重量力臂为77.9In.，货舱A重量为：350lbs.，行李舱B重量为：35lbs.，飞行员和前排乘客为：300lbs.。</t>
    <phoneticPr fontId="2" type="noConversion"/>
  </si>
  <si>
    <t>（参考附图02）根据下列条件，求某双发活塞飞机的停机坪重量________：基本空机重量为3210lbs，飞行员160lbs，前排乘客200lbs，中排乘客290lbs，后排乘客110lbs，货舱1中行李为100lbs，货舱4中行李为50lbs，油箱满油为100 US Gal.，航程用油为55 US Gal.,启动和滑行用油为3 US Gal.，燃油密度为6lbs/US Gal.</t>
    <phoneticPr fontId="2" type="noConversion"/>
  </si>
  <si>
    <t>（参考附图02）根据下列条件，求某双发活塞飞机着陆时的合力矩（lbs.in）________：基本空机重量为3210lbs，飞行员160lbs，前排乘客200lbs，中排乘客290lbs，后排乘客110lbs，货舱1中行李为100lbs，货舱4中行李为50lbs，油箱满油为100 US Gal.，航程用油为55 US Gal.,启动和滑行用油为3 US Gal.，燃油密度为6lbs/US Gal.起飞时合力矩为432226 lbs.in</t>
    <phoneticPr fontId="2" type="noConversion"/>
  </si>
  <si>
    <t>（参考附图02）已知某双发活塞飞机情况为，基本空机重量为3210 lbs.，飞行员重量为160 lbs.，前排乘客总重量为200 lbs.，中排乘客总重量为290 lbs.,后排乘客总重量为110 lbs.，行李舱1为：100 lbs.，行李舱4为：50 lbs.，无燃油重量为4210 lbs.，无燃油重量力矩为377751 lbs.In，油箱加满燃油为100 US Gal.,航程用油为55 US Gal.,启动和滑行用油为3 US Gal.，燃油密度为6 lbs./US Gal.,则该飞机起飞时重心位于________：</t>
    <phoneticPr fontId="2" type="noConversion"/>
  </si>
  <si>
    <t>基准后91.92英寸</t>
    <phoneticPr fontId="2" type="noConversion"/>
  </si>
  <si>
    <t>基准后93.60英寸</t>
    <phoneticPr fontId="2" type="noConversion"/>
  </si>
  <si>
    <t>基准后91.84英寸</t>
    <phoneticPr fontId="2" type="noConversion"/>
  </si>
  <si>
    <t>（参考附图03）根据图中相关信息，可知该双发中程运输机的基准点位于________：</t>
    <phoneticPr fontId="2" type="noConversion"/>
  </si>
  <si>
    <t>C 前翼梁之前540英寸处</t>
    <phoneticPr fontId="2" type="noConversion"/>
  </si>
  <si>
    <t>平均空气动力弦前缘</t>
    <phoneticPr fontId="2" type="noConversion"/>
  </si>
  <si>
    <t>飞机机头处</t>
    <phoneticPr fontId="2" type="noConversion"/>
  </si>
  <si>
    <t>（参考附图04）试确定某中程运输机机翼主油箱中最多可以加装相对密度为0.78的燃油体积为________：</t>
    <phoneticPr fontId="2" type="noConversion"/>
  </si>
  <si>
    <t>11349升</t>
    <phoneticPr fontId="2" type="noConversion"/>
  </si>
  <si>
    <t>5674升</t>
    <phoneticPr fontId="2" type="noConversion"/>
  </si>
  <si>
    <t>8850升</t>
    <phoneticPr fontId="2" type="noConversion"/>
  </si>
  <si>
    <t>（参考附图05）根据图中相关信息，可知该运输机前货舱重心到参考基准的力臂为________：</t>
    <phoneticPr fontId="2" type="noConversion"/>
  </si>
  <si>
    <t>367.9英寸</t>
    <phoneticPr fontId="2" type="noConversion"/>
  </si>
  <si>
    <t>421.5英寸</t>
    <phoneticPr fontId="2" type="noConversion"/>
  </si>
  <si>
    <t>257英寸</t>
    <phoneticPr fontId="2" type="noConversion"/>
  </si>
  <si>
    <t>前极限为8.0%MAC，后极限为26.8%MAC</t>
    <phoneticPr fontId="2" type="noConversion"/>
  </si>
  <si>
    <t>前极限为8.0%MAC，后极限为27.2%MAC</t>
    <phoneticPr fontId="2" type="noConversion"/>
  </si>
  <si>
    <t>前极限为8.6%MAC，后极限为27.0%MAC</t>
    <phoneticPr fontId="2" type="noConversion"/>
  </si>
  <si>
    <t>14470kg</t>
    <phoneticPr fontId="2" type="noConversion"/>
  </si>
  <si>
    <t>15815kg</t>
    <phoneticPr fontId="2" type="noConversion"/>
  </si>
  <si>
    <t>13665kg</t>
    <phoneticPr fontId="2" type="noConversion"/>
  </si>
  <si>
    <t>前极限8.0%MAC，后极限26.5%MAC</t>
    <phoneticPr fontId="2" type="noConversion"/>
  </si>
  <si>
    <t>前极限8.2%MAC，后极限26.2%MAC</t>
    <phoneticPr fontId="2" type="noConversion"/>
  </si>
  <si>
    <t>前极限9.5%MAC，后极限26.1%MAC</t>
    <phoneticPr fontId="2" type="noConversion"/>
  </si>
  <si>
    <t>前极限为8.3%MAC，后极限为26.3%MAC</t>
    <phoneticPr fontId="2" type="noConversion"/>
  </si>
  <si>
    <t>前极限为7.7%MAC，后极限为25.2%MAC</t>
    <phoneticPr fontId="2" type="noConversion"/>
  </si>
  <si>
    <t>前极限为8.0%MAC，后极限为27.2%MAC</t>
    <phoneticPr fontId="2" type="noConversion"/>
  </si>
  <si>
    <t>（参考附图06）已知某中程运输机着陆重量为53000kg，则该重量下飞机的重心安全范围为________：</t>
    <phoneticPr fontId="2" type="noConversion"/>
  </si>
  <si>
    <t>前极限为7.8%MAC，后极限为27.0%MAC</t>
    <phoneticPr fontId="2" type="noConversion"/>
  </si>
  <si>
    <t>前极限为7.3%MAC，后极限为26.8%MAC</t>
    <phoneticPr fontId="2" type="noConversion"/>
  </si>
  <si>
    <t>前极限为8.7%MAC，后极限为26.8%MAC</t>
    <phoneticPr fontId="2" type="noConversion"/>
  </si>
  <si>
    <t>585kg</t>
    <phoneticPr fontId="2" type="noConversion"/>
  </si>
  <si>
    <t>901kg</t>
    <phoneticPr fontId="2" type="noConversion"/>
  </si>
  <si>
    <t>1098kg</t>
    <phoneticPr fontId="2" type="noConversion"/>
  </si>
  <si>
    <t>基准前26.57cm</t>
    <phoneticPr fontId="2" type="noConversion"/>
  </si>
  <si>
    <t>基准后26.57cm</t>
    <phoneticPr fontId="2" type="noConversion"/>
  </si>
  <si>
    <t>基准后32.29cm</t>
    <phoneticPr fontId="2" type="noConversion"/>
  </si>
  <si>
    <t>（参考附图12）某喷气式飞机起飞重量为460000N且起飞重心位于基准后15.40m，但随后地面相关人员将重量为12000N的货物放入基准后10m处的前货舱中，则新的重心位置为________：</t>
    <phoneticPr fontId="2" type="noConversion"/>
  </si>
  <si>
    <t>27.5%MAC</t>
    <phoneticPr fontId="2" type="noConversion"/>
  </si>
  <si>
    <t>30.4%MAC</t>
    <phoneticPr fontId="2" type="noConversion"/>
  </si>
  <si>
    <t>35.5%MAC</t>
    <phoneticPr fontId="2" type="noConversion"/>
  </si>
  <si>
    <t>（参考附图13）根据图中相关信息，可知该飞机重心位于________：</t>
    <phoneticPr fontId="2" type="noConversion"/>
  </si>
  <si>
    <t>基准后56.53cm</t>
    <phoneticPr fontId="2" type="noConversion"/>
  </si>
  <si>
    <t>基准后56.35cm</t>
    <phoneticPr fontId="2" type="noConversion"/>
  </si>
  <si>
    <t>基准后60.16cm</t>
    <phoneticPr fontId="2" type="noConversion"/>
  </si>
  <si>
    <t>（参考附图13）已知该飞机起飞时情况如下，预计飞行时间2小时，预计燃油流量和滑油流量分别为1050升每小时和2.25升每小时，燃油比重为0.79，滑油比重为0.96，则着陆时重心位于________：</t>
    <phoneticPr fontId="2" type="noConversion"/>
  </si>
  <si>
    <t>+61.28cm</t>
    <phoneticPr fontId="2" type="noConversion"/>
  </si>
  <si>
    <t>+61.29cm</t>
    <phoneticPr fontId="2" type="noConversion"/>
  </si>
  <si>
    <t>+61.26cm</t>
    <phoneticPr fontId="2" type="noConversion"/>
  </si>
  <si>
    <t>（参考附图15）已知该飞机最大起飞重量为150000kg，最大着陆重量为140000kg，重心前限位于基准后10.5m，重心后限位于基准后13.0m，计划航程用油55000kg，则________：</t>
    <phoneticPr fontId="2" type="noConversion"/>
  </si>
  <si>
    <t>着陆重心超出重心安全范围，位于基准后10.17m</t>
    <phoneticPr fontId="2" type="noConversion"/>
  </si>
  <si>
    <t>起飞重心超出重心安全范围，位于基准后10.17m</t>
    <phoneticPr fontId="2" type="noConversion"/>
  </si>
  <si>
    <t>起飞重心超出重心安全范围，位于基准后12.34m</t>
    <phoneticPr fontId="2" type="noConversion"/>
  </si>
  <si>
    <t>（参考附图17）已知飞机实际装载情况如下，货舱舱段1为空，货舱舱段2为1000kg，货舱舱段3为3000kg，货舱舱段4为2000kg，货舱舱段5为1000kg，客舱舱段OA有乘客20人，客舱舱段OB有乘客20人，客舱舱段OC有乘客30人，其余条件不变，则该飞机起飞重心位于________：</t>
    <phoneticPr fontId="2" type="noConversion"/>
  </si>
  <si>
    <t>24.5%MAC</t>
    <phoneticPr fontId="2" type="noConversion"/>
  </si>
  <si>
    <t>31.5%MAC</t>
    <phoneticPr fontId="2" type="noConversion"/>
  </si>
  <si>
    <t>17.5%MAC</t>
    <phoneticPr fontId="2" type="noConversion"/>
  </si>
  <si>
    <t>20.3%MAC</t>
    <phoneticPr fontId="2" type="noConversion"/>
  </si>
  <si>
    <t>22.6%MAC</t>
    <phoneticPr fontId="2" type="noConversion"/>
  </si>
  <si>
    <t>61600kg和12150kg</t>
    <phoneticPr fontId="2" type="noConversion"/>
  </si>
  <si>
    <t xml:space="preserve"> 68038kg和18588kg</t>
    <phoneticPr fontId="2" type="noConversion"/>
  </si>
  <si>
    <t>66770kg和17320kg</t>
    <phoneticPr fontId="2" type="noConversion"/>
  </si>
  <si>
    <t>（参考附图23）已知某飞机装载情况如下，男性乘客40名，88kg/PAX；女性乘客65名，70kg/PAX；儿童8名，35kg/PAX；婴儿5名，6kg/PAX；货舱4中行李共计120件，每件14kg；则可知在货舱1中装载有货物________：</t>
    <phoneticPr fontId="2" type="noConversion"/>
  </si>
  <si>
    <t>260kg</t>
    <phoneticPr fontId="2" type="noConversion"/>
  </si>
  <si>
    <t>280kg</t>
    <phoneticPr fontId="2" type="noConversion"/>
  </si>
  <si>
    <t>0kg</t>
    <phoneticPr fontId="2" type="noConversion"/>
  </si>
  <si>
    <t>A点和B点</t>
    <phoneticPr fontId="2" type="noConversion"/>
  </si>
  <si>
    <t>A点和C点</t>
    <phoneticPr fontId="2" type="noConversion"/>
  </si>
  <si>
    <t>B点和D点</t>
    <phoneticPr fontId="2" type="noConversion"/>
  </si>
  <si>
    <t>（参考附图24）由图可知，重心位置相同的是________：</t>
    <phoneticPr fontId="2" type="noConversion"/>
  </si>
  <si>
    <t>C点和D点</t>
    <phoneticPr fontId="2" type="noConversion"/>
  </si>
  <si>
    <t>（参考附图30）可知当该飞机将襟翼从15度收到10度时，将使得飞机________：</t>
    <phoneticPr fontId="2" type="noConversion"/>
  </si>
  <si>
    <t>重心前移，并产生770千克·英寸的低头力矩</t>
    <phoneticPr fontId="2" type="noConversion"/>
  </si>
  <si>
    <t>重心后移，并产生1990千克·英寸的抬头力矩</t>
    <phoneticPr fontId="2" type="noConversion"/>
  </si>
  <si>
    <t>重心前移，并产生2760千克·英寸的低头力矩</t>
    <phoneticPr fontId="2" type="noConversion"/>
  </si>
  <si>
    <t>（参考附图30）可知当该飞机将襟翼从40度收到15度时，将使得飞机________：</t>
    <phoneticPr fontId="2" type="noConversion"/>
  </si>
  <si>
    <t>重心前移，并产生1990千克·英寸的低头力矩</t>
    <phoneticPr fontId="2" type="noConversion"/>
  </si>
  <si>
    <t>重心后移，并产生4390千克·英寸的抬头力矩</t>
    <phoneticPr fontId="2" type="noConversion"/>
  </si>
  <si>
    <t>重心前移，并产生4390千克·英寸的低头力矩</t>
    <phoneticPr fontId="2" type="noConversion"/>
  </si>
  <si>
    <t>（参考附图30）可知当该飞机将襟翼从40度收到5度时，将使得飞机________：</t>
    <phoneticPr fontId="2" type="noConversion"/>
  </si>
  <si>
    <t>重心前移，并产生1920千克·英寸的低头力矩</t>
    <phoneticPr fontId="2" type="noConversion"/>
  </si>
  <si>
    <t>重心后移，并产生3910千克·英寸的抬头力矩</t>
    <phoneticPr fontId="2" type="noConversion"/>
  </si>
  <si>
    <t>（参考附图30）可知当该飞机收上起落架时，将使得飞机________：</t>
    <phoneticPr fontId="2" type="noConversion"/>
  </si>
  <si>
    <t>重心前移，并产生18180千克·英寸的低头力矩</t>
    <phoneticPr fontId="2" type="noConversion"/>
  </si>
  <si>
    <t>重心后移，并产生18180千克·英寸的抬头力矩</t>
    <phoneticPr fontId="2" type="noConversion"/>
  </si>
  <si>
    <t>重心前移，并产生5170千克·英寸的低头力矩</t>
    <phoneticPr fontId="2" type="noConversion"/>
  </si>
  <si>
    <t>（参考附图30）可知当该飞机收上主起落架时，将使得飞机________：</t>
    <phoneticPr fontId="2" type="noConversion"/>
  </si>
  <si>
    <t>重心前移，并产生13010千克·英寸的低头力矩</t>
    <phoneticPr fontId="2" type="noConversion"/>
  </si>
  <si>
    <t>200英寸</t>
    <phoneticPr fontId="2" type="noConversion"/>
  </si>
  <si>
    <t>120英寸</t>
    <phoneticPr fontId="2" type="noConversion"/>
  </si>
  <si>
    <t>100英寸</t>
    <phoneticPr fontId="2" type="noConversion"/>
  </si>
  <si>
    <t>500英寸</t>
    <phoneticPr fontId="2" type="noConversion"/>
  </si>
  <si>
    <t>420英寸</t>
    <phoneticPr fontId="2" type="noConversion"/>
  </si>
  <si>
    <t>400英寸</t>
    <phoneticPr fontId="2" type="noConversion"/>
  </si>
  <si>
    <t>（参考附图31）已知飞机上有A、B两点，其中A点位于站位600英寸处，B点位于站位800英寸处，则可知A、B两点间实际距离为________：</t>
    <phoneticPr fontId="2" type="noConversion"/>
  </si>
  <si>
    <t>300英寸</t>
    <phoneticPr fontId="2" type="noConversion"/>
  </si>
  <si>
    <t>可以在一定的限制范围以内移动</t>
    <phoneticPr fontId="2" type="noConversion"/>
  </si>
  <si>
    <t>只有在局方许可以后才能够移动</t>
    <phoneticPr fontId="2" type="noConversion"/>
  </si>
  <si>
    <t>位于固定位置，并不受飞机重量变化的影响</t>
    <phoneticPr fontId="2" type="noConversion"/>
  </si>
  <si>
    <t>平行于重力加速度</t>
    <phoneticPr fontId="2" type="noConversion"/>
  </si>
  <si>
    <t>垂直于飞行轨迹</t>
    <phoneticPr fontId="2" type="noConversion"/>
  </si>
  <si>
    <t>受到飞机内部重量分布的影响</t>
    <phoneticPr fontId="2" type="noConversion"/>
  </si>
  <si>
    <t>重量，下，一点</t>
    <phoneticPr fontId="2" type="noConversion"/>
  </si>
  <si>
    <t>重量，上，一个平面</t>
    <phoneticPr fontId="2" type="noConversion"/>
  </si>
  <si>
    <t>力矩，下，一个平面</t>
    <phoneticPr fontId="2" type="noConversion"/>
  </si>
  <si>
    <t>重心安全范围位于重心前限和后限之间，且包含前限和后限在内</t>
    <phoneticPr fontId="2" type="noConversion"/>
  </si>
  <si>
    <t>重心安全范围位于重心前限和后限之间，且只包含前限在内</t>
    <phoneticPr fontId="2" type="noConversion"/>
  </si>
  <si>
    <t>重心安全范围位于重心前限和后限之间，但不包含前限和后限在内</t>
    <phoneticPr fontId="2" type="noConversion"/>
  </si>
  <si>
    <t>计算重心所在位置时，可使用公式________：</t>
    <phoneticPr fontId="2" type="noConversion"/>
  </si>
  <si>
    <t>合力矩÷总重量</t>
    <phoneticPr fontId="2" type="noConversion"/>
  </si>
  <si>
    <t>合力矩-总重量</t>
    <phoneticPr fontId="2" type="noConversion"/>
  </si>
  <si>
    <t>总重量-合力矩</t>
    <phoneticPr fontId="2" type="noConversion"/>
  </si>
  <si>
    <t>某飞机具有2个导向轮和4个主轮。当飞机停放在地面时，测得1个导向轮所承载的重量为500kg，1个主轮所承载的重量为6000kg。已知导向轮与主轮沿纵轴方向的距离差为10m，则飞机重心位于主轮前________。</t>
    <phoneticPr fontId="2" type="noConversion"/>
  </si>
  <si>
    <t>40cm</t>
    <phoneticPr fontId="2" type="noConversion"/>
  </si>
  <si>
    <t>41.6cm</t>
    <phoneticPr fontId="2" type="noConversion"/>
  </si>
  <si>
    <t>25cm</t>
    <phoneticPr fontId="2" type="noConversion"/>
  </si>
  <si>
    <t>某飞机停放于地面，它的全部重量将垂直集中于________：</t>
    <phoneticPr fontId="2" type="noConversion"/>
  </si>
  <si>
    <t>重心</t>
    <phoneticPr fontId="2" type="noConversion"/>
  </si>
  <si>
    <t>主起落架</t>
    <phoneticPr fontId="2" type="noConversion"/>
  </si>
  <si>
    <t>基准</t>
    <phoneticPr fontId="2" type="noConversion"/>
  </si>
  <si>
    <t>如果某飞机重心位置表示为25%MAC，这就意味着重心位于________的25%处。</t>
    <phoneticPr fontId="2" type="noConversion"/>
  </si>
  <si>
    <t>平均空气动力弦到其前缘的距离</t>
    <phoneticPr fontId="2" type="noConversion"/>
  </si>
  <si>
    <t>平均空气动力弦到基准的距离</t>
    <phoneticPr fontId="2" type="noConversion"/>
  </si>
  <si>
    <t>飞机机头到平均空气动力弦前缘的距离</t>
    <phoneticPr fontId="2" type="noConversion"/>
  </si>
  <si>
    <t>下列情况中，不会对飞机飞行中的重心位置造成影响的是________：</t>
    <phoneticPr fontId="2" type="noConversion"/>
  </si>
  <si>
    <t>水平安定面的配平调整</t>
    <phoneticPr fontId="2" type="noConversion"/>
  </si>
  <si>
    <t>放下起落架</t>
    <phoneticPr fontId="2" type="noConversion"/>
  </si>
  <si>
    <t>客舱乘务员服务时来回走动</t>
    <phoneticPr fontId="2" type="noConversion"/>
  </si>
  <si>
    <t>水平安定面配平调整</t>
    <phoneticPr fontId="2" type="noConversion"/>
  </si>
  <si>
    <t>客舱乘务员为旅客进行例行服务时的走动</t>
    <phoneticPr fontId="2" type="noConversion"/>
  </si>
  <si>
    <t>燃油消耗</t>
    <phoneticPr fontId="2" type="noConversion"/>
  </si>
  <si>
    <t>已知，基本空机重量为1200kg，重心位于基准后3m或25%MAC，MAC长为2m。又从飞行手册中查得，前排座椅位于+2.5m，后排座椅位于+3.5m，后货舱位于+4.5m，油箱位于+3.0m。现计划装载飞行员和乘客各一名，重量均为80kg，油箱含油140升，相对密度为0.714。后排座椅为空，滑行用油忽略。求该飞机的起飞重心________：</t>
    <phoneticPr fontId="2" type="noConversion"/>
  </si>
  <si>
    <t>已知，重心到基准距离为12.53m，MAC前缘距基准距离为9.63m，MAC长为8m，则重心的MAC%为________：</t>
    <phoneticPr fontId="2" type="noConversion"/>
  </si>
  <si>
    <t>36.3% MAC</t>
    <phoneticPr fontId="2" type="noConversion"/>
  </si>
  <si>
    <t>63.4% MAC</t>
    <phoneticPr fontId="2" type="noConversion"/>
  </si>
  <si>
    <t>47.0% MAC</t>
    <phoneticPr fontId="2" type="noConversion"/>
  </si>
  <si>
    <t>已知飞机重心安全范围从基准前5英寸开始，到基准后7英寸结束。平均空气动力弦长为41英寸，其前缘位于基准前15英寸。则该飞机重心前限和后限可表示为________：</t>
    <phoneticPr fontId="2" type="noConversion"/>
  </si>
  <si>
    <t>24.3%MAC和53.6%MAC</t>
    <phoneticPr fontId="2" type="noConversion"/>
  </si>
  <si>
    <t>12.2%MAC和29.3%MAC</t>
    <phoneticPr fontId="2" type="noConversion"/>
  </si>
  <si>
    <t>36.6%MAC和53.6%MAC</t>
    <phoneticPr fontId="2" type="noConversion"/>
  </si>
  <si>
    <t>已知飞机重心位于21%MAC，MAC长为73in，基准位于MAC前缘之后26in，则重心位于基准________：</t>
    <phoneticPr fontId="2" type="noConversion"/>
  </si>
  <si>
    <t>之前10.67in</t>
    <phoneticPr fontId="2" type="noConversion"/>
  </si>
  <si>
    <t>之后10.67in</t>
    <phoneticPr fontId="2" type="noConversion"/>
  </si>
  <si>
    <t>之前41.33in</t>
    <phoneticPr fontId="2" type="noConversion"/>
  </si>
  <si>
    <t>已知飞机总重为4750kg，重心站位为115.8，现将100kg重量从站位30处移至站位120处，则新的重心站位为________：</t>
    <phoneticPr fontId="2" type="noConversion"/>
  </si>
  <si>
    <t>已知某飞机基本空机重量为1095kg，基本空机重心位于基准后1.98m也就是25%MAC处，飞行员和前排乘客各重80kg，前排座椅力臂为2.5m，后排座椅力臂为3.2m，相对密度为0.72的航空燃油共139升，油箱力臂为1.9m，平均空气动力弦长为2m。则起飞重心为________：</t>
    <phoneticPr fontId="2" type="noConversion"/>
  </si>
  <si>
    <t>30%</t>
    <phoneticPr fontId="2" type="noConversion"/>
  </si>
  <si>
    <t>已知某飞机重心位于基准后22.5英尺处。平均空气动力弦长为7英尺。平均空气动力弦后缘位于基准后29英尺处，则重心位置的％MAC形式为________：</t>
    <phoneticPr fontId="2" type="noConversion"/>
  </si>
  <si>
    <t>27%</t>
    <phoneticPr fontId="2" type="noConversion"/>
  </si>
  <si>
    <t>已知某飞机装载完毕后重心位于基准后713mm处，平均空气动力弦前后缘分别为于基准后524mm和1706mm，则将重心位置转换为MAC%应为________：</t>
    <phoneticPr fontId="2" type="noConversion"/>
  </si>
  <si>
    <t>已知某飞机装载完毕后重心位于一长为8英尺的平均空气动力弦的24％MAC处，平均空气动力弦前缘位于＋20英尺处，重心前后极限分别为21％和36％。则可知重心后限到基准的距离为________。</t>
    <phoneticPr fontId="2" type="noConversion"/>
  </si>
  <si>
    <t>22.88英尺</t>
    <phoneticPr fontId="2" type="noConversion"/>
  </si>
  <si>
    <t>21.92英尺</t>
    <phoneticPr fontId="2" type="noConversion"/>
  </si>
  <si>
    <t>21.68英尺</t>
    <phoneticPr fontId="2" type="noConversion"/>
  </si>
  <si>
    <t>已知重心位置为15%MAC，MAC前缘位于基准后625.6英寸处，MAC长为134.5英寸，则重心位于________：</t>
    <phoneticPr fontId="2" type="noConversion"/>
  </si>
  <si>
    <t>基准后645.78英寸处</t>
    <phoneticPr fontId="2" type="noConversion"/>
  </si>
  <si>
    <t>基准后228.34英寸处</t>
    <phoneticPr fontId="2" type="noConversion"/>
  </si>
  <si>
    <t>基准后20.18英寸处</t>
    <phoneticPr fontId="2" type="noConversion"/>
  </si>
  <si>
    <t>以下情况中，不会影响飞机重心位置的是________：</t>
    <phoneticPr fontId="2" type="noConversion"/>
  </si>
  <si>
    <t>一发失效</t>
    <phoneticPr fontId="2" type="noConversion"/>
  </si>
  <si>
    <t>襟翼收放</t>
    <phoneticPr fontId="2" type="noConversion"/>
  </si>
  <si>
    <t>人员移动</t>
    <phoneticPr fontId="2" type="noConversion"/>
  </si>
  <si>
    <t>在计算飞机的重心位置时，通常是沿着飞机的________：</t>
    <phoneticPr fontId="2" type="noConversion"/>
  </si>
  <si>
    <t>纵轴</t>
    <phoneticPr fontId="2" type="noConversion"/>
  </si>
  <si>
    <t>横轴</t>
    <phoneticPr fontId="2" type="noConversion"/>
  </si>
  <si>
    <t>侧轴</t>
    <phoneticPr fontId="2" type="noConversion"/>
  </si>
  <si>
    <t>在使用平均空气动力弦为参考来表示重心位置时，0%MAC意味着重心位于________：</t>
    <phoneticPr fontId="2" type="noConversion"/>
  </si>
  <si>
    <t>平均空气动力弦后缘</t>
    <phoneticPr fontId="2" type="noConversion"/>
  </si>
  <si>
    <t>平均空气动力弦中点</t>
    <phoneticPr fontId="2" type="noConversion"/>
  </si>
  <si>
    <t>在使用平均空气动力弦为参考来表示重心位置时，100%MAC意味着重心位于________：</t>
    <phoneticPr fontId="2" type="noConversion"/>
  </si>
  <si>
    <t>在使用平均空气动力弦为参考来表示重心位置时，50%MAC意味着重心位于________：</t>
    <phoneticPr fontId="2" type="noConversion"/>
  </si>
  <si>
    <t>平均空气动力弦前缘</t>
    <phoneticPr fontId="2" type="noConversion"/>
  </si>
  <si>
    <t>在匀速直线平飞时，飞机的重量________：</t>
    <phoneticPr fontId="2" type="noConversion"/>
  </si>
  <si>
    <t>垂直地通过重心</t>
    <phoneticPr fontId="2" type="noConversion"/>
  </si>
  <si>
    <t>垂直地通过基准点</t>
    <phoneticPr fontId="2" type="noConversion"/>
  </si>
  <si>
    <t>总是沿着立轴方向</t>
    <phoneticPr fontId="2" type="noConversion"/>
  </si>
  <si>
    <t>重心是________：</t>
    <phoneticPr fontId="2" type="noConversion"/>
  </si>
  <si>
    <t>飞机全部重量集中所在的一点</t>
    <phoneticPr fontId="2" type="noConversion"/>
  </si>
  <si>
    <t>推力的作用点，并以基准为参考，沿着纵轴方向移动</t>
    <phoneticPr fontId="2" type="noConversion"/>
  </si>
  <si>
    <t>中点，并以基准为参考，沿着纵轴方向移动</t>
    <phoneticPr fontId="2" type="noConversion"/>
  </si>
  <si>
    <t>重心是这样的一点，该点________：</t>
    <phoneticPr fontId="2" type="noConversion"/>
  </si>
  <si>
    <t>是飞机全部重量集中所在的一点</t>
    <phoneticPr fontId="2" type="noConversion"/>
  </si>
  <si>
    <t>外力所产生的力矩之和为零</t>
    <phoneticPr fontId="2" type="noConversion"/>
  </si>
  <si>
    <t>外力之和为零</t>
    <phoneticPr fontId="2" type="noConversion"/>
  </si>
  <si>
    <t>重心位置与平均空气动力弦的关系可表述为________：</t>
    <phoneticPr fontId="2" type="noConversion"/>
  </si>
  <si>
    <t>重心沿纵轴方向所在位置与平均空气动力弦弦长及其前缘的相对关系</t>
    <phoneticPr fontId="2" type="noConversion"/>
  </si>
  <si>
    <t>重心沿纵轴方向所在位置与平均空气动力弦弦长及其后缘的相对关系</t>
    <phoneticPr fontId="2" type="noConversion"/>
  </si>
  <si>
    <t>重心沿纵轴方向所在位置与焦点的相对关系</t>
    <phoneticPr fontId="2" type="noConversion"/>
  </si>
  <si>
    <t>飞机上的一个特定位置，该位置通常采用数字进行标记，数字的大小表面了该位置距基准的距离。则该位置是________：</t>
    <phoneticPr fontId="2" type="noConversion"/>
  </si>
  <si>
    <t>站位</t>
    <phoneticPr fontId="2" type="noConversion"/>
  </si>
  <si>
    <t>力矩</t>
    <phoneticPr fontId="2" type="noConversion"/>
  </si>
  <si>
    <t>平均空气动力弦</t>
    <phoneticPr fontId="2" type="noConversion"/>
  </si>
  <si>
    <t>飞机上各部分重量到________的________距离就是力臂：</t>
    <phoneticPr fontId="2" type="noConversion"/>
  </si>
  <si>
    <t>基准，水平</t>
    <phoneticPr fontId="2" type="noConversion"/>
  </si>
  <si>
    <t>基准，侧向</t>
    <phoneticPr fontId="2" type="noConversion"/>
  </si>
  <si>
    <t>重心后限，垂直</t>
    <phoneticPr fontId="2" type="noConversion"/>
  </si>
  <si>
    <t>关于基准，以下叙述正确的是________：</t>
    <phoneticPr fontId="2" type="noConversion"/>
  </si>
  <si>
    <t>它是飞机上位置可以调整的一个垂直面，可用它来标示各重量的力臂大小</t>
    <phoneticPr fontId="2" type="noConversion"/>
  </si>
  <si>
    <t>它是用来标示各重量力臂大小的一点</t>
    <phoneticPr fontId="2" type="noConversion"/>
  </si>
  <si>
    <t>它是飞机上总重量所作用的一点</t>
    <phoneticPr fontId="2" type="noConversion"/>
  </si>
  <si>
    <t>基准________：</t>
    <phoneticPr fontId="2" type="noConversion"/>
  </si>
  <si>
    <t>位于机身纵轴上，但不一定介于机头和机尾之间</t>
    <phoneticPr fontId="2" type="noConversion"/>
  </si>
  <si>
    <t>位于机身纵轴上，介于机头和机尾之间</t>
    <phoneticPr fontId="2" type="noConversion"/>
  </si>
  <si>
    <t>位于机身纵轴上，介于机翼前缘和后缘之间</t>
    <phoneticPr fontId="2" type="noConversion"/>
  </si>
  <si>
    <t>基准是进行飞机各部位平衡力臂测量的共同参考标准，其具体所在位置在载平手册中可以查得，也就是________：</t>
    <phoneticPr fontId="2" type="noConversion"/>
  </si>
  <si>
    <t>一个方便计算分析的点，但可能并不真实位于飞机机身上</t>
    <phoneticPr fontId="2" type="noConversion"/>
  </si>
  <si>
    <t>位于飞机机体轴的交点附近</t>
    <phoneticPr fontId="2" type="noConversion"/>
  </si>
  <si>
    <t>位于空机的重心附近</t>
    <phoneticPr fontId="2" type="noConversion"/>
  </si>
  <si>
    <t>基准是指飞机上一________参考面，可用其标示各重量________大小：</t>
    <phoneticPr fontId="2" type="noConversion"/>
  </si>
  <si>
    <t>固定，力臂</t>
    <phoneticPr fontId="2" type="noConversion"/>
  </si>
  <si>
    <t>可移动，力矩</t>
    <phoneticPr fontId="2" type="noConversion"/>
  </si>
  <si>
    <t>靠近机头，力矩</t>
    <phoneticPr fontId="2" type="noConversion"/>
  </si>
  <si>
    <t>某飞机重心位于基准后7m，其重量为49000N，则该飞机相对于基准产生的力矩为________：</t>
    <phoneticPr fontId="2" type="noConversion"/>
  </si>
  <si>
    <t>343000Nm</t>
    <phoneticPr fontId="2" type="noConversion"/>
  </si>
  <si>
    <t>7000Nm</t>
    <phoneticPr fontId="2" type="noConversion"/>
  </si>
  <si>
    <t>34300Nm</t>
    <phoneticPr fontId="2" type="noConversion"/>
  </si>
  <si>
    <t>某一重为500kg的物体被装载上飞机并安放在原重心后10m处，且位于基准后16m，已知1g=10m/s2，则在填写舱单时，该物体所产生的力矩为________：</t>
    <phoneticPr fontId="2" type="noConversion"/>
  </si>
  <si>
    <t>80000Nm</t>
    <phoneticPr fontId="2" type="noConversion"/>
  </si>
  <si>
    <t>130000Nm</t>
    <phoneticPr fontId="2" type="noConversion"/>
  </si>
  <si>
    <t>50000Nm</t>
    <phoneticPr fontId="2" type="noConversion"/>
  </si>
  <si>
    <t>平衡力臂是指________：</t>
    <phoneticPr fontId="2" type="noConversion"/>
  </si>
  <si>
    <t>重心到基准的距离</t>
    <phoneticPr fontId="2" type="noConversion"/>
  </si>
  <si>
    <t>重心到质心的距离</t>
    <phoneticPr fontId="2" type="noConversion"/>
  </si>
  <si>
    <t>压力中心到重心的距离</t>
    <phoneticPr fontId="2" type="noConversion"/>
  </si>
  <si>
    <t>平衡力臂是指物体重量所在站位到某一特定点的距离，该特定点称为________：</t>
    <phoneticPr fontId="2" type="noConversion"/>
  </si>
  <si>
    <t>焦点</t>
    <phoneticPr fontId="2" type="noConversion"/>
  </si>
  <si>
    <t>原点</t>
    <phoneticPr fontId="2" type="noConversion"/>
  </si>
  <si>
    <t>以下正确的是________：</t>
    <phoneticPr fontId="2" type="noConversion"/>
  </si>
  <si>
    <t>力臂=力矩/力</t>
    <phoneticPr fontId="2" type="noConversion"/>
  </si>
  <si>
    <t>力臂=力/力矩</t>
    <phoneticPr fontId="2" type="noConversion"/>
  </si>
  <si>
    <t>力矩=力/力臂</t>
    <phoneticPr fontId="2" type="noConversion"/>
  </si>
  <si>
    <t>载平计算中，关于基准以下描述正确的是________：</t>
    <phoneticPr fontId="2" type="noConversion"/>
  </si>
  <si>
    <t>它是由制造厂商指定的一点，并以该点为参考来标记各部分重心位置和进行进一步的计算。</t>
    <phoneticPr fontId="2" type="noConversion"/>
  </si>
  <si>
    <t>它位于重心最靠前的位置。</t>
    <phoneticPr fontId="2" type="noConversion"/>
  </si>
  <si>
    <t>它位于重心最靠后的位置。</t>
    <phoneticPr fontId="2" type="noConversion"/>
  </si>
  <si>
    <t>在进行飞机载平计算时需要使用到基准点，基准点是指________：</t>
    <phoneticPr fontId="2" type="noConversion"/>
  </si>
  <si>
    <t>用于标识力臂大小的一个固定点，它可以被设置在飞机纵轴上任意位置及其延长线上</t>
    <phoneticPr fontId="2" type="noConversion"/>
  </si>
  <si>
    <t>靠近飞机机身纵轴中点处的一点，它随着飞机重量变化会前后移动</t>
    <phoneticPr fontId="2" type="noConversion"/>
  </si>
  <si>
    <t>用于标识力臂大小的一点，它的位置随着飞机重量变化会发生改变</t>
    <phoneticPr fontId="2" type="noConversion"/>
  </si>
  <si>
    <t>在使用合力矩定理计算飞机重心位置时，如果各部分重量产生的力矩均为正，则可知基准位于________：</t>
    <phoneticPr fontId="2" type="noConversion"/>
  </si>
  <si>
    <t>机头或机头前方</t>
    <phoneticPr fontId="2" type="noConversion"/>
  </si>
  <si>
    <t>导向轮和主轮的中点处</t>
    <phoneticPr fontId="2" type="noConversion"/>
  </si>
  <si>
    <t>主轮处</t>
    <phoneticPr fontId="2" type="noConversion"/>
  </si>
  <si>
    <t>在载平计算中，指数是指________：</t>
    <phoneticPr fontId="2" type="noConversion"/>
  </si>
  <si>
    <t>力矩除以一个常数</t>
    <phoneticPr fontId="2" type="noConversion"/>
  </si>
  <si>
    <t>一个用数值表示的飞机上的特定位置</t>
    <phoneticPr fontId="2" type="noConversion"/>
  </si>
  <si>
    <t>一个垂直于飞机纵轴用于力矩计算的假想的参考面</t>
    <phoneticPr fontId="2" type="noConversion"/>
  </si>
  <si>
    <t>指数是指________：</t>
    <phoneticPr fontId="2" type="noConversion"/>
  </si>
  <si>
    <t>力矩÷常数</t>
    <phoneticPr fontId="2" type="noConversion"/>
  </si>
  <si>
    <t>力矩÷重量</t>
    <phoneticPr fontId="2" type="noConversion"/>
  </si>
  <si>
    <t>重量÷常数</t>
    <phoneticPr fontId="2" type="noConversion"/>
  </si>
  <si>
    <t>质量是指________：</t>
    <phoneticPr fontId="2" type="noConversion"/>
  </si>
  <si>
    <t>物体所含物质的多少</t>
    <phoneticPr fontId="2" type="noConversion"/>
  </si>
  <si>
    <t>重量×重力加速度</t>
    <phoneticPr fontId="2" type="noConversion"/>
  </si>
  <si>
    <t>物体所受的重力大小</t>
    <phoneticPr fontId="2" type="noConversion"/>
  </si>
  <si>
    <t>重心所在位置到基准的距离被称为________：</t>
    <phoneticPr fontId="2" type="noConversion"/>
  </si>
  <si>
    <t>力臂或平衡臂</t>
    <phoneticPr fontId="2" type="noConversion"/>
  </si>
  <si>
    <t>杠杆</t>
    <phoneticPr fontId="2" type="noConversion"/>
  </si>
  <si>
    <t>(参考附图25)根据下列条件，可知该B737-700飞机的起飞配平值为________：干使用重量为84320磅，干使用指数为49.1。乘客共计40人，其中客舱OA为空，客舱OB为空，客舱OC有40人，人均重量按185磅/人计。货舱1有货物1500磅，货舱2为空，货舱3有行李1500磅，货舱4有行李1500磅。燃油共计40164磅，其中航程用油31764磅，储备燃油7900磅，滑行用油500磅。10度襟翼，发动机推力设定为22000磅。</t>
    <phoneticPr fontId="2" type="noConversion"/>
  </si>
  <si>
    <t>(参考附图25)根据下列条件，可知该B737-700飞机的起飞配平值为________：干使用重量为84320磅，干使用指数为49.1。乘客共计90人，其中客舱OA 9人，客舱OB 42人，客舱OC 39人，人均重量按185磅/人计。货舱1有货物1420磅，货舱2有货物1810磅，货舱3有行李1940磅，货舱4有行李810磅和邮件300磅。燃油共计40164磅，其中航程用油31764磅，储备燃油7900磅，滑行用油500磅。10度襟翼，发动机推力设定为22000磅。</t>
    <phoneticPr fontId="2" type="noConversion"/>
  </si>
  <si>
    <t>（参考附图26）已知某飞机发动机起飞推力为26000磅，襟翼位置1度，起飞重量为180000磅，起飞重心为16%MAC，可知飞机起飞配平值为________：</t>
    <phoneticPr fontId="2" type="noConversion"/>
  </si>
  <si>
    <t>（参考附图26）已知某飞机发动机起飞推力为26000磅，襟翼位置5度，起飞重量为140000磅，起飞重心为11%MAC，可知飞机起飞配平值为________：</t>
    <phoneticPr fontId="2" type="noConversion"/>
  </si>
  <si>
    <t>（参考附图28）已知某飞机发动机起飞推力为26000磅，襟翼位置15度，起飞重量为140000磅，起飞重心为13%MAC，可知飞机起飞配平值为________：</t>
    <phoneticPr fontId="2" type="noConversion"/>
  </si>
  <si>
    <t>（参考附图29）已知某飞机发动机起飞推力为26000磅，襟翼位置15度，起飞重量为60000千克，起飞重心为9%MAC，可知飞机起飞配平值为________：</t>
    <phoneticPr fontId="2" type="noConversion"/>
  </si>
  <si>
    <t>飞机升降舵配平值越大，意味着飞机平尾所产生的________：</t>
    <phoneticPr fontId="2" type="noConversion"/>
  </si>
  <si>
    <t>抬头力矩越大</t>
    <phoneticPr fontId="2" type="noConversion"/>
  </si>
  <si>
    <t>低头力矩越大</t>
    <phoneticPr fontId="2" type="noConversion"/>
  </si>
  <si>
    <t>重量越大</t>
    <phoneticPr fontId="2" type="noConversion"/>
  </si>
  <si>
    <t>飞机升降舵配平值越小，意味着飞机平尾所产生的________：</t>
    <phoneticPr fontId="2" type="noConversion"/>
  </si>
  <si>
    <t>重量越大</t>
    <phoneticPr fontId="2" type="noConversion"/>
  </si>
  <si>
    <t>飞行中，对于某一特定的升降舵配平值，飞机的响应比预期跟灵敏，这意味着________：</t>
    <phoneticPr fontId="2" type="noConversion"/>
  </si>
  <si>
    <t>重心靠近重心后限</t>
    <phoneticPr fontId="2" type="noConversion"/>
  </si>
  <si>
    <t>压力中心位于重心之后</t>
    <phoneticPr fontId="2" type="noConversion"/>
  </si>
  <si>
    <t>飞机超载</t>
    <phoneticPr fontId="2" type="noConversion"/>
  </si>
  <si>
    <t>以下说法正确的是________：</t>
    <phoneticPr fontId="2" type="noConversion"/>
  </si>
  <si>
    <t>飞机重心越靠前，所需的升降舵配平值越大</t>
    <phoneticPr fontId="2" type="noConversion"/>
  </si>
  <si>
    <t>飞机重量越大，所需的升降舵配平值越大</t>
    <phoneticPr fontId="2" type="noConversion"/>
  </si>
  <si>
    <t>飞机重量越小，所需的升降舵配平值越大</t>
    <phoneticPr fontId="2" type="noConversion"/>
  </si>
  <si>
    <t>（参考附图11）某飞机原计划起飞重量为200000kg且重心位于参考基准后15.38m（30%MAC）处。现考虑到性能因素的影响，机长决定将起飞重心调整到35%MAC。已知该飞机前后货舱分别位于基准后15m和20m，则需要从前货舱移动到后货舱的货物为________：</t>
    <phoneticPr fontId="2" type="noConversion"/>
  </si>
  <si>
    <t>4600kg</t>
    <phoneticPr fontId="2" type="noConversion"/>
  </si>
  <si>
    <t>无法调整</t>
    <phoneticPr fontId="2" type="noConversion"/>
  </si>
  <si>
    <t>5600kg</t>
    <phoneticPr fontId="2" type="noConversion"/>
  </si>
  <si>
    <t>（参考附图11）已知该飞机原计划起飞重量为200000kg且重心位于基准后15.38m，即30%MAC处。前货舱重为6500kg位于基准后15m，后货舱重为4000kg位于基准后25m。考虑到性能因素的限制，机长希望将起飞重心调整到33%MAC处，则在调整结束之后货舱重量分布为________：</t>
    <phoneticPr fontId="2" type="noConversion"/>
  </si>
  <si>
    <t>前货舱3740kg，后货舱为6760kg</t>
    <phoneticPr fontId="2" type="noConversion"/>
  </si>
  <si>
    <t>前货舱9260kg，后货舱为1240kg</t>
    <phoneticPr fontId="2" type="noConversion"/>
  </si>
  <si>
    <t>前货舱6760kg，后货舱为3740kg</t>
    <phoneticPr fontId="2" type="noConversion"/>
  </si>
  <si>
    <t>（参考附图14）已知某飞机总重为145000kg且飞机重心位于基准后4.4m，而其重心安全范围为基准后4.7m至6.9m。如要将飞机重心调整到重心前限处，则至少需要从前货舱移动________货物到后货舱:</t>
    <phoneticPr fontId="2" type="noConversion"/>
  </si>
  <si>
    <t>7500kg</t>
    <phoneticPr fontId="2" type="noConversion"/>
  </si>
  <si>
    <t>35000kg</t>
    <phoneticPr fontId="2" type="noConversion"/>
  </si>
  <si>
    <t>62500kg</t>
    <phoneticPr fontId="2" type="noConversion"/>
  </si>
  <si>
    <t>（参考附图16）某飞机原计划起飞重量为180000kg且重心位于31%MAC，但在起飞前地面人员通知机组，需要在货舱1临时增加货物4000kg，则装载完毕后新的起飞重心位置应位于________：</t>
    <phoneticPr fontId="2" type="noConversion"/>
  </si>
  <si>
    <t>（参考附图16）某涡轮喷气式飞机计划起飞重量为180000kg且重心位于26%MAC，但在起飞前地面人员临时通知机组，需要在货舱4减少货物4000kg，则当调整完毕后新的起飞重心位置应为________：</t>
    <phoneticPr fontId="2" type="noConversion"/>
  </si>
  <si>
    <t>（参考附图16）某涡轮喷气式飞机计划起飞重量为190000kg且重心位于29%MAC，但在起飞前地面人员临时通知机组，需要在货舱4减少货物4000kg，则当调整完毕后新的起飞重心位置应为________：</t>
    <phoneticPr fontId="2" type="noConversion"/>
  </si>
  <si>
    <t>（参考附图16）某涡轮喷气式飞机原计划起飞重量为190000kg且重心位于38%MAC处，远远超出重心后极限。现考虑到起飞性能安全，机长希望通过货舱1和货舱4之间的货物移动，将起飞重心重新调整到32%MAC附近。则应________：</t>
    <phoneticPr fontId="2" type="noConversion"/>
  </si>
  <si>
    <t>将3000kg货物从货舱4移动到货舱1</t>
    <phoneticPr fontId="2" type="noConversion"/>
  </si>
  <si>
    <t>将1000kg货物从货舱4移动到货舱1</t>
    <phoneticPr fontId="2" type="noConversion"/>
  </si>
  <si>
    <t>（参考附图16）某涡轮喷气式客机情况如下，干使用重量为110100kg，干使用指数为118.6，货舱1重为4000kg，货舱2重为2000kg，货舱3重为2000kg，起飞重量为200000kg，起飞重心位于32%MAC，为确保起飞性能，机长希望通过移动货物位置将起飞重心调整到34%MAC，则应该________：</t>
    <phoneticPr fontId="2" type="noConversion"/>
  </si>
  <si>
    <t>将1000kg货物从货舱1移动到货舱4</t>
    <phoneticPr fontId="2" type="noConversion"/>
  </si>
  <si>
    <t>将1500kg货物从货舱3移动到货舱1</t>
    <phoneticPr fontId="2" type="noConversion"/>
  </si>
  <si>
    <t>将500kg货物货舱1移动到货舱3</t>
    <phoneticPr fontId="2" type="noConversion"/>
  </si>
  <si>
    <t>（参考附图16）已知某涡轮喷气式客机原计划起飞重量为190000kg且重心位于38%MAC处，超出飞机重心后极限，货舱1重为3000kg，货舱4重为7000kg。为保证起飞性能安全，机长希望通过货舱1和货舱4之间的货物移动，将起飞重心位置调整到32%MAC附近，则调整结束后货舱货物分布应为________：</t>
    <phoneticPr fontId="2" type="noConversion"/>
  </si>
  <si>
    <t>货舱1为6000kg，货舱4为4000kg</t>
    <phoneticPr fontId="2" type="noConversion"/>
  </si>
  <si>
    <t>货舱1为4000kg，货舱4为6000kg</t>
    <phoneticPr fontId="2" type="noConversion"/>
  </si>
  <si>
    <t>货舱1为5000kg，货舱4为4000kg</t>
    <phoneticPr fontId="2" type="noConversion"/>
  </si>
  <si>
    <t>（参考附图16）已知某涡轮喷气式运输机情况如下，干使用重量为110100kg，干使用指数为118.6，货舱1重为4000kg，货舱2重为2000kg，货舱3重为2000kg，货舱4为空，起飞重量为200000kg，起飞重心位于32%MAC，为保证起飞性能，机长希望通过货舱1和货舱4内货物的重新分配，将起飞重心调整到35%MAC，则调整结束后________：</t>
    <phoneticPr fontId="2" type="noConversion"/>
  </si>
  <si>
    <t>货舱1为2500kg，货舱4为1500kg</t>
    <phoneticPr fontId="2" type="noConversion"/>
  </si>
  <si>
    <t>货舱1为1000kg，货舱4为3000kg</t>
    <phoneticPr fontId="2" type="noConversion"/>
  </si>
  <si>
    <t>货舱1为3000kg，货舱4为1000kg</t>
    <phoneticPr fontId="2" type="noConversion"/>
  </si>
  <si>
    <t>（参考附图17）如果除了货舱舱段１为空之外，其余装载均与预计情况相符，则该飞机的实际起飞重心应位于________：</t>
    <phoneticPr fontId="2" type="noConversion"/>
  </si>
  <si>
    <t>32.5%MAC</t>
    <phoneticPr fontId="2" type="noConversion"/>
  </si>
  <si>
    <t>36%MAC</t>
    <phoneticPr fontId="2" type="noConversion"/>
  </si>
  <si>
    <t>25%MAC</t>
    <phoneticPr fontId="2" type="noConversion"/>
  </si>
  <si>
    <t>（参考附图17）在飞机舱门即将关闭之前，因特殊原因，在客舱舱段OC临时增加了10名乘客，在货舱5临时增加了行李750kg，则该飞机新的起飞重心位于________：</t>
    <phoneticPr fontId="2" type="noConversion"/>
  </si>
  <si>
    <t>29.5%MAC</t>
    <phoneticPr fontId="2" type="noConversion"/>
  </si>
  <si>
    <t>某飞机有A、B、C共3个货舱，分别位于基准后10in、100in和250in，已知飞机总重量为3500kg，重心位于基准后70in处，重心前限和后限分别位于基准后40in和70in，如要将飞机重心调整到重心前限处，需从货舱C中减少货物________：</t>
    <phoneticPr fontId="2" type="noConversion"/>
  </si>
  <si>
    <t>500kg</t>
    <phoneticPr fontId="2" type="noConversion"/>
  </si>
  <si>
    <t>350kg</t>
    <phoneticPr fontId="2" type="noConversion"/>
  </si>
  <si>
    <t>250kg</t>
    <phoneticPr fontId="2" type="noConversion"/>
  </si>
  <si>
    <t>某飞机重量为1850lb，相对于基准产生的力矩为154000lb.in，重心前极限和后极限分别位于基准后86in和90in，前货舱和后货舱分别位于基准后40in和158in。如要将飞机重心调整到重心前限处，需要从前货舱中移动________货物到后货舱：</t>
    <phoneticPr fontId="2" type="noConversion"/>
  </si>
  <si>
    <t>43.2 lbs</t>
    <phoneticPr fontId="2" type="noConversion"/>
  </si>
  <si>
    <t>66.0 lbs</t>
    <phoneticPr fontId="2" type="noConversion"/>
  </si>
  <si>
    <t>23.1 lbs</t>
    <phoneticPr fontId="2" type="noConversion"/>
  </si>
  <si>
    <t>某飞机装载完毕后重量为5500lbs，重心位于基准后22in，现有一名重为150lbs的乘客申请将座位从第1排向后调整到70in之后的第3排，则调整完毕后，飞机的重心位于________：</t>
    <phoneticPr fontId="2" type="noConversion"/>
  </si>
  <si>
    <t>23.9英寸</t>
    <phoneticPr fontId="2" type="noConversion"/>
  </si>
  <si>
    <t>26.3英寸</t>
    <phoneticPr fontId="2" type="noConversion"/>
  </si>
  <si>
    <t>22.9英寸</t>
    <phoneticPr fontId="2" type="noConversion"/>
  </si>
  <si>
    <t>已知,飞机总重为112 000kg，重心位于基准后22.62m。飞机的重心安全范围为18m至22m。则需要从飞机后货舱中移去________货物才能够将重心位置调整到重心安全范围中点处。</t>
    <phoneticPr fontId="2" type="noConversion"/>
  </si>
  <si>
    <t>29 344 kg</t>
    <phoneticPr fontId="2" type="noConversion"/>
  </si>
  <si>
    <t>8 680 kg</t>
    <phoneticPr fontId="2" type="noConversion"/>
  </si>
  <si>
    <t>43 120 kg</t>
    <phoneticPr fontId="2" type="noConversion"/>
  </si>
  <si>
    <t>已知，飞机总重为7500kg，重心位置为80.5，重心后极限为79.5，后货舱位于150，前货舱位于30。为了将飞机重心调整到重心后限处，需要从后货舱中移动________货物到前货舱中。</t>
    <phoneticPr fontId="2" type="noConversion"/>
  </si>
  <si>
    <t>62.5 kg</t>
    <phoneticPr fontId="2" type="noConversion"/>
  </si>
  <si>
    <t>65.8 kg</t>
    <phoneticPr fontId="2" type="noConversion"/>
  </si>
  <si>
    <t>68.9 kg</t>
    <phoneticPr fontId="2" type="noConversion"/>
  </si>
  <si>
    <t>已知飞机重心安全范围为6英尺，重心后极限位于－2.5英尺，前货舱位于－45英尺处，后货舱位于＋15英尺处，合力矩为－225000千克•英尺，飞机总重量（含货物）为50000千克。现将1000千克货物由前货舱调整到后货舱内。则调整完毕后飞机重心位于________：</t>
    <phoneticPr fontId="2" type="noConversion"/>
  </si>
  <si>
    <t>-3.3英尺</t>
    <phoneticPr fontId="2" type="noConversion"/>
  </si>
  <si>
    <t>-1.3英尺</t>
    <phoneticPr fontId="2" type="noConversion"/>
  </si>
  <si>
    <t>-2.3英尺</t>
    <phoneticPr fontId="2" type="noConversion"/>
  </si>
  <si>
    <t>已知飞机总重量为50000千克，相对基准产生的合力矩为－225000千克•英尺，重心安全范围长为6英尺，后极限位于 －2.5英尺，前货舱位于－45英尺，后货舱位于＋15英尺，如要将飞机重心位置调整到后极限处，需减少重量________：</t>
    <phoneticPr fontId="2" type="noConversion"/>
  </si>
  <si>
    <t>2353千克</t>
    <phoneticPr fontId="2" type="noConversion"/>
  </si>
  <si>
    <t>1353千克</t>
    <phoneticPr fontId="2" type="noConversion"/>
  </si>
  <si>
    <t>3353千克</t>
    <phoneticPr fontId="2" type="noConversion"/>
  </si>
  <si>
    <t>已知某飞机重量为17400kg，重心位于站位122.2，重心安全范围位于站位118到122之间，飞机的前后货舱分别位于站位-100和+162。如要将飞机重心调整到重心安全范围中点处，需要从后货舱移动货物________到前货舱中：</t>
    <phoneticPr fontId="2" type="noConversion"/>
  </si>
  <si>
    <t>146.1kg</t>
    <phoneticPr fontId="2" type="noConversion"/>
  </si>
  <si>
    <t>55.3kg</t>
    <phoneticPr fontId="2" type="noConversion"/>
  </si>
  <si>
    <t>119.9kg</t>
    <phoneticPr fontId="2" type="noConversion"/>
  </si>
  <si>
    <t>已知某飞机重心安全范围为6英尺，后极限位于－2.5英尺，前货舱位于－45英尺，后货舱位于＋15英尺，合力矩为－225000千克•英尺，飞机总重量为50000千克，如要将该飞机重心调整到后极限处，需从前货舱向后货舱移动重量________：</t>
    <phoneticPr fontId="2" type="noConversion"/>
  </si>
  <si>
    <t>1667千克</t>
    <phoneticPr fontId="2" type="noConversion"/>
  </si>
  <si>
    <t>1867千克</t>
    <phoneticPr fontId="2" type="noConversion"/>
  </si>
  <si>
    <t>1467千克</t>
    <phoneticPr fontId="2" type="noConversion"/>
  </si>
  <si>
    <t>已知某飞机重心安全范围位于基准后83in到93in之间，飞机重量为3240lbs，重心位于基准后81in，飞机前后货舱分别位于基准后25in和142in。如要将飞机重心调整到重心前限处，需要从前货舱移动货物________到后货舱：</t>
    <phoneticPr fontId="2" type="noConversion"/>
  </si>
  <si>
    <t>55.38磅</t>
    <phoneticPr fontId="2" type="noConversion"/>
  </si>
  <si>
    <t>82.09磅</t>
    <phoneticPr fontId="2" type="noConversion"/>
  </si>
  <si>
    <t>22.49磅</t>
    <phoneticPr fontId="2" type="noConversion"/>
  </si>
  <si>
    <t>已知某飞机总重量为120000千克，重心前极限位于－30英寸，后极限位于＋25英寸，前货舱位于－600英寸，后货舱位于＋600英寸，重心位于＋30英寸，现为了将飞机重心位置调整到重心安全范围以内，需增加重量________：</t>
    <phoneticPr fontId="2" type="noConversion"/>
  </si>
  <si>
    <t>960千克</t>
    <phoneticPr fontId="2" type="noConversion"/>
  </si>
  <si>
    <t>860千克</t>
    <phoneticPr fontId="2" type="noConversion"/>
  </si>
  <si>
    <t>760千克</t>
    <phoneticPr fontId="2" type="noConversion"/>
  </si>
  <si>
    <t>33cm</t>
    <phoneticPr fontId="2" type="noConversion"/>
  </si>
  <si>
    <t>40cm</t>
    <phoneticPr fontId="2" type="noConversion"/>
  </si>
  <si>
    <t>30cm</t>
    <phoneticPr fontId="2" type="noConversion"/>
  </si>
  <si>
    <t>35.97kg</t>
    <phoneticPr fontId="2" type="noConversion"/>
  </si>
  <si>
    <t>39.50kg</t>
    <phoneticPr fontId="2" type="noConversion"/>
  </si>
  <si>
    <t>23.15kg</t>
    <phoneticPr fontId="2" type="noConversion"/>
  </si>
  <si>
    <t>91英寸</t>
    <phoneticPr fontId="2" type="noConversion"/>
  </si>
  <si>
    <t>2.5英寸</t>
    <phoneticPr fontId="2" type="noConversion"/>
  </si>
  <si>
    <t>92.5英寸</t>
    <phoneticPr fontId="2" type="noConversion"/>
  </si>
  <si>
    <t>207kg</t>
    <phoneticPr fontId="2" type="noConversion"/>
  </si>
  <si>
    <t>317kg</t>
    <phoneticPr fontId="2" type="noConversion"/>
  </si>
  <si>
    <t>140kg</t>
    <phoneticPr fontId="2" type="noConversion"/>
  </si>
  <si>
    <t>向后移动0.31m</t>
    <phoneticPr fontId="2" type="noConversion"/>
  </si>
  <si>
    <t>向后移动0.157m</t>
    <phoneticPr fontId="2" type="noConversion"/>
  </si>
  <si>
    <t>向前移动0.157m</t>
    <phoneticPr fontId="2" type="noConversion"/>
  </si>
  <si>
    <t>110 kg</t>
    <phoneticPr fontId="2" type="noConversion"/>
  </si>
  <si>
    <t>183 kg</t>
    <phoneticPr fontId="2" type="noConversion"/>
  </si>
  <si>
    <t>165 kg</t>
    <phoneticPr fontId="2" type="noConversion"/>
  </si>
  <si>
    <t>向后移动0.33m</t>
    <phoneticPr fontId="2" type="noConversion"/>
  </si>
  <si>
    <t>向前移动0.33m</t>
    <phoneticPr fontId="2" type="noConversion"/>
  </si>
  <si>
    <t>向前移动0.4m</t>
    <phoneticPr fontId="2" type="noConversion"/>
  </si>
  <si>
    <t>27.5m</t>
    <phoneticPr fontId="2" type="noConversion"/>
  </si>
  <si>
    <t>34.2m</t>
    <phoneticPr fontId="2" type="noConversion"/>
  </si>
  <si>
    <t>41.4m</t>
    <phoneticPr fontId="2" type="noConversion"/>
  </si>
  <si>
    <t>向后移动0.1个单位</t>
    <phoneticPr fontId="2" type="noConversion"/>
  </si>
  <si>
    <t>向后移动0.3个单位</t>
    <phoneticPr fontId="2" type="noConversion"/>
  </si>
  <si>
    <t>向后移动0.31个单位</t>
    <phoneticPr fontId="2" type="noConversion"/>
  </si>
  <si>
    <t>79.7英寸</t>
    <phoneticPr fontId="2" type="noConversion"/>
  </si>
  <si>
    <t>74.4英寸</t>
    <phoneticPr fontId="2" type="noConversion"/>
  </si>
  <si>
    <t>88.1英寸</t>
    <phoneticPr fontId="2" type="noConversion"/>
  </si>
  <si>
    <t>300kg</t>
    <phoneticPr fontId="2" type="noConversion"/>
  </si>
  <si>
    <t>900kg</t>
    <phoneticPr fontId="2" type="noConversion"/>
  </si>
  <si>
    <t>30kg</t>
    <phoneticPr fontId="2" type="noConversion"/>
  </si>
  <si>
    <t>3.68英寸</t>
    <phoneticPr fontId="2" type="noConversion"/>
  </si>
  <si>
    <t>3.31英寸</t>
    <phoneticPr fontId="2" type="noConversion"/>
  </si>
  <si>
    <t>4.66英寸</t>
    <phoneticPr fontId="2" type="noConversion"/>
  </si>
  <si>
    <t>21.8%MAC</t>
    <phoneticPr fontId="2" type="noConversion"/>
  </si>
  <si>
    <t>30.2%MAC</t>
    <phoneticPr fontId="2" type="noConversion"/>
  </si>
  <si>
    <t>20.0%MAC</t>
    <phoneticPr fontId="2" type="noConversion"/>
  </si>
  <si>
    <t>68千克每平方英尺</t>
    <phoneticPr fontId="2" type="noConversion"/>
  </si>
  <si>
    <t>68千克每平方米</t>
    <phoneticPr fontId="2" type="noConversion"/>
  </si>
  <si>
    <t>150千克每平方英尺</t>
    <phoneticPr fontId="2" type="noConversion"/>
  </si>
  <si>
    <t>前货舱前段为7288kg，前货舱后段为9232kg</t>
    <phoneticPr fontId="2" type="noConversion"/>
  </si>
  <si>
    <t>前货舱前段为3305kg，前货舱后段为4187kg</t>
    <phoneticPr fontId="2" type="noConversion"/>
  </si>
  <si>
    <t>重心位于835.5英寸的舱段为3063千克</t>
    <phoneticPr fontId="2" type="noConversion"/>
  </si>
  <si>
    <t>重心位于835.5英寸的舱段为6752千克</t>
    <phoneticPr fontId="2" type="noConversion"/>
  </si>
  <si>
    <t>重心位于421.5英寸的舱段为4541千克</t>
    <phoneticPr fontId="2" type="noConversion"/>
  </si>
  <si>
    <t>4187kg</t>
    <phoneticPr fontId="2" type="noConversion"/>
  </si>
  <si>
    <t>1568kg</t>
    <phoneticPr fontId="2" type="noConversion"/>
  </si>
  <si>
    <t>3062kg</t>
    <phoneticPr fontId="2" type="noConversion"/>
  </si>
  <si>
    <t>421.5in，2059kg，13.12kg/in</t>
    <phoneticPr fontId="2" type="noConversion"/>
  </si>
  <si>
    <t>1046.5m，711kg，7.18kg/in</t>
    <phoneticPr fontId="2" type="noConversion"/>
  </si>
  <si>
    <t>421.5cm，3305kg，13.12kg/in</t>
    <phoneticPr fontId="2" type="noConversion"/>
  </si>
  <si>
    <t>13.12千克/英寸</t>
    <phoneticPr fontId="2" type="noConversion"/>
  </si>
  <si>
    <t>13.15千克/英寸</t>
    <phoneticPr fontId="2" type="noConversion"/>
  </si>
  <si>
    <t>14.65千克/英寸</t>
    <phoneticPr fontId="2" type="noConversion"/>
  </si>
  <si>
    <t>还可以在货盘上再加装285.5kg货物</t>
    <phoneticPr fontId="2" type="noConversion"/>
  </si>
  <si>
    <t>必须从货盘上卸下28.5kg货物</t>
    <phoneticPr fontId="2" type="noConversion"/>
  </si>
  <si>
    <t>还可以在货盘上再加装28.5kg货物</t>
    <phoneticPr fontId="2" type="noConversion"/>
  </si>
  <si>
    <t>重3300磅，长120英寸，宽30英寸，高20英寸</t>
    <phoneticPr fontId="2" type="noConversion"/>
  </si>
  <si>
    <t>重4800磅，长120英寸，宽48英寸，高30英寸</t>
    <phoneticPr fontId="2" type="noConversion"/>
  </si>
  <si>
    <t>重3000磅，长150英寸，宽15英寸，高15英寸</t>
    <phoneticPr fontId="2" type="noConversion"/>
  </si>
  <si>
    <t>重2200磅，长80英寸，宽30英寸，高20英寸</t>
    <phoneticPr fontId="2" type="noConversion"/>
  </si>
  <si>
    <t>重2400磅，长90英寸，宽20英寸，高20英寸</t>
    <phoneticPr fontId="2" type="noConversion"/>
  </si>
  <si>
    <t>重2000磅，长60英寸，宽15英寸，高15英寸</t>
    <phoneticPr fontId="2" type="noConversion"/>
  </si>
  <si>
    <t>从飞行手册中查得某飞机地板承重强度限制为650kg/m2，则重量为________货物可以放置到长宽均为80cm的货盘上而不超出限制：</t>
    <phoneticPr fontId="2" type="noConversion"/>
  </si>
  <si>
    <t>416.0kg</t>
    <phoneticPr fontId="2" type="noConversion"/>
  </si>
  <si>
    <t>41.6kg</t>
    <phoneticPr fontId="2" type="noConversion"/>
  </si>
  <si>
    <t>101.6kg</t>
    <phoneticPr fontId="2" type="noConversion"/>
  </si>
  <si>
    <t>40cm×200cm</t>
    <phoneticPr fontId="2" type="noConversion"/>
  </si>
  <si>
    <t>30cm×200cm</t>
    <phoneticPr fontId="2" type="noConversion"/>
  </si>
  <si>
    <t>40cm×300cm</t>
    <phoneticPr fontId="2" type="noConversion"/>
  </si>
  <si>
    <t>80kg</t>
    <phoneticPr fontId="2" type="noConversion"/>
  </si>
  <si>
    <t>32kg</t>
    <phoneticPr fontId="2" type="noConversion"/>
  </si>
  <si>
    <t>320kg</t>
    <phoneticPr fontId="2" type="noConversion"/>
  </si>
  <si>
    <t>100kg</t>
    <phoneticPr fontId="2" type="noConversion"/>
  </si>
  <si>
    <t>5000kg</t>
    <phoneticPr fontId="2" type="noConversion"/>
  </si>
  <si>
    <t>1000kg</t>
    <phoneticPr fontId="2" type="noConversion"/>
  </si>
  <si>
    <t>重400kg，尺寸为1.2m×1.2m×1.2m</t>
    <phoneticPr fontId="2" type="noConversion"/>
  </si>
  <si>
    <t>重500kg，尺寸为1.5m×1m×1m</t>
    <phoneticPr fontId="2" type="noConversion"/>
  </si>
  <si>
    <t>重400kg，尺寸为1.4m×0.8m×0.8m</t>
    <phoneticPr fontId="2" type="noConversion"/>
  </si>
  <si>
    <t>918磅</t>
    <phoneticPr fontId="2" type="noConversion"/>
  </si>
  <si>
    <t>141615磅</t>
    <phoneticPr fontId="2" type="noConversion"/>
  </si>
  <si>
    <t>943磅</t>
    <phoneticPr fontId="2" type="noConversion"/>
  </si>
  <si>
    <t>长60英寸，宽30英寸，重45千克</t>
    <phoneticPr fontId="2" type="noConversion"/>
  </si>
  <si>
    <t>长40英寸，宽50英寸，重38千克</t>
    <phoneticPr fontId="2" type="noConversion"/>
  </si>
  <si>
    <t>长50英寸，宽30英寸，重30千克</t>
    <phoneticPr fontId="2" type="noConversion"/>
  </si>
  <si>
    <t>无燃油重量47670kg加上起飞油量14500kg</t>
    <phoneticPr fontId="2" type="noConversion"/>
  </si>
  <si>
    <t>62800kg减去航程用油8500kg</t>
    <phoneticPr fontId="2" type="noConversion"/>
  </si>
  <si>
    <t>无燃油重量51300kg加上起飞油量14500kg</t>
    <phoneticPr fontId="2" type="noConversion"/>
  </si>
  <si>
    <t>34.5%MAC</t>
    <phoneticPr fontId="2" type="noConversion"/>
  </si>
  <si>
    <t>26%MAC</t>
    <phoneticPr fontId="2" type="noConversion"/>
  </si>
  <si>
    <t>（参考附图18）已知，干使用重量为110000kg，干使用指数为119.1，乘客共335人，分布情况如图（75kg/PAX），行李和货物共9500kg，分布情况如图，燃油为40000kg，燃油指数如图，则飞机的起飞重心位于________：</t>
    <phoneticPr fontId="2" type="noConversion"/>
  </si>
  <si>
    <t>25%MAC</t>
    <phoneticPr fontId="2" type="noConversion"/>
  </si>
  <si>
    <t>27%MAC</t>
    <phoneticPr fontId="2" type="noConversion"/>
  </si>
  <si>
    <t>（参考附图18）已知：干使用重量为110000kg，干使用指数为119.1，乘客共335人，分布情况如图（75kg/PAX），行李和货物共9500kg，分布情况如图，燃油为40000kg，燃油指数如图，则飞机的无燃油重心位于________：</t>
    <phoneticPr fontId="2" type="noConversion"/>
  </si>
  <si>
    <t>29%MAC</t>
    <phoneticPr fontId="2" type="noConversion"/>
  </si>
  <si>
    <t>31%MAC</t>
    <phoneticPr fontId="2" type="noConversion"/>
  </si>
  <si>
    <t>（参考附图19）已知，干使用重量为110000kg，干使用指数为119.1，乘客共185人，分布情况如图（75kg/PAX），行李和货物共14000kg，分布情况如图，燃油为42000kg，则飞机的无燃油重心位于________：</t>
    <phoneticPr fontId="2" type="noConversion"/>
  </si>
  <si>
    <t>27.0%MAC 31.5%MAC</t>
    <phoneticPr fontId="2" type="noConversion"/>
  </si>
  <si>
    <t>29.0%MAC</t>
    <phoneticPr fontId="2" type="noConversion"/>
  </si>
  <si>
    <t>（参考附图19）已知, 干使用重量为110000kg，干使用指数为119.1，乘客共计185人，分布情况如图（75kg/PAX），货物和行李共计14000kg，分布情况如图，燃油为42000kg，则该飞机起飞重心位于________：</t>
    <phoneticPr fontId="2" type="noConversion"/>
  </si>
  <si>
    <t>26.0%MAC</t>
    <phoneticPr fontId="2" type="noConversion"/>
  </si>
  <si>
    <t>33.5%MAC</t>
    <phoneticPr fontId="2" type="noConversion"/>
  </si>
  <si>
    <t xml:space="preserve">（参考附图20）已知飞机无燃油重心位置，如燃油重量与指数变化关系如下，
重量      指数
9500kg，  -0.9；
6500kg，  -6.1；
3500kg，  -4.7；
3000kg，  -4.3；
则下列飞机着陆重量和着陆重心位置组合正确的是________：
</t>
    <phoneticPr fontId="2" type="noConversion"/>
  </si>
  <si>
    <t>49130kg，19%</t>
    <phoneticPr fontId="2" type="noConversion"/>
  </si>
  <si>
    <t>49130kg，21.8%</t>
    <phoneticPr fontId="2" type="noConversion"/>
  </si>
  <si>
    <t>52900kg，19%</t>
    <phoneticPr fontId="2" type="noConversion"/>
  </si>
  <si>
    <t>（参考附图21）根据图中相关信息，可知该航班的无燃油重量和重心所在位置为________：</t>
    <phoneticPr fontId="2" type="noConversion"/>
  </si>
  <si>
    <t>46130kg和20.8%MAC 46130kg和17.8%MAC</t>
    <phoneticPr fontId="2" type="noConversion"/>
  </si>
  <si>
    <t>51300kg和17.8%MAC</t>
    <phoneticPr fontId="2" type="noConversion"/>
  </si>
  <si>
    <t>51300kg和20.8%MAC</t>
    <phoneticPr fontId="2" type="noConversion"/>
  </si>
  <si>
    <t>（参考附图22）根据图中相关信息，可知该飞机的无燃油重量和无燃油指数为________：</t>
    <phoneticPr fontId="2" type="noConversion"/>
  </si>
  <si>
    <t>48600kg和57.0</t>
    <phoneticPr fontId="2" type="noConversion"/>
  </si>
  <si>
    <t>51300kg和57.0</t>
    <phoneticPr fontId="2" type="noConversion"/>
  </si>
  <si>
    <t>46300kg和20.5</t>
    <phoneticPr fontId="2" type="noConversion"/>
  </si>
  <si>
    <t>（参考附图23）已知某航班当前业载为10320kg，则该航班最多还可以加装业载________：</t>
    <phoneticPr fontId="2" type="noConversion"/>
  </si>
  <si>
    <t>1830kg</t>
    <phoneticPr fontId="2" type="noConversion"/>
  </si>
  <si>
    <t>7000kg</t>
    <phoneticPr fontId="2" type="noConversion"/>
  </si>
  <si>
    <t>8268kg</t>
    <phoneticPr fontId="2" type="noConversion"/>
  </si>
  <si>
    <t xml:space="preserve">某飞机称重结束以后获得以下信息，则其基本空机重量应为________：
导向轮 5330 kg，
左侧主轮 12370 kg，
右侧主轮 12480 kg，
供正常运行的标准项目重 1780 kg，其中包括机组重量 545 kg。
</t>
    <phoneticPr fontId="2" type="noConversion"/>
  </si>
  <si>
    <t>30180 kg</t>
    <phoneticPr fontId="2" type="noConversion"/>
  </si>
  <si>
    <t>32505 kg</t>
    <phoneticPr fontId="2" type="noConversion"/>
  </si>
  <si>
    <t>28400 kg</t>
    <phoneticPr fontId="2" type="noConversion"/>
  </si>
  <si>
    <t xml:space="preserve">某航班情况如下,
干使用重量为34930kg；
滑行用油为350kg；
航程用油为9730kg；
应急和等待燃油为1200kg；
备降燃油为1600kg；
机上乘客共130人，人均重量按84kg计，人均携带行李按14kg计；
性能限制的着陆重量为55000kg；
如不考虑起飞限制以及着陆重量的结构限制；
则该航班可以装载的最大货物重量为________：
</t>
    <phoneticPr fontId="2" type="noConversion"/>
  </si>
  <si>
    <t>4530kg</t>
    <phoneticPr fontId="2" type="noConversion"/>
  </si>
  <si>
    <t>5400kg</t>
    <phoneticPr fontId="2" type="noConversion"/>
  </si>
  <si>
    <t>6350kg</t>
    <phoneticPr fontId="2" type="noConversion"/>
  </si>
  <si>
    <t>某涡喷客机机组在进行飞行前准备时获得以下信息：跑道限制的起飞重量为185000kg，跑道限制的着陆重量为180000kg，计划消耗燃油11500kg，实际加装燃油20000kg。还获得结构限制的情况如下：最大起飞重量212000kg，最大着陆重量174000kg，最大无燃油重量164000kg，干使用重量为110000kg。则机长能够允许的最大货物装载量为________：</t>
    <phoneticPr fontId="2" type="noConversion"/>
  </si>
  <si>
    <t>54000 kg</t>
    <phoneticPr fontId="2" type="noConversion"/>
  </si>
  <si>
    <t>61500 kg</t>
    <phoneticPr fontId="2" type="noConversion"/>
  </si>
  <si>
    <t>55000 kg</t>
    <phoneticPr fontId="2" type="noConversion"/>
  </si>
  <si>
    <t xml:space="preserve">已知某航班情况如下：
性能限制的起飞重量为67900kg
性能限制的着陆重量为56200kg
最大无燃油重量为51300kg
干使用重量为34960kg
油箱满油量为15800kg
滑行用油为450kg
航程用油为10200kg
乘客人数为115名成人+6名儿童
飞行员2名，85kg/人
乘务员5名，75kg/人
每位乘客允许携带的行李为13kg
则该飞机还可以装载货物________：
</t>
    <phoneticPr fontId="2" type="noConversion"/>
  </si>
  <si>
    <t>4647kg</t>
    <phoneticPr fontId="2" type="noConversion"/>
  </si>
  <si>
    <t>1047kg</t>
    <phoneticPr fontId="2" type="noConversion"/>
  </si>
  <si>
    <t>6147kg</t>
    <phoneticPr fontId="2" type="noConversion"/>
  </si>
  <si>
    <t>5480kg</t>
    <phoneticPr fontId="2" type="noConversion"/>
  </si>
  <si>
    <t>6710kg</t>
    <phoneticPr fontId="2" type="noConversion"/>
  </si>
  <si>
    <t>8410kg</t>
    <phoneticPr fontId="2" type="noConversion"/>
  </si>
  <si>
    <t xml:space="preserve">某飞机的基本空机重量为30000kg，其中包括
-餐饮设备为300kg，
-安全救生设备无，
-逃生设备无，
-机组成员和行李为365kg，
-起飞油量为3000kg，
-不可用燃油为120kg，
-乘客、行李和货物为8000kg，
则干使用重量为________：
</t>
    <phoneticPr fontId="2" type="noConversion"/>
  </si>
  <si>
    <t>30785kg</t>
    <phoneticPr fontId="2" type="noConversion"/>
  </si>
  <si>
    <t>30665kg</t>
    <phoneticPr fontId="2" type="noConversion"/>
  </si>
  <si>
    <t>30300kg</t>
    <phoneticPr fontId="2" type="noConversion"/>
  </si>
  <si>
    <t>某飞机起飞重量为117000kg，其中含业载18000kg和燃油46000kg，则该飞机的干使用重量应为________：</t>
    <phoneticPr fontId="2" type="noConversion"/>
  </si>
  <si>
    <t>53000kg</t>
    <phoneticPr fontId="2" type="noConversion"/>
  </si>
  <si>
    <t>71000kg</t>
    <phoneticPr fontId="2" type="noConversion"/>
  </si>
  <si>
    <t>99000kg</t>
    <phoneticPr fontId="2" type="noConversion"/>
  </si>
  <si>
    <t>某飞机起飞重量为66700kg，其中包含了业载14200kg和燃油10500kg。如果已知标准机组重量为545kg，则干使用重量为________：</t>
    <phoneticPr fontId="2" type="noConversion"/>
  </si>
  <si>
    <t>42000 kg</t>
    <phoneticPr fontId="2" type="noConversion"/>
  </si>
  <si>
    <t>56200 kg</t>
    <phoneticPr fontId="2" type="noConversion"/>
  </si>
  <si>
    <t>41455 kg</t>
    <phoneticPr fontId="2" type="noConversion"/>
  </si>
  <si>
    <t xml:space="preserve">某飞机起飞时情况如下，
认证的最大起飞重量为141500kg，
性能限制的最大起飞重量为137300kg，
干使用重量为58400kg，
机组成员和手提行李为640kg，
机组行李为110kg，
装载燃油为60700kg，
则飞机的有用负载为________：
</t>
    <phoneticPr fontId="2" type="noConversion"/>
  </si>
  <si>
    <t>78900kg</t>
    <phoneticPr fontId="2" type="noConversion"/>
  </si>
  <si>
    <t>17450kg</t>
    <phoneticPr fontId="2" type="noConversion"/>
  </si>
  <si>
    <t>78150kg</t>
    <phoneticPr fontId="2" type="noConversion"/>
  </si>
  <si>
    <t>某飞机受性能限制的着陆重量为54230kg，如果干使用重量为35000kg，无燃油重量为52080kg，起飞重量为64280kg，则有用负载为________：</t>
    <phoneticPr fontId="2" type="noConversion"/>
  </si>
  <si>
    <t>29280kg</t>
    <phoneticPr fontId="2" type="noConversion"/>
  </si>
  <si>
    <t>17080kg</t>
    <phoneticPr fontId="2" type="noConversion"/>
  </si>
  <si>
    <t>12200kg</t>
    <phoneticPr fontId="2" type="noConversion"/>
  </si>
  <si>
    <t>某飞机以302550kg的起飞重量放行起飞，起飞时装载燃油为121450kg（含应急燃油和备降燃油19450kg），已知飞机干使用重量为161450kg，则其有用负载重量为________：</t>
    <phoneticPr fontId="2" type="noConversion"/>
  </si>
  <si>
    <t>141100kg</t>
    <phoneticPr fontId="2" type="noConversion"/>
  </si>
  <si>
    <t>19650kg</t>
    <phoneticPr fontId="2" type="noConversion"/>
  </si>
  <si>
    <t>121450kg</t>
    <phoneticPr fontId="2" type="noConversion"/>
  </si>
  <si>
    <t xml:space="preserve">某运输类飞机工作人员在航班出发前获得以下信息，则该航班的可用业载是________：
干使用重量为 90000 kg，
装载燃油为 30000 kg，
滑行用油为 800 kg，
最大起飞重量为 145000 kg。
</t>
    <phoneticPr fontId="2" type="noConversion"/>
  </si>
  <si>
    <t>25 800 kg</t>
    <phoneticPr fontId="2" type="noConversion"/>
  </si>
  <si>
    <t>55 000 kg</t>
    <phoneticPr fontId="2" type="noConversion"/>
  </si>
  <si>
    <t>55 800 kg</t>
    <phoneticPr fontId="2" type="noConversion"/>
  </si>
  <si>
    <t>已知称重记录中基本空机重量为61300kg，运营项（含机组）为2300kg，如果起飞重量为132000kg（含燃油43800kg），则有用负载为________：</t>
    <phoneticPr fontId="2" type="noConversion"/>
  </si>
  <si>
    <t>68400 kg</t>
    <phoneticPr fontId="2" type="noConversion"/>
  </si>
  <si>
    <t>70700 kg</t>
    <phoneticPr fontId="2" type="noConversion"/>
  </si>
  <si>
    <t>29600 kg</t>
    <phoneticPr fontId="2" type="noConversion"/>
  </si>
  <si>
    <t>已知某飞机当以480kts的巡航速度飞行时，其燃油流量为7500kg/hour。如果飞机在起飞前加装有相对密度为0.8的航空燃油共80000升，启动和滑行用油为1200kg，储备燃油为10000kg，则该飞机可以正常飞行的最大航程和航时约为________：</t>
    <phoneticPr fontId="2" type="noConversion"/>
  </si>
  <si>
    <t>3379海里，7.0小时</t>
    <phoneticPr fontId="2" type="noConversion"/>
  </si>
  <si>
    <t>3360海里，6.0小时</t>
    <phoneticPr fontId="2" type="noConversion"/>
  </si>
  <si>
    <t>3379海里，6.0小时</t>
    <phoneticPr fontId="2" type="noConversion"/>
  </si>
  <si>
    <t xml:space="preserve">根据下列条件，确定该单发飞机的着陆重量________：
基本空重 1764 lbs，
使用设备重量 35 lbs，
飞行员和前排乘客 300 lbs，
货物 350 lbs，
停机坪燃油 60 Gal，
航程用油 35 Gal，
燃油密度 6 lbs/Gal。
</t>
    <phoneticPr fontId="2" type="noConversion"/>
  </si>
  <si>
    <t>2599 lbs</t>
    <phoneticPr fontId="2" type="noConversion"/>
  </si>
  <si>
    <t>2659 lbs</t>
    <phoneticPr fontId="2" type="noConversion"/>
  </si>
  <si>
    <t>2449 lbs</t>
    <phoneticPr fontId="2" type="noConversion"/>
  </si>
  <si>
    <t xml:space="preserve">某飞机装载信息如下,
受性能限制的起飞重量为 93500kg，
预计着陆重量为 81700kg，
最大认证着陆重量为 86300kg，
加载燃油为 16500kg，
现在航班飞行时受客观因素限制，不得不选择备降(不考虑性能限制)，已知备降时剩余燃油10 300kg。则着陆重量为________：
</t>
    <phoneticPr fontId="2" type="noConversion"/>
  </si>
  <si>
    <t>87 300kg，超过结构限制。</t>
    <phoneticPr fontId="2" type="noConversion"/>
  </si>
  <si>
    <t>为了避免进近速度过大，需要减重到81 700kg。</t>
    <phoneticPr fontId="2" type="noConversion"/>
  </si>
  <si>
    <t>某航班具体情况如下：干使用重量34900kg，性能限制的起飞重量和着陆重量分别为66300kg和55200kg，最大无燃油重量为53070kg，滑行用油为400kg，航程用油为8600kg，应急燃油为430kg，备降燃油为970kg，等待燃油为900kg，业载为16600kg。如该航班在放行前因燃油差价问题需携带尽可能多的燃油，则离场时总共可加装________燃油。</t>
    <phoneticPr fontId="2" type="noConversion"/>
  </si>
  <si>
    <t>12700kg</t>
    <phoneticPr fontId="2" type="noConversion"/>
  </si>
  <si>
    <t>13230kg</t>
    <phoneticPr fontId="2" type="noConversion"/>
  </si>
  <si>
    <t>15200kg</t>
    <phoneticPr fontId="2" type="noConversion"/>
  </si>
  <si>
    <t>某航班按计划起飞之后，被告知由于原目的地机场因天气条件关闭而不得不改航。已知该航班具体情况如下，
结构限制的最大起飞重量为14000kg，
性能限制的最大起飞重量为12690kg，
结构限制的最大着陆重量为9600kg，
原计划航程用油为6000kg，
应急燃油为200kg，
备降燃油为200kg，
等待燃油为750kg，
原目的地机场的预计着陆重量为4600kg，
改航机场性能限制的着陆重量为9000kg，
改航航时2hour，
燃油流量为1500kg/hour,
则以下叙述正确的是________：</t>
    <phoneticPr fontId="2" type="noConversion"/>
  </si>
  <si>
    <t>5400千克</t>
    <phoneticPr fontId="2" type="noConversion"/>
  </si>
  <si>
    <t>7500千克</t>
    <phoneticPr fontId="2" type="noConversion"/>
  </si>
  <si>
    <t>6450千克</t>
    <phoneticPr fontId="2" type="noConversion"/>
  </si>
  <si>
    <t>某飞机从一性能限制起飞重量为89200kg的机场放行起飞。该飞机认证的最大重量参数如下，停机坪重量89930kg，最大起飞重量89430kg，最大着陆重量71520kg，无燃油重量62050kg，以及滑行用油600kg，航程用油为17830kg，储备用油（应急、等待、备降）9030kg。现已知干使用重量DOW为40970kg，则该航班的业载为________：</t>
    <phoneticPr fontId="2" type="noConversion"/>
  </si>
  <si>
    <t>21080kg</t>
    <phoneticPr fontId="2" type="noConversion"/>
  </si>
  <si>
    <t>21500kg</t>
    <phoneticPr fontId="2" type="noConversion"/>
  </si>
  <si>
    <t>21220kg</t>
    <phoneticPr fontId="2" type="noConversion"/>
  </si>
  <si>
    <t xml:space="preserve">已知某飞机，
干使用重量为3500lbs，
航程用油为500lbs，
乘客总重为400lbs，
货物及行李重为1250lbs，
结构限制的最大起飞重量为5850lbs，
性能限制的最大起飞重量为5200lbs，
则为了确保飞机起飞安全，需要减少业载________：
</t>
    <phoneticPr fontId="2" type="noConversion"/>
  </si>
  <si>
    <t>450lbs</t>
    <phoneticPr fontId="2" type="noConversion"/>
  </si>
  <si>
    <t>200lbs</t>
    <phoneticPr fontId="2" type="noConversion"/>
  </si>
  <si>
    <t>250lbs</t>
    <phoneticPr fontId="2" type="noConversion"/>
  </si>
  <si>
    <t xml:space="preserve">已知某飞机，其干使用重量为38 000 kg，
最大结构限制起飞重量为72 000kg，
最大着陆重量为65 000kg，
最大无燃油重量为61 000kg，
航程用油为8 000kg，
起飞油量为10 300kg，
则其最大允许的起飞重量和商载为________：
</t>
    <phoneticPr fontId="2" type="noConversion"/>
  </si>
  <si>
    <t>71 300 kg 和 23 000 kg</t>
    <phoneticPr fontId="2" type="noConversion"/>
  </si>
  <si>
    <t>73 000 kg 和 27 000 kg</t>
    <phoneticPr fontId="2" type="noConversion"/>
  </si>
  <si>
    <t>71 300 kg 和 25 300 kg</t>
    <phoneticPr fontId="2" type="noConversion"/>
  </si>
  <si>
    <t>已知某飞机干使用重量为2000kg，其最大起飞重量、最大着陆重量和最大无燃油重量均为3500kg。装载燃油为550kg，滑行用油为50kg。则该飞机的可用业载为________：</t>
    <phoneticPr fontId="2" type="noConversion"/>
  </si>
  <si>
    <t xml:space="preserve"> 1 000 kg</t>
    <phoneticPr fontId="2" type="noConversion"/>
  </si>
  <si>
    <t>950 kg</t>
    <phoneticPr fontId="2" type="noConversion"/>
  </si>
  <si>
    <t xml:space="preserve"> 1 500 kg</t>
    <phoneticPr fontId="2" type="noConversion"/>
  </si>
  <si>
    <t xml:space="preserve">已知某双发中程喷气客机装载有燃油15 678kg，根据下列条件，可知其最大允许业载为________：
受性能限制的起飞重量为67200kg，
受性能限制的着陆重量为54200kg，
干使用重量为34930kg，
滑行用油为250kg，
航程用油为9250kg，
应急和等待用油为850kg，
备降用油为700kg，
</t>
    <phoneticPr fontId="2" type="noConversion"/>
  </si>
  <si>
    <t>13 090 kg</t>
    <phoneticPr fontId="2" type="noConversion"/>
  </si>
  <si>
    <t>16 470 kg</t>
    <phoneticPr fontId="2" type="noConversion"/>
  </si>
  <si>
    <t>18 040 kg</t>
    <phoneticPr fontId="2" type="noConversion"/>
  </si>
  <si>
    <t xml:space="preserve">已知某双发中程运输机，
干使用重量为35058kg，
最大无燃油重量为52790kg，
允许的最大起飞重量为61875kg，
允许的最大着陆重量为53871kg，
起飞油量为13358kg，
航程用油为8900kg，
则该飞机允许业载为________：
</t>
    <phoneticPr fontId="2" type="noConversion"/>
  </si>
  <si>
    <t>13459kg</t>
    <phoneticPr fontId="2" type="noConversion"/>
  </si>
  <si>
    <t>17732kg</t>
    <phoneticPr fontId="2" type="noConversion"/>
  </si>
  <si>
    <t>14355kg</t>
    <phoneticPr fontId="2" type="noConversion"/>
  </si>
  <si>
    <t>某飞机的基本空机重量为3000kg，其最大起飞重量、最大着陆重量和最大无燃油重量均为5200kg。停机坪燃油为650kg，滑行用油为50kg。则该飞机的可用商载为________：</t>
    <phoneticPr fontId="2" type="noConversion"/>
  </si>
  <si>
    <t>1600kg</t>
    <phoneticPr fontId="2" type="noConversion"/>
  </si>
  <si>
    <t>1550kg</t>
    <phoneticPr fontId="2" type="noConversion"/>
  </si>
  <si>
    <t>2200kg</t>
    <phoneticPr fontId="2" type="noConversion"/>
  </si>
  <si>
    <t>某飞机基本空机重量BEW为44800kg，运营项重量为2300kg（含机组1060kg），已知最大无燃油重量ZFW为65500kg，求最大业载________：</t>
    <phoneticPr fontId="2" type="noConversion"/>
  </si>
  <si>
    <t>18400kg</t>
    <phoneticPr fontId="2" type="noConversion"/>
  </si>
  <si>
    <t>19460kg</t>
    <phoneticPr fontId="2" type="noConversion"/>
  </si>
  <si>
    <t>20700kg</t>
    <phoneticPr fontId="2" type="noConversion"/>
  </si>
  <si>
    <t xml:space="preserve">某航班的机组所准备的飞行计划中包含以下信息，
装载燃油为40000kg，
航程用油为29000kg，
最大起飞重量170000kg，
最大着陆重量为148500kg，
最大无燃油重量为112500kg，
干使用重量为80400kg，
则本次航班的最大业载为________：
</t>
    <phoneticPr fontId="2" type="noConversion"/>
  </si>
  <si>
    <t>32100kg</t>
    <phoneticPr fontId="2" type="noConversion"/>
  </si>
  <si>
    <t>32900kg</t>
    <phoneticPr fontId="2" type="noConversion"/>
  </si>
  <si>
    <t>18900kg</t>
    <phoneticPr fontId="2" type="noConversion"/>
  </si>
  <si>
    <t>某航班拟从甲地飞往乙地，起飞前油箱加满，燃油体积为20100升，密度为0.79kg/l。已知飞机结构限制如下，最大停机坪重量为69900kg，最大起飞重量为69300kg，最大着陆重量为58900kg，最大无燃油重量为52740kg。又知甲地机场性能限制的起飞重量为67330kg，乙地机场性能限制的着陆重量可以忽略。飞机干使用重量为34930kg，航程用油为5990kg，滑行用油250kg。则该航班从甲地出发时可以携带的最大业载为________：</t>
    <phoneticPr fontId="2" type="noConversion"/>
  </si>
  <si>
    <t>14331kg</t>
    <phoneticPr fontId="2" type="noConversion"/>
  </si>
  <si>
    <t>13240kg</t>
    <phoneticPr fontId="2" type="noConversion"/>
  </si>
  <si>
    <t>16770kg</t>
    <phoneticPr fontId="2" type="noConversion"/>
  </si>
  <si>
    <t>某喷气运输机结构限制如下：最大停机坪重量为63060kg，最大起飞重量为62800kg，最大着陆重量为54900kg，最大无燃油重量为51300kg。飞机加装燃油情况为：滑行用油为400kg，航程用油为8400kg，应急和等待燃油为1800kg，备降燃油为1100kg。如不考虑放行和目标机场的性能限制，已知飞机干使用重量为34930kg，则该飞机的最大业载为________：</t>
    <phoneticPr fontId="2" type="noConversion"/>
  </si>
  <si>
    <t>16370kg</t>
    <phoneticPr fontId="2" type="noConversion"/>
  </si>
  <si>
    <t>16430kg</t>
    <phoneticPr fontId="2" type="noConversion"/>
  </si>
  <si>
    <t>17070kg</t>
    <phoneticPr fontId="2" type="noConversion"/>
  </si>
  <si>
    <t>某商业航班客机结构限制如下，最大停机坪重量为69900kg，最大起飞重量为69300kg，最大着陆重量为58900kg，最大无燃油重量为52740kg，起飞和着陆不受性能限制影响。现已知飞机干使用重量为34900kg，航程用油11500kg，滑行用油250kg，应急和等待燃油为1450kg，备降燃油为1350kg，则最大业载为________：</t>
    <phoneticPr fontId="2" type="noConversion"/>
  </si>
  <si>
    <t>17810kg</t>
    <phoneticPr fontId="2" type="noConversion"/>
  </si>
  <si>
    <t>20420kg</t>
    <phoneticPr fontId="2" type="noConversion"/>
  </si>
  <si>
    <t>21170kg</t>
    <phoneticPr fontId="2" type="noConversion"/>
  </si>
  <si>
    <t>某商业航班客机结构限制如下，最大停机坪重量为69900kg，最大起飞重量为69300kg，最大着陆重量为58900kg，最大无燃油重量为52740kg，起飞和着陆不受性能限制影响。现已知飞机干使用重量为34900kg，航程用油11800kg，滑行用油500kg，应急和等待燃油为1600kg，备降燃油为1900kg，则最大业载为________：</t>
    <phoneticPr fontId="2" type="noConversion"/>
  </si>
  <si>
    <t>17840kg</t>
    <phoneticPr fontId="2" type="noConversion"/>
  </si>
  <si>
    <t>19100kg</t>
    <phoneticPr fontId="2" type="noConversion"/>
  </si>
  <si>
    <t>19200kg</t>
    <phoneticPr fontId="2" type="noConversion"/>
  </si>
  <si>
    <t>已知，放行机场性能条件限制的起飞重量为65050kg，目的地机场性能条件限制的着陆重量为54500kg，干使用重量为34900kg，滑行用油为350kg，航程用油为9250kg，应急和等待燃油为1100kg，备降燃油为1000kg，业载为18600kg，如不考虑起飞和着陆时的结构限制，则下列叙述正确的是________：</t>
    <phoneticPr fontId="2" type="noConversion"/>
  </si>
  <si>
    <t>由于该航班主要受着陆重量限制，所以应将业载减少到17500kg</t>
    <phoneticPr fontId="2" type="noConversion"/>
  </si>
  <si>
    <t>该航班还可以再增加业载200kg</t>
    <phoneticPr fontId="2" type="noConversion"/>
  </si>
  <si>
    <t>由于该航班主要受无燃油重量限制，所以应将业载减少到14170kg</t>
    <phoneticPr fontId="2" type="noConversion"/>
  </si>
  <si>
    <t>已知，干使用重量为29800kg，最大起飞重量为52400kg，最大无燃油重量为43100kg，最大着陆重量为46700kg，航程用油为4000kg，松刹车时机上燃油重量为8000kg。则该飞机最大业载为________：</t>
    <phoneticPr fontId="2" type="noConversion"/>
  </si>
  <si>
    <t>12900kg</t>
    <phoneticPr fontId="2" type="noConversion"/>
  </si>
  <si>
    <t>13300kg</t>
    <phoneticPr fontId="2" type="noConversion"/>
  </si>
  <si>
    <t>9300kg</t>
    <phoneticPr fontId="2" type="noConversion"/>
  </si>
  <si>
    <t xml:space="preserve">已知某飞机
干使用重量为3415lbs
航程用油为400lbs
乘客重为600lbs
货物和行李重为1050lbs
结构限制的最大起飞重量为5850lbs
性能限制的最大起飞重量为5200lbs
则为了确保飞机起飞安全，应减少业载________：
</t>
    <phoneticPr fontId="2" type="noConversion"/>
  </si>
  <si>
    <t>265lbs</t>
    <phoneticPr fontId="2" type="noConversion"/>
  </si>
  <si>
    <t>600lbs</t>
    <phoneticPr fontId="2" type="noConversion"/>
  </si>
  <si>
    <t>已知某飞机结构限制的最大着陆重量为68000kg，结构限制的最大起飞重量为78200kg，最大无燃油重量为70200kg，干使用重量为48000kg，计划航程用油为7000kg，储备燃油为2800kg。如果不考虑性能因素限制，则该飞机的最大起飞重量和最大业载为________：</t>
    <phoneticPr fontId="2" type="noConversion"/>
  </si>
  <si>
    <t>75000kg和17200kg</t>
    <phoneticPr fontId="2" type="noConversion"/>
  </si>
  <si>
    <t>77200kg和22200kg</t>
    <phoneticPr fontId="2" type="noConversion"/>
  </si>
  <si>
    <t>75000kg和20000kg</t>
    <phoneticPr fontId="2" type="noConversion"/>
  </si>
  <si>
    <t>已知某飞机情况如下，结构限制的最大着陆重量为125000kg，最大无燃油重量为108500kg，结构限制的最大起飞重量为155000kg，干使用重量为82000kg，预计航程用油为17000kg，储备燃油为5000kg。如忽略性能限制，则该飞机运行的最大起飞重量和最大业载为________：</t>
    <phoneticPr fontId="2" type="noConversion"/>
  </si>
  <si>
    <t>130500kg和26500kg</t>
    <phoneticPr fontId="2" type="noConversion"/>
  </si>
  <si>
    <t>130500kg和31500kg</t>
    <phoneticPr fontId="2" type="noConversion"/>
  </si>
  <si>
    <t>125500kg和21500kg</t>
    <phoneticPr fontId="2" type="noConversion"/>
  </si>
  <si>
    <t xml:space="preserve">已知某飞机相关载平信息如下,
结构限制的最大停机坪重量为69900 kg，
结构限制的最大起飞重量为69300 kg，
结构限制的最大着陆重量为58900 kg，
结构限制的最大无燃油重量为52740 kg，
性能限制的最大起飞重量为67450 kg，
性能限制的最大着陆重量为55470 kg，
干使用重量为34900kg，
航程用油为6200kg，
滑行用油为250kg，
应急和等待燃油为1300kg，
备降燃油为1100kg，
则其最大允许业载为________。
</t>
    <phoneticPr fontId="2" type="noConversion"/>
  </si>
  <si>
    <t>25800kg</t>
    <phoneticPr fontId="2" type="noConversion"/>
  </si>
  <si>
    <t>18170kg</t>
    <phoneticPr fontId="2" type="noConversion"/>
  </si>
  <si>
    <t xml:space="preserve">已知某航班情况如下，
干使用重量为60520kg，
性能限制的起飞重量为92750kg，
性能限制的着陆重量为72250kg，
最大无燃油重量为67530kg，
航程用油为12500kg，
应急和等待燃油为2300kg，
备降燃油为1700kg，
如不考虑起飞和着陆的结构限制，
则该飞机可以装载的最大业载为________：
</t>
    <phoneticPr fontId="2" type="noConversion"/>
  </si>
  <si>
    <t>7010kg</t>
    <phoneticPr fontId="2" type="noConversion"/>
  </si>
  <si>
    <t>7730kg</t>
    <phoneticPr fontId="2" type="noConversion"/>
  </si>
  <si>
    <t>11730kg</t>
    <phoneticPr fontId="2" type="noConversion"/>
  </si>
  <si>
    <t xml:space="preserve">已知某航班情况如下，
干使用重量为85000kg；
性能限制的起飞重量为127000kg：
性能限制的着陆重量为98500kg；
最大无燃油重量为89800kg；
航程用油为29300kg；
应急和等待燃油为3600kg；
备降燃油为2800kg；
如不考虑起飞和着陆的结构限制，则该航班可以装载的最大业载为________：
</t>
    <phoneticPr fontId="2" type="noConversion"/>
  </si>
  <si>
    <t>4800kg</t>
    <phoneticPr fontId="2" type="noConversion"/>
  </si>
  <si>
    <t>7100kg</t>
    <phoneticPr fontId="2" type="noConversion"/>
  </si>
  <si>
    <t>6300kg</t>
    <phoneticPr fontId="2" type="noConversion"/>
  </si>
  <si>
    <t>根据下列条件，结构限制的最大起飞重量为62000千克，结构限制的最大着陆重量为53700千克，最大无燃油重量为48000千克，性能限制的最大起飞重量为75000千克，性能限制的最大着陆重量为51400千克，起飞燃油重量为13800千克，航程燃油重量为5950千克，则该飞机最大起飞重量为________：</t>
    <phoneticPr fontId="2" type="noConversion"/>
  </si>
  <si>
    <t>57350千克</t>
    <phoneticPr fontId="2" type="noConversion"/>
  </si>
  <si>
    <t>51400千克</t>
    <phoneticPr fontId="2" type="noConversion"/>
  </si>
  <si>
    <t>61800千克</t>
    <phoneticPr fontId="2" type="noConversion"/>
  </si>
  <si>
    <t>根据下列条件，结构限制的最大起飞重量为68000千克，结构限制的最大着陆重量为63900千克，最大无燃油重量为56000千克，性能限制的最大起飞重量为65400千克，性能限制的最大着陆重量为67000千克，起飞燃油重量为13300千克，航程燃油重量为8200千克，则最大起飞重量为________：</t>
    <phoneticPr fontId="2" type="noConversion"/>
  </si>
  <si>
    <t>65400千克</t>
    <phoneticPr fontId="2" type="noConversion"/>
  </si>
  <si>
    <t>69300千克</t>
    <phoneticPr fontId="2" type="noConversion"/>
  </si>
  <si>
    <t>63900千克</t>
    <phoneticPr fontId="2" type="noConversion"/>
  </si>
  <si>
    <t>根据下列条件，结构限制的最大起飞重量为8000千克，结构限制的最大着陆重量为7500千克，最大无燃油重量为6000千克，性能限制的最大起飞重量为7800千克，性能限制的最大着陆重量为7950千克，起飞燃油重量为1450千克，航程燃油重量为900千克，则该飞机最大起飞重量为________：</t>
    <phoneticPr fontId="2" type="noConversion"/>
  </si>
  <si>
    <t>7450千克</t>
    <phoneticPr fontId="2" type="noConversion"/>
  </si>
  <si>
    <t>7800千克</t>
    <phoneticPr fontId="2" type="noConversion"/>
  </si>
  <si>
    <t>8400千克</t>
    <phoneticPr fontId="2" type="noConversion"/>
  </si>
  <si>
    <t xml:space="preserve">根据下列信息，试确定飞机的最大起飞重量________：
结构限制的最大起飞重量为43000kg，
结构限制的最大着陆重量为35000kg，
性能限制的最大着陆重量为33000kg，
最大无燃油重量为31000kg，
干使用重量为19000kg，
起飞油量为12500kg，
航程用油为9000kg，
应急燃油为1000kg，
备降燃油为500kg，
等待燃油为400kg，
业载为9000kg。
</t>
    <phoneticPr fontId="2" type="noConversion"/>
  </si>
  <si>
    <t>42000kg</t>
    <phoneticPr fontId="2" type="noConversion"/>
  </si>
  <si>
    <t>40000kg</t>
    <phoneticPr fontId="2" type="noConversion"/>
  </si>
  <si>
    <t>41000kg</t>
    <phoneticPr fontId="2" type="noConversion"/>
  </si>
  <si>
    <t xml:space="preserve">某双发飞机通过认证的最大结构限制起飞重量和最大结构限制着陆重量分别为58000kg和55000kg，已知以下信息，
性能限制的起飞重量为61000kg，
性能限制的着陆重量为54000kg，
最大无燃油重量为36000kg，
操作重量为55000kg，
航程用油为3000kg，
应急燃油为航程用油量的5%，
备降燃油为500kg，
等待燃油为500kg，
航时为3hour,
单台发动机燃油流量为550kg/hour，
则该飞机的最大起飞重量为________：
</t>
    <phoneticPr fontId="2" type="noConversion"/>
  </si>
  <si>
    <t>57000kg</t>
    <phoneticPr fontId="2" type="noConversion"/>
  </si>
  <si>
    <t>61000kg</t>
    <phoneticPr fontId="2" type="noConversion"/>
  </si>
  <si>
    <t>56545kg</t>
    <phoneticPr fontId="2" type="noConversion"/>
  </si>
  <si>
    <t>已知，结构限制的最大起飞重量为62000千克，结构限制的最大着陆重量为53700千克，最大无燃油重量为48000千克，干使用重量为21650千克，性能限制的最大起飞重量为75000千克，性能限制的最大着陆重量为51400千克，起飞燃油重量为8800千克，航程燃油重量为5950千克，业载为16800千克，则最大起飞油量为________：</t>
    <phoneticPr fontId="2" type="noConversion"/>
  </si>
  <si>
    <t>18900千克</t>
    <phoneticPr fontId="2" type="noConversion"/>
  </si>
  <si>
    <t>16800千克</t>
    <phoneticPr fontId="2" type="noConversion"/>
  </si>
  <si>
    <t>9550千克</t>
    <phoneticPr fontId="2" type="noConversion"/>
  </si>
  <si>
    <t>已知，结构限制的最大起飞重量为72000kg，结构限制的最大着陆重量为56000kg，最大无燃油重量为48000kg，滑行用油为800kg，航程用油为18000kg，应急燃油为900kg，备降燃油为700kg，等待燃油为2000kg，则实际起飞重量为________：</t>
    <phoneticPr fontId="2" type="noConversion"/>
  </si>
  <si>
    <t>69600kg</t>
    <phoneticPr fontId="2" type="noConversion"/>
  </si>
  <si>
    <t>74000kg</t>
    <phoneticPr fontId="2" type="noConversion"/>
  </si>
  <si>
    <t>72000kg</t>
    <phoneticPr fontId="2" type="noConversion"/>
  </si>
  <si>
    <t>已知某飞机最大结构限制起飞重量 48000 kg，最大结构限制着陆重量 44000 kg，最大无燃油重量 36000 kg，滑行用油 600 kg，应急燃油 900 kg，备降燃油 800 kg，等待燃油 1100 kg，航程用油 9000kg，则该飞机实际起飞重量为________：</t>
    <phoneticPr fontId="2" type="noConversion"/>
  </si>
  <si>
    <t>47 800 kg</t>
    <phoneticPr fontId="2" type="noConversion"/>
  </si>
  <si>
    <t>48 000 kg</t>
    <phoneticPr fontId="2" type="noConversion"/>
  </si>
  <si>
    <t>48 400 kg</t>
    <phoneticPr fontId="2" type="noConversion"/>
  </si>
  <si>
    <t xml:space="preserve">根据实际情况，某飞机受性能限制的起飞重量情况如下，
襟翼角度：0        10       15
跑道限重：4100     4400     4600
爬升限重：4700     4500     4200
已知起飞、着陆以及无燃油时的结构限制重量均为4300kg，则最大起飞重量为________：
</t>
    <phoneticPr fontId="2" type="noConversion"/>
  </si>
  <si>
    <t>4300 kg</t>
    <phoneticPr fontId="2" type="noConversion"/>
  </si>
  <si>
    <t>4200 kg</t>
    <phoneticPr fontId="2" type="noConversion"/>
  </si>
  <si>
    <t>4700 kg</t>
    <phoneticPr fontId="2" type="noConversion"/>
  </si>
  <si>
    <t>已知，某飞机结构限制的最大起飞重量为146900kg，结构限制的最大着陆重量为93800kg，最大无燃油重量为86400kg，航程用油为27500kg，油箱满油为35500kg，启动和滑行用油为1000kg。则该飞机的最大起飞重量为________：</t>
    <phoneticPr fontId="2" type="noConversion"/>
  </si>
  <si>
    <t>120900 kg</t>
    <phoneticPr fontId="2" type="noConversion"/>
  </si>
  <si>
    <t>120300 kg</t>
    <phoneticPr fontId="2" type="noConversion"/>
  </si>
  <si>
    <t>121300 kg</t>
    <phoneticPr fontId="2" type="noConversion"/>
  </si>
  <si>
    <t>已知：结构限制的最大起飞重量为146000kg，结构限制的最大着陆重量为93900kg，最大燃油重量为86300kg，航程用油为27000kg，滑行用油为1000kg，应急燃油为1350kg，备降燃油为2650kg，等待燃油为3000kg。求实际起飞重量：</t>
    <phoneticPr fontId="2" type="noConversion"/>
  </si>
  <si>
    <t>146000 kg</t>
    <phoneticPr fontId="2" type="noConversion"/>
  </si>
  <si>
    <t>已知某单发飞机装载信息如下，标准空机重量为1764lbs，可选设备为35lbs，飞行员+前排乘客为300lbs，货物重量为350lbs，油箱加满为60Gal.，航程用油35Gal.，燃油密度为6lbs/Gal.，则该飞机起飞重量为________：</t>
    <phoneticPr fontId="2" type="noConversion"/>
  </si>
  <si>
    <t>2799 lbs</t>
    <phoneticPr fontId="2" type="noConversion"/>
  </si>
  <si>
    <t>2764 lbs</t>
    <phoneticPr fontId="2" type="noConversion"/>
  </si>
  <si>
    <t xml:space="preserve">某单发飞机情况如下，
基本空机重量为1764lbs，
可选用设备重量为35lbs，
飞行员和前排乘客重量为300lbs，
货物重量为350lbs，
油箱加满后燃油为60Gal.，
航程用油为35Gal.，
燃油密度为6lbs/Gal.，
则其无燃油重量为________：
</t>
    <phoneticPr fontId="2" type="noConversion"/>
  </si>
  <si>
    <t>2449lbs</t>
    <phoneticPr fontId="2" type="noConversion"/>
  </si>
  <si>
    <t>2659lbs</t>
    <phoneticPr fontId="2" type="noConversion"/>
  </si>
  <si>
    <t>2414lbs</t>
    <phoneticPr fontId="2" type="noConversion"/>
  </si>
  <si>
    <t>某飞机起飞重量为141000kg，机上已加装的燃油重量为63000kg，其中包含储备燃油14000kg和不可用燃油1000kg。已知飞机当前业载为12800kg，则该飞机的无燃油重量应为________：</t>
    <phoneticPr fontId="2" type="noConversion"/>
  </si>
  <si>
    <t>79000kg</t>
    <phoneticPr fontId="2" type="noConversion"/>
  </si>
  <si>
    <t>65200kg</t>
    <phoneticPr fontId="2" type="noConversion"/>
  </si>
  <si>
    <t>78000kg</t>
    <phoneticPr fontId="2" type="noConversion"/>
  </si>
  <si>
    <t>关于基本空机重量，以下叙述正确的是________：</t>
    <phoneticPr fontId="2" type="noConversion"/>
  </si>
  <si>
    <t>它通常由飞机制造厂商提供，在出厂之前通过称重得到，并且不包括任何额外的设备重量在内</t>
    <phoneticPr fontId="2" type="noConversion"/>
  </si>
  <si>
    <t>它通常由制造厂商提供，包括工作液体、卫生间化学用剂、厨房用水、不可用燃油以及所有营运必备的设备在内</t>
    <phoneticPr fontId="2" type="noConversion"/>
  </si>
  <si>
    <t>它包括工作液体、卫生间化学用剂、厨房用水、不可用燃油在内</t>
    <phoneticPr fontId="2" type="noConversion"/>
  </si>
  <si>
    <t>不可用燃油和所有工作液体</t>
    <phoneticPr fontId="2" type="noConversion"/>
  </si>
  <si>
    <t>所有燃油、滑油和各类液体，但不包括机组和业载</t>
    <phoneticPr fontId="2" type="noConversion"/>
  </si>
  <si>
    <t>所有燃油和滑油，但不包括制造厂商安装的任何导航设施</t>
    <phoneticPr fontId="2" type="noConversion"/>
  </si>
  <si>
    <t>关于飞机基本空机重量，以下叙述正确的是________：</t>
    <phoneticPr fontId="2" type="noConversion"/>
  </si>
  <si>
    <t>它属于干使用重量的一部分</t>
    <phoneticPr fontId="2" type="noConversion"/>
  </si>
  <si>
    <t>它等于干使用重量减去燃油</t>
    <phoneticPr fontId="2" type="noConversion"/>
  </si>
  <si>
    <t>它等于干使用重量减去业载</t>
    <phoneticPr fontId="2" type="noConversion"/>
  </si>
  <si>
    <t>操作重量-机组-燃油</t>
    <phoneticPr fontId="2" type="noConversion"/>
  </si>
  <si>
    <t>着陆重量-业载</t>
    <phoneticPr fontId="2" type="noConversion"/>
  </si>
  <si>
    <t>起飞重量-业载-燃油</t>
    <phoneticPr fontId="2" type="noConversion"/>
  </si>
  <si>
    <t>包含机组成员及其行李、旅客餐饮服务设施、饮用水、卫生间化学用剂在内，但排除燃油和业载的飞机重量可以称为________：</t>
    <phoneticPr fontId="2" type="noConversion"/>
  </si>
  <si>
    <t>干使用重量</t>
    <phoneticPr fontId="2" type="noConversion"/>
  </si>
  <si>
    <t>无燃油重量</t>
    <phoneticPr fontId="2" type="noConversion"/>
  </si>
  <si>
    <t>机组、机组行李、旅客餐饮设备、移动服务设施、饮用水、厕所化学用剂</t>
    <phoneticPr fontId="2" type="noConversion"/>
  </si>
  <si>
    <t xml:space="preserve">燃油、乘客、行李、货物 </t>
    <phoneticPr fontId="2" type="noConversion"/>
  </si>
  <si>
    <t>乘客、行李、货物</t>
    <phoneticPr fontId="2" type="noConversion"/>
  </si>
  <si>
    <t>干使用重量可以定义为________：</t>
    <phoneticPr fontId="2" type="noConversion"/>
  </si>
  <si>
    <t>除了可用燃油和业载之外，某一飞机在特定构型下的整体重量</t>
    <phoneticPr fontId="2" type="noConversion"/>
  </si>
  <si>
    <t>除了可用燃油之外，某一飞机在特定构型下的整体重量</t>
    <phoneticPr fontId="2" type="noConversion"/>
  </si>
  <si>
    <t>除了业载之外，某一飞机在特定构型下的整体重量</t>
    <phoneticPr fontId="2" type="noConversion"/>
  </si>
  <si>
    <t>干使用重量是除了__________以外的飞机重量：</t>
    <phoneticPr fontId="2" type="noConversion"/>
  </si>
  <si>
    <t>燃油和业载</t>
    <phoneticPr fontId="2" type="noConversion"/>
  </si>
  <si>
    <t>业载，饮用水和厕所化学用剂</t>
    <phoneticPr fontId="2" type="noConversion"/>
  </si>
  <si>
    <t>燃油，饮用水和厕所化学用剂</t>
    <phoneticPr fontId="2" type="noConversion"/>
  </si>
  <si>
    <t>干使用重量中具体包含哪些项目的规定是由________来制定：</t>
    <phoneticPr fontId="2" type="noConversion"/>
  </si>
  <si>
    <t>局方</t>
    <phoneticPr fontId="2" type="noConversion"/>
  </si>
  <si>
    <t>飞机制造厂商</t>
    <phoneticPr fontId="2" type="noConversion"/>
  </si>
  <si>
    <t>航空公司</t>
    <phoneticPr fontId="2" type="noConversion"/>
  </si>
  <si>
    <t>着陆重量</t>
    <phoneticPr fontId="2" type="noConversion"/>
  </si>
  <si>
    <t>起飞重量</t>
    <phoneticPr fontId="2" type="noConversion"/>
  </si>
  <si>
    <t>在飞行准备阶段，干使用重量和操作重量都是用于飞机载平计算的重要参数。以下说法正确的是________：</t>
    <phoneticPr fontId="2" type="noConversion"/>
  </si>
  <si>
    <t>干使用重量包含实际飞行固定配备的设备重量在内</t>
    <phoneticPr fontId="2" type="noConversion"/>
  </si>
  <si>
    <t>操作重量是飞机没有加载起飞油量的重量</t>
    <phoneticPr fontId="2" type="noConversion"/>
  </si>
  <si>
    <t>干使用重量包含起飞油量重量在内</t>
    <phoneticPr fontId="2" type="noConversion"/>
  </si>
  <si>
    <t>在与飞机有关的重量术语中，干使用重量是指已做好实际飞行准备的飞机重量，但不包括________：</t>
    <phoneticPr fontId="2" type="noConversion"/>
  </si>
  <si>
    <t>业载和燃油</t>
    <phoneticPr fontId="2" type="noConversion"/>
  </si>
  <si>
    <t>机组和燃油</t>
    <phoneticPr fontId="2" type="noConversion"/>
  </si>
  <si>
    <t>饮用水和厕所化学用剂</t>
    <phoneticPr fontId="2" type="noConversion"/>
  </si>
  <si>
    <t>飞机的有用负载是指________：</t>
    <phoneticPr fontId="2" type="noConversion"/>
  </si>
  <si>
    <t>业载加上可用燃油</t>
    <phoneticPr fontId="2" type="noConversion"/>
  </si>
  <si>
    <t>业载所占的收益比例</t>
    <phoneticPr fontId="2" type="noConversion"/>
  </si>
  <si>
    <t>业载和可用燃油所占的收益比例</t>
    <phoneticPr fontId="2" type="noConversion"/>
  </si>
  <si>
    <t>有用负载是指________：</t>
    <phoneticPr fontId="2" type="noConversion"/>
  </si>
  <si>
    <t>业载+可用燃油</t>
    <phoneticPr fontId="2" type="noConversion"/>
  </si>
  <si>
    <t>干使用重量+可用燃油</t>
    <phoneticPr fontId="2" type="noConversion"/>
  </si>
  <si>
    <t>业载+干使用重量</t>
    <phoneticPr fontId="2" type="noConversion"/>
  </si>
  <si>
    <t>某航班在起飞后不久即出现严重的技术问题而不得不返航，为保证返场着陆安全必须空中放油，关于放油量的控制以下叙述正确的是________：</t>
    <phoneticPr fontId="2" type="noConversion"/>
  </si>
  <si>
    <t>飞行员通过计算得到放油量的多少，从而确保放油之后的飞机重量不超过允许的着陆重量限制</t>
    <phoneticPr fontId="2" type="noConversion"/>
  </si>
  <si>
    <t>当飞机重量减小安全范围以内，燃油系统将自动停止放油，不需要人为干预</t>
    <phoneticPr fontId="2" type="noConversion"/>
  </si>
  <si>
    <t>飞行员凭感觉认为差不多时即可保证着陆安全</t>
    <phoneticPr fontId="2" type="noConversion"/>
  </si>
  <si>
    <t>下列叙述正确的是________：</t>
    <phoneticPr fontId="2" type="noConversion"/>
  </si>
  <si>
    <t>最大着陆重量受到结构限制、性能限制和跑道强度限制</t>
    <phoneticPr fontId="2" type="noConversion"/>
  </si>
  <si>
    <t>最大起飞重量就是飞机离开停机坪时的最大重量</t>
    <phoneticPr fontId="2" type="noConversion"/>
  </si>
  <si>
    <t>基本空机重量是指飞机包括机组但不包括业载和燃油在内的重量</t>
    <phoneticPr fontId="2" type="noConversion"/>
  </si>
  <si>
    <t xml:space="preserve">在飞机装载过程中，以下关系正确的是________：
LW：着陆重量，
TOW：起飞重量，
MTOW:最大起飞重量，
ZFW：无燃油重量，
MZFW:最大无燃油重量，
DOW：干使用重量。
</t>
    <phoneticPr fontId="2" type="noConversion"/>
  </si>
  <si>
    <t>LW = TOW - 航程用油</t>
    <phoneticPr fontId="2" type="noConversion"/>
  </si>
  <si>
    <t>MTOW = ZFW + 最大燃油重量</t>
    <phoneticPr fontId="2" type="noConversion"/>
  </si>
  <si>
    <t>MZFW = 业载 + DOW</t>
    <phoneticPr fontId="2" type="noConversion"/>
  </si>
  <si>
    <t>干使用重量+起飞油量</t>
    <phoneticPr fontId="2" type="noConversion"/>
  </si>
  <si>
    <t>空机重量+起飞油量</t>
    <phoneticPr fontId="2" type="noConversion"/>
  </si>
  <si>
    <t>空机重量+机组人员+机组行李+食品饮料</t>
    <phoneticPr fontId="2" type="noConversion"/>
  </si>
  <si>
    <t>操作重量是指________：</t>
    <phoneticPr fontId="2" type="noConversion"/>
  </si>
  <si>
    <t>起飞重量-业载</t>
    <phoneticPr fontId="2" type="noConversion"/>
  </si>
  <si>
    <t>起飞重量-基本空机重量-机组重量</t>
    <phoneticPr fontId="2" type="noConversion"/>
  </si>
  <si>
    <t>填写重量平衡文档时，操作重量可计为干使用重量加上________：</t>
    <phoneticPr fontId="2" type="noConversion"/>
  </si>
  <si>
    <t>起飞油量</t>
    <phoneticPr fontId="2" type="noConversion"/>
  </si>
  <si>
    <t>停机坪燃油</t>
    <phoneticPr fontId="2" type="noConversion"/>
  </si>
  <si>
    <t>航程用油</t>
    <phoneticPr fontId="2" type="noConversion"/>
  </si>
  <si>
    <t>考虑结构限制的影响，在做接近飞机航程限制的远距离飞行时，业载通常会受到________的限制：</t>
    <phoneticPr fontId="2" type="noConversion"/>
  </si>
  <si>
    <t>最大起飞重量</t>
    <phoneticPr fontId="2" type="noConversion"/>
  </si>
  <si>
    <t>最大无燃油重量和起飞重量</t>
    <phoneticPr fontId="2" type="noConversion"/>
  </si>
  <si>
    <t>无燃油重量和干使用重量________：</t>
    <phoneticPr fontId="2" type="noConversion"/>
  </si>
  <si>
    <t>相差业载的重量大小</t>
    <phoneticPr fontId="2" type="noConversion"/>
  </si>
  <si>
    <t>相差可用燃油的重量大小</t>
    <phoneticPr fontId="2" type="noConversion"/>
  </si>
  <si>
    <t>二者相等</t>
    <phoneticPr fontId="2" type="noConversion"/>
  </si>
  <si>
    <t>业载是指________：</t>
    <phoneticPr fontId="2" type="noConversion"/>
  </si>
  <si>
    <t>无燃油重量-干使用重量</t>
    <phoneticPr fontId="2" type="noConversion"/>
  </si>
  <si>
    <t>干使用重量-可用载荷</t>
    <phoneticPr fontId="2" type="noConversion"/>
  </si>
  <si>
    <t>干使用重量-变化载荷</t>
    <phoneticPr fontId="2" type="noConversion"/>
  </si>
  <si>
    <t>业载通常等于起飞重量________：</t>
    <phoneticPr fontId="2" type="noConversion"/>
  </si>
  <si>
    <t>减去操作重量</t>
    <phoneticPr fontId="2" type="noConversion"/>
  </si>
  <si>
    <t>加上操作重量</t>
    <phoneticPr fontId="2" type="noConversion"/>
  </si>
  <si>
    <t>加上航程用油</t>
    <phoneticPr fontId="2" type="noConversion"/>
  </si>
  <si>
    <t>允许起飞重量与操作重量</t>
    <phoneticPr fontId="2" type="noConversion"/>
  </si>
  <si>
    <t>允许起飞重量与干使用重量</t>
    <phoneticPr fontId="2" type="noConversion"/>
  </si>
  <si>
    <t>操作重量与干使用重量</t>
    <phoneticPr fontId="2" type="noConversion"/>
  </si>
  <si>
    <t>只考虑结构限制因素的影响，如果飞机以允许携带的最少燃油量起飞，则飞机业载通常受到________的限制：</t>
    <phoneticPr fontId="2" type="noConversion"/>
  </si>
  <si>
    <t>实际着陆重量</t>
    <phoneticPr fontId="2" type="noConversion"/>
  </si>
  <si>
    <t xml:space="preserve">营运者可对这部分乘客的实际重量进行测定或是在标准重量上增加一定的余量来进行估算 </t>
    <phoneticPr fontId="2" type="noConversion"/>
  </si>
  <si>
    <t>只有在起飞重量限制有可能被超过的前提下，营运者才需要对机上乘客的实际重量进行测定或是在标准重量上增加一定的增量</t>
    <phoneticPr fontId="2" type="noConversion"/>
  </si>
  <si>
    <t>营运者只能使用在标准重量上增加一定余量的方法来计算这部分乘客的体重</t>
    <phoneticPr fontId="2" type="noConversion"/>
  </si>
  <si>
    <t>在使用标准重量来估算乘客行李重量时，却发现航班有相当一部分乘客行李超重,则________:</t>
    <phoneticPr fontId="2" type="noConversion"/>
  </si>
  <si>
    <t>营运者必须通过称重来确定行李的实际重量，或是在标准重量的基础上增加足够的重量增量</t>
    <phoneticPr fontId="2" type="noConversion"/>
  </si>
  <si>
    <t>营运者必须通过称重来确定行李的实际重量，或是在标准重量的基础上扣除足够的重量增量</t>
    <phoneticPr fontId="2" type="noConversion"/>
  </si>
  <si>
    <t>只要不会使起飞重量超出起飞限制，营运者可以不进行修正</t>
    <phoneticPr fontId="2" type="noConversion"/>
  </si>
  <si>
    <t>最大认证滑行（停机坪）重量</t>
    <phoneticPr fontId="2" type="noConversion"/>
  </si>
  <si>
    <t>最大法规允许滑行（停机坪）重量</t>
    <phoneticPr fontId="2" type="noConversion"/>
  </si>
  <si>
    <t>最大认证起飞重量</t>
    <phoneticPr fontId="2" type="noConversion"/>
  </si>
  <si>
    <t>结构强度</t>
    <phoneticPr fontId="2" type="noConversion"/>
  </si>
  <si>
    <t>轮胎速度和环境温度的限制</t>
    <phoneticPr fontId="2" type="noConversion"/>
  </si>
  <si>
    <t>道面承重能力</t>
    <phoneticPr fontId="2" type="noConversion"/>
  </si>
  <si>
    <t>干使用重量+起飞油量+业载</t>
    <phoneticPr fontId="2" type="noConversion"/>
  </si>
  <si>
    <t>实际无燃油重量+业载</t>
    <phoneticPr fontId="2" type="noConversion"/>
  </si>
  <si>
    <t>飞机在起飞滑跑时的最大允许重量</t>
    <phoneticPr fontId="2" type="noConversion"/>
  </si>
  <si>
    <t>受到放行机场条件限制的最大允许起飞重量</t>
    <phoneticPr fontId="2" type="noConversion"/>
  </si>
  <si>
    <t>飞机加满燃油以后的最大允许重量</t>
    <phoneticPr fontId="2" type="noConversion"/>
  </si>
  <si>
    <t>最大着陆重量加上耗油</t>
    <phoneticPr fontId="2" type="noConversion"/>
  </si>
  <si>
    <t>最大无燃油重量加上耗油</t>
    <phoneticPr fontId="2" type="noConversion"/>
  </si>
  <si>
    <t>最大起飞重量减去耗油</t>
    <phoneticPr fontId="2" type="noConversion"/>
  </si>
  <si>
    <t>法定的起飞重量是指________：</t>
    <phoneticPr fontId="2" type="noConversion"/>
  </si>
  <si>
    <t>结构限制的最大起飞重量和性能限制的最大起飞重量两者中的最小值</t>
    <phoneticPr fontId="2" type="noConversion"/>
  </si>
  <si>
    <t>结构限制的最大无燃油重量和性能限制的最大起飞重量两者中的最大值</t>
    <phoneticPr fontId="2" type="noConversion"/>
  </si>
  <si>
    <t>受到最后一分钟变动影响的性能限制的最大起飞重量</t>
    <phoneticPr fontId="2" type="noConversion"/>
  </si>
  <si>
    <t>受结构限制的起飞重量，在任意一次起飞时都不允许超过。</t>
    <phoneticPr fontId="2" type="noConversion"/>
  </si>
  <si>
    <t>飞机速度达到V2后，受爬升梯度限制的起飞重量</t>
    <phoneticPr fontId="2" type="noConversion"/>
  </si>
  <si>
    <t>受跑道可用起飞距离限制的起飞重量，在飞行手册中以表格形式给出</t>
    <phoneticPr fontId="2" type="noConversion"/>
  </si>
  <si>
    <t>干使用重量+业载</t>
    <phoneticPr fontId="2" type="noConversion"/>
  </si>
  <si>
    <t>基本空机重量+装载燃油</t>
    <phoneticPr fontId="2" type="noConversion"/>
  </si>
  <si>
    <t>实际着陆重量+航程用油</t>
    <phoneticPr fontId="2" type="noConversion"/>
  </si>
  <si>
    <t>一个固定值，并记录在飞机运行手册中。</t>
    <phoneticPr fontId="2" type="noConversion"/>
  </si>
  <si>
    <t>一个变量，受到商载大小的限制。</t>
    <phoneticPr fontId="2" type="noConversion"/>
  </si>
  <si>
    <t>一个变量，限制商载的大小。</t>
    <phoneticPr fontId="2" type="noConversion"/>
  </si>
  <si>
    <t>关于无燃油重量，下列表述中正确的是________：</t>
    <phoneticPr fontId="2" type="noConversion"/>
  </si>
  <si>
    <t>扣除可用燃油后的飞机重量</t>
    <phoneticPr fontId="2" type="noConversion"/>
  </si>
  <si>
    <t>操作重量+乘客+货物</t>
    <phoneticPr fontId="2" type="noConversion"/>
  </si>
  <si>
    <t>起飞重量-航程用油-备降燃油</t>
    <phoneticPr fontId="2" type="noConversion"/>
  </si>
  <si>
    <t xml:space="preserve">关于最大无燃油重量，以下描述正确的是________：
1-该重量是规章限制
2-该重量被用于计算最大载荷因素+3.5g
3-该重量和翼根处能够承受的弯矩大小有关
4-为了不超过该限制，需要从外侧油箱向内侧油箱泵油
5-为了不超过该限制，需要从内侧油箱向外侧油箱泵油
6-该重量可通过使用更好的机翼材料进一步增大
</t>
    <phoneticPr fontId="2" type="noConversion"/>
  </si>
  <si>
    <t>1，3，5</t>
    <phoneticPr fontId="2" type="noConversion"/>
  </si>
  <si>
    <t>1，2，3</t>
    <phoneticPr fontId="2" type="noConversion"/>
  </si>
  <si>
    <t>2，5，6</t>
    <phoneticPr fontId="2" type="noConversion"/>
  </si>
  <si>
    <t>它是飞机在不加装可用燃油情况下能够承受的最大重量</t>
    <phoneticPr fontId="2" type="noConversion"/>
  </si>
  <si>
    <t>它和飞机机身油箱的结构强度有关</t>
    <phoneticPr fontId="2" type="noConversion"/>
  </si>
  <si>
    <t>它和最大起飞重量之间相差业载重量</t>
    <phoneticPr fontId="2" type="noConversion"/>
  </si>
  <si>
    <t>机翼翼根处的弯距</t>
    <phoneticPr fontId="2" type="noConversion"/>
  </si>
  <si>
    <t>结构限制的最大起飞重量</t>
    <phoneticPr fontId="2" type="noConversion"/>
  </si>
  <si>
    <t>机翼加装航程用油</t>
    <phoneticPr fontId="2" type="noConversion"/>
  </si>
  <si>
    <t>一架飞机最大允许的不包括燃油在内的重量。</t>
    <phoneticPr fontId="2" type="noConversion"/>
  </si>
  <si>
    <t>某飞机通过审定的最大重量，但不包括燃油和运营项重量。</t>
    <phoneticPr fontId="2" type="noConversion"/>
  </si>
  <si>
    <t>飞机最大重量的一部分，包括燃油和业载。</t>
    <phoneticPr fontId="2" type="noConversion"/>
  </si>
  <si>
    <t>业载和不可用燃油重量</t>
    <phoneticPr fontId="2" type="noConversion"/>
  </si>
  <si>
    <t>业载和机组重量</t>
    <phoneticPr fontId="2" type="noConversion"/>
  </si>
  <si>
    <t>业载、不可用燃油和机组重量</t>
    <phoneticPr fontId="2" type="noConversion"/>
  </si>
  <si>
    <t>翼根强度</t>
    <phoneticPr fontId="2" type="noConversion"/>
  </si>
  <si>
    <t>机身强度</t>
    <phoneticPr fontId="2" type="noConversion"/>
  </si>
  <si>
    <t>余留了油箱空间后的机翼剖面</t>
    <phoneticPr fontId="2" type="noConversion"/>
  </si>
  <si>
    <t>不计可用燃油在内的飞机的最大允许重量</t>
    <phoneticPr fontId="2" type="noConversion"/>
  </si>
  <si>
    <t>最大允许的起飞重量</t>
    <phoneticPr fontId="2" type="noConversion"/>
  </si>
  <si>
    <t>业载为零时的最大允许重量</t>
    <phoneticPr fontId="2" type="noConversion"/>
  </si>
  <si>
    <t>在飞行手册中可以查到，主要受到飞机的结构强度限制。</t>
    <phoneticPr fontId="2" type="noConversion"/>
  </si>
  <si>
    <t>主要受到重心安全范围和飞机的结构强度限制。</t>
    <phoneticPr fontId="2" type="noConversion"/>
  </si>
  <si>
    <t>在飞行手册中被列成了表格，可以根据不同的机场标高和温度进行查找。</t>
    <phoneticPr fontId="2" type="noConversion"/>
  </si>
  <si>
    <t>下列关于最大航程巡航（MRC）叙述正确的是：</t>
    <phoneticPr fontId="2" type="noConversion"/>
  </si>
  <si>
    <t>该巡航方式燃油里程最大</t>
    <phoneticPr fontId="2" type="noConversion"/>
  </si>
  <si>
    <t>该巡航速度是损失1％最大燃油里程对应的速度</t>
    <phoneticPr fontId="2" type="noConversion"/>
  </si>
  <si>
    <t>MRC速度比LRC速度大</t>
    <phoneticPr fontId="2" type="noConversion"/>
  </si>
  <si>
    <t>飞机经济巡航时，若想飞最大巡航速度，应输入成本指数：</t>
    <phoneticPr fontId="2" type="noConversion"/>
  </si>
  <si>
    <t>999</t>
    <phoneticPr fontId="2" type="noConversion"/>
  </si>
  <si>
    <t>0</t>
    <phoneticPr fontId="2" type="noConversion"/>
  </si>
  <si>
    <t>不同机型不同</t>
    <phoneticPr fontId="2" type="noConversion"/>
  </si>
  <si>
    <t>飞机经济巡航时，若想飞最省油巡航速度，应输入成本指数：</t>
    <phoneticPr fontId="2" type="noConversion"/>
  </si>
  <si>
    <t>燃油里程的含义为：</t>
    <phoneticPr fontId="2" type="noConversion"/>
  </si>
  <si>
    <t>飞机消耗单位油量，所能飞的水平距离（空中或地面）</t>
    <phoneticPr fontId="2" type="noConversion"/>
  </si>
  <si>
    <t>飞机飞过单位距离所消耗的油量</t>
    <phoneticPr fontId="2" type="noConversion"/>
  </si>
  <si>
    <t>飞机单位时间的耗油量</t>
    <phoneticPr fontId="2" type="noConversion"/>
  </si>
  <si>
    <t>一般不是正常情况下使用的巡航方式是：</t>
    <phoneticPr fontId="2" type="noConversion"/>
  </si>
  <si>
    <t>等表速巡航</t>
    <phoneticPr fontId="2" type="noConversion"/>
  </si>
  <si>
    <t>等马赫数巡航</t>
    <phoneticPr fontId="2" type="noConversion"/>
  </si>
  <si>
    <t>LRC巡航</t>
    <phoneticPr fontId="2" type="noConversion"/>
  </si>
  <si>
    <t>在平飞过程中，飞机的最小阻力发生在：</t>
    <phoneticPr fontId="2" type="noConversion"/>
  </si>
  <si>
    <t>升阻比最大时</t>
    <phoneticPr fontId="2" type="noConversion"/>
  </si>
  <si>
    <t>阻力系数最小时</t>
    <phoneticPr fontId="2" type="noConversion"/>
  </si>
  <si>
    <t>诱导阻力最小时</t>
    <phoneticPr fontId="2" type="noConversion"/>
  </si>
  <si>
    <t>对于喷气式飞机，能够平飞达到的最大真空速发生在：</t>
    <phoneticPr fontId="2" type="noConversion"/>
  </si>
  <si>
    <t>高高度但低于绝对升限</t>
    <phoneticPr fontId="2" type="noConversion"/>
  </si>
  <si>
    <t>在绝对升限</t>
    <phoneticPr fontId="2" type="noConversion"/>
  </si>
  <si>
    <t>飞机平飞时能达到的最大速度，发生在：</t>
    <phoneticPr fontId="2" type="noConversion"/>
  </si>
  <si>
    <t>阻力等于推力时</t>
    <phoneticPr fontId="2" type="noConversion"/>
  </si>
  <si>
    <t>通常飞机采用LRC速度而不采用MRC速度的原因是：</t>
    <phoneticPr fontId="2" type="noConversion"/>
  </si>
  <si>
    <t>低速时速度稳定性较差</t>
    <phoneticPr fontId="2" type="noConversion"/>
  </si>
  <si>
    <t>压缩性影响</t>
    <phoneticPr fontId="2" type="noConversion"/>
  </si>
  <si>
    <t>低速方向稳定性较差</t>
    <phoneticPr fontId="2" type="noConversion"/>
  </si>
  <si>
    <t>对于给定飞机重量时，高度增加，最小阻力将：</t>
    <phoneticPr fontId="2" type="noConversion"/>
  </si>
  <si>
    <t>增大</t>
    <phoneticPr fontId="2" type="noConversion"/>
  </si>
  <si>
    <t>喷气式飞机从原点向阻力速度曲线作切线，切点位置为：</t>
    <phoneticPr fontId="2" type="noConversion"/>
  </si>
  <si>
    <t>MRC速度</t>
    <phoneticPr fontId="2" type="noConversion"/>
  </si>
  <si>
    <t>最大升阻比速度</t>
    <phoneticPr fontId="2" type="noConversion"/>
  </si>
  <si>
    <t>最小功率速度</t>
    <phoneticPr fontId="2" type="noConversion"/>
  </si>
  <si>
    <t>（参见附表4-8）TAT为-5℃,气压高度为36100英尺，使用发动机防冰，空调关，飞机的最大巡航推力EPR为</t>
    <phoneticPr fontId="2" type="noConversion"/>
  </si>
  <si>
    <t>1.98</t>
    <phoneticPr fontId="2" type="noConversion"/>
  </si>
  <si>
    <t>1.94</t>
    <phoneticPr fontId="2" type="noConversion"/>
  </si>
  <si>
    <t>2.02</t>
    <phoneticPr fontId="2" type="noConversion"/>
  </si>
  <si>
    <t>（参见附表4-8）TAT为5℃,气压高度为35100英尺，使用发动机防冰，空调关，飞机的最大巡航推力EPR为</t>
    <phoneticPr fontId="2" type="noConversion"/>
  </si>
  <si>
    <t>1.88</t>
    <phoneticPr fontId="2" type="noConversion"/>
  </si>
  <si>
    <t>1.92</t>
    <phoneticPr fontId="2" type="noConversion"/>
  </si>
  <si>
    <t>1.96</t>
    <phoneticPr fontId="2" type="noConversion"/>
  </si>
  <si>
    <t>（参见附表4-8）TAT为-5℃,气压高度为36100英尺，使用发动机防冰，空调开，飞机的最大巡航推力EPR为</t>
    <phoneticPr fontId="2" type="noConversion"/>
  </si>
  <si>
    <t>（参见附表4-8）TAT为5℃,气压高度为36100英尺，使用发动机防冰，空调开，飞机的最大巡航推力EPR为</t>
    <phoneticPr fontId="2" type="noConversion"/>
  </si>
  <si>
    <t>1.84</t>
    <phoneticPr fontId="2" type="noConversion"/>
  </si>
  <si>
    <t>（参见附表4-8）TAT为-25℃,气压高度为29100英尺，不使用防冰，空调开，飞机的最大巡航推力EPR为</t>
    <phoneticPr fontId="2" type="noConversion"/>
  </si>
  <si>
    <t>2.11</t>
    <phoneticPr fontId="2" type="noConversion"/>
  </si>
  <si>
    <t>2.07</t>
    <phoneticPr fontId="2" type="noConversion"/>
  </si>
  <si>
    <t>2.03</t>
    <phoneticPr fontId="2" type="noConversion"/>
  </si>
  <si>
    <t>所需着陆距离为：</t>
    <phoneticPr fontId="2" type="noConversion"/>
  </si>
  <si>
    <t>从指定的屏风高度到飞机完全在道面停止的距离</t>
    <phoneticPr fontId="2" type="noConversion"/>
  </si>
  <si>
    <t>从接地点到飞机完全在道面停止的距离</t>
    <phoneticPr fontId="2" type="noConversion"/>
  </si>
  <si>
    <t>从接地点到飞机减速到10kt的距离</t>
    <phoneticPr fontId="2" type="noConversion"/>
  </si>
  <si>
    <t>所需着陆距离在如下哪种情况下将增大：</t>
    <phoneticPr fontId="2" type="noConversion"/>
  </si>
  <si>
    <t>高温度、高气压高度、下坡跑道</t>
    <phoneticPr fontId="2" type="noConversion"/>
  </si>
  <si>
    <t>高温度、高气压高度、上坡跑道</t>
    <phoneticPr fontId="2" type="noConversion"/>
  </si>
  <si>
    <t>低温度、低气压高度、下坡跑道</t>
    <phoneticPr fontId="2" type="noConversion"/>
  </si>
  <si>
    <t>计算着陆距离时的风因子为：</t>
    <phoneticPr fontId="2" type="noConversion"/>
  </si>
  <si>
    <t>顶风0.5、顺风1.5</t>
    <phoneticPr fontId="2" type="noConversion"/>
  </si>
  <si>
    <t>顶风1.5、顺风0.5</t>
    <phoneticPr fontId="2" type="noConversion"/>
  </si>
  <si>
    <t>无风因子</t>
    <phoneticPr fontId="2" type="noConversion"/>
  </si>
  <si>
    <t>关于着陆过程，如下说法哪项是正确的：</t>
    <phoneticPr fontId="2" type="noConversion"/>
  </si>
  <si>
    <t>打开扰流片可以增加刹车效能</t>
    <phoneticPr fontId="2" type="noConversion"/>
  </si>
  <si>
    <t>减小襟翼角度可以缩短着陆距离</t>
    <phoneticPr fontId="2" type="noConversion"/>
  </si>
  <si>
    <t>在机轮锁死时的刹车效能最大</t>
    <phoneticPr fontId="2" type="noConversion"/>
  </si>
  <si>
    <t>在施加刹车和反推的着陆滑跑阶段，随速度的减小：</t>
    <phoneticPr fontId="2" type="noConversion"/>
  </si>
  <si>
    <t>机轮刹车效能增加，反推效能减小</t>
    <phoneticPr fontId="2" type="noConversion"/>
  </si>
  <si>
    <t>机轮刹车效能不变，反推效能增加</t>
    <phoneticPr fontId="2" type="noConversion"/>
  </si>
  <si>
    <t>机轮刹车效能减小，反推效能不变</t>
    <phoneticPr fontId="2" type="noConversion"/>
  </si>
  <si>
    <t>动力滑水通常发生在如下哪种情况下：</t>
    <phoneticPr fontId="2" type="noConversion"/>
  </si>
  <si>
    <t>高速、轮胎压力较低时</t>
    <phoneticPr fontId="2" type="noConversion"/>
  </si>
  <si>
    <t>高速、轮胎压力较高时</t>
    <phoneticPr fontId="2" type="noConversion"/>
  </si>
  <si>
    <t>低速、轮胎压力较低时</t>
    <phoneticPr fontId="2" type="noConversion"/>
  </si>
  <si>
    <t>以下关于滑水叙述正确的是：</t>
    <phoneticPr fontId="2" type="noConversion"/>
  </si>
  <si>
    <t>当机轮发生滑水时，机轮阻力将减小</t>
    <phoneticPr fontId="2" type="noConversion"/>
  </si>
  <si>
    <t>仅当污染物深度超过3毫米时才会发生滑水</t>
    <phoneticPr fontId="2" type="noConversion"/>
  </si>
  <si>
    <t>降低轮胎压力，可以推迟滑水的发生</t>
    <phoneticPr fontId="2" type="noConversion"/>
  </si>
  <si>
    <t>中断着陆爬升梯度要求应满足如下构型：</t>
    <phoneticPr fontId="2" type="noConversion"/>
  </si>
  <si>
    <t>起落架伸出、着陆襟翼、全发起飞推力</t>
    <phoneticPr fontId="2" type="noConversion"/>
  </si>
  <si>
    <t>起落架收上、着陆襟翼、一发实效起飞推力</t>
    <phoneticPr fontId="2" type="noConversion"/>
  </si>
  <si>
    <t>起落架伸出、着陆襟翼、一发实效起飞推力</t>
    <phoneticPr fontId="2" type="noConversion"/>
  </si>
  <si>
    <t>对于A类喷气式飞机，所需着陆距离不得超过：</t>
    <phoneticPr fontId="2" type="noConversion"/>
  </si>
  <si>
    <t>0.6倍的可用着陆距离</t>
    <phoneticPr fontId="2" type="noConversion"/>
  </si>
  <si>
    <t>0.7倍的可用着陆距离</t>
    <phoneticPr fontId="2" type="noConversion"/>
  </si>
  <si>
    <t>0.5倍的可用着陆距离</t>
    <phoneticPr fontId="2" type="noConversion"/>
  </si>
  <si>
    <t>双发飞机在计算着陆时进近爬升梯度限制值为：</t>
    <phoneticPr fontId="2" type="noConversion"/>
  </si>
  <si>
    <t>2.1</t>
    <phoneticPr fontId="2" type="noConversion"/>
  </si>
  <si>
    <t>2.4</t>
    <phoneticPr fontId="2" type="noConversion"/>
  </si>
  <si>
    <t>2.7</t>
    <phoneticPr fontId="2" type="noConversion"/>
  </si>
  <si>
    <t>双发飞机在计算着陆时着陆爬升梯度限制值为：</t>
    <phoneticPr fontId="2" type="noConversion"/>
  </si>
  <si>
    <t>3.2</t>
    <phoneticPr fontId="2" type="noConversion"/>
  </si>
  <si>
    <t>湿跑道的所需着陆距离应在干跑道的基础上增加：</t>
    <phoneticPr fontId="2" type="noConversion"/>
  </si>
  <si>
    <t>15%</t>
    <phoneticPr fontId="2" type="noConversion"/>
  </si>
  <si>
    <t>50%</t>
    <phoneticPr fontId="2" type="noConversion"/>
  </si>
  <si>
    <t>5%</t>
    <phoneticPr fontId="2" type="noConversion"/>
  </si>
  <si>
    <t>以下关于着陆时使用反推说法正确的是：</t>
    <phoneticPr fontId="2" type="noConversion"/>
  </si>
  <si>
    <t>在小速度时应避免使用反推</t>
    <phoneticPr fontId="2" type="noConversion"/>
  </si>
  <si>
    <t>在滑跑道上应尽可能不使用反推</t>
    <phoneticPr fontId="2" type="noConversion"/>
  </si>
  <si>
    <t>反推在小速度时制动效能最大</t>
    <phoneticPr fontId="2" type="noConversion"/>
  </si>
  <si>
    <t>（参见附图4-1，附表4-10）36号跑道着陆，风为300度20节，飞机重量为85000lb，襟翼角度为30时的Vref为：</t>
    <phoneticPr fontId="2" type="noConversion"/>
  </si>
  <si>
    <t>129KT</t>
    <phoneticPr fontId="2" type="noConversion"/>
  </si>
  <si>
    <t>134KT</t>
    <phoneticPr fontId="2" type="noConversion"/>
  </si>
  <si>
    <t>119KT</t>
    <phoneticPr fontId="2" type="noConversion"/>
  </si>
  <si>
    <t>（参见附图4-1，附表4-10）30号跑道着陆，风为360度20节，飞机重量为95000lb，襟翼角度为25时的Vref为：</t>
    <phoneticPr fontId="2" type="noConversion"/>
  </si>
  <si>
    <t>145KT</t>
    <phoneticPr fontId="2" type="noConversion"/>
  </si>
  <si>
    <t>150KT</t>
    <phoneticPr fontId="2" type="noConversion"/>
  </si>
  <si>
    <t>135KT</t>
    <phoneticPr fontId="2" type="noConversion"/>
  </si>
  <si>
    <t>（参见附图4-1，附表4-10）36号跑道着陆，风为330度20节，飞机重量为100000lb，襟翼角度为40时的Vref为：</t>
    <phoneticPr fontId="2" type="noConversion"/>
  </si>
  <si>
    <t>139KT</t>
    <phoneticPr fontId="2" type="noConversion"/>
  </si>
  <si>
    <t>147KT</t>
    <phoneticPr fontId="2" type="noConversion"/>
  </si>
  <si>
    <t>121KT</t>
    <phoneticPr fontId="2" type="noConversion"/>
  </si>
  <si>
    <t>（参见附图4-1，附表4-10）04号跑道着陆，风为010度20节，飞机重量为75000lb，襟翼角度为15时的Vref为：</t>
    <phoneticPr fontId="2" type="noConversion"/>
  </si>
  <si>
    <t>136KT</t>
    <phoneticPr fontId="2" type="noConversion"/>
  </si>
  <si>
    <t>144KT</t>
    <phoneticPr fontId="2" type="noConversion"/>
  </si>
  <si>
    <t>127KT</t>
    <phoneticPr fontId="2" type="noConversion"/>
  </si>
  <si>
    <t>（参见附图4-1，附表4-10）04号跑道着陆，风为010度20节，飞机重量为85000lb，襟翼角度为25时的Vref为：</t>
    <phoneticPr fontId="2" type="noConversion"/>
  </si>
  <si>
    <t>141KT</t>
    <phoneticPr fontId="2" type="noConversion"/>
  </si>
  <si>
    <t>132KT</t>
    <phoneticPr fontId="2" type="noConversion"/>
  </si>
  <si>
    <t>149KT</t>
    <phoneticPr fontId="2" type="noConversion"/>
  </si>
  <si>
    <t>（参见附表4-10）OAT为-8℃,气压高度为1000英尺，空调关，不使用防冰，飞机的复飞EPR为</t>
    <phoneticPr fontId="2" type="noConversion"/>
  </si>
  <si>
    <t>2.16</t>
    <phoneticPr fontId="2" type="noConversion"/>
  </si>
  <si>
    <t>2.13</t>
    <phoneticPr fontId="2" type="noConversion"/>
  </si>
  <si>
    <t>2.10</t>
    <phoneticPr fontId="2" type="noConversion"/>
  </si>
  <si>
    <t>（参见附表4-10）TAT为0℃,气压高度为2000英尺，空调关，不使用防冰，飞机的复飞EPR为</t>
    <phoneticPr fontId="2" type="noConversion"/>
  </si>
  <si>
    <t>2.12</t>
    <phoneticPr fontId="2" type="noConversion"/>
  </si>
  <si>
    <t>2.09</t>
    <phoneticPr fontId="2" type="noConversion"/>
  </si>
  <si>
    <t>（参见附表4-10）OAT为38℉,气压高度为1000英尺，空调关，使用发动机防冰，飞机的复飞EPR为</t>
    <phoneticPr fontId="2" type="noConversion"/>
  </si>
  <si>
    <t>2.04</t>
    <phoneticPr fontId="2" type="noConversion"/>
  </si>
  <si>
    <t>（参见附表4-10）OAT为13℃,气压高度为2000英尺，空调开，使用发动机防冰，飞机的复飞EPR为</t>
    <phoneticPr fontId="2" type="noConversion"/>
  </si>
  <si>
    <t>2.00</t>
    <phoneticPr fontId="2" type="noConversion"/>
  </si>
  <si>
    <t>1.97</t>
    <phoneticPr fontId="2" type="noConversion"/>
  </si>
  <si>
    <t>（参见附表4-10）外界温度为27℉,气压高度为2000英尺，空调开，使用机翼防冰，飞机的全发复飞EPR为</t>
    <phoneticPr fontId="2" type="noConversion"/>
  </si>
  <si>
    <t>2.05</t>
    <phoneticPr fontId="2" type="noConversion"/>
  </si>
  <si>
    <t>(参见附表4-12)重量为83000lb，等待气压高度3900英尺，等待的IAS和EPR推荐值为：</t>
    <phoneticPr fontId="2" type="noConversion"/>
  </si>
  <si>
    <t>210KT和1.20</t>
    <phoneticPr fontId="2" type="noConversion"/>
  </si>
  <si>
    <t>210KT和1.21</t>
    <phoneticPr fontId="2" type="noConversion"/>
  </si>
  <si>
    <t>200KT和1.19</t>
    <phoneticPr fontId="2" type="noConversion"/>
  </si>
  <si>
    <t>(参见附表4-12)重量为97000lb，等待气压高度3000英尺，等待时的IAS和EPR推荐值为：</t>
    <phoneticPr fontId="2" type="noConversion"/>
  </si>
  <si>
    <t>210KT和1.23</t>
    <phoneticPr fontId="2" type="noConversion"/>
  </si>
  <si>
    <t>210KT和1.24</t>
    <phoneticPr fontId="2" type="noConversion"/>
  </si>
  <si>
    <t>200KT和1.22</t>
    <phoneticPr fontId="2" type="noConversion"/>
  </si>
  <si>
    <t>(参见附表4-12)重量为102000lb，等待气压高度7900英尺，等待时的IAS和EPR推荐值为：</t>
    <phoneticPr fontId="2" type="noConversion"/>
  </si>
  <si>
    <t>212KT和1.29</t>
    <phoneticPr fontId="2" type="noConversion"/>
  </si>
  <si>
    <t>213KT和1.32</t>
    <phoneticPr fontId="2" type="noConversion"/>
  </si>
  <si>
    <t>211KT和1.26</t>
    <phoneticPr fontId="2" type="noConversion"/>
  </si>
  <si>
    <t>(参见附表4-12)重量为104000lb，等待气压高度4900英尺，等待时的IAS和EPR推荐值为：</t>
    <phoneticPr fontId="2" type="noConversion"/>
  </si>
  <si>
    <t>213KT和1.26</t>
    <phoneticPr fontId="2" type="noConversion"/>
  </si>
  <si>
    <t>214KT和1.27</t>
    <phoneticPr fontId="2" type="noConversion"/>
  </si>
  <si>
    <t>212KT和1.23</t>
    <phoneticPr fontId="2" type="noConversion"/>
  </si>
  <si>
    <t>(参见附表4-12)重量为113000lb，等待气压高度6900英尺，等待时的IAS和EPR推荐值为：</t>
    <phoneticPr fontId="2" type="noConversion"/>
  </si>
  <si>
    <t>222KT和1.31</t>
    <phoneticPr fontId="2" type="noConversion"/>
  </si>
  <si>
    <t>223KT和1.35</t>
    <phoneticPr fontId="2" type="noConversion"/>
  </si>
  <si>
    <t>221KT和1.29</t>
    <phoneticPr fontId="2" type="noConversion"/>
  </si>
  <si>
    <t>(参见附表4-12)重量为83000lb，等待气压高度3900英尺，等待15分钟，消耗的燃油为：</t>
    <phoneticPr fontId="2" type="noConversion"/>
  </si>
  <si>
    <t>1210lb</t>
    <phoneticPr fontId="2" type="noConversion"/>
  </si>
  <si>
    <t>1196lb</t>
    <phoneticPr fontId="2" type="noConversion"/>
  </si>
  <si>
    <t>1239lb</t>
    <phoneticPr fontId="2" type="noConversion"/>
  </si>
  <si>
    <t>(参见附表4-12)重量为97000lb，等待气压高度3000英尺，等待20分钟，消耗的燃油为：</t>
    <phoneticPr fontId="2" type="noConversion"/>
  </si>
  <si>
    <t>1783lb</t>
    <phoneticPr fontId="2" type="noConversion"/>
  </si>
  <si>
    <t>1744lb</t>
    <phoneticPr fontId="2" type="noConversion"/>
  </si>
  <si>
    <t>1812lb</t>
    <phoneticPr fontId="2" type="noConversion"/>
  </si>
  <si>
    <t>(参见附表4-12)重量为102000lb，等待气压高度7900英尺，等待15分钟，消耗的燃油为：</t>
    <phoneticPr fontId="2" type="noConversion"/>
  </si>
  <si>
    <t>1325lb</t>
    <phoneticPr fontId="2" type="noConversion"/>
  </si>
  <si>
    <t>1302lb</t>
    <phoneticPr fontId="2" type="noConversion"/>
  </si>
  <si>
    <t>1355lb</t>
    <phoneticPr fontId="2" type="noConversion"/>
  </si>
  <si>
    <t>(参见附表4-12)重量为104000lb，等待气压高度4900英尺，等待20分钟，消耗的燃油为：</t>
    <phoneticPr fontId="2" type="noConversion"/>
  </si>
  <si>
    <t>1835lb</t>
    <phoneticPr fontId="2" type="noConversion"/>
  </si>
  <si>
    <t>1900lb</t>
    <phoneticPr fontId="2" type="noConversion"/>
  </si>
  <si>
    <t>1780lb</t>
    <phoneticPr fontId="2" type="noConversion"/>
  </si>
  <si>
    <t>(参见附表4-12)重量为113000lb，等待气压高度6900英尺，等待10分钟，消耗的燃油为：</t>
    <phoneticPr fontId="2" type="noConversion"/>
  </si>
  <si>
    <t>963lb</t>
    <phoneticPr fontId="2" type="noConversion"/>
  </si>
  <si>
    <t>943lb</t>
    <phoneticPr fontId="2" type="noConversion"/>
  </si>
  <si>
    <t>975lb</t>
    <phoneticPr fontId="2" type="noConversion"/>
  </si>
  <si>
    <t>148000LB</t>
    <phoneticPr fontId="2" type="noConversion"/>
  </si>
  <si>
    <t>147600LB</t>
    <phoneticPr fontId="2" type="noConversion"/>
  </si>
  <si>
    <t>156500LB</t>
    <phoneticPr fontId="2" type="noConversion"/>
  </si>
  <si>
    <t>148000LB ，144/148/152</t>
    <phoneticPr fontId="2" type="noConversion"/>
  </si>
  <si>
    <t>44℃</t>
    <phoneticPr fontId="2" type="noConversion"/>
  </si>
  <si>
    <t>35℃</t>
    <phoneticPr fontId="2" type="noConversion"/>
  </si>
  <si>
    <t xml:space="preserve"> 38℃</t>
    <phoneticPr fontId="2" type="noConversion"/>
  </si>
  <si>
    <t xml:space="preserve"> 41℃</t>
    <phoneticPr fontId="2" type="noConversion"/>
  </si>
  <si>
    <t>129/131/135</t>
    <phoneticPr fontId="2" type="noConversion"/>
  </si>
  <si>
    <t>127/129/133</t>
    <phoneticPr fontId="2" type="noConversion"/>
  </si>
  <si>
    <t>149/153/156</t>
    <phoneticPr fontId="2" type="noConversion"/>
  </si>
  <si>
    <t xml:space="preserve"> 148000LB</t>
    <phoneticPr fontId="2" type="noConversion"/>
  </si>
  <si>
    <t>180000LB</t>
    <phoneticPr fontId="2" type="noConversion"/>
  </si>
  <si>
    <t xml:space="preserve"> 147600LB</t>
    <phoneticPr fontId="2" type="noConversion"/>
  </si>
  <si>
    <t>136/138/142</t>
    <phoneticPr fontId="2" type="noConversion"/>
  </si>
  <si>
    <t>135/138/142</t>
    <phoneticPr fontId="2" type="noConversion"/>
  </si>
  <si>
    <t>36℃</t>
    <phoneticPr fontId="2" type="noConversion"/>
  </si>
  <si>
    <t xml:space="preserve"> 71吨，139/144/149</t>
    <phoneticPr fontId="2" type="noConversion"/>
  </si>
  <si>
    <t>70吨，134/143/148</t>
    <phoneticPr fontId="2" type="noConversion"/>
  </si>
  <si>
    <t>71吨，140/141/146</t>
    <phoneticPr fontId="2" type="noConversion"/>
  </si>
  <si>
    <t>70.4吨，145/146/151</t>
    <phoneticPr fontId="2" type="noConversion"/>
  </si>
  <si>
    <t>72吨，145/146/151</t>
    <phoneticPr fontId="2" type="noConversion"/>
  </si>
  <si>
    <t>38℃，152/153/157</t>
    <phoneticPr fontId="2" type="noConversion"/>
  </si>
  <si>
    <t>71.2吨，145/146/151</t>
    <phoneticPr fontId="2" type="noConversion"/>
  </si>
  <si>
    <t xml:space="preserve"> 69吨，145/146/151</t>
    <phoneticPr fontId="2" type="noConversion"/>
  </si>
  <si>
    <t>72吨，125/134/138</t>
    <phoneticPr fontId="2" type="noConversion"/>
  </si>
  <si>
    <t>70.6吨，125/134/138</t>
    <phoneticPr fontId="2" type="noConversion"/>
  </si>
  <si>
    <t xml:space="preserve"> 71.2吨，122/138/143</t>
    <phoneticPr fontId="2" type="noConversion"/>
  </si>
  <si>
    <t>70.5吨，130/138/142</t>
    <phoneticPr fontId="2" type="noConversion"/>
  </si>
  <si>
    <t xml:space="preserve"> 72吨，130/138/142</t>
    <phoneticPr fontId="2" type="noConversion"/>
  </si>
  <si>
    <t>69.8吨，130/138/142</t>
    <phoneticPr fontId="2" type="noConversion"/>
  </si>
  <si>
    <t>144/146/150</t>
    <phoneticPr fontId="2" type="noConversion"/>
  </si>
  <si>
    <t>124/135/140</t>
    <phoneticPr fontId="2" type="noConversion"/>
  </si>
  <si>
    <t>148/150/155</t>
    <phoneticPr fontId="2" type="noConversion"/>
  </si>
  <si>
    <t>37℃，148/149/154</t>
    <phoneticPr fontId="2" type="noConversion"/>
  </si>
  <si>
    <t>42℃，148/149/154</t>
    <phoneticPr fontId="2" type="noConversion"/>
  </si>
  <si>
    <t>40℃，148/149/154</t>
    <phoneticPr fontId="2" type="noConversion"/>
  </si>
  <si>
    <t xml:space="preserve"> 16MIN，1401KG</t>
    <phoneticPr fontId="2" type="noConversion"/>
  </si>
  <si>
    <t>16MIN，1430KG</t>
    <phoneticPr fontId="2" type="noConversion"/>
  </si>
  <si>
    <t xml:space="preserve"> 15MIN，1372KG</t>
    <phoneticPr fontId="2" type="noConversion"/>
  </si>
  <si>
    <t>2:59，14900LB</t>
    <phoneticPr fontId="2" type="noConversion"/>
  </si>
  <si>
    <t>2:59，13900LB</t>
    <phoneticPr fontId="2" type="noConversion"/>
  </si>
  <si>
    <t>2:54，13900LB</t>
    <phoneticPr fontId="2" type="noConversion"/>
  </si>
  <si>
    <t>2618KG/H，171.1NM/1000KG</t>
    <phoneticPr fontId="2" type="noConversion"/>
  </si>
  <si>
    <t xml:space="preserve">1309KG/H，171.1NM/1000KG </t>
    <phoneticPr fontId="2" type="noConversion"/>
  </si>
  <si>
    <t>1309KG/H，342.2NM/1000KG</t>
    <phoneticPr fontId="2" type="noConversion"/>
  </si>
  <si>
    <t>2425KG/H，184.2NM/1000KG</t>
    <phoneticPr fontId="2" type="noConversion"/>
  </si>
  <si>
    <t>4830KG，1:55(H:MIN)</t>
    <phoneticPr fontId="2" type="noConversion"/>
  </si>
  <si>
    <t xml:space="preserve"> 4600KG，1:55(H:MIN)</t>
    <phoneticPr fontId="2" type="noConversion"/>
  </si>
  <si>
    <t>4715KG，1:55(H:MIN)</t>
    <phoneticPr fontId="2" type="noConversion"/>
  </si>
  <si>
    <t>2870KG，1:09(H:MIN)</t>
    <phoneticPr fontId="2" type="noConversion"/>
  </si>
  <si>
    <t xml:space="preserve"> 2940KG，1:07(H:MIN)</t>
    <phoneticPr fontId="2" type="noConversion"/>
  </si>
  <si>
    <t xml:space="preserve"> 2870KG，1:07(H:MIN)</t>
    <phoneticPr fontId="2" type="noConversion"/>
  </si>
  <si>
    <t xml:space="preserve"> 2800KG，1:07(H:MIN)</t>
    <phoneticPr fontId="2" type="noConversion"/>
  </si>
  <si>
    <t>88.8吨</t>
    <phoneticPr fontId="2" type="noConversion"/>
  </si>
  <si>
    <t>60.4吨</t>
    <phoneticPr fontId="2" type="noConversion"/>
  </si>
  <si>
    <t>64.6吨</t>
    <phoneticPr fontId="2" type="noConversion"/>
  </si>
  <si>
    <t xml:space="preserve"> 59.2吨</t>
    <phoneticPr fontId="2" type="noConversion"/>
  </si>
  <si>
    <t xml:space="preserve">6190FT </t>
    <phoneticPr fontId="2" type="noConversion"/>
  </si>
  <si>
    <t>6100FT</t>
    <phoneticPr fontId="2" type="noConversion"/>
  </si>
  <si>
    <t>6095FT</t>
    <phoneticPr fontId="2" type="noConversion"/>
  </si>
  <si>
    <t>3935FT</t>
    <phoneticPr fontId="2" type="noConversion"/>
  </si>
  <si>
    <t xml:space="preserve">3000FT </t>
    <phoneticPr fontId="2" type="noConversion"/>
  </si>
  <si>
    <t>4250FT</t>
    <phoneticPr fontId="2" type="noConversion"/>
  </si>
  <si>
    <t>3463FT</t>
    <phoneticPr fontId="2" type="noConversion"/>
  </si>
  <si>
    <t xml:space="preserve">3150FT </t>
    <phoneticPr fontId="2" type="noConversion"/>
  </si>
  <si>
    <t>2790FT</t>
    <phoneticPr fontId="2" type="noConversion"/>
  </si>
  <si>
    <t>1481m</t>
    <phoneticPr fontId="2" type="noConversion"/>
  </si>
  <si>
    <t xml:space="preserve"> 1180m</t>
    <phoneticPr fontId="2" type="noConversion"/>
  </si>
  <si>
    <t xml:space="preserve"> 1387m</t>
    <phoneticPr fontId="2" type="noConversion"/>
  </si>
  <si>
    <t>1789m</t>
    <phoneticPr fontId="2" type="noConversion"/>
  </si>
  <si>
    <t>1460m</t>
    <phoneticPr fontId="2" type="noConversion"/>
  </si>
  <si>
    <t>1895m</t>
    <phoneticPr fontId="2" type="noConversion"/>
  </si>
  <si>
    <t>1839m</t>
    <phoneticPr fontId="2" type="noConversion"/>
  </si>
  <si>
    <t>1520m</t>
    <phoneticPr fontId="2" type="noConversion"/>
  </si>
  <si>
    <t>1768m</t>
    <phoneticPr fontId="2" type="noConversion"/>
  </si>
  <si>
    <t>2027LB</t>
    <phoneticPr fontId="2" type="noConversion"/>
  </si>
  <si>
    <t xml:space="preserve"> 2010LB</t>
    <phoneticPr fontId="2" type="noConversion"/>
  </si>
  <si>
    <t>4086LB</t>
    <phoneticPr fontId="2" type="noConversion"/>
  </si>
  <si>
    <t>1711KG</t>
    <phoneticPr fontId="2" type="noConversion"/>
  </si>
  <si>
    <t>1112KG</t>
    <phoneticPr fontId="2" type="noConversion"/>
  </si>
  <si>
    <t>33.5MIN，1293KG，228NM</t>
    <phoneticPr fontId="2" type="noConversion"/>
  </si>
  <si>
    <t xml:space="preserve"> 5669KG，2:11(H :MIN)</t>
    <phoneticPr fontId="2" type="noConversion"/>
  </si>
  <si>
    <t>5299KG，2:11(H :MIN)</t>
    <phoneticPr fontId="2" type="noConversion"/>
  </si>
  <si>
    <t xml:space="preserve"> 5425KG，2:25(H :MIN)</t>
    <phoneticPr fontId="2" type="noConversion"/>
  </si>
  <si>
    <t xml:space="preserve"> 5913KG，2:35(H :MIN)
</t>
    <phoneticPr fontId="2" type="noConversion"/>
  </si>
  <si>
    <t xml:space="preserve"> 5834KG，2:35(H :MIN)</t>
    <phoneticPr fontId="2" type="noConversion"/>
  </si>
  <si>
    <t>5769KG，2:35 (H :MIN)</t>
    <phoneticPr fontId="2" type="noConversion"/>
  </si>
  <si>
    <t>A  5583KG，2:36(H :MIN)</t>
    <phoneticPr fontId="2" type="noConversion"/>
  </si>
  <si>
    <t>5474KG，2:36(H :MIN)</t>
    <phoneticPr fontId="2" type="noConversion"/>
  </si>
  <si>
    <t>5869KG，2:36(H :MIN)</t>
    <phoneticPr fontId="2" type="noConversion"/>
  </si>
  <si>
    <t>在反推不工作的情况下，湿道面上的性能信息仍然可用</t>
    <phoneticPr fontId="2" type="noConversion"/>
  </si>
  <si>
    <t>为了减小起飞重量的损失，可以减小窗口高度</t>
    <phoneticPr fontId="2" type="noConversion"/>
  </si>
  <si>
    <t>帘高不能减小</t>
    <phoneticPr fontId="2" type="noConversion"/>
  </si>
  <si>
    <t>功率增大，空速增大</t>
    <phoneticPr fontId="2" type="noConversion"/>
  </si>
  <si>
    <t>功率不变，空速增大</t>
    <phoneticPr fontId="2" type="noConversion"/>
  </si>
  <si>
    <t>功率增大，空速减小</t>
    <phoneticPr fontId="2" type="noConversion"/>
  </si>
  <si>
    <t>收完起落架</t>
    <phoneticPr fontId="2" type="noConversion"/>
  </si>
  <si>
    <t>收完襟翼</t>
    <phoneticPr fontId="2" type="noConversion"/>
  </si>
  <si>
    <t>机场标高高，在爬升阶段有远障，大气温度高和长跑道</t>
    <phoneticPr fontId="2" type="noConversion"/>
  </si>
  <si>
    <t>机场标高低，在爬升阶段没有障碍物，大气温度低和短跑道</t>
    <phoneticPr fontId="2" type="noConversion"/>
  </si>
  <si>
    <t>机场标高高，在爬升阶段没有障碍物，大气温度低和短跑道</t>
    <phoneticPr fontId="2" type="noConversion"/>
  </si>
  <si>
    <t>在中断起飞距离和一发失效继续起飞距离相等时</t>
    <phoneticPr fontId="2" type="noConversion"/>
  </si>
  <si>
    <t xml:space="preserve"> 在有净空道的跑道上以跑道限重起飞时</t>
    <phoneticPr fontId="2" type="noConversion"/>
  </si>
  <si>
    <t>V1减小，起飞距离减小</t>
    <phoneticPr fontId="2" type="noConversion"/>
  </si>
  <si>
    <t>V1减小，中断起飞距离增加</t>
    <phoneticPr fontId="2" type="noConversion"/>
  </si>
  <si>
    <t>V1增加，中断起飞距离减小</t>
    <phoneticPr fontId="2" type="noConversion"/>
  </si>
  <si>
    <t>对于给定的迎角，重量大的飞机的垂直速度和前进速度都大</t>
    <phoneticPr fontId="2" type="noConversion"/>
  </si>
  <si>
    <t>两驾飞机的下降特性没有差别</t>
    <phoneticPr fontId="2" type="noConversion"/>
  </si>
  <si>
    <t>对于给定的迎角，重量大的飞机将滑行的更远</t>
    <phoneticPr fontId="2" type="noConversion"/>
  </si>
  <si>
    <t>起飞性能数据必须通过计算决定，只有少数数据根据试飞测试而变</t>
    <phoneticPr fontId="2" type="noConversion"/>
  </si>
  <si>
    <t>干雪不会影响起飞性能</t>
    <phoneticPr fontId="2" type="noConversion"/>
  </si>
  <si>
    <t>融雪在起飞前必须清除，即使在污染道面上起飞的性能数据可用</t>
    <phoneticPr fontId="2" type="noConversion"/>
  </si>
  <si>
    <t>高度不变时速度会增加</t>
    <phoneticPr fontId="2" type="noConversion"/>
  </si>
  <si>
    <t>速度不变时飞机会下降</t>
    <phoneticPr fontId="2" type="noConversion"/>
  </si>
  <si>
    <t>高度不变时速度会减小</t>
    <phoneticPr fontId="2" type="noConversion"/>
  </si>
  <si>
    <t>业载会受到预计航程的限制</t>
    <phoneticPr fontId="2" type="noConversion"/>
  </si>
  <si>
    <t>最大着陆重量基本上和最大无燃油重量相等</t>
    <phoneticPr fontId="2" type="noConversion"/>
  </si>
  <si>
    <t>最大业载不受备用燃油的限制</t>
    <phoneticPr fontId="2" type="noConversion"/>
  </si>
  <si>
    <t>随速度的增加而减小</t>
    <phoneticPr fontId="2" type="noConversion"/>
  </si>
  <si>
    <t>随速度的增加而增加</t>
    <phoneticPr fontId="2" type="noConversion"/>
  </si>
  <si>
    <t>和空速无关</t>
    <phoneticPr fontId="2" type="noConversion"/>
  </si>
  <si>
    <t>爬升限重随大气温度的增加而减小</t>
    <phoneticPr fontId="2" type="noConversion"/>
  </si>
  <si>
    <t>在高原机场，即使跑道较长，起飞重量也总是受到爬升的限制</t>
    <phoneticPr fontId="2" type="noConversion"/>
  </si>
  <si>
    <t>V2和襟翼的设置无关，只取决于跑道的长度</t>
    <phoneticPr fontId="2" type="noConversion"/>
  </si>
  <si>
    <t>V2随襟翼的设置而成比例增加</t>
    <phoneticPr fontId="2" type="noConversion"/>
  </si>
  <si>
    <t>最大巡航推力</t>
    <phoneticPr fontId="2" type="noConversion"/>
  </si>
  <si>
    <t>复飞推力</t>
    <phoneticPr fontId="2" type="noConversion"/>
  </si>
  <si>
    <t>最大起飞推力</t>
    <phoneticPr fontId="2" type="noConversion"/>
  </si>
  <si>
    <t>废阻力和诱导阻力的交点</t>
    <phoneticPr fontId="2" type="noConversion"/>
  </si>
  <si>
    <t>从原点引直线与阻力曲线相切的点</t>
    <phoneticPr fontId="2" type="noConversion"/>
  </si>
  <si>
    <t>从原点引直线与废阻力曲线相切的点</t>
    <phoneticPr fontId="2" type="noConversion"/>
  </si>
  <si>
    <t>下降到净改平高度时的越障裕度</t>
    <phoneticPr fontId="2" type="noConversion"/>
  </si>
  <si>
    <t>下降到净改平高度时爬升梯度</t>
    <phoneticPr fontId="2" type="noConversion"/>
  </si>
  <si>
    <t>发动机失效时所在高度上发动机的功率</t>
    <phoneticPr fontId="2" type="noConversion"/>
  </si>
  <si>
    <t>是上升梯度理论上为零时对应的高度</t>
    <phoneticPr fontId="2" type="noConversion"/>
  </si>
  <si>
    <t>防滞系统不工作时</t>
    <phoneticPr fontId="2" type="noConversion"/>
  </si>
  <si>
    <t>跑道为湿道面时</t>
    <phoneticPr fontId="2" type="noConversion"/>
  </si>
  <si>
    <t>起飞距离增加</t>
    <phoneticPr fontId="2" type="noConversion"/>
  </si>
  <si>
    <t>起飞距离减小</t>
    <phoneticPr fontId="2" type="noConversion"/>
  </si>
  <si>
    <t>起飞可用距离增加</t>
    <phoneticPr fontId="2" type="noConversion"/>
  </si>
  <si>
    <t xml:space="preserve"> 5°，障碍物限重增加，跑道限重减小</t>
    <phoneticPr fontId="2" type="noConversion"/>
  </si>
  <si>
    <t xml:space="preserve"> 20°，跑道限重和障碍物限重都增加</t>
    <phoneticPr fontId="2" type="noConversion"/>
  </si>
  <si>
    <t>5°，跑道限重和障碍物限重都减小</t>
    <phoneticPr fontId="2" type="noConversion"/>
  </si>
  <si>
    <t>失速速度或在飞机可控下的最小稳定飞行速度</t>
    <phoneticPr fontId="2" type="noConversion"/>
  </si>
  <si>
    <t>获得最佳燃油里程的速度</t>
    <phoneticPr fontId="2" type="noConversion"/>
  </si>
  <si>
    <t>污染道面上的起飞安全速度</t>
    <phoneticPr fontId="2" type="noConversion"/>
  </si>
  <si>
    <t>VR</t>
    <phoneticPr fontId="2" type="noConversion"/>
  </si>
  <si>
    <t>VREF</t>
    <phoneticPr fontId="2" type="noConversion"/>
  </si>
  <si>
    <t>VMCA</t>
    <phoneticPr fontId="2" type="noConversion"/>
  </si>
  <si>
    <t>起飞安全速度</t>
    <phoneticPr fontId="2" type="noConversion"/>
  </si>
  <si>
    <t>一发失效时机长决定继续或中断的速度</t>
    <phoneticPr fontId="2" type="noConversion"/>
  </si>
  <si>
    <t>一发失效时飞机在可控情况下的最小安全速度</t>
    <phoneticPr fontId="2" type="noConversion"/>
  </si>
  <si>
    <t xml:space="preserve"> 中断所需距离将超过可用距离</t>
    <phoneticPr fontId="2" type="noConversion"/>
  </si>
  <si>
    <t>一发失效起飞所需距离可能超过起飞可用距离</t>
    <phoneticPr fontId="2" type="noConversion"/>
  </si>
  <si>
    <t>V2可能太高以至于爬升性能下降</t>
    <phoneticPr fontId="2" type="noConversion"/>
  </si>
  <si>
    <t>IAS增大</t>
    <phoneticPr fontId="2" type="noConversion"/>
  </si>
  <si>
    <t>下降角增大</t>
    <phoneticPr fontId="2" type="noConversion"/>
  </si>
  <si>
    <t xml:space="preserve"> TAS减小</t>
    <phoneticPr fontId="2" type="noConversion"/>
  </si>
  <si>
    <t>1.2VS</t>
    <phoneticPr fontId="2" type="noConversion"/>
  </si>
  <si>
    <t>1.2VMCG</t>
    <phoneticPr fontId="2" type="noConversion"/>
  </si>
  <si>
    <t>1.05VLOF</t>
    <phoneticPr fontId="2" type="noConversion"/>
  </si>
  <si>
    <t>全发起飞距离</t>
    <phoneticPr fontId="2" type="noConversion"/>
  </si>
  <si>
    <t>起飞滑跑距离</t>
    <phoneticPr fontId="2" type="noConversion"/>
  </si>
  <si>
    <t>1.1VMCA</t>
    <phoneticPr fontId="2" type="noConversion"/>
  </si>
  <si>
    <t xml:space="preserve"> 1.15VMCG</t>
    <phoneticPr fontId="2" type="noConversion"/>
  </si>
  <si>
    <t>1.1VS0</t>
    <phoneticPr fontId="2" type="noConversion"/>
  </si>
  <si>
    <t>减小，减小</t>
    <phoneticPr fontId="2" type="noConversion"/>
  </si>
  <si>
    <t>增加，增加</t>
    <phoneticPr fontId="2" type="noConversion"/>
  </si>
  <si>
    <t>减小，增加</t>
    <phoneticPr fontId="2" type="noConversion"/>
  </si>
  <si>
    <t>101596kg</t>
    <phoneticPr fontId="2" type="noConversion"/>
  </si>
  <si>
    <t>286781kg</t>
    <phoneticPr fontId="2" type="noConversion"/>
  </si>
  <si>
    <t>74064kg</t>
    <phoneticPr fontId="2" type="noConversion"/>
  </si>
  <si>
    <t>起飞重量小，襟翼角度大和场压低</t>
    <phoneticPr fontId="2" type="noConversion"/>
  </si>
  <si>
    <t>起飞重量大，襟翼角度小和场压高</t>
    <phoneticPr fontId="2" type="noConversion"/>
  </si>
  <si>
    <t>起飞重量小，襟翼角度小和场压低</t>
    <phoneticPr fontId="2" type="noConversion"/>
  </si>
  <si>
    <t>因为刹车过热会使中断起飞不安全</t>
    <phoneticPr fontId="2" type="noConversion"/>
  </si>
  <si>
    <t>为了确保所有的轮子都均匀地加热了。</t>
    <phoneticPr fontId="2" type="noConversion"/>
  </si>
  <si>
    <t>为了确保热熔塞没有熔化</t>
    <phoneticPr fontId="2" type="noConversion"/>
  </si>
  <si>
    <t>多发飞机关键发失效时</t>
    <phoneticPr fontId="2" type="noConversion"/>
  </si>
  <si>
    <t>多发飞机两台发动机失效时</t>
    <phoneticPr fontId="2" type="noConversion"/>
  </si>
  <si>
    <t>多发飞机任何发动机失效时</t>
    <phoneticPr fontId="2" type="noConversion"/>
  </si>
  <si>
    <t>上升率不变</t>
    <phoneticPr fontId="2" type="noConversion"/>
  </si>
  <si>
    <t>上升角和上升率增加</t>
    <phoneticPr fontId="2" type="noConversion"/>
  </si>
  <si>
    <t>上升角和上升率减小</t>
    <phoneticPr fontId="2" type="noConversion"/>
  </si>
  <si>
    <t>1.15Vs</t>
    <phoneticPr fontId="2" type="noConversion"/>
  </si>
  <si>
    <t>1.3Vs</t>
    <phoneticPr fontId="2" type="noConversion"/>
  </si>
  <si>
    <t>1.2Vs</t>
    <phoneticPr fontId="2" type="noConversion"/>
  </si>
  <si>
    <t>只靠主空气动力操纵面</t>
    <phoneticPr fontId="2" type="noConversion"/>
  </si>
  <si>
    <t>只靠偏转前轮</t>
    <phoneticPr fontId="2" type="noConversion"/>
  </si>
  <si>
    <t>靠主空气动力操纵面和前轮</t>
    <phoneticPr fontId="2" type="noConversion"/>
  </si>
  <si>
    <t>最大升力对应的速度</t>
    <phoneticPr fontId="2" type="noConversion"/>
  </si>
  <si>
    <t>离地速度</t>
    <phoneticPr fontId="2" type="noConversion"/>
  </si>
  <si>
    <t>以百分数表示的空中垂直距离和水平距离的比值</t>
    <phoneticPr fontId="2" type="noConversion"/>
  </si>
  <si>
    <t>真速比爬升率</t>
    <phoneticPr fontId="2" type="noConversion"/>
  </si>
  <si>
    <t>爬升率比真速</t>
    <phoneticPr fontId="2" type="noConversion"/>
  </si>
  <si>
    <t xml:space="preserve"> 气动升限是指：</t>
  </si>
  <si>
    <t>低速抖振和高速抖振相同时对应速度所在的高度</t>
    <phoneticPr fontId="2" type="noConversion"/>
  </si>
  <si>
    <t>取决于推力设置，推力越大，气动升限越高</t>
    <phoneticPr fontId="2" type="noConversion"/>
  </si>
  <si>
    <t>更大的巡航马赫数</t>
    <phoneticPr fontId="2" type="noConversion"/>
  </si>
  <si>
    <t>更好的长航程巡航</t>
    <phoneticPr fontId="2" type="noConversion"/>
  </si>
  <si>
    <t>更小的巡航马赫数</t>
    <phoneticPr fontId="2" type="noConversion"/>
  </si>
  <si>
    <t>等马赫数下降时，低速抖振边界会</t>
  </si>
  <si>
    <t>由于升力系数的下降而增加</t>
    <phoneticPr fontId="2" type="noConversion"/>
  </si>
  <si>
    <t>由于升力系数的下降而下降，</t>
    <phoneticPr fontId="2" type="noConversion"/>
  </si>
  <si>
    <t>由于马赫数保持不变而不变</t>
    <phoneticPr fontId="2" type="noConversion"/>
  </si>
  <si>
    <t>上坡使起飞重量增加</t>
    <phoneticPr fontId="2" type="noConversion"/>
  </si>
  <si>
    <t>跑道坡道不会影响最大起飞重量</t>
    <phoneticPr fontId="2" type="noConversion"/>
  </si>
  <si>
    <t xml:space="preserve"> 0 ft/min</t>
    <phoneticPr fontId="2" type="noConversion"/>
  </si>
  <si>
    <t>118455kg</t>
    <phoneticPr fontId="2" type="noConversion"/>
  </si>
  <si>
    <t>最大航程方式进行飞行</t>
    <phoneticPr fontId="2" type="noConversion"/>
  </si>
  <si>
    <t>能最大航时的方式飞行</t>
    <phoneticPr fontId="2" type="noConversion"/>
  </si>
  <si>
    <t>等待状态进行飞行</t>
    <phoneticPr fontId="2" type="noConversion"/>
  </si>
  <si>
    <t>最经济的速度</t>
    <phoneticPr fontId="2" type="noConversion"/>
  </si>
  <si>
    <t>一发或双发失效时的爬升巡航方式</t>
    <phoneticPr fontId="2" type="noConversion"/>
  </si>
  <si>
    <t xml:space="preserve"> 6000 m.</t>
    <phoneticPr fontId="2" type="noConversion"/>
  </si>
  <si>
    <t>5000 m</t>
    <phoneticPr fontId="2" type="noConversion"/>
  </si>
  <si>
    <t xml:space="preserve"> 判明发动机失效时的速度小于此速度时必须继续起飞</t>
    <phoneticPr fontId="2" type="noConversion"/>
  </si>
  <si>
    <t>随着飞机重量的减小，尽可能使飞机在其最优化的巡航高度飞行</t>
    <phoneticPr fontId="2" type="noConversion"/>
  </si>
  <si>
    <t>喷气式飞机采用阶梯爬升方式没有特别的涵义，只有活塞式飞机采用阶梯爬升</t>
    <phoneticPr fontId="2" type="noConversion"/>
  </si>
  <si>
    <t>上坡</t>
    <phoneticPr fontId="2" type="noConversion"/>
  </si>
  <si>
    <t>低的外界温度</t>
    <phoneticPr fontId="2" type="noConversion"/>
  </si>
  <si>
    <t>逆风</t>
    <phoneticPr fontId="2" type="noConversion"/>
  </si>
  <si>
    <t>最小阻力与飞机重量成正比</t>
    <phoneticPr fontId="2" type="noConversion"/>
  </si>
  <si>
    <t>最小阻力与飞机重量无关</t>
    <phoneticPr fontId="2" type="noConversion"/>
  </si>
  <si>
    <t>最小阻力时压力高度的函数</t>
    <phoneticPr fontId="2" type="noConversion"/>
  </si>
  <si>
    <t>离地时的抬轮速度以及刹车能量</t>
    <phoneticPr fontId="2" type="noConversion"/>
  </si>
  <si>
    <t>支柱内氮的压力和刹车温度</t>
    <phoneticPr fontId="2" type="noConversion"/>
  </si>
  <si>
    <t>胎压和刹车温度</t>
    <phoneticPr fontId="2" type="noConversion"/>
  </si>
  <si>
    <t>使刹车能量限制重量减小</t>
    <phoneticPr fontId="2" type="noConversion"/>
  </si>
  <si>
    <t>使场长限制重量增加</t>
    <phoneticPr fontId="2" type="noConversion"/>
  </si>
  <si>
    <t>使爬升限制重量增加</t>
    <phoneticPr fontId="2" type="noConversion"/>
  </si>
  <si>
    <t>使最大起飞重量增加</t>
    <phoneticPr fontId="2" type="noConversion"/>
  </si>
  <si>
    <t>使起飞所需距离缩短</t>
    <phoneticPr fontId="2" type="noConversion"/>
  </si>
  <si>
    <t>对飞机最大起飞重量没有影响</t>
    <phoneticPr fontId="2" type="noConversion"/>
  </si>
  <si>
    <t>只取决于外界温度</t>
    <phoneticPr fontId="2" type="noConversion"/>
  </si>
  <si>
    <t>总是等于发动机决定的升限</t>
    <phoneticPr fontId="2" type="noConversion"/>
  </si>
  <si>
    <t>升力</t>
    <phoneticPr fontId="2" type="noConversion"/>
  </si>
  <si>
    <t>拉力</t>
    <phoneticPr fontId="2" type="noConversion"/>
  </si>
  <si>
    <t>阻力</t>
    <phoneticPr fontId="2" type="noConversion"/>
  </si>
  <si>
    <t>VMCG, V1, VR, V2.</t>
    <phoneticPr fontId="2" type="noConversion"/>
  </si>
  <si>
    <t>V1, VR, V2, VMCA.</t>
    <phoneticPr fontId="2" type="noConversion"/>
  </si>
  <si>
    <t>V1, VMCG, VR, V2.</t>
    <phoneticPr fontId="2" type="noConversion"/>
  </si>
  <si>
    <t>上升角增加</t>
    <phoneticPr fontId="2" type="noConversion"/>
  </si>
  <si>
    <t>爬升率增加</t>
    <phoneticPr fontId="2" type="noConversion"/>
  </si>
  <si>
    <t>爬升时间缩短</t>
    <phoneticPr fontId="2" type="noConversion"/>
  </si>
  <si>
    <t>开始收襟翼时</t>
    <phoneticPr fontId="2" type="noConversion"/>
  </si>
  <si>
    <t>起落架全收时</t>
    <phoneticPr fontId="2" type="noConversion"/>
  </si>
  <si>
    <t>1.2 Vs</t>
    <phoneticPr fontId="2" type="noConversion"/>
  </si>
  <si>
    <t xml:space="preserve"> 1.1 Vs</t>
    <phoneticPr fontId="2" type="noConversion"/>
  </si>
  <si>
    <t>最大操纵速度</t>
    <phoneticPr fontId="2" type="noConversion"/>
  </si>
  <si>
    <t>最大操纵马赫数</t>
    <phoneticPr fontId="2" type="noConversion"/>
  </si>
  <si>
    <t>极限速度</t>
    <phoneticPr fontId="2" type="noConversion"/>
  </si>
  <si>
    <t>随高度增加而减小，这是由于密度的降低会导致可用推力的降低</t>
    <phoneticPr fontId="2" type="noConversion"/>
  </si>
  <si>
    <t>随高度增加而增加，这是由于密度的降低会导致阻力的减小</t>
    <phoneticPr fontId="2" type="noConversion"/>
  </si>
  <si>
    <t>随高度的增加而增加，主要是高度增加带来真速的增加</t>
    <phoneticPr fontId="2" type="noConversion"/>
  </si>
  <si>
    <t>在低高度处有更小的逆风或更强的顺风</t>
    <phoneticPr fontId="2" type="noConversion"/>
  </si>
  <si>
    <t>在低高度处有更强的逆风或更小的顺风</t>
    <phoneticPr fontId="2" type="noConversion"/>
  </si>
  <si>
    <t>最大高度低于最佳巡航高度时</t>
    <phoneticPr fontId="2" type="noConversion"/>
  </si>
  <si>
    <t>最大爬升率速度</t>
    <phoneticPr fontId="2" type="noConversion"/>
  </si>
  <si>
    <t>都要考虑</t>
    <phoneticPr fontId="2" type="noConversion"/>
  </si>
  <si>
    <t>只在着陆时考虑</t>
    <phoneticPr fontId="2" type="noConversion"/>
  </si>
  <si>
    <t>只在起飞时考虑</t>
    <phoneticPr fontId="2" type="noConversion"/>
  </si>
  <si>
    <t>速度减小，阻力增加</t>
    <phoneticPr fontId="2" type="noConversion"/>
  </si>
  <si>
    <t xml:space="preserve">VMCG≤VEF &lt; V1 </t>
    <phoneticPr fontId="2" type="noConversion"/>
  </si>
  <si>
    <t xml:space="preserve"> V2min≤VEF≤VMU      </t>
    <phoneticPr fontId="2" type="noConversion"/>
  </si>
  <si>
    <t xml:space="preserve">1.05 VMCA ≤ VEF≤ V1 </t>
    <phoneticPr fontId="2" type="noConversion"/>
  </si>
  <si>
    <t xml:space="preserve">2009 m.   </t>
    <phoneticPr fontId="2" type="noConversion"/>
  </si>
  <si>
    <t xml:space="preserve"> 1950 m.  </t>
    <phoneticPr fontId="2" type="noConversion"/>
  </si>
  <si>
    <t xml:space="preserve"> 2243 m.    </t>
    <phoneticPr fontId="2" type="noConversion"/>
  </si>
  <si>
    <t>单位时间飞机的油耗</t>
    <phoneticPr fontId="2" type="noConversion"/>
  </si>
  <si>
    <t xml:space="preserve"> 从原点引阻力曲线的切线，切点对应的点</t>
    <phoneticPr fontId="2" type="noConversion"/>
  </si>
  <si>
    <t>升力系数曲线的最高点</t>
    <phoneticPr fontId="2" type="noConversion"/>
  </si>
  <si>
    <t xml:space="preserve">VS1 </t>
    <phoneticPr fontId="2" type="noConversion"/>
  </si>
  <si>
    <t xml:space="preserve">1339 m.  </t>
    <phoneticPr fontId="2" type="noConversion"/>
  </si>
  <si>
    <t xml:space="preserve">1147 m.  </t>
    <phoneticPr fontId="2" type="noConversion"/>
  </si>
  <si>
    <t xml:space="preserve">1540 m.  </t>
    <phoneticPr fontId="2" type="noConversion"/>
  </si>
  <si>
    <t>能够获得最大上升角的速度</t>
    <phoneticPr fontId="2" type="noConversion"/>
  </si>
  <si>
    <t xml:space="preserve"> 3050 m  </t>
    <phoneticPr fontId="2" type="noConversion"/>
  </si>
  <si>
    <t xml:space="preserve">3513 m  </t>
    <phoneticPr fontId="2" type="noConversion"/>
  </si>
  <si>
    <t xml:space="preserve"> 2555 m  </t>
    <phoneticPr fontId="2" type="noConversion"/>
  </si>
  <si>
    <t xml:space="preserve">V1≤ VR </t>
    <phoneticPr fontId="2" type="noConversion"/>
  </si>
  <si>
    <t xml:space="preserve"> V1 &lt; VMCG   </t>
    <phoneticPr fontId="2" type="noConversion"/>
  </si>
  <si>
    <t>VSO（着陆构型的失速速度）</t>
    <phoneticPr fontId="2" type="noConversion"/>
  </si>
  <si>
    <t>T + D = - W sin GAMMA</t>
    <phoneticPr fontId="2" type="noConversion"/>
  </si>
  <si>
    <t>T + W sin GAMMA = D</t>
    <phoneticPr fontId="2" type="noConversion"/>
  </si>
  <si>
    <t>T - W sin GAMMA = D</t>
    <phoneticPr fontId="2" type="noConversion"/>
  </si>
  <si>
    <t xml:space="preserve">MCT </t>
    <phoneticPr fontId="2" type="noConversion"/>
  </si>
  <si>
    <t xml:space="preserve">1779m  </t>
    <phoneticPr fontId="2" type="noConversion"/>
  </si>
  <si>
    <t xml:space="preserve">1547m </t>
    <phoneticPr fontId="2" type="noConversion"/>
  </si>
  <si>
    <t xml:space="preserve">1720m </t>
    <phoneticPr fontId="2" type="noConversion"/>
  </si>
  <si>
    <t>液压驱动</t>
    <phoneticPr fontId="2" type="noConversion"/>
  </si>
  <si>
    <t>电动机驱动</t>
    <phoneticPr fontId="2" type="noConversion"/>
  </si>
  <si>
    <t>人力驱动</t>
    <phoneticPr fontId="2" type="noConversion"/>
  </si>
  <si>
    <t>液压系统的工作压力和流量</t>
    <phoneticPr fontId="2" type="noConversion"/>
  </si>
  <si>
    <t>液压油箱的油量</t>
    <phoneticPr fontId="2" type="noConversion"/>
  </si>
  <si>
    <t>液压油泵的转速</t>
    <phoneticPr fontId="2" type="noConversion"/>
  </si>
  <si>
    <t>液压传动功率就越大</t>
    <phoneticPr fontId="2" type="noConversion"/>
  </si>
  <si>
    <t>液压传动速度就越低</t>
    <phoneticPr fontId="2" type="noConversion"/>
  </si>
  <si>
    <t>液压油泵的转速就越高</t>
    <phoneticPr fontId="2" type="noConversion"/>
  </si>
  <si>
    <t>传动负载</t>
    <phoneticPr fontId="2" type="noConversion"/>
  </si>
  <si>
    <t>液压油的流量</t>
    <phoneticPr fontId="2" type="noConversion"/>
  </si>
  <si>
    <t>油泵转速</t>
    <phoneticPr fontId="2" type="noConversion"/>
  </si>
  <si>
    <t>红色</t>
    <phoneticPr fontId="2" type="noConversion"/>
  </si>
  <si>
    <t>浅紫色</t>
    <phoneticPr fontId="2" type="noConversion"/>
  </si>
  <si>
    <t>蓝色</t>
    <phoneticPr fontId="2" type="noConversion"/>
  </si>
  <si>
    <t>蓝色</t>
    <phoneticPr fontId="2" type="noConversion"/>
  </si>
  <si>
    <t>紫色</t>
    <phoneticPr fontId="2" type="noConversion"/>
  </si>
  <si>
    <t>红色</t>
    <phoneticPr fontId="2" type="noConversion"/>
  </si>
  <si>
    <t>具有良好的防火特性</t>
    <phoneticPr fontId="2" type="noConversion"/>
  </si>
  <si>
    <t>呈现红色，俗称“红油”。</t>
    <phoneticPr fontId="2" type="noConversion"/>
  </si>
  <si>
    <t>呈现蓝色</t>
    <phoneticPr fontId="2" type="noConversion"/>
  </si>
  <si>
    <t>防止液压系统出现气穴现象</t>
    <phoneticPr fontId="2" type="noConversion"/>
  </si>
  <si>
    <t>防止液压油箱变形量过大</t>
    <phoneticPr fontId="2" type="noConversion"/>
  </si>
  <si>
    <t>提高液压系统的工作压力</t>
    <phoneticPr fontId="2" type="noConversion"/>
  </si>
  <si>
    <t>可提高油泵进口压力</t>
    <phoneticPr fontId="2" type="noConversion"/>
  </si>
  <si>
    <t>可提高液压系统工作压力</t>
    <phoneticPr fontId="2" type="noConversion"/>
  </si>
  <si>
    <t>可防止油箱变形</t>
    <phoneticPr fontId="2" type="noConversion"/>
  </si>
  <si>
    <t>发动机引气增压</t>
    <phoneticPr fontId="2" type="noConversion"/>
  </si>
  <si>
    <t>冲压空气增压</t>
    <phoneticPr fontId="2" type="noConversion"/>
  </si>
  <si>
    <t>涡轮增压</t>
    <phoneticPr fontId="2" type="noConversion"/>
  </si>
  <si>
    <t>气源系统</t>
    <phoneticPr fontId="2" type="noConversion"/>
  </si>
  <si>
    <t>座舱空调及增压系统</t>
    <phoneticPr fontId="2" type="noConversion"/>
  </si>
  <si>
    <t>发动机排气系统</t>
    <phoneticPr fontId="2" type="noConversion"/>
  </si>
  <si>
    <t>柱塞泵</t>
    <phoneticPr fontId="2" type="noConversion"/>
  </si>
  <si>
    <t>叶片泵</t>
    <phoneticPr fontId="2" type="noConversion"/>
  </si>
  <si>
    <t>齿轮泵</t>
    <phoneticPr fontId="2" type="noConversion"/>
  </si>
  <si>
    <t>工作效率比齿轮泵高</t>
    <phoneticPr fontId="2" type="noConversion"/>
  </si>
  <si>
    <t>为定流量泵</t>
    <phoneticPr fontId="2" type="noConversion"/>
  </si>
  <si>
    <t>输出压力脉动比齿轮泵大</t>
    <phoneticPr fontId="2" type="noConversion"/>
  </si>
  <si>
    <t>输出压力脉动较小</t>
    <phoneticPr fontId="2" type="noConversion"/>
  </si>
  <si>
    <t>工作效率较低</t>
    <phoneticPr fontId="2" type="noConversion"/>
  </si>
  <si>
    <t>能输出的最大功率较小</t>
    <phoneticPr fontId="2" type="noConversion"/>
  </si>
  <si>
    <t>能输出的最大功率较小</t>
    <phoneticPr fontId="2" type="noConversion"/>
  </si>
  <si>
    <t>工作效率更高</t>
    <phoneticPr fontId="2" type="noConversion"/>
  </si>
  <si>
    <t>液压马达</t>
    <phoneticPr fontId="2" type="noConversion"/>
  </si>
  <si>
    <t>动作筒</t>
    <phoneticPr fontId="2" type="noConversion"/>
  </si>
  <si>
    <t>摆动缸</t>
    <phoneticPr fontId="2" type="noConversion"/>
  </si>
  <si>
    <t>摆动缸</t>
    <phoneticPr fontId="2" type="noConversion"/>
  </si>
  <si>
    <t>液压执行元件</t>
    <phoneticPr fontId="2" type="noConversion"/>
  </si>
  <si>
    <t>液压泵</t>
    <phoneticPr fontId="2" type="noConversion"/>
  </si>
  <si>
    <t>液压控制活门</t>
    <phoneticPr fontId="2" type="noConversion"/>
  </si>
  <si>
    <t>将液压能转换为机械能输出，输出运动为往复直线运动</t>
    <phoneticPr fontId="2" type="noConversion"/>
  </si>
  <si>
    <t>将机械能转换为液压能输出，输出运动为往复摆动运动</t>
    <phoneticPr fontId="2" type="noConversion"/>
  </si>
  <si>
    <t>将液压能转换为机械能输出，输出运动为旋转运动</t>
    <phoneticPr fontId="2" type="noConversion"/>
  </si>
  <si>
    <t>将液压能转换为机械能输出，输出运动为旋转运动</t>
    <phoneticPr fontId="2" type="noConversion"/>
  </si>
  <si>
    <t>将机械能转换为液压能输出，输出运动为往复摆动运动</t>
    <phoneticPr fontId="2" type="noConversion"/>
  </si>
  <si>
    <t>座舱内空气的绝对压力值所对应的标准气压高度</t>
    <phoneticPr fontId="2" type="noConversion"/>
  </si>
  <si>
    <t>气密座舱所处的海拔高度</t>
    <phoneticPr fontId="2" type="noConversion"/>
  </si>
  <si>
    <t>飞机的飞行高度</t>
    <phoneticPr fontId="2" type="noConversion"/>
  </si>
  <si>
    <t>座舱内气压越小</t>
    <phoneticPr fontId="2" type="noConversion"/>
  </si>
  <si>
    <t>飞行高度越高</t>
    <phoneticPr fontId="2" type="noConversion"/>
  </si>
  <si>
    <t>座舱内气压越大</t>
    <phoneticPr fontId="2" type="noConversion"/>
  </si>
  <si>
    <t>代表了飞机座舱内部气压的大小</t>
    <phoneticPr fontId="2" type="noConversion"/>
  </si>
  <si>
    <t>代表飞机座舱所处的高度</t>
    <phoneticPr fontId="2" type="noConversion"/>
  </si>
  <si>
    <t>代表飞机座舱所处高度上的气压大小</t>
    <phoneticPr fontId="2" type="noConversion"/>
  </si>
  <si>
    <t>飞行高度越高</t>
    <phoneticPr fontId="2" type="noConversion"/>
  </si>
  <si>
    <t>座舱内部空气的绝对压力与外部大气压力之差</t>
    <phoneticPr fontId="2" type="noConversion"/>
  </si>
  <si>
    <t>飞机实际飞行高度与计划巡航高度之差</t>
    <phoneticPr fontId="2" type="noConversion"/>
  </si>
  <si>
    <t>座舱内部气压与海平面高度气压之差</t>
    <phoneticPr fontId="2" type="noConversion"/>
  </si>
  <si>
    <t>座舱的结构强度</t>
    <phoneticPr fontId="2" type="noConversion"/>
  </si>
  <si>
    <t>飞机最大飞行高度</t>
    <phoneticPr fontId="2" type="noConversion"/>
  </si>
  <si>
    <t>飞机最大座舱高度</t>
    <phoneticPr fontId="2" type="noConversion"/>
  </si>
  <si>
    <t>飞机座舱所承受的增压载荷越大</t>
    <phoneticPr fontId="2" type="noConversion"/>
  </si>
  <si>
    <t>飞机座舱内外空气压力差越小</t>
    <phoneticPr fontId="2" type="noConversion"/>
  </si>
  <si>
    <t>飞机飞行高度越高</t>
    <phoneticPr fontId="2" type="noConversion"/>
  </si>
  <si>
    <t>发动机压气机</t>
    <phoneticPr fontId="2" type="noConversion"/>
  </si>
  <si>
    <t>地面气源</t>
    <phoneticPr fontId="2" type="noConversion"/>
  </si>
  <si>
    <t>中压和高压引气均来自于高压压气机</t>
    <phoneticPr fontId="2" type="noConversion"/>
  </si>
  <si>
    <t>中压引气来自于低压压气机，高压引气来自于高压压气机</t>
    <phoneticPr fontId="2" type="noConversion"/>
  </si>
  <si>
    <t>中压和高压引气均来自于低压压气机</t>
    <phoneticPr fontId="2" type="noConversion"/>
  </si>
  <si>
    <t>发动机风扇空气</t>
    <phoneticPr fontId="2" type="noConversion"/>
  </si>
  <si>
    <t>空调空气</t>
    <phoneticPr fontId="2" type="noConversion"/>
  </si>
  <si>
    <t xml:space="preserve"> 燃油</t>
    <phoneticPr fontId="2" type="noConversion"/>
  </si>
  <si>
    <t>限制活门下游引气压力的作用</t>
    <phoneticPr fontId="2" type="noConversion"/>
  </si>
  <si>
    <t>保证下游引气温度稳定的作用</t>
    <phoneticPr fontId="2" type="noConversion"/>
  </si>
  <si>
    <t>保证引气双向流动的作用</t>
    <phoneticPr fontId="2" type="noConversion"/>
  </si>
  <si>
    <t>控制供气温度</t>
    <phoneticPr fontId="2" type="noConversion"/>
  </si>
  <si>
    <t>调节供气流量和温度</t>
    <phoneticPr fontId="2" type="noConversion"/>
  </si>
  <si>
    <t>控制排气流量和温度</t>
    <phoneticPr fontId="2" type="noConversion"/>
  </si>
  <si>
    <t>热交换器和冷却涡轮</t>
    <phoneticPr fontId="2" type="noConversion"/>
  </si>
  <si>
    <t>压气机和热交换器</t>
    <phoneticPr fontId="2" type="noConversion"/>
  </si>
  <si>
    <t>再循环风扇和水分离器</t>
    <phoneticPr fontId="2" type="noConversion"/>
  </si>
  <si>
    <t>调节温控活门的开度</t>
    <phoneticPr fontId="2" type="noConversion"/>
  </si>
  <si>
    <t>调节热交换器的换热效率</t>
    <phoneticPr fontId="2" type="noConversion"/>
  </si>
  <si>
    <t>调节流量控制活门的开度</t>
    <phoneticPr fontId="2" type="noConversion"/>
  </si>
  <si>
    <t>利用制冷剂的相变来吸热制冷</t>
    <phoneticPr fontId="2" type="noConversion"/>
  </si>
  <si>
    <t>制冷能力比空气循环制冷系统小，所以较少采用</t>
    <phoneticPr fontId="2" type="noConversion"/>
  </si>
  <si>
    <t>广泛应用在现代民航客机上</t>
    <phoneticPr fontId="2" type="noConversion"/>
  </si>
  <si>
    <t>蒸发器和冷凝器</t>
    <phoneticPr fontId="2" type="noConversion"/>
  </si>
  <si>
    <t>风扇和压气机</t>
    <phoneticPr fontId="2" type="noConversion"/>
  </si>
  <si>
    <t>排气活门</t>
    <phoneticPr fontId="2" type="noConversion"/>
  </si>
  <si>
    <t>流量控制活门</t>
    <phoneticPr fontId="2" type="noConversion"/>
  </si>
  <si>
    <t>混合调节关断活门</t>
    <phoneticPr fontId="2" type="noConversion"/>
  </si>
  <si>
    <t>2400米</t>
    <phoneticPr fontId="2" type="noConversion"/>
  </si>
  <si>
    <t>4500米</t>
    <phoneticPr fontId="2" type="noConversion"/>
  </si>
  <si>
    <t>8000米</t>
    <phoneticPr fontId="2" type="noConversion"/>
  </si>
  <si>
    <t>座舱高度和余压随飞机飞行高度变化的规律</t>
    <phoneticPr fontId="2" type="noConversion"/>
  </si>
  <si>
    <t>飞机高度变化时外界气压的变化规律</t>
    <phoneticPr fontId="2" type="noConversion"/>
  </si>
  <si>
    <t>飞机飞行高度的变化规律</t>
    <phoneticPr fontId="2" type="noConversion"/>
  </si>
  <si>
    <t>座舱高度、座舱高度变化率和余压</t>
    <phoneticPr fontId="2" type="noConversion"/>
  </si>
  <si>
    <t>液压压力、滑油压力和座舱空气压力</t>
    <phoneticPr fontId="2" type="noConversion"/>
  </si>
  <si>
    <t>座舱空气压力、温度和换气量</t>
    <phoneticPr fontId="2" type="noConversion"/>
  </si>
  <si>
    <t>8000英尺</t>
    <phoneticPr fontId="2" type="noConversion"/>
  </si>
  <si>
    <t>2400英尺</t>
    <phoneticPr fontId="2" type="noConversion"/>
  </si>
  <si>
    <t>4500英尺</t>
    <phoneticPr fontId="2" type="noConversion"/>
  </si>
  <si>
    <t>机翼前缘和风挡</t>
    <phoneticPr fontId="2" type="noConversion"/>
  </si>
  <si>
    <t>发动机进气口和副翼</t>
    <phoneticPr fontId="2" type="noConversion"/>
  </si>
  <si>
    <t>前缘襟翼和后缘襟翼</t>
    <phoneticPr fontId="2" type="noConversion"/>
  </si>
  <si>
    <t>前缘缝翼</t>
    <phoneticPr fontId="2" type="noConversion"/>
  </si>
  <si>
    <t>副翼</t>
    <phoneticPr fontId="2" type="noConversion"/>
  </si>
  <si>
    <t>扰流板</t>
    <phoneticPr fontId="2" type="noConversion"/>
  </si>
  <si>
    <t>发动机进气口</t>
    <phoneticPr fontId="2" type="noConversion"/>
  </si>
  <si>
    <t>发动机高压压气机叶片</t>
    <phoneticPr fontId="2" type="noConversion"/>
  </si>
  <si>
    <t>发动机涡轮叶片</t>
    <phoneticPr fontId="2" type="noConversion"/>
  </si>
  <si>
    <t>方向舵</t>
    <phoneticPr fontId="2" type="noConversion"/>
  </si>
  <si>
    <t>机械除冰</t>
    <phoneticPr fontId="2" type="noConversion"/>
  </si>
  <si>
    <t>结构油箱</t>
    <phoneticPr fontId="2" type="noConversion"/>
  </si>
  <si>
    <t>独立油箱</t>
    <phoneticPr fontId="2" type="noConversion"/>
  </si>
  <si>
    <t>软油箱</t>
    <phoneticPr fontId="2" type="noConversion"/>
  </si>
  <si>
    <t>机翼以及机身的中央翼盒段</t>
    <phoneticPr fontId="2" type="noConversion"/>
  </si>
  <si>
    <t>机身前段、中段和后段</t>
    <phoneticPr fontId="2" type="noConversion"/>
  </si>
  <si>
    <t>水平尾翼、垂直尾翼和机翼</t>
    <phoneticPr fontId="2" type="noConversion"/>
  </si>
  <si>
    <t>防止失火的危险</t>
    <phoneticPr fontId="2" type="noConversion"/>
  </si>
  <si>
    <t>增大燃油装载量</t>
    <phoneticPr fontId="2" type="noConversion"/>
  </si>
  <si>
    <t>保证在紧急情况下释放燃油</t>
    <phoneticPr fontId="2" type="noConversion"/>
  </si>
  <si>
    <t>避免死油</t>
    <phoneticPr fontId="2" type="noConversion"/>
  </si>
  <si>
    <t>一般位于机翼翼尖区域</t>
    <phoneticPr fontId="2" type="noConversion"/>
  </si>
  <si>
    <t>通常位于垂直安定面顶部</t>
    <phoneticPr fontId="2" type="noConversion"/>
  </si>
  <si>
    <t>通常也用于装载燃油</t>
    <phoneticPr fontId="2" type="noConversion"/>
  </si>
  <si>
    <t>压力加油</t>
    <phoneticPr fontId="2" type="noConversion"/>
  </si>
  <si>
    <t>交输加油</t>
    <phoneticPr fontId="2" type="noConversion"/>
  </si>
  <si>
    <t>重力加油</t>
    <phoneticPr fontId="2" type="noConversion"/>
  </si>
  <si>
    <t>机翼上部</t>
    <phoneticPr fontId="2" type="noConversion"/>
  </si>
  <si>
    <t>机身上部</t>
    <phoneticPr fontId="2" type="noConversion"/>
  </si>
  <si>
    <t>垂直安定面上部</t>
    <phoneticPr fontId="2" type="noConversion"/>
  </si>
  <si>
    <t>加油速度快，污染少，安全性高</t>
    <phoneticPr fontId="2" type="noConversion"/>
  </si>
  <si>
    <t>提供一定的正压力作用在油面上，提高供油可靠性</t>
    <phoneticPr fontId="2" type="noConversion"/>
  </si>
  <si>
    <t>可防止油箱内外产生过大压差而损坏油箱结构</t>
    <phoneticPr fontId="2" type="noConversion"/>
  </si>
  <si>
    <t>燃油增压泵</t>
    <phoneticPr fontId="2" type="noConversion"/>
  </si>
  <si>
    <t>重力</t>
    <phoneticPr fontId="2" type="noConversion"/>
  </si>
  <si>
    <t>发动机驱动燃油泵</t>
    <phoneticPr fontId="2" type="noConversion"/>
  </si>
  <si>
    <t>独立供油</t>
    <phoneticPr fontId="2" type="noConversion"/>
  </si>
  <si>
    <t>交输供油</t>
    <phoneticPr fontId="2" type="noConversion"/>
  </si>
  <si>
    <t>抽吸供油</t>
    <phoneticPr fontId="2" type="noConversion"/>
  </si>
  <si>
    <t>先消耗机身油箱燃油，后用两机翼油箱燃油</t>
    <phoneticPr fontId="2" type="noConversion"/>
  </si>
  <si>
    <t>先消耗机翼主油箱燃油，后用机身中央油箱燃油</t>
    <phoneticPr fontId="2" type="noConversion"/>
  </si>
  <si>
    <t>先消耗左机翼油箱燃油，后用右机翼油箱燃油</t>
    <phoneticPr fontId="2" type="noConversion"/>
  </si>
  <si>
    <t>由发动机驱动燃油泵进行抽吸供油</t>
    <phoneticPr fontId="2" type="noConversion"/>
  </si>
  <si>
    <t>向这台发动机的燃油供应将中断</t>
    <phoneticPr fontId="2" type="noConversion"/>
  </si>
  <si>
    <t>飞机燃油系统将进行重力供油</t>
    <phoneticPr fontId="2" type="noConversion"/>
  </si>
  <si>
    <t>高涵道比涡扇发动机</t>
    <phoneticPr fontId="2" type="noConversion"/>
  </si>
  <si>
    <t>涡桨发动机</t>
    <phoneticPr fontId="2" type="noConversion"/>
  </si>
  <si>
    <t>涡喷发动机</t>
    <phoneticPr fontId="2" type="noConversion"/>
  </si>
  <si>
    <t>支线飞机</t>
    <phoneticPr fontId="2" type="noConversion"/>
  </si>
  <si>
    <t>军用战斗机</t>
    <phoneticPr fontId="2" type="noConversion"/>
  </si>
  <si>
    <t>干线运输机</t>
    <phoneticPr fontId="2" type="noConversion"/>
  </si>
  <si>
    <t>直升机</t>
    <phoneticPr fontId="2" type="noConversion"/>
  </si>
  <si>
    <t>直升机</t>
    <phoneticPr fontId="2" type="noConversion"/>
  </si>
  <si>
    <t>轴流式压气机</t>
    <phoneticPr fontId="2" type="noConversion"/>
  </si>
  <si>
    <t>离心式压气机</t>
    <phoneticPr fontId="2" type="noConversion"/>
  </si>
  <si>
    <t>环形燃烧室</t>
    <phoneticPr fontId="2" type="noConversion"/>
  </si>
  <si>
    <t>单管燃烧室</t>
    <phoneticPr fontId="2" type="noConversion"/>
  </si>
  <si>
    <t>环管燃烧室</t>
    <phoneticPr fontId="2" type="noConversion"/>
  </si>
  <si>
    <t>进气道、压气机、燃烧室、涡轮和尾喷管组成</t>
    <phoneticPr fontId="2" type="noConversion"/>
  </si>
  <si>
    <t>低压压气机、高压压气机、燃烧室、高压涡轮和低压涡轮组成</t>
    <phoneticPr fontId="2" type="noConversion"/>
  </si>
  <si>
    <t>内、外涵道、压气机、燃烧室、涡轮和反推装置组成</t>
    <phoneticPr fontId="2" type="noConversion"/>
  </si>
  <si>
    <t>燃气发生器</t>
    <phoneticPr fontId="2" type="noConversion"/>
  </si>
  <si>
    <t>燃烧室</t>
    <phoneticPr fontId="2" type="noConversion"/>
  </si>
  <si>
    <t>涡轮</t>
    <phoneticPr fontId="2" type="noConversion"/>
  </si>
  <si>
    <t>通过外涵的空气质量流量与通过内涵的空气质量流量之比</t>
    <phoneticPr fontId="2" type="noConversion"/>
  </si>
  <si>
    <t>通过外涵的空气质量流量与通过内、外涵的空气总质量流量之比</t>
    <phoneticPr fontId="2" type="noConversion"/>
  </si>
  <si>
    <t>通过内涵的空气质量流量与通过外涵的空气质量流量之比</t>
    <phoneticPr fontId="2" type="noConversion"/>
  </si>
  <si>
    <t>90％以上</t>
    <phoneticPr fontId="2" type="noConversion"/>
  </si>
  <si>
    <t>推进效率较高</t>
    <phoneticPr fontId="2" type="noConversion"/>
  </si>
  <si>
    <t>速度特性较好</t>
    <phoneticPr fontId="2" type="noConversion"/>
  </si>
  <si>
    <t>燃油消耗率较高</t>
    <phoneticPr fontId="2" type="noConversion"/>
  </si>
  <si>
    <t>空气涡轮启动机</t>
    <phoneticPr fontId="2" type="noConversion"/>
  </si>
  <si>
    <t>燃气涡轮启动机</t>
    <phoneticPr fontId="2" type="noConversion"/>
  </si>
  <si>
    <t>电动启动机</t>
    <phoneticPr fontId="2" type="noConversion"/>
  </si>
  <si>
    <t>从发动机燃油泵到燃油喷嘴之间的供油线路</t>
    <phoneticPr fontId="2" type="noConversion"/>
  </si>
  <si>
    <t>从燃油箱到发动机燃油泵之间的供油线路</t>
    <phoneticPr fontId="2" type="noConversion"/>
  </si>
  <si>
    <t>从燃油增压泵到燃油喷嘴之间的供油线路</t>
    <phoneticPr fontId="2" type="noConversion"/>
  </si>
  <si>
    <t>高、低压压气机之间</t>
    <phoneticPr fontId="2" type="noConversion"/>
  </si>
  <si>
    <t>高、低压涡轮之间</t>
    <phoneticPr fontId="2" type="noConversion"/>
  </si>
  <si>
    <t>双套高能点火系统</t>
    <phoneticPr fontId="2" type="noConversion"/>
  </si>
  <si>
    <t>单套高能点火系统</t>
    <phoneticPr fontId="2" type="noConversion"/>
  </si>
  <si>
    <t>三套高能点火系统</t>
    <phoneticPr fontId="2" type="noConversion"/>
  </si>
  <si>
    <t>再循环式润滑系统</t>
    <phoneticPr fontId="2" type="noConversion"/>
  </si>
  <si>
    <t>通风式润滑系统</t>
    <phoneticPr fontId="2" type="noConversion"/>
  </si>
  <si>
    <t>涡轮增压式润滑系统</t>
    <phoneticPr fontId="2" type="noConversion"/>
  </si>
  <si>
    <t>25小时的飞行状态参数和发动机工作状态参数</t>
    <phoneticPr fontId="2" type="noConversion"/>
  </si>
  <si>
    <t>15小时的飞行状态参数和发动机工作状态参数</t>
    <phoneticPr fontId="2" type="noConversion"/>
  </si>
  <si>
    <t>35小时的飞行状态参数和发动机工作状态参数</t>
    <phoneticPr fontId="2" type="noConversion"/>
  </si>
  <si>
    <t>30天</t>
    <phoneticPr fontId="2" type="noConversion"/>
  </si>
  <si>
    <t>40天</t>
    <phoneticPr fontId="2" type="noConversion"/>
  </si>
  <si>
    <t>50天</t>
    <phoneticPr fontId="2" type="noConversion"/>
  </si>
  <si>
    <t>空速和发动机燃油压力</t>
    <phoneticPr fontId="2" type="noConversion"/>
  </si>
  <si>
    <t>发动机转速和排气温度</t>
    <phoneticPr fontId="2" type="noConversion"/>
  </si>
  <si>
    <t>数字式飞行数据记录系统</t>
    <phoneticPr fontId="2" type="noConversion"/>
  </si>
  <si>
    <t>模拟式飞行数据记录系统</t>
    <phoneticPr fontId="2" type="noConversion"/>
  </si>
  <si>
    <t>磁带式飞行数据记录系统</t>
    <phoneticPr fontId="2" type="noConversion"/>
  </si>
  <si>
    <t>25h的飞行参数</t>
    <phoneticPr fontId="2" type="noConversion"/>
  </si>
  <si>
    <t>24h的飞行参数</t>
    <phoneticPr fontId="2" type="noConversion"/>
  </si>
  <si>
    <t>48h的飞行参数</t>
    <phoneticPr fontId="2" type="noConversion"/>
  </si>
  <si>
    <t>机载气象雷达系统不能探测出湍流情况</t>
    <phoneticPr fontId="2" type="noConversion"/>
  </si>
  <si>
    <t>机载气象雷达可实时探测飞机前方航路上的危险气象区域</t>
    <phoneticPr fontId="2" type="noConversion"/>
  </si>
  <si>
    <t>机载气象雷达系统可以探测飞机前方的降水密度</t>
    <phoneticPr fontId="2" type="noConversion"/>
  </si>
  <si>
    <t>9.3GHz</t>
    <phoneticPr fontId="2" type="noConversion"/>
  </si>
  <si>
    <t>7.2GHz</t>
    <phoneticPr fontId="2" type="noConversion"/>
  </si>
  <si>
    <t>9.6GHz</t>
    <phoneticPr fontId="2" type="noConversion"/>
  </si>
  <si>
    <t>中度气象条件</t>
    <phoneticPr fontId="2" type="noConversion"/>
  </si>
  <si>
    <t>重度气象条件</t>
    <phoneticPr fontId="2" type="noConversion"/>
  </si>
  <si>
    <t>湍流</t>
    <phoneticPr fontId="2" type="noConversion"/>
  </si>
  <si>
    <t>飞机后方的降水情况</t>
    <phoneticPr fontId="2" type="noConversion"/>
  </si>
  <si>
    <t>飞机前方的湍流情况</t>
    <phoneticPr fontId="2" type="noConversion"/>
  </si>
  <si>
    <t>飞机前下方的地形情况</t>
    <phoneticPr fontId="2" type="noConversion"/>
  </si>
  <si>
    <t>重度气象条件</t>
    <phoneticPr fontId="2" type="noConversion"/>
  </si>
  <si>
    <t>轻度气象条件</t>
    <phoneticPr fontId="2" type="noConversion"/>
  </si>
  <si>
    <t>在有净空道的跑道上以跑道限重起飞时</t>
    <phoneticPr fontId="2" type="noConversion"/>
  </si>
  <si>
    <t>对于给定的迎角，重量大的飞机的垂直速度和前进速度都大</t>
    <phoneticPr fontId="2" type="noConversion"/>
  </si>
  <si>
    <t>下坡会使起飞重量增加</t>
    <phoneticPr fontId="2" type="noConversion"/>
  </si>
  <si>
    <t>最大升阻比对应的速度</t>
    <phoneticPr fontId="2" type="noConversion"/>
  </si>
  <si>
    <t>上升率减小，上升角增加</t>
    <phoneticPr fontId="2" type="noConversion"/>
  </si>
  <si>
    <t>V1, VMCG, VR, V2</t>
    <phoneticPr fontId="2" type="noConversion"/>
  </si>
  <si>
    <t>最大操纵速度</t>
    <phoneticPr fontId="2" type="noConversion"/>
  </si>
  <si>
    <t>极限速度</t>
    <phoneticPr fontId="2" type="noConversion"/>
  </si>
  <si>
    <t>最小阻力对应的速度</t>
    <phoneticPr fontId="2" type="noConversion"/>
  </si>
  <si>
    <t>能够获得最大上升率的速度</t>
    <phoneticPr fontId="2" type="noConversion"/>
  </si>
  <si>
    <t>最大航时速度</t>
    <phoneticPr fontId="2" type="noConversion"/>
  </si>
  <si>
    <t>设施、空域或报告情况所在地的机场或飞行情报区4字地名代码</t>
    <phoneticPr fontId="2" type="noConversion"/>
  </si>
  <si>
    <t>设施、空域或报告情况所在地的3字地名代码</t>
    <phoneticPr fontId="2" type="noConversion"/>
  </si>
  <si>
    <t>设施、空域或报告情况所在地的大写的汉语拼音</t>
    <phoneticPr fontId="2" type="noConversion"/>
  </si>
  <si>
    <t>NOTAMC表示该通告为取消NOTAM</t>
    <phoneticPr fontId="2" type="noConversion"/>
  </si>
  <si>
    <t>NOTAMC表示该通告为一份新的NOTAM</t>
    <phoneticPr fontId="2" type="noConversion"/>
  </si>
  <si>
    <t>NOTAMC表示该通告代替其他NOTAM</t>
    <phoneticPr fontId="2" type="noConversion"/>
  </si>
  <si>
    <t>这两份航行通告均失效</t>
    <phoneticPr fontId="2" type="noConversion"/>
  </si>
  <si>
    <t xml:space="preserve">A0034/98有效，A0106/97无效     </t>
    <phoneticPr fontId="2" type="noConversion"/>
  </si>
  <si>
    <t xml:space="preserve">A0106/97有效， A0034/98无效  </t>
    <phoneticPr fontId="2" type="noConversion"/>
  </si>
  <si>
    <t xml:space="preserve"> C0024/98有效，C0137/97无效  </t>
    <phoneticPr fontId="2" type="noConversion"/>
  </si>
  <si>
    <t xml:space="preserve"> C0137/97有效，C0024/98无效  </t>
    <phoneticPr fontId="2" type="noConversion"/>
  </si>
  <si>
    <t>这两份航行通告均有效</t>
    <phoneticPr fontId="2" type="noConversion"/>
  </si>
  <si>
    <t xml:space="preserve">世界协调时  </t>
    <phoneticPr fontId="2" type="noConversion"/>
  </si>
  <si>
    <t xml:space="preserve">北京时间 </t>
    <phoneticPr fontId="2" type="noConversion"/>
  </si>
  <si>
    <t>发电地址所在地的当地时间</t>
    <phoneticPr fontId="2" type="noConversion"/>
  </si>
  <si>
    <t>SNOWTAM</t>
    <phoneticPr fontId="2" type="noConversion"/>
  </si>
  <si>
    <t xml:space="preserve">NOTAMS </t>
    <phoneticPr fontId="2" type="noConversion"/>
  </si>
  <si>
    <t xml:space="preserve">SNOTAM      </t>
    <phoneticPr fontId="2" type="noConversion"/>
  </si>
  <si>
    <t>24 h</t>
    <phoneticPr fontId="2" type="noConversion"/>
  </si>
  <si>
    <t xml:space="preserve"> 12 h </t>
    <phoneticPr fontId="2" type="noConversion"/>
  </si>
  <si>
    <t>机场灯标必须你是有色与白色交替闪光，其中陆地机场有色灯标必须为：</t>
    <phoneticPr fontId="2" type="noConversion"/>
  </si>
  <si>
    <t>绿色</t>
    <phoneticPr fontId="2" type="noConversion"/>
  </si>
  <si>
    <t>黄色</t>
    <phoneticPr fontId="2" type="noConversion"/>
  </si>
  <si>
    <t>跑道中线灯光的位置和颜色的要求是</t>
    <phoneticPr fontId="2" type="noConversion"/>
  </si>
  <si>
    <t>红色、绿色、琥珀色</t>
    <phoneticPr fontId="2" type="noConversion"/>
  </si>
  <si>
    <t>红色、绿色、黄色</t>
    <phoneticPr fontId="2" type="noConversion"/>
  </si>
  <si>
    <t>红色、绿色、白色</t>
    <phoneticPr fontId="2" type="noConversion"/>
  </si>
  <si>
    <t>4个白灯</t>
    <phoneticPr fontId="2" type="noConversion"/>
  </si>
  <si>
    <t>4个红灯</t>
    <phoneticPr fontId="2" type="noConversion"/>
  </si>
  <si>
    <t>PAPI进近灯光系统，下滑道指示过低为</t>
    <phoneticPr fontId="2" type="noConversion"/>
  </si>
  <si>
    <t>4个白灯</t>
    <phoneticPr fontId="2" type="noConversion"/>
  </si>
  <si>
    <t xml:space="preserve">A </t>
    <phoneticPr fontId="2" type="noConversion"/>
  </si>
  <si>
    <t xml:space="preserve"> C </t>
    <phoneticPr fontId="2" type="noConversion"/>
  </si>
  <si>
    <t>D</t>
    <phoneticPr fontId="2" type="noConversion"/>
  </si>
  <si>
    <t xml:space="preserve">C </t>
    <phoneticPr fontId="2" type="noConversion"/>
  </si>
  <si>
    <t xml:space="preserve"> A </t>
    <phoneticPr fontId="2" type="noConversion"/>
  </si>
  <si>
    <t xml:space="preserve">启动航行通告  </t>
    <phoneticPr fontId="2" type="noConversion"/>
  </si>
  <si>
    <t xml:space="preserve">  校核单 </t>
    <phoneticPr fontId="2" type="noConversion"/>
  </si>
  <si>
    <t>二级航行通告</t>
    <phoneticPr fontId="2" type="noConversion"/>
  </si>
  <si>
    <t xml:space="preserve">校核单   </t>
    <phoneticPr fontId="2" type="noConversion"/>
  </si>
  <si>
    <t xml:space="preserve"> 启动航行通告</t>
    <phoneticPr fontId="2" type="noConversion"/>
  </si>
  <si>
    <t xml:space="preserve"> 二级航行通告</t>
    <phoneticPr fontId="2" type="noConversion"/>
  </si>
  <si>
    <t xml:space="preserve">航行通告新报 </t>
    <phoneticPr fontId="2" type="noConversion"/>
  </si>
  <si>
    <t xml:space="preserve">航行通告取消报  </t>
    <phoneticPr fontId="2" type="noConversion"/>
  </si>
  <si>
    <t>航行通告代替报</t>
    <phoneticPr fontId="2" type="noConversion"/>
  </si>
  <si>
    <t xml:space="preserve">  广州白云机场 </t>
    <phoneticPr fontId="2" type="noConversion"/>
  </si>
  <si>
    <t xml:space="preserve"> 广州终端管制区</t>
    <phoneticPr fontId="2" type="noConversion"/>
  </si>
  <si>
    <t xml:space="preserve">UTC时间08年7月12号2：30  </t>
    <phoneticPr fontId="2" type="noConversion"/>
  </si>
  <si>
    <t xml:space="preserve">北京时间08年7月12号2：30   </t>
    <phoneticPr fontId="2" type="noConversion"/>
  </si>
  <si>
    <t>当地时间08年7月12号2：30</t>
    <phoneticPr fontId="2" type="noConversion"/>
  </si>
  <si>
    <t>10.5个小时</t>
    <phoneticPr fontId="2" type="noConversion"/>
  </si>
  <si>
    <t xml:space="preserve"> 7个小时  </t>
    <phoneticPr fontId="2" type="noConversion"/>
  </si>
  <si>
    <t>51.5个小时</t>
    <phoneticPr fontId="2" type="noConversion"/>
  </si>
  <si>
    <t>炮射活动影响的垂直范围：</t>
    <phoneticPr fontId="2" type="noConversion"/>
  </si>
  <si>
    <t xml:space="preserve">地面-平均海平面以上8000米  </t>
    <phoneticPr fontId="2" type="noConversion"/>
  </si>
  <si>
    <t xml:space="preserve"> 地面-地面以上8000米 </t>
    <phoneticPr fontId="2" type="noConversion"/>
  </si>
  <si>
    <t>地面-飞行高度层8000米</t>
    <phoneticPr fontId="2" type="noConversion"/>
  </si>
  <si>
    <t xml:space="preserve">10km  </t>
    <phoneticPr fontId="2" type="noConversion"/>
  </si>
  <si>
    <t xml:space="preserve"> 6km </t>
    <phoneticPr fontId="2" type="noConversion"/>
  </si>
  <si>
    <t xml:space="preserve"> 10nm</t>
    <phoneticPr fontId="2" type="noConversion"/>
  </si>
  <si>
    <t xml:space="preserve">可以 </t>
    <phoneticPr fontId="2" type="noConversion"/>
  </si>
  <si>
    <t xml:space="preserve">不可以   </t>
    <phoneticPr fontId="2" type="noConversion"/>
  </si>
  <si>
    <t xml:space="preserve"> 不确定</t>
    <phoneticPr fontId="2" type="noConversion"/>
  </si>
  <si>
    <t xml:space="preserve">会   </t>
    <phoneticPr fontId="2" type="noConversion"/>
  </si>
  <si>
    <t xml:space="preserve">不会  </t>
    <phoneticPr fontId="2" type="noConversion"/>
  </si>
  <si>
    <t xml:space="preserve">  不确定</t>
    <phoneticPr fontId="2" type="noConversion"/>
  </si>
  <si>
    <t>不确定</t>
    <phoneticPr fontId="2" type="noConversion"/>
  </si>
  <si>
    <t xml:space="preserve"> 会  </t>
    <phoneticPr fontId="2" type="noConversion"/>
  </si>
  <si>
    <t xml:space="preserve">不会 </t>
    <phoneticPr fontId="2" type="noConversion"/>
  </si>
  <si>
    <t xml:space="preserve">中华人民共和国航行资料汇编  </t>
    <phoneticPr fontId="2" type="noConversion"/>
  </si>
  <si>
    <t>中国国内航空资料汇编</t>
    <phoneticPr fontId="2" type="noConversion"/>
  </si>
  <si>
    <t xml:space="preserve"> 机场使用细则</t>
    <phoneticPr fontId="2" type="noConversion"/>
  </si>
  <si>
    <t xml:space="preserve">UTC时间2000年9月1号00：01 </t>
    <phoneticPr fontId="2" type="noConversion"/>
  </si>
  <si>
    <t>通告中未提及</t>
    <phoneticPr fontId="2" type="noConversion"/>
  </si>
  <si>
    <t>北京时间2000年9月1号00：01</t>
    <phoneticPr fontId="2" type="noConversion"/>
  </si>
  <si>
    <t xml:space="preserve">UTC时间2000年11月30号15： 59   </t>
    <phoneticPr fontId="2" type="noConversion"/>
  </si>
  <si>
    <t xml:space="preserve">通告中未提及  </t>
    <phoneticPr fontId="2" type="noConversion"/>
  </si>
  <si>
    <t xml:space="preserve"> 北京时间2000年11月30号15： 59</t>
    <phoneticPr fontId="2" type="noConversion"/>
  </si>
  <si>
    <t>AIP补充资料</t>
    <phoneticPr fontId="2" type="noConversion"/>
  </si>
  <si>
    <t xml:space="preserve">  AIP修订 </t>
    <phoneticPr fontId="2" type="noConversion"/>
  </si>
  <si>
    <t xml:space="preserve">  AIC</t>
    <phoneticPr fontId="2" type="noConversion"/>
  </si>
  <si>
    <t>珠海/三灶机场航展期间临时对外开放</t>
    <phoneticPr fontId="2" type="noConversion"/>
  </si>
  <si>
    <t xml:space="preserve">  珠海/三灶机场改为国际机场</t>
    <phoneticPr fontId="2" type="noConversion"/>
  </si>
  <si>
    <t xml:space="preserve"> 通告中未提及</t>
    <phoneticPr fontId="2" type="noConversion"/>
  </si>
  <si>
    <t xml:space="preserve">航行通告代替报  </t>
    <phoneticPr fontId="2" type="noConversion"/>
  </si>
  <si>
    <t xml:space="preserve">航行通告新报 </t>
    <phoneticPr fontId="2" type="noConversion"/>
  </si>
  <si>
    <t xml:space="preserve"> 航行通告取消报  </t>
    <phoneticPr fontId="2" type="noConversion"/>
  </si>
  <si>
    <t>无效</t>
    <phoneticPr fontId="2" type="noConversion"/>
  </si>
  <si>
    <t xml:space="preserve"> 有效 </t>
    <phoneticPr fontId="2" type="noConversion"/>
  </si>
  <si>
    <t>不确定</t>
    <phoneticPr fontId="2" type="noConversion"/>
  </si>
  <si>
    <t xml:space="preserve"> 恢复</t>
    <phoneticPr fontId="2" type="noConversion"/>
  </si>
  <si>
    <t>不回复</t>
    <phoneticPr fontId="2" type="noConversion"/>
  </si>
  <si>
    <t>只用于机场</t>
    <phoneticPr fontId="2" type="noConversion"/>
  </si>
  <si>
    <t xml:space="preserve"> 只用于航路</t>
    <phoneticPr fontId="2" type="noConversion"/>
  </si>
  <si>
    <t>即用于机场又用于航路</t>
    <phoneticPr fontId="2" type="noConversion"/>
  </si>
  <si>
    <t xml:space="preserve">跑道号码小的一端 </t>
    <phoneticPr fontId="2" type="noConversion"/>
  </si>
  <si>
    <t xml:space="preserve">  积雪深的一端    </t>
    <phoneticPr fontId="2" type="noConversion"/>
  </si>
  <si>
    <t xml:space="preserve"> 跑道号码大的一端</t>
    <phoneticPr fontId="2" type="noConversion"/>
  </si>
  <si>
    <t>距跑道中心的距离和方位</t>
    <phoneticPr fontId="2" type="noConversion"/>
  </si>
  <si>
    <t xml:space="preserve">  离跑道边缘的距离  </t>
    <phoneticPr fontId="2" type="noConversion"/>
  </si>
  <si>
    <t>离跑道入口的距离</t>
    <phoneticPr fontId="2" type="noConversion"/>
  </si>
  <si>
    <t xml:space="preserve">跑道号码小  </t>
    <phoneticPr fontId="2" type="noConversion"/>
  </si>
  <si>
    <t xml:space="preserve">  跑道号码大</t>
    <phoneticPr fontId="2" type="noConversion"/>
  </si>
  <si>
    <t xml:space="preserve">   主降方向</t>
    <phoneticPr fontId="2" type="noConversion"/>
  </si>
  <si>
    <t>机场活动区</t>
    <phoneticPr fontId="2" type="noConversion"/>
  </si>
  <si>
    <t xml:space="preserve">机场机动区 </t>
    <phoneticPr fontId="2" type="noConversion"/>
  </si>
  <si>
    <t xml:space="preserve">   机场和航路</t>
    <phoneticPr fontId="2" type="noConversion"/>
  </si>
  <si>
    <t>世界协调时</t>
    <phoneticPr fontId="2" type="noConversion"/>
  </si>
  <si>
    <t xml:space="preserve">   北京时间 </t>
    <phoneticPr fontId="2" type="noConversion"/>
  </si>
  <si>
    <t>发报机场的地方时</t>
    <phoneticPr fontId="2" type="noConversion"/>
  </si>
  <si>
    <t xml:space="preserve">7月9号的4：04 </t>
    <phoneticPr fontId="2" type="noConversion"/>
  </si>
  <si>
    <t xml:space="preserve"> 7月9号4：03 </t>
    <phoneticPr fontId="2" type="noConversion"/>
  </si>
  <si>
    <t xml:space="preserve">9月4号3：00 </t>
    <phoneticPr fontId="2" type="noConversion"/>
  </si>
  <si>
    <t>橙色</t>
    <phoneticPr fontId="2" type="noConversion"/>
  </si>
  <si>
    <t xml:space="preserve">   黄色</t>
    <phoneticPr fontId="2" type="noConversion"/>
  </si>
  <si>
    <t xml:space="preserve">6000ft </t>
    <phoneticPr fontId="2" type="noConversion"/>
  </si>
  <si>
    <t xml:space="preserve"> 飞行高度层6000m</t>
    <phoneticPr fontId="2" type="noConversion"/>
  </si>
  <si>
    <t>飞行高度层6000ft</t>
    <phoneticPr fontId="2" type="noConversion"/>
  </si>
  <si>
    <t>此次火山爆发影响的航路为 W37   W42   W69</t>
    <phoneticPr fontId="2" type="noConversion"/>
  </si>
  <si>
    <t>高高度的火山爆发有可能持续出现</t>
    <phoneticPr fontId="2" type="noConversion"/>
  </si>
  <si>
    <t>火山爆发的位置S0747 E12335</t>
    <phoneticPr fontId="2" type="noConversion"/>
  </si>
  <si>
    <t>西北</t>
    <phoneticPr fontId="2" type="noConversion"/>
  </si>
  <si>
    <t>西南</t>
    <phoneticPr fontId="2" type="noConversion"/>
  </si>
  <si>
    <t xml:space="preserve"> 东北</t>
    <phoneticPr fontId="2" type="noConversion"/>
  </si>
  <si>
    <t xml:space="preserve">10nm/h </t>
    <phoneticPr fontId="2" type="noConversion"/>
  </si>
  <si>
    <t xml:space="preserve">   10km/h</t>
    <phoneticPr fontId="2" type="noConversion"/>
  </si>
  <si>
    <t xml:space="preserve"> 8nm/h</t>
    <phoneticPr fontId="2" type="noConversion"/>
  </si>
  <si>
    <t>28天</t>
    <phoneticPr fontId="2" type="noConversion"/>
  </si>
  <si>
    <t xml:space="preserve">  一个月</t>
    <phoneticPr fontId="2" type="noConversion"/>
  </si>
  <si>
    <t xml:space="preserve"> 一年</t>
    <phoneticPr fontId="2" type="noConversion"/>
  </si>
  <si>
    <t>US (H / L)2</t>
    <phoneticPr fontId="2" type="noConversion"/>
  </si>
  <si>
    <t xml:space="preserve"> A2 (H / L) </t>
    <phoneticPr fontId="2" type="noConversion"/>
  </si>
  <si>
    <t xml:space="preserve">US2 (H / L)   </t>
    <phoneticPr fontId="2" type="noConversion"/>
  </si>
  <si>
    <t xml:space="preserve"> STAR </t>
    <phoneticPr fontId="2" type="noConversion"/>
  </si>
  <si>
    <t xml:space="preserve">    进近图 </t>
    <phoneticPr fontId="2" type="noConversion"/>
  </si>
  <si>
    <t xml:space="preserve">   机场图</t>
    <phoneticPr fontId="2" type="noConversion"/>
  </si>
  <si>
    <t xml:space="preserve">      STAR</t>
    <phoneticPr fontId="2" type="noConversion"/>
  </si>
  <si>
    <t xml:space="preserve">  机场图</t>
    <phoneticPr fontId="2" type="noConversion"/>
  </si>
  <si>
    <t xml:space="preserve">STAR  </t>
    <phoneticPr fontId="2" type="noConversion"/>
  </si>
  <si>
    <t xml:space="preserve">     进近图 </t>
    <phoneticPr fontId="2" type="noConversion"/>
  </si>
  <si>
    <t>机场图</t>
    <phoneticPr fontId="2" type="noConversion"/>
  </si>
  <si>
    <t xml:space="preserve">  程序转弯</t>
    <phoneticPr fontId="2" type="noConversion"/>
  </si>
  <si>
    <t xml:space="preserve">直线程序 </t>
    <phoneticPr fontId="2" type="noConversion"/>
  </si>
  <si>
    <t xml:space="preserve">推测程序 </t>
    <phoneticPr fontId="2" type="noConversion"/>
  </si>
  <si>
    <t xml:space="preserve">非管制机场  </t>
    <phoneticPr fontId="2" type="noConversion"/>
  </si>
  <si>
    <t xml:space="preserve">  塔台是部分时间工作 </t>
    <phoneticPr fontId="2" type="noConversion"/>
  </si>
  <si>
    <t xml:space="preserve"> 非管制机场或塔台部分时段工作  </t>
    <phoneticPr fontId="2" type="noConversion"/>
  </si>
  <si>
    <t xml:space="preserve"> ATIS频率  </t>
    <phoneticPr fontId="2" type="noConversion"/>
  </si>
  <si>
    <t xml:space="preserve">塔台管制频率 </t>
    <phoneticPr fontId="2" type="noConversion"/>
  </si>
  <si>
    <t xml:space="preserve">   离场管制频率</t>
    <phoneticPr fontId="2" type="noConversion"/>
  </si>
  <si>
    <t xml:space="preserve">MOCA </t>
    <phoneticPr fontId="2" type="noConversion"/>
  </si>
  <si>
    <t xml:space="preserve">      MORA</t>
    <phoneticPr fontId="2" type="noConversion"/>
  </si>
  <si>
    <t xml:space="preserve">  MEA  </t>
    <phoneticPr fontId="2" type="noConversion"/>
  </si>
  <si>
    <t>下列关于网格最低偏航高度(Grid MORA）的描述不正确的是：</t>
    <phoneticPr fontId="2" type="noConversion"/>
  </si>
  <si>
    <t>Grid MORA值单位为100英尺</t>
    <phoneticPr fontId="2" type="noConversion"/>
  </si>
  <si>
    <t>Grid MORA是在航路图或区域图上表示的网格内提供的超越参考点的余度，表示所有参考点向上修正垂直余度的下限</t>
    <phoneticPr fontId="2" type="noConversion"/>
  </si>
  <si>
    <t>当区域内最高参考点为5000英尺MSL或以下时，Grid MORA数值高出区域内所有参考点2000英尺</t>
    <phoneticPr fontId="2" type="noConversion"/>
  </si>
  <si>
    <t xml:space="preserve">航图变更通知 </t>
    <phoneticPr fontId="2" type="noConversion"/>
  </si>
  <si>
    <t xml:space="preserve"> 航图航行通告</t>
    <phoneticPr fontId="2" type="noConversion"/>
  </si>
  <si>
    <t xml:space="preserve">     机场指南</t>
    <phoneticPr fontId="2" type="noConversion"/>
  </si>
  <si>
    <t>相关国家发布的资料为依据</t>
    <phoneticPr fontId="2" type="noConversion"/>
  </si>
  <si>
    <t xml:space="preserve">  杰普逊手册的资料为依据 </t>
    <phoneticPr fontId="2" type="noConversion"/>
  </si>
  <si>
    <t xml:space="preserve"> 都可以</t>
    <phoneticPr fontId="2" type="noConversion"/>
  </si>
  <si>
    <t xml:space="preserve">白色 </t>
    <phoneticPr fontId="2" type="noConversion"/>
  </si>
  <si>
    <t xml:space="preserve"> 灰色  </t>
    <phoneticPr fontId="2" type="noConversion"/>
  </si>
  <si>
    <t xml:space="preserve">  蓝灰色</t>
    <phoneticPr fontId="2" type="noConversion"/>
  </si>
  <si>
    <t xml:space="preserve"> 白色  </t>
    <phoneticPr fontId="2" type="noConversion"/>
  </si>
  <si>
    <t>蓝灰色</t>
    <phoneticPr fontId="2" type="noConversion"/>
  </si>
  <si>
    <t>PBN概念包括两个关键组成要素：RNAV和RNP</t>
    <phoneticPr fontId="2" type="noConversion"/>
  </si>
  <si>
    <t>能够在RNP1空域运行的航空器一定能在RNP20的空域运行</t>
    <phoneticPr fontId="2" type="noConversion"/>
  </si>
  <si>
    <t>RNP1是指在95%的概率下，在指定的飞行航迹上航空器必备的导航精度在1NM以内</t>
    <phoneticPr fontId="2" type="noConversion"/>
  </si>
  <si>
    <t>RNAV规范包括对机载性能监控和告警的要求</t>
    <phoneticPr fontId="2" type="noConversion"/>
  </si>
  <si>
    <t>RNP规范包括对机载性能监控和告警的要求</t>
    <phoneticPr fontId="2" type="noConversion"/>
  </si>
  <si>
    <t>RNP规范和RNAV规范都包括对机载性能监控和告警的要求</t>
    <phoneticPr fontId="2" type="noConversion"/>
  </si>
  <si>
    <t xml:space="preserve">VOR台TD </t>
    <phoneticPr fontId="2" type="noConversion"/>
  </si>
  <si>
    <t xml:space="preserve"> 机场基准点</t>
    <phoneticPr fontId="2" type="noConversion"/>
  </si>
  <si>
    <t xml:space="preserve"> VOR台SMT</t>
    <phoneticPr fontId="2" type="noConversion"/>
  </si>
  <si>
    <t xml:space="preserve">数字式进场通播 </t>
    <phoneticPr fontId="2" type="noConversion"/>
  </si>
  <si>
    <t xml:space="preserve">    数字式离场通播 </t>
    <phoneticPr fontId="2" type="noConversion"/>
  </si>
  <si>
    <t xml:space="preserve">   语音式进场通播</t>
    <phoneticPr fontId="2" type="noConversion"/>
  </si>
  <si>
    <t xml:space="preserve">香港进近具备雷达功能 </t>
    <phoneticPr fontId="2" type="noConversion"/>
  </si>
  <si>
    <t xml:space="preserve">该程序需要雷达引导  </t>
    <phoneticPr fontId="2" type="noConversion"/>
  </si>
  <si>
    <t xml:space="preserve"> 香港进近的右扇区</t>
    <phoneticPr fontId="2" type="noConversion"/>
  </si>
  <si>
    <t xml:space="preserve">不可以    </t>
    <phoneticPr fontId="2" type="noConversion"/>
  </si>
  <si>
    <t xml:space="preserve">   可以   </t>
    <phoneticPr fontId="2" type="noConversion"/>
  </si>
  <si>
    <t xml:space="preserve">22ft </t>
    <phoneticPr fontId="2" type="noConversion"/>
  </si>
  <si>
    <t xml:space="preserve">28ft  </t>
    <phoneticPr fontId="2" type="noConversion"/>
  </si>
  <si>
    <t xml:space="preserve"> 25ft</t>
    <phoneticPr fontId="2" type="noConversion"/>
  </si>
  <si>
    <t xml:space="preserve">22ft  </t>
    <phoneticPr fontId="2" type="noConversion"/>
  </si>
  <si>
    <t xml:space="preserve">  28ft  </t>
    <phoneticPr fontId="2" type="noConversion"/>
  </si>
  <si>
    <t>25ft</t>
    <phoneticPr fontId="2" type="noConversion"/>
  </si>
  <si>
    <t xml:space="preserve">ILS DME </t>
    <phoneticPr fontId="2" type="noConversion"/>
  </si>
  <si>
    <t xml:space="preserve">  VOR DME  </t>
    <phoneticPr fontId="2" type="noConversion"/>
  </si>
  <si>
    <t xml:space="preserve">  ILS VOR</t>
    <phoneticPr fontId="2" type="noConversion"/>
  </si>
  <si>
    <t>07L</t>
    <phoneticPr fontId="2" type="noConversion"/>
  </si>
  <si>
    <t xml:space="preserve">   25L </t>
    <phoneticPr fontId="2" type="noConversion"/>
  </si>
  <si>
    <t>07R</t>
    <phoneticPr fontId="2" type="noConversion"/>
  </si>
  <si>
    <t>3277ft</t>
    <phoneticPr fontId="2" type="noConversion"/>
  </si>
  <si>
    <t xml:space="preserve">3068ft </t>
    <phoneticPr fontId="2" type="noConversion"/>
  </si>
  <si>
    <t>4050ft</t>
    <phoneticPr fontId="2" type="noConversion"/>
  </si>
  <si>
    <t xml:space="preserve">73°  </t>
    <phoneticPr fontId="2" type="noConversion"/>
  </si>
  <si>
    <t xml:space="preserve">   253°  </t>
    <phoneticPr fontId="2" type="noConversion"/>
  </si>
  <si>
    <t xml:space="preserve">  70°</t>
    <phoneticPr fontId="2" type="noConversion"/>
  </si>
  <si>
    <t>111.1MHZ</t>
    <phoneticPr fontId="2" type="noConversion"/>
  </si>
  <si>
    <t xml:space="preserve"> 114.8MHZ </t>
    <phoneticPr fontId="2" type="noConversion"/>
  </si>
  <si>
    <t>116.1MHZ</t>
    <phoneticPr fontId="2" type="noConversion"/>
  </si>
  <si>
    <t>4200ft</t>
    <phoneticPr fontId="2" type="noConversion"/>
  </si>
  <si>
    <t xml:space="preserve"> 4500ft</t>
    <phoneticPr fontId="2" type="noConversion"/>
  </si>
  <si>
    <t xml:space="preserve"> 4500m</t>
    <phoneticPr fontId="2" type="noConversion"/>
  </si>
  <si>
    <t>1分钟</t>
    <phoneticPr fontId="2" type="noConversion"/>
  </si>
  <si>
    <t xml:space="preserve">  1.5分钟 </t>
    <phoneticPr fontId="2" type="noConversion"/>
  </si>
  <si>
    <t>VOR/DME双台定位</t>
    <phoneticPr fontId="2" type="noConversion"/>
  </si>
  <si>
    <t xml:space="preserve"> VOR/VOR双台定位 </t>
    <phoneticPr fontId="2" type="noConversion"/>
  </si>
  <si>
    <t xml:space="preserve">  雷达定位</t>
    <phoneticPr fontId="2" type="noConversion"/>
  </si>
  <si>
    <t xml:space="preserve">1700ft </t>
    <phoneticPr fontId="2" type="noConversion"/>
  </si>
  <si>
    <t xml:space="preserve"> 2000ft </t>
    <phoneticPr fontId="2" type="noConversion"/>
  </si>
  <si>
    <t>1800ft</t>
    <phoneticPr fontId="2" type="noConversion"/>
  </si>
  <si>
    <t>D6.0IZSL</t>
    <phoneticPr fontId="2" type="noConversion"/>
  </si>
  <si>
    <t xml:space="preserve">    D8.3IZSL  </t>
    <phoneticPr fontId="2" type="noConversion"/>
  </si>
  <si>
    <t xml:space="preserve">  D5.3IZSL</t>
    <phoneticPr fontId="2" type="noConversion"/>
  </si>
  <si>
    <t xml:space="preserve">2000ft  </t>
    <phoneticPr fontId="2" type="noConversion"/>
  </si>
  <si>
    <t xml:space="preserve">   1700ft   </t>
    <phoneticPr fontId="2" type="noConversion"/>
  </si>
  <si>
    <t>1800ft</t>
    <phoneticPr fontId="2" type="noConversion"/>
  </si>
  <si>
    <t xml:space="preserve">D5.3IZSL  </t>
    <phoneticPr fontId="2" type="noConversion"/>
  </si>
  <si>
    <t xml:space="preserve"> D6.0IZSL </t>
    <phoneticPr fontId="2" type="noConversion"/>
  </si>
  <si>
    <t xml:space="preserve">D8.3IZSL </t>
    <phoneticPr fontId="2" type="noConversion"/>
  </si>
  <si>
    <t xml:space="preserve">160kt  </t>
    <phoneticPr fontId="2" type="noConversion"/>
  </si>
  <si>
    <t xml:space="preserve">220kt </t>
    <phoneticPr fontId="2" type="noConversion"/>
  </si>
  <si>
    <t>145kt</t>
    <phoneticPr fontId="2" type="noConversion"/>
  </si>
  <si>
    <t>1700ft</t>
    <phoneticPr fontId="2" type="noConversion"/>
  </si>
  <si>
    <t>2000ft</t>
    <phoneticPr fontId="2" type="noConversion"/>
  </si>
  <si>
    <t>D8.5IZSL</t>
    <phoneticPr fontId="2" type="noConversion"/>
  </si>
  <si>
    <t>D8.3IZSL</t>
    <phoneticPr fontId="2" type="noConversion"/>
  </si>
  <si>
    <t>D6.0IZSL</t>
    <phoneticPr fontId="2" type="noConversion"/>
  </si>
  <si>
    <t xml:space="preserve">2000ft </t>
    <phoneticPr fontId="2" type="noConversion"/>
  </si>
  <si>
    <t xml:space="preserve">D6.0IZSL </t>
    <phoneticPr fontId="2" type="noConversion"/>
  </si>
  <si>
    <t>73°</t>
    <phoneticPr fontId="2" type="noConversion"/>
  </si>
  <si>
    <t xml:space="preserve"> 253°</t>
    <phoneticPr fontId="2" type="noConversion"/>
  </si>
  <si>
    <t xml:space="preserve"> 70°</t>
    <phoneticPr fontId="2" type="noConversion"/>
  </si>
  <si>
    <t xml:space="preserve">51ft </t>
    <phoneticPr fontId="2" type="noConversion"/>
  </si>
  <si>
    <t xml:space="preserve">  45ft  </t>
    <phoneticPr fontId="2" type="noConversion"/>
  </si>
  <si>
    <t>28ft</t>
    <phoneticPr fontId="2" type="noConversion"/>
  </si>
  <si>
    <t>2.5°</t>
    <phoneticPr fontId="2" type="noConversion"/>
  </si>
  <si>
    <t>3°</t>
    <phoneticPr fontId="2" type="noConversion"/>
  </si>
  <si>
    <t>3.5°</t>
    <phoneticPr fontId="2" type="noConversion"/>
  </si>
  <si>
    <t xml:space="preserve">不可以 </t>
    <phoneticPr fontId="2" type="noConversion"/>
  </si>
  <si>
    <t xml:space="preserve"> 可以 </t>
    <phoneticPr fontId="2" type="noConversion"/>
  </si>
  <si>
    <t xml:space="preserve"> 不能确定</t>
    <phoneticPr fontId="2" type="noConversion"/>
  </si>
  <si>
    <t>646ft/min</t>
    <phoneticPr fontId="2" type="noConversion"/>
  </si>
  <si>
    <t>656ft/min</t>
    <phoneticPr fontId="2" type="noConversion"/>
  </si>
  <si>
    <t>753ft/min</t>
    <phoneticPr fontId="2" type="noConversion"/>
  </si>
  <si>
    <t>ICAO DOC 8168</t>
    <phoneticPr fontId="2" type="noConversion"/>
  </si>
  <si>
    <t>美国终端区仪表进近程序</t>
    <phoneticPr fontId="2" type="noConversion"/>
  </si>
  <si>
    <t>JAR-OPS-1</t>
    <phoneticPr fontId="2" type="noConversion"/>
  </si>
  <si>
    <t xml:space="preserve">DA  222ft  VIS  1200m </t>
    <phoneticPr fontId="2" type="noConversion"/>
  </si>
  <si>
    <t>DA  200ft   VIS  1200m</t>
    <phoneticPr fontId="2" type="noConversion"/>
  </si>
  <si>
    <t>DA 222ft   VIS 800m</t>
    <phoneticPr fontId="2" type="noConversion"/>
  </si>
  <si>
    <t>MDA 430ft  VIS 2400m</t>
    <phoneticPr fontId="2" type="noConversion"/>
  </si>
  <si>
    <t>MDA 408ft   VIS  2400m</t>
    <phoneticPr fontId="2" type="noConversion"/>
  </si>
  <si>
    <t>MDA  430ft    VIS 1800m</t>
    <phoneticPr fontId="2" type="noConversion"/>
  </si>
  <si>
    <t>1670ft</t>
    <phoneticPr fontId="2" type="noConversion"/>
  </si>
  <si>
    <t xml:space="preserve"> 2000ft</t>
    <phoneticPr fontId="2" type="noConversion"/>
  </si>
  <si>
    <t>07L跑道入口标高</t>
    <phoneticPr fontId="2" type="noConversion"/>
  </si>
  <si>
    <t xml:space="preserve"> 07L跑道接地地带标高</t>
    <phoneticPr fontId="2" type="noConversion"/>
  </si>
  <si>
    <t>该图的修订名称及序号</t>
    <phoneticPr fontId="2" type="noConversion"/>
  </si>
  <si>
    <t>RA的高度基准为修正海压</t>
    <phoneticPr fontId="2" type="noConversion"/>
  </si>
  <si>
    <t>RA标明飞机下降到决断高度时的无线电高度</t>
    <phoneticPr fontId="2" type="noConversion"/>
  </si>
  <si>
    <t>RA的确定受飞机下方地形的影响</t>
    <phoneticPr fontId="2" type="noConversion"/>
  </si>
  <si>
    <t>04年7月23日（UTC时间）</t>
    <phoneticPr fontId="2" type="noConversion"/>
  </si>
  <si>
    <t>04年7月23日（杜塞尔多夫的地方时）</t>
    <phoneticPr fontId="2" type="noConversion"/>
  </si>
  <si>
    <t>04年7月23日（杜塞尔多夫所在地的区时）</t>
    <phoneticPr fontId="2" type="noConversion"/>
  </si>
  <si>
    <t>05L 跑道的中心</t>
    <phoneticPr fontId="2" type="noConversion"/>
  </si>
  <si>
    <t xml:space="preserve"> 05R跑道的中心</t>
    <phoneticPr fontId="2" type="noConversion"/>
  </si>
  <si>
    <t>跑道外一点</t>
    <phoneticPr fontId="2" type="noConversion"/>
  </si>
  <si>
    <t>1英寸=1000ft</t>
    <phoneticPr fontId="2" type="noConversion"/>
  </si>
  <si>
    <t xml:space="preserve">1英寸=1500ft </t>
    <phoneticPr fontId="2" type="noConversion"/>
  </si>
  <si>
    <t xml:space="preserve"> 1英寸=500ft</t>
    <phoneticPr fontId="2" type="noConversion"/>
  </si>
  <si>
    <t>该服务频率分时段工作</t>
    <phoneticPr fontId="2" type="noConversion"/>
  </si>
  <si>
    <t xml:space="preserve"> 该服务频率为咨询频率</t>
    <phoneticPr fontId="2" type="noConversion"/>
  </si>
  <si>
    <t xml:space="preserve"> 该服务频率为备用频率</t>
    <phoneticPr fontId="2" type="noConversion"/>
  </si>
  <si>
    <t xml:space="preserve">121.77MHZ </t>
    <phoneticPr fontId="2" type="noConversion"/>
  </si>
  <si>
    <t>121.9MHZ</t>
    <phoneticPr fontId="2" type="noConversion"/>
  </si>
  <si>
    <t>123.77MHZ</t>
    <phoneticPr fontId="2" type="noConversion"/>
  </si>
  <si>
    <t xml:space="preserve">118.3MHZ </t>
    <phoneticPr fontId="2" type="noConversion"/>
  </si>
  <si>
    <t xml:space="preserve">121.9MHZ </t>
    <phoneticPr fontId="2" type="noConversion"/>
  </si>
  <si>
    <t>Ⅱ类进近灯光系统</t>
    <phoneticPr fontId="2" type="noConversion"/>
  </si>
  <si>
    <t>Ⅰ类进近灯光系统</t>
    <phoneticPr fontId="2" type="noConversion"/>
  </si>
  <si>
    <t>简易进近灯光系统</t>
    <phoneticPr fontId="2" type="noConversion"/>
  </si>
  <si>
    <t xml:space="preserve"> 05L </t>
    <phoneticPr fontId="2" type="noConversion"/>
  </si>
  <si>
    <t xml:space="preserve"> 05R</t>
    <phoneticPr fontId="2" type="noConversion"/>
  </si>
  <si>
    <t xml:space="preserve"> 2个</t>
    <phoneticPr fontId="2" type="noConversion"/>
  </si>
  <si>
    <t xml:space="preserve"> 1个  </t>
    <phoneticPr fontId="2" type="noConversion"/>
  </si>
  <si>
    <t>3个</t>
    <phoneticPr fontId="2" type="noConversion"/>
  </si>
  <si>
    <t xml:space="preserve">3个 </t>
    <phoneticPr fontId="2" type="noConversion"/>
  </si>
  <si>
    <t>2个</t>
    <phoneticPr fontId="2" type="noConversion"/>
  </si>
  <si>
    <t>8858ft×148ft</t>
    <phoneticPr fontId="2" type="noConversion"/>
  </si>
  <si>
    <t>9843ft×148ft</t>
    <phoneticPr fontId="2" type="noConversion"/>
  </si>
  <si>
    <t>5348ft×164ft</t>
    <phoneticPr fontId="2" type="noConversion"/>
  </si>
  <si>
    <t xml:space="preserve">147ft  </t>
    <phoneticPr fontId="2" type="noConversion"/>
  </si>
  <si>
    <t xml:space="preserve">  112ft</t>
    <phoneticPr fontId="2" type="noConversion"/>
  </si>
  <si>
    <t>115ft</t>
    <phoneticPr fontId="2" type="noConversion"/>
  </si>
  <si>
    <t xml:space="preserve">是 </t>
    <phoneticPr fontId="2" type="noConversion"/>
  </si>
  <si>
    <t>不是</t>
    <phoneticPr fontId="2" type="noConversion"/>
  </si>
  <si>
    <t xml:space="preserve">不确定  </t>
    <phoneticPr fontId="2" type="noConversion"/>
  </si>
  <si>
    <t xml:space="preserve">115ft </t>
    <phoneticPr fontId="2" type="noConversion"/>
  </si>
  <si>
    <t>147ft</t>
    <phoneticPr fontId="2" type="noConversion"/>
  </si>
  <si>
    <t xml:space="preserve">112ft  </t>
    <phoneticPr fontId="2" type="noConversion"/>
  </si>
  <si>
    <t xml:space="preserve">330° </t>
    <phoneticPr fontId="2" type="noConversion"/>
  </si>
  <si>
    <t>334°</t>
    <phoneticPr fontId="2" type="noConversion"/>
  </si>
  <si>
    <t>154°</t>
    <phoneticPr fontId="2" type="noConversion"/>
  </si>
  <si>
    <t xml:space="preserve">7874ft </t>
    <phoneticPr fontId="2" type="noConversion"/>
  </si>
  <si>
    <t>8817ft</t>
    <phoneticPr fontId="2" type="noConversion"/>
  </si>
  <si>
    <t>7333ft</t>
    <phoneticPr fontId="2" type="noConversion"/>
  </si>
  <si>
    <t xml:space="preserve">7333ft </t>
    <phoneticPr fontId="2" type="noConversion"/>
  </si>
  <si>
    <t xml:space="preserve">7874ft  </t>
    <phoneticPr fontId="2" type="noConversion"/>
  </si>
  <si>
    <t xml:space="preserve">8817ft </t>
    <phoneticPr fontId="2" type="noConversion"/>
  </si>
  <si>
    <t>RVR 400m</t>
    <phoneticPr fontId="2" type="noConversion"/>
  </si>
  <si>
    <t xml:space="preserve"> RVR   300m </t>
    <phoneticPr fontId="2" type="noConversion"/>
  </si>
  <si>
    <t>RVR 500m</t>
    <phoneticPr fontId="2" type="noConversion"/>
  </si>
  <si>
    <t xml:space="preserve">RVR200m </t>
    <phoneticPr fontId="2" type="noConversion"/>
  </si>
  <si>
    <t xml:space="preserve"> RVR 400m </t>
    <phoneticPr fontId="2" type="noConversion"/>
  </si>
  <si>
    <t>RVR   300m</t>
    <phoneticPr fontId="2" type="noConversion"/>
  </si>
  <si>
    <t>是</t>
    <phoneticPr fontId="2" type="noConversion"/>
  </si>
  <si>
    <t xml:space="preserve"> 否 </t>
    <phoneticPr fontId="2" type="noConversion"/>
  </si>
  <si>
    <t>该程序为离场程序</t>
    <phoneticPr fontId="2" type="noConversion"/>
  </si>
  <si>
    <t>洛杉矶的第三个机场</t>
    <phoneticPr fontId="2" type="noConversion"/>
  </si>
  <si>
    <t>该机场的第三张离场图</t>
    <phoneticPr fontId="2" type="noConversion"/>
  </si>
  <si>
    <t xml:space="preserve">25NM  </t>
    <phoneticPr fontId="2" type="noConversion"/>
  </si>
  <si>
    <t xml:space="preserve">25KM  </t>
    <phoneticPr fontId="2" type="noConversion"/>
  </si>
  <si>
    <t>30NM</t>
    <phoneticPr fontId="2" type="noConversion"/>
  </si>
  <si>
    <t xml:space="preserve">1条 </t>
    <phoneticPr fontId="2" type="noConversion"/>
  </si>
  <si>
    <t>2条</t>
    <phoneticPr fontId="2" type="noConversion"/>
  </si>
  <si>
    <t>4条</t>
    <phoneticPr fontId="2" type="noConversion"/>
  </si>
  <si>
    <t xml:space="preserve">2条 </t>
    <phoneticPr fontId="2" type="noConversion"/>
  </si>
  <si>
    <t xml:space="preserve"> 4条</t>
    <phoneticPr fontId="2" type="noConversion"/>
  </si>
  <si>
    <t xml:space="preserve">用于申报飞行计划 </t>
    <phoneticPr fontId="2" type="noConversion"/>
  </si>
  <si>
    <t>只具备导航数据库功能</t>
    <phoneticPr fontId="2" type="noConversion"/>
  </si>
  <si>
    <t>只具备ATC功能</t>
    <phoneticPr fontId="2" type="noConversion"/>
  </si>
  <si>
    <t>该航段的最低超障高度10000ft</t>
    <phoneticPr fontId="2" type="noConversion"/>
  </si>
  <si>
    <t xml:space="preserve"> 该航段的最低航路高度10000ft</t>
    <phoneticPr fontId="2" type="noConversion"/>
  </si>
  <si>
    <t>该航段的最低偏航高度10000ft</t>
    <phoneticPr fontId="2" type="noConversion"/>
  </si>
  <si>
    <t xml:space="preserve">1000ft/min </t>
    <phoneticPr fontId="2" type="noConversion"/>
  </si>
  <si>
    <t>1042ft/min</t>
    <phoneticPr fontId="2" type="noConversion"/>
  </si>
  <si>
    <t xml:space="preserve">1312ft/min </t>
    <phoneticPr fontId="2" type="noConversion"/>
  </si>
  <si>
    <t>应飞航向55°</t>
    <phoneticPr fontId="2" type="noConversion"/>
  </si>
  <si>
    <t xml:space="preserve"> 航线的航线角为55°</t>
    <phoneticPr fontId="2" type="noConversion"/>
  </si>
  <si>
    <t>应飞的航迹角为55</t>
    <phoneticPr fontId="2" type="noConversion"/>
  </si>
  <si>
    <t>雷达引导航迹</t>
    <phoneticPr fontId="2" type="noConversion"/>
  </si>
  <si>
    <t xml:space="preserve"> 目视航迹</t>
    <phoneticPr fontId="2" type="noConversion"/>
  </si>
  <si>
    <t>过渡程序航迹</t>
    <phoneticPr fontId="2" type="noConversion"/>
  </si>
  <si>
    <t xml:space="preserve">目视航迹 </t>
    <phoneticPr fontId="2" type="noConversion"/>
  </si>
  <si>
    <t xml:space="preserve"> 雷达引导航迹</t>
    <phoneticPr fontId="2" type="noConversion"/>
  </si>
  <si>
    <t>VOR/DME台GMN</t>
    <phoneticPr fontId="2" type="noConversion"/>
  </si>
  <si>
    <t>VOR/DME台AVE</t>
    <phoneticPr fontId="2" type="noConversion"/>
  </si>
  <si>
    <t>VOR/DME台EHF</t>
    <phoneticPr fontId="2" type="noConversion"/>
  </si>
  <si>
    <t xml:space="preserve">250kt </t>
    <phoneticPr fontId="2" type="noConversion"/>
  </si>
  <si>
    <t xml:space="preserve">220kt  </t>
    <phoneticPr fontId="2" type="noConversion"/>
  </si>
  <si>
    <t>180kt</t>
    <phoneticPr fontId="2" type="noConversion"/>
  </si>
  <si>
    <t xml:space="preserve">55nm  </t>
    <phoneticPr fontId="2" type="noConversion"/>
  </si>
  <si>
    <t xml:space="preserve"> 42nm</t>
    <phoneticPr fontId="2" type="noConversion"/>
  </si>
  <si>
    <t xml:space="preserve"> 25nm</t>
    <phoneticPr fontId="2" type="noConversion"/>
  </si>
  <si>
    <t xml:space="preserve">201ft   </t>
    <phoneticPr fontId="2" type="noConversion"/>
  </si>
  <si>
    <t xml:space="preserve">306ft </t>
    <phoneticPr fontId="2" type="noConversion"/>
  </si>
  <si>
    <t>600ft</t>
    <phoneticPr fontId="2" type="noConversion"/>
  </si>
  <si>
    <t>具备DME接收设备</t>
    <phoneticPr fontId="2" type="noConversion"/>
  </si>
  <si>
    <t>具备ADF</t>
    <phoneticPr fontId="2" type="noConversion"/>
  </si>
  <si>
    <t>具备RNP1</t>
    <phoneticPr fontId="2" type="noConversion"/>
  </si>
  <si>
    <t>该机场的第1张进场图</t>
    <phoneticPr fontId="2" type="noConversion"/>
  </si>
  <si>
    <t>香港的第1个机场</t>
    <phoneticPr fontId="2" type="noConversion"/>
  </si>
  <si>
    <t>该程序为进场程序</t>
    <phoneticPr fontId="2" type="noConversion"/>
  </si>
  <si>
    <t>东南</t>
    <phoneticPr fontId="2" type="noConversion"/>
  </si>
  <si>
    <t>东</t>
    <phoneticPr fontId="2" type="noConversion"/>
  </si>
  <si>
    <t xml:space="preserve">3条 </t>
    <phoneticPr fontId="2" type="noConversion"/>
  </si>
  <si>
    <t xml:space="preserve">6条 </t>
    <phoneticPr fontId="2" type="noConversion"/>
  </si>
  <si>
    <t>5条</t>
    <phoneticPr fontId="2" type="noConversion"/>
  </si>
  <si>
    <t>用于申报飞行计划</t>
    <phoneticPr fontId="2" type="noConversion"/>
  </si>
  <si>
    <t xml:space="preserve"> 只具备ATC功能</t>
    <phoneticPr fontId="2" type="noConversion"/>
  </si>
  <si>
    <t>25L</t>
    <phoneticPr fontId="2" type="noConversion"/>
  </si>
  <si>
    <t xml:space="preserve"> 07L</t>
    <phoneticPr fontId="2" type="noConversion"/>
  </si>
  <si>
    <t xml:space="preserve">07R  </t>
    <phoneticPr fontId="2" type="noConversion"/>
  </si>
  <si>
    <t>香港情报区的第8号禁区</t>
    <phoneticPr fontId="2" type="noConversion"/>
  </si>
  <si>
    <t>香港国际机场的第8号禁区</t>
    <phoneticPr fontId="2" type="noConversion"/>
  </si>
  <si>
    <t xml:space="preserve">香港情报区的第8号限制区 </t>
    <phoneticPr fontId="2" type="noConversion"/>
  </si>
  <si>
    <t xml:space="preserve">250kt  </t>
    <phoneticPr fontId="2" type="noConversion"/>
  </si>
  <si>
    <t xml:space="preserve"> 280kt </t>
    <phoneticPr fontId="2" type="noConversion"/>
  </si>
  <si>
    <t xml:space="preserve"> MACH 0.8</t>
    <phoneticPr fontId="2" type="noConversion"/>
  </si>
  <si>
    <t>164°</t>
    <phoneticPr fontId="2" type="noConversion"/>
  </si>
  <si>
    <t xml:space="preserve"> 344°</t>
    <phoneticPr fontId="2" type="noConversion"/>
  </si>
  <si>
    <t>357°</t>
    <phoneticPr fontId="2" type="noConversion"/>
  </si>
  <si>
    <t xml:space="preserve">280kt </t>
    <phoneticPr fontId="2" type="noConversion"/>
  </si>
  <si>
    <t>MACH 0.8</t>
    <phoneticPr fontId="2" type="noConversion"/>
  </si>
  <si>
    <t>等待定位点的DME距离</t>
    <phoneticPr fontId="2" type="noConversion"/>
  </si>
  <si>
    <t>等待航线出航限制的DME距离</t>
    <phoneticPr fontId="2" type="noConversion"/>
  </si>
  <si>
    <t>转至入航边的点的DME距</t>
    <phoneticPr fontId="2" type="noConversion"/>
  </si>
  <si>
    <t xml:space="preserve">等待航线出航限制的DME距离 </t>
    <phoneticPr fontId="2" type="noConversion"/>
  </si>
  <si>
    <t>转至入航边的点的DME距离</t>
    <phoneticPr fontId="2" type="noConversion"/>
  </si>
  <si>
    <t>最低等待高度为飞行高度层9000ft</t>
    <phoneticPr fontId="2" type="noConversion"/>
  </si>
  <si>
    <t>最高等待高度为飞行高度层9000m</t>
    <phoneticPr fontId="2" type="noConversion"/>
  </si>
  <si>
    <t>最高等待高度为飞行高度层9000ft</t>
    <phoneticPr fontId="2" type="noConversion"/>
  </si>
  <si>
    <t>直接进入</t>
    <phoneticPr fontId="2" type="noConversion"/>
  </si>
  <si>
    <t>偏置进入</t>
    <phoneticPr fontId="2" type="noConversion"/>
  </si>
  <si>
    <t>平行进入</t>
    <phoneticPr fontId="2" type="noConversion"/>
  </si>
  <si>
    <t xml:space="preserve">直接进入  </t>
    <phoneticPr fontId="2" type="noConversion"/>
  </si>
  <si>
    <t xml:space="preserve"> 偏置进入 </t>
    <phoneticPr fontId="2" type="noConversion"/>
  </si>
  <si>
    <t xml:space="preserve"> 平行进入</t>
    <phoneticPr fontId="2" type="noConversion"/>
  </si>
  <si>
    <t xml:space="preserve">GUAVA  </t>
    <phoneticPr fontId="2" type="noConversion"/>
  </si>
  <si>
    <t>VOR台CH</t>
    <phoneticPr fontId="2" type="noConversion"/>
  </si>
  <si>
    <t>VOR台TH</t>
    <phoneticPr fontId="2" type="noConversion"/>
  </si>
  <si>
    <t xml:space="preserve">VOR台TH </t>
    <phoneticPr fontId="2" type="noConversion"/>
  </si>
  <si>
    <t xml:space="preserve">  GUAVA </t>
    <phoneticPr fontId="2" type="noConversion"/>
  </si>
  <si>
    <t xml:space="preserve">不按比例尺 </t>
    <phoneticPr fontId="2" type="noConversion"/>
  </si>
  <si>
    <t xml:space="preserve"> 1英寸=5海里 </t>
    <phoneticPr fontId="2" type="noConversion"/>
  </si>
  <si>
    <t>1英寸=7.5海里</t>
    <phoneticPr fontId="2" type="noConversion"/>
  </si>
  <si>
    <t>该离场程序终止于高空航路上的一个定位点</t>
    <phoneticPr fontId="2" type="noConversion"/>
  </si>
  <si>
    <t>该离场程序的起始爬升段的爬升梯度高于标称梯度</t>
    <phoneticPr fontId="2" type="noConversion"/>
  </si>
  <si>
    <t>该离场程序终止点的识别标志为HI</t>
    <phoneticPr fontId="2" type="noConversion"/>
  </si>
  <si>
    <t>机场障碍物A型图</t>
    <phoneticPr fontId="2" type="noConversion"/>
  </si>
  <si>
    <t xml:space="preserve"> 机场图  </t>
    <phoneticPr fontId="2" type="noConversion"/>
  </si>
  <si>
    <t>精密进近地形图</t>
    <phoneticPr fontId="2" type="noConversion"/>
  </si>
  <si>
    <t xml:space="preserve">机场使用细则  </t>
    <phoneticPr fontId="2" type="noConversion"/>
  </si>
  <si>
    <t>航图手册</t>
    <phoneticPr fontId="2" type="noConversion"/>
  </si>
  <si>
    <t>机场简介</t>
    <phoneticPr fontId="2" type="noConversion"/>
  </si>
  <si>
    <t>机场障碍物Ａ型图中不标绘运动的障碍物</t>
    <phoneticPr fontId="2" type="noConversion"/>
  </si>
  <si>
    <t>机场障碍物Ａ型图为有关人员确定航空器的最大允许起飞重量提供必要的机场资料</t>
    <phoneticPr fontId="2" type="noConversion"/>
  </si>
  <si>
    <t>起飞航径梯度为1.2%的起飞航径区的最大长度为10km</t>
    <phoneticPr fontId="2" type="noConversion"/>
  </si>
  <si>
    <t>1:1000</t>
    <phoneticPr fontId="2" type="noConversion"/>
  </si>
  <si>
    <t xml:space="preserve">1:10000 </t>
    <phoneticPr fontId="2" type="noConversion"/>
  </si>
  <si>
    <t>根据实际情况再确定</t>
    <phoneticPr fontId="2" type="noConversion"/>
  </si>
  <si>
    <t>离有关起飞航径区的最远端的跑道头</t>
    <phoneticPr fontId="2" type="noConversion"/>
  </si>
  <si>
    <t>离有关起飞航径区的最近端的跑道头</t>
    <phoneticPr fontId="2" type="noConversion"/>
  </si>
  <si>
    <t>机场基准点</t>
    <phoneticPr fontId="2" type="noConversion"/>
  </si>
  <si>
    <t>重要障碍物都会产生阴影</t>
    <phoneticPr fontId="2" type="noConversion"/>
  </si>
  <si>
    <t>起飞航径区最宽不超1800米</t>
    <phoneticPr fontId="2" type="noConversion"/>
  </si>
  <si>
    <t>障碍物的位置不同产生的阴影也不一样</t>
    <phoneticPr fontId="2" type="noConversion"/>
  </si>
  <si>
    <t xml:space="preserve">1.8厘米 </t>
    <phoneticPr fontId="2" type="noConversion"/>
  </si>
  <si>
    <t xml:space="preserve">2.0厘米 </t>
    <phoneticPr fontId="2" type="noConversion"/>
  </si>
  <si>
    <t>1.5厘米</t>
    <phoneticPr fontId="2" type="noConversion"/>
  </si>
  <si>
    <t>该图标绘有误，起飞航径区至少标绘至10千米处</t>
    <phoneticPr fontId="2" type="noConversion"/>
  </si>
  <si>
    <t>在4900米以远处再无重要障碍物</t>
    <phoneticPr fontId="2" type="noConversion"/>
  </si>
  <si>
    <t>图的比例尺选择不合适，图幅不能覆盖4900米以远处的区域</t>
    <phoneticPr fontId="2" type="noConversion"/>
  </si>
  <si>
    <t xml:space="preserve">2.0m </t>
    <phoneticPr fontId="2" type="noConversion"/>
  </si>
  <si>
    <t>2.7m</t>
    <phoneticPr fontId="2" type="noConversion"/>
  </si>
  <si>
    <t>2.8m</t>
    <phoneticPr fontId="2" type="noConversion"/>
  </si>
  <si>
    <t>沥青</t>
    <phoneticPr fontId="2" type="noConversion"/>
  </si>
  <si>
    <t xml:space="preserve">水泥 </t>
    <phoneticPr fontId="2" type="noConversion"/>
  </si>
  <si>
    <t xml:space="preserve"> 图中无此信息</t>
    <phoneticPr fontId="2" type="noConversion"/>
  </si>
  <si>
    <t>300m</t>
    <phoneticPr fontId="2" type="noConversion"/>
  </si>
  <si>
    <t xml:space="preserve">150m </t>
    <phoneticPr fontId="2" type="noConversion"/>
  </si>
  <si>
    <t>200m</t>
    <phoneticPr fontId="2" type="noConversion"/>
  </si>
  <si>
    <t xml:space="preserve">没有 </t>
    <phoneticPr fontId="2" type="noConversion"/>
  </si>
  <si>
    <t xml:space="preserve"> 有</t>
    <phoneticPr fontId="2" type="noConversion"/>
  </si>
  <si>
    <t>没有</t>
    <phoneticPr fontId="2" type="noConversion"/>
  </si>
  <si>
    <t xml:space="preserve">有 </t>
    <phoneticPr fontId="2" type="noConversion"/>
  </si>
  <si>
    <t xml:space="preserve">3200m </t>
    <phoneticPr fontId="2" type="noConversion"/>
  </si>
  <si>
    <t xml:space="preserve"> 3300m </t>
    <phoneticPr fontId="2" type="noConversion"/>
  </si>
  <si>
    <t>3400m</t>
    <phoneticPr fontId="2" type="noConversion"/>
  </si>
  <si>
    <t xml:space="preserve">1.2%梯度向上延伸的斜面 </t>
    <phoneticPr fontId="2" type="noConversion"/>
  </si>
  <si>
    <t xml:space="preserve">水平面 </t>
    <phoneticPr fontId="2" type="noConversion"/>
  </si>
  <si>
    <t>2.4%梯度向上延伸的斜面</t>
    <phoneticPr fontId="2" type="noConversion"/>
  </si>
  <si>
    <t>距离18号跑道入口3200m的位置</t>
    <phoneticPr fontId="2" type="noConversion"/>
  </si>
  <si>
    <t>距离18号跑道入口3300m的位置</t>
    <phoneticPr fontId="2" type="noConversion"/>
  </si>
  <si>
    <t>距离18号跑道入口3400m的位置</t>
    <phoneticPr fontId="2" type="noConversion"/>
  </si>
  <si>
    <t>天线杆 20.4m</t>
    <phoneticPr fontId="2" type="noConversion"/>
  </si>
  <si>
    <t xml:space="preserve"> 建筑物 12.2m</t>
    <phoneticPr fontId="2" type="noConversion"/>
  </si>
  <si>
    <t>天线杆 28.1m</t>
    <phoneticPr fontId="2" type="noConversion"/>
  </si>
  <si>
    <t>1:500</t>
    <phoneticPr fontId="2" type="noConversion"/>
  </si>
  <si>
    <t>1:250</t>
    <phoneticPr fontId="2" type="noConversion"/>
  </si>
  <si>
    <t>1:2500</t>
    <phoneticPr fontId="2" type="noConversion"/>
  </si>
  <si>
    <t xml:space="preserve">120米×900米 </t>
    <phoneticPr fontId="2" type="noConversion"/>
  </si>
  <si>
    <t>200米×2000米</t>
    <phoneticPr fontId="2" type="noConversion"/>
  </si>
  <si>
    <t xml:space="preserve">  120米×600米</t>
    <phoneticPr fontId="2" type="noConversion"/>
  </si>
  <si>
    <t xml:space="preserve">ILS/DME </t>
    <phoneticPr fontId="2" type="noConversion"/>
  </si>
  <si>
    <t xml:space="preserve">VOR/DME  </t>
    <phoneticPr fontId="2" type="noConversion"/>
  </si>
  <si>
    <t xml:space="preserve"> ILS</t>
    <phoneticPr fontId="2" type="noConversion"/>
  </si>
  <si>
    <t xml:space="preserve">171°  </t>
    <phoneticPr fontId="2" type="noConversion"/>
  </si>
  <si>
    <t xml:space="preserve">  351°</t>
    <phoneticPr fontId="2" type="noConversion"/>
  </si>
  <si>
    <t xml:space="preserve"> 170°</t>
    <phoneticPr fontId="2" type="noConversion"/>
  </si>
  <si>
    <t xml:space="preserve">VOR台TAO </t>
    <phoneticPr fontId="2" type="noConversion"/>
  </si>
  <si>
    <t xml:space="preserve">  ARP</t>
    <phoneticPr fontId="2" type="noConversion"/>
  </si>
  <si>
    <t>THR</t>
    <phoneticPr fontId="2" type="noConversion"/>
  </si>
  <si>
    <t xml:space="preserve">4个  </t>
    <phoneticPr fontId="2" type="noConversion"/>
  </si>
  <si>
    <t xml:space="preserve">   2个</t>
    <phoneticPr fontId="2" type="noConversion"/>
  </si>
  <si>
    <t>该定位点到电台的斜距为14.0NM</t>
    <phoneticPr fontId="2" type="noConversion"/>
  </si>
  <si>
    <t>该定位点到电台的平距为14.0NM</t>
    <phoneticPr fontId="2" type="noConversion"/>
  </si>
  <si>
    <t>该定位点到电台的斜距为14.0KM</t>
    <phoneticPr fontId="2" type="noConversion"/>
  </si>
  <si>
    <t>“5.6”的单位是公里</t>
    <phoneticPr fontId="2" type="noConversion"/>
  </si>
  <si>
    <t>“D”表示DME距离</t>
    <phoneticPr fontId="2" type="noConversion"/>
  </si>
  <si>
    <t>“INX”为ILS的识别标志</t>
    <phoneticPr fontId="2" type="noConversion"/>
  </si>
  <si>
    <t>该定位点在识别标志为TAO的电台的338°径向线</t>
    <phoneticPr fontId="2" type="noConversion"/>
  </si>
  <si>
    <t>该定位点在识别标志为TAO的电台的338°方位线</t>
    <phoneticPr fontId="2" type="noConversion"/>
  </si>
  <si>
    <t>该定位点在识别标志为TAO的电台为引导的338°航迹上</t>
    <phoneticPr fontId="2" type="noConversion"/>
  </si>
  <si>
    <t xml:space="preserve">550m  </t>
    <phoneticPr fontId="2" type="noConversion"/>
  </si>
  <si>
    <t xml:space="preserve"> 1200m  </t>
    <phoneticPr fontId="2" type="noConversion"/>
  </si>
  <si>
    <t>1804m</t>
    <phoneticPr fontId="2" type="noConversion"/>
  </si>
  <si>
    <t xml:space="preserve">QFE    </t>
    <phoneticPr fontId="2" type="noConversion"/>
  </si>
  <si>
    <t xml:space="preserve">QNH  </t>
    <phoneticPr fontId="2" type="noConversion"/>
  </si>
  <si>
    <t>QNE</t>
    <phoneticPr fontId="2" type="noConversion"/>
  </si>
  <si>
    <t xml:space="preserve"> 540m</t>
    <phoneticPr fontId="2" type="noConversion"/>
  </si>
  <si>
    <t>550ft</t>
    <phoneticPr fontId="2" type="noConversion"/>
  </si>
  <si>
    <t>下滑台不工作的情况</t>
    <phoneticPr fontId="2" type="noConversion"/>
  </si>
  <si>
    <t xml:space="preserve"> ILS正常工作的情况</t>
    <phoneticPr fontId="2" type="noConversion"/>
  </si>
  <si>
    <t>下滑台工作与否都适用</t>
    <phoneticPr fontId="2" type="noConversion"/>
  </si>
  <si>
    <t xml:space="preserve"> 3.5°</t>
    <phoneticPr fontId="2" type="noConversion"/>
  </si>
  <si>
    <t xml:space="preserve"> 5°</t>
    <phoneticPr fontId="2" type="noConversion"/>
  </si>
  <si>
    <t xml:space="preserve">15m </t>
    <phoneticPr fontId="2" type="noConversion"/>
  </si>
  <si>
    <t>15.2m</t>
    <phoneticPr fontId="2" type="noConversion"/>
  </si>
  <si>
    <t>49m</t>
    <phoneticPr fontId="2" type="noConversion"/>
  </si>
  <si>
    <t xml:space="preserve">300m </t>
    <phoneticPr fontId="2" type="noConversion"/>
  </si>
  <si>
    <t xml:space="preserve">550m </t>
    <phoneticPr fontId="2" type="noConversion"/>
  </si>
  <si>
    <t>1200m</t>
    <phoneticPr fontId="2" type="noConversion"/>
  </si>
  <si>
    <t>中指点标上空</t>
    <phoneticPr fontId="2" type="noConversion"/>
  </si>
  <si>
    <t>飞机下降到MDA的位置点</t>
    <phoneticPr fontId="2" type="noConversion"/>
  </si>
  <si>
    <t xml:space="preserve"> 飞机下降到DA的位置点</t>
    <phoneticPr fontId="2" type="noConversion"/>
  </si>
  <si>
    <t>飞机下降到DA的位置点</t>
    <phoneticPr fontId="2" type="noConversion"/>
  </si>
  <si>
    <t xml:space="preserve">中指点标上空 </t>
    <phoneticPr fontId="2" type="noConversion"/>
  </si>
  <si>
    <t>380km/h</t>
    <phoneticPr fontId="2" type="noConversion"/>
  </si>
  <si>
    <t xml:space="preserve"> 400km/h   </t>
    <phoneticPr fontId="2" type="noConversion"/>
  </si>
  <si>
    <t>400kt</t>
    <phoneticPr fontId="2" type="noConversion"/>
  </si>
  <si>
    <t xml:space="preserve">跑道入口标高 </t>
    <phoneticPr fontId="2" type="noConversion"/>
  </si>
  <si>
    <t xml:space="preserve">机场标高 </t>
    <phoneticPr fontId="2" type="noConversion"/>
  </si>
  <si>
    <t xml:space="preserve"> 接地地带标高</t>
    <phoneticPr fontId="2" type="noConversion"/>
  </si>
  <si>
    <t>接地地带标高</t>
    <phoneticPr fontId="2" type="noConversion"/>
  </si>
  <si>
    <t xml:space="preserve">只准在跑道西侧进行  </t>
    <phoneticPr fontId="2" type="noConversion"/>
  </si>
  <si>
    <t xml:space="preserve">只准在跑道东侧进行 </t>
    <phoneticPr fontId="2" type="noConversion"/>
  </si>
  <si>
    <t>只准在跑道左侧进行</t>
    <phoneticPr fontId="2" type="noConversion"/>
  </si>
  <si>
    <t>110.7MHZ</t>
    <phoneticPr fontId="2" type="noConversion"/>
  </si>
  <si>
    <t xml:space="preserve">117.5MHZ </t>
    <phoneticPr fontId="2" type="noConversion"/>
  </si>
  <si>
    <t>117.0MHZ</t>
    <phoneticPr fontId="2" type="noConversion"/>
  </si>
  <si>
    <t>VOR台TAO的23°径向线</t>
    <phoneticPr fontId="2" type="noConversion"/>
  </si>
  <si>
    <t>VOR台TAO的12°径向线</t>
    <phoneticPr fontId="2" type="noConversion"/>
  </si>
  <si>
    <t>VOR台TAO的356°径向线</t>
    <phoneticPr fontId="2" type="noConversion"/>
  </si>
  <si>
    <t xml:space="preserve">D21.0 </t>
    <phoneticPr fontId="2" type="noConversion"/>
  </si>
  <si>
    <t>D18.0</t>
    <phoneticPr fontId="2" type="noConversion"/>
  </si>
  <si>
    <t>D15.0</t>
    <phoneticPr fontId="2" type="noConversion"/>
  </si>
  <si>
    <t xml:space="preserve">3.48m/s </t>
    <phoneticPr fontId="2" type="noConversion"/>
  </si>
  <si>
    <t xml:space="preserve">3.36m/s </t>
    <phoneticPr fontId="2" type="noConversion"/>
  </si>
  <si>
    <t>3.28m/s</t>
    <phoneticPr fontId="2" type="noConversion"/>
  </si>
  <si>
    <t>2分44秒</t>
    <phoneticPr fontId="2" type="noConversion"/>
  </si>
  <si>
    <t>2分50秒</t>
    <phoneticPr fontId="2" type="noConversion"/>
  </si>
  <si>
    <t>2分10秒</t>
    <phoneticPr fontId="2" type="noConversion"/>
  </si>
  <si>
    <t xml:space="preserve">16.36KM </t>
    <phoneticPr fontId="2" type="noConversion"/>
  </si>
  <si>
    <t xml:space="preserve">16.06KM </t>
    <phoneticPr fontId="2" type="noConversion"/>
  </si>
  <si>
    <t>10.02KM</t>
    <phoneticPr fontId="2" type="noConversion"/>
  </si>
  <si>
    <t xml:space="preserve">4.8NM </t>
    <phoneticPr fontId="2" type="noConversion"/>
  </si>
  <si>
    <t xml:space="preserve">4.8KM </t>
    <phoneticPr fontId="2" type="noConversion"/>
  </si>
  <si>
    <t>5.8NM</t>
    <phoneticPr fontId="2" type="noConversion"/>
  </si>
  <si>
    <t>500m</t>
    <phoneticPr fontId="2" type="noConversion"/>
  </si>
  <si>
    <t>171°</t>
    <phoneticPr fontId="2" type="noConversion"/>
  </si>
  <si>
    <t xml:space="preserve"> 351° </t>
    <phoneticPr fontId="2" type="noConversion"/>
  </si>
  <si>
    <t>170°</t>
    <phoneticPr fontId="2" type="noConversion"/>
  </si>
  <si>
    <t xml:space="preserve">FAF </t>
    <phoneticPr fontId="2" type="noConversion"/>
  </si>
  <si>
    <t xml:space="preserve">IF  </t>
    <phoneticPr fontId="2" type="noConversion"/>
  </si>
  <si>
    <t>D9.0 TAO</t>
    <phoneticPr fontId="2" type="noConversion"/>
  </si>
  <si>
    <t xml:space="preserve">400km/h </t>
    <phoneticPr fontId="2" type="noConversion"/>
  </si>
  <si>
    <t xml:space="preserve">380km/h  </t>
    <phoneticPr fontId="2" type="noConversion"/>
  </si>
  <si>
    <t xml:space="preserve">不是  </t>
    <phoneticPr fontId="2" type="noConversion"/>
  </si>
  <si>
    <t>转至出航航向</t>
    <phoneticPr fontId="2" type="noConversion"/>
  </si>
  <si>
    <t>FAF点</t>
    <phoneticPr fontId="2" type="noConversion"/>
  </si>
  <si>
    <t xml:space="preserve">11° </t>
    <phoneticPr fontId="2" type="noConversion"/>
  </si>
  <si>
    <t>5°</t>
    <phoneticPr fontId="2" type="noConversion"/>
  </si>
  <si>
    <t xml:space="preserve">  171°</t>
    <phoneticPr fontId="2" type="noConversion"/>
  </si>
  <si>
    <t xml:space="preserve">5° </t>
    <phoneticPr fontId="2" type="noConversion"/>
  </si>
  <si>
    <t xml:space="preserve"> 171°</t>
    <phoneticPr fontId="2" type="noConversion"/>
  </si>
  <si>
    <t xml:space="preserve">DME弧  </t>
    <phoneticPr fontId="2" type="noConversion"/>
  </si>
  <si>
    <t xml:space="preserve">时间 </t>
    <phoneticPr fontId="2" type="noConversion"/>
  </si>
  <si>
    <t>VOR的径向线</t>
    <phoneticPr fontId="2" type="noConversion"/>
  </si>
  <si>
    <t xml:space="preserve">D8.5 TAO </t>
    <phoneticPr fontId="2" type="noConversion"/>
  </si>
  <si>
    <t>D9.0 INX</t>
    <phoneticPr fontId="2" type="noConversion"/>
  </si>
  <si>
    <t xml:space="preserve">130m </t>
    <phoneticPr fontId="2" type="noConversion"/>
  </si>
  <si>
    <t xml:space="preserve"> 120m </t>
    <phoneticPr fontId="2" type="noConversion"/>
  </si>
  <si>
    <t>350m</t>
    <phoneticPr fontId="2" type="noConversion"/>
  </si>
  <si>
    <t xml:space="preserve">1200m </t>
    <phoneticPr fontId="2" type="noConversion"/>
  </si>
  <si>
    <t xml:space="preserve">800m  </t>
    <phoneticPr fontId="2" type="noConversion"/>
  </si>
  <si>
    <t>1600m</t>
    <phoneticPr fontId="2" type="noConversion"/>
  </si>
  <si>
    <t xml:space="preserve">RVR 550m </t>
    <phoneticPr fontId="2" type="noConversion"/>
  </si>
  <si>
    <t xml:space="preserve">VIS 550m </t>
    <phoneticPr fontId="2" type="noConversion"/>
  </si>
  <si>
    <t xml:space="preserve"> RVR 600m</t>
    <phoneticPr fontId="2" type="noConversion"/>
  </si>
  <si>
    <t xml:space="preserve">VIS 4800m  </t>
    <phoneticPr fontId="2" type="noConversion"/>
  </si>
  <si>
    <t xml:space="preserve">VIS 5000m </t>
    <phoneticPr fontId="2" type="noConversion"/>
  </si>
  <si>
    <t>VIS  4400m</t>
    <phoneticPr fontId="2" type="noConversion"/>
  </si>
  <si>
    <t xml:space="preserve">S型推测程序 </t>
    <phoneticPr fontId="2" type="noConversion"/>
  </si>
  <si>
    <t>U型推测程序</t>
    <phoneticPr fontId="2" type="noConversion"/>
  </si>
  <si>
    <t>基线转弯程序</t>
    <phoneticPr fontId="2" type="noConversion"/>
  </si>
  <si>
    <t xml:space="preserve">380km/h   </t>
    <phoneticPr fontId="2" type="noConversion"/>
  </si>
  <si>
    <t xml:space="preserve">蓝色 </t>
    <phoneticPr fontId="2" type="noConversion"/>
  </si>
  <si>
    <t xml:space="preserve">下滑台不工作 </t>
    <phoneticPr fontId="2" type="noConversion"/>
  </si>
  <si>
    <t>航向台不工作</t>
    <phoneticPr fontId="2" type="noConversion"/>
  </si>
  <si>
    <t xml:space="preserve"> 下滑台工作</t>
    <phoneticPr fontId="2" type="noConversion"/>
  </si>
  <si>
    <t xml:space="preserve">机场标高为16米 </t>
    <phoneticPr fontId="2" type="noConversion"/>
  </si>
  <si>
    <t>跑道入口标高为16米</t>
    <phoneticPr fontId="2" type="noConversion"/>
  </si>
  <si>
    <t xml:space="preserve"> 30米是以QNH为基准</t>
    <phoneticPr fontId="2" type="noConversion"/>
  </si>
  <si>
    <t>(30)米的高度基准为入口标高</t>
    <phoneticPr fontId="2" type="noConversion"/>
  </si>
  <si>
    <t>(30)米的高度基准为平均海平面</t>
    <phoneticPr fontId="2" type="noConversion"/>
  </si>
  <si>
    <t>(30)米的高度基准为机场标高的</t>
    <phoneticPr fontId="2" type="noConversion"/>
  </si>
  <si>
    <t xml:space="preserve">QFE </t>
    <phoneticPr fontId="2" type="noConversion"/>
  </si>
  <si>
    <t xml:space="preserve">QNH </t>
    <phoneticPr fontId="2" type="noConversion"/>
  </si>
  <si>
    <t xml:space="preserve">VOR/DME台YNC </t>
    <phoneticPr fontId="2" type="noConversion"/>
  </si>
  <si>
    <t xml:space="preserve"> 机场的几何中心</t>
    <phoneticPr fontId="2" type="noConversion"/>
  </si>
  <si>
    <t xml:space="preserve">30NM </t>
    <phoneticPr fontId="2" type="noConversion"/>
  </si>
  <si>
    <t xml:space="preserve">25NM </t>
    <phoneticPr fontId="2" type="noConversion"/>
  </si>
  <si>
    <t>55NM</t>
    <phoneticPr fontId="2" type="noConversion"/>
  </si>
  <si>
    <t xml:space="preserve">QFE   </t>
    <phoneticPr fontId="2" type="noConversion"/>
  </si>
  <si>
    <t xml:space="preserve">3000m  </t>
    <phoneticPr fontId="2" type="noConversion"/>
  </si>
  <si>
    <t xml:space="preserve"> 2700m</t>
    <phoneticPr fontId="2" type="noConversion"/>
  </si>
  <si>
    <t>3300m</t>
    <phoneticPr fontId="2" type="noConversion"/>
  </si>
  <si>
    <t>3000m</t>
    <phoneticPr fontId="2" type="noConversion"/>
  </si>
  <si>
    <t>2700m</t>
    <phoneticPr fontId="2" type="noConversion"/>
  </si>
  <si>
    <t xml:space="preserve">VO </t>
    <phoneticPr fontId="2" type="noConversion"/>
  </si>
  <si>
    <t xml:space="preserve"> V </t>
    <phoneticPr fontId="2" type="noConversion"/>
  </si>
  <si>
    <t xml:space="preserve"> LOM</t>
    <phoneticPr fontId="2" type="noConversion"/>
  </si>
  <si>
    <t>NDB台V的定位方位线</t>
    <phoneticPr fontId="2" type="noConversion"/>
  </si>
  <si>
    <t>VOR的定位方位线</t>
    <phoneticPr fontId="2" type="noConversion"/>
  </si>
  <si>
    <t>向NDB台V飞行的航迹线</t>
    <phoneticPr fontId="2" type="noConversion"/>
  </si>
  <si>
    <t xml:space="preserve">7条 </t>
    <phoneticPr fontId="2" type="noConversion"/>
  </si>
  <si>
    <t xml:space="preserve"> 5条</t>
    <phoneticPr fontId="2" type="noConversion"/>
  </si>
  <si>
    <t>VO台</t>
    <phoneticPr fontId="2" type="noConversion"/>
  </si>
  <si>
    <t xml:space="preserve">R034°D8.8YNC </t>
    <phoneticPr fontId="2" type="noConversion"/>
  </si>
  <si>
    <t>V台</t>
    <phoneticPr fontId="2" type="noConversion"/>
  </si>
  <si>
    <t xml:space="preserve">293° </t>
    <phoneticPr fontId="2" type="noConversion"/>
  </si>
  <si>
    <t xml:space="preserve"> 241°</t>
    <phoneticPr fontId="2" type="noConversion"/>
  </si>
  <si>
    <t>212°</t>
    <phoneticPr fontId="2" type="noConversion"/>
  </si>
  <si>
    <t xml:space="preserve">249KHZ </t>
    <phoneticPr fontId="2" type="noConversion"/>
  </si>
  <si>
    <t>249MHZ</t>
    <phoneticPr fontId="2" type="noConversion"/>
  </si>
  <si>
    <t>221MHZ</t>
    <phoneticPr fontId="2" type="noConversion"/>
  </si>
  <si>
    <t>RNAV</t>
    <phoneticPr fontId="2" type="noConversion"/>
  </si>
  <si>
    <t xml:space="preserve"> VOR/DME</t>
    <phoneticPr fontId="2" type="noConversion"/>
  </si>
  <si>
    <t xml:space="preserve">NDB  </t>
    <phoneticPr fontId="2" type="noConversion"/>
  </si>
  <si>
    <t xml:space="preserve">VOR/DME </t>
    <phoneticPr fontId="2" type="noConversion"/>
  </si>
  <si>
    <t xml:space="preserve">DME/DME  </t>
    <phoneticPr fontId="2" type="noConversion"/>
  </si>
  <si>
    <t>GPS</t>
    <phoneticPr fontId="2" type="noConversion"/>
  </si>
  <si>
    <t>天津进近管制区水平边界</t>
    <phoneticPr fontId="2" type="noConversion"/>
  </si>
  <si>
    <t>天津塔台管制区水平边界</t>
    <phoneticPr fontId="2" type="noConversion"/>
  </si>
  <si>
    <t>天津机场水平边界</t>
    <phoneticPr fontId="2" type="noConversion"/>
  </si>
  <si>
    <t>最低高度1200m</t>
    <phoneticPr fontId="2" type="noConversion"/>
  </si>
  <si>
    <t xml:space="preserve">最高高度1200m </t>
    <phoneticPr fontId="2" type="noConversion"/>
  </si>
  <si>
    <t>强制高度1200m</t>
    <phoneticPr fontId="2" type="noConversion"/>
  </si>
  <si>
    <t xml:space="preserve">最高高度700m  </t>
    <phoneticPr fontId="2" type="noConversion"/>
  </si>
  <si>
    <t xml:space="preserve"> 最低高度700m  </t>
    <phoneticPr fontId="2" type="noConversion"/>
  </si>
  <si>
    <t>强制高度700m</t>
    <phoneticPr fontId="2" type="noConversion"/>
  </si>
  <si>
    <t xml:space="preserve">强制高度600m </t>
    <phoneticPr fontId="2" type="noConversion"/>
  </si>
  <si>
    <t>最高高度600m</t>
    <phoneticPr fontId="2" type="noConversion"/>
  </si>
  <si>
    <t>最低高度600m</t>
    <phoneticPr fontId="2" type="noConversion"/>
  </si>
  <si>
    <t xml:space="preserve">TJ004  </t>
    <phoneticPr fontId="2" type="noConversion"/>
  </si>
  <si>
    <t>TJ002</t>
    <phoneticPr fontId="2" type="noConversion"/>
  </si>
  <si>
    <t>TJ005</t>
    <phoneticPr fontId="2" type="noConversion"/>
  </si>
  <si>
    <t xml:space="preserve">最大IAS 200nm/h </t>
    <phoneticPr fontId="2" type="noConversion"/>
  </si>
  <si>
    <t xml:space="preserve">最大IAS 200km/h </t>
    <phoneticPr fontId="2" type="noConversion"/>
  </si>
  <si>
    <t>最大IAS 220km/h</t>
    <phoneticPr fontId="2" type="noConversion"/>
  </si>
  <si>
    <t xml:space="preserve">2700m </t>
    <phoneticPr fontId="2" type="noConversion"/>
  </si>
  <si>
    <t xml:space="preserve">1500m </t>
    <phoneticPr fontId="2" type="noConversion"/>
  </si>
  <si>
    <t xml:space="preserve">LADIX </t>
    <phoneticPr fontId="2" type="noConversion"/>
  </si>
  <si>
    <t xml:space="preserve"> VYK </t>
    <phoneticPr fontId="2" type="noConversion"/>
  </si>
  <si>
    <t>ANRAT</t>
    <phoneticPr fontId="2" type="noConversion"/>
  </si>
  <si>
    <t xml:space="preserve">121.65MHZ    </t>
    <phoneticPr fontId="2" type="noConversion"/>
  </si>
  <si>
    <t xml:space="preserve">124.35MHZ </t>
    <phoneticPr fontId="2" type="noConversion"/>
  </si>
  <si>
    <t>126.6MHZ</t>
    <phoneticPr fontId="2" type="noConversion"/>
  </si>
  <si>
    <t xml:space="preserve">左侧 </t>
    <phoneticPr fontId="2" type="noConversion"/>
  </si>
  <si>
    <t xml:space="preserve">右侧  </t>
    <phoneticPr fontId="2" type="noConversion"/>
  </si>
  <si>
    <t>两侧</t>
    <phoneticPr fontId="2" type="noConversion"/>
  </si>
  <si>
    <t xml:space="preserve">130.0MHZ </t>
    <phoneticPr fontId="2" type="noConversion"/>
  </si>
  <si>
    <t xml:space="preserve">124.35MHZ    </t>
    <phoneticPr fontId="2" type="noConversion"/>
  </si>
  <si>
    <t>121.65MHZ</t>
    <phoneticPr fontId="2" type="noConversion"/>
  </si>
  <si>
    <t xml:space="preserve">28.9m  </t>
    <phoneticPr fontId="2" type="noConversion"/>
  </si>
  <si>
    <t xml:space="preserve">34.3m </t>
    <phoneticPr fontId="2" type="noConversion"/>
  </si>
  <si>
    <t>34.5m</t>
    <phoneticPr fontId="2" type="noConversion"/>
  </si>
  <si>
    <t xml:space="preserve">3520m </t>
    <phoneticPr fontId="2" type="noConversion"/>
  </si>
  <si>
    <t xml:space="preserve">  3400m</t>
    <phoneticPr fontId="2" type="noConversion"/>
  </si>
  <si>
    <t>3460m</t>
    <phoneticPr fontId="2" type="noConversion"/>
  </si>
  <si>
    <t xml:space="preserve">60×60 </t>
    <phoneticPr fontId="2" type="noConversion"/>
  </si>
  <si>
    <t xml:space="preserve">200×150 </t>
    <phoneticPr fontId="2" type="noConversion"/>
  </si>
  <si>
    <t>3400×45</t>
    <phoneticPr fontId="2" type="noConversion"/>
  </si>
  <si>
    <t xml:space="preserve"> 60×60</t>
    <phoneticPr fontId="2" type="noConversion"/>
  </si>
  <si>
    <t xml:space="preserve"> 3520×300</t>
    <phoneticPr fontId="2" type="noConversion"/>
  </si>
  <si>
    <t xml:space="preserve">3400m </t>
    <phoneticPr fontId="2" type="noConversion"/>
  </si>
  <si>
    <t xml:space="preserve">3600m    </t>
    <phoneticPr fontId="2" type="noConversion"/>
  </si>
  <si>
    <t>3600m</t>
    <phoneticPr fontId="2" type="noConversion"/>
  </si>
  <si>
    <t xml:space="preserve"> 3460m </t>
    <phoneticPr fontId="2" type="noConversion"/>
  </si>
  <si>
    <t xml:space="preserve"> 3400m</t>
    <phoneticPr fontId="2" type="noConversion"/>
  </si>
  <si>
    <t xml:space="preserve">3460m  </t>
    <phoneticPr fontId="2" type="noConversion"/>
  </si>
  <si>
    <t xml:space="preserve">3400m  </t>
    <phoneticPr fontId="2" type="noConversion"/>
  </si>
  <si>
    <t xml:space="preserve"> 3600m </t>
    <phoneticPr fontId="2" type="noConversion"/>
  </si>
  <si>
    <t>图中没有该信息</t>
    <phoneticPr fontId="2" type="noConversion"/>
  </si>
  <si>
    <t xml:space="preserve">无胎压限制 </t>
    <phoneticPr fontId="2" type="noConversion"/>
  </si>
  <si>
    <t>1.5Mpa</t>
    <phoneticPr fontId="2" type="noConversion"/>
  </si>
  <si>
    <t>1.0Mpa</t>
    <phoneticPr fontId="2" type="noConversion"/>
  </si>
  <si>
    <t>跑道中线的中点</t>
    <phoneticPr fontId="2" type="noConversion"/>
  </si>
  <si>
    <t xml:space="preserve">机场的几何中心 </t>
    <phoneticPr fontId="2" type="noConversion"/>
  </si>
  <si>
    <t>04号跑道入口的中心</t>
    <phoneticPr fontId="2" type="noConversion"/>
  </si>
  <si>
    <t>二类精密进近灯光系统</t>
    <phoneticPr fontId="2" type="noConversion"/>
  </si>
  <si>
    <t>顺序闪烁灯</t>
    <phoneticPr fontId="2" type="noConversion"/>
  </si>
  <si>
    <t xml:space="preserve">RVR 400  </t>
    <phoneticPr fontId="2" type="noConversion"/>
  </si>
  <si>
    <t>RVR 500</t>
    <phoneticPr fontId="2" type="noConversion"/>
  </si>
  <si>
    <t>VIS 1600</t>
    <phoneticPr fontId="2" type="noConversion"/>
  </si>
  <si>
    <t>在到达仪表进近的起始进近定位点时，但不早于空中交通管制修正的计划中预计下降或进近时间之前</t>
    <phoneticPr fontId="2" type="noConversion"/>
  </si>
  <si>
    <t>在预定的进场时间前后3 min到达仪表进近程序中所描述的等待定位点时</t>
    <phoneticPr fontId="2" type="noConversion"/>
  </si>
  <si>
    <t>在飞行计划中的预计进场时间或预计下一指令时间到达仪表进近程序中规定的主要起始进近定位点时，二者中取较晚者</t>
    <phoneticPr fontId="2" type="noConversion"/>
  </si>
  <si>
    <t>直飞至引导指令中指定的定位点或航路</t>
    <phoneticPr fontId="2" type="noConversion"/>
  </si>
  <si>
    <t>直飞IFR飞行计划中的下一点后继续飞行</t>
    <phoneticPr fontId="2" type="noConversion"/>
  </si>
  <si>
    <t>应答编码调至7700并且爬升做云上目视飞行</t>
    <phoneticPr fontId="2" type="noConversion"/>
  </si>
  <si>
    <t>距另一架飞机小于等于500 ft</t>
    <phoneticPr fontId="2" type="noConversion"/>
  </si>
  <si>
    <t>距另一架飞机小于等于50 ft</t>
    <phoneticPr fontId="2" type="noConversion"/>
  </si>
  <si>
    <t>距另一架飞机小于等于1 000 ft</t>
    <phoneticPr fontId="2" type="noConversion"/>
  </si>
  <si>
    <t>通过放出襟翼或改变飞机的速度就可改变尾流的特性</t>
    <phoneticPr fontId="2" type="noConversion"/>
  </si>
  <si>
    <t>在产生涡流的飞机飞行路径后下方300ft时就可避免尾流</t>
    <phoneticPr fontId="2" type="noConversion"/>
  </si>
  <si>
    <t>因为喷气发动机的推力是尾流形成的必要因素，所以在螺旋桨动力飞机后方飞行时，尾流颠簸可以忽略</t>
    <phoneticPr fontId="2" type="noConversion"/>
  </si>
  <si>
    <t>爬升并且保持在喷气飞机飞行路径上方</t>
    <phoneticPr fontId="2" type="noConversion"/>
  </si>
  <si>
    <t>在刚好滑进喷气飞机飞行路径的那一点时抬轮</t>
    <phoneticPr fontId="2" type="noConversion"/>
  </si>
  <si>
    <t>保持牌喷气飞机飞行路径下方</t>
    <phoneticPr fontId="2" type="noConversion"/>
  </si>
  <si>
    <t xml:space="preserve">微弱的侧风 </t>
    <phoneticPr fontId="2" type="noConversion"/>
  </si>
  <si>
    <t xml:space="preserve">微弱的侧风 </t>
    <phoneticPr fontId="2" type="noConversion"/>
  </si>
  <si>
    <t>微弱的逆风</t>
    <phoneticPr fontId="2" type="noConversion"/>
  </si>
  <si>
    <t xml:space="preserve">8 h </t>
    <phoneticPr fontId="2" type="noConversion"/>
  </si>
  <si>
    <t>12 h</t>
    <phoneticPr fontId="2" type="noConversion"/>
  </si>
  <si>
    <t>酒精有不利影响，而且高度越高，危害越大</t>
    <phoneticPr fontId="2" type="noConversion"/>
  </si>
  <si>
    <t>少量酒精可增强对人体系统的判断和决策能力</t>
    <phoneticPr fontId="2" type="noConversion"/>
  </si>
  <si>
    <t>若吸有等量的黑咖啡，酒精对人体的危害几乎没有什么影响</t>
    <phoneticPr fontId="2" type="noConversion"/>
  </si>
  <si>
    <t xml:space="preserve">高 </t>
    <phoneticPr fontId="2" type="noConversion"/>
  </si>
  <si>
    <t xml:space="preserve">低 </t>
    <phoneticPr fontId="2" type="noConversion"/>
  </si>
  <si>
    <t>浅</t>
    <phoneticPr fontId="2" type="noConversion"/>
  </si>
  <si>
    <t>慢慢扫视，可以偏移中间视景</t>
    <phoneticPr fontId="2" type="noConversion"/>
  </si>
  <si>
    <t>集中观察每一物体几秒钟</t>
    <phoneticPr fontId="2" type="noConversion"/>
  </si>
  <si>
    <t>向外面搜索15 s，再向里面扫视5 s，接着再重复上述工作</t>
    <phoneticPr fontId="2" type="noConversion"/>
  </si>
  <si>
    <t>向里面搜索1 min，再向外面扫视1 min，接着再重复上述工作</t>
    <phoneticPr fontId="2" type="noConversion"/>
  </si>
  <si>
    <t>若向外扫视有必要，则除了有雷达引导时，每隔30 s向外观望1次</t>
    <phoneticPr fontId="2" type="noConversion"/>
  </si>
  <si>
    <t xml:space="preserve">科里奥利错觉  </t>
    <phoneticPr fontId="2" type="noConversion"/>
  </si>
  <si>
    <t xml:space="preserve">自运动性错觉 </t>
    <phoneticPr fontId="2" type="noConversion"/>
  </si>
  <si>
    <t>倾斜错觉</t>
    <phoneticPr fontId="2" type="noConversion"/>
  </si>
  <si>
    <t>高空大气中氮气含量增加</t>
    <phoneticPr fontId="2" type="noConversion"/>
  </si>
  <si>
    <t xml:space="preserve">手、腿、脚痉挛 </t>
    <phoneticPr fontId="2" type="noConversion"/>
  </si>
  <si>
    <t xml:space="preserve">视觉敏感度增强 </t>
    <phoneticPr fontId="2" type="noConversion"/>
  </si>
  <si>
    <t>呼吸速率下降</t>
    <phoneticPr fontId="2" type="noConversion"/>
  </si>
  <si>
    <t>氧气的局部压力降低</t>
    <phoneticPr fontId="2" type="noConversion"/>
  </si>
  <si>
    <t>空气中氮气含量增加</t>
    <phoneticPr fontId="2" type="noConversion"/>
  </si>
  <si>
    <t>空气中氧气含量减少</t>
    <phoneticPr fontId="2" type="noConversion"/>
  </si>
  <si>
    <t>27.1% MAC</t>
    <phoneticPr fontId="2" type="noConversion"/>
  </si>
  <si>
    <t>26.0% MAC</t>
    <phoneticPr fontId="2" type="noConversion"/>
  </si>
  <si>
    <t>27.9 % MAC</t>
    <phoneticPr fontId="2" type="noConversion"/>
  </si>
  <si>
    <t>910.7in</t>
    <phoneticPr fontId="2" type="noConversion"/>
  </si>
  <si>
    <t xml:space="preserve">908.8in </t>
    <phoneticPr fontId="2" type="noConversion"/>
  </si>
  <si>
    <t xml:space="preserve">909.6in </t>
    <phoneticPr fontId="2" type="noConversion"/>
  </si>
  <si>
    <t xml:space="preserve">27.8% MAC  </t>
    <phoneticPr fontId="2" type="noConversion"/>
  </si>
  <si>
    <t>28.9% MAC</t>
    <phoneticPr fontId="2" type="noConversion"/>
  </si>
  <si>
    <t>29.1 % MAC</t>
    <phoneticPr fontId="2" type="noConversion"/>
  </si>
  <si>
    <t xml:space="preserve"> 909.0 in </t>
    <phoneticPr fontId="2" type="noConversion"/>
  </si>
  <si>
    <t>909.5 in</t>
    <phoneticPr fontId="2" type="noConversion"/>
  </si>
  <si>
    <t xml:space="preserve">25.6% MAC </t>
    <phoneticPr fontId="2" type="noConversion"/>
  </si>
  <si>
    <t xml:space="preserve">26.7% MAC  </t>
    <phoneticPr fontId="2" type="noConversion"/>
  </si>
  <si>
    <t>27.2% MAC</t>
    <phoneticPr fontId="2" type="noConversion"/>
  </si>
  <si>
    <t>166 021.5</t>
    <phoneticPr fontId="2" type="noConversion"/>
  </si>
  <si>
    <t xml:space="preserve">181 340.5     </t>
    <phoneticPr fontId="2" type="noConversion"/>
  </si>
  <si>
    <t xml:space="preserve">156 545.0    </t>
    <phoneticPr fontId="2" type="noConversion"/>
  </si>
  <si>
    <t>24.0% MAC</t>
    <phoneticPr fontId="2" type="noConversion"/>
  </si>
  <si>
    <t xml:space="preserve">21.6% MAC  </t>
    <phoneticPr fontId="2" type="noConversion"/>
  </si>
  <si>
    <t xml:space="preserve"> 22.9 % MAC   </t>
    <phoneticPr fontId="2" type="noConversion"/>
  </si>
  <si>
    <t>31.4% MAC</t>
    <phoneticPr fontId="2" type="noConversion"/>
  </si>
  <si>
    <t xml:space="preserve">29.4%MAC    </t>
    <phoneticPr fontId="2" type="noConversion"/>
  </si>
  <si>
    <t xml:space="preserve">30.0 % MAC     </t>
    <phoneticPr fontId="2" type="noConversion"/>
  </si>
  <si>
    <t xml:space="preserve">169 755.3      </t>
    <phoneticPr fontId="2" type="noConversion"/>
  </si>
  <si>
    <t xml:space="preserve">158 797.9    </t>
    <phoneticPr fontId="2" type="noConversion"/>
  </si>
  <si>
    <t>186 565.5</t>
    <phoneticPr fontId="2" type="noConversion"/>
  </si>
  <si>
    <t xml:space="preserve"> 28.0% MAC</t>
    <phoneticPr fontId="2" type="noConversion"/>
  </si>
  <si>
    <t xml:space="preserve">27.0% MAC </t>
    <phoneticPr fontId="2" type="noConversion"/>
  </si>
  <si>
    <t>27.8 % MAC</t>
    <phoneticPr fontId="2" type="noConversion"/>
  </si>
  <si>
    <t>7-3/4 ANU</t>
    <phoneticPr fontId="2" type="noConversion"/>
  </si>
  <si>
    <t xml:space="preserve">8 ANU   </t>
    <phoneticPr fontId="2" type="noConversion"/>
  </si>
  <si>
    <t xml:space="preserve">7-5/8 ANU   </t>
    <phoneticPr fontId="2" type="noConversion"/>
  </si>
  <si>
    <t xml:space="preserve"> 6-3/4 ANU</t>
    <phoneticPr fontId="2" type="noConversion"/>
  </si>
  <si>
    <t xml:space="preserve">5 -3/4 ANU  </t>
    <phoneticPr fontId="2" type="noConversion"/>
  </si>
  <si>
    <t xml:space="preserve">7 ANU       </t>
    <phoneticPr fontId="2" type="noConversion"/>
  </si>
  <si>
    <t xml:space="preserve"> 3 ANU </t>
    <phoneticPr fontId="2" type="noConversion"/>
  </si>
  <si>
    <t xml:space="preserve">4-1/2 ANU </t>
    <phoneticPr fontId="2" type="noConversion"/>
  </si>
  <si>
    <t xml:space="preserve"> 5 ANU</t>
    <phoneticPr fontId="2" type="noConversion"/>
  </si>
  <si>
    <t xml:space="preserve"> 4-1/2 ANU   </t>
    <phoneticPr fontId="2" type="noConversion"/>
  </si>
  <si>
    <t xml:space="preserve"> 4-1/4 ANU  </t>
    <phoneticPr fontId="2" type="noConversion"/>
  </si>
  <si>
    <t>5 ANU</t>
    <phoneticPr fontId="2" type="noConversion"/>
  </si>
  <si>
    <t>7-1/2 ANU</t>
    <phoneticPr fontId="2" type="noConversion"/>
  </si>
  <si>
    <t xml:space="preserve">6-3/4 ANU </t>
    <phoneticPr fontId="2" type="noConversion"/>
  </si>
  <si>
    <t xml:space="preserve">8 ANU    </t>
    <phoneticPr fontId="2" type="noConversion"/>
  </si>
  <si>
    <t xml:space="preserve">27.1 % MAC  </t>
    <phoneticPr fontId="2" type="noConversion"/>
  </si>
  <si>
    <t xml:space="preserve"> 26.8% MAC  </t>
    <phoneticPr fontId="2" type="noConversion"/>
  </si>
  <si>
    <t>30.0% MAC</t>
    <phoneticPr fontId="2" type="noConversion"/>
  </si>
  <si>
    <t>+12.13 指数力臂</t>
    <phoneticPr fontId="2" type="noConversion"/>
  </si>
  <si>
    <t xml:space="preserve">+17.06 重心力臂  </t>
    <phoneticPr fontId="2" type="noConversion"/>
  </si>
  <si>
    <t xml:space="preserve">+14.82 指数力臂 </t>
    <phoneticPr fontId="2" type="noConversion"/>
  </si>
  <si>
    <t xml:space="preserve">14.3 % MAC </t>
    <phoneticPr fontId="2" type="noConversion"/>
  </si>
  <si>
    <t xml:space="preserve">11.4 % MAC  </t>
    <phoneticPr fontId="2" type="noConversion"/>
  </si>
  <si>
    <t>14.5 % MAC</t>
    <phoneticPr fontId="2" type="noConversion"/>
  </si>
  <si>
    <t xml:space="preserve"> +8.50 指数力臂 </t>
    <phoneticPr fontId="2" type="noConversion"/>
  </si>
  <si>
    <t xml:space="preserve">+15.53 指数力臂 </t>
    <phoneticPr fontId="2" type="noConversion"/>
  </si>
  <si>
    <t>-93.51 指数力臂</t>
    <phoneticPr fontId="2" type="noConversion"/>
  </si>
  <si>
    <t xml:space="preserve">31.9 %MAC   </t>
    <phoneticPr fontId="2" type="noConversion"/>
  </si>
  <si>
    <t xml:space="preserve">19.1 % MAC   </t>
    <phoneticPr fontId="2" type="noConversion"/>
  </si>
  <si>
    <t>35.2 % MAC</t>
    <phoneticPr fontId="2" type="noConversion"/>
  </si>
  <si>
    <t xml:space="preserve">29.8 % MAC </t>
    <phoneticPr fontId="2" type="noConversion"/>
  </si>
  <si>
    <t xml:space="preserve">15.2 % MAC   </t>
    <phoneticPr fontId="2" type="noConversion"/>
  </si>
  <si>
    <t xml:space="preserve"> 30.0 % MAC</t>
    <phoneticPr fontId="2" type="noConversion"/>
  </si>
  <si>
    <t>22.8 % MAC</t>
    <phoneticPr fontId="2" type="noConversion"/>
  </si>
  <si>
    <t xml:space="preserve">26.1 %MAC </t>
    <phoneticPr fontId="2" type="noConversion"/>
  </si>
  <si>
    <t xml:space="preserve">20.5 % MAC </t>
    <phoneticPr fontId="2" type="noConversion"/>
  </si>
  <si>
    <t xml:space="preserve">29.2 % MAC     </t>
    <phoneticPr fontId="2" type="noConversion"/>
  </si>
  <si>
    <t xml:space="preserve">33.0 % MAC  </t>
    <phoneticPr fontId="2" type="noConversion"/>
  </si>
  <si>
    <t xml:space="preserve"> 28.6 % MAC</t>
    <phoneticPr fontId="2" type="noConversion"/>
  </si>
  <si>
    <t xml:space="preserve">23.5 % MAC </t>
    <phoneticPr fontId="2" type="noConversion"/>
  </si>
  <si>
    <t xml:space="preserve">37.0 % MAC  </t>
    <phoneticPr fontId="2" type="noConversion"/>
  </si>
  <si>
    <t xml:space="preserve"> 24.1 % MAC</t>
    <phoneticPr fontId="2" type="noConversion"/>
  </si>
  <si>
    <t xml:space="preserve"> +19.14 in </t>
    <phoneticPr fontId="2" type="noConversion"/>
  </si>
  <si>
    <t xml:space="preserve">+13.93 in </t>
    <phoneticPr fontId="2" type="noConversion"/>
  </si>
  <si>
    <t>-97.92 in</t>
    <phoneticPr fontId="2" type="noConversion"/>
  </si>
  <si>
    <t xml:space="preserve"> 1 948.0 lb   </t>
    <phoneticPr fontId="2" type="noConversion"/>
  </si>
  <si>
    <t xml:space="preserve">1 995.0 lb    </t>
    <phoneticPr fontId="2" type="noConversion"/>
  </si>
  <si>
    <t xml:space="preserve"> 1 981.0 lb</t>
    <phoneticPr fontId="2" type="noConversion"/>
  </si>
  <si>
    <t xml:space="preserve">6 767.8 lb   </t>
    <phoneticPr fontId="2" type="noConversion"/>
  </si>
  <si>
    <t xml:space="preserve"> 6 873.7 lb </t>
    <phoneticPr fontId="2" type="noConversion"/>
  </si>
  <si>
    <t>6 796.8 lb</t>
    <phoneticPr fontId="2" type="noConversion"/>
  </si>
  <si>
    <t xml:space="preserve"> 8290.8 lb</t>
    <phoneticPr fontId="2" type="noConversion"/>
  </si>
  <si>
    <t xml:space="preserve"> 8403.7 lb  </t>
    <phoneticPr fontId="2" type="noConversion"/>
  </si>
  <si>
    <t xml:space="preserve">8321.8 lb  </t>
    <phoneticPr fontId="2" type="noConversion"/>
  </si>
  <si>
    <t xml:space="preserve"> 786.5 lb</t>
    <phoneticPr fontId="2" type="noConversion"/>
  </si>
  <si>
    <t xml:space="preserve">857.4 lb  </t>
    <phoneticPr fontId="2" type="noConversion"/>
  </si>
  <si>
    <t xml:space="preserve">830.4lb  </t>
    <phoneticPr fontId="2" type="noConversion"/>
  </si>
  <si>
    <t xml:space="preserve">1 302.8 lb </t>
    <phoneticPr fontId="2" type="noConversion"/>
  </si>
  <si>
    <t xml:space="preserve">1 331.8 lb </t>
    <phoneticPr fontId="2" type="noConversion"/>
  </si>
  <si>
    <t xml:space="preserve"> 1 347.8 lb</t>
    <phoneticPr fontId="2" type="noConversion"/>
  </si>
  <si>
    <t xml:space="preserve">1 663.2 lb  </t>
    <phoneticPr fontId="2" type="noConversion"/>
  </si>
  <si>
    <t xml:space="preserve">1 710.2 lb </t>
    <phoneticPr fontId="2" type="noConversion"/>
  </si>
  <si>
    <t xml:space="preserve"> 1 696.2 lb</t>
    <phoneticPr fontId="2" type="noConversion"/>
  </si>
  <si>
    <t xml:space="preserve"> 924.5 lb</t>
    <phoneticPr fontId="2" type="noConversion"/>
  </si>
  <si>
    <t xml:space="preserve">968.6 lb </t>
    <phoneticPr fontId="2" type="noConversion"/>
  </si>
  <si>
    <t>953.6 lb</t>
    <phoneticPr fontId="2" type="noConversion"/>
  </si>
  <si>
    <t xml:space="preserve">914.1 lb </t>
    <phoneticPr fontId="2" type="noConversion"/>
  </si>
  <si>
    <t>940.1 lb</t>
    <phoneticPr fontId="2" type="noConversion"/>
  </si>
  <si>
    <t xml:space="preserve"> 981.1 lb</t>
    <phoneticPr fontId="2" type="noConversion"/>
  </si>
  <si>
    <t xml:space="preserve">一架装载如下的飞机地板的最小承载限制是多少? 货盘尺寸为98.7in X 78.9in
货盘重量为161 lb
系留装置为54 lb
货物重量为9 681.5 lb
</t>
    <phoneticPr fontId="2" type="noConversion"/>
  </si>
  <si>
    <t xml:space="preserve">一架装载如下的飞机地板的最小承载限制是多少?货盘尺寸为39in X 37in
货盘重量为37 lb
系留装置为54 lb
货物重量为1 094.3lb
</t>
    <phoneticPr fontId="2" type="noConversion"/>
  </si>
  <si>
    <t xml:space="preserve">一架装载如下的飞机地板的最小承载限制是多少? 货盘尺寸为37.5in X 35in
货盘重量为34 lb
系留装置为23 lb
货物重量为1 255.4 lb
</t>
    <phoneticPr fontId="2" type="noConversion"/>
  </si>
  <si>
    <t xml:space="preserve">一架装载如下的飞机地板的最小承载限制是多少?货盘尺寸为48.5in X 33.5in
货盘重量为44 lb
系留装置为27 lb
货物重量为786.5 lb
</t>
    <phoneticPr fontId="2" type="noConversion"/>
  </si>
  <si>
    <t xml:space="preserve">一架装载如下的飞机地板的最小承载限制是多少? 货盘尺寸为116.8in X 87.7in
货盘重量为137 lb
系留装置为49 lb
货物重量为1 2262.4 lb
</t>
    <phoneticPr fontId="2" type="noConversion"/>
  </si>
  <si>
    <t xml:space="preserve">一架装载如下的飞机地板的最小承载限制是多少?货盘尺寸为78.9in X 98.7in
货盘重量为161 lb
系留装置为54 lb
货物重量为9 681.5 lb
</t>
    <phoneticPr fontId="2" type="noConversion"/>
  </si>
  <si>
    <t>至少3月11日15时前</t>
    <phoneticPr fontId="2" type="noConversion"/>
  </si>
  <si>
    <t xml:space="preserve">至少在3月12日11时30分前  </t>
    <phoneticPr fontId="2" type="noConversion"/>
  </si>
  <si>
    <t xml:space="preserve">至少在3月12日11时前 </t>
    <phoneticPr fontId="2" type="noConversion"/>
  </si>
  <si>
    <t xml:space="preserve">能正常执行 </t>
    <phoneticPr fontId="2" type="noConversion"/>
  </si>
  <si>
    <t>不能正常执行</t>
    <phoneticPr fontId="2" type="noConversion"/>
  </si>
  <si>
    <t>须再次申请直到得到批复为止</t>
    <phoneticPr fontId="2" type="noConversion"/>
  </si>
  <si>
    <t xml:space="preserve">3月12日11时前  </t>
    <phoneticPr fontId="2" type="noConversion"/>
  </si>
  <si>
    <t xml:space="preserve">3月12日11时30分前 </t>
    <phoneticPr fontId="2" type="noConversion"/>
  </si>
  <si>
    <t>3月11日15时前</t>
    <phoneticPr fontId="2" type="noConversion"/>
  </si>
  <si>
    <t xml:space="preserve">随时申请，但须得到批准   </t>
    <phoneticPr fontId="2" type="noConversion"/>
  </si>
  <si>
    <t>提前1h申请</t>
    <phoneticPr fontId="2" type="noConversion"/>
  </si>
  <si>
    <t>随时申请，而且不必得到批准</t>
    <phoneticPr fontId="2" type="noConversion"/>
  </si>
  <si>
    <t>应当事先向有关空中交通管制单位报告,得到许可后方可改变</t>
    <phoneticPr fontId="2" type="noConversion"/>
  </si>
  <si>
    <t>如果天气条件允许,可在任意一点改为VFR飞行</t>
    <phoneticPr fontId="2" type="noConversion"/>
  </si>
  <si>
    <t>可由飞行员自主决定实施何种飞行</t>
    <phoneticPr fontId="2" type="noConversion"/>
  </si>
  <si>
    <t xml:space="preserve"> 该机1发失效的巡航速度、无风条件下的飞行时间不超过1h</t>
    <phoneticPr fontId="2" type="noConversion"/>
  </si>
  <si>
    <t xml:space="preserve"> 该机在正常巡航速度、无风条件下的飞行时间不超过1h</t>
    <phoneticPr fontId="2" type="noConversion"/>
  </si>
  <si>
    <t xml:space="preserve"> 该机1发失效的巡航速度、无风条件下的飞行时间不超过2h</t>
    <phoneticPr fontId="2" type="noConversion"/>
  </si>
  <si>
    <t>该机1发失效的巡航速度、无风条件下的飞行时间不超过2h</t>
    <phoneticPr fontId="2" type="noConversion"/>
  </si>
  <si>
    <t>该机1发失效的巡航速度、无风条件下的飞行时间不超过1h</t>
    <phoneticPr fontId="2" type="noConversion"/>
  </si>
  <si>
    <t>备降机场的着陆标准和天气条件</t>
    <phoneticPr fontId="2" type="noConversion"/>
  </si>
  <si>
    <t xml:space="preserve"> 航线最低安全高度和至起飞机场的距离</t>
    <phoneticPr fontId="2" type="noConversion"/>
  </si>
  <si>
    <t>该机场公布的最低着陆标准</t>
    <phoneticPr fontId="2" type="noConversion"/>
  </si>
  <si>
    <t>该机场公布的最低着陆标准中MDA/DA增加30,VIS增加800米</t>
    <phoneticPr fontId="2" type="noConversion"/>
  </si>
  <si>
    <t>该机场公布的最低起飞标准</t>
    <phoneticPr fontId="2" type="noConversion"/>
  </si>
  <si>
    <t xml:space="preserve"> 起飞机场的天气条件低于公布的着陆最低标准</t>
    <phoneticPr fontId="2" type="noConversion"/>
  </si>
  <si>
    <t>当预计的起飞时间的天气预报符合起飞机场的着陆最低标准</t>
    <phoneticPr fontId="2" type="noConversion"/>
  </si>
  <si>
    <t>当目的地机场的天气处于边缘状况时</t>
    <phoneticPr fontId="2" type="noConversion"/>
  </si>
  <si>
    <t>能见度2 400 m,云高180 m</t>
    <phoneticPr fontId="2" type="noConversion"/>
  </si>
  <si>
    <t>能见度800 m,云高6 0m</t>
    <phoneticPr fontId="2" type="noConversion"/>
  </si>
  <si>
    <t>能见度3200 m,云高221 m</t>
    <phoneticPr fontId="2" type="noConversion"/>
  </si>
  <si>
    <t>云高为该机场不同跑道进近程序的着陆最低标准的最低下降高(MDH)或决断高(DH)(取较高值)增加60m,能见度为不同跑道进近程序的着陆最低最低能见度(取较高值)增加800 m</t>
    <phoneticPr fontId="2" type="noConversion"/>
  </si>
  <si>
    <t>云高为该机场不同跑道进近程序的着陆最低标准的最低下降高(MDH)或决断高(DH)(取较低值)增加60 m,能见度为不同跑道进近程序的着陆最低最低能见度(取较低值)增加80 0m</t>
    <phoneticPr fontId="2" type="noConversion"/>
  </si>
  <si>
    <t>能见度2 400 m,云高120 m</t>
    <phoneticPr fontId="2" type="noConversion"/>
  </si>
  <si>
    <t xml:space="preserve"> 该机场最早预达时刻前1 h至最晚时刻后1 h</t>
    <phoneticPr fontId="2" type="noConversion"/>
  </si>
  <si>
    <t>该机场预达时刻前后各1 h</t>
    <phoneticPr fontId="2" type="noConversion"/>
  </si>
  <si>
    <t>该机场最晚时刻前1 h</t>
    <phoneticPr fontId="2" type="noConversion"/>
  </si>
  <si>
    <t xml:space="preserve"> 应当再指定1个备降场</t>
    <phoneticPr fontId="2" type="noConversion"/>
  </si>
  <si>
    <t>列出一个天气预报不是边缘天气的机场作为备降机场</t>
    <phoneticPr fontId="2" type="noConversion"/>
  </si>
  <si>
    <t>为航空器额外增加1 h的燃油</t>
    <phoneticPr fontId="2" type="noConversion"/>
  </si>
  <si>
    <t>至少列出1个目的地备降机场</t>
    <phoneticPr fontId="2" type="noConversion"/>
  </si>
  <si>
    <t xml:space="preserve"> 至少包括2个目的地备降机场</t>
    <phoneticPr fontId="2" type="noConversion"/>
  </si>
  <si>
    <t>可以不选择目的地备降机场</t>
    <phoneticPr fontId="2" type="noConversion"/>
  </si>
  <si>
    <t xml:space="preserve"> 只有该飞机与签派室之间建立了独立可靠的通信系统进行全程监控时,才可以不选择目的地备降机场</t>
    <phoneticPr fontId="2" type="noConversion"/>
  </si>
  <si>
    <t>仍至少指定1个目的地备降机场</t>
    <phoneticPr fontId="2" type="noConversion"/>
  </si>
  <si>
    <t>不需要指定目的地备降机场</t>
    <phoneticPr fontId="2" type="noConversion"/>
  </si>
  <si>
    <t>能见度2 400 m,云高180 m</t>
    <phoneticPr fontId="2" type="noConversion"/>
  </si>
  <si>
    <t xml:space="preserve">能见度800 m,云高60 m </t>
    <phoneticPr fontId="2" type="noConversion"/>
  </si>
  <si>
    <t>能见度3 200 m,云高221 m</t>
    <phoneticPr fontId="2" type="noConversion"/>
  </si>
  <si>
    <t>需要1个备降机场</t>
    <phoneticPr fontId="2" type="noConversion"/>
  </si>
  <si>
    <t>如果目的地机场预达时间前后各1 h内,天气预报表明云高高于机场标高600 m、而且能见度在4 800 m以上、运营飞机与签派室之间建立了独立可靠的通信系统进行全程监控时,那么不需要指定目的地备降机场</t>
    <phoneticPr fontId="2" type="noConversion"/>
  </si>
  <si>
    <t>如果目的地机场预达时间前后各1 h内, 天气预报表明云高高于机场标高600 m、而且能见度在4 800 m以上、而且飞机有足够的燃油，那么1 h不需要指定目的地备降机场</t>
    <phoneticPr fontId="2" type="noConversion"/>
  </si>
  <si>
    <t>能见度4 800 m或最低的适用能见度加3 200 m，取其中较大者</t>
    <phoneticPr fontId="2" type="noConversion"/>
  </si>
  <si>
    <t>能见度4 800 m</t>
    <phoneticPr fontId="2" type="noConversion"/>
  </si>
  <si>
    <t>最低的适用能见度加3 200 m</t>
    <phoneticPr fontId="2" type="noConversion"/>
  </si>
  <si>
    <t>高于机场标高600 m或高于MDA/DA450 m，取较高者</t>
    <phoneticPr fontId="2" type="noConversion"/>
  </si>
  <si>
    <t>如果能见度满足要求，则可不考虑云高</t>
    <phoneticPr fontId="2" type="noConversion"/>
  </si>
  <si>
    <t>高于机场标高600 m</t>
    <phoneticPr fontId="2" type="noConversion"/>
  </si>
  <si>
    <t xml:space="preserve">48 h  </t>
    <phoneticPr fontId="2" type="noConversion"/>
  </si>
  <si>
    <t xml:space="preserve">24 h   </t>
    <phoneticPr fontId="2" type="noConversion"/>
  </si>
  <si>
    <t>72 h</t>
    <phoneticPr fontId="2" type="noConversion"/>
  </si>
  <si>
    <t>增加到191knots，阻力增大，航程燃油比降低</t>
    <phoneticPr fontId="2" type="noConversion"/>
  </si>
  <si>
    <t>保持不变，仍然在相同的迎角下进入失速</t>
    <phoneticPr fontId="2" type="noConversion"/>
  </si>
  <si>
    <t>增加到191knots，阻力减小，航程燃油比增大</t>
    <phoneticPr fontId="2" type="noConversion"/>
  </si>
  <si>
    <t>飞机后货舱中临时增加了一个行李集装箱，但没有在装载配平表中进行记载，这将造成飞机实际重量比预计的大，同时用配载表中重量计算所得的起飞安全速度</t>
    <phoneticPr fontId="2" type="noConversion"/>
  </si>
  <si>
    <t>将使得安全裕度减小</t>
    <phoneticPr fontId="2" type="noConversion"/>
  </si>
  <si>
    <t>将无法达到</t>
    <phoneticPr fontId="2" type="noConversion"/>
  </si>
  <si>
    <t>将比所需的更大</t>
    <phoneticPr fontId="2" type="noConversion"/>
  </si>
  <si>
    <t>过跑道头速度增大，飞机起落架或其余部位结构受损</t>
    <phoneticPr fontId="2" type="noConversion"/>
  </si>
  <si>
    <t>过跑道头速度增大，飞机着陆滑跑距离缩短</t>
    <phoneticPr fontId="2" type="noConversion"/>
  </si>
  <si>
    <t>接地点前移</t>
    <phoneticPr fontId="2" type="noConversion"/>
  </si>
  <si>
    <t>着陆所需距离增加</t>
    <phoneticPr fontId="2" type="noConversion"/>
  </si>
  <si>
    <t>着陆距离不变</t>
    <phoneticPr fontId="2" type="noConversion"/>
  </si>
  <si>
    <t>下滑角增大</t>
    <phoneticPr fontId="2" type="noConversion"/>
  </si>
  <si>
    <t>飞机的离地速度比预计的大</t>
    <phoneticPr fontId="2" type="noConversion"/>
  </si>
  <si>
    <t>达到V1的时刻比预计的早</t>
    <phoneticPr fontId="2" type="noConversion"/>
  </si>
  <si>
    <t>V1偏大</t>
    <phoneticPr fontId="2" type="noConversion"/>
  </si>
  <si>
    <t>飞机比预计的轻，计算出的起飞安全速度偏大</t>
    <phoneticPr fontId="2" type="noConversion"/>
  </si>
  <si>
    <t>飞机比预计的轻，计算出的起飞安全速度偏小</t>
    <phoneticPr fontId="2" type="noConversion"/>
  </si>
  <si>
    <t>飞机比预计的要重，计算出的起飞安全速度偏大</t>
    <phoneticPr fontId="2" type="noConversion"/>
  </si>
  <si>
    <t>由于计算错误，飞机的实际重量要比预计重量重100kg，这将导致</t>
    <phoneticPr fontId="2" type="noConversion"/>
  </si>
  <si>
    <t>VMU增大</t>
    <phoneticPr fontId="2" type="noConversion"/>
  </si>
  <si>
    <t>达到V1，VMU，VR的时间缩短</t>
    <phoneticPr fontId="2" type="noConversion"/>
  </si>
  <si>
    <t>V1增大</t>
    <phoneticPr fontId="2" type="noConversion"/>
  </si>
  <si>
    <t>在飞机即将起飞之前，行李装卸人员将一件临时托运的大行李箱放入飞机前货舱，但没有予以记录和通知机组，这将导致（1）如果行李箱位于基准之前，VMC将会增大（2）如果行李箱位于基准之后，飞行中的杆力将会减小（3）速度达到VR抬轮时的杆力将会增大（4）达到VMU的时间延长（5）起飞中断距离将会增大</t>
    <phoneticPr fontId="2" type="noConversion"/>
  </si>
  <si>
    <t>3，4，5</t>
    <phoneticPr fontId="2" type="noConversion"/>
  </si>
  <si>
    <t>2，3，4</t>
    <phoneticPr fontId="2" type="noConversion"/>
  </si>
  <si>
    <t>1，5</t>
    <phoneticPr fontId="2" type="noConversion"/>
  </si>
  <si>
    <t>一旦进行了最后一分钟调整，仍然必须进行记录</t>
    <phoneticPr fontId="2" type="noConversion"/>
  </si>
  <si>
    <t>如果进行了最后一分钟调整，可以不用进行记录</t>
    <phoneticPr fontId="2" type="noConversion"/>
  </si>
  <si>
    <t>起飞前签字不符合规定</t>
    <phoneticPr fontId="2" type="noConversion"/>
  </si>
  <si>
    <t>不固定</t>
    <phoneticPr fontId="2" type="noConversion"/>
  </si>
  <si>
    <t>1个</t>
    <phoneticPr fontId="2" type="noConversion"/>
  </si>
  <si>
    <t>3个</t>
    <phoneticPr fontId="2" type="noConversion"/>
  </si>
  <si>
    <t>0个</t>
    <phoneticPr fontId="2" type="noConversion"/>
  </si>
  <si>
    <t>2个</t>
    <phoneticPr fontId="2" type="noConversion"/>
  </si>
  <si>
    <t>不能放行</t>
    <phoneticPr fontId="2" type="noConversion"/>
  </si>
  <si>
    <t>可以放行，但要求检查另一套系统正常工作，且马赫配平故障灯工作正常</t>
    <phoneticPr fontId="2" type="noConversion"/>
  </si>
  <si>
    <t xml:space="preserve"> 可以放行 </t>
    <phoneticPr fontId="2" type="noConversion"/>
  </si>
  <si>
    <t>4个</t>
    <phoneticPr fontId="2" type="noConversion"/>
  </si>
  <si>
    <t>6个</t>
    <phoneticPr fontId="2" type="noConversion"/>
  </si>
  <si>
    <t>7个</t>
    <phoneticPr fontId="2" type="noConversion"/>
  </si>
  <si>
    <t>148000LB ，137/139/143</t>
    <phoneticPr fontId="2" type="noConversion"/>
  </si>
  <si>
    <t>147800LB ，137/138/143</t>
    <phoneticPr fontId="2" type="noConversion"/>
  </si>
  <si>
    <t xml:space="preserve"> 30℃</t>
    <phoneticPr fontId="2" type="noConversion"/>
  </si>
  <si>
    <t>43℃</t>
    <phoneticPr fontId="2" type="noConversion"/>
  </si>
  <si>
    <t>38℃</t>
    <phoneticPr fontId="2" type="noConversion"/>
  </si>
  <si>
    <t>137/138/143</t>
    <phoneticPr fontId="2" type="noConversion"/>
  </si>
  <si>
    <t xml:space="preserve"> 35℃</t>
    <phoneticPr fontId="2" type="noConversion"/>
  </si>
  <si>
    <t>154/159/162</t>
    <phoneticPr fontId="2" type="noConversion"/>
  </si>
  <si>
    <t xml:space="preserve"> 130/131/135</t>
    <phoneticPr fontId="2" type="noConversion"/>
  </si>
  <si>
    <t xml:space="preserve"> 71吨，138/140/145</t>
    <phoneticPr fontId="2" type="noConversion"/>
  </si>
  <si>
    <t>70.3吨，139/139/144</t>
    <phoneticPr fontId="2" type="noConversion"/>
  </si>
  <si>
    <t>148/150/155</t>
    <phoneticPr fontId="2" type="noConversion"/>
  </si>
  <si>
    <t xml:space="preserve"> 139/139/144</t>
    <phoneticPr fontId="2" type="noConversion"/>
  </si>
  <si>
    <t>138/138/143</t>
    <phoneticPr fontId="2" type="noConversion"/>
  </si>
  <si>
    <t xml:space="preserve"> 70.5吨，120/129/134</t>
    <phoneticPr fontId="2" type="noConversion"/>
  </si>
  <si>
    <t xml:space="preserve"> 71.2吨，145/146/151</t>
    <phoneticPr fontId="2" type="noConversion"/>
  </si>
  <si>
    <t xml:space="preserve"> 70.5吨，126/137/142</t>
    <phoneticPr fontId="2" type="noConversion"/>
  </si>
  <si>
    <t xml:space="preserve"> 70.5吨，130/138/142</t>
    <phoneticPr fontId="2" type="noConversion"/>
  </si>
  <si>
    <t>40℃，151/151/155</t>
    <phoneticPr fontId="2" type="noConversion"/>
  </si>
  <si>
    <t>24MIN，1902KG</t>
    <phoneticPr fontId="2" type="noConversion"/>
  </si>
  <si>
    <t>18MIN，1483KG</t>
    <phoneticPr fontId="2" type="noConversion"/>
  </si>
  <si>
    <t>18MIN，1477KG</t>
    <phoneticPr fontId="2" type="noConversion"/>
  </si>
  <si>
    <t>2:15，10200LB</t>
    <phoneticPr fontId="2" type="noConversion"/>
  </si>
  <si>
    <t>2:36，12850LB</t>
    <phoneticPr fontId="2" type="noConversion"/>
  </si>
  <si>
    <t xml:space="preserve">  1:54，8900LB</t>
    <phoneticPr fontId="2" type="noConversion"/>
  </si>
  <si>
    <t xml:space="preserve"> 279KT，443KT</t>
    <phoneticPr fontId="2" type="noConversion"/>
  </si>
  <si>
    <t>4830KG，1:55(H:MIN)</t>
    <phoneticPr fontId="2" type="noConversion"/>
  </si>
  <si>
    <t>2940KG，1:07(H:MIN)</t>
    <phoneticPr fontId="2" type="noConversion"/>
  </si>
  <si>
    <t>不限重</t>
    <phoneticPr fontId="2" type="noConversion"/>
  </si>
  <si>
    <t>87.8吨</t>
    <phoneticPr fontId="2" type="noConversion"/>
  </si>
  <si>
    <t xml:space="preserve"> 86.2吨</t>
    <phoneticPr fontId="2" type="noConversion"/>
  </si>
  <si>
    <t>84.5吨</t>
    <phoneticPr fontId="2" type="noConversion"/>
  </si>
  <si>
    <t xml:space="preserve"> 87.8吨</t>
    <phoneticPr fontId="2" type="noConversion"/>
  </si>
  <si>
    <t>61.4吨</t>
    <phoneticPr fontId="2" type="noConversion"/>
  </si>
  <si>
    <t>64.5吨</t>
    <phoneticPr fontId="2" type="noConversion"/>
  </si>
  <si>
    <t xml:space="preserve"> 58.8吨</t>
    <phoneticPr fontId="2" type="noConversion"/>
  </si>
  <si>
    <t>59.2吨</t>
    <phoneticPr fontId="2" type="noConversion"/>
  </si>
  <si>
    <t>64.6吨</t>
    <phoneticPr fontId="2" type="noConversion"/>
  </si>
  <si>
    <t xml:space="preserve">7120FT </t>
    <phoneticPr fontId="2" type="noConversion"/>
  </si>
  <si>
    <t>6190FT</t>
    <phoneticPr fontId="2" type="noConversion"/>
  </si>
  <si>
    <t xml:space="preserve"> 7630FT</t>
    <phoneticPr fontId="2" type="noConversion"/>
  </si>
  <si>
    <t xml:space="preserve"> 7040FT</t>
    <phoneticPr fontId="2" type="noConversion"/>
  </si>
  <si>
    <t xml:space="preserve"> 7270FT</t>
    <phoneticPr fontId="2" type="noConversion"/>
  </si>
  <si>
    <t xml:space="preserve"> 5500FT</t>
    <phoneticPr fontId="2" type="noConversion"/>
  </si>
  <si>
    <t xml:space="preserve">6290FT </t>
    <phoneticPr fontId="2" type="noConversion"/>
  </si>
  <si>
    <t>6750FT</t>
    <phoneticPr fontId="2" type="noConversion"/>
  </si>
  <si>
    <t>5280FT</t>
    <phoneticPr fontId="2" type="noConversion"/>
  </si>
  <si>
    <t>4540FT</t>
    <phoneticPr fontId="2" type="noConversion"/>
  </si>
  <si>
    <t xml:space="preserve"> 5820FT </t>
    <phoneticPr fontId="2" type="noConversion"/>
  </si>
  <si>
    <t xml:space="preserve"> 972m</t>
    <phoneticPr fontId="2" type="noConversion"/>
  </si>
  <si>
    <t>820m</t>
    <phoneticPr fontId="2" type="noConversion"/>
  </si>
  <si>
    <t>1250m</t>
    <phoneticPr fontId="2" type="noConversion"/>
  </si>
  <si>
    <t>2008m</t>
    <phoneticPr fontId="2" type="noConversion"/>
  </si>
  <si>
    <t xml:space="preserve"> 1460m</t>
    <phoneticPr fontId="2" type="noConversion"/>
  </si>
  <si>
    <t>1939m</t>
    <phoneticPr fontId="2" type="noConversion"/>
  </si>
  <si>
    <t>1692KG</t>
    <phoneticPr fontId="2" type="noConversion"/>
  </si>
  <si>
    <t>846KG</t>
    <phoneticPr fontId="2" type="noConversion"/>
  </si>
  <si>
    <t>1668KG</t>
    <phoneticPr fontId="2" type="noConversion"/>
  </si>
  <si>
    <t xml:space="preserve"> 1711KG</t>
    <phoneticPr fontId="2" type="noConversion"/>
  </si>
  <si>
    <t xml:space="preserve"> 226KT，26400FT</t>
    <phoneticPr fontId="2" type="noConversion"/>
  </si>
  <si>
    <t xml:space="preserve"> 218KT，28500FT</t>
    <phoneticPr fontId="2" type="noConversion"/>
  </si>
  <si>
    <t>7600LB，1 :58(H :MIN)</t>
    <phoneticPr fontId="2" type="noConversion"/>
  </si>
  <si>
    <t>36.0MIN，1347KG，239NM</t>
    <phoneticPr fontId="2" type="noConversion"/>
  </si>
  <si>
    <t xml:space="preserve"> 5231KG，2:04(H :MIN)</t>
    <phoneticPr fontId="2" type="noConversion"/>
  </si>
  <si>
    <t xml:space="preserve"> 6533KG，2:23(H :MIN)</t>
    <phoneticPr fontId="2" type="noConversion"/>
  </si>
  <si>
    <t>5669KG，2:11(H :MIN)</t>
    <phoneticPr fontId="2" type="noConversion"/>
  </si>
  <si>
    <t>5292KG，2:19(H :MIN)</t>
    <phoneticPr fontId="2" type="noConversion"/>
  </si>
  <si>
    <t>5669KG，2:11(H :MIN)</t>
    <phoneticPr fontId="2" type="noConversion"/>
  </si>
  <si>
    <t>5840KG，2:39(H :MIN)</t>
    <phoneticPr fontId="2" type="noConversion"/>
  </si>
  <si>
    <t xml:space="preserve"> 5776KG，2:33(H :MIN)</t>
    <phoneticPr fontId="2" type="noConversion"/>
  </si>
  <si>
    <t xml:space="preserve"> 4949KG，2:07(H :MIN)</t>
    <phoneticPr fontId="2" type="noConversion"/>
  </si>
  <si>
    <t>6393KG，2:42(H :MIN)</t>
    <phoneticPr fontId="2" type="noConversion"/>
  </si>
  <si>
    <t>5913KG，2:35(H :MIN)</t>
    <phoneticPr fontId="2" type="noConversion"/>
  </si>
  <si>
    <t xml:space="preserve"> 6598KG，2:38(H :MIN)</t>
    <phoneticPr fontId="2" type="noConversion"/>
  </si>
  <si>
    <t>4849KG，2:15 (H :MIN)</t>
    <phoneticPr fontId="2" type="noConversion"/>
  </si>
  <si>
    <t>5929KG，2:28(H :MIN)</t>
    <phoneticPr fontId="2" type="noConversion"/>
  </si>
  <si>
    <t>5583KG，2:36(H :MIN)</t>
    <phoneticPr fontId="2" type="noConversion"/>
  </si>
  <si>
    <t xml:space="preserve"> 2158KG，0:57(H :MIN)</t>
    <phoneticPr fontId="2" type="noConversion"/>
  </si>
  <si>
    <t>2800KG，1:09 (H :MIN)</t>
    <phoneticPr fontId="2" type="noConversion"/>
  </si>
  <si>
    <t>2328KG，0:55(H :MIN)</t>
    <phoneticPr fontId="2" type="noConversion"/>
  </si>
  <si>
    <t>1991KG，0:49 (H :MIN)</t>
    <phoneticPr fontId="2" type="noConversion"/>
  </si>
  <si>
    <t>3070KG，1:11(H :MIN)</t>
    <phoneticPr fontId="2" type="noConversion"/>
  </si>
  <si>
    <t xml:space="preserve">ARINC </t>
    <phoneticPr fontId="2" type="noConversion"/>
  </si>
  <si>
    <t>波音公司</t>
    <phoneticPr fontId="2" type="noConversion"/>
  </si>
  <si>
    <t xml:space="preserve">SITA   </t>
    <phoneticPr fontId="2" type="noConversion"/>
  </si>
  <si>
    <t>ACARS</t>
    <phoneticPr fontId="2" type="noConversion"/>
  </si>
  <si>
    <t xml:space="preserve">PHONEPATCH   </t>
    <phoneticPr fontId="2" type="noConversion"/>
  </si>
  <si>
    <t xml:space="preserve">ACAS </t>
    <phoneticPr fontId="2" type="noConversion"/>
  </si>
  <si>
    <t xml:space="preserve">SELCAL  </t>
    <phoneticPr fontId="2" type="noConversion"/>
  </si>
  <si>
    <t xml:space="preserve">AIRCOM  </t>
    <phoneticPr fontId="2" type="noConversion"/>
  </si>
  <si>
    <t>数据链通讯</t>
    <phoneticPr fontId="2" type="noConversion"/>
  </si>
  <si>
    <t>卫星通讯</t>
    <phoneticPr fontId="2" type="noConversion"/>
  </si>
  <si>
    <t xml:space="preserve">供地上局呼叫飞机 </t>
    <phoneticPr fontId="2" type="noConversion"/>
  </si>
  <si>
    <t xml:space="preserve">由波音公司开发的    </t>
    <phoneticPr fontId="2" type="noConversion"/>
  </si>
  <si>
    <t>代码由4个字母或数字组成</t>
    <phoneticPr fontId="2" type="noConversion"/>
  </si>
  <si>
    <t>云高90米，能见度1600米</t>
    <phoneticPr fontId="2" type="noConversion"/>
  </si>
  <si>
    <t>2小时</t>
    <phoneticPr fontId="2" type="noConversion"/>
  </si>
  <si>
    <t>6小时</t>
    <phoneticPr fontId="2" type="noConversion"/>
  </si>
  <si>
    <t>7小时</t>
    <phoneticPr fontId="2" type="noConversion"/>
  </si>
  <si>
    <t>　　DH+30米，VIS/RVR+800米</t>
    <phoneticPr fontId="2" type="noConversion"/>
  </si>
  <si>
    <t>45分钟的巡航用油</t>
    <phoneticPr fontId="2" type="noConversion"/>
  </si>
  <si>
    <t xml:space="preserve">6小时 </t>
    <phoneticPr fontId="2" type="noConversion"/>
  </si>
  <si>
    <t>8小时</t>
    <phoneticPr fontId="2" type="noConversion"/>
  </si>
  <si>
    <t xml:space="preserve">3名    </t>
    <phoneticPr fontId="2" type="noConversion"/>
  </si>
  <si>
    <t>5名</t>
    <phoneticPr fontId="2" type="noConversion"/>
  </si>
  <si>
    <t>3名</t>
    <phoneticPr fontId="2" type="noConversion"/>
  </si>
  <si>
    <t>5名</t>
    <phoneticPr fontId="2" type="noConversion"/>
  </si>
  <si>
    <t xml:space="preserve">轮挡时间 </t>
    <phoneticPr fontId="2" type="noConversion"/>
  </si>
  <si>
    <t xml:space="preserve">实际上座时间    </t>
    <phoneticPr fontId="2" type="noConversion"/>
  </si>
  <si>
    <t xml:space="preserve">空中飞行时间 </t>
    <phoneticPr fontId="2" type="noConversion"/>
  </si>
  <si>
    <t>14小时</t>
    <phoneticPr fontId="2" type="noConversion"/>
  </si>
  <si>
    <t>16小时</t>
    <phoneticPr fontId="2" type="noConversion"/>
  </si>
  <si>
    <t>签派室，飞行报告室</t>
    <phoneticPr fontId="2" type="noConversion"/>
  </si>
  <si>
    <t xml:space="preserve">45分钟 </t>
    <phoneticPr fontId="2" type="noConversion"/>
  </si>
  <si>
    <t xml:space="preserve">30分钟   </t>
    <phoneticPr fontId="2" type="noConversion"/>
  </si>
  <si>
    <t>75分钟</t>
    <phoneticPr fontId="2" type="noConversion"/>
  </si>
  <si>
    <t xml:space="preserve">SS级  </t>
    <phoneticPr fontId="2" type="noConversion"/>
  </si>
  <si>
    <t>DD级</t>
    <phoneticPr fontId="2" type="noConversion"/>
  </si>
  <si>
    <t xml:space="preserve">QNH高度30000FT </t>
    <phoneticPr fontId="2" type="noConversion"/>
  </si>
  <si>
    <t xml:space="preserve">QU    </t>
    <phoneticPr fontId="2" type="noConversion"/>
  </si>
  <si>
    <t>QS</t>
    <phoneticPr fontId="2" type="noConversion"/>
  </si>
  <si>
    <t>QD</t>
    <phoneticPr fontId="2" type="noConversion"/>
  </si>
  <si>
    <t xml:space="preserve">4种  </t>
    <phoneticPr fontId="2" type="noConversion"/>
  </si>
  <si>
    <t>5种</t>
    <phoneticPr fontId="2" type="noConversion"/>
  </si>
  <si>
    <t>飞行签派</t>
    <phoneticPr fontId="2" type="noConversion"/>
  </si>
  <si>
    <t xml:space="preserve">机务     </t>
    <phoneticPr fontId="2" type="noConversion"/>
  </si>
  <si>
    <t xml:space="preserve">空中交通管制 </t>
    <phoneticPr fontId="2" type="noConversion"/>
  </si>
  <si>
    <t xml:space="preserve">取消或更改放行 </t>
    <phoneticPr fontId="2" type="noConversion"/>
  </si>
  <si>
    <t>计算起飞油量</t>
    <phoneticPr fontId="2" type="noConversion"/>
  </si>
  <si>
    <t xml:space="preserve">决定航班的延误 </t>
    <phoneticPr fontId="2" type="noConversion"/>
  </si>
  <si>
    <t>在有授权的机构经培训合格</t>
    <phoneticPr fontId="2" type="noConversion"/>
  </si>
  <si>
    <t xml:space="preserve">必须年满24周岁    </t>
    <phoneticPr fontId="2" type="noConversion"/>
  </si>
  <si>
    <t>持有航行情报员执照者无需参加培训</t>
    <phoneticPr fontId="2" type="noConversion"/>
  </si>
  <si>
    <t>由机长和签派员共同决定</t>
    <phoneticPr fontId="2" type="noConversion"/>
  </si>
  <si>
    <t xml:space="preserve">由机长单独决定  </t>
    <phoneticPr fontId="2" type="noConversion"/>
  </si>
  <si>
    <t>由签派员单独决定</t>
    <phoneticPr fontId="2" type="noConversion"/>
  </si>
  <si>
    <t>每一组类飞机5小时</t>
    <phoneticPr fontId="2" type="noConversion"/>
  </si>
  <si>
    <t xml:space="preserve">5小时 </t>
    <phoneticPr fontId="2" type="noConversion"/>
  </si>
  <si>
    <t>10小时</t>
    <phoneticPr fontId="2" type="noConversion"/>
  </si>
  <si>
    <t xml:space="preserve">15小时  </t>
    <phoneticPr fontId="2" type="noConversion"/>
  </si>
  <si>
    <t>不得超过10小时</t>
    <phoneticPr fontId="2" type="noConversion"/>
  </si>
  <si>
    <t xml:space="preserve">差异训练 </t>
    <phoneticPr fontId="2" type="noConversion"/>
  </si>
  <si>
    <t xml:space="preserve">转机型训练 </t>
    <phoneticPr fontId="2" type="noConversion"/>
  </si>
  <si>
    <t>转机型训练</t>
    <phoneticPr fontId="2" type="noConversion"/>
  </si>
  <si>
    <t>差异训练</t>
    <phoneticPr fontId="2" type="noConversion"/>
  </si>
  <si>
    <t>差异训练</t>
    <phoneticPr fontId="2" type="noConversion"/>
  </si>
  <si>
    <t xml:space="preserve">前12个日历月内 </t>
    <phoneticPr fontId="2" type="noConversion"/>
  </si>
  <si>
    <t xml:space="preserve">前90个日历日内 </t>
    <phoneticPr fontId="2" type="noConversion"/>
  </si>
  <si>
    <t>前6个日历月内</t>
    <phoneticPr fontId="2" type="noConversion"/>
  </si>
  <si>
    <t xml:space="preserve">运行规范  </t>
    <phoneticPr fontId="2" type="noConversion"/>
  </si>
  <si>
    <t>运行合格证</t>
    <phoneticPr fontId="2" type="noConversion"/>
  </si>
  <si>
    <t>运行手册</t>
    <phoneticPr fontId="2" type="noConversion"/>
  </si>
  <si>
    <t>飞行手册</t>
    <phoneticPr fontId="2" type="noConversion"/>
  </si>
  <si>
    <t>运行手册</t>
    <phoneticPr fontId="2" type="noConversion"/>
  </si>
  <si>
    <t xml:space="preserve">运行规范  </t>
    <phoneticPr fontId="2" type="noConversion"/>
  </si>
  <si>
    <t>30小时</t>
    <phoneticPr fontId="2" type="noConversion"/>
  </si>
  <si>
    <t>50小时</t>
    <phoneticPr fontId="2" type="noConversion"/>
  </si>
  <si>
    <t>20小时</t>
    <phoneticPr fontId="2" type="noConversion"/>
  </si>
  <si>
    <t xml:space="preserve">机组人数 </t>
    <phoneticPr fontId="2" type="noConversion"/>
  </si>
  <si>
    <t xml:space="preserve">机号   </t>
    <phoneticPr fontId="2" type="noConversion"/>
  </si>
  <si>
    <t>备降场</t>
    <phoneticPr fontId="2" type="noConversion"/>
  </si>
  <si>
    <t>3个月</t>
    <phoneticPr fontId="2" type="noConversion"/>
  </si>
  <si>
    <t xml:space="preserve">6个月 </t>
    <phoneticPr fontId="2" type="noConversion"/>
  </si>
  <si>
    <t xml:space="preserve">10个月  </t>
    <phoneticPr fontId="2" type="noConversion"/>
  </si>
  <si>
    <t>DH90/VIS1600</t>
    <phoneticPr fontId="2" type="noConversion"/>
  </si>
  <si>
    <t xml:space="preserve">DH60/VIS800  </t>
    <phoneticPr fontId="2" type="noConversion"/>
  </si>
  <si>
    <t xml:space="preserve">DH120/VIS1600 </t>
    <phoneticPr fontId="2" type="noConversion"/>
  </si>
  <si>
    <t xml:space="preserve">DH120/VIS1600 </t>
    <phoneticPr fontId="2" type="noConversion"/>
  </si>
  <si>
    <t xml:space="preserve">DH60/VIS800  </t>
    <phoneticPr fontId="2" type="noConversion"/>
  </si>
  <si>
    <t>DH180/VIS2400</t>
    <phoneticPr fontId="2" type="noConversion"/>
  </si>
  <si>
    <t>在ETA前后至少1小时以内，云高不低于650米，能见度不低于4800米</t>
    <phoneticPr fontId="2" type="noConversion"/>
  </si>
  <si>
    <t>在ETA前后至少1小时以内，云高不低于900米，能见度不低于5200米</t>
    <phoneticPr fontId="2" type="noConversion"/>
  </si>
  <si>
    <t>在ETA前后至少1小时以内，云高不低于800米，能见度不低于4800米</t>
    <phoneticPr fontId="2" type="noConversion"/>
  </si>
  <si>
    <t>MDH/DH+60米，VIS/RVR+800米</t>
    <phoneticPr fontId="2" type="noConversion"/>
  </si>
  <si>
    <t>MDH/DH+120米，VIS/RVR+800米</t>
    <phoneticPr fontId="2" type="noConversion"/>
  </si>
  <si>
    <t>MDH/DH+120米，VIS/RVR+1600米</t>
    <phoneticPr fontId="2" type="noConversion"/>
  </si>
  <si>
    <t>MDH/DH+120米，VIS/RVR+1600米</t>
    <phoneticPr fontId="2" type="noConversion"/>
  </si>
  <si>
    <t>从起飞机场到目的地机场并着陆所需时间的10%所对应的燃油</t>
    <phoneticPr fontId="2" type="noConversion"/>
  </si>
  <si>
    <t>　　从起飞机场到备降机场并着陆所需时间的10%所对应的燃油</t>
    <phoneticPr fontId="2" type="noConversion"/>
  </si>
  <si>
    <t>航线用油的10%</t>
    <phoneticPr fontId="2" type="noConversion"/>
  </si>
  <si>
    <t>45分钟的等待用油</t>
    <phoneticPr fontId="2" type="noConversion"/>
  </si>
  <si>
    <t xml:space="preserve">30分钟的等待用油  </t>
    <phoneticPr fontId="2" type="noConversion"/>
  </si>
  <si>
    <t xml:space="preserve">应急油量 </t>
    <phoneticPr fontId="2" type="noConversion"/>
  </si>
  <si>
    <t xml:space="preserve">航程油量 </t>
    <phoneticPr fontId="2" type="noConversion"/>
  </si>
  <si>
    <t xml:space="preserve">备降油量 </t>
    <phoneticPr fontId="2" type="noConversion"/>
  </si>
  <si>
    <t>航线手册</t>
    <phoneticPr fontId="2" type="noConversion"/>
  </si>
  <si>
    <t xml:space="preserve">飞行计划  </t>
    <phoneticPr fontId="2" type="noConversion"/>
  </si>
  <si>
    <t xml:space="preserve">航行通告 </t>
    <phoneticPr fontId="2" type="noConversion"/>
  </si>
  <si>
    <t xml:space="preserve">对飞行实施全程监控 </t>
    <phoneticPr fontId="2" type="noConversion"/>
  </si>
  <si>
    <t>可以使用非所属人员提供的飞行跟踪设施</t>
    <phoneticPr fontId="2" type="noConversion"/>
  </si>
  <si>
    <t>不要求与空中飞行的机组建立通信联系</t>
    <phoneticPr fontId="2" type="noConversion"/>
  </si>
  <si>
    <t>　　只对起飞机场和目的地机场的飞行进程进行监控</t>
    <phoneticPr fontId="2" type="noConversion"/>
  </si>
  <si>
    <t>空中交通管制通信系统之外的独立系统</t>
    <phoneticPr fontId="2" type="noConversion"/>
  </si>
  <si>
    <t>迅速可靠</t>
    <phoneticPr fontId="2" type="noConversion"/>
  </si>
  <si>
    <t>静风条件下，以一发失效的巡航速度飞行1小时的距离</t>
    <phoneticPr fontId="2" type="noConversion"/>
  </si>
  <si>
    <t>静风条件下，以正常巡航速度飞行1小时的距离</t>
    <phoneticPr fontId="2" type="noConversion"/>
  </si>
  <si>
    <t>静风条件下，以一发失效的巡航速度飞行2小时的距离</t>
    <phoneticPr fontId="2" type="noConversion"/>
  </si>
  <si>
    <t>静风条件下，以一发失效的巡航速度飞行1小时的距离</t>
    <phoneticPr fontId="2" type="noConversion"/>
  </si>
  <si>
    <t>FPL报</t>
    <phoneticPr fontId="2" type="noConversion"/>
  </si>
  <si>
    <t xml:space="preserve">MVT 报 </t>
    <phoneticPr fontId="2" type="noConversion"/>
  </si>
  <si>
    <t>PLN报</t>
    <phoneticPr fontId="2" type="noConversion"/>
  </si>
  <si>
    <t>CLR 报</t>
    <phoneticPr fontId="2" type="noConversion"/>
  </si>
  <si>
    <t>CNL报</t>
    <phoneticPr fontId="2" type="noConversion"/>
  </si>
  <si>
    <t xml:space="preserve">PLN报 </t>
    <phoneticPr fontId="2" type="noConversion"/>
  </si>
  <si>
    <t>AD 报</t>
    <phoneticPr fontId="2" type="noConversion"/>
  </si>
  <si>
    <t xml:space="preserve">FPL报  </t>
    <phoneticPr fontId="2" type="noConversion"/>
  </si>
  <si>
    <t xml:space="preserve">1小时 </t>
    <phoneticPr fontId="2" type="noConversion"/>
  </si>
  <si>
    <t xml:space="preserve">45分   </t>
    <phoneticPr fontId="2" type="noConversion"/>
  </si>
  <si>
    <t xml:space="preserve">30分  </t>
    <phoneticPr fontId="2" type="noConversion"/>
  </si>
  <si>
    <t xml:space="preserve">FPL报   </t>
    <phoneticPr fontId="2" type="noConversion"/>
  </si>
  <si>
    <t>对航班动态的全程监控</t>
    <phoneticPr fontId="2" type="noConversion"/>
  </si>
  <si>
    <t xml:space="preserve">签派放行  </t>
    <phoneticPr fontId="2" type="noConversion"/>
  </si>
  <si>
    <t xml:space="preserve">拍发FPL报 </t>
    <phoneticPr fontId="2" type="noConversion"/>
  </si>
  <si>
    <t xml:space="preserve">签派放行  </t>
    <phoneticPr fontId="2" type="noConversion"/>
  </si>
  <si>
    <t>拍发PLN报</t>
    <phoneticPr fontId="2" type="noConversion"/>
  </si>
  <si>
    <t>制定航班计划</t>
    <phoneticPr fontId="2" type="noConversion"/>
  </si>
  <si>
    <t>签派放行</t>
    <phoneticPr fontId="2" type="noConversion"/>
  </si>
  <si>
    <t>DH130/VIS1700</t>
    <phoneticPr fontId="2" type="noConversion"/>
  </si>
  <si>
    <t>DH70/VIS900</t>
    <phoneticPr fontId="2" type="noConversion"/>
  </si>
  <si>
    <t>DH190/VIS2100</t>
    <phoneticPr fontId="2" type="noConversion"/>
  </si>
  <si>
    <t xml:space="preserve">FPL报 </t>
    <phoneticPr fontId="2" type="noConversion"/>
  </si>
  <si>
    <t xml:space="preserve">PLN报  </t>
    <phoneticPr fontId="2" type="noConversion"/>
  </si>
  <si>
    <t xml:space="preserve">CLR报 </t>
    <phoneticPr fontId="2" type="noConversion"/>
  </si>
  <si>
    <t>W</t>
    <phoneticPr fontId="2" type="noConversion"/>
  </si>
  <si>
    <t>R</t>
    <phoneticPr fontId="2" type="noConversion"/>
  </si>
  <si>
    <t>V</t>
    <phoneticPr fontId="2" type="noConversion"/>
  </si>
  <si>
    <t xml:space="preserve">动态控制系统 </t>
    <phoneticPr fontId="2" type="noConversion"/>
  </si>
  <si>
    <t>飞行计划系统</t>
    <phoneticPr fontId="2" type="noConversion"/>
  </si>
  <si>
    <t xml:space="preserve">国际航线，国内主干线，支线  </t>
    <phoneticPr fontId="2" type="noConversion"/>
  </si>
  <si>
    <t>国际航线，多段航线，重要VIP乘机</t>
    <phoneticPr fontId="2" type="noConversion"/>
  </si>
  <si>
    <t>国际航线，国内主干线，多段航线</t>
    <phoneticPr fontId="2" type="noConversion"/>
  </si>
  <si>
    <t xml:space="preserve">至少3个月 </t>
    <phoneticPr fontId="2" type="noConversion"/>
  </si>
  <si>
    <t>至少30天</t>
    <phoneticPr fontId="2" type="noConversion"/>
  </si>
  <si>
    <t>至少90天</t>
    <phoneticPr fontId="2" type="noConversion"/>
  </si>
  <si>
    <t>至少2个月</t>
    <phoneticPr fontId="2" type="noConversion"/>
  </si>
  <si>
    <t>至少24个月</t>
    <phoneticPr fontId="2" type="noConversion"/>
  </si>
  <si>
    <t>至少6个月</t>
    <phoneticPr fontId="2" type="noConversion"/>
  </si>
  <si>
    <t>O 项</t>
    <phoneticPr fontId="2" type="noConversion"/>
  </si>
  <si>
    <t>M项</t>
    <phoneticPr fontId="2" type="noConversion"/>
  </si>
  <si>
    <t>P项</t>
    <phoneticPr fontId="2" type="noConversion"/>
  </si>
  <si>
    <t xml:space="preserve">72小时 </t>
    <phoneticPr fontId="2" type="noConversion"/>
  </si>
  <si>
    <t>24小时</t>
    <phoneticPr fontId="2" type="noConversion"/>
  </si>
  <si>
    <t>240小时</t>
    <phoneticPr fontId="2" type="noConversion"/>
  </si>
  <si>
    <t xml:space="preserve">240小时 </t>
    <phoneticPr fontId="2" type="noConversion"/>
  </si>
  <si>
    <t>24小时</t>
    <phoneticPr fontId="2" type="noConversion"/>
  </si>
  <si>
    <t>24个月</t>
    <phoneticPr fontId="2" type="noConversion"/>
  </si>
  <si>
    <t xml:space="preserve">6个月  </t>
    <phoneticPr fontId="2" type="noConversion"/>
  </si>
  <si>
    <t xml:space="preserve">12个月 </t>
    <phoneticPr fontId="2" type="noConversion"/>
  </si>
  <si>
    <t>CPL执照，I级健康证书</t>
    <phoneticPr fontId="2" type="noConversion"/>
  </si>
  <si>
    <t>ATPL执照，I级健康证书</t>
    <phoneticPr fontId="2" type="noConversion"/>
  </si>
  <si>
    <t xml:space="preserve">ATPL执照，II级健康证书 </t>
    <phoneticPr fontId="2" type="noConversion"/>
  </si>
  <si>
    <t>ATPL执照，II级健康证书</t>
    <phoneticPr fontId="2" type="noConversion"/>
  </si>
  <si>
    <t>40小时</t>
    <phoneticPr fontId="2" type="noConversion"/>
  </si>
  <si>
    <t>30小时</t>
    <phoneticPr fontId="2" type="noConversion"/>
  </si>
  <si>
    <t>35小时</t>
    <phoneticPr fontId="2" type="noConversion"/>
  </si>
  <si>
    <t>100小时</t>
    <phoneticPr fontId="2" type="noConversion"/>
  </si>
  <si>
    <t>60小时</t>
    <phoneticPr fontId="2" type="noConversion"/>
  </si>
  <si>
    <t xml:space="preserve">80小时 </t>
    <phoneticPr fontId="2" type="noConversion"/>
  </si>
  <si>
    <t>270小时</t>
    <phoneticPr fontId="2" type="noConversion"/>
  </si>
  <si>
    <t xml:space="preserve">180小时 </t>
    <phoneticPr fontId="2" type="noConversion"/>
  </si>
  <si>
    <t>1000小时</t>
    <phoneticPr fontId="2" type="noConversion"/>
  </si>
  <si>
    <t>600小时</t>
    <phoneticPr fontId="2" type="noConversion"/>
  </si>
  <si>
    <t>800小时</t>
    <phoneticPr fontId="2" type="noConversion"/>
  </si>
  <si>
    <t>8小时</t>
    <phoneticPr fontId="2" type="noConversion"/>
  </si>
  <si>
    <t>9小时</t>
    <phoneticPr fontId="2" type="noConversion"/>
  </si>
  <si>
    <t>17小时</t>
    <phoneticPr fontId="2" type="noConversion"/>
  </si>
  <si>
    <t>12小时</t>
    <phoneticPr fontId="2" type="noConversion"/>
  </si>
  <si>
    <t>16小时</t>
    <phoneticPr fontId="2" type="noConversion"/>
  </si>
  <si>
    <t xml:space="preserve">18小时 </t>
    <phoneticPr fontId="2" type="noConversion"/>
  </si>
  <si>
    <t xml:space="preserve">市场部，总调 </t>
    <phoneticPr fontId="2" type="noConversion"/>
  </si>
  <si>
    <t>签派室，总调</t>
    <phoneticPr fontId="2" type="noConversion"/>
  </si>
  <si>
    <t>签派室，飞行报告室</t>
    <phoneticPr fontId="2" type="noConversion"/>
  </si>
  <si>
    <t xml:space="preserve">补班飞行 </t>
    <phoneticPr fontId="2" type="noConversion"/>
  </si>
  <si>
    <t>旅客包机</t>
    <phoneticPr fontId="2" type="noConversion"/>
  </si>
  <si>
    <t xml:space="preserve">加班飞行  </t>
    <phoneticPr fontId="2" type="noConversion"/>
  </si>
  <si>
    <t>国内定期航班</t>
    <phoneticPr fontId="2" type="noConversion"/>
  </si>
  <si>
    <t>CHG报</t>
    <phoneticPr fontId="2" type="noConversion"/>
  </si>
  <si>
    <t>COR报</t>
    <phoneticPr fontId="2" type="noConversion"/>
  </si>
  <si>
    <t>ABS报</t>
    <phoneticPr fontId="2" type="noConversion"/>
  </si>
  <si>
    <t>进入飞行情报区所需时间</t>
    <phoneticPr fontId="2" type="noConversion"/>
  </si>
  <si>
    <t>到达目的地机场所需时间</t>
    <phoneticPr fontId="2" type="noConversion"/>
  </si>
  <si>
    <t>预计到达目的地机场的时刻</t>
    <phoneticPr fontId="2" type="noConversion"/>
  </si>
  <si>
    <t xml:space="preserve">SEL/  </t>
    <phoneticPr fontId="2" type="noConversion"/>
  </si>
  <si>
    <t>STS/</t>
    <phoneticPr fontId="2" type="noConversion"/>
  </si>
  <si>
    <t>QS级</t>
    <phoneticPr fontId="2" type="noConversion"/>
  </si>
  <si>
    <t xml:space="preserve">飞行高度层31100FT </t>
    <phoneticPr fontId="2" type="noConversion"/>
  </si>
  <si>
    <t>飞行高度层8900米</t>
    <phoneticPr fontId="2" type="noConversion"/>
  </si>
  <si>
    <t xml:space="preserve">飞行高度层8900FT  </t>
    <phoneticPr fontId="2" type="noConversion"/>
  </si>
  <si>
    <t xml:space="preserve">海拔高度890FT </t>
    <phoneticPr fontId="2" type="noConversion"/>
  </si>
  <si>
    <t xml:space="preserve">旅客加班 </t>
    <phoneticPr fontId="2" type="noConversion"/>
  </si>
  <si>
    <t xml:space="preserve">旅客包机 </t>
    <phoneticPr fontId="2" type="noConversion"/>
  </si>
  <si>
    <t xml:space="preserve">旅客加班 </t>
    <phoneticPr fontId="2" type="noConversion"/>
  </si>
  <si>
    <t>补班飞行</t>
    <phoneticPr fontId="2" type="noConversion"/>
  </si>
  <si>
    <t>旅客加班</t>
    <phoneticPr fontId="2" type="noConversion"/>
  </si>
  <si>
    <t>巡航速度0.78M</t>
    <phoneticPr fontId="2" type="noConversion"/>
  </si>
  <si>
    <t>巡航速度450节</t>
    <phoneticPr fontId="2" type="noConversion"/>
  </si>
  <si>
    <t>巡航速度810公里/小时</t>
    <phoneticPr fontId="2" type="noConversion"/>
  </si>
  <si>
    <t xml:space="preserve">飞行高度层8100FT </t>
    <phoneticPr fontId="2" type="noConversion"/>
  </si>
  <si>
    <t xml:space="preserve">机长 </t>
    <phoneticPr fontId="2" type="noConversion"/>
  </si>
  <si>
    <t xml:space="preserve">空中交通管制员   </t>
    <phoneticPr fontId="2" type="noConversion"/>
  </si>
  <si>
    <t>飞行签派员与机长</t>
    <phoneticPr fontId="2" type="noConversion"/>
  </si>
  <si>
    <t xml:space="preserve">空中交通管制员 </t>
    <phoneticPr fontId="2" type="noConversion"/>
  </si>
  <si>
    <t xml:space="preserve">MEL    </t>
    <phoneticPr fontId="2" type="noConversion"/>
  </si>
  <si>
    <t xml:space="preserve"> AFM </t>
    <phoneticPr fontId="2" type="noConversion"/>
  </si>
  <si>
    <t xml:space="preserve">MMEL </t>
    <phoneticPr fontId="2" type="noConversion"/>
  </si>
  <si>
    <t>QRP</t>
    <phoneticPr fontId="2" type="noConversion"/>
  </si>
  <si>
    <t xml:space="preserve">MEL </t>
    <phoneticPr fontId="2" type="noConversion"/>
  </si>
  <si>
    <t xml:space="preserve"> CDL </t>
    <phoneticPr fontId="2" type="noConversion"/>
  </si>
  <si>
    <t>飞机进入跑道松刹车起飞到落地前轮接地的时间</t>
    <phoneticPr fontId="2" type="noConversion"/>
  </si>
  <si>
    <t>飞机从撤轮档起到挡轮档止的时间</t>
    <phoneticPr fontId="2" type="noConversion"/>
  </si>
  <si>
    <t>飞机上完客关舱门到开舱门下完客的时间</t>
    <phoneticPr fontId="2" type="noConversion"/>
  </si>
  <si>
    <t xml:space="preserve">A检   </t>
    <phoneticPr fontId="2" type="noConversion"/>
  </si>
  <si>
    <t xml:space="preserve">B检   </t>
    <phoneticPr fontId="2" type="noConversion"/>
  </si>
  <si>
    <t xml:space="preserve">C检   </t>
    <phoneticPr fontId="2" type="noConversion"/>
  </si>
  <si>
    <t>临界燃油</t>
    <phoneticPr fontId="2" type="noConversion"/>
  </si>
  <si>
    <t xml:space="preserve">航程燃油 </t>
    <phoneticPr fontId="2" type="noConversion"/>
  </si>
  <si>
    <t xml:space="preserve">备降燃油 </t>
    <phoneticPr fontId="2" type="noConversion"/>
  </si>
  <si>
    <t>REDISPATCH</t>
    <phoneticPr fontId="2" type="noConversion"/>
  </si>
  <si>
    <t>RNP</t>
    <phoneticPr fontId="2" type="noConversion"/>
  </si>
  <si>
    <t>RVSM</t>
    <phoneticPr fontId="2" type="noConversion"/>
  </si>
  <si>
    <t xml:space="preserve">飞行直接准备阶段  </t>
    <phoneticPr fontId="2" type="noConversion"/>
  </si>
  <si>
    <t>飞行预先准备阶段</t>
    <phoneticPr fontId="2" type="noConversion"/>
  </si>
  <si>
    <t>飞行实施阶段    　</t>
    <phoneticPr fontId="2" type="noConversion"/>
  </si>
  <si>
    <t>燃油重量</t>
    <phoneticPr fontId="2" type="noConversion"/>
  </si>
  <si>
    <t xml:space="preserve">飞机结构重量   </t>
    <phoneticPr fontId="2" type="noConversion"/>
  </si>
  <si>
    <t xml:space="preserve">空勤组重量  </t>
    <phoneticPr fontId="2" type="noConversion"/>
  </si>
  <si>
    <t>能以等待空速在高于机场标高450米的高度上飞行30分钟</t>
    <phoneticPr fontId="2" type="noConversion"/>
  </si>
  <si>
    <t xml:space="preserve">能以等待空速在高于机场标高450米的高度上飞行45分钟  </t>
    <phoneticPr fontId="2" type="noConversion"/>
  </si>
  <si>
    <t>１０天内</t>
    <phoneticPr fontId="2" type="noConversion"/>
  </si>
  <si>
    <t>３０天内</t>
    <phoneticPr fontId="2" type="noConversion"/>
  </si>
  <si>
    <t>７天内</t>
    <phoneticPr fontId="2" type="noConversion"/>
  </si>
  <si>
    <t>50NM</t>
    <phoneticPr fontId="2" type="noConversion"/>
  </si>
  <si>
    <t>70NM</t>
    <phoneticPr fontId="2" type="noConversion"/>
  </si>
  <si>
    <t>72小时内</t>
    <phoneticPr fontId="2" type="noConversion"/>
  </si>
  <si>
    <t xml:space="preserve">24小时内 </t>
    <phoneticPr fontId="2" type="noConversion"/>
  </si>
  <si>
    <t>36小时内 </t>
    <phoneticPr fontId="2" type="noConversion"/>
  </si>
  <si>
    <t>　　120小时</t>
    <phoneticPr fontId="2" type="noConversion"/>
  </si>
  <si>
    <t>乘客晚到</t>
    <phoneticPr fontId="2" type="noConversion"/>
  </si>
  <si>
    <t>飞机设备故障</t>
    <phoneticPr fontId="2" type="noConversion"/>
  </si>
  <si>
    <t xml:space="preserve">恶劣的气象条件  </t>
    <phoneticPr fontId="2" type="noConversion"/>
  </si>
  <si>
    <t>前12个日历月之内</t>
    <phoneticPr fontId="2" type="noConversion"/>
  </si>
  <si>
    <t>前６个日历月之内</t>
    <phoneticPr fontId="2" type="noConversion"/>
  </si>
  <si>
    <t>前9个日历月之内</t>
    <phoneticPr fontId="2" type="noConversion"/>
  </si>
  <si>
    <t xml:space="preserve">初始训练  </t>
    <phoneticPr fontId="2" type="noConversion"/>
  </si>
  <si>
    <t xml:space="preserve">转机型训练  </t>
    <phoneticPr fontId="2" type="noConversion"/>
  </si>
  <si>
    <t>为１０％的旅客至少提供３０分钟的氧气量</t>
    <phoneticPr fontId="2" type="noConversion"/>
  </si>
  <si>
    <t>为２０％的旅客至少提供３０分钟的氧气量</t>
    <phoneticPr fontId="2" type="noConversion"/>
  </si>
  <si>
    <t>为１０％的旅客至少提供６０分钟的氧气量</t>
    <phoneticPr fontId="2" type="noConversion"/>
  </si>
  <si>
    <t xml:space="preserve">15000FT以上   </t>
    <phoneticPr fontId="2" type="noConversion"/>
  </si>
  <si>
    <t xml:space="preserve">14000FT---15000FT </t>
    <phoneticPr fontId="2" type="noConversion"/>
  </si>
  <si>
    <t>10000FT---14000FT</t>
    <phoneticPr fontId="2" type="noConversion"/>
  </si>
  <si>
    <t>旅客座位数大于44座的飞机，能使包括机组成员在内的满载乘员在90秒内撤离</t>
    <phoneticPr fontId="2" type="noConversion"/>
  </si>
  <si>
    <t>旅客座位数大于50座的飞机，能使包括机组成员在内的满载乘员在90秒内撤离</t>
    <phoneticPr fontId="2" type="noConversion"/>
  </si>
  <si>
    <t>旅客座位数大于44座的飞机，能使包括机组成员在内的满载乘员在60秒内撤离</t>
    <phoneticPr fontId="2" type="noConversion"/>
  </si>
  <si>
    <t>无法确定</t>
    <phoneticPr fontId="2" type="noConversion"/>
  </si>
  <si>
    <t xml:space="preserve"> 3个</t>
    <phoneticPr fontId="2" type="noConversion"/>
  </si>
  <si>
    <t xml:space="preserve"> 5个</t>
    <phoneticPr fontId="2" type="noConversion"/>
  </si>
  <si>
    <t xml:space="preserve">5个 </t>
    <phoneticPr fontId="2" type="noConversion"/>
  </si>
  <si>
    <t xml:space="preserve">6个 </t>
    <phoneticPr fontId="2" type="noConversion"/>
  </si>
  <si>
    <t xml:space="preserve">8个 </t>
    <phoneticPr fontId="2" type="noConversion"/>
  </si>
  <si>
    <t xml:space="preserve">7个 </t>
    <phoneticPr fontId="2" type="noConversion"/>
  </si>
  <si>
    <t>1把</t>
    <phoneticPr fontId="2" type="noConversion"/>
  </si>
  <si>
    <t>根据旅客人数而定</t>
    <phoneticPr fontId="2" type="noConversion"/>
  </si>
  <si>
    <t>根据旅客的座位数而定</t>
    <phoneticPr fontId="2" type="noConversion"/>
  </si>
  <si>
    <t>架有100个旅客座位，载运旅客的飞机应当配有多少数量由电池供电的便携式扩音器，其位置应如何</t>
  </si>
  <si>
    <t>2个 ；一个安放在前部，另一个安放在后部，并且易于从客舱机组成员座位处取用</t>
    <phoneticPr fontId="2" type="noConversion"/>
  </si>
  <si>
    <t>3个；一个安放在前部，一个安放在旅客座位中，另一个安放在后部，并且易于取用处</t>
    <phoneticPr fontId="2" type="noConversion"/>
  </si>
  <si>
    <t>4个；一个安放在前部，两个安放在旅客座位中，另一个安放在后部，并且易于取用处</t>
    <phoneticPr fontId="2" type="noConversion"/>
  </si>
  <si>
    <t>按照要求载客飞机应该为多少周岁以上的人员配备单独使用的经批准的安全带，</t>
  </si>
  <si>
    <t xml:space="preserve">2周岁 </t>
    <phoneticPr fontId="2" type="noConversion"/>
  </si>
  <si>
    <t>8周岁</t>
    <phoneticPr fontId="2" type="noConversion"/>
  </si>
  <si>
    <t>无论周岁多少都应该配备</t>
    <phoneticPr fontId="2" type="noConversion"/>
  </si>
  <si>
    <t>按照要求，使用组合式安全带和肩带装置的乘员，在何时应将其恰当扣紧</t>
  </si>
  <si>
    <t xml:space="preserve"> 起飞和着陆时 </t>
    <phoneticPr fontId="2" type="noConversion"/>
  </si>
  <si>
    <t>履行其职责时</t>
    <phoneticPr fontId="2" type="noConversion"/>
  </si>
  <si>
    <t>巡航过程中</t>
    <phoneticPr fontId="2" type="noConversion"/>
  </si>
  <si>
    <t>按照要求，使用组合式安全带和肩带装置的乘员，在起飞和着陆时应将其如何处置</t>
  </si>
  <si>
    <t>恰当扣紧</t>
    <phoneticPr fontId="2" type="noConversion"/>
  </si>
  <si>
    <t>牢牢扣紧</t>
    <phoneticPr fontId="2" type="noConversion"/>
  </si>
  <si>
    <t>可以松开肩带</t>
    <phoneticPr fontId="2" type="noConversion"/>
  </si>
  <si>
    <t>适当的烟火信号器</t>
    <phoneticPr fontId="2" type="noConversion"/>
  </si>
  <si>
    <t>应急斧</t>
    <phoneticPr fontId="2" type="noConversion"/>
  </si>
  <si>
    <t>驾驶舱话音记录器</t>
    <phoneticPr fontId="2" type="noConversion"/>
  </si>
  <si>
    <t xml:space="preserve">为飞行而起动发动机之前 </t>
    <phoneticPr fontId="2" type="noConversion"/>
  </si>
  <si>
    <t>为飞行而起动发动机之后</t>
    <phoneticPr fontId="2" type="noConversion"/>
  </si>
  <si>
    <t>飞机开始起飞时</t>
    <phoneticPr fontId="2" type="noConversion"/>
  </si>
  <si>
    <t>不要求有备用的供电电源</t>
    <phoneticPr fontId="2" type="noConversion"/>
  </si>
  <si>
    <t>至少一个备用的供电电源</t>
    <phoneticPr fontId="2" type="noConversion"/>
  </si>
  <si>
    <t>至少两个备用的供电电源</t>
    <phoneticPr fontId="2" type="noConversion"/>
  </si>
  <si>
    <t>2名</t>
    <phoneticPr fontId="2" type="noConversion"/>
  </si>
  <si>
    <t>1名</t>
    <phoneticPr fontId="2" type="noConversion"/>
  </si>
  <si>
    <t xml:space="preserve">3名 </t>
    <phoneticPr fontId="2" type="noConversion"/>
  </si>
  <si>
    <t>不能</t>
    <phoneticPr fontId="2" type="noConversion"/>
  </si>
  <si>
    <t>可以担任</t>
    <phoneticPr fontId="2" type="noConversion"/>
  </si>
  <si>
    <t>由合格证持有人决定</t>
    <phoneticPr fontId="2" type="noConversion"/>
  </si>
  <si>
    <t xml:space="preserve">50小时 </t>
    <phoneticPr fontId="2" type="noConversion"/>
  </si>
  <si>
    <t>120小时</t>
    <phoneticPr fontId="2" type="noConversion"/>
  </si>
  <si>
    <t>合格证持有人或者局方在该型别飞机上对其进行了检查，并认为其熟悉且掌握了所有现行重要信息和操作程序</t>
    <phoneticPr fontId="2" type="noConversion"/>
  </si>
  <si>
    <t>14小时</t>
    <phoneticPr fontId="2" type="noConversion"/>
  </si>
  <si>
    <t>飞行签派员</t>
    <phoneticPr fontId="2" type="noConversion"/>
  </si>
  <si>
    <t>机组成员</t>
    <phoneticPr fontId="2" type="noConversion"/>
  </si>
  <si>
    <t>正在执行任务的局方监察员或者局方委任代表</t>
    <phoneticPr fontId="2" type="noConversion"/>
  </si>
  <si>
    <t>如果按照仪表飞行规则或者在无雷达地区实施运行，报告现在位置和预计到达目的地的时间</t>
    <phoneticPr fontId="2" type="noConversion"/>
  </si>
  <si>
    <t>继续按照空中交通管制员同意的航路飞行</t>
    <phoneticPr fontId="2" type="noConversion"/>
  </si>
  <si>
    <t>向空中交通管制员报告剩余的可用燃油还能飞多少分钟</t>
    <phoneticPr fontId="2" type="noConversion"/>
  </si>
  <si>
    <t>着陆机场</t>
    <phoneticPr fontId="2" type="noConversion"/>
  </si>
  <si>
    <t>最近的机场</t>
    <phoneticPr fontId="2" type="noConversion"/>
  </si>
  <si>
    <t>航路备降机场</t>
    <phoneticPr fontId="2" type="noConversion"/>
  </si>
  <si>
    <t xml:space="preserve">30分钟 </t>
    <phoneticPr fontId="2" type="noConversion"/>
  </si>
  <si>
    <t xml:space="preserve">45分钟 </t>
    <phoneticPr fontId="2" type="noConversion"/>
  </si>
  <si>
    <t>1小时</t>
    <phoneticPr fontId="2" type="noConversion"/>
  </si>
  <si>
    <t>区调</t>
    <phoneticPr fontId="2" type="noConversion"/>
  </si>
  <si>
    <t>空中交通管制部门</t>
    <phoneticPr fontId="2" type="noConversion"/>
  </si>
  <si>
    <t>签派中心</t>
    <phoneticPr fontId="2" type="noConversion"/>
  </si>
  <si>
    <t>相应的空中交通管制部门</t>
    <phoneticPr fontId="2" type="noConversion"/>
  </si>
  <si>
    <t xml:space="preserve"> 合格证持有人</t>
    <phoneticPr fontId="2" type="noConversion"/>
  </si>
  <si>
    <t>签派中心</t>
    <phoneticPr fontId="2" type="noConversion"/>
  </si>
  <si>
    <t xml:space="preserve">10天内 </t>
    <phoneticPr fontId="2" type="noConversion"/>
  </si>
  <si>
    <t>3个日历月内</t>
    <phoneticPr fontId="2" type="noConversion"/>
  </si>
  <si>
    <t>1个日历月内</t>
    <phoneticPr fontId="2" type="noConversion"/>
  </si>
  <si>
    <t xml:space="preserve">6个月 </t>
    <phoneticPr fontId="2" type="noConversion"/>
  </si>
  <si>
    <t xml:space="preserve"> 12个月 </t>
    <phoneticPr fontId="2" type="noConversion"/>
  </si>
  <si>
    <t xml:space="preserve"> 24个月</t>
    <phoneticPr fontId="2" type="noConversion"/>
  </si>
  <si>
    <t>适航</t>
    <phoneticPr fontId="2" type="noConversion"/>
  </si>
  <si>
    <t>滑出</t>
    <phoneticPr fontId="2" type="noConversion"/>
  </si>
  <si>
    <t>起飞</t>
    <phoneticPr fontId="2" type="noConversion"/>
  </si>
  <si>
    <t>机长和飞行签派员认为现有的航路设施与所要求的通信和导航设施等同并处于良好的工作状态；</t>
    <phoneticPr fontId="2" type="noConversion"/>
  </si>
  <si>
    <t>合格证持有人认为现有的航路设施与所要求的通信和导航设施等同并处于良好的工作状态；</t>
    <phoneticPr fontId="2" type="noConversion"/>
  </si>
  <si>
    <t>不得签派或者放行飞机按照目视飞行规则飞行；</t>
    <phoneticPr fontId="2" type="noConversion"/>
  </si>
  <si>
    <t>天气实况在变化，可以签派或者放行飞机按照目视飞行规则飞行；</t>
    <phoneticPr fontId="2" type="noConversion"/>
  </si>
  <si>
    <t>要和机长共同商量决定</t>
    <phoneticPr fontId="2" type="noConversion"/>
  </si>
  <si>
    <t>飞机预计到达</t>
    <phoneticPr fontId="2" type="noConversion"/>
  </si>
  <si>
    <t>飞行时刻</t>
    <phoneticPr fontId="2" type="noConversion"/>
  </si>
  <si>
    <t>飞机航路飞行</t>
    <phoneticPr fontId="2" type="noConversion"/>
  </si>
  <si>
    <t>仪表飞行规则</t>
    <phoneticPr fontId="2" type="noConversion"/>
  </si>
  <si>
    <t>目视飞行规则</t>
    <phoneticPr fontId="2" type="noConversion"/>
  </si>
  <si>
    <t>机长的决定</t>
    <phoneticPr fontId="2" type="noConversion"/>
  </si>
  <si>
    <t>机翼、操纵面、螺旋桨、机身上方；</t>
    <phoneticPr fontId="2" type="noConversion"/>
  </si>
  <si>
    <t>机翼、操纵面、机身上方、发动机出气口</t>
    <phoneticPr fontId="2" type="noConversion"/>
  </si>
  <si>
    <t>飞行签派员和机长</t>
    <phoneticPr fontId="2" type="noConversion"/>
  </si>
  <si>
    <t>空中交通管制员和机</t>
    <phoneticPr fontId="2" type="noConversion"/>
  </si>
  <si>
    <t>飞行签派员和空中交通管制员</t>
    <phoneticPr fontId="2" type="noConversion"/>
  </si>
  <si>
    <t>45,2</t>
    <phoneticPr fontId="2" type="noConversion"/>
  </si>
  <si>
    <t>45,1</t>
    <phoneticPr fontId="2" type="noConversion"/>
  </si>
  <si>
    <t>30,2</t>
    <phoneticPr fontId="2" type="noConversion"/>
  </si>
  <si>
    <t>等待/2</t>
    <phoneticPr fontId="2" type="noConversion"/>
  </si>
  <si>
    <t>106425kg</t>
    <phoneticPr fontId="2" type="noConversion"/>
  </si>
  <si>
    <t>121310kg</t>
    <phoneticPr fontId="2" type="noConversion"/>
  </si>
  <si>
    <t>2009 m.</t>
    <phoneticPr fontId="2" type="noConversion"/>
  </si>
  <si>
    <t>2243 m.</t>
    <phoneticPr fontId="2" type="noConversion"/>
  </si>
  <si>
    <t xml:space="preserve"> 1950 m</t>
    <phoneticPr fontId="2" type="noConversion"/>
  </si>
  <si>
    <t>3050 m</t>
    <phoneticPr fontId="2" type="noConversion"/>
  </si>
  <si>
    <t>3513 m</t>
    <phoneticPr fontId="2" type="noConversion"/>
  </si>
  <si>
    <t>2555 m</t>
    <phoneticPr fontId="2" type="noConversion"/>
  </si>
  <si>
    <t>如果使用了净空道或安全道，离地点至少可以在原来的跑道头。</t>
    <phoneticPr fontId="2" type="noConversion"/>
  </si>
  <si>
    <t>1779m</t>
    <phoneticPr fontId="2" type="noConversion"/>
  </si>
  <si>
    <t xml:space="preserve"> 1720m</t>
    <phoneticPr fontId="2" type="noConversion"/>
  </si>
  <si>
    <t>1547m</t>
    <phoneticPr fontId="2" type="noConversion"/>
  </si>
  <si>
    <t>目视飞行时，在同一高度上超越前面飞机应当从前面飞机右侧超越，其间隔应不少于（   ）米</t>
  </si>
  <si>
    <t>指挥航空器进行等待时，管制员应当在该航空器到达管制许可界限点或进近定位点（）分钟之前，向该航空器发出等待许可</t>
  </si>
  <si>
    <t>雷达管制条件下，进近管制员在同一空域内同一时间管制的航空器数量不少于</t>
  </si>
  <si>
    <t>10架</t>
  </si>
  <si>
    <t>通信失效二次应答机编码是</t>
  </si>
  <si>
    <t>飞行高度为多高时需对机上成员供氧</t>
  </si>
  <si>
    <t>16000ft</t>
  </si>
  <si>
    <t>三人制包括一名资深副驾驶有睡眠区最长飞行时间是</t>
    <phoneticPr fontId="2" type="noConversion"/>
  </si>
  <si>
    <t>新机长运行正常机场，加油机场，临时机场的最低决断高</t>
  </si>
  <si>
    <t>机场运行最低标准取自</t>
  </si>
  <si>
    <t>97部</t>
  </si>
  <si>
    <t>机组加乘务</t>
  </si>
  <si>
    <t>飞行的飞行人员</t>
  </si>
  <si>
    <t>通信员 机械员 飞行员</t>
  </si>
  <si>
    <t>121的“局方”指的是什么</t>
    <phoneticPr fontId="2" type="noConversion"/>
  </si>
  <si>
    <t>中国民用航空局及地区管理局</t>
    <phoneticPr fontId="2" type="noConversion"/>
  </si>
  <si>
    <t>中国民用航空局及地区管理局及空中交通管理局</t>
    <phoneticPr fontId="2" type="noConversion"/>
  </si>
  <si>
    <t>中国民用航空局及地区管理局及空中交通管理局及民用航空局指派的单位</t>
    <phoneticPr fontId="2" type="noConversion"/>
  </si>
  <si>
    <t>有水下定位装置的是哪个设备</t>
  </si>
  <si>
    <t>两者都有</t>
  </si>
  <si>
    <t xml:space="preserve">驾驶舱话音记录器 </t>
  </si>
  <si>
    <t>飞行数据记录器</t>
  </si>
  <si>
    <t>跨水运行的救生设备装在何处</t>
  </si>
  <si>
    <t>每个座位上的人容易拿到的地方</t>
  </si>
  <si>
    <t>每个座位下</t>
  </si>
  <si>
    <t>每位乘客容易拿到的地方</t>
  </si>
  <si>
    <t>如果一架仪表飞行的多发飞机上要求的设备失效，哪个文件指示飞机可以继续飞行</t>
  </si>
  <si>
    <t xml:space="preserve">合格证持有人手册 </t>
  </si>
  <si>
    <t>关于紧急医疗事件下述哪个叙述正确</t>
  </si>
  <si>
    <t>由于人员伤病造成的飞机改航备降，旅客或者机组人员死亡等。这些记录应当说明使用医疗箱的情况、使用人和该次紧急医疗事件的结果</t>
  </si>
  <si>
    <t>由于人员伤病造成的飞机改航备降，旅客或者机组人员死亡等。这些记录不包括使用医疗箱的情况、使用人和该次紧急医疗事件的结果</t>
  </si>
  <si>
    <t>由于人员伤病造成的飞机改航备降，但不包括旅客或机组人员死亡等</t>
  </si>
  <si>
    <t>在座舱高度10000英尺以上时增压涡轮喷气运输机的驾驶舱为机组提供氧气的数据</t>
    <phoneticPr fontId="2" type="noConversion"/>
  </si>
  <si>
    <t>当执行仪表飞行时，自动飞行系统失效，采取措施</t>
  </si>
  <si>
    <t>CCAR规定的干跑道全发起飞距离为全发起飞到离地35英尺处所经水平距离的</t>
  </si>
  <si>
    <t>RVR说法正确的是</t>
    <phoneticPr fontId="2" type="noConversion"/>
  </si>
  <si>
    <t>跑道方向能见度</t>
  </si>
  <si>
    <t>跑道四周能见度</t>
  </si>
  <si>
    <t>跑道上空能见度</t>
  </si>
  <si>
    <t>以下( )为杰普逊航路图上的民用目视飞行机场</t>
  </si>
  <si>
    <t>目视飞行机场用绿色表示</t>
  </si>
  <si>
    <t>仪表飞行的机场用蓝色表示</t>
  </si>
  <si>
    <t>仪表航线飞行的安全高度，在山岳地带应当高出航线两侧各25千米以内障碍物的最高标高（   ）米</t>
  </si>
  <si>
    <t>卫星对导航时起什么作用</t>
  </si>
  <si>
    <t>中继者</t>
  </si>
  <si>
    <t>接受者</t>
  </si>
  <si>
    <t>发射者</t>
  </si>
  <si>
    <t>HF依靠什么传播</t>
  </si>
  <si>
    <t>电离层</t>
  </si>
  <si>
    <t>大气层</t>
  </si>
  <si>
    <t>同温层</t>
  </si>
  <si>
    <t>二次雷达的发射与接收频率是什么</t>
    <phoneticPr fontId="2" type="noConversion"/>
  </si>
  <si>
    <t>1030 1090</t>
    <phoneticPr fontId="2" type="noConversion"/>
  </si>
  <si>
    <t>1030 1030</t>
    <phoneticPr fontId="2" type="noConversion"/>
  </si>
  <si>
    <t>1090 1030</t>
    <phoneticPr fontId="2" type="noConversion"/>
  </si>
  <si>
    <t>空中交通管制航路的上限和下限规定为</t>
  </si>
  <si>
    <t>上限与巡航高度层上限一致，下限为最低高度层</t>
  </si>
  <si>
    <t>上限无限制，下限为地球表面</t>
  </si>
  <si>
    <t>上限12000米，下限600米</t>
  </si>
  <si>
    <t>一般在起飞航道阶段采用（）来飞越远障</t>
  </si>
  <si>
    <t>延长起飞航道II段的上升程序</t>
  </si>
  <si>
    <t xml:space="preserve"> 随高度的增加而增加</t>
  </si>
  <si>
    <t>如果重心位置从前限向后限移动（飞机重量，高度，速度保持不变）</t>
  </si>
  <si>
    <t xml:space="preserve">诱导阻力增加 </t>
  </si>
  <si>
    <t>国内航线和国际航线的燃油政策相比，多了哪一项</t>
  </si>
  <si>
    <t>应急燃油</t>
  </si>
  <si>
    <t>等待燃油</t>
  </si>
  <si>
    <t>单位时间飞过的距离</t>
  </si>
  <si>
    <t>130kt</t>
  </si>
  <si>
    <t>120kt</t>
  </si>
  <si>
    <t>115kt</t>
  </si>
  <si>
    <t>下列说法哪一项是正确的？</t>
  </si>
  <si>
    <t>安全道是指跑道另一端的一块区域，中断起飞时可用于支撑飞机重量</t>
    <phoneticPr fontId="2" type="noConversion"/>
  </si>
  <si>
    <t>顺风不会影响下列哪一项？</t>
  </si>
  <si>
    <t>飞行员在飞行时发现HIS缺数据，应转换到什么模式</t>
  </si>
  <si>
    <t>导航模式</t>
  </si>
  <si>
    <t>计划模式</t>
  </si>
  <si>
    <t>地图模式</t>
  </si>
  <si>
    <t>重心在平均气动弦长的中间，重心心位置在哪里</t>
  </si>
  <si>
    <t>如果没有超障限制C类及其以上的飞机的一般爬升梯度是多少</t>
  </si>
  <si>
    <t>第2组类飞机座舱增压的最大高度</t>
  </si>
  <si>
    <t>C类飞机的理论最大升限是什么高度</t>
  </si>
  <si>
    <t>爬升率为0</t>
  </si>
  <si>
    <t>座舱增压达到的最大高度</t>
  </si>
  <si>
    <t>空气的湿度对以下哪个影响更大</t>
  </si>
  <si>
    <t>活塞式发动机</t>
  </si>
  <si>
    <t>涡轮发动机为动力的</t>
  </si>
  <si>
    <t>都影响不大</t>
  </si>
  <si>
    <t>稳定上升中，飞机上产生的升力平飞时的升力</t>
  </si>
  <si>
    <t>在1800m高处等待，等待时间是多少</t>
  </si>
  <si>
    <t>0.5min</t>
  </si>
  <si>
    <t>穿障碍物梯度，未穿多少爬升梯度</t>
  </si>
  <si>
    <t>2.5% 3.3%</t>
  </si>
  <si>
    <t>3.3% 2.5%</t>
  </si>
  <si>
    <t>增升装置的主要作用增加</t>
  </si>
  <si>
    <t>(L/D)MAX</t>
  </si>
  <si>
    <t>阻力减少和减少速度</t>
  </si>
  <si>
    <t>飞机通告与寻址系统具有双向的</t>
  </si>
  <si>
    <t>数据链</t>
  </si>
  <si>
    <t>语音通话</t>
  </si>
  <si>
    <t>监视</t>
  </si>
  <si>
    <t>温度升高，推力怎么变化</t>
  </si>
  <si>
    <t>先保持不变然后随着温度升高推力下降</t>
  </si>
  <si>
    <t>水平转弯中，载荷因数的变化与什么有关</t>
  </si>
  <si>
    <t>重量和转弯率</t>
  </si>
  <si>
    <t>FAR失速速度下的载荷</t>
  </si>
  <si>
    <t>&lt;1</t>
  </si>
  <si>
    <t>&gt;1</t>
  </si>
  <si>
    <t>M数与什么无关</t>
  </si>
  <si>
    <t>下面哪种情况要注意轮胎限制速度</t>
  </si>
  <si>
    <t>高气压，顺风</t>
  </si>
  <si>
    <t>低气压，侧风</t>
  </si>
  <si>
    <t>高气压，逆风</t>
  </si>
  <si>
    <t>爬升限制起飞重量的影响因素</t>
  </si>
  <si>
    <t>气压高度，襟翼位置，机场气温</t>
  </si>
  <si>
    <t>气温，跑道坡度，风</t>
  </si>
  <si>
    <t>跑道状况，机场气温，跑道坡度</t>
  </si>
  <si>
    <t>襟翼在放下位与襟翼在收上位相比，爬升角</t>
  </si>
  <si>
    <t>测温探头结冰时，使温度测量值</t>
  </si>
  <si>
    <t xml:space="preserve">变大 </t>
  </si>
  <si>
    <t>波利用电离层或是对流层的（）而散射传播到接收点，称之为散射传播</t>
  </si>
  <si>
    <t>不均匀性</t>
  </si>
  <si>
    <t>ILS航向台</t>
  </si>
  <si>
    <t xml:space="preserve">航路VOR台   </t>
  </si>
  <si>
    <t>国际民航组织规定VOR的频率范围是108-118兆赫，其中108-112兆赫之间的第一位小数是偶数的频率为</t>
  </si>
  <si>
    <t>终端区VOR台</t>
  </si>
  <si>
    <t xml:space="preserve">航路VOR台  </t>
  </si>
  <si>
    <t>下列关于发动机的说法错误的是</t>
  </si>
  <si>
    <t>目前，许多民航飞机采用涡轮风扇发动机，主要是因为涡轮风扇发动机在干线和支线飞行中都表现出了最高的推进效率</t>
  </si>
  <si>
    <t>发动机在飞行中为飞机提供推力，着陆时可帮助飞机减速</t>
  </si>
  <si>
    <t>发动机为空调增压，防冰等系统供气，给电源和液压系统提供动力</t>
  </si>
  <si>
    <t>下面关于爬升率的说法正确的是</t>
  </si>
  <si>
    <t>爬升率即飞机的垂直速度分量</t>
  </si>
  <si>
    <t>最大爬升率速度即绿点速度</t>
  </si>
  <si>
    <t>爬升率即飞机的俯仰角减去迎角</t>
  </si>
  <si>
    <t>飞机重心靠近后极限时，</t>
  </si>
  <si>
    <t xml:space="preserve">最大航程增加 </t>
  </si>
  <si>
    <t>机场压力高度增加时对起飞性能有什么影响</t>
  </si>
  <si>
    <t xml:space="preserve">起飞距离增加 </t>
  </si>
  <si>
    <t>飞机下列部位中，最易结冰的部位是</t>
    <phoneticPr fontId="2" type="noConversion"/>
  </si>
  <si>
    <t>发动机进气道入口</t>
    <phoneticPr fontId="2" type="noConversion"/>
  </si>
  <si>
    <t>尾翼后缘</t>
    <phoneticPr fontId="2" type="noConversion"/>
  </si>
  <si>
    <t>机翼前缘</t>
    <phoneticPr fontId="2" type="noConversion"/>
  </si>
  <si>
    <t>TOGA</t>
    <phoneticPr fontId="2" type="noConversion"/>
  </si>
  <si>
    <t xml:space="preserve">MCL </t>
    <phoneticPr fontId="2" type="noConversion"/>
  </si>
  <si>
    <t>民航选用涡轮机不正确的是</t>
    <phoneticPr fontId="2" type="noConversion"/>
  </si>
  <si>
    <t>能获得最大巡航功率</t>
    <phoneticPr fontId="2" type="noConversion"/>
  </si>
  <si>
    <t>关于推力曲线，可用推力与阻力曲线的交点时，飞机处于什么状态</t>
    <phoneticPr fontId="2" type="noConversion"/>
  </si>
  <si>
    <t>下列各项中，年岁对视力的影响中，错误的是</t>
  </si>
  <si>
    <t>红色识别能力降低</t>
    <phoneticPr fontId="2" type="noConversion"/>
  </si>
  <si>
    <t>探测闪烁的能力下降</t>
  </si>
  <si>
    <t>晶体状收缩调节能力降低</t>
  </si>
  <si>
    <t>北半球飞机自西向东飞，顺风，则飞机在</t>
    <phoneticPr fontId="2" type="noConversion"/>
  </si>
  <si>
    <t xml:space="preserve">高压北侧 </t>
  </si>
  <si>
    <t>高压南侧</t>
  </si>
  <si>
    <t>低压北侧</t>
  </si>
  <si>
    <t>台风的生成源</t>
    <phoneticPr fontId="2" type="noConversion"/>
  </si>
  <si>
    <t>槽线</t>
    <phoneticPr fontId="2" type="noConversion"/>
  </si>
  <si>
    <t>絮状的为什么云</t>
    <phoneticPr fontId="2" type="noConversion"/>
  </si>
  <si>
    <t>高积云</t>
    <phoneticPr fontId="2" type="noConversion"/>
  </si>
  <si>
    <t>层积云</t>
    <phoneticPr fontId="2" type="noConversion"/>
  </si>
  <si>
    <t>下列何种天气是属于重要航空天气预报的内容</t>
    <phoneticPr fontId="2" type="noConversion"/>
  </si>
  <si>
    <t>显著的山地背风波，冻雨</t>
    <phoneticPr fontId="2" type="noConversion"/>
  </si>
  <si>
    <t>低能见度，低云</t>
    <phoneticPr fontId="2" type="noConversion"/>
  </si>
  <si>
    <t>低空风切变，积状云</t>
    <phoneticPr fontId="2" type="noConversion"/>
  </si>
  <si>
    <t>饱和水气压与什么有关</t>
    <phoneticPr fontId="2" type="noConversion"/>
  </si>
  <si>
    <t>露点</t>
    <phoneticPr fontId="2" type="noConversion"/>
  </si>
  <si>
    <t>相对湿度</t>
    <phoneticPr fontId="2" type="noConversion"/>
  </si>
  <si>
    <t>什么降水能见度最差</t>
    <phoneticPr fontId="2" type="noConversion"/>
  </si>
  <si>
    <t>大雪、中雪</t>
    <phoneticPr fontId="2" type="noConversion"/>
  </si>
  <si>
    <t>小雨、毛毛雨</t>
    <phoneticPr fontId="2" type="noConversion"/>
  </si>
  <si>
    <t>给跑道02/20，风35018mps，问用哪个跑道</t>
    <phoneticPr fontId="2" type="noConversion"/>
  </si>
  <si>
    <t>对于机载气象雷达来说，平静的水平面产生的回波</t>
    <phoneticPr fontId="2" type="noConversion"/>
  </si>
  <si>
    <t>往往很弱</t>
    <phoneticPr fontId="2" type="noConversion"/>
  </si>
  <si>
    <t>较强</t>
    <phoneticPr fontId="2" type="noConversion"/>
  </si>
  <si>
    <t>飞机以一定的真空速从冷气团飞入暖气团，则空速表的读数</t>
    <phoneticPr fontId="2" type="noConversion"/>
  </si>
  <si>
    <t>有所减小</t>
    <phoneticPr fontId="2" type="noConversion"/>
  </si>
  <si>
    <t>有所增大</t>
    <phoneticPr fontId="2" type="noConversion"/>
  </si>
  <si>
    <t>电波利用电离层或者对流层（）而散射传播到接收点，称为散射传播</t>
    <phoneticPr fontId="2" type="noConversion"/>
  </si>
  <si>
    <t>不均与性</t>
    <phoneticPr fontId="2" type="noConversion"/>
  </si>
  <si>
    <t>温度变异</t>
    <phoneticPr fontId="2" type="noConversion"/>
  </si>
  <si>
    <t>局部地区有小雨或小雪</t>
    <phoneticPr fontId="2" type="noConversion"/>
  </si>
  <si>
    <t>有的地方有雨夹雪</t>
    <phoneticPr fontId="2" type="noConversion"/>
  </si>
  <si>
    <t>零星小雨或霾</t>
    <phoneticPr fontId="2" type="noConversion"/>
  </si>
  <si>
    <t>在卫星云图上，可见光云图的色调取决于</t>
    <phoneticPr fontId="2" type="noConversion"/>
  </si>
  <si>
    <t>目标反射太阳辐射的大小</t>
    <phoneticPr fontId="2" type="noConversion"/>
  </si>
  <si>
    <t>云面和地面的温度</t>
    <phoneticPr fontId="2" type="noConversion"/>
  </si>
  <si>
    <t>目标的颜色</t>
    <phoneticPr fontId="2" type="noConversion"/>
  </si>
  <si>
    <r>
      <t>下降</t>
    </r>
    <r>
      <rPr>
        <sz val="11"/>
        <rFont val="Times New Roman"/>
        <family val="1"/>
      </rPr>
      <t>1</t>
    </r>
    <r>
      <rPr>
        <sz val="11"/>
        <rFont val="宋体"/>
        <family val="3"/>
        <charset val="134"/>
      </rPr>
      <t>℃</t>
    </r>
  </si>
  <si>
    <r>
      <t>海平面高度</t>
    </r>
    <r>
      <rPr>
        <sz val="11"/>
        <rFont val="Arial"/>
        <family val="2"/>
      </rPr>
      <t>600</t>
    </r>
    <r>
      <rPr>
        <sz val="11"/>
        <rFont val="宋体"/>
        <family val="3"/>
        <charset val="134"/>
      </rPr>
      <t>米以下</t>
    </r>
  </si>
  <si>
    <r>
      <t>场面高度</t>
    </r>
    <r>
      <rPr>
        <sz val="11"/>
        <rFont val="Arial"/>
        <family val="2"/>
      </rPr>
      <t>300</t>
    </r>
    <r>
      <rPr>
        <sz val="11"/>
        <rFont val="宋体"/>
        <family val="3"/>
        <charset val="134"/>
      </rPr>
      <t>米以下</t>
    </r>
  </si>
  <si>
    <r>
      <t>距地面</t>
    </r>
    <r>
      <rPr>
        <sz val="11"/>
        <rFont val="Arial"/>
        <family val="2"/>
      </rPr>
      <t>12000</t>
    </r>
    <r>
      <rPr>
        <sz val="11"/>
        <rFont val="宋体"/>
        <family val="3"/>
        <charset val="134"/>
      </rPr>
      <t>米以上高空</t>
    </r>
  </si>
  <si>
    <r>
      <t>距地面</t>
    </r>
    <r>
      <rPr>
        <sz val="11"/>
        <rFont val="Arial"/>
        <family val="2"/>
      </rPr>
      <t>6000</t>
    </r>
    <r>
      <rPr>
        <sz val="11"/>
        <rFont val="宋体"/>
        <family val="3"/>
        <charset val="134"/>
      </rPr>
      <t>米至</t>
    </r>
    <r>
      <rPr>
        <sz val="11"/>
        <rFont val="Arial"/>
        <family val="2"/>
      </rPr>
      <t>12000</t>
    </r>
    <r>
      <rPr>
        <sz val="11"/>
        <rFont val="宋体"/>
        <family val="3"/>
        <charset val="134"/>
      </rPr>
      <t>米高度范围内</t>
    </r>
  </si>
  <si>
    <r>
      <t>增加</t>
    </r>
    <r>
      <rPr>
        <sz val="11"/>
        <rFont val="Times New Roman"/>
        <family val="1"/>
      </rPr>
      <t>12</t>
    </r>
    <r>
      <rPr>
        <sz val="11"/>
        <rFont val="宋体"/>
        <family val="3"/>
        <charset val="134"/>
      </rPr>
      <t>小时</t>
    </r>
  </si>
  <si>
    <r>
      <t>10</t>
    </r>
    <r>
      <rPr>
        <sz val="11"/>
        <rFont val="宋体"/>
        <family val="3"/>
        <charset val="134"/>
      </rPr>
      <t>月</t>
    </r>
    <r>
      <rPr>
        <sz val="11"/>
        <rFont val="Times New Roman"/>
        <family val="1"/>
      </rPr>
      <t>12</t>
    </r>
    <r>
      <rPr>
        <sz val="11"/>
        <rFont val="宋体"/>
        <family val="3"/>
        <charset val="134"/>
      </rPr>
      <t>日</t>
    </r>
    <r>
      <rPr>
        <sz val="11"/>
        <rFont val="Times New Roman"/>
        <family val="1"/>
      </rPr>
      <t>05:00</t>
    </r>
  </si>
  <si>
    <r>
      <t>10</t>
    </r>
    <r>
      <rPr>
        <sz val="11"/>
        <rFont val="宋体"/>
        <family val="3"/>
        <charset val="134"/>
      </rPr>
      <t>月</t>
    </r>
    <r>
      <rPr>
        <sz val="11"/>
        <rFont val="Times New Roman"/>
        <family val="1"/>
      </rPr>
      <t>12</t>
    </r>
    <r>
      <rPr>
        <sz val="11"/>
        <rFont val="宋体"/>
        <family val="3"/>
        <charset val="134"/>
      </rPr>
      <t>日</t>
    </r>
    <r>
      <rPr>
        <sz val="11"/>
        <rFont val="Times New Roman"/>
        <family val="1"/>
      </rPr>
      <t>13:00</t>
    </r>
  </si>
  <si>
    <r>
      <t>10</t>
    </r>
    <r>
      <rPr>
        <sz val="11"/>
        <rFont val="宋体"/>
        <family val="3"/>
        <charset val="134"/>
      </rPr>
      <t>月</t>
    </r>
    <r>
      <rPr>
        <sz val="11"/>
        <rFont val="Times New Roman"/>
        <family val="1"/>
      </rPr>
      <t>12</t>
    </r>
    <r>
      <rPr>
        <sz val="11"/>
        <rFont val="宋体"/>
        <family val="3"/>
        <charset val="134"/>
      </rPr>
      <t>日</t>
    </r>
    <r>
      <rPr>
        <sz val="11"/>
        <rFont val="Times New Roman"/>
        <family val="1"/>
      </rPr>
      <t>21:00</t>
    </r>
  </si>
  <si>
    <r>
      <t>直线航线或</t>
    </r>
    <r>
      <rPr>
        <sz val="11"/>
        <rFont val="Times New Roman"/>
        <family val="1"/>
      </rPr>
      <t>DME</t>
    </r>
    <r>
      <rPr>
        <sz val="11"/>
        <rFont val="宋体"/>
        <family val="3"/>
        <charset val="134"/>
      </rPr>
      <t>弧程序，反向航线程序，直角航线程序，推测航迹程序</t>
    </r>
  </si>
  <si>
    <r>
      <t>直线航线或</t>
    </r>
    <r>
      <rPr>
        <sz val="11"/>
        <rFont val="Times New Roman"/>
        <family val="1"/>
      </rPr>
      <t>VOR</t>
    </r>
    <r>
      <rPr>
        <sz val="11"/>
        <rFont val="宋体"/>
        <family val="3"/>
        <charset val="134"/>
      </rPr>
      <t>径向线程序，修正角程序，直角航线程序，推测航迹程序</t>
    </r>
  </si>
  <si>
    <r>
      <t>直线航线或</t>
    </r>
    <r>
      <rPr>
        <sz val="11"/>
        <rFont val="Times New Roman"/>
        <family val="1"/>
      </rPr>
      <t>VOR</t>
    </r>
    <r>
      <rPr>
        <sz val="11"/>
        <rFont val="宋体"/>
        <family val="3"/>
        <charset val="134"/>
      </rPr>
      <t>径向线程序，反向航线程序，直角航线程序，推测航迹程序</t>
    </r>
  </si>
  <si>
    <r>
      <t>最后进近航迹与着陆跑道中线延长线的交点距跑道入口为</t>
    </r>
    <r>
      <rPr>
        <sz val="11"/>
        <rFont val="Times New Roman"/>
        <family val="1"/>
      </rPr>
      <t>1500</t>
    </r>
    <r>
      <rPr>
        <sz val="11"/>
        <rFont val="宋体"/>
        <family val="3"/>
        <charset val="134"/>
      </rPr>
      <t>米，交角为</t>
    </r>
    <r>
      <rPr>
        <sz val="11"/>
        <rFont val="Times New Roman"/>
        <family val="1"/>
      </rPr>
      <t>35</t>
    </r>
    <r>
      <rPr>
        <sz val="11"/>
        <rFont val="宋体"/>
        <family val="3"/>
        <charset val="134"/>
      </rPr>
      <t>度。</t>
    </r>
  </si>
  <si>
    <r>
      <t>在跑道入口前</t>
    </r>
    <r>
      <rPr>
        <sz val="11"/>
        <rFont val="Times New Roman"/>
        <family val="1"/>
      </rPr>
      <t>1400</t>
    </r>
    <r>
      <rPr>
        <sz val="11"/>
        <rFont val="宋体"/>
        <family val="3"/>
        <charset val="134"/>
      </rPr>
      <t>米处，最后进近航迹与着陆跑道中线延长线的横向距离不大于</t>
    </r>
    <r>
      <rPr>
        <sz val="11"/>
        <rFont val="Times New Roman"/>
        <family val="1"/>
      </rPr>
      <t>150</t>
    </r>
    <r>
      <rPr>
        <sz val="11"/>
        <rFont val="宋体"/>
        <family val="3"/>
        <charset val="134"/>
      </rPr>
      <t>米。</t>
    </r>
  </si>
  <si>
    <r>
      <t>非精密进近的最后进近定位点距跑道入口不得大于（</t>
    </r>
    <r>
      <rPr>
        <sz val="11"/>
        <rFont val="Times New Roman"/>
        <family val="1"/>
      </rPr>
      <t xml:space="preserve">    </t>
    </r>
    <r>
      <rPr>
        <sz val="11"/>
        <rFont val="宋体"/>
        <family val="3"/>
        <charset val="134"/>
      </rPr>
      <t>）。</t>
    </r>
  </si>
  <si>
    <r>
      <t>非精密进近最后进近航段（无</t>
    </r>
    <r>
      <rPr>
        <sz val="11"/>
        <rFont val="Times New Roman"/>
        <family val="1"/>
      </rPr>
      <t>FAF</t>
    </r>
    <r>
      <rPr>
        <sz val="11"/>
        <rFont val="宋体"/>
        <family val="3"/>
        <charset val="134"/>
      </rPr>
      <t>）的</t>
    </r>
    <r>
      <rPr>
        <sz val="11"/>
        <rFont val="Times New Roman"/>
        <family val="1"/>
      </rPr>
      <t>MOC</t>
    </r>
    <r>
      <rPr>
        <sz val="11"/>
        <rFont val="宋体"/>
        <family val="3"/>
        <charset val="134"/>
      </rPr>
      <t>为（</t>
    </r>
    <r>
      <rPr>
        <sz val="11"/>
        <rFont val="Times New Roman"/>
        <family val="1"/>
      </rPr>
      <t xml:space="preserve">    </t>
    </r>
    <r>
      <rPr>
        <sz val="11"/>
        <rFont val="宋体"/>
        <family val="3"/>
        <charset val="134"/>
      </rPr>
      <t>）米。</t>
    </r>
  </si>
  <si>
    <r>
      <t>某机场为</t>
    </r>
    <r>
      <rPr>
        <sz val="11"/>
        <rFont val="Times New Roman"/>
        <family val="1"/>
      </rPr>
      <t>C</t>
    </r>
    <r>
      <rPr>
        <sz val="11"/>
        <rFont val="宋体"/>
        <family val="3"/>
        <charset val="134"/>
      </rPr>
      <t>类飞机划设的目视盘旋超障区内的最高障碍物高为</t>
    </r>
    <r>
      <rPr>
        <sz val="11"/>
        <rFont val="Times New Roman"/>
        <family val="1"/>
      </rPr>
      <t>45</t>
    </r>
    <r>
      <rPr>
        <sz val="11"/>
        <rFont val="宋体"/>
        <family val="3"/>
        <charset val="134"/>
      </rPr>
      <t>米，则该类飞机的目视盘旋最低超障高（</t>
    </r>
    <r>
      <rPr>
        <sz val="11"/>
        <rFont val="Times New Roman"/>
        <family val="1"/>
      </rPr>
      <t>OCH</t>
    </r>
    <r>
      <rPr>
        <sz val="11"/>
        <rFont val="宋体"/>
        <family val="3"/>
        <charset val="134"/>
      </rPr>
      <t>）应为（</t>
    </r>
    <r>
      <rPr>
        <sz val="11"/>
        <rFont val="Times New Roman"/>
        <family val="1"/>
      </rPr>
      <t xml:space="preserve">    </t>
    </r>
    <r>
      <rPr>
        <sz val="11"/>
        <rFont val="宋体"/>
        <family val="3"/>
        <charset val="134"/>
      </rPr>
      <t>）。</t>
    </r>
  </si>
  <si>
    <r>
      <t>170米</t>
    </r>
    <r>
      <rPr>
        <sz val="11"/>
        <rFont val="Times New Roman"/>
        <family val="1"/>
      </rPr>
      <t xml:space="preserve">          </t>
    </r>
  </si>
  <si>
    <r>
      <t>等待程序的出航时间规定，</t>
    </r>
    <r>
      <rPr>
        <sz val="11"/>
        <rFont val="Times New Roman"/>
        <family val="1"/>
      </rPr>
      <t>4250</t>
    </r>
    <r>
      <rPr>
        <sz val="11"/>
        <rFont val="宋体"/>
        <family val="3"/>
        <charset val="134"/>
      </rPr>
      <t>米（</t>
    </r>
    <r>
      <rPr>
        <sz val="11"/>
        <rFont val="Times New Roman"/>
        <family val="1"/>
      </rPr>
      <t>14000</t>
    </r>
    <r>
      <rPr>
        <sz val="11"/>
        <rFont val="宋体"/>
        <family val="3"/>
        <charset val="134"/>
      </rPr>
      <t>英尺）以下为（</t>
    </r>
    <r>
      <rPr>
        <sz val="11"/>
        <rFont val="Times New Roman"/>
        <family val="1"/>
      </rPr>
      <t xml:space="preserve">    </t>
    </r>
    <r>
      <rPr>
        <sz val="11"/>
        <rFont val="宋体"/>
        <family val="3"/>
        <charset val="134"/>
      </rPr>
      <t>）分钟，</t>
    </r>
    <r>
      <rPr>
        <sz val="11"/>
        <rFont val="Times New Roman"/>
        <family val="1"/>
      </rPr>
      <t>4250</t>
    </r>
    <r>
      <rPr>
        <sz val="11"/>
        <rFont val="宋体"/>
        <family val="3"/>
        <charset val="134"/>
      </rPr>
      <t>米以上为（</t>
    </r>
    <r>
      <rPr>
        <sz val="11"/>
        <rFont val="Times New Roman"/>
        <family val="1"/>
      </rPr>
      <t xml:space="preserve">    </t>
    </r>
    <r>
      <rPr>
        <sz val="11"/>
        <rFont val="宋体"/>
        <family val="3"/>
        <charset val="134"/>
      </rPr>
      <t>）分钟。</t>
    </r>
  </si>
  <si>
    <r>
      <t>1</t>
    </r>
    <r>
      <rPr>
        <sz val="11"/>
        <rFont val="宋体"/>
        <family val="3"/>
        <charset val="134"/>
      </rPr>
      <t>，</t>
    </r>
    <r>
      <rPr>
        <sz val="11"/>
        <rFont val="Times New Roman"/>
        <family val="1"/>
      </rPr>
      <t>1.5</t>
    </r>
  </si>
  <si>
    <r>
      <t>1.5</t>
    </r>
    <r>
      <rPr>
        <sz val="11"/>
        <rFont val="宋体"/>
        <family val="3"/>
        <charset val="134"/>
      </rPr>
      <t>，</t>
    </r>
    <r>
      <rPr>
        <sz val="11"/>
        <rFont val="Times New Roman"/>
        <family val="1"/>
      </rPr>
      <t>1</t>
    </r>
  </si>
  <si>
    <r>
      <t>2</t>
    </r>
    <r>
      <rPr>
        <sz val="11"/>
        <rFont val="宋体"/>
        <family val="3"/>
        <charset val="134"/>
      </rPr>
      <t>，</t>
    </r>
    <r>
      <rPr>
        <sz val="11"/>
        <rFont val="Times New Roman"/>
        <family val="1"/>
      </rPr>
      <t>3</t>
    </r>
  </si>
  <si>
    <r>
      <t>当杰普逊区域图覆盖范围内的地形高于主要机场（</t>
    </r>
    <r>
      <rPr>
        <sz val="11"/>
        <rFont val="Times New Roman"/>
        <family val="1"/>
      </rPr>
      <t xml:space="preserve">    </t>
    </r>
    <r>
      <rPr>
        <sz val="11"/>
        <rFont val="宋体"/>
        <family val="3"/>
        <charset val="134"/>
      </rPr>
      <t>）英尺以上时，在区域图上标出相应的地形等高线和等高线的数值</t>
    </r>
  </si>
  <si>
    <r>
      <t>仪表离场程序中，障碍物鉴别面（</t>
    </r>
    <r>
      <rPr>
        <sz val="11"/>
        <rFont val="Times New Roman"/>
        <family val="1"/>
      </rPr>
      <t>OIS</t>
    </r>
    <r>
      <rPr>
        <sz val="11"/>
        <rFont val="宋体"/>
        <family val="3"/>
        <charset val="134"/>
      </rPr>
      <t>）的梯度为（</t>
    </r>
    <r>
      <rPr>
        <sz val="11"/>
        <rFont val="Times New Roman"/>
        <family val="1"/>
      </rPr>
      <t xml:space="preserve">    </t>
    </r>
    <r>
      <rPr>
        <sz val="11"/>
        <rFont val="宋体"/>
        <family val="3"/>
        <charset val="134"/>
      </rPr>
      <t>），如果没有障碍物穿透</t>
    </r>
    <r>
      <rPr>
        <sz val="11"/>
        <rFont val="Times New Roman"/>
        <family val="1"/>
      </rPr>
      <t>OIS</t>
    </r>
    <r>
      <rPr>
        <sz val="11"/>
        <rFont val="宋体"/>
        <family val="3"/>
        <charset val="134"/>
      </rPr>
      <t>面，则飞机的最小净上升梯度规定为（</t>
    </r>
    <r>
      <rPr>
        <sz val="11"/>
        <rFont val="Times New Roman"/>
        <family val="1"/>
      </rPr>
      <t xml:space="preserve">    </t>
    </r>
    <r>
      <rPr>
        <sz val="11"/>
        <rFont val="宋体"/>
        <family val="3"/>
        <charset val="134"/>
      </rPr>
      <t>）。</t>
    </r>
  </si>
  <si>
    <r>
      <t>2.5%</t>
    </r>
    <r>
      <rPr>
        <sz val="11"/>
        <rFont val="宋体"/>
        <family val="3"/>
        <charset val="134"/>
      </rPr>
      <t>，</t>
    </r>
    <r>
      <rPr>
        <sz val="11"/>
        <rFont val="Times New Roman"/>
        <family val="1"/>
      </rPr>
      <t xml:space="preserve">3.3% </t>
    </r>
  </si>
  <si>
    <r>
      <t>0.8%</t>
    </r>
    <r>
      <rPr>
        <sz val="11"/>
        <rFont val="宋体"/>
        <family val="3"/>
        <charset val="134"/>
      </rPr>
      <t>，</t>
    </r>
    <r>
      <rPr>
        <sz val="11"/>
        <rFont val="Times New Roman"/>
        <family val="1"/>
      </rPr>
      <t>3.3%</t>
    </r>
  </si>
  <si>
    <r>
      <t>2.5%</t>
    </r>
    <r>
      <rPr>
        <sz val="11"/>
        <rFont val="宋体"/>
        <family val="3"/>
        <charset val="134"/>
      </rPr>
      <t>，</t>
    </r>
    <r>
      <rPr>
        <sz val="11"/>
        <rFont val="Times New Roman"/>
        <family val="1"/>
      </rPr>
      <t>2.5%</t>
    </r>
  </si>
  <si>
    <r>
      <t>转弯离场规定在飞机起飞离场到达</t>
    </r>
    <r>
      <rPr>
        <sz val="11"/>
        <rFont val="Times New Roman"/>
        <family val="1"/>
      </rPr>
      <t>DER</t>
    </r>
    <r>
      <rPr>
        <sz val="11"/>
        <rFont val="宋体"/>
        <family val="3"/>
        <charset val="134"/>
      </rPr>
      <t>标高之上（</t>
    </r>
    <r>
      <rPr>
        <sz val="11"/>
        <rFont val="Times New Roman"/>
        <family val="1"/>
      </rPr>
      <t xml:space="preserve"> </t>
    </r>
    <r>
      <rPr>
        <sz val="11"/>
        <rFont val="宋体"/>
        <family val="3"/>
        <charset val="134"/>
      </rPr>
      <t>）之后，在此之前为直线飞行。</t>
    </r>
  </si>
  <si>
    <r>
      <t>120</t>
    </r>
    <r>
      <rPr>
        <sz val="11"/>
        <rFont val="宋体"/>
        <family val="3"/>
        <charset val="134"/>
      </rPr>
      <t>米</t>
    </r>
  </si>
  <si>
    <r>
      <t>100</t>
    </r>
    <r>
      <rPr>
        <sz val="11"/>
        <rFont val="宋体"/>
        <family val="3"/>
        <charset val="134"/>
      </rPr>
      <t>米</t>
    </r>
    <r>
      <rPr>
        <sz val="11"/>
        <rFont val="Times New Roman"/>
        <family val="1"/>
      </rPr>
      <t xml:space="preserve">       </t>
    </r>
  </si>
  <si>
    <r>
      <t>杰普逊标准仪表离场程序用（</t>
    </r>
    <r>
      <rPr>
        <sz val="11"/>
        <rFont val="Times New Roman"/>
        <family val="1"/>
      </rPr>
      <t xml:space="preserve">     </t>
    </r>
    <r>
      <rPr>
        <sz val="11"/>
        <rFont val="宋体"/>
        <family val="3"/>
        <charset val="134"/>
      </rPr>
      <t>）命名</t>
    </r>
  </si>
  <si>
    <r>
      <t>Ⅱ类精密进近的最低标准包括决断高（</t>
    </r>
    <r>
      <rPr>
        <sz val="11"/>
        <rFont val="Times New Roman"/>
        <family val="1"/>
      </rPr>
      <t>DH</t>
    </r>
    <r>
      <rPr>
        <sz val="11"/>
        <rFont val="宋体"/>
        <family val="3"/>
        <charset val="134"/>
      </rPr>
      <t>）和跑道视程（</t>
    </r>
    <r>
      <rPr>
        <sz val="11"/>
        <rFont val="Times New Roman"/>
        <family val="1"/>
      </rPr>
      <t>RVR</t>
    </r>
    <r>
      <rPr>
        <sz val="11"/>
        <rFont val="宋体"/>
        <family val="3"/>
        <charset val="134"/>
      </rPr>
      <t>）两个要素，不得用能见度表示。决断高在（</t>
    </r>
    <r>
      <rPr>
        <sz val="11"/>
        <rFont val="Times New Roman"/>
        <family val="1"/>
      </rPr>
      <t xml:space="preserve">    </t>
    </r>
    <r>
      <rPr>
        <sz val="11"/>
        <rFont val="宋体"/>
        <family val="3"/>
        <charset val="134"/>
      </rPr>
      <t>）米以下但不低于（</t>
    </r>
    <r>
      <rPr>
        <sz val="11"/>
        <rFont val="Times New Roman"/>
        <family val="1"/>
      </rPr>
      <t xml:space="preserve">    </t>
    </r>
    <r>
      <rPr>
        <sz val="11"/>
        <rFont val="宋体"/>
        <family val="3"/>
        <charset val="134"/>
      </rPr>
      <t>）米，跑道视程在（</t>
    </r>
    <r>
      <rPr>
        <sz val="11"/>
        <rFont val="Times New Roman"/>
        <family val="1"/>
      </rPr>
      <t xml:space="preserve">     </t>
    </r>
    <r>
      <rPr>
        <sz val="11"/>
        <rFont val="宋体"/>
        <family val="3"/>
        <charset val="134"/>
      </rPr>
      <t>）米以下但不小于（</t>
    </r>
    <r>
      <rPr>
        <sz val="11"/>
        <rFont val="Times New Roman"/>
        <family val="1"/>
      </rPr>
      <t xml:space="preserve">    </t>
    </r>
    <r>
      <rPr>
        <sz val="11"/>
        <rFont val="宋体"/>
        <family val="3"/>
        <charset val="134"/>
      </rPr>
      <t>）米。</t>
    </r>
  </si>
  <si>
    <r>
      <t>60</t>
    </r>
    <r>
      <rPr>
        <sz val="11"/>
        <rFont val="宋体"/>
        <family val="3"/>
        <charset val="134"/>
      </rPr>
      <t>、</t>
    </r>
    <r>
      <rPr>
        <sz val="11"/>
        <rFont val="Times New Roman"/>
        <family val="1"/>
      </rPr>
      <t>30</t>
    </r>
    <r>
      <rPr>
        <sz val="11"/>
        <rFont val="宋体"/>
        <family val="3"/>
        <charset val="134"/>
      </rPr>
      <t>、</t>
    </r>
    <r>
      <rPr>
        <sz val="11"/>
        <rFont val="Times New Roman"/>
        <family val="1"/>
      </rPr>
      <t>550</t>
    </r>
    <r>
      <rPr>
        <sz val="11"/>
        <rFont val="宋体"/>
        <family val="3"/>
        <charset val="134"/>
      </rPr>
      <t>、</t>
    </r>
    <r>
      <rPr>
        <sz val="11"/>
        <rFont val="Times New Roman"/>
        <family val="1"/>
      </rPr>
      <t>350</t>
    </r>
  </si>
  <si>
    <r>
      <t>60</t>
    </r>
    <r>
      <rPr>
        <sz val="11"/>
        <rFont val="宋体"/>
        <family val="3"/>
        <charset val="134"/>
      </rPr>
      <t>、</t>
    </r>
    <r>
      <rPr>
        <sz val="11"/>
        <rFont val="Times New Roman"/>
        <family val="1"/>
      </rPr>
      <t>15</t>
    </r>
    <r>
      <rPr>
        <sz val="11"/>
        <rFont val="宋体"/>
        <family val="3"/>
        <charset val="134"/>
      </rPr>
      <t>、</t>
    </r>
    <r>
      <rPr>
        <sz val="11"/>
        <rFont val="Times New Roman"/>
        <family val="1"/>
      </rPr>
      <t>550</t>
    </r>
    <r>
      <rPr>
        <sz val="11"/>
        <rFont val="宋体"/>
        <family val="3"/>
        <charset val="134"/>
      </rPr>
      <t>、</t>
    </r>
    <r>
      <rPr>
        <sz val="11"/>
        <rFont val="Times New Roman"/>
        <family val="1"/>
      </rPr>
      <t>350</t>
    </r>
  </si>
  <si>
    <r>
      <t>60</t>
    </r>
    <r>
      <rPr>
        <sz val="11"/>
        <rFont val="宋体"/>
        <family val="3"/>
        <charset val="134"/>
      </rPr>
      <t>、</t>
    </r>
    <r>
      <rPr>
        <sz val="11"/>
        <rFont val="Times New Roman"/>
        <family val="1"/>
      </rPr>
      <t>30</t>
    </r>
    <r>
      <rPr>
        <sz val="11"/>
        <rFont val="宋体"/>
        <family val="3"/>
        <charset val="134"/>
      </rPr>
      <t>、</t>
    </r>
    <r>
      <rPr>
        <sz val="11"/>
        <rFont val="Times New Roman"/>
        <family val="1"/>
      </rPr>
      <t>800</t>
    </r>
    <r>
      <rPr>
        <sz val="11"/>
        <rFont val="宋体"/>
        <family val="3"/>
        <charset val="134"/>
      </rPr>
      <t>、</t>
    </r>
    <r>
      <rPr>
        <sz val="11"/>
        <rFont val="Times New Roman"/>
        <family val="1"/>
      </rPr>
      <t>350</t>
    </r>
  </si>
  <si>
    <r>
      <t>非精密进近的最低标准用（</t>
    </r>
    <r>
      <rPr>
        <sz val="11"/>
        <rFont val="Times New Roman"/>
        <family val="1"/>
      </rPr>
      <t xml:space="preserve">    </t>
    </r>
    <r>
      <rPr>
        <sz val="11"/>
        <rFont val="宋体"/>
        <family val="3"/>
        <charset val="134"/>
      </rPr>
      <t>）表示。</t>
    </r>
  </si>
  <si>
    <r>
      <t>最低下降高（</t>
    </r>
    <r>
      <rPr>
        <sz val="11"/>
        <rFont val="Times New Roman"/>
        <family val="1"/>
      </rPr>
      <t>MDH</t>
    </r>
    <r>
      <rPr>
        <sz val="11"/>
        <rFont val="宋体"/>
        <family val="3"/>
        <charset val="134"/>
      </rPr>
      <t>），云高（</t>
    </r>
    <r>
      <rPr>
        <sz val="11"/>
        <rFont val="Times New Roman"/>
        <family val="1"/>
      </rPr>
      <t>CELL</t>
    </r>
    <r>
      <rPr>
        <sz val="11"/>
        <rFont val="宋体"/>
        <family val="3"/>
        <charset val="134"/>
      </rPr>
      <t>）和能见度</t>
    </r>
  </si>
  <si>
    <r>
      <t>决断高（</t>
    </r>
    <r>
      <rPr>
        <sz val="11"/>
        <rFont val="Times New Roman"/>
        <family val="1"/>
      </rPr>
      <t>DH</t>
    </r>
    <r>
      <rPr>
        <sz val="11"/>
        <rFont val="宋体"/>
        <family val="3"/>
        <charset val="134"/>
      </rPr>
      <t>），云高（</t>
    </r>
    <r>
      <rPr>
        <sz val="11"/>
        <rFont val="Times New Roman"/>
        <family val="1"/>
      </rPr>
      <t>CELL</t>
    </r>
    <r>
      <rPr>
        <sz val="11"/>
        <rFont val="宋体"/>
        <family val="3"/>
        <charset val="134"/>
      </rPr>
      <t>）和跑道视程（</t>
    </r>
    <r>
      <rPr>
        <sz val="11"/>
        <rFont val="Times New Roman"/>
        <family val="1"/>
      </rPr>
      <t>RVR</t>
    </r>
    <r>
      <rPr>
        <sz val="11"/>
        <rFont val="宋体"/>
        <family val="3"/>
        <charset val="134"/>
      </rPr>
      <t>）</t>
    </r>
  </si>
  <si>
    <r>
      <t>最低下降高（</t>
    </r>
    <r>
      <rPr>
        <sz val="11"/>
        <rFont val="Times New Roman"/>
        <family val="1"/>
      </rPr>
      <t>MDH</t>
    </r>
    <r>
      <rPr>
        <sz val="11"/>
        <rFont val="宋体"/>
        <family val="3"/>
        <charset val="134"/>
      </rPr>
      <t>），跑道视程（</t>
    </r>
    <r>
      <rPr>
        <sz val="11"/>
        <rFont val="Times New Roman"/>
        <family val="1"/>
      </rPr>
      <t>RVR</t>
    </r>
    <r>
      <rPr>
        <sz val="11"/>
        <rFont val="宋体"/>
        <family val="3"/>
        <charset val="134"/>
      </rPr>
      <t>）和能见度</t>
    </r>
  </si>
  <si>
    <r>
      <t>标准仪表进场程序用（</t>
    </r>
    <r>
      <rPr>
        <sz val="11"/>
        <rFont val="Times New Roman"/>
        <family val="1"/>
      </rPr>
      <t xml:space="preserve">     </t>
    </r>
    <r>
      <rPr>
        <sz val="11"/>
        <rFont val="宋体"/>
        <family val="3"/>
        <charset val="134"/>
      </rPr>
      <t>）命名</t>
    </r>
  </si>
  <si>
    <r>
      <t>该导航台只在给定频率上守听</t>
    </r>
    <r>
      <rPr>
        <sz val="11"/>
        <rFont val="Times New Roman"/>
        <family val="1"/>
      </rPr>
      <t xml:space="preserve"> </t>
    </r>
  </si>
  <si>
    <r>
      <t>若进近图索引号为</t>
    </r>
    <r>
      <rPr>
        <sz val="11"/>
        <rFont val="Times New Roman"/>
        <family val="1"/>
      </rPr>
      <t>13-4</t>
    </r>
    <r>
      <rPr>
        <sz val="11"/>
        <rFont val="宋体"/>
        <family val="3"/>
        <charset val="134"/>
      </rPr>
      <t>，则表示进近程序类型为（</t>
    </r>
    <r>
      <rPr>
        <sz val="11"/>
        <rFont val="Times New Roman"/>
        <family val="1"/>
      </rPr>
      <t xml:space="preserve"> </t>
    </r>
    <r>
      <rPr>
        <sz val="11"/>
        <rFont val="宋体"/>
        <family val="3"/>
        <charset val="134"/>
      </rPr>
      <t>）</t>
    </r>
  </si>
  <si>
    <r>
      <t>VOR</t>
    </r>
    <r>
      <rPr>
        <sz val="11"/>
        <rFont val="宋体"/>
        <family val="3"/>
        <charset val="134"/>
      </rPr>
      <t>进近</t>
    </r>
  </si>
  <si>
    <r>
      <t>ILS</t>
    </r>
    <r>
      <rPr>
        <sz val="11"/>
        <rFont val="宋体"/>
        <family val="3"/>
        <charset val="134"/>
      </rPr>
      <t>进近</t>
    </r>
  </si>
  <si>
    <r>
      <t>NDB</t>
    </r>
    <r>
      <rPr>
        <sz val="11"/>
        <rFont val="宋体"/>
        <family val="3"/>
        <charset val="134"/>
      </rPr>
      <t>进近</t>
    </r>
  </si>
  <si>
    <r>
      <t>若图中仪表着陆系统中下滑台不工作，则最后进近航段使用航向台进行非精密进近的下降梯度为（</t>
    </r>
    <r>
      <rPr>
        <sz val="11"/>
        <rFont val="Times New Roman"/>
        <family val="1"/>
      </rPr>
      <t xml:space="preserve">   </t>
    </r>
    <r>
      <rPr>
        <sz val="11"/>
        <rFont val="宋体"/>
        <family val="3"/>
        <charset val="134"/>
      </rPr>
      <t>），复飞的最小爬升梯度为（</t>
    </r>
    <r>
      <rPr>
        <sz val="11"/>
        <rFont val="Times New Roman"/>
        <family val="1"/>
      </rPr>
      <t xml:space="preserve">   </t>
    </r>
    <r>
      <rPr>
        <sz val="11"/>
        <rFont val="宋体"/>
        <family val="3"/>
        <charset val="134"/>
      </rPr>
      <t>）</t>
    </r>
  </si>
  <si>
    <r>
      <t>5.4%</t>
    </r>
    <r>
      <rPr>
        <sz val="11"/>
        <rFont val="宋体"/>
        <family val="3"/>
        <charset val="134"/>
      </rPr>
      <t>，</t>
    </r>
    <r>
      <rPr>
        <sz val="11"/>
        <rFont val="Times New Roman"/>
        <family val="1"/>
      </rPr>
      <t>5.7%</t>
    </r>
  </si>
  <si>
    <r>
      <t>5.4%</t>
    </r>
    <r>
      <rPr>
        <sz val="11"/>
        <rFont val="宋体"/>
        <family val="3"/>
        <charset val="134"/>
      </rPr>
      <t>，</t>
    </r>
    <r>
      <rPr>
        <sz val="11"/>
        <rFont val="Times New Roman"/>
        <family val="1"/>
      </rPr>
      <t>7%</t>
    </r>
  </si>
  <si>
    <r>
      <t>5%</t>
    </r>
    <r>
      <rPr>
        <sz val="11"/>
        <rFont val="宋体"/>
        <family val="3"/>
        <charset val="134"/>
      </rPr>
      <t>，</t>
    </r>
    <r>
      <rPr>
        <sz val="11"/>
        <rFont val="Times New Roman"/>
        <family val="1"/>
      </rPr>
      <t>5.7%</t>
    </r>
  </si>
  <si>
    <r>
      <t>图中使用的仪表进近程序设计标准为（</t>
    </r>
    <r>
      <rPr>
        <sz val="11"/>
        <rFont val="Times New Roman"/>
        <family val="1"/>
      </rPr>
      <t xml:space="preserve">   </t>
    </r>
    <r>
      <rPr>
        <sz val="11"/>
        <rFont val="宋体"/>
        <family val="3"/>
        <charset val="134"/>
      </rPr>
      <t>）</t>
    </r>
  </si>
  <si>
    <r>
      <t>使用</t>
    </r>
    <r>
      <rPr>
        <sz val="11"/>
        <rFont val="Times New Roman"/>
        <family val="1"/>
      </rPr>
      <t>ILS</t>
    </r>
    <r>
      <rPr>
        <sz val="11"/>
        <rFont val="宋体"/>
        <family val="3"/>
        <charset val="134"/>
      </rPr>
      <t>实施精密进近时，根据（</t>
    </r>
    <r>
      <rPr>
        <sz val="11"/>
        <rFont val="Times New Roman"/>
        <family val="1"/>
      </rPr>
      <t xml:space="preserve">    </t>
    </r>
    <r>
      <rPr>
        <sz val="11"/>
        <rFont val="宋体"/>
        <family val="3"/>
        <charset val="134"/>
      </rPr>
      <t>）将</t>
    </r>
    <r>
      <rPr>
        <sz val="11"/>
        <rFont val="Times New Roman"/>
        <family val="1"/>
      </rPr>
      <t>ILS</t>
    </r>
    <r>
      <rPr>
        <sz val="11"/>
        <rFont val="宋体"/>
        <family val="3"/>
        <charset val="134"/>
      </rPr>
      <t>划分成</t>
    </r>
    <r>
      <rPr>
        <sz val="11"/>
        <rFont val="Times New Roman"/>
        <family val="1"/>
      </rPr>
      <t>I</t>
    </r>
    <r>
      <rPr>
        <sz val="11"/>
        <rFont val="宋体"/>
        <family val="3"/>
        <charset val="134"/>
      </rPr>
      <t>类、</t>
    </r>
    <r>
      <rPr>
        <sz val="11"/>
        <rFont val="Times New Roman"/>
        <family val="1"/>
      </rPr>
      <t>II</t>
    </r>
    <r>
      <rPr>
        <sz val="11"/>
        <rFont val="宋体"/>
        <family val="3"/>
        <charset val="134"/>
      </rPr>
      <t>类和</t>
    </r>
    <r>
      <rPr>
        <sz val="11"/>
        <rFont val="Times New Roman"/>
        <family val="1"/>
      </rPr>
      <t>III</t>
    </r>
    <r>
      <rPr>
        <sz val="11"/>
        <rFont val="宋体"/>
        <family val="3"/>
        <charset val="134"/>
      </rPr>
      <t>类精密进近</t>
    </r>
  </si>
  <si>
    <r>
      <t>若机场图中线灯标记为</t>
    </r>
    <r>
      <rPr>
        <sz val="11"/>
        <rFont val="Times New Roman"/>
        <family val="1"/>
      </rPr>
      <t>CL (50W,20R&amp;W,21R)，其含义为（   ）</t>
    </r>
  </si>
  <si>
    <r>
      <t>非标准中线灯，第一段</t>
    </r>
    <r>
      <rPr>
        <sz val="11"/>
        <rFont val="Times New Roman"/>
        <family val="1"/>
      </rPr>
      <t>5000</t>
    </r>
    <r>
      <rPr>
        <sz val="11"/>
        <rFont val="宋体"/>
        <family val="3"/>
        <charset val="134"/>
      </rPr>
      <t>英尺为白灯，随后的</t>
    </r>
    <r>
      <rPr>
        <sz val="11"/>
        <rFont val="Times New Roman"/>
        <family val="1"/>
      </rPr>
      <t>2000</t>
    </r>
    <r>
      <rPr>
        <sz val="11"/>
        <rFont val="宋体"/>
        <family val="3"/>
        <charset val="134"/>
      </rPr>
      <t>英尺为红白相间灯，最后</t>
    </r>
    <r>
      <rPr>
        <sz val="11"/>
        <rFont val="Times New Roman"/>
        <family val="1"/>
      </rPr>
      <t>2000</t>
    </r>
    <r>
      <rPr>
        <sz val="11"/>
        <rFont val="宋体"/>
        <family val="3"/>
        <charset val="134"/>
      </rPr>
      <t>英尺为红灯。</t>
    </r>
  </si>
  <si>
    <r>
      <t>标准中线灯，第一段</t>
    </r>
    <r>
      <rPr>
        <sz val="11"/>
        <rFont val="Times New Roman"/>
        <family val="1"/>
      </rPr>
      <t>5000</t>
    </r>
    <r>
      <rPr>
        <sz val="11"/>
        <rFont val="宋体"/>
        <family val="3"/>
        <charset val="134"/>
      </rPr>
      <t>英尺为白灯，随后的</t>
    </r>
    <r>
      <rPr>
        <sz val="11"/>
        <rFont val="Times New Roman"/>
        <family val="1"/>
      </rPr>
      <t>2000</t>
    </r>
    <r>
      <rPr>
        <sz val="11"/>
        <rFont val="宋体"/>
        <family val="3"/>
        <charset val="134"/>
      </rPr>
      <t>英尺为红白相间灯，最后</t>
    </r>
    <r>
      <rPr>
        <sz val="11"/>
        <rFont val="Times New Roman"/>
        <family val="1"/>
      </rPr>
      <t>2000</t>
    </r>
    <r>
      <rPr>
        <sz val="11"/>
        <rFont val="宋体"/>
        <family val="3"/>
        <charset val="134"/>
      </rPr>
      <t>英尺为红灯。</t>
    </r>
  </si>
  <si>
    <r>
      <t>非标准中线灯，第一段</t>
    </r>
    <r>
      <rPr>
        <sz val="11"/>
        <rFont val="Times New Roman"/>
        <family val="1"/>
      </rPr>
      <t>50</t>
    </r>
    <r>
      <rPr>
        <sz val="11"/>
        <rFont val="宋体"/>
        <family val="3"/>
        <charset val="134"/>
      </rPr>
      <t>英尺为白灯，随后的</t>
    </r>
    <r>
      <rPr>
        <sz val="11"/>
        <rFont val="Times New Roman"/>
        <family val="1"/>
      </rPr>
      <t>20</t>
    </r>
    <r>
      <rPr>
        <sz val="11"/>
        <rFont val="宋体"/>
        <family val="3"/>
        <charset val="134"/>
      </rPr>
      <t>英尺为红白相间灯，最后</t>
    </r>
    <r>
      <rPr>
        <sz val="11"/>
        <rFont val="Times New Roman"/>
        <family val="1"/>
      </rPr>
      <t>20</t>
    </r>
    <r>
      <rPr>
        <sz val="11"/>
        <rFont val="宋体"/>
        <family val="3"/>
        <charset val="134"/>
      </rPr>
      <t>英尺为红灯。</t>
    </r>
  </si>
  <si>
    <r>
      <t>图中，使用</t>
    </r>
    <r>
      <rPr>
        <sz val="11"/>
        <rFont val="Times New Roman"/>
        <family val="1"/>
      </rPr>
      <t>07L</t>
    </r>
    <r>
      <rPr>
        <sz val="11"/>
        <rFont val="宋体"/>
        <family val="3"/>
        <charset val="134"/>
      </rPr>
      <t>跑道从跑道端起飞时的可用距离为（</t>
    </r>
    <r>
      <rPr>
        <sz val="11"/>
        <rFont val="Times New Roman"/>
        <family val="1"/>
      </rPr>
      <t xml:space="preserve">   </t>
    </r>
    <r>
      <rPr>
        <sz val="11"/>
        <rFont val="宋体"/>
        <family val="3"/>
        <charset val="134"/>
      </rPr>
      <t>），从</t>
    </r>
    <r>
      <rPr>
        <sz val="11"/>
        <rFont val="Times New Roman"/>
        <family val="1"/>
      </rPr>
      <t>A3</t>
    </r>
    <r>
      <rPr>
        <sz val="11"/>
        <rFont val="宋体"/>
        <family val="3"/>
        <charset val="134"/>
      </rPr>
      <t>滑行道和跑道交点起飞时的起飞可用长度为（</t>
    </r>
    <r>
      <rPr>
        <sz val="11"/>
        <rFont val="Times New Roman"/>
        <family val="1"/>
      </rPr>
      <t xml:space="preserve">   </t>
    </r>
    <r>
      <rPr>
        <sz val="11"/>
        <rFont val="宋体"/>
        <family val="3"/>
        <charset val="134"/>
      </rPr>
      <t>）。</t>
    </r>
  </si>
  <si>
    <r>
      <t>12467</t>
    </r>
    <r>
      <rPr>
        <sz val="11"/>
        <rFont val="宋体"/>
        <family val="3"/>
        <charset val="134"/>
      </rPr>
      <t>英尺（</t>
    </r>
    <r>
      <rPr>
        <sz val="11"/>
        <rFont val="Times New Roman"/>
        <family val="1"/>
      </rPr>
      <t>3800</t>
    </r>
    <r>
      <rPr>
        <sz val="11"/>
        <rFont val="宋体"/>
        <family val="3"/>
        <charset val="134"/>
      </rPr>
      <t>米），</t>
    </r>
    <r>
      <rPr>
        <sz val="11"/>
        <rFont val="Times New Roman"/>
        <family val="1"/>
      </rPr>
      <t>10846</t>
    </r>
    <r>
      <rPr>
        <sz val="11"/>
        <rFont val="宋体"/>
        <family val="3"/>
        <charset val="134"/>
      </rPr>
      <t>英尺（</t>
    </r>
    <r>
      <rPr>
        <sz val="11"/>
        <rFont val="Times New Roman"/>
        <family val="1"/>
      </rPr>
      <t>3306</t>
    </r>
    <r>
      <rPr>
        <sz val="11"/>
        <rFont val="宋体"/>
        <family val="3"/>
        <charset val="134"/>
      </rPr>
      <t>米）</t>
    </r>
  </si>
  <si>
    <r>
      <t>11900</t>
    </r>
    <r>
      <rPr>
        <sz val="11"/>
        <rFont val="宋体"/>
        <family val="3"/>
        <charset val="134"/>
      </rPr>
      <t>英尺（</t>
    </r>
    <r>
      <rPr>
        <sz val="11"/>
        <rFont val="Times New Roman"/>
        <family val="1"/>
      </rPr>
      <t>3627</t>
    </r>
    <r>
      <rPr>
        <sz val="11"/>
        <rFont val="宋体"/>
        <family val="3"/>
        <charset val="134"/>
      </rPr>
      <t>米），</t>
    </r>
    <r>
      <rPr>
        <sz val="11"/>
        <rFont val="Times New Roman"/>
        <family val="1"/>
      </rPr>
      <t>10866</t>
    </r>
    <r>
      <rPr>
        <sz val="11"/>
        <rFont val="宋体"/>
        <family val="3"/>
        <charset val="134"/>
      </rPr>
      <t>英尺（</t>
    </r>
    <r>
      <rPr>
        <sz val="11"/>
        <rFont val="Times New Roman"/>
        <family val="1"/>
      </rPr>
      <t>3312</t>
    </r>
    <r>
      <rPr>
        <sz val="11"/>
        <rFont val="宋体"/>
        <family val="3"/>
        <charset val="134"/>
      </rPr>
      <t>米）</t>
    </r>
  </si>
  <si>
    <r>
      <t>11896</t>
    </r>
    <r>
      <rPr>
        <sz val="11"/>
        <rFont val="宋体"/>
        <family val="3"/>
        <charset val="134"/>
      </rPr>
      <t>英尺（</t>
    </r>
    <r>
      <rPr>
        <sz val="11"/>
        <rFont val="Times New Roman"/>
        <family val="1"/>
      </rPr>
      <t>3626</t>
    </r>
    <r>
      <rPr>
        <sz val="11"/>
        <rFont val="宋体"/>
        <family val="3"/>
        <charset val="134"/>
      </rPr>
      <t>米），</t>
    </r>
    <r>
      <rPr>
        <sz val="11"/>
        <rFont val="Times New Roman"/>
        <family val="1"/>
      </rPr>
      <t>10863</t>
    </r>
    <r>
      <rPr>
        <sz val="11"/>
        <rFont val="宋体"/>
        <family val="3"/>
        <charset val="134"/>
      </rPr>
      <t>英尺（</t>
    </r>
    <r>
      <rPr>
        <sz val="11"/>
        <rFont val="Times New Roman"/>
        <family val="1"/>
      </rPr>
      <t>3311</t>
    </r>
    <r>
      <rPr>
        <sz val="11"/>
        <rFont val="宋体"/>
        <family val="3"/>
        <charset val="134"/>
      </rPr>
      <t>米）</t>
    </r>
  </si>
  <si>
    <r>
      <t>保持（</t>
    </r>
    <r>
      <rPr>
        <sz val="11"/>
        <rFont val="Times New Roman"/>
        <family val="1"/>
      </rPr>
      <t>DH</t>
    </r>
    <r>
      <rPr>
        <sz val="11"/>
        <rFont val="宋体"/>
        <family val="3"/>
        <charset val="134"/>
      </rPr>
      <t>）飞行</t>
    </r>
    <r>
      <rPr>
        <sz val="11"/>
        <rFont val="Times New Roman"/>
        <family val="1"/>
      </rPr>
      <t xml:space="preserve"> </t>
    </r>
  </si>
  <si>
    <r>
      <t>90</t>
    </r>
    <r>
      <rPr>
        <sz val="11"/>
        <rFont val="宋体"/>
        <family val="3"/>
        <charset val="134"/>
      </rPr>
      <t>度</t>
    </r>
  </si>
  <si>
    <r>
      <t>60</t>
    </r>
    <r>
      <rPr>
        <sz val="11"/>
        <rFont val="宋体"/>
        <family val="3"/>
        <charset val="134"/>
      </rPr>
      <t>度</t>
    </r>
  </si>
  <si>
    <r>
      <t>飞机在电台左侧保持航向飞行，则</t>
    </r>
    <r>
      <rPr>
        <sz val="11"/>
        <rFont val="Times New Roman"/>
        <family val="1"/>
      </rPr>
      <t>RB</t>
    </r>
    <r>
      <rPr>
        <sz val="11"/>
        <rFont val="宋体"/>
        <family val="3"/>
        <charset val="134"/>
      </rPr>
      <t>角将</t>
    </r>
  </si>
  <si>
    <r>
      <t>RMI指示器中</t>
    </r>
    <r>
      <rPr>
        <sz val="11"/>
        <rFont val="Times New Roman"/>
        <family val="1"/>
      </rPr>
      <t>MH</t>
    </r>
    <r>
      <rPr>
        <sz val="11"/>
        <rFont val="宋体"/>
        <family val="3"/>
        <charset val="134"/>
      </rPr>
      <t>为</t>
    </r>
    <r>
      <rPr>
        <sz val="11"/>
        <rFont val="Times New Roman"/>
        <family val="1"/>
      </rPr>
      <t>20</t>
    </r>
    <r>
      <rPr>
        <sz val="11"/>
        <rFont val="宋体"/>
        <family val="3"/>
        <charset val="134"/>
      </rPr>
      <t>°，</t>
    </r>
    <r>
      <rPr>
        <sz val="11"/>
        <rFont val="Times New Roman"/>
        <family val="1"/>
      </rPr>
      <t>QDM</t>
    </r>
    <r>
      <rPr>
        <sz val="11"/>
        <rFont val="宋体"/>
        <family val="3"/>
        <charset val="134"/>
      </rPr>
      <t>为</t>
    </r>
    <r>
      <rPr>
        <sz val="11"/>
        <rFont val="Times New Roman"/>
        <family val="1"/>
      </rPr>
      <t>100</t>
    </r>
    <r>
      <rPr>
        <sz val="11"/>
        <rFont val="宋体"/>
        <family val="3"/>
        <charset val="134"/>
      </rPr>
      <t>°</t>
    </r>
    <r>
      <rPr>
        <sz val="11"/>
        <rFont val="Times New Roman"/>
        <family val="1"/>
      </rPr>
      <t>,</t>
    </r>
    <r>
      <rPr>
        <sz val="11"/>
        <rFont val="宋体"/>
        <family val="3"/>
        <charset val="134"/>
      </rPr>
      <t>则</t>
    </r>
    <r>
      <rPr>
        <sz val="11"/>
        <rFont val="Times New Roman"/>
        <family val="1"/>
      </rPr>
      <t>RB</t>
    </r>
    <r>
      <rPr>
        <sz val="11"/>
        <rFont val="宋体"/>
        <family val="3"/>
        <charset val="134"/>
      </rPr>
      <t>为</t>
    </r>
  </si>
  <si>
    <r>
      <t>RNAV的导航系统，</t>
    </r>
    <r>
      <rPr>
        <b/>
        <sz val="11"/>
        <rFont val="宋体"/>
        <family val="3"/>
        <charset val="134"/>
      </rPr>
      <t>不</t>
    </r>
    <r>
      <rPr>
        <sz val="11"/>
        <rFont val="宋体"/>
        <family val="3"/>
        <charset val="134"/>
      </rPr>
      <t>包括</t>
    </r>
  </si>
  <si>
    <r>
      <t>3-4</t>
    </r>
    <r>
      <rPr>
        <i/>
        <sz val="11"/>
        <rFont val="宋体"/>
        <family val="3"/>
        <charset val="134"/>
      </rPr>
      <t>g</t>
    </r>
  </si>
  <si>
    <r>
      <t>5-6</t>
    </r>
    <r>
      <rPr>
        <i/>
        <sz val="11"/>
        <rFont val="宋体"/>
        <family val="3"/>
        <charset val="134"/>
      </rPr>
      <t>g</t>
    </r>
  </si>
  <si>
    <r>
      <t>7-8</t>
    </r>
    <r>
      <rPr>
        <i/>
        <sz val="11"/>
        <rFont val="宋体"/>
        <family val="3"/>
        <charset val="134"/>
      </rPr>
      <t>g</t>
    </r>
  </si>
  <si>
    <r>
      <t>已知飞机磁航向为</t>
    </r>
    <r>
      <rPr>
        <sz val="11"/>
        <rFont val="Times New Roman"/>
        <family val="1"/>
      </rPr>
      <t>900</t>
    </r>
    <r>
      <rPr>
        <sz val="11"/>
        <rFont val="宋体"/>
        <family val="3"/>
        <charset val="134"/>
      </rPr>
      <t>，地面电台的磁方位角为</t>
    </r>
    <r>
      <rPr>
        <sz val="11"/>
        <rFont val="Times New Roman"/>
        <family val="1"/>
      </rPr>
      <t>3150</t>
    </r>
    <r>
      <rPr>
        <sz val="11"/>
        <rFont val="宋体"/>
        <family val="3"/>
        <charset val="134"/>
      </rPr>
      <t>，由于象限误差，测得的相对方位角可能为</t>
    </r>
    <r>
      <rPr>
        <sz val="11"/>
        <rFont val="Times New Roman"/>
        <family val="1"/>
      </rPr>
      <t xml:space="preserve"> </t>
    </r>
  </si>
  <si>
    <r>
      <t>VOR</t>
    </r>
    <r>
      <rPr>
        <sz val="11"/>
        <rFont val="宋体"/>
        <family val="3"/>
        <charset val="134"/>
      </rPr>
      <t>系统与哪个系统共用一个频段：</t>
    </r>
  </si>
  <si>
    <r>
      <t>VOR</t>
    </r>
    <r>
      <rPr>
        <sz val="11"/>
        <rFont val="宋体"/>
        <family val="3"/>
        <charset val="134"/>
      </rPr>
      <t>系统与哪个系统的频率配对使用：</t>
    </r>
  </si>
  <si>
    <r>
      <t>当机载测距机测得发射脉冲和接收到的地面应答脉冲之间的时间间隔为</t>
    </r>
    <r>
      <rPr>
        <sz val="11"/>
        <rFont val="Times New Roman"/>
        <family val="1"/>
      </rPr>
      <t>550</t>
    </r>
    <r>
      <rPr>
        <sz val="11"/>
        <rFont val="宋体"/>
        <family val="3"/>
        <charset val="134"/>
      </rPr>
      <t>μ</t>
    </r>
    <r>
      <rPr>
        <sz val="11"/>
        <rFont val="Times New Roman"/>
        <family val="1"/>
      </rPr>
      <t>S</t>
    </r>
    <r>
      <rPr>
        <sz val="11"/>
        <rFont val="宋体"/>
        <family val="3"/>
        <charset val="134"/>
      </rPr>
      <t>时，这时飞机距地面信标台之间的距离是</t>
    </r>
  </si>
  <si>
    <r>
      <t>75</t>
    </r>
    <r>
      <rPr>
        <sz val="11"/>
        <rFont val="宋体"/>
        <family val="3"/>
        <charset val="134"/>
      </rPr>
      <t>千米</t>
    </r>
  </si>
  <si>
    <r>
      <t>37.5</t>
    </r>
    <r>
      <rPr>
        <sz val="11"/>
        <rFont val="宋体"/>
        <family val="3"/>
        <charset val="134"/>
      </rPr>
      <t>千米</t>
    </r>
  </si>
  <si>
    <r>
      <t>762</t>
    </r>
    <r>
      <rPr>
        <sz val="11"/>
        <rFont val="宋体"/>
        <family val="3"/>
        <charset val="134"/>
      </rPr>
      <t>米</t>
    </r>
  </si>
  <si>
    <r>
      <t>2500</t>
    </r>
    <r>
      <rPr>
        <sz val="11"/>
        <rFont val="宋体"/>
        <family val="3"/>
        <charset val="134"/>
      </rPr>
      <t>米</t>
    </r>
  </si>
  <si>
    <r>
      <t>SSR</t>
    </r>
    <r>
      <rPr>
        <sz val="11"/>
        <rFont val="宋体"/>
        <family val="3"/>
        <charset val="134"/>
      </rPr>
      <t>应答机的高度信息最小间隔为</t>
    </r>
  </si>
  <si>
    <r>
      <t>已知二次雷达地面台接收到飞机的识别码应答信号序列为</t>
    </r>
    <r>
      <rPr>
        <sz val="11"/>
        <rFont val="Times New Roman"/>
        <family val="1"/>
      </rPr>
      <t>C1A2C4A4D1B2D2B4D4</t>
    </r>
  </si>
  <si>
    <r>
      <t>SSR</t>
    </r>
    <r>
      <rPr>
        <sz val="11"/>
        <rFont val="宋体"/>
        <family val="3"/>
        <charset val="134"/>
      </rPr>
      <t>地面发射的</t>
    </r>
    <r>
      <rPr>
        <sz val="11"/>
        <rFont val="Times New Roman"/>
        <family val="1"/>
      </rPr>
      <t>P2</t>
    </r>
    <r>
      <rPr>
        <sz val="11"/>
        <rFont val="宋体"/>
        <family val="3"/>
        <charset val="134"/>
      </rPr>
      <t>脉冲叫做旁瓣抑制脉冲，其作用是</t>
    </r>
  </si>
  <si>
    <r>
      <t>TCASII</t>
    </r>
    <r>
      <rPr>
        <sz val="11"/>
        <rFont val="宋体"/>
        <family val="3"/>
        <charset val="134"/>
      </rPr>
      <t>型能提供的信息有</t>
    </r>
  </si>
  <si>
    <r>
      <t>TCASII</t>
    </r>
    <r>
      <rPr>
        <sz val="11"/>
        <rFont val="宋体"/>
        <family val="3"/>
        <charset val="134"/>
      </rPr>
      <t>型能提供的</t>
    </r>
    <r>
      <rPr>
        <sz val="11"/>
        <rFont val="Times New Roman"/>
        <family val="1"/>
      </rPr>
      <t>RA</t>
    </r>
    <r>
      <rPr>
        <sz val="11"/>
        <rFont val="宋体"/>
        <family val="3"/>
        <charset val="134"/>
      </rPr>
      <t>信息类型是</t>
    </r>
  </si>
  <si>
    <r>
      <t>LOC</t>
    </r>
    <r>
      <rPr>
        <sz val="11"/>
        <rFont val="宋体"/>
        <family val="3"/>
        <charset val="134"/>
      </rPr>
      <t>的两个调制音频为</t>
    </r>
  </si>
  <si>
    <r>
      <t>90</t>
    </r>
    <r>
      <rPr>
        <sz val="11"/>
        <rFont val="宋体"/>
        <family val="3"/>
        <charset val="134"/>
      </rPr>
      <t>赫兹</t>
    </r>
    <r>
      <rPr>
        <sz val="11"/>
        <rFont val="Times New Roman"/>
        <family val="1"/>
      </rPr>
      <t>/150</t>
    </r>
    <r>
      <rPr>
        <sz val="11"/>
        <rFont val="宋体"/>
        <family val="3"/>
        <charset val="134"/>
      </rPr>
      <t>赫兹</t>
    </r>
  </si>
  <si>
    <r>
      <t>60</t>
    </r>
    <r>
      <rPr>
        <sz val="11"/>
        <rFont val="宋体"/>
        <family val="3"/>
        <charset val="134"/>
      </rPr>
      <t>赫兹</t>
    </r>
    <r>
      <rPr>
        <sz val="11"/>
        <rFont val="Times New Roman"/>
        <family val="1"/>
      </rPr>
      <t>/150</t>
    </r>
    <r>
      <rPr>
        <sz val="11"/>
        <rFont val="宋体"/>
        <family val="3"/>
        <charset val="134"/>
      </rPr>
      <t>赫兹</t>
    </r>
  </si>
  <si>
    <r>
      <t>90</t>
    </r>
    <r>
      <rPr>
        <sz val="11"/>
        <rFont val="宋体"/>
        <family val="3"/>
        <charset val="134"/>
      </rPr>
      <t>赫兹</t>
    </r>
    <r>
      <rPr>
        <sz val="11"/>
        <rFont val="Times New Roman"/>
        <family val="1"/>
      </rPr>
      <t>/60</t>
    </r>
    <r>
      <rPr>
        <sz val="11"/>
        <rFont val="宋体"/>
        <family val="3"/>
        <charset val="134"/>
      </rPr>
      <t>赫兹</t>
    </r>
  </si>
  <si>
    <r>
      <t>连续性定理的表达式为</t>
    </r>
    <r>
      <rPr>
        <sz val="11"/>
        <rFont val="Times New Roman"/>
        <family val="1"/>
      </rPr>
      <t>ρ</t>
    </r>
    <r>
      <rPr>
        <sz val="11"/>
        <rFont val="宋体"/>
        <family val="3"/>
        <charset val="134"/>
      </rPr>
      <t>VA=常数</t>
    </r>
  </si>
  <si>
    <r>
      <t>在迎角不变条件下，飞行速度增大</t>
    </r>
    <r>
      <rPr>
        <sz val="11"/>
        <rFont val="Times New Roman"/>
        <family val="1"/>
      </rPr>
      <t>1</t>
    </r>
    <r>
      <rPr>
        <sz val="11"/>
        <rFont val="宋体"/>
        <family val="3"/>
        <charset val="134"/>
      </rPr>
      <t>倍，则阻力什么</t>
    </r>
  </si>
  <si>
    <r>
      <t>V</t>
    </r>
    <r>
      <rPr>
        <vertAlign val="subscript"/>
        <sz val="11"/>
        <rFont val="宋体"/>
        <family val="3"/>
        <charset val="134"/>
      </rPr>
      <t>1</t>
    </r>
    <r>
      <rPr>
        <sz val="11"/>
        <rFont val="宋体"/>
        <family val="3"/>
        <charset val="134"/>
      </rPr>
      <t>速度的定义为什么</t>
    </r>
  </si>
  <si>
    <r>
      <t xml:space="preserve"> </t>
    </r>
    <r>
      <rPr>
        <sz val="11"/>
        <rFont val="宋体"/>
        <family val="3"/>
        <charset val="134"/>
      </rPr>
      <t>元认知能力</t>
    </r>
  </si>
  <si>
    <r>
      <t>仅用</t>
    </r>
    <r>
      <rPr>
        <sz val="11"/>
        <rFont val="Times New Roman"/>
        <family val="1"/>
      </rPr>
      <t>50</t>
    </r>
    <r>
      <rPr>
        <sz val="11"/>
        <rFont val="宋体"/>
        <family val="3"/>
        <charset val="134"/>
      </rPr>
      <t>％的工作能力便能够完成正常操作，将其余</t>
    </r>
    <r>
      <rPr>
        <sz val="11"/>
        <rFont val="Times New Roman"/>
        <family val="1"/>
      </rPr>
      <t>50</t>
    </r>
    <r>
      <rPr>
        <sz val="11"/>
        <rFont val="宋体"/>
        <family val="3"/>
        <charset val="134"/>
      </rPr>
      <t>％的能力储备起来，用以应付意外事件和应急情况</t>
    </r>
  </si>
  <si>
    <r>
      <t>仅用</t>
    </r>
    <r>
      <rPr>
        <sz val="11"/>
        <rFont val="Times New Roman"/>
        <family val="1"/>
      </rPr>
      <t>50</t>
    </r>
    <r>
      <rPr>
        <sz val="11"/>
        <rFont val="宋体"/>
        <family val="3"/>
        <charset val="134"/>
      </rPr>
      <t>％的工作能力来完成正常操作，将其余</t>
    </r>
    <r>
      <rPr>
        <sz val="11"/>
        <rFont val="Times New Roman"/>
        <family val="1"/>
      </rPr>
      <t>50</t>
    </r>
    <r>
      <rPr>
        <sz val="11"/>
        <rFont val="宋体"/>
        <family val="3"/>
        <charset val="134"/>
      </rPr>
      <t>％的精力用来与机组成员或</t>
    </r>
    <r>
      <rPr>
        <sz val="11"/>
        <rFont val="Times New Roman"/>
        <family val="1"/>
      </rPr>
      <t>ATC</t>
    </r>
    <r>
      <rPr>
        <sz val="11"/>
        <rFont val="宋体"/>
        <family val="3"/>
        <charset val="134"/>
      </rPr>
      <t>聊天</t>
    </r>
  </si>
  <si>
    <r>
      <t>DECIDE</t>
    </r>
    <r>
      <rPr>
        <sz val="11"/>
        <rFont val="宋体"/>
        <family val="3"/>
        <charset val="134"/>
      </rPr>
      <t>是指</t>
    </r>
  </si>
  <si>
    <r>
      <t xml:space="preserve"> </t>
    </r>
    <r>
      <rPr>
        <sz val="11"/>
        <rFont val="宋体"/>
        <family val="3"/>
        <charset val="134"/>
      </rPr>
      <t>觉察、估计、选择、鉴别、实施、评价</t>
    </r>
  </si>
  <si>
    <r>
      <t xml:space="preserve"> </t>
    </r>
    <r>
      <rPr>
        <sz val="11"/>
        <rFont val="宋体"/>
        <family val="3"/>
        <charset val="134"/>
      </rPr>
      <t>目光接触交流、身体语言交流以及语言交流</t>
    </r>
  </si>
  <si>
    <r>
      <t>除</t>
    </r>
    <r>
      <rPr>
        <sz val="11"/>
        <rFont val="Times New Roman"/>
        <family val="1"/>
      </rPr>
      <t>CCAR121</t>
    </r>
    <r>
      <rPr>
        <sz val="11"/>
        <rFont val="宋体"/>
        <family val="3"/>
        <charset val="134"/>
      </rPr>
      <t>外，还包括按</t>
    </r>
    <r>
      <rPr>
        <sz val="11"/>
        <rFont val="Times New Roman"/>
        <family val="1"/>
      </rPr>
      <t>CCAR135</t>
    </r>
    <r>
      <rPr>
        <sz val="11"/>
        <rFont val="宋体"/>
        <family val="3"/>
        <charset val="134"/>
      </rPr>
      <t>实施的运行</t>
    </r>
  </si>
  <si>
    <r>
      <t>要求持有</t>
    </r>
    <r>
      <rPr>
        <sz val="11"/>
        <rFont val="Times New Roman"/>
        <family val="1"/>
      </rPr>
      <t>III</t>
    </r>
    <r>
      <rPr>
        <sz val="11"/>
        <rFont val="宋体"/>
        <family val="3"/>
        <charset val="134"/>
      </rPr>
      <t>类体检等级证</t>
    </r>
  </si>
  <si>
    <r>
      <t>6</t>
    </r>
    <r>
      <rPr>
        <sz val="11"/>
        <rFont val="宋体"/>
        <family val="3"/>
        <charset val="134"/>
      </rPr>
      <t>个日历月内</t>
    </r>
  </si>
  <si>
    <r>
      <t>24</t>
    </r>
    <r>
      <rPr>
        <sz val="11"/>
        <rFont val="宋体"/>
        <family val="3"/>
        <charset val="134"/>
      </rPr>
      <t>个日历月内</t>
    </r>
  </si>
  <si>
    <r>
      <t>40</t>
    </r>
    <r>
      <rPr>
        <sz val="11"/>
        <rFont val="宋体"/>
        <family val="3"/>
        <charset val="134"/>
      </rPr>
      <t>小时</t>
    </r>
  </si>
  <si>
    <r>
      <t>连续</t>
    </r>
    <r>
      <rPr>
        <sz val="11"/>
        <rFont val="Times New Roman"/>
        <family val="1"/>
      </rPr>
      <t>7</t>
    </r>
    <r>
      <rPr>
        <sz val="11"/>
        <rFont val="宋体"/>
        <family val="3"/>
        <charset val="134"/>
      </rPr>
      <t>个日历日内</t>
    </r>
  </si>
  <si>
    <r>
      <t>连续</t>
    </r>
    <r>
      <rPr>
        <sz val="11"/>
        <rFont val="Times New Roman"/>
        <family val="1"/>
      </rPr>
      <t>10</t>
    </r>
    <r>
      <rPr>
        <sz val="11"/>
        <rFont val="宋体"/>
        <family val="3"/>
        <charset val="134"/>
      </rPr>
      <t>日历日内</t>
    </r>
  </si>
  <si>
    <r>
      <t>按照</t>
    </r>
    <r>
      <rPr>
        <sz val="11"/>
        <rFont val="Times New Roman"/>
        <family val="1"/>
      </rPr>
      <t>CCAR121</t>
    </r>
    <r>
      <rPr>
        <sz val="11"/>
        <rFont val="宋体"/>
        <family val="3"/>
        <charset val="134"/>
      </rPr>
      <t>部规定，起飞备降机场（两套非精密进近设施）的计划最低标准为</t>
    </r>
  </si>
  <si>
    <r>
      <t>在该机场公布的着陆最低标准中</t>
    </r>
    <r>
      <rPr>
        <sz val="11"/>
        <rFont val="Times New Roman"/>
        <family val="1"/>
      </rPr>
      <t>MDH</t>
    </r>
    <r>
      <rPr>
        <sz val="11"/>
        <rFont val="宋体"/>
        <family val="3"/>
        <charset val="134"/>
      </rPr>
      <t>增加</t>
    </r>
    <r>
      <rPr>
        <sz val="11"/>
        <rFont val="Times New Roman"/>
        <family val="1"/>
      </rPr>
      <t>60</t>
    </r>
    <r>
      <rPr>
        <sz val="11"/>
        <rFont val="宋体"/>
        <family val="3"/>
        <charset val="134"/>
      </rPr>
      <t>米，</t>
    </r>
    <r>
      <rPr>
        <sz val="11"/>
        <rFont val="Times New Roman"/>
        <family val="1"/>
      </rPr>
      <t>VIS</t>
    </r>
    <r>
      <rPr>
        <sz val="11"/>
        <rFont val="宋体"/>
        <family val="3"/>
        <charset val="134"/>
      </rPr>
      <t>增加</t>
    </r>
    <r>
      <rPr>
        <sz val="11"/>
        <rFont val="Times New Roman"/>
        <family val="1"/>
      </rPr>
      <t>800</t>
    </r>
    <r>
      <rPr>
        <sz val="11"/>
        <rFont val="宋体"/>
        <family val="3"/>
        <charset val="134"/>
      </rPr>
      <t>米</t>
    </r>
  </si>
  <si>
    <r>
      <t>在</t>
    </r>
    <r>
      <rPr>
        <sz val="11"/>
        <rFont val="Times New Roman"/>
        <family val="1"/>
      </rPr>
      <t>CCAR</t>
    </r>
    <r>
      <rPr>
        <sz val="11"/>
        <rFont val="宋体"/>
        <family val="3"/>
        <charset val="134"/>
      </rPr>
      <t>121部下运行的飞机，关于客舱中所装载的货物必须符合的限制条件是：</t>
    </r>
  </si>
  <si>
    <r>
      <t>（L/D）</t>
    </r>
    <r>
      <rPr>
        <vertAlign val="subscript"/>
        <sz val="11"/>
        <rFont val="宋体"/>
        <family val="3"/>
        <charset val="134"/>
      </rPr>
      <t>MAX</t>
    </r>
  </si>
  <si>
    <r>
      <t>V</t>
    </r>
    <r>
      <rPr>
        <vertAlign val="subscript"/>
        <sz val="11"/>
        <rFont val="宋体"/>
        <family val="3"/>
        <charset val="134"/>
      </rPr>
      <t>MU</t>
    </r>
  </si>
  <si>
    <r>
      <t>V</t>
    </r>
    <r>
      <rPr>
        <vertAlign val="subscript"/>
        <sz val="11"/>
        <rFont val="宋体"/>
        <family val="3"/>
        <charset val="134"/>
      </rPr>
      <t>MD</t>
    </r>
  </si>
  <si>
    <r>
      <t>V</t>
    </r>
    <r>
      <rPr>
        <vertAlign val="subscript"/>
        <sz val="11"/>
        <rFont val="宋体"/>
        <family val="3"/>
        <charset val="134"/>
      </rPr>
      <t>FC</t>
    </r>
  </si>
  <si>
    <r>
      <t>V</t>
    </r>
    <r>
      <rPr>
        <vertAlign val="subscript"/>
        <sz val="11"/>
        <rFont val="宋体"/>
        <family val="3"/>
        <charset val="134"/>
      </rPr>
      <t>1</t>
    </r>
  </si>
  <si>
    <r>
      <t>V</t>
    </r>
    <r>
      <rPr>
        <vertAlign val="subscript"/>
        <sz val="11"/>
        <rFont val="宋体"/>
        <family val="3"/>
        <charset val="134"/>
      </rPr>
      <t>2</t>
    </r>
  </si>
  <si>
    <r>
      <t>V</t>
    </r>
    <r>
      <rPr>
        <vertAlign val="subscript"/>
        <sz val="11"/>
        <rFont val="宋体"/>
        <family val="3"/>
        <charset val="134"/>
      </rPr>
      <t>EF</t>
    </r>
  </si>
  <si>
    <r>
      <t>V</t>
    </r>
    <r>
      <rPr>
        <vertAlign val="subscript"/>
        <sz val="11"/>
        <rFont val="宋体"/>
        <family val="3"/>
        <charset val="134"/>
      </rPr>
      <t xml:space="preserve">2min </t>
    </r>
  </si>
  <si>
    <r>
      <t>V</t>
    </r>
    <r>
      <rPr>
        <vertAlign val="subscript"/>
        <sz val="11"/>
        <rFont val="宋体"/>
        <family val="3"/>
        <charset val="134"/>
      </rPr>
      <t>LOF</t>
    </r>
  </si>
  <si>
    <r>
      <t xml:space="preserve"> V</t>
    </r>
    <r>
      <rPr>
        <vertAlign val="subscript"/>
        <sz val="11"/>
        <rFont val="宋体"/>
        <family val="3"/>
        <charset val="134"/>
      </rPr>
      <t>REF</t>
    </r>
  </si>
  <si>
    <r>
      <t>1.3V</t>
    </r>
    <r>
      <rPr>
        <vertAlign val="subscript"/>
        <sz val="11"/>
        <rFont val="宋体"/>
        <family val="3"/>
        <charset val="134"/>
      </rPr>
      <t>SO</t>
    </r>
    <r>
      <rPr>
        <sz val="11"/>
        <rFont val="宋体"/>
        <family val="3"/>
        <charset val="134"/>
      </rPr>
      <t xml:space="preserve"> </t>
    </r>
  </si>
  <si>
    <r>
      <t>V</t>
    </r>
    <r>
      <rPr>
        <vertAlign val="subscript"/>
        <sz val="11"/>
        <rFont val="宋体"/>
        <family val="3"/>
        <charset val="134"/>
      </rPr>
      <t>YSE</t>
    </r>
  </si>
  <si>
    <r>
      <t>V</t>
    </r>
    <r>
      <rPr>
        <vertAlign val="subscript"/>
        <sz val="11"/>
        <rFont val="宋体"/>
        <family val="3"/>
        <charset val="134"/>
      </rPr>
      <t>MC</t>
    </r>
  </si>
  <si>
    <r>
      <t>V</t>
    </r>
    <r>
      <rPr>
        <vertAlign val="subscript"/>
        <sz val="11"/>
        <rFont val="宋体"/>
        <family val="3"/>
        <charset val="134"/>
      </rPr>
      <t>XSE</t>
    </r>
  </si>
  <si>
    <r>
      <t>（参见图表202）在飞行计划的第三个空格中，填写了以下内容：B/B747/R</t>
    </r>
    <r>
      <rPr>
        <vertAlign val="subscript"/>
        <sz val="11"/>
        <rFont val="宋体"/>
        <family val="3"/>
        <charset val="134"/>
      </rPr>
      <t>。</t>
    </r>
    <r>
      <rPr>
        <sz val="11"/>
        <rFont val="宋体"/>
        <family val="3"/>
        <charset val="134"/>
      </rPr>
      <t>R在1999改为I，I表示什么意思？</t>
    </r>
  </si>
  <si>
    <r>
      <t>对仪表飞行规则和目视飞行规则</t>
    </r>
    <r>
      <rPr>
        <sz val="11"/>
        <rFont val="Times New Roman"/>
        <family val="1"/>
      </rPr>
      <t>(IFR/VFR)</t>
    </r>
    <r>
      <rPr>
        <sz val="11"/>
        <rFont val="宋体"/>
        <family val="3"/>
        <charset val="134"/>
      </rPr>
      <t>的飞行均有影响</t>
    </r>
  </si>
  <si>
    <r>
      <t>对仪表飞行规则</t>
    </r>
    <r>
      <rPr>
        <sz val="11"/>
        <rFont val="Times New Roman"/>
        <family val="1"/>
      </rPr>
      <t>(IFR)</t>
    </r>
    <r>
      <rPr>
        <sz val="11"/>
        <rFont val="宋体"/>
        <family val="3"/>
        <charset val="134"/>
      </rPr>
      <t>的飞行有影响</t>
    </r>
  </si>
  <si>
    <r>
      <t>在一级航行通告限定行影响范围栏中填写了“</t>
    </r>
    <r>
      <rPr>
        <sz val="11"/>
        <rFont val="Times New Roman"/>
        <family val="1"/>
      </rPr>
      <t>A</t>
    </r>
    <r>
      <rPr>
        <sz val="11"/>
        <rFont val="宋体"/>
        <family val="3"/>
        <charset val="134"/>
      </rPr>
      <t>”，表示：</t>
    </r>
  </si>
  <si>
    <r>
      <t>在一级航行通告限定行影响范围栏中填写了“</t>
    </r>
    <r>
      <rPr>
        <sz val="11"/>
        <rFont val="Times New Roman"/>
        <family val="1"/>
      </rPr>
      <t>E</t>
    </r>
    <r>
      <rPr>
        <sz val="11"/>
        <rFont val="宋体"/>
        <family val="3"/>
        <charset val="134"/>
      </rPr>
      <t>”，表示：</t>
    </r>
  </si>
  <si>
    <r>
      <t>一级航行通告</t>
    </r>
    <r>
      <rPr>
        <sz val="11"/>
        <rFont val="Times New Roman"/>
        <family val="1"/>
      </rPr>
      <t>C</t>
    </r>
    <r>
      <rPr>
        <sz val="11"/>
        <rFont val="宋体"/>
        <family val="3"/>
        <charset val="134"/>
      </rPr>
      <t>）项的日期和时间顺序正确的是：</t>
    </r>
  </si>
  <si>
    <r>
      <t>“</t>
    </r>
    <r>
      <rPr>
        <sz val="11"/>
        <rFont val="Times New Roman"/>
        <family val="1"/>
      </rPr>
      <t>NOTAMC</t>
    </r>
    <r>
      <rPr>
        <sz val="11"/>
        <rFont val="宋体"/>
        <family val="3"/>
        <charset val="134"/>
      </rPr>
      <t>”的生效时间应为：</t>
    </r>
  </si>
  <si>
    <r>
      <t>下列有关“</t>
    </r>
    <r>
      <rPr>
        <sz val="11"/>
        <rFont val="Times New Roman"/>
        <family val="1"/>
      </rPr>
      <t>NOTAMR</t>
    </r>
    <r>
      <rPr>
        <sz val="11"/>
        <rFont val="宋体"/>
        <family val="3"/>
        <charset val="134"/>
      </rPr>
      <t>”的说法中，正确的一个是：</t>
    </r>
  </si>
  <si>
    <r>
      <t>已经收入永久性资料的一级航行通告应该在资料生效日期</t>
    </r>
    <r>
      <rPr>
        <u/>
        <sz val="11"/>
        <rFont val="Times New Roman"/>
        <family val="1"/>
      </rPr>
      <t xml:space="preserve">   </t>
    </r>
    <r>
      <rPr>
        <sz val="11"/>
        <rFont val="宋体"/>
        <family val="3"/>
        <charset val="134"/>
      </rPr>
      <t>天之后发布</t>
    </r>
    <r>
      <rPr>
        <sz val="11"/>
        <rFont val="Times New Roman"/>
        <family val="1"/>
      </rPr>
      <t>NOTAMC</t>
    </r>
    <r>
      <rPr>
        <sz val="11"/>
        <rFont val="宋体"/>
        <family val="3"/>
        <charset val="134"/>
      </rPr>
      <t>以取消：</t>
    </r>
  </si>
  <si>
    <r>
      <t>雪情通告K项若填入“</t>
    </r>
    <r>
      <rPr>
        <sz val="11"/>
        <rFont val="Times New Roman"/>
        <family val="1"/>
      </rPr>
      <t>YES</t>
    </r>
    <r>
      <rPr>
        <sz val="11"/>
        <rFont val="宋体"/>
        <family val="3"/>
        <charset val="134"/>
      </rPr>
      <t>”</t>
    </r>
    <r>
      <rPr>
        <sz val="11"/>
        <rFont val="Times New Roman"/>
        <family val="1"/>
      </rPr>
      <t xml:space="preserve"> </t>
    </r>
    <r>
      <rPr>
        <sz val="11"/>
        <rFont val="宋体"/>
        <family val="3"/>
        <charset val="134"/>
      </rPr>
      <t>，后随“</t>
    </r>
    <r>
      <rPr>
        <sz val="11"/>
        <rFont val="Times New Roman"/>
        <family val="1"/>
      </rPr>
      <t>L</t>
    </r>
    <r>
      <rPr>
        <sz val="11"/>
        <rFont val="宋体"/>
        <family val="3"/>
        <charset val="134"/>
      </rPr>
      <t>”</t>
    </r>
    <r>
      <rPr>
        <sz val="11"/>
        <rFont val="Times New Roman"/>
        <family val="1"/>
      </rPr>
      <t xml:space="preserve"> </t>
    </r>
    <r>
      <rPr>
        <sz val="11"/>
        <rFont val="宋体"/>
        <family val="3"/>
        <charset val="134"/>
      </rPr>
      <t>或“</t>
    </r>
    <r>
      <rPr>
        <sz val="11"/>
        <rFont val="Times New Roman"/>
        <family val="1"/>
      </rPr>
      <t>R</t>
    </r>
    <r>
      <rPr>
        <sz val="11"/>
        <rFont val="宋体"/>
        <family val="3"/>
        <charset val="134"/>
      </rPr>
      <t>”或“</t>
    </r>
    <r>
      <rPr>
        <sz val="11"/>
        <rFont val="Times New Roman"/>
        <family val="1"/>
      </rPr>
      <t>LR</t>
    </r>
    <r>
      <rPr>
        <sz val="11"/>
        <rFont val="宋体"/>
        <family val="3"/>
        <charset val="134"/>
      </rPr>
      <t>”，表示</t>
    </r>
  </si>
  <si>
    <r>
      <t>雪情通告</t>
    </r>
    <r>
      <rPr>
        <sz val="11"/>
        <rFont val="Times New Roman"/>
        <family val="1"/>
      </rPr>
      <t>T</t>
    </r>
    <r>
      <rPr>
        <sz val="11"/>
        <rFont val="宋体"/>
        <family val="3"/>
        <charset val="134"/>
      </rPr>
      <t>项应填写：</t>
    </r>
  </si>
  <si>
    <r>
      <t>若雪情通告</t>
    </r>
    <r>
      <rPr>
        <sz val="11"/>
        <rFont val="Times New Roman"/>
        <family val="1"/>
      </rPr>
      <t>L</t>
    </r>
    <r>
      <rPr>
        <sz val="11"/>
        <rFont val="宋体"/>
        <family val="3"/>
        <charset val="134"/>
      </rPr>
      <t>项填写</t>
    </r>
    <r>
      <rPr>
        <sz val="11"/>
        <rFont val="Times New Roman"/>
        <family val="1"/>
      </rPr>
      <t>TOTAL</t>
    </r>
    <r>
      <rPr>
        <sz val="11"/>
        <rFont val="宋体"/>
        <family val="3"/>
        <charset val="134"/>
      </rPr>
      <t>则表示：</t>
    </r>
  </si>
  <si>
    <r>
      <t>若雪情通告</t>
    </r>
    <r>
      <rPr>
        <sz val="11"/>
        <rFont val="Times New Roman"/>
        <family val="1"/>
      </rPr>
      <t>T</t>
    </r>
    <r>
      <rPr>
        <sz val="11"/>
        <rFont val="宋体"/>
        <family val="3"/>
        <charset val="134"/>
      </rPr>
      <t>项填写</t>
    </r>
    <r>
      <rPr>
        <sz val="11"/>
        <rFont val="Times New Roman"/>
        <family val="1"/>
      </rPr>
      <t>RWY CONT 25% PER CENT</t>
    </r>
    <r>
      <rPr>
        <sz val="11"/>
        <rFont val="宋体"/>
        <family val="3"/>
        <charset val="134"/>
      </rPr>
      <t>则表示：</t>
    </r>
  </si>
  <si>
    <r>
      <t>被污染的跑道为</t>
    </r>
    <r>
      <rPr>
        <sz val="11"/>
        <rFont val="Times New Roman"/>
        <family val="1"/>
      </rPr>
      <t>26%</t>
    </r>
    <r>
      <rPr>
        <sz val="11"/>
        <rFont val="宋体"/>
        <family val="3"/>
        <charset val="134"/>
      </rPr>
      <t>～</t>
    </r>
    <r>
      <rPr>
        <sz val="11"/>
        <rFont val="Times New Roman"/>
        <family val="1"/>
      </rPr>
      <t>50%</t>
    </r>
  </si>
  <si>
    <r>
      <t>被污染的跑道小于</t>
    </r>
    <r>
      <rPr>
        <sz val="11"/>
        <rFont val="Times New Roman"/>
        <family val="1"/>
      </rPr>
      <t>10%</t>
    </r>
  </si>
  <si>
    <r>
      <t>火山通告D项填写为“</t>
    </r>
    <r>
      <rPr>
        <sz val="11"/>
        <rFont val="Times New Roman"/>
        <family val="1"/>
      </rPr>
      <t>S1630.7 E16820.1</t>
    </r>
    <r>
      <rPr>
        <sz val="11"/>
        <rFont val="宋体"/>
        <family val="3"/>
        <charset val="134"/>
      </rPr>
      <t>”</t>
    </r>
    <r>
      <rPr>
        <sz val="11"/>
        <rFont val="Times New Roman"/>
        <family val="1"/>
      </rPr>
      <t xml:space="preserve"> </t>
    </r>
    <r>
      <rPr>
        <sz val="11"/>
        <rFont val="宋体"/>
        <family val="3"/>
        <charset val="134"/>
      </rPr>
      <t>，则表示:</t>
    </r>
  </si>
  <si>
    <r>
      <t>预报火山活动部门位置的经纬度为“</t>
    </r>
    <r>
      <rPr>
        <sz val="11"/>
        <rFont val="Times New Roman"/>
        <family val="1"/>
      </rPr>
      <t>S1630.7 E16820.1</t>
    </r>
    <r>
      <rPr>
        <sz val="11"/>
        <rFont val="宋体"/>
        <family val="3"/>
        <charset val="134"/>
      </rPr>
      <t>”</t>
    </r>
  </si>
  <si>
    <r>
      <t>若火山通告F项填写“</t>
    </r>
    <r>
      <rPr>
        <sz val="11"/>
        <rFont val="Times New Roman"/>
        <family val="1"/>
      </rPr>
      <t>VERTICAL EXTENT OF ASH CLOUD 8,000FT</t>
    </r>
    <r>
      <rPr>
        <sz val="11"/>
        <rFont val="宋体"/>
        <family val="3"/>
        <charset val="134"/>
      </rPr>
      <t>”</t>
    </r>
    <r>
      <rPr>
        <sz val="11"/>
        <rFont val="Times New Roman"/>
        <family val="1"/>
      </rPr>
      <t xml:space="preserve"> </t>
    </r>
    <r>
      <rPr>
        <sz val="11"/>
        <rFont val="宋体"/>
        <family val="3"/>
        <charset val="134"/>
      </rPr>
      <t>则表示:</t>
    </r>
  </si>
  <si>
    <r>
      <t>火山位置</t>
    </r>
    <r>
      <rPr>
        <sz val="11"/>
        <rFont val="Times New Roman"/>
        <family val="1"/>
      </rPr>
      <t xml:space="preserve"> </t>
    </r>
  </si>
  <si>
    <r>
      <t>若火山通告G项填写“</t>
    </r>
    <r>
      <rPr>
        <sz val="11"/>
        <rFont val="Times New Roman"/>
        <family val="1"/>
      </rPr>
      <t>ASH CLOUD DRIFTING SOUTH</t>
    </r>
    <r>
      <rPr>
        <sz val="11"/>
        <rFont val="宋体"/>
        <family val="3"/>
        <charset val="134"/>
      </rPr>
      <t>”，则表示:</t>
    </r>
  </si>
  <si>
    <r>
      <t>火山通告J项填资料来源，例如填写内容为“</t>
    </r>
    <r>
      <rPr>
        <sz val="11"/>
        <rFont val="Times New Roman"/>
        <family val="1"/>
      </rPr>
      <t>SPECIAL AIREP COMPILED BY PORT VILA ATC FROM PILOT REPORT</t>
    </r>
    <r>
      <rPr>
        <sz val="11"/>
        <rFont val="宋体"/>
        <family val="3"/>
        <charset val="134"/>
      </rPr>
      <t>”，则表示</t>
    </r>
  </si>
  <si>
    <r>
      <t>3</t>
    </r>
    <r>
      <rPr>
        <sz val="11"/>
        <rFont val="宋体"/>
        <family val="3"/>
        <charset val="134"/>
      </rPr>
      <t>月</t>
    </r>
    <r>
      <rPr>
        <sz val="11"/>
        <rFont val="Times New Roman"/>
        <family val="1"/>
      </rPr>
      <t>12</t>
    </r>
    <r>
      <rPr>
        <sz val="11"/>
        <rFont val="宋体"/>
        <family val="3"/>
        <charset val="134"/>
      </rPr>
      <t>日</t>
    </r>
    <r>
      <rPr>
        <sz val="11"/>
        <rFont val="Times New Roman"/>
        <family val="1"/>
      </rPr>
      <t>11</t>
    </r>
    <r>
      <rPr>
        <sz val="11"/>
        <rFont val="宋体"/>
        <family val="3"/>
        <charset val="134"/>
      </rPr>
      <t>时</t>
    </r>
    <r>
      <rPr>
        <sz val="11"/>
        <rFont val="Times New Roman"/>
        <family val="1"/>
      </rPr>
      <t>15</t>
    </r>
    <r>
      <rPr>
        <sz val="11"/>
        <rFont val="宋体"/>
        <family val="3"/>
        <charset val="134"/>
      </rPr>
      <t>分前</t>
    </r>
  </si>
  <si>
    <r>
      <t>3</t>
    </r>
    <r>
      <rPr>
        <sz val="11"/>
        <rFont val="宋体"/>
        <family val="3"/>
        <charset val="134"/>
      </rPr>
      <t>月</t>
    </r>
    <r>
      <rPr>
        <sz val="11"/>
        <rFont val="Times New Roman"/>
        <family val="1"/>
      </rPr>
      <t>12</t>
    </r>
    <r>
      <rPr>
        <sz val="11"/>
        <rFont val="宋体"/>
        <family val="3"/>
        <charset val="134"/>
      </rPr>
      <t>日</t>
    </r>
    <r>
      <rPr>
        <sz val="11"/>
        <rFont val="Times New Roman"/>
        <family val="1"/>
      </rPr>
      <t>11</t>
    </r>
    <r>
      <rPr>
        <sz val="11"/>
        <rFont val="宋体"/>
        <family val="3"/>
        <charset val="134"/>
      </rPr>
      <t>时</t>
    </r>
    <r>
      <rPr>
        <sz val="11"/>
        <rFont val="Times New Roman"/>
        <family val="1"/>
      </rPr>
      <t>30</t>
    </r>
    <r>
      <rPr>
        <sz val="11"/>
        <rFont val="宋体"/>
        <family val="3"/>
        <charset val="134"/>
      </rPr>
      <t>分前</t>
    </r>
  </si>
  <si>
    <r>
      <t>3</t>
    </r>
    <r>
      <rPr>
        <sz val="11"/>
        <rFont val="宋体"/>
        <family val="3"/>
        <charset val="134"/>
      </rPr>
      <t>月</t>
    </r>
    <r>
      <rPr>
        <sz val="11"/>
        <rFont val="Times New Roman"/>
        <family val="1"/>
      </rPr>
      <t>11</t>
    </r>
    <r>
      <rPr>
        <sz val="11"/>
        <rFont val="宋体"/>
        <family val="3"/>
        <charset val="134"/>
      </rPr>
      <t>日</t>
    </r>
    <r>
      <rPr>
        <sz val="11"/>
        <rFont val="Times New Roman"/>
        <family val="1"/>
      </rPr>
      <t>15</t>
    </r>
    <r>
      <rPr>
        <sz val="11"/>
        <rFont val="宋体"/>
        <family val="3"/>
        <charset val="134"/>
      </rPr>
      <t>时前</t>
    </r>
  </si>
  <si>
    <r>
      <t>提前</t>
    </r>
    <r>
      <rPr>
        <sz val="11"/>
        <rFont val="Times New Roman"/>
        <family val="1"/>
      </rPr>
      <t>1</t>
    </r>
    <r>
      <rPr>
        <sz val="11"/>
        <rFont val="宋体"/>
        <family val="3"/>
        <charset val="134"/>
      </rPr>
      <t>小时申请</t>
    </r>
  </si>
  <si>
    <r>
      <t>24</t>
    </r>
    <r>
      <rPr>
        <sz val="11"/>
        <rFont val="宋体"/>
        <family val="3"/>
        <charset val="134"/>
      </rPr>
      <t>小时</t>
    </r>
  </si>
  <si>
    <r>
      <t>48</t>
    </r>
    <r>
      <rPr>
        <sz val="11"/>
        <rFont val="宋体"/>
        <family val="3"/>
        <charset val="134"/>
      </rPr>
      <t>小时</t>
    </r>
  </si>
  <si>
    <r>
      <t>72</t>
    </r>
    <r>
      <rPr>
        <sz val="11"/>
        <rFont val="宋体"/>
        <family val="3"/>
        <charset val="134"/>
      </rPr>
      <t>小时</t>
    </r>
  </si>
  <si>
    <r>
      <t>±</t>
    </r>
    <r>
      <rPr>
        <sz val="11"/>
        <rFont val="Times New Roman"/>
        <family val="1"/>
      </rPr>
      <t>187</t>
    </r>
  </si>
  <si>
    <r>
      <t>120</t>
    </r>
    <r>
      <rPr>
        <sz val="11"/>
        <rFont val="宋体"/>
        <family val="3"/>
        <charset val="134"/>
      </rPr>
      <t>.35</t>
    </r>
    <r>
      <rPr>
        <sz val="11"/>
        <rFont val="Times New Roman"/>
        <family val="1"/>
      </rPr>
      <t>MHZ</t>
    </r>
  </si>
  <si>
    <r>
      <t>127.45</t>
    </r>
    <r>
      <rPr>
        <sz val="11"/>
        <rFont val="Times New Roman"/>
        <family val="1"/>
      </rPr>
      <t>MHZ</t>
    </r>
  </si>
  <si>
    <r>
      <t>119</t>
    </r>
    <r>
      <rPr>
        <sz val="11"/>
        <rFont val="宋体"/>
        <family val="3"/>
        <charset val="134"/>
      </rPr>
      <t>°</t>
    </r>
  </si>
  <si>
    <r>
      <t>26</t>
    </r>
    <r>
      <rPr>
        <sz val="11"/>
        <rFont val="宋体"/>
        <family val="3"/>
        <charset val="134"/>
      </rPr>
      <t>6°</t>
    </r>
  </si>
  <si>
    <r>
      <t>190</t>
    </r>
    <r>
      <rPr>
        <sz val="11"/>
        <rFont val="宋体"/>
        <family val="3"/>
        <charset val="134"/>
      </rPr>
      <t>°</t>
    </r>
  </si>
  <si>
    <r>
      <t>07</t>
    </r>
    <r>
      <rPr>
        <sz val="11"/>
        <rFont val="宋体"/>
        <family val="3"/>
        <charset val="134"/>
      </rPr>
      <t>5°</t>
    </r>
  </si>
  <si>
    <r>
      <t>1</t>
    </r>
    <r>
      <rPr>
        <sz val="11"/>
        <rFont val="宋体"/>
        <family val="3"/>
        <charset val="134"/>
      </rPr>
      <t>．</t>
    </r>
    <r>
      <rPr>
        <sz val="11"/>
        <rFont val="Times New Roman"/>
        <family val="1"/>
      </rPr>
      <t>5</t>
    </r>
    <r>
      <rPr>
        <sz val="11"/>
        <rFont val="宋体"/>
        <family val="3"/>
        <charset val="134"/>
      </rPr>
      <t>分钟</t>
    </r>
  </si>
  <si>
    <r>
      <t>指示空速</t>
    </r>
    <r>
      <rPr>
        <sz val="11"/>
        <rFont val="Times New Roman"/>
        <family val="1"/>
      </rPr>
      <t>350nm/h</t>
    </r>
  </si>
  <si>
    <r>
      <t>真空速</t>
    </r>
    <r>
      <rPr>
        <sz val="11"/>
        <rFont val="Times New Roman"/>
        <family val="1"/>
      </rPr>
      <t>350km/h</t>
    </r>
  </si>
  <si>
    <r>
      <t>真空速</t>
    </r>
    <r>
      <rPr>
        <sz val="11"/>
        <rFont val="Times New Roman"/>
        <family val="1"/>
      </rPr>
      <t xml:space="preserve">340km/h </t>
    </r>
  </si>
  <si>
    <r>
      <t>观谰</t>
    </r>
    <r>
      <rPr>
        <sz val="11"/>
        <rFont val="Times New Roman"/>
        <family val="1"/>
      </rPr>
      <t>VOR</t>
    </r>
    <r>
      <rPr>
        <sz val="11"/>
        <rFont val="宋体"/>
        <family val="3"/>
        <charset val="134"/>
      </rPr>
      <t>径向线194°</t>
    </r>
  </si>
  <si>
    <r>
      <t>33</t>
    </r>
    <r>
      <rPr>
        <sz val="11"/>
        <rFont val="宋体"/>
        <family val="3"/>
        <charset val="134"/>
      </rPr>
      <t>5°</t>
    </r>
  </si>
  <si>
    <r>
      <t>“</t>
    </r>
    <r>
      <rPr>
        <sz val="11"/>
        <rFont val="Times New Roman"/>
        <family val="1"/>
      </rPr>
      <t>D</t>
    </r>
    <r>
      <rPr>
        <sz val="11"/>
        <rFont val="宋体"/>
        <family val="3"/>
        <charset val="134"/>
      </rPr>
      <t>”表示</t>
    </r>
    <r>
      <rPr>
        <sz val="11"/>
        <rFont val="Times New Roman"/>
        <family val="1"/>
      </rPr>
      <t>DME</t>
    </r>
    <r>
      <rPr>
        <sz val="11"/>
        <rFont val="宋体"/>
        <family val="3"/>
        <charset val="134"/>
      </rPr>
      <t>距离</t>
    </r>
  </si>
  <si>
    <r>
      <t>“</t>
    </r>
    <r>
      <rPr>
        <sz val="11"/>
        <rFont val="Times New Roman"/>
        <family val="1"/>
      </rPr>
      <t>IMH</t>
    </r>
    <r>
      <rPr>
        <sz val="11"/>
        <rFont val="宋体"/>
        <family val="3"/>
        <charset val="134"/>
      </rPr>
      <t>”为</t>
    </r>
    <r>
      <rPr>
        <sz val="11"/>
        <rFont val="Times New Roman"/>
        <family val="1"/>
      </rPr>
      <t>ILS</t>
    </r>
    <r>
      <rPr>
        <sz val="11"/>
        <rFont val="宋体"/>
        <family val="3"/>
        <charset val="134"/>
      </rPr>
      <t>的识别标志</t>
    </r>
  </si>
  <si>
    <r>
      <t>以</t>
    </r>
    <r>
      <rPr>
        <sz val="11"/>
        <rFont val="Times New Roman"/>
        <family val="1"/>
      </rPr>
      <t>33</t>
    </r>
    <r>
      <rPr>
        <sz val="11"/>
        <rFont val="宋体"/>
        <family val="3"/>
        <charset val="134"/>
      </rPr>
      <t>号跑道入口标高为基准</t>
    </r>
  </si>
  <si>
    <r>
      <t>正常的</t>
    </r>
    <r>
      <rPr>
        <sz val="11"/>
        <rFont val="Times New Roman"/>
        <family val="1"/>
      </rPr>
      <t>ILS/DME</t>
    </r>
    <r>
      <rPr>
        <sz val="11"/>
        <rFont val="宋体"/>
        <family val="3"/>
        <charset val="134"/>
      </rPr>
      <t>进近</t>
    </r>
  </si>
  <si>
    <r>
      <t>3</t>
    </r>
    <r>
      <rPr>
        <sz val="11"/>
        <rFont val="宋体"/>
        <family val="3"/>
        <charset val="134"/>
      </rPr>
      <t>°</t>
    </r>
  </si>
  <si>
    <r>
      <t>3.5</t>
    </r>
    <r>
      <rPr>
        <sz val="11"/>
        <rFont val="宋体"/>
        <family val="3"/>
        <charset val="134"/>
      </rPr>
      <t>°</t>
    </r>
  </si>
  <si>
    <r>
      <t>5</t>
    </r>
    <r>
      <rPr>
        <sz val="11"/>
        <rFont val="宋体"/>
        <family val="3"/>
        <charset val="134"/>
      </rPr>
      <t>°</t>
    </r>
  </si>
  <si>
    <r>
      <t>识别标志为“</t>
    </r>
    <r>
      <rPr>
        <sz val="11"/>
        <rFont val="Times New Roman"/>
        <family val="1"/>
      </rPr>
      <t>M</t>
    </r>
    <r>
      <rPr>
        <sz val="11"/>
        <rFont val="宋体"/>
        <family val="3"/>
        <charset val="134"/>
      </rPr>
      <t>”的</t>
    </r>
    <r>
      <rPr>
        <sz val="11"/>
        <rFont val="Times New Roman"/>
        <family val="1"/>
      </rPr>
      <t>NDB</t>
    </r>
    <r>
      <rPr>
        <sz val="11"/>
        <rFont val="宋体"/>
        <family val="3"/>
        <charset val="134"/>
      </rPr>
      <t>上空</t>
    </r>
  </si>
  <si>
    <r>
      <t>决断高度</t>
    </r>
    <r>
      <rPr>
        <sz val="11"/>
        <rFont val="Times New Roman"/>
        <family val="1"/>
      </rPr>
      <t>DA 69m</t>
    </r>
  </si>
  <si>
    <r>
      <t>决断高度</t>
    </r>
    <r>
      <rPr>
        <sz val="11"/>
        <rFont val="Times New Roman"/>
        <family val="1"/>
      </rPr>
      <t>DA64m</t>
    </r>
  </si>
  <si>
    <r>
      <t>决断高度</t>
    </r>
    <r>
      <rPr>
        <sz val="11"/>
        <rFont val="Times New Roman"/>
        <family val="1"/>
      </rPr>
      <t>DA65m</t>
    </r>
  </si>
  <si>
    <r>
      <t>2</t>
    </r>
    <r>
      <rPr>
        <sz val="11"/>
        <rFont val="宋体"/>
        <family val="3"/>
        <charset val="134"/>
      </rPr>
      <t>分</t>
    </r>
  </si>
  <si>
    <r>
      <t>1</t>
    </r>
    <r>
      <rPr>
        <sz val="11"/>
        <rFont val="宋体"/>
        <family val="3"/>
        <charset val="134"/>
      </rPr>
      <t>分</t>
    </r>
    <r>
      <rPr>
        <sz val="11"/>
        <rFont val="Times New Roman"/>
        <family val="1"/>
      </rPr>
      <t>34</t>
    </r>
    <r>
      <rPr>
        <sz val="11"/>
        <rFont val="宋体"/>
        <family val="3"/>
        <charset val="134"/>
      </rPr>
      <t>秒</t>
    </r>
  </si>
  <si>
    <r>
      <t>以</t>
    </r>
    <r>
      <rPr>
        <sz val="11"/>
        <rFont val="Times New Roman"/>
        <family val="1"/>
      </rPr>
      <t>25</t>
    </r>
    <r>
      <rPr>
        <sz val="11"/>
        <rFont val="宋体"/>
        <family val="3"/>
        <charset val="134"/>
      </rPr>
      <t>号跑道入口标高为基准</t>
    </r>
  </si>
  <si>
    <r>
      <t>058</t>
    </r>
    <r>
      <rPr>
        <sz val="11"/>
        <rFont val="宋体"/>
        <family val="3"/>
        <charset val="134"/>
      </rPr>
      <t>°</t>
    </r>
  </si>
  <si>
    <r>
      <t>067</t>
    </r>
    <r>
      <rPr>
        <sz val="11"/>
        <rFont val="宋体"/>
        <family val="3"/>
        <charset val="134"/>
      </rPr>
      <t>°</t>
    </r>
  </si>
  <si>
    <r>
      <t>255</t>
    </r>
    <r>
      <rPr>
        <sz val="11"/>
        <rFont val="宋体"/>
        <family val="3"/>
        <charset val="134"/>
      </rPr>
      <t>°</t>
    </r>
  </si>
  <si>
    <r>
      <t>DME</t>
    </r>
    <r>
      <rPr>
        <sz val="11"/>
        <rFont val="宋体"/>
        <family val="3"/>
        <charset val="134"/>
      </rPr>
      <t>弧</t>
    </r>
  </si>
  <si>
    <r>
      <t>水平距离</t>
    </r>
    <r>
      <rPr>
        <sz val="11"/>
        <rFont val="Times New Roman"/>
        <family val="1"/>
      </rPr>
      <t>20.4km</t>
    </r>
  </si>
  <si>
    <r>
      <t>R058</t>
    </r>
    <r>
      <rPr>
        <sz val="11"/>
        <rFont val="宋体"/>
        <family val="3"/>
        <charset val="134"/>
      </rPr>
      <t>°</t>
    </r>
    <r>
      <rPr>
        <sz val="11"/>
        <rFont val="Times New Roman"/>
        <family val="1"/>
      </rPr>
      <t>D12.0URC</t>
    </r>
    <r>
      <rPr>
        <sz val="11"/>
        <rFont val="宋体"/>
        <family val="3"/>
        <charset val="134"/>
      </rPr>
      <t>的定位点</t>
    </r>
  </si>
  <si>
    <r>
      <t>R255</t>
    </r>
    <r>
      <rPr>
        <sz val="11"/>
        <rFont val="宋体"/>
        <family val="3"/>
        <charset val="134"/>
      </rPr>
      <t>°</t>
    </r>
    <r>
      <rPr>
        <sz val="11"/>
        <rFont val="Times New Roman"/>
        <family val="1"/>
      </rPr>
      <t>D1.8URC</t>
    </r>
    <r>
      <rPr>
        <sz val="11"/>
        <rFont val="宋体"/>
        <family val="3"/>
        <charset val="134"/>
      </rPr>
      <t>的定位点</t>
    </r>
  </si>
  <si>
    <r>
      <t>R067</t>
    </r>
    <r>
      <rPr>
        <sz val="11"/>
        <rFont val="宋体"/>
        <family val="3"/>
        <charset val="134"/>
      </rPr>
      <t>°</t>
    </r>
    <r>
      <rPr>
        <sz val="11"/>
        <rFont val="Times New Roman"/>
        <family val="1"/>
      </rPr>
      <t>D5.0URC</t>
    </r>
    <r>
      <rPr>
        <sz val="11"/>
        <rFont val="宋体"/>
        <family val="3"/>
        <charset val="134"/>
      </rPr>
      <t>的定位点</t>
    </r>
  </si>
  <si>
    <r>
      <t>3</t>
    </r>
    <r>
      <rPr>
        <sz val="11"/>
        <rFont val="宋体"/>
        <family val="3"/>
        <charset val="134"/>
      </rPr>
      <t>个扇区</t>
    </r>
  </si>
  <si>
    <r>
      <t>1</t>
    </r>
    <r>
      <rPr>
        <sz val="11"/>
        <rFont val="宋体"/>
        <family val="3"/>
        <charset val="134"/>
      </rPr>
      <t>个扇区</t>
    </r>
  </si>
  <si>
    <r>
      <t>2</t>
    </r>
    <r>
      <rPr>
        <sz val="11"/>
        <rFont val="宋体"/>
        <family val="3"/>
        <charset val="134"/>
      </rPr>
      <t>个扇区</t>
    </r>
  </si>
  <si>
    <r>
      <t>呼号为</t>
    </r>
    <r>
      <rPr>
        <sz val="11"/>
        <rFont val="Times New Roman"/>
        <family val="1"/>
      </rPr>
      <t>CG</t>
    </r>
    <r>
      <rPr>
        <sz val="11"/>
        <rFont val="宋体"/>
        <family val="3"/>
        <charset val="134"/>
      </rPr>
      <t>的</t>
    </r>
    <r>
      <rPr>
        <sz val="11"/>
        <rFont val="Times New Roman"/>
        <family val="1"/>
      </rPr>
      <t>VOR</t>
    </r>
    <r>
      <rPr>
        <sz val="11"/>
        <rFont val="宋体"/>
        <family val="3"/>
        <charset val="134"/>
      </rPr>
      <t>台上空</t>
    </r>
  </si>
  <si>
    <r>
      <t>呼号为</t>
    </r>
    <r>
      <rPr>
        <sz val="11"/>
        <rFont val="Times New Roman"/>
        <family val="1"/>
      </rPr>
      <t xml:space="preserve">C </t>
    </r>
    <r>
      <rPr>
        <sz val="11"/>
        <rFont val="宋体"/>
        <family val="3"/>
        <charset val="134"/>
      </rPr>
      <t>的</t>
    </r>
    <r>
      <rPr>
        <sz val="11"/>
        <rFont val="Times New Roman"/>
        <family val="1"/>
      </rPr>
      <t>NDB</t>
    </r>
    <r>
      <rPr>
        <sz val="11"/>
        <rFont val="宋体"/>
        <family val="3"/>
        <charset val="134"/>
      </rPr>
      <t>台上空</t>
    </r>
  </si>
  <si>
    <r>
      <t>069</t>
    </r>
    <r>
      <rPr>
        <sz val="11"/>
        <rFont val="宋体"/>
        <family val="3"/>
        <charset val="134"/>
      </rPr>
      <t>°</t>
    </r>
  </si>
  <si>
    <r>
      <t>312</t>
    </r>
    <r>
      <rPr>
        <sz val="11"/>
        <rFont val="宋体"/>
        <family val="3"/>
        <charset val="134"/>
      </rPr>
      <t>°</t>
    </r>
  </si>
  <si>
    <r>
      <t>180</t>
    </r>
    <r>
      <rPr>
        <sz val="11"/>
        <rFont val="宋体"/>
        <family val="3"/>
        <charset val="134"/>
      </rPr>
      <t>°</t>
    </r>
  </si>
  <si>
    <r>
      <t>A</t>
    </r>
    <r>
      <rPr>
        <sz val="11"/>
        <rFont val="宋体"/>
        <family val="3"/>
        <charset val="134"/>
      </rPr>
      <t>、</t>
    </r>
    <r>
      <rPr>
        <sz val="11"/>
        <rFont val="Times New Roman"/>
        <family val="1"/>
      </rPr>
      <t>B</t>
    </r>
    <r>
      <rPr>
        <sz val="11"/>
        <rFont val="宋体"/>
        <family val="3"/>
        <charset val="134"/>
      </rPr>
      <t>皆正确</t>
    </r>
  </si>
  <si>
    <r>
      <t>决断高</t>
    </r>
    <r>
      <rPr>
        <sz val="11"/>
        <rFont val="Times New Roman"/>
        <family val="1"/>
      </rPr>
      <t xml:space="preserve"> DH45m</t>
    </r>
  </si>
  <si>
    <r>
      <t>无线电高度表</t>
    </r>
    <r>
      <rPr>
        <sz val="11"/>
        <rFont val="Times New Roman"/>
        <family val="1"/>
      </rPr>
      <t>RH32m</t>
    </r>
  </si>
  <si>
    <r>
      <t>决断高度</t>
    </r>
    <r>
      <rPr>
        <sz val="11"/>
        <rFont val="Times New Roman"/>
        <family val="1"/>
      </rPr>
      <t>DA30m</t>
    </r>
  </si>
  <si>
    <r>
      <t>最后进近定位点</t>
    </r>
    <r>
      <rPr>
        <sz val="11"/>
        <rFont val="Times New Roman"/>
        <family val="1"/>
      </rPr>
      <t xml:space="preserve"> </t>
    </r>
  </si>
  <si>
    <r>
      <t>4</t>
    </r>
    <r>
      <rPr>
        <sz val="11"/>
        <rFont val="宋体"/>
        <family val="3"/>
        <charset val="134"/>
      </rPr>
      <t>个</t>
    </r>
  </si>
  <si>
    <r>
      <t>长</t>
    </r>
    <r>
      <rPr>
        <sz val="11"/>
        <rFont val="Times New Roman"/>
        <family val="1"/>
      </rPr>
      <t>3600m,</t>
    </r>
    <r>
      <rPr>
        <sz val="11"/>
        <rFont val="宋体"/>
        <family val="3"/>
        <charset val="134"/>
      </rPr>
      <t>宽</t>
    </r>
    <r>
      <rPr>
        <sz val="11"/>
        <rFont val="Times New Roman"/>
        <family val="1"/>
      </rPr>
      <t xml:space="preserve">45m </t>
    </r>
  </si>
  <si>
    <r>
      <t>长</t>
    </r>
    <r>
      <rPr>
        <sz val="11"/>
        <rFont val="Times New Roman"/>
        <family val="1"/>
      </rPr>
      <t>3720m,</t>
    </r>
    <r>
      <rPr>
        <sz val="11"/>
        <rFont val="宋体"/>
        <family val="3"/>
        <charset val="134"/>
      </rPr>
      <t>宽</t>
    </r>
    <r>
      <rPr>
        <sz val="11"/>
        <rFont val="Times New Roman"/>
        <family val="1"/>
      </rPr>
      <t>300m</t>
    </r>
  </si>
  <si>
    <r>
      <t>最大</t>
    </r>
    <r>
      <rPr>
        <sz val="11"/>
        <rFont val="Times New Roman"/>
        <family val="1"/>
      </rPr>
      <t>0.5MPa</t>
    </r>
  </si>
  <si>
    <r>
      <t xml:space="preserve">196 </t>
    </r>
    <r>
      <rPr>
        <sz val="11"/>
        <rFont val="宋体"/>
        <family val="3"/>
        <charset val="134"/>
      </rPr>
      <t>°</t>
    </r>
  </si>
  <si>
    <r>
      <t>186</t>
    </r>
    <r>
      <rPr>
        <sz val="11"/>
        <rFont val="宋体"/>
        <family val="3"/>
        <charset val="134"/>
      </rPr>
      <t>°</t>
    </r>
  </si>
  <si>
    <r>
      <t xml:space="preserve">016 </t>
    </r>
    <r>
      <rPr>
        <sz val="11"/>
        <rFont val="宋体"/>
        <family val="3"/>
        <charset val="134"/>
      </rPr>
      <t>°</t>
    </r>
  </si>
  <si>
    <r>
      <t>2007</t>
    </r>
    <r>
      <rPr>
        <sz val="11"/>
        <rFont val="宋体"/>
        <family val="3"/>
        <charset val="134"/>
      </rPr>
      <t>年</t>
    </r>
    <r>
      <rPr>
        <sz val="11"/>
        <rFont val="Times New Roman"/>
        <family val="1"/>
      </rPr>
      <t>1</t>
    </r>
    <r>
      <rPr>
        <sz val="11"/>
        <rFont val="宋体"/>
        <family val="3"/>
        <charset val="134"/>
      </rPr>
      <t>月</t>
    </r>
    <r>
      <rPr>
        <sz val="11"/>
        <rFont val="Times New Roman"/>
        <family val="1"/>
      </rPr>
      <t>10</t>
    </r>
    <r>
      <rPr>
        <sz val="11"/>
        <rFont val="宋体"/>
        <family val="3"/>
        <charset val="134"/>
      </rPr>
      <t>日为发行日期</t>
    </r>
  </si>
  <si>
    <r>
      <t>2007</t>
    </r>
    <r>
      <rPr>
        <sz val="11"/>
        <rFont val="宋体"/>
        <family val="3"/>
        <charset val="134"/>
      </rPr>
      <t>年</t>
    </r>
    <r>
      <rPr>
        <sz val="11"/>
        <rFont val="Times New Roman"/>
        <family val="1"/>
      </rPr>
      <t>1</t>
    </r>
    <r>
      <rPr>
        <sz val="11"/>
        <rFont val="宋体"/>
        <family val="3"/>
        <charset val="134"/>
      </rPr>
      <t>月</t>
    </r>
    <r>
      <rPr>
        <sz val="11"/>
        <rFont val="Times New Roman"/>
        <family val="1"/>
      </rPr>
      <t>10</t>
    </r>
    <r>
      <rPr>
        <sz val="11"/>
        <rFont val="宋体"/>
        <family val="3"/>
        <charset val="134"/>
      </rPr>
      <t>日为生效日期</t>
    </r>
  </si>
  <si>
    <r>
      <t>02R/ 20L</t>
    </r>
    <r>
      <rPr>
        <sz val="11"/>
        <rFont val="宋体"/>
        <family val="3"/>
        <charset val="134"/>
      </rPr>
      <t>跑道中心</t>
    </r>
  </si>
  <si>
    <r>
      <t>02L/ 20R</t>
    </r>
    <r>
      <rPr>
        <sz val="11"/>
        <rFont val="宋体"/>
        <family val="3"/>
        <charset val="134"/>
      </rPr>
      <t>跑道中心</t>
    </r>
  </si>
  <si>
    <r>
      <t>44</t>
    </r>
    <r>
      <rPr>
        <sz val="11"/>
        <rFont val="宋体"/>
        <family val="3"/>
        <charset val="134"/>
      </rPr>
      <t>°</t>
    </r>
  </si>
  <si>
    <r>
      <t>VOR</t>
    </r>
    <r>
      <rPr>
        <sz val="11"/>
        <rFont val="宋体"/>
        <family val="3"/>
        <charset val="134"/>
      </rPr>
      <t>校准点</t>
    </r>
  </si>
  <si>
    <r>
      <t>INS</t>
    </r>
    <r>
      <rPr>
        <sz val="11"/>
        <rFont val="宋体"/>
        <family val="3"/>
        <charset val="134"/>
      </rPr>
      <t>校准点</t>
    </r>
  </si>
  <si>
    <r>
      <t>RVR</t>
    </r>
    <r>
      <rPr>
        <sz val="11"/>
        <rFont val="宋体"/>
        <family val="3"/>
        <charset val="134"/>
      </rPr>
      <t>观测点</t>
    </r>
  </si>
  <si>
    <r>
      <t>接地区和中部</t>
    </r>
    <r>
      <rPr>
        <sz val="11"/>
        <rFont val="Times New Roman"/>
        <family val="1"/>
      </rPr>
      <t>RVR</t>
    </r>
  </si>
  <si>
    <r>
      <t>接地区</t>
    </r>
    <r>
      <rPr>
        <sz val="11"/>
        <rFont val="Times New Roman"/>
        <family val="1"/>
      </rPr>
      <t>RVR</t>
    </r>
  </si>
  <si>
    <r>
      <t>接地区、中部和端部</t>
    </r>
    <r>
      <rPr>
        <sz val="11"/>
        <rFont val="Times New Roman"/>
        <family val="1"/>
      </rPr>
      <t>RVR</t>
    </r>
  </si>
  <si>
    <r>
      <t>VOR</t>
    </r>
    <r>
      <rPr>
        <sz val="11"/>
        <rFont val="宋体"/>
        <family val="3"/>
        <charset val="134"/>
      </rPr>
      <t>机场校准点位置</t>
    </r>
  </si>
  <si>
    <r>
      <t>ILS</t>
    </r>
    <r>
      <rPr>
        <sz val="11"/>
        <rFont val="宋体"/>
        <family val="3"/>
        <charset val="134"/>
      </rPr>
      <t>临界区边界线</t>
    </r>
  </si>
  <si>
    <r>
      <t>927</t>
    </r>
    <r>
      <rPr>
        <sz val="11"/>
        <rFont val="宋体"/>
        <family val="3"/>
        <charset val="134"/>
      </rPr>
      <t>百</t>
    </r>
    <r>
      <rPr>
        <sz val="11"/>
        <rFont val="Times New Roman"/>
        <family val="1"/>
      </rPr>
      <t>ft</t>
    </r>
  </si>
  <si>
    <r>
      <t>参见附图6-16的航路图，标号②所示的“3</t>
    </r>
    <r>
      <rPr>
        <vertAlign val="subscript"/>
        <sz val="11"/>
        <rFont val="宋体"/>
        <family val="3"/>
        <charset val="134"/>
      </rPr>
      <t>2</t>
    </r>
    <r>
      <rPr>
        <sz val="11"/>
        <rFont val="宋体"/>
        <family val="3"/>
        <charset val="134"/>
      </rPr>
      <t>”表示</t>
    </r>
  </si>
  <si>
    <r>
      <t>参见附图6-16的航路图，标号②所示的“3</t>
    </r>
    <r>
      <rPr>
        <vertAlign val="subscript"/>
        <sz val="11"/>
        <rFont val="宋体"/>
        <family val="3"/>
        <charset val="134"/>
      </rPr>
      <t>2</t>
    </r>
    <r>
      <rPr>
        <sz val="11"/>
        <rFont val="宋体"/>
        <family val="3"/>
        <charset val="134"/>
      </rPr>
      <t>”，其真实值约为</t>
    </r>
  </si>
  <si>
    <r>
      <t>125.3</t>
    </r>
    <r>
      <rPr>
        <sz val="11"/>
        <rFont val="宋体"/>
        <family val="3"/>
        <charset val="134"/>
      </rPr>
      <t>兆赫</t>
    </r>
  </si>
  <si>
    <r>
      <t>122.1</t>
    </r>
    <r>
      <rPr>
        <sz val="11"/>
        <rFont val="宋体"/>
        <family val="3"/>
        <charset val="134"/>
      </rPr>
      <t>兆赫</t>
    </r>
  </si>
  <si>
    <r>
      <t>该导航台用于高空飞行</t>
    </r>
    <r>
      <rPr>
        <sz val="11"/>
        <rFont val="Times New Roman"/>
        <family val="1"/>
      </rPr>
      <t xml:space="preserve"> </t>
    </r>
  </si>
  <si>
    <r>
      <t>121.1</t>
    </r>
    <r>
      <rPr>
        <sz val="11"/>
        <rFont val="宋体"/>
        <family val="3"/>
        <charset val="134"/>
      </rPr>
      <t>兆赫</t>
    </r>
  </si>
  <si>
    <r>
      <t>2.1</t>
    </r>
    <r>
      <rPr>
        <sz val="11"/>
        <rFont val="宋体"/>
        <family val="3"/>
        <charset val="134"/>
      </rPr>
      <t>兆赫</t>
    </r>
  </si>
  <si>
    <r>
      <t>102.1</t>
    </r>
    <r>
      <rPr>
        <sz val="11"/>
        <rFont val="宋体"/>
        <family val="3"/>
        <charset val="134"/>
      </rPr>
      <t>兆赫</t>
    </r>
  </si>
  <si>
    <r>
      <t>确定交叉点“</t>
    </r>
    <r>
      <rPr>
        <sz val="11"/>
        <rFont val="Times New Roman"/>
        <family val="1"/>
      </rPr>
      <t>ALEEN</t>
    </r>
    <r>
      <rPr>
        <sz val="11"/>
        <rFont val="宋体"/>
        <family val="3"/>
        <charset val="134"/>
      </rPr>
      <t>”的最低接收高度</t>
    </r>
  </si>
  <si>
    <r>
      <t>飞越位置点“</t>
    </r>
    <r>
      <rPr>
        <sz val="11"/>
        <rFont val="Times New Roman"/>
        <family val="1"/>
      </rPr>
      <t>ALEEN</t>
    </r>
    <r>
      <rPr>
        <sz val="11"/>
        <rFont val="宋体"/>
        <family val="3"/>
        <charset val="134"/>
      </rPr>
      <t>”的最高高度</t>
    </r>
  </si>
  <si>
    <r>
      <t>飞越位置点“</t>
    </r>
    <r>
      <rPr>
        <sz val="11"/>
        <rFont val="Times New Roman"/>
        <family val="1"/>
      </rPr>
      <t>ALEEN</t>
    </r>
    <r>
      <rPr>
        <sz val="11"/>
        <rFont val="宋体"/>
        <family val="3"/>
        <charset val="134"/>
      </rPr>
      <t>”的最低飞越高度</t>
    </r>
  </si>
  <si>
    <r>
      <t>127.10</t>
    </r>
    <r>
      <rPr>
        <sz val="11"/>
        <rFont val="宋体"/>
        <family val="3"/>
        <charset val="134"/>
      </rPr>
      <t>兆赫</t>
    </r>
  </si>
  <si>
    <r>
      <t>128.8</t>
    </r>
    <r>
      <rPr>
        <sz val="11"/>
        <rFont val="宋体"/>
        <family val="3"/>
        <charset val="134"/>
      </rPr>
      <t>兆赫</t>
    </r>
  </si>
  <si>
    <r>
      <t>上限</t>
    </r>
    <r>
      <rPr>
        <sz val="11"/>
        <rFont val="Times New Roman"/>
        <family val="1"/>
      </rPr>
      <t>FL236(QNE)</t>
    </r>
  </si>
  <si>
    <r>
      <t>上限</t>
    </r>
    <r>
      <rPr>
        <sz val="11"/>
        <rFont val="Times New Roman"/>
        <family val="1"/>
      </rPr>
      <t xml:space="preserve"> FL236 (QNH)</t>
    </r>
  </si>
  <si>
    <r>
      <t>下限</t>
    </r>
    <r>
      <rPr>
        <sz val="11"/>
        <rFont val="Times New Roman"/>
        <family val="1"/>
      </rPr>
      <t>FL236</t>
    </r>
  </si>
  <si>
    <r>
      <t>UHHH</t>
    </r>
    <r>
      <rPr>
        <sz val="11"/>
        <rFont val="宋体"/>
        <family val="3"/>
        <charset val="134"/>
      </rPr>
      <t>情报区第</t>
    </r>
    <r>
      <rPr>
        <sz val="11"/>
        <rFont val="Times New Roman"/>
        <family val="1"/>
      </rPr>
      <t>145</t>
    </r>
    <r>
      <rPr>
        <sz val="11"/>
        <rFont val="宋体"/>
        <family val="3"/>
        <charset val="134"/>
      </rPr>
      <t>号训练区</t>
    </r>
  </si>
  <si>
    <r>
      <t>UHHH</t>
    </r>
    <r>
      <rPr>
        <sz val="11"/>
        <rFont val="宋体"/>
        <family val="3"/>
        <charset val="134"/>
      </rPr>
      <t>情报区第</t>
    </r>
    <r>
      <rPr>
        <sz val="11"/>
        <rFont val="Times New Roman"/>
        <family val="1"/>
      </rPr>
      <t>145</t>
    </r>
    <r>
      <rPr>
        <sz val="11"/>
        <rFont val="宋体"/>
        <family val="3"/>
        <charset val="134"/>
      </rPr>
      <t>号禁区</t>
    </r>
  </si>
  <si>
    <r>
      <t>UHWW</t>
    </r>
    <r>
      <rPr>
        <sz val="11"/>
        <rFont val="宋体"/>
        <family val="3"/>
        <charset val="134"/>
      </rPr>
      <t>情报区</t>
    </r>
  </si>
  <si>
    <r>
      <t>该航路代号只具备</t>
    </r>
    <r>
      <rPr>
        <sz val="11"/>
        <rFont val="Times New Roman"/>
        <family val="1"/>
      </rPr>
      <t>ATC</t>
    </r>
    <r>
      <rPr>
        <sz val="11"/>
        <rFont val="宋体"/>
        <family val="3"/>
        <charset val="134"/>
      </rPr>
      <t>功能</t>
    </r>
  </si>
  <si>
    <r>
      <t>具备</t>
    </r>
    <r>
      <rPr>
        <sz val="11"/>
        <rFont val="Times New Roman"/>
        <family val="1"/>
      </rPr>
      <t>RNP2</t>
    </r>
    <r>
      <rPr>
        <sz val="11"/>
        <rFont val="宋体"/>
        <family val="3"/>
        <charset val="134"/>
      </rPr>
      <t>或</t>
    </r>
    <r>
      <rPr>
        <sz val="11"/>
        <rFont val="Times New Roman"/>
        <family val="1"/>
      </rPr>
      <t>B-RNAV</t>
    </r>
  </si>
  <si>
    <r>
      <t>具备</t>
    </r>
    <r>
      <rPr>
        <sz val="11"/>
        <rFont val="Times New Roman"/>
        <family val="1"/>
      </rPr>
      <t>RNP1</t>
    </r>
    <r>
      <rPr>
        <sz val="11"/>
        <rFont val="宋体"/>
        <family val="3"/>
        <charset val="134"/>
      </rPr>
      <t>或</t>
    </r>
    <r>
      <rPr>
        <sz val="11"/>
        <rFont val="Times New Roman"/>
        <family val="1"/>
      </rPr>
      <t>B-RNAV</t>
    </r>
  </si>
  <si>
    <r>
      <t xml:space="preserve">V6 </t>
    </r>
    <r>
      <rPr>
        <sz val="11"/>
        <rFont val="宋体"/>
        <family val="3"/>
        <charset val="134"/>
      </rPr>
      <t>、</t>
    </r>
    <r>
      <rPr>
        <sz val="11"/>
        <rFont val="Times New Roman"/>
        <family val="1"/>
      </rPr>
      <t>V7</t>
    </r>
    <r>
      <rPr>
        <sz val="11"/>
        <rFont val="宋体"/>
        <family val="3"/>
        <charset val="134"/>
      </rPr>
      <t>和</t>
    </r>
    <r>
      <rPr>
        <sz val="11"/>
        <rFont val="Times New Roman"/>
        <family val="1"/>
      </rPr>
      <t>V8</t>
    </r>
  </si>
  <si>
    <r>
      <t xml:space="preserve">V6 </t>
    </r>
    <r>
      <rPr>
        <sz val="11"/>
        <rFont val="宋体"/>
        <family val="3"/>
        <charset val="134"/>
      </rPr>
      <t>或</t>
    </r>
    <r>
      <rPr>
        <sz val="11"/>
        <rFont val="Times New Roman"/>
        <family val="1"/>
      </rPr>
      <t>V8</t>
    </r>
  </si>
  <si>
    <r>
      <t>992m/</t>
    </r>
    <r>
      <rPr>
        <sz val="11"/>
        <rFont val="宋体"/>
        <family val="3"/>
        <charset val="134"/>
      </rPr>
      <t>分钟</t>
    </r>
  </si>
  <si>
    <r>
      <t>830ft/</t>
    </r>
    <r>
      <rPr>
        <sz val="11"/>
        <rFont val="宋体"/>
        <family val="3"/>
        <charset val="134"/>
      </rPr>
      <t>分钟</t>
    </r>
  </si>
  <si>
    <r>
      <t>最大</t>
    </r>
    <r>
      <rPr>
        <sz val="11"/>
        <rFont val="Times New Roman"/>
        <family val="1"/>
      </rPr>
      <t>220nm/h</t>
    </r>
  </si>
  <si>
    <r>
      <t>最大</t>
    </r>
    <r>
      <rPr>
        <sz val="11"/>
        <rFont val="Times New Roman"/>
        <family val="1"/>
      </rPr>
      <t>250nm/h</t>
    </r>
  </si>
  <si>
    <r>
      <t>最小</t>
    </r>
    <r>
      <rPr>
        <sz val="11"/>
        <rFont val="Times New Roman"/>
        <family val="1"/>
      </rPr>
      <t xml:space="preserve">220nm/h </t>
    </r>
  </si>
  <si>
    <r>
      <t>具有“定向台</t>
    </r>
    <r>
      <rPr>
        <sz val="11"/>
        <rFont val="Times New Roman"/>
        <family val="1"/>
      </rPr>
      <t>DF</t>
    </r>
    <r>
      <rPr>
        <sz val="11"/>
        <rFont val="宋体"/>
        <family val="3"/>
        <charset val="134"/>
      </rPr>
      <t>”功能</t>
    </r>
  </si>
  <si>
    <r>
      <t>126</t>
    </r>
    <r>
      <rPr>
        <sz val="11"/>
        <rFont val="宋体"/>
        <family val="3"/>
        <charset val="134"/>
      </rPr>
      <t xml:space="preserve">.4 </t>
    </r>
    <r>
      <rPr>
        <sz val="11"/>
        <rFont val="Times New Roman"/>
        <family val="1"/>
      </rPr>
      <t>MHZ</t>
    </r>
  </si>
  <si>
    <r>
      <t>124.25</t>
    </r>
    <r>
      <rPr>
        <sz val="11"/>
        <rFont val="Times New Roman"/>
        <family val="1"/>
      </rPr>
      <t>MHZA</t>
    </r>
  </si>
  <si>
    <r>
      <t>173</t>
    </r>
    <r>
      <rPr>
        <sz val="11"/>
        <rFont val="宋体"/>
        <family val="3"/>
        <charset val="134"/>
      </rPr>
      <t>°</t>
    </r>
  </si>
  <si>
    <r>
      <t>339</t>
    </r>
    <r>
      <rPr>
        <sz val="11"/>
        <rFont val="宋体"/>
        <family val="3"/>
        <charset val="134"/>
      </rPr>
      <t>°</t>
    </r>
  </si>
  <si>
    <r>
      <t>249</t>
    </r>
    <r>
      <rPr>
        <sz val="11"/>
        <rFont val="宋体"/>
        <family val="3"/>
        <charset val="134"/>
      </rPr>
      <t>°</t>
    </r>
  </si>
  <si>
    <r>
      <t>228</t>
    </r>
    <r>
      <rPr>
        <sz val="11"/>
        <rFont val="宋体"/>
        <family val="3"/>
        <charset val="134"/>
      </rPr>
      <t>°</t>
    </r>
  </si>
  <si>
    <r>
      <t>Jeppesen</t>
    </r>
    <r>
      <rPr>
        <sz val="11"/>
        <rFont val="宋体"/>
        <family val="3"/>
        <charset val="134"/>
      </rPr>
      <t>公司指定的位置点</t>
    </r>
  </si>
  <si>
    <r>
      <t>169</t>
    </r>
    <r>
      <rPr>
        <sz val="11"/>
        <rFont val="宋体"/>
        <family val="3"/>
        <charset val="134"/>
      </rPr>
      <t>°</t>
    </r>
  </si>
  <si>
    <r>
      <t>250</t>
    </r>
    <r>
      <rPr>
        <sz val="11"/>
        <rFont val="宋体"/>
        <family val="3"/>
        <charset val="134"/>
      </rPr>
      <t>°</t>
    </r>
  </si>
  <si>
    <r>
      <t>ICAO</t>
    </r>
    <r>
      <rPr>
        <sz val="11"/>
        <rFont val="宋体"/>
        <family val="3"/>
        <charset val="134"/>
      </rPr>
      <t>的全套目视助航设备</t>
    </r>
  </si>
  <si>
    <r>
      <t>755ft/</t>
    </r>
    <r>
      <rPr>
        <sz val="11"/>
        <rFont val="宋体"/>
        <family val="3"/>
        <charset val="134"/>
      </rPr>
      <t>分钟</t>
    </r>
  </si>
  <si>
    <r>
      <t>755m/</t>
    </r>
    <r>
      <rPr>
        <sz val="11"/>
        <rFont val="宋体"/>
        <family val="3"/>
        <charset val="134"/>
      </rPr>
      <t>分钟</t>
    </r>
  </si>
  <si>
    <r>
      <t>机场内</t>
    </r>
    <r>
      <rPr>
        <sz val="11"/>
        <rFont val="Times New Roman"/>
        <family val="1"/>
      </rPr>
      <t>DME</t>
    </r>
    <r>
      <rPr>
        <sz val="11"/>
        <rFont val="宋体"/>
        <family val="3"/>
        <charset val="134"/>
      </rPr>
      <t>电台</t>
    </r>
  </si>
  <si>
    <r>
      <t>导航台</t>
    </r>
    <r>
      <rPr>
        <sz val="11"/>
        <rFont val="Times New Roman"/>
        <family val="1"/>
      </rPr>
      <t>FRD</t>
    </r>
  </si>
  <si>
    <r>
      <t>07L</t>
    </r>
    <r>
      <rPr>
        <sz val="11"/>
        <rFont val="宋体"/>
        <family val="3"/>
        <charset val="134"/>
      </rPr>
      <t>跑道的停止道</t>
    </r>
  </si>
  <si>
    <r>
      <t>6</t>
    </r>
    <r>
      <rPr>
        <sz val="11"/>
        <rFont val="宋体"/>
        <family val="3"/>
        <charset val="134"/>
      </rPr>
      <t>个</t>
    </r>
  </si>
  <si>
    <r>
      <t>8</t>
    </r>
    <r>
      <rPr>
        <sz val="11"/>
        <rFont val="宋体"/>
        <family val="3"/>
        <charset val="134"/>
      </rPr>
      <t>个</t>
    </r>
    <r>
      <rPr>
        <sz val="11"/>
        <rFont val="Times New Roman"/>
        <family val="1"/>
      </rPr>
      <t xml:space="preserve"> </t>
    </r>
  </si>
  <si>
    <r>
      <t>3</t>
    </r>
    <r>
      <rPr>
        <sz val="11"/>
        <rFont val="宋体"/>
        <family val="3"/>
        <charset val="134"/>
      </rPr>
      <t>个</t>
    </r>
  </si>
  <si>
    <r>
      <t>073</t>
    </r>
    <r>
      <rPr>
        <sz val="11"/>
        <rFont val="宋体"/>
        <family val="3"/>
        <charset val="134"/>
      </rPr>
      <t>°</t>
    </r>
  </si>
  <si>
    <r>
      <t>任何迅速变化的水平风切变超过</t>
    </r>
    <r>
      <rPr>
        <sz val="11"/>
        <rFont val="Times New Roman"/>
        <family val="1"/>
      </rPr>
      <t>25KT</t>
    </r>
    <r>
      <rPr>
        <sz val="11"/>
        <rFont val="宋体"/>
        <family val="3"/>
        <charset val="134"/>
      </rPr>
      <t>；垂直风切变除外</t>
    </r>
  </si>
  <si>
    <r>
      <t>任何空速变化超过</t>
    </r>
    <r>
      <rPr>
        <sz val="11"/>
        <rFont val="Times New Roman"/>
        <family val="1"/>
      </rPr>
      <t>20KT</t>
    </r>
    <r>
      <rPr>
        <sz val="11"/>
        <rFont val="宋体"/>
        <family val="3"/>
        <charset val="134"/>
      </rPr>
      <t>，并持续超过</t>
    </r>
    <r>
      <rPr>
        <sz val="11"/>
        <rFont val="Times New Roman"/>
        <family val="1"/>
      </rPr>
      <t>20</t>
    </r>
    <r>
      <rPr>
        <sz val="11"/>
        <rFont val="宋体"/>
        <family val="3"/>
        <charset val="134"/>
      </rPr>
      <t>秒，或垂直速度变化超过</t>
    </r>
    <r>
      <rPr>
        <sz val="11"/>
        <rFont val="Times New Roman"/>
        <family val="1"/>
      </rPr>
      <t>100FT/MIN</t>
    </r>
  </si>
  <si>
    <r>
      <t>一个微下击暴流可能持续</t>
    </r>
    <r>
      <rPr>
        <sz val="11"/>
        <rFont val="Times New Roman"/>
        <family val="1"/>
      </rPr>
      <t>2</t>
    </r>
    <r>
      <rPr>
        <sz val="11"/>
        <rFont val="宋体"/>
        <family val="3"/>
        <charset val="134"/>
      </rPr>
      <t>到</t>
    </r>
    <r>
      <rPr>
        <sz val="11"/>
        <rFont val="Times New Roman"/>
        <family val="1"/>
      </rPr>
      <t>4</t>
    </r>
    <r>
      <rPr>
        <sz val="11"/>
        <rFont val="宋体"/>
        <family val="3"/>
        <charset val="134"/>
      </rPr>
      <t>个小时之久</t>
    </r>
  </si>
  <si>
    <r>
      <t>比正常的</t>
    </r>
    <r>
      <rPr>
        <sz val="11"/>
        <rFont val="Times New Roman"/>
        <family val="1"/>
      </rPr>
      <t>V</t>
    </r>
    <r>
      <rPr>
        <vertAlign val="subscript"/>
        <sz val="11"/>
        <rFont val="Times New Roman"/>
        <family val="1"/>
      </rPr>
      <t>R</t>
    </r>
    <r>
      <rPr>
        <sz val="11"/>
        <rFont val="宋体"/>
        <family val="3"/>
        <charset val="134"/>
      </rPr>
      <t>增加</t>
    </r>
    <r>
      <rPr>
        <sz val="11"/>
        <rFont val="Times New Roman"/>
        <family val="1"/>
      </rPr>
      <t>15kt</t>
    </r>
    <r>
      <rPr>
        <sz val="11"/>
        <rFont val="宋体"/>
        <family val="3"/>
        <charset val="134"/>
      </rPr>
      <t>，以便雪被吹掉</t>
    </r>
  </si>
  <si>
    <r>
      <t>水滴的温度在与飞机发生碰撞前保持在</t>
    </r>
    <r>
      <rPr>
        <sz val="11"/>
        <rFont val="Times New Roman"/>
        <family val="1"/>
      </rPr>
      <t>0</t>
    </r>
    <r>
      <rPr>
        <sz val="11"/>
        <rFont val="宋体"/>
        <family val="3"/>
        <charset val="134"/>
      </rPr>
      <t>℃，然后明冰才积累</t>
    </r>
  </si>
  <si>
    <r>
      <t>当飞机低速穿过温度略低于</t>
    </r>
    <r>
      <rPr>
        <sz val="11"/>
        <rFont val="Times New Roman"/>
        <family val="1"/>
      </rPr>
      <t>0</t>
    </r>
    <r>
      <rPr>
        <sz val="11"/>
        <rFont val="宋体"/>
        <family val="3"/>
        <charset val="134"/>
      </rPr>
      <t>℃和水滴半径较大的过冷云或冻雨时，常常形成</t>
    </r>
  </si>
  <si>
    <r>
      <t>积冰部位的曲率半径（</t>
    </r>
    <r>
      <rPr>
        <sz val="11"/>
        <rFont val="Times New Roman"/>
        <family val="1"/>
      </rPr>
      <t xml:space="preserve">  </t>
    </r>
    <r>
      <rPr>
        <sz val="11"/>
        <rFont val="宋体"/>
        <family val="3"/>
        <charset val="134"/>
      </rPr>
      <t>），飞机积冰越强</t>
    </r>
  </si>
  <si>
    <r>
      <t>不伴有云，发生在高于平均海平面大约</t>
    </r>
    <r>
      <rPr>
        <sz val="11"/>
        <rFont val="Times New Roman"/>
        <family val="1"/>
      </rPr>
      <t>15000ft</t>
    </r>
    <r>
      <rPr>
        <sz val="11"/>
        <rFont val="宋体"/>
        <family val="3"/>
        <charset val="134"/>
      </rPr>
      <t>高度的颠簸是</t>
    </r>
  </si>
  <si>
    <r>
      <t>.</t>
    </r>
    <r>
      <rPr>
        <sz val="11"/>
        <rFont val="宋体"/>
        <family val="3"/>
        <charset val="134"/>
      </rPr>
      <t>同一种飞机，机翼载荷越大，飞机颠簸</t>
    </r>
  </si>
  <si>
    <r>
      <t>(</t>
    </r>
    <r>
      <rPr>
        <sz val="11"/>
        <rFont val="宋体"/>
        <family val="3"/>
        <charset val="134"/>
      </rPr>
      <t>参考以上电码，回答下列</t>
    </r>
    <r>
      <rPr>
        <sz val="11"/>
        <rFont val="Times New Roman"/>
        <family val="1"/>
      </rPr>
      <t>1</t>
    </r>
    <r>
      <rPr>
        <sz val="11"/>
        <rFont val="宋体"/>
        <family val="3"/>
        <charset val="134"/>
      </rPr>
      <t>至</t>
    </r>
    <r>
      <rPr>
        <sz val="11"/>
        <rFont val="Times New Roman"/>
        <family val="1"/>
      </rPr>
      <t>11</t>
    </r>
    <r>
      <rPr>
        <sz val="11"/>
        <rFont val="宋体"/>
        <family val="3"/>
        <charset val="134"/>
      </rPr>
      <t>题</t>
    </r>
    <r>
      <rPr>
        <sz val="11"/>
        <rFont val="Times New Roman"/>
        <family val="1"/>
      </rPr>
      <t>)</t>
    </r>
    <r>
      <rPr>
        <sz val="11"/>
        <rFont val="宋体"/>
        <family val="3"/>
        <charset val="134"/>
      </rPr>
      <t>在</t>
    </r>
    <r>
      <rPr>
        <sz val="11"/>
        <rFont val="Times New Roman"/>
        <family val="1"/>
      </rPr>
      <t>ZSSS</t>
    </r>
    <r>
      <rPr>
        <sz val="11"/>
        <rFont val="宋体"/>
        <family val="3"/>
        <charset val="134"/>
      </rPr>
      <t>站的日常航空天气报告中，</t>
    </r>
    <r>
      <rPr>
        <sz val="11"/>
        <rFont val="Times New Roman"/>
        <family val="1"/>
      </rPr>
      <t>VRB04MPS</t>
    </r>
    <r>
      <rPr>
        <sz val="11"/>
        <rFont val="宋体"/>
        <family val="3"/>
        <charset val="134"/>
      </rPr>
      <t>表示</t>
    </r>
  </si>
  <si>
    <r>
      <t>在</t>
    </r>
    <r>
      <rPr>
        <sz val="11"/>
        <rFont val="Times New Roman"/>
        <family val="1"/>
      </rPr>
      <t>ZUGH</t>
    </r>
    <r>
      <rPr>
        <sz val="11"/>
        <rFont val="宋体"/>
        <family val="3"/>
        <charset val="134"/>
      </rPr>
      <t>站，报告的云底高度是</t>
    </r>
  </si>
  <si>
    <r>
      <t>800</t>
    </r>
    <r>
      <rPr>
        <sz val="11"/>
        <rFont val="宋体"/>
        <family val="3"/>
        <charset val="134"/>
      </rPr>
      <t>米</t>
    </r>
  </si>
  <si>
    <r>
      <t>上海机场在</t>
    </r>
    <r>
      <rPr>
        <sz val="11"/>
        <rFont val="Times New Roman"/>
        <family val="1"/>
      </rPr>
      <t>08:00Z</t>
    </r>
    <r>
      <rPr>
        <sz val="11"/>
        <rFont val="宋体"/>
        <family val="3"/>
        <charset val="134"/>
      </rPr>
      <t>时的云是</t>
    </r>
  </si>
  <si>
    <r>
      <t>有少量的云，云高</t>
    </r>
    <r>
      <rPr>
        <sz val="11"/>
        <rFont val="Times New Roman"/>
        <family val="1"/>
      </rPr>
      <t>600</t>
    </r>
    <r>
      <rPr>
        <sz val="11"/>
        <rFont val="宋体"/>
        <family val="3"/>
        <charset val="134"/>
      </rPr>
      <t>米</t>
    </r>
  </si>
  <si>
    <r>
      <t>满天云，云高</t>
    </r>
    <r>
      <rPr>
        <sz val="11"/>
        <rFont val="Times New Roman"/>
        <family val="1"/>
      </rPr>
      <t>1800</t>
    </r>
    <r>
      <rPr>
        <sz val="11"/>
        <rFont val="宋体"/>
        <family val="3"/>
        <charset val="134"/>
      </rPr>
      <t>米</t>
    </r>
  </si>
  <si>
    <r>
      <t>根据报告，</t>
    </r>
    <r>
      <rPr>
        <sz val="11"/>
        <rFont val="Times New Roman"/>
        <family val="1"/>
      </rPr>
      <t>ZSSS</t>
    </r>
    <r>
      <rPr>
        <sz val="11"/>
        <rFont val="宋体"/>
        <family val="3"/>
        <charset val="134"/>
      </rPr>
      <t>站开始吹西风的时间大约是</t>
    </r>
  </si>
  <si>
    <r>
      <t xml:space="preserve"> 2</t>
    </r>
    <r>
      <rPr>
        <sz val="11"/>
        <rFont val="宋体"/>
        <family val="3"/>
        <charset val="134"/>
      </rPr>
      <t>℃</t>
    </r>
  </si>
  <si>
    <r>
      <t>云底高</t>
    </r>
    <r>
      <rPr>
        <sz val="11"/>
        <rFont val="Times New Roman"/>
        <family val="1"/>
      </rPr>
      <t>400</t>
    </r>
    <r>
      <rPr>
        <sz val="11"/>
        <rFont val="宋体"/>
        <family val="3"/>
        <charset val="134"/>
      </rPr>
      <t>米，云顶高</t>
    </r>
    <r>
      <rPr>
        <sz val="11"/>
        <rFont val="Times New Roman"/>
        <family val="1"/>
      </rPr>
      <t>7300</t>
    </r>
    <r>
      <rPr>
        <sz val="11"/>
        <rFont val="宋体"/>
        <family val="3"/>
        <charset val="134"/>
      </rPr>
      <t>米</t>
    </r>
  </si>
  <si>
    <r>
      <t>云底高</t>
    </r>
    <r>
      <rPr>
        <sz val="11"/>
        <rFont val="Times New Roman"/>
        <family val="1"/>
      </rPr>
      <t>1200</t>
    </r>
    <r>
      <rPr>
        <sz val="11"/>
        <rFont val="宋体"/>
        <family val="3"/>
        <charset val="134"/>
      </rPr>
      <t>米，云顶高</t>
    </r>
    <r>
      <rPr>
        <sz val="11"/>
        <rFont val="Times New Roman"/>
        <family val="1"/>
      </rPr>
      <t>8400</t>
    </r>
    <r>
      <rPr>
        <sz val="11"/>
        <rFont val="宋体"/>
        <family val="3"/>
        <charset val="134"/>
      </rPr>
      <t>米</t>
    </r>
  </si>
  <si>
    <r>
      <t>250</t>
    </r>
    <r>
      <rPr>
        <sz val="11"/>
        <rFont val="宋体"/>
        <family val="3"/>
        <charset val="134"/>
      </rPr>
      <t>度</t>
    </r>
  </si>
  <si>
    <r>
      <t>140</t>
    </r>
    <r>
      <rPr>
        <sz val="11"/>
        <rFont val="宋体"/>
        <family val="3"/>
        <charset val="134"/>
      </rPr>
      <t>度</t>
    </r>
  </si>
  <si>
    <r>
      <t>850hPa</t>
    </r>
    <r>
      <rPr>
        <sz val="11"/>
        <rFont val="宋体"/>
        <family val="3"/>
        <charset val="134"/>
      </rPr>
      <t>对应的高度为</t>
    </r>
  </si>
  <si>
    <r>
      <t>10000</t>
    </r>
    <r>
      <rPr>
        <sz val="11"/>
        <rFont val="宋体"/>
        <family val="3"/>
        <charset val="134"/>
      </rPr>
      <t>米</t>
    </r>
  </si>
  <si>
    <r>
      <t>地面天气图上某站的气压数值填写为</t>
    </r>
    <r>
      <rPr>
        <sz val="11"/>
        <rFont val="Times New Roman"/>
        <family val="1"/>
      </rPr>
      <t>986</t>
    </r>
    <r>
      <rPr>
        <sz val="11"/>
        <rFont val="宋体"/>
        <family val="3"/>
        <charset val="134"/>
      </rPr>
      <t>，它表示</t>
    </r>
  </si>
  <si>
    <r>
      <t>该站的本站气压是</t>
    </r>
    <r>
      <rPr>
        <sz val="11"/>
        <rFont val="Times New Roman"/>
        <family val="1"/>
      </rPr>
      <t>1098.6</t>
    </r>
    <r>
      <rPr>
        <sz val="11"/>
        <rFont val="宋体"/>
        <family val="3"/>
        <charset val="134"/>
      </rPr>
      <t>百帕</t>
    </r>
  </si>
  <si>
    <r>
      <t>9000</t>
    </r>
    <r>
      <rPr>
        <sz val="11"/>
        <rFont val="宋体"/>
        <family val="3"/>
        <charset val="134"/>
      </rPr>
      <t>米</t>
    </r>
  </si>
  <si>
    <r>
      <t>500</t>
    </r>
    <r>
      <rPr>
        <sz val="11"/>
        <rFont val="宋体"/>
        <family val="3"/>
        <charset val="134"/>
      </rPr>
      <t>百帕等压面图</t>
    </r>
  </si>
  <si>
    <r>
      <t>200hPa</t>
    </r>
    <r>
      <rPr>
        <sz val="11"/>
        <rFont val="宋体"/>
        <family val="3"/>
        <charset val="134"/>
      </rPr>
      <t>等压面图上的等高线密集区反映的是</t>
    </r>
  </si>
  <si>
    <r>
      <t>孤立的积雨云，底高不明，顶高</t>
    </r>
    <r>
      <rPr>
        <sz val="11"/>
        <rFont val="Times New Roman"/>
        <family val="1"/>
      </rPr>
      <t>32000</t>
    </r>
    <r>
      <rPr>
        <sz val="11"/>
        <rFont val="宋体"/>
        <family val="3"/>
        <charset val="134"/>
      </rPr>
      <t>英尺</t>
    </r>
  </si>
  <si>
    <r>
      <t>除非民航局另有授权，在什么情况，机长需要相应型别等级？</t>
    </r>
    <r>
      <rPr>
        <sz val="12"/>
        <rFont val="Times New Roman"/>
        <family val="1"/>
      </rPr>
      <t/>
    </r>
    <phoneticPr fontId="2" type="noConversion"/>
  </si>
  <si>
    <r>
      <t>当操纵一架最大起飞重超过5700 kg的飞机时</t>
    </r>
    <r>
      <rPr>
        <sz val="12"/>
        <rFont val="Times New Roman"/>
        <family val="1"/>
      </rPr>
      <t/>
    </r>
    <phoneticPr fontId="2" type="noConversion"/>
  </si>
  <si>
    <r>
      <t>当操纵需要配备1个以上驾驶员的飞机时</t>
    </r>
    <r>
      <rPr>
        <sz val="12"/>
        <rFont val="Times New Roman"/>
        <family val="1"/>
      </rPr>
      <t/>
    </r>
    <phoneticPr fontId="2" type="noConversion"/>
  </si>
  <si>
    <r>
      <t>当操纵一架最大起飞重超过6000 lb的多发飞机时</t>
    </r>
    <r>
      <rPr>
        <sz val="12"/>
        <rFont val="Times New Roman"/>
        <family val="1"/>
      </rPr>
      <t/>
    </r>
    <phoneticPr fontId="2" type="noConversion"/>
  </si>
  <si>
    <r>
      <t>一名商用驾驶员持有B737和B757的型别等级证，航线运输驾驶员执照是通过在B747上的飞行检查来完成的，对于这些飞机，驾驶员可以行使什么执照权利？</t>
    </r>
    <r>
      <rPr>
        <sz val="12"/>
        <rFont val="Times New Roman"/>
        <family val="1"/>
      </rPr>
      <t/>
    </r>
    <phoneticPr fontId="2" type="noConversion"/>
  </si>
  <si>
    <r>
      <t>航线运输驾驶员—B747、 B757和 B737</t>
    </r>
    <r>
      <rPr>
        <sz val="12"/>
        <rFont val="Times New Roman"/>
        <family val="1"/>
      </rPr>
      <t/>
    </r>
    <phoneticPr fontId="2" type="noConversion"/>
  </si>
  <si>
    <r>
      <t>商用—B737；航线运输驾驶员—B757与B747</t>
    </r>
    <r>
      <rPr>
        <sz val="12"/>
        <rFont val="Times New Roman"/>
        <family val="1"/>
      </rPr>
      <t/>
    </r>
    <phoneticPr fontId="2" type="noConversion"/>
  </si>
  <si>
    <r>
      <t>航线运输驾驶员—B737；商用—MD-82和CRJ-145</t>
    </r>
    <r>
      <rPr>
        <sz val="12"/>
        <rFont val="Times New Roman"/>
        <family val="1"/>
      </rPr>
      <t/>
    </r>
    <phoneticPr fontId="2" type="noConversion"/>
  </si>
  <si>
    <r>
      <t>航线运输驾驶员—B737和MD-82；商用—CRJ-145</t>
    </r>
    <r>
      <rPr>
        <sz val="12"/>
        <rFont val="Times New Roman"/>
        <family val="1"/>
      </rPr>
      <t/>
    </r>
    <phoneticPr fontId="2" type="noConversion"/>
  </si>
  <si>
    <r>
      <t>“机组成员”的正确解释是：</t>
    </r>
    <r>
      <rPr>
        <sz val="12"/>
        <rFont val="Times New Roman"/>
        <family val="1"/>
      </rPr>
      <t/>
    </r>
    <phoneticPr fontId="2" type="noConversion"/>
  </si>
  <si>
    <r>
      <t>在飞行中被分配有具体职责的任何相上人员，除了驾驶员和飞行机械员</t>
    </r>
    <r>
      <rPr>
        <sz val="12"/>
        <rFont val="Times New Roman"/>
        <family val="1"/>
      </rPr>
      <t/>
    </r>
    <phoneticPr fontId="2" type="noConversion"/>
  </si>
  <si>
    <r>
      <t>只包括在飞行中在机上被分配有任务的驾驶员、飞行机械员或领航员</t>
    </r>
    <r>
      <rPr>
        <sz val="12"/>
        <rFont val="Times New Roman"/>
        <family val="1"/>
      </rPr>
      <t/>
    </r>
    <phoneticPr fontId="2" type="noConversion"/>
  </si>
  <si>
    <r>
      <t>CCAR121部中的“60岁条例”适用于</t>
    </r>
    <r>
      <rPr>
        <sz val="12"/>
        <rFont val="Times New Roman"/>
        <family val="1"/>
      </rPr>
      <t/>
    </r>
    <phoneticPr fontId="2" type="noConversion"/>
  </si>
  <si>
    <r>
      <t>只是机长</t>
    </r>
    <r>
      <rPr>
        <sz val="12"/>
        <rFont val="Times New Roman"/>
        <family val="1"/>
      </rPr>
      <t/>
    </r>
    <phoneticPr fontId="2" type="noConversion"/>
  </si>
  <si>
    <r>
      <t>驾驶员行使航线运输驾驶员执照权利时,必须持有什么等级的体检合格证?</t>
    </r>
    <r>
      <rPr>
        <sz val="12"/>
        <rFont val="Times New Roman"/>
        <family val="1"/>
      </rPr>
      <t/>
    </r>
    <phoneticPr fontId="2" type="noConversion"/>
  </si>
  <si>
    <r>
      <t>要求持有现行有效的Ⅰ类体检合格证</t>
    </r>
    <r>
      <rPr>
        <sz val="12"/>
        <rFont val="Times New Roman"/>
        <family val="1"/>
      </rPr>
      <t/>
    </r>
    <phoneticPr fontId="2" type="noConversion"/>
  </si>
  <si>
    <r>
      <t>不需要体检等级证</t>
    </r>
    <r>
      <rPr>
        <sz val="12"/>
        <rFont val="Times New Roman"/>
        <family val="1"/>
      </rPr>
      <t/>
    </r>
    <phoneticPr fontId="2" type="noConversion"/>
  </si>
  <si>
    <r>
      <t>申请人要获得商用驾驶员执照,必须持有什么等级的体检合格证?</t>
    </r>
    <r>
      <rPr>
        <sz val="12"/>
        <rFont val="Times New Roman"/>
        <family val="1"/>
      </rPr>
      <t/>
    </r>
    <phoneticPr fontId="2" type="noConversion"/>
  </si>
  <si>
    <r>
      <t>要求持有Ⅰ类体检合格证</t>
    </r>
    <r>
      <rPr>
        <sz val="12"/>
        <rFont val="Times New Roman"/>
        <family val="1"/>
      </rPr>
      <t/>
    </r>
    <phoneticPr fontId="2" type="noConversion"/>
  </si>
  <si>
    <r>
      <t>要求持有Ⅱ类体检合格证</t>
    </r>
    <r>
      <rPr>
        <sz val="12"/>
        <rFont val="Times New Roman"/>
        <family val="1"/>
      </rPr>
      <t/>
    </r>
    <phoneticPr fontId="2" type="noConversion"/>
  </si>
  <si>
    <r>
      <t>不需要体检合格证</t>
    </r>
    <r>
      <rPr>
        <sz val="12"/>
        <rFont val="Times New Roman"/>
        <family val="1"/>
      </rPr>
      <t/>
    </r>
    <phoneticPr fontId="2" type="noConversion"/>
  </si>
  <si>
    <r>
      <t>应当有另1名飞行机组成员有资格履行飞行机械员的职责</t>
    </r>
    <r>
      <rPr>
        <sz val="12"/>
        <rFont val="Times New Roman"/>
        <family val="1"/>
      </rPr>
      <t/>
    </r>
    <phoneticPr fontId="2" type="noConversion"/>
  </si>
  <si>
    <r>
      <t>在飞行机组成员中,只有该飞行机械员可以履行职责</t>
    </r>
    <r>
      <rPr>
        <sz val="12"/>
        <rFont val="Times New Roman"/>
        <family val="1"/>
      </rPr>
      <t/>
    </r>
    <phoneticPr fontId="2" type="noConversion"/>
  </si>
  <si>
    <r>
      <t xml:space="preserve"> 当航班上的飞行机组成员中要求有飞行机械员时,则规定</t>
    </r>
    <r>
      <rPr>
        <sz val="12"/>
        <rFont val="Times New Roman"/>
        <family val="1"/>
      </rPr>
      <t/>
    </r>
    <phoneticPr fontId="2" type="noConversion"/>
  </si>
  <si>
    <r>
      <t xml:space="preserve"> 已有1名持有执照且合格的飞行机械员,但还至少另有1名持有执照并合格的飞行机组成员履行飞行机械员职责</t>
    </r>
    <r>
      <rPr>
        <sz val="12"/>
        <rFont val="Times New Roman"/>
        <family val="1"/>
      </rPr>
      <t/>
    </r>
    <phoneticPr fontId="2" type="noConversion"/>
  </si>
  <si>
    <r>
      <t xml:space="preserve"> 转机型训练</t>
    </r>
    <r>
      <rPr>
        <sz val="12"/>
        <rFont val="Times New Roman"/>
        <family val="1"/>
      </rPr>
      <t/>
    </r>
    <phoneticPr fontId="2" type="noConversion"/>
  </si>
  <si>
    <r>
      <t xml:space="preserve"> 前24个日历月内</t>
    </r>
    <r>
      <rPr>
        <sz val="12"/>
        <rFont val="Times New Roman"/>
        <family val="1"/>
      </rPr>
      <t/>
    </r>
    <phoneticPr fontId="2" type="noConversion"/>
  </si>
  <si>
    <r>
      <t>航线检查只有当驾驶员计划在特定区域与机场飞行时有要求</t>
    </r>
    <r>
      <rPr>
        <sz val="12"/>
        <rFont val="Times New Roman"/>
        <family val="1"/>
      </rPr>
      <t/>
    </r>
    <phoneticPr fontId="2" type="noConversion"/>
  </si>
  <si>
    <r>
      <t>5月</t>
    </r>
    <r>
      <rPr>
        <sz val="12"/>
        <rFont val="Times New Roman"/>
        <family val="1"/>
      </rPr>
      <t/>
    </r>
    <phoneticPr fontId="2" type="noConversion"/>
  </si>
  <si>
    <r>
      <t>下面哪一项是驾驶员在重新建立近期经历时所必须要求的内容？</t>
    </r>
    <r>
      <rPr>
        <sz val="12"/>
        <rFont val="Times New Roman"/>
        <family val="1"/>
      </rPr>
      <t/>
    </r>
    <phoneticPr fontId="2" type="noConversion"/>
  </si>
  <si>
    <r>
      <t>至少1次全停着陆</t>
    </r>
    <r>
      <rPr>
        <sz val="12"/>
        <rFont val="Times New Roman"/>
        <family val="1"/>
      </rPr>
      <t/>
    </r>
    <phoneticPr fontId="2" type="noConversion"/>
  </si>
  <si>
    <r>
      <t>在任何飞机上完成6次仪表进近与6h的仪表飞行时间</t>
    </r>
    <r>
      <rPr>
        <sz val="12"/>
        <rFont val="Times New Roman"/>
        <family val="1"/>
      </rPr>
      <t/>
    </r>
    <phoneticPr fontId="2" type="noConversion"/>
  </si>
  <si>
    <r>
      <t>2人制飞机上的副驾驶作为操纵者时，什么样的仪表飞行时间可以记入飞行经历记录本？</t>
    </r>
    <r>
      <rPr>
        <sz val="12"/>
        <rFont val="Times New Roman"/>
        <family val="1"/>
      </rPr>
      <t/>
    </r>
    <phoneticPr fontId="2" type="noConversion"/>
  </si>
  <si>
    <r>
      <t>仅参照飞行仪表控制飞机的所有时间</t>
    </r>
    <r>
      <rPr>
        <sz val="12"/>
        <rFont val="Times New Roman"/>
        <family val="1"/>
      </rPr>
      <t/>
    </r>
    <phoneticPr fontId="2" type="noConversion"/>
  </si>
  <si>
    <r>
      <t>在实际的仪表飞行规则条件下一半的飞行时间</t>
    </r>
    <r>
      <rPr>
        <sz val="12"/>
        <rFont val="Times New Roman"/>
        <family val="1"/>
      </rPr>
      <t/>
    </r>
    <phoneticPr fontId="2" type="noConversion"/>
  </si>
  <si>
    <r>
      <t>最低天气标准增加100 ft和 0.5 mile</t>
    </r>
    <r>
      <rPr>
        <sz val="12"/>
        <rFont val="Times New Roman"/>
        <family val="1"/>
      </rPr>
      <t/>
    </r>
    <phoneticPr fontId="2" type="noConversion"/>
  </si>
  <si>
    <r>
      <t xml:space="preserve">对于首次申请为获得Ⅱ仪表运行许可的实践考试的人员,所需的近期经历要求是什么? </t>
    </r>
    <r>
      <rPr>
        <sz val="12"/>
        <rFont val="Times New Roman"/>
        <family val="1"/>
      </rPr>
      <t/>
    </r>
    <phoneticPr fontId="2" type="noConversion"/>
  </si>
  <si>
    <r>
      <t>在前6个月内,6次ILS进近中可以有3次使用进近耦合器进近至Ⅰ类决断高.</t>
    </r>
    <r>
      <rPr>
        <sz val="12"/>
        <rFont val="Times New Roman"/>
        <family val="1"/>
      </rPr>
      <t/>
    </r>
    <phoneticPr fontId="2" type="noConversion"/>
  </si>
  <si>
    <r>
      <t>在前6个月日历月内,6次ILS进近使用进近耦合器进近至Ⅰ类决断高.</t>
    </r>
    <r>
      <rPr>
        <sz val="12"/>
        <rFont val="Times New Roman"/>
        <family val="1"/>
      </rPr>
      <t/>
    </r>
    <phoneticPr fontId="2" type="noConversion"/>
  </si>
  <si>
    <r>
      <t>按CCAR121部规则机长有100h实际飞行经历，并在营运人获初始批准后6个月内，民航局对其检查合格并批准降低标准时</t>
    </r>
    <r>
      <rPr>
        <sz val="12"/>
        <rFont val="Times New Roman"/>
        <family val="1"/>
      </rPr>
      <t/>
    </r>
    <phoneticPr fontId="2" type="noConversion"/>
  </si>
  <si>
    <r>
      <t>在前12个月内至少在实际IFR条件下，有6次决断高为100 ft的条件下的Ⅱ类进近飞行经历</t>
    </r>
    <r>
      <rPr>
        <sz val="12"/>
        <rFont val="Times New Roman"/>
        <family val="1"/>
      </rPr>
      <t/>
    </r>
    <phoneticPr fontId="2" type="noConversion"/>
  </si>
  <si>
    <r>
      <t>地平面以上150ft（45m）</t>
    </r>
    <r>
      <rPr>
        <sz val="12"/>
        <rFont val="Times New Roman"/>
        <family val="1"/>
      </rPr>
      <t/>
    </r>
    <phoneticPr fontId="2" type="noConversion"/>
  </si>
  <si>
    <r>
      <t>地平面以上100ft（30m）</t>
    </r>
    <r>
      <rPr>
        <sz val="12"/>
        <rFont val="Times New Roman"/>
        <family val="1"/>
      </rPr>
      <t/>
    </r>
    <phoneticPr fontId="2" type="noConversion"/>
  </si>
  <si>
    <r>
      <t>对于一名实施国内运行的航空公司的飞行机组成员，他的执勤期和休息期的规定是：</t>
    </r>
    <r>
      <rPr>
        <sz val="12"/>
        <rFont val="Times New Roman"/>
        <family val="1"/>
      </rPr>
      <t/>
    </r>
    <phoneticPr fontId="2" type="noConversion"/>
  </si>
  <si>
    <r>
      <t xml:space="preserve">10 h </t>
    </r>
    <r>
      <rPr>
        <sz val="12"/>
        <rFont val="Times New Roman"/>
        <family val="1"/>
      </rPr>
      <t/>
    </r>
    <phoneticPr fontId="2" type="noConversion"/>
  </si>
  <si>
    <r>
      <t>10 h</t>
    </r>
    <r>
      <rPr>
        <sz val="12"/>
        <rFont val="Times New Roman"/>
        <family val="1"/>
      </rPr>
      <t/>
    </r>
    <phoneticPr fontId="2" type="noConversion"/>
  </si>
  <si>
    <r>
      <t>飞行在起飞前由于延误造成的待命时间</t>
    </r>
    <r>
      <rPr>
        <u/>
        <sz val="11"/>
        <rFont val="宋体"/>
        <family val="3"/>
        <charset val="134"/>
      </rPr>
      <t xml:space="preserve">             </t>
    </r>
    <r>
      <rPr>
        <sz val="11"/>
        <rFont val="宋体"/>
        <family val="3"/>
        <charset val="134"/>
      </rPr>
      <t>。</t>
    </r>
  </si>
  <si>
    <r>
      <t>在有2名驾驶员和1名附加机组成员的机组中，航空公司在一个月内能分配给这个机组中的1名驾驶员最大飞行时间是</t>
    </r>
    <r>
      <rPr>
        <u/>
        <sz val="11"/>
        <rFont val="宋体"/>
        <family val="3"/>
        <charset val="134"/>
      </rPr>
      <t xml:space="preserve">              </t>
    </r>
    <phoneticPr fontId="2" type="noConversion"/>
  </si>
  <si>
    <r>
      <t>一般情况下，1名签派员的工作时间</t>
    </r>
    <r>
      <rPr>
        <u/>
        <sz val="11"/>
        <rFont val="宋体"/>
        <family val="3"/>
        <charset val="134"/>
      </rPr>
      <t xml:space="preserve">               </t>
    </r>
  </si>
  <si>
    <r>
      <t xml:space="preserve">如果一个实施国内和国际运行的航空公司，计划在连续24 h内 分配1名签派员共13 h的工作时间，那么 </t>
    </r>
    <r>
      <rPr>
        <u/>
        <sz val="11"/>
        <rFont val="宋体"/>
        <family val="3"/>
        <charset val="134"/>
      </rPr>
      <t xml:space="preserve">                </t>
    </r>
  </si>
  <si>
    <r>
      <t>飞行签派员最大连续执勤时间是</t>
    </r>
    <r>
      <rPr>
        <u/>
        <sz val="11"/>
        <rFont val="宋体"/>
        <family val="3"/>
        <charset val="134"/>
      </rPr>
      <t xml:space="preserve">              </t>
    </r>
  </si>
  <si>
    <r>
      <t>“运行控制”涉及的问题是</t>
    </r>
    <r>
      <rPr>
        <u/>
        <sz val="11"/>
        <rFont val="宋体"/>
        <family val="3"/>
        <charset val="134"/>
      </rPr>
      <t xml:space="preserve">               </t>
    </r>
  </si>
  <si>
    <r>
      <t>共同负责补充运行的起始、持续、改航、终止的人是</t>
    </r>
    <r>
      <rPr>
        <u/>
        <sz val="11"/>
        <rFont val="宋体"/>
        <family val="3"/>
        <charset val="134"/>
      </rPr>
      <t xml:space="preserve">               </t>
    </r>
  </si>
  <si>
    <r>
      <t>下面属于国际运行的航空公司的签派放行单的必须内容是</t>
    </r>
    <r>
      <rPr>
        <u/>
        <sz val="11"/>
        <rFont val="宋体"/>
        <family val="3"/>
        <charset val="134"/>
      </rPr>
      <t xml:space="preserve">                </t>
    </r>
  </si>
  <si>
    <r>
      <t>下面属于国内运行的航空公司的签派放行单的必须内容是</t>
    </r>
    <r>
      <rPr>
        <u/>
        <sz val="11"/>
        <rFont val="宋体"/>
        <family val="3"/>
        <charset val="134"/>
      </rPr>
      <t xml:space="preserve">                </t>
    </r>
  </si>
  <si>
    <r>
      <t>国际或国内运行的航空公司，签派放行单的必须包括内容是</t>
    </r>
    <r>
      <rPr>
        <u/>
        <sz val="11"/>
        <rFont val="宋体"/>
        <family val="3"/>
        <charset val="134"/>
      </rPr>
      <t xml:space="preserve">           </t>
    </r>
  </si>
  <si>
    <r>
      <t>一架国内运行的飞机在中途机场落地时间为1815 Z,在不需要签派员重新签派放行的前提下,它最晚的起飞时间应为</t>
    </r>
    <r>
      <rPr>
        <u/>
        <sz val="11"/>
        <rFont val="宋体"/>
        <family val="3"/>
        <charset val="134"/>
      </rPr>
      <t xml:space="preserve">           </t>
    </r>
    <r>
      <rPr>
        <sz val="11"/>
        <rFont val="宋体"/>
        <family val="3"/>
        <charset val="134"/>
      </rPr>
      <t>。</t>
    </r>
  </si>
  <si>
    <r>
      <t xml:space="preserve"> 一架国际飞行的飞机在中途机场落地时间为1805 Z，如果不需要重新签派放行，它最晚的起飞时间应为</t>
    </r>
    <r>
      <rPr>
        <u/>
        <sz val="11"/>
        <rFont val="宋体"/>
        <family val="3"/>
        <charset val="134"/>
      </rPr>
      <t xml:space="preserve">           </t>
    </r>
  </si>
  <si>
    <r>
      <t>当某一国际航班在1822Z降落在中途机场,如果不需要重新放行，它的最晚起飞时间是</t>
    </r>
    <r>
      <rPr>
        <u/>
        <sz val="11"/>
        <rFont val="宋体"/>
        <family val="3"/>
        <charset val="134"/>
      </rPr>
      <t xml:space="preserve">          </t>
    </r>
  </si>
  <si>
    <r>
      <t>在任何国内运行的航班上必须携带的文件副本是</t>
    </r>
    <r>
      <rPr>
        <u/>
        <sz val="11"/>
        <rFont val="宋体"/>
        <family val="3"/>
        <charset val="134"/>
      </rPr>
      <t xml:space="preserve">           </t>
    </r>
  </si>
  <si>
    <r>
      <t>特别授权给飞机驾驶员在指定地区运行飞机的文件是</t>
    </r>
    <r>
      <rPr>
        <u/>
        <sz val="11"/>
        <rFont val="宋体"/>
        <family val="3"/>
        <charset val="134"/>
      </rPr>
      <t xml:space="preserve">            </t>
    </r>
  </si>
  <si>
    <r>
      <t>国内或国际运行的航空公司应保存飞行计划、签派放行单和舱单的副本的时间至少为</t>
    </r>
    <r>
      <rPr>
        <u/>
        <sz val="11"/>
        <rFont val="宋体"/>
        <family val="3"/>
        <charset val="134"/>
      </rPr>
      <t xml:space="preserve">          </t>
    </r>
  </si>
  <si>
    <r>
      <t xml:space="preserve"> 在补充运行的飞行放行单中有而在国际和国内运行的签派放行单没有的内容是</t>
    </r>
    <r>
      <rPr>
        <u/>
        <sz val="11"/>
        <rFont val="宋体"/>
        <family val="3"/>
        <charset val="134"/>
      </rPr>
      <t xml:space="preserve">          </t>
    </r>
  </si>
  <si>
    <r>
      <t>一个补充运行飞机放行前,负责获得所有现行可得的天气、机场条件、导航设施不正常等方面的情报的人是</t>
    </r>
    <r>
      <rPr>
        <u/>
        <sz val="11"/>
        <rFont val="宋体"/>
        <family val="3"/>
        <charset val="134"/>
      </rPr>
      <t xml:space="preserve">          </t>
    </r>
  </si>
  <si>
    <r>
      <t>在补充运行的飞行过程中，负责获得气象情报的人是</t>
    </r>
    <r>
      <rPr>
        <u/>
        <sz val="11"/>
        <rFont val="宋体"/>
        <family val="3"/>
        <charset val="134"/>
      </rPr>
      <t xml:space="preserve">            </t>
    </r>
    <r>
      <rPr>
        <sz val="11"/>
        <rFont val="宋体"/>
        <family val="3"/>
        <charset val="134"/>
      </rPr>
      <t>。</t>
    </r>
  </si>
  <si>
    <r>
      <t>签派放行涡喷发动机飞机实施国际运行时，如果是飞往未规定备降场的目的地机场时，至少储备燃油为</t>
    </r>
    <r>
      <rPr>
        <u/>
        <sz val="11"/>
        <rFont val="宋体"/>
        <family val="3"/>
        <charset val="134"/>
      </rPr>
      <t xml:space="preserve">           </t>
    </r>
  </si>
  <si>
    <r>
      <t>活塞发动机的飞机在实施国内运行时,其到达最远备降机场上空的最低储备燃油为</t>
    </r>
    <r>
      <rPr>
        <u/>
        <sz val="11"/>
        <rFont val="宋体"/>
        <family val="3"/>
        <charset val="134"/>
      </rPr>
      <t xml:space="preserve">           </t>
    </r>
  </si>
  <si>
    <r>
      <t xml:space="preserve"> 到达最远备降机场时,实施国际运行的涡轮螺旋桨飞机的最低储备燃油规定为</t>
    </r>
    <r>
      <rPr>
        <u/>
        <sz val="11"/>
        <rFont val="宋体"/>
        <family val="3"/>
        <charset val="134"/>
      </rPr>
      <t xml:space="preserve">           </t>
    </r>
  </si>
  <si>
    <r>
      <t xml:space="preserve"> 对于一架涡轮螺旋桨飞机,在没有指定备降机场时,当到达目的地机场时所需的额外储备燃油是</t>
    </r>
    <r>
      <rPr>
        <u/>
        <sz val="11"/>
        <rFont val="宋体"/>
        <family val="3"/>
        <charset val="134"/>
      </rPr>
      <t xml:space="preserve">          </t>
    </r>
  </si>
  <si>
    <r>
      <t xml:space="preserve"> 每次飞机起飞后，机组成员必须对旅客进行简介的内容为</t>
    </r>
    <r>
      <rPr>
        <u/>
        <sz val="11"/>
        <rFont val="宋体"/>
        <family val="3"/>
        <charset val="134"/>
      </rPr>
      <t xml:space="preserve">            </t>
    </r>
  </si>
  <si>
    <r>
      <t>对“机长具有应急决定权要求某些人离开驾驶舱”的正确的描述是：</t>
    </r>
    <r>
      <rPr>
        <u/>
        <sz val="11"/>
        <rFont val="宋体"/>
        <family val="3"/>
        <charset val="134"/>
      </rPr>
      <t xml:space="preserve">            </t>
    </r>
  </si>
  <si>
    <r>
      <t>如果仅有1个位于隔离间机组处的紧急出口，隔离门应该</t>
    </r>
    <r>
      <rPr>
        <u/>
        <sz val="11"/>
        <rFont val="宋体"/>
        <family val="3"/>
        <charset val="134"/>
      </rPr>
      <t xml:space="preserve">         </t>
    </r>
    <r>
      <rPr>
        <sz val="11"/>
        <rFont val="宋体"/>
        <family val="3"/>
        <charset val="134"/>
      </rPr>
      <t>。</t>
    </r>
  </si>
  <si>
    <r>
      <t>在FL310的高度上如果2位驾驶员中的1位离开执勤岗位,那么另1位驾驶员应当</t>
    </r>
    <r>
      <rPr>
        <u/>
        <sz val="11"/>
        <rFont val="宋体"/>
        <family val="3"/>
        <charset val="134"/>
      </rPr>
      <t xml:space="preserve">      </t>
    </r>
  </si>
  <si>
    <r>
      <t>如果具有增压座舱的涡轮发动机飞机没有装备速戴型氧气面罩,则在没有驾驶员佩戴并使用氧气面罩的情况下,最大的授权飞行高度是</t>
    </r>
    <r>
      <rPr>
        <u/>
        <sz val="11"/>
        <rFont val="宋体"/>
        <family val="3"/>
        <charset val="134"/>
      </rPr>
      <t xml:space="preserve">      </t>
    </r>
    <r>
      <rPr>
        <sz val="11"/>
        <rFont val="宋体"/>
        <family val="3"/>
        <charset val="134"/>
      </rPr>
      <t xml:space="preserve">. </t>
    </r>
  </si>
  <si>
    <r>
      <t>为了对那些由于生理上的原因,可能需要纯氧的机上乘员进行急救护理,规定的氧气分配装置的最少数量是</t>
    </r>
    <r>
      <rPr>
        <u/>
        <sz val="11"/>
        <rFont val="宋体"/>
        <family val="3"/>
        <charset val="134"/>
      </rPr>
      <t xml:space="preserve">       </t>
    </r>
  </si>
  <si>
    <r>
      <t>跨水飞行的救生衣放在</t>
    </r>
    <r>
      <rPr>
        <u/>
        <sz val="11"/>
        <rFont val="宋体"/>
        <family val="3"/>
        <charset val="134"/>
      </rPr>
      <t xml:space="preserve">        </t>
    </r>
  </si>
  <si>
    <r>
      <t>在国内运行的3发以上的涡轮飞机，如果有必要关掉1台发动机，机长应该采取得措施是：</t>
    </r>
    <r>
      <rPr>
        <u/>
        <sz val="11"/>
        <rFont val="宋体"/>
        <family val="3"/>
        <charset val="134"/>
      </rPr>
      <t>　　　　　</t>
    </r>
    <r>
      <rPr>
        <sz val="11"/>
        <rFont val="宋体"/>
        <family val="3"/>
        <charset val="134"/>
      </rPr>
      <t>。</t>
    </r>
  </si>
  <si>
    <r>
      <t>在遇到发动机失效的紧急情况下,飞行机组使用的检查单程序的正确要求是</t>
    </r>
    <r>
      <rPr>
        <u/>
        <sz val="11"/>
        <rFont val="宋体"/>
        <family val="3"/>
        <charset val="134"/>
      </rPr>
      <t>　　　　　</t>
    </r>
    <r>
      <rPr>
        <sz val="11"/>
        <rFont val="宋体"/>
        <family val="3"/>
        <charset val="134"/>
      </rPr>
      <t>。</t>
    </r>
  </si>
  <si>
    <r>
      <t>民航局于</t>
    </r>
    <r>
      <rPr>
        <sz val="11"/>
        <rFont val="Times New Roman"/>
        <family val="1"/>
      </rPr>
      <t>2004</t>
    </r>
    <r>
      <rPr>
        <sz val="11"/>
        <rFont val="宋体"/>
        <family val="3"/>
        <charset val="134"/>
      </rPr>
      <t>年出台了</t>
    </r>
    <r>
      <rPr>
        <sz val="11"/>
        <rFont val="Times New Roman"/>
        <family val="1"/>
      </rPr>
      <t xml:space="preserve">  </t>
    </r>
    <r>
      <rPr>
        <sz val="11"/>
        <rFont val="宋体"/>
        <family val="3"/>
        <charset val="134"/>
      </rPr>
      <t>，对空域类型、空中交通服务等方面做出明确规定</t>
    </r>
  </si>
  <si>
    <r>
      <t>驾驶员、飞行教员、地面教员</t>
    </r>
    <r>
      <rPr>
        <sz val="11"/>
        <rFont val="Times New Roman"/>
        <family val="1"/>
      </rPr>
      <t xml:space="preserve"> </t>
    </r>
    <phoneticPr fontId="2" type="noConversion"/>
  </si>
  <si>
    <r>
      <t>CCAR91-FS2规定了</t>
    </r>
    <r>
      <rPr>
        <sz val="11"/>
        <rFont val="Times New Roman"/>
        <family val="1"/>
      </rPr>
      <t xml:space="preserve"> </t>
    </r>
  </si>
  <si>
    <r>
      <t>飞行人员取得执照后，每年度的考核由来</t>
    </r>
    <r>
      <rPr>
        <sz val="11"/>
        <rFont val="Times New Roman"/>
        <family val="1"/>
      </rPr>
      <t xml:space="preserve">   </t>
    </r>
    <r>
      <rPr>
        <sz val="11"/>
        <rFont val="宋体"/>
        <family val="3"/>
        <charset val="134"/>
      </rPr>
      <t>进行</t>
    </r>
  </si>
  <si>
    <r>
      <t>民航局授权单位和技术检查人员</t>
    </r>
    <r>
      <rPr>
        <sz val="11"/>
        <rFont val="Times New Roman"/>
        <family val="1"/>
      </rPr>
      <t xml:space="preserve"> </t>
    </r>
    <phoneticPr fontId="2" type="noConversion"/>
  </si>
  <si>
    <r>
      <t>在飞机上担任飞行机械员的人员，应当在</t>
    </r>
    <r>
      <rPr>
        <sz val="11"/>
        <rFont val="Times New Roman"/>
        <family val="1"/>
      </rPr>
      <t>6</t>
    </r>
    <r>
      <rPr>
        <sz val="11"/>
        <rFont val="宋体"/>
        <family val="3"/>
        <charset val="134"/>
      </rPr>
      <t>个月以内，在该型别的飞机上至少担任了多少小时的飞行机械员工作</t>
    </r>
    <r>
      <rPr>
        <sz val="11"/>
        <rFont val="Times New Roman"/>
        <family val="1"/>
      </rPr>
      <t>?</t>
    </r>
  </si>
  <si>
    <r>
      <t>飞行人员除驾驶员，机械员，领航员外，还包括</t>
    </r>
    <r>
      <rPr>
        <sz val="11"/>
        <rFont val="Times New Roman"/>
        <family val="1"/>
      </rPr>
      <t xml:space="preserve">     </t>
    </r>
  </si>
  <si>
    <r>
      <t>在国内、国际定期载客运行中担任飞行签派员的人员在进行运行熟悉训练时，考虑额外增加起飞着陆次数的方法，可以将运行熟悉小时数降低为</t>
    </r>
    <r>
      <rPr>
        <sz val="11"/>
        <rFont val="Times New Roman"/>
        <family val="1"/>
      </rPr>
      <t xml:space="preserve">   </t>
    </r>
    <r>
      <rPr>
        <sz val="11"/>
        <rFont val="宋体"/>
        <family val="3"/>
        <charset val="134"/>
      </rPr>
      <t>小时</t>
    </r>
  </si>
  <si>
    <r>
      <t>飞行签派员所签派的飞机与原签派的同型别飞机存在差异时，应当接受该飞机的</t>
    </r>
    <r>
      <rPr>
        <sz val="11"/>
        <rFont val="Times New Roman"/>
        <family val="1"/>
      </rPr>
      <t xml:space="preserve">   </t>
    </r>
    <r>
      <rPr>
        <sz val="11"/>
        <rFont val="宋体"/>
        <family val="3"/>
        <charset val="134"/>
      </rPr>
      <t>。</t>
    </r>
  </si>
  <si>
    <r>
      <t>对于新引进组类的飞机，在开始投入本规则运行后</t>
    </r>
    <r>
      <rPr>
        <sz val="11"/>
        <rFont val="Times New Roman"/>
        <family val="1"/>
      </rPr>
      <t xml:space="preserve">90 </t>
    </r>
    <r>
      <rPr>
        <sz val="11"/>
        <rFont val="宋体"/>
        <family val="3"/>
        <charset val="134"/>
      </rPr>
      <t>天之内，不满足运行熟悉要求的人</t>
    </r>
    <r>
      <rPr>
        <sz val="11"/>
        <rFont val="Times New Roman"/>
        <family val="1"/>
      </rPr>
      <t xml:space="preserve">     </t>
    </r>
  </si>
  <si>
    <r>
      <t>飞行签派员的运行熟悉训练应当在前</t>
    </r>
    <r>
      <rPr>
        <sz val="11"/>
        <rFont val="Times New Roman"/>
        <family val="1"/>
      </rPr>
      <t xml:space="preserve">12 </t>
    </r>
    <r>
      <rPr>
        <sz val="11"/>
        <rFont val="宋体"/>
        <family val="3"/>
        <charset val="134"/>
      </rPr>
      <t>个日历月内在其签派的</t>
    </r>
    <r>
      <rPr>
        <sz val="11"/>
        <rFont val="Times New Roman"/>
        <family val="1"/>
      </rPr>
      <t xml:space="preserve">    </t>
    </r>
    <r>
      <rPr>
        <sz val="11"/>
        <rFont val="宋体"/>
        <family val="3"/>
        <charset val="134"/>
      </rPr>
      <t>完成</t>
    </r>
  </si>
  <si>
    <r>
      <t>某机型旅客座位数为</t>
    </r>
    <r>
      <rPr>
        <sz val="11"/>
        <rFont val="Times New Roman"/>
        <family val="1"/>
      </rPr>
      <t>90</t>
    </r>
    <r>
      <rPr>
        <sz val="11"/>
        <rFont val="宋体"/>
        <family val="3"/>
        <charset val="134"/>
      </rPr>
      <t>个，应当配备几名乘务员？</t>
    </r>
  </si>
  <si>
    <r>
      <t>某机型旅客座位数为</t>
    </r>
    <r>
      <rPr>
        <sz val="11"/>
        <rFont val="Times New Roman"/>
        <family val="1"/>
      </rPr>
      <t>210</t>
    </r>
    <r>
      <rPr>
        <sz val="11"/>
        <rFont val="宋体"/>
        <family val="3"/>
        <charset val="134"/>
      </rPr>
      <t>个，某次航班乘员</t>
    </r>
    <r>
      <rPr>
        <sz val="11"/>
        <rFont val="Times New Roman"/>
        <family val="1"/>
      </rPr>
      <t>190</t>
    </r>
    <r>
      <rPr>
        <sz val="11"/>
        <rFont val="宋体"/>
        <family val="3"/>
        <charset val="134"/>
      </rPr>
      <t>人，应当配备几名乘务员？</t>
    </r>
  </si>
  <si>
    <r>
      <t>在载运乘客的飞机上，乘务员应当按照</t>
    </r>
    <r>
      <rPr>
        <sz val="11"/>
        <rFont val="Times New Roman"/>
        <family val="1"/>
      </rPr>
      <t xml:space="preserve">   </t>
    </r>
    <r>
      <rPr>
        <sz val="11"/>
        <rFont val="宋体"/>
        <family val="3"/>
        <charset val="134"/>
      </rPr>
      <t>来配备？</t>
    </r>
  </si>
  <si>
    <r>
      <t>乘务人员的考核应当由</t>
    </r>
    <r>
      <rPr>
        <sz val="11"/>
        <rFont val="Times New Roman"/>
        <family val="1"/>
      </rPr>
      <t xml:space="preserve">    </t>
    </r>
    <r>
      <rPr>
        <sz val="11"/>
        <rFont val="宋体"/>
        <family val="3"/>
        <charset val="134"/>
      </rPr>
      <t>来进行</t>
    </r>
  </si>
  <si>
    <r>
      <t>担任大型机机长前，应当担任重型飞机机长飞行</t>
    </r>
    <r>
      <rPr>
        <sz val="11"/>
        <rFont val="Times New Roman"/>
        <family val="1"/>
      </rPr>
      <t>1</t>
    </r>
    <r>
      <rPr>
        <sz val="11"/>
        <rFont val="宋体"/>
        <family val="3"/>
        <charset val="134"/>
      </rPr>
      <t>年以上，并且相应机长经历不少于</t>
    </r>
  </si>
  <si>
    <r>
      <t>不具备重型机机长经历的驾驶员在担任大型机机长前除满足总驾驶员飞行经历时间外，还应当在本机型上作为操作驾驶员飞行至少</t>
    </r>
    <r>
      <rPr>
        <sz val="11"/>
        <rFont val="Times New Roman"/>
        <family val="1"/>
      </rPr>
      <t xml:space="preserve">     </t>
    </r>
    <r>
      <rPr>
        <sz val="11"/>
        <rFont val="宋体"/>
        <family val="3"/>
        <charset val="134"/>
      </rPr>
      <t>个包括起飞着陆的航段</t>
    </r>
  </si>
  <si>
    <r>
      <t>机长应当在</t>
    </r>
    <r>
      <rPr>
        <sz val="11"/>
        <rFont val="Times New Roman"/>
        <family val="1"/>
      </rPr>
      <t xml:space="preserve">  </t>
    </r>
    <r>
      <rPr>
        <sz val="11"/>
        <rFont val="宋体"/>
        <family val="3"/>
        <charset val="134"/>
      </rPr>
      <t>个日历月内，在其所飞的一个型别的飞机上通过航线检查</t>
    </r>
  </si>
  <si>
    <r>
      <t>机长应当在</t>
    </r>
    <r>
      <rPr>
        <u/>
        <sz val="11"/>
        <rFont val="Times New Roman"/>
        <family val="1"/>
      </rPr>
      <t xml:space="preserve">   </t>
    </r>
    <r>
      <rPr>
        <sz val="11"/>
        <rFont val="宋体"/>
        <family val="3"/>
        <charset val="134"/>
      </rPr>
      <t>个日历月内完成了熟练检查</t>
    </r>
  </si>
  <si>
    <r>
      <t>驾驶员为重新建立近期经历而进行的起飞和着陆训练，应当</t>
    </r>
    <r>
      <rPr>
        <u/>
        <sz val="11"/>
        <rFont val="Times New Roman"/>
        <family val="1"/>
      </rPr>
      <t xml:space="preserve">     </t>
    </r>
  </si>
  <si>
    <r>
      <t>包括一发失效、最低运行标准等情况</t>
    </r>
    <r>
      <rPr>
        <sz val="11"/>
        <rFont val="Times New Roman"/>
        <family val="1"/>
      </rPr>
      <t xml:space="preserve"> </t>
    </r>
    <phoneticPr fontId="2" type="noConversion"/>
  </si>
  <si>
    <r>
      <t>驾驶员在获得运行经历时，对于涡轮螺旋桨为动力的飞机，飞行经历时间至少</t>
    </r>
    <r>
      <rPr>
        <u/>
        <sz val="11"/>
        <rFont val="Times New Roman"/>
        <family val="1"/>
      </rPr>
      <t xml:space="preserve">   </t>
    </r>
    <r>
      <rPr>
        <sz val="11"/>
        <rFont val="宋体"/>
        <family val="3"/>
        <charset val="134"/>
      </rPr>
      <t>小时</t>
    </r>
  </si>
  <si>
    <r>
      <t>驾驶员在获得运行经历时，对于组类Ⅱ飞机，飞行经历时间至少</t>
    </r>
    <r>
      <rPr>
        <u/>
        <sz val="11"/>
        <rFont val="Times New Roman"/>
        <family val="1"/>
      </rPr>
      <t xml:space="preserve">   </t>
    </r>
    <r>
      <rPr>
        <sz val="11"/>
        <rFont val="宋体"/>
        <family val="3"/>
        <charset val="134"/>
      </rPr>
      <t>小时</t>
    </r>
  </si>
  <si>
    <r>
      <t>如果机长在某型别飞机上作为机长运行未满</t>
    </r>
    <r>
      <rPr>
        <sz val="11"/>
        <rFont val="Times New Roman"/>
        <family val="1"/>
      </rPr>
      <t>100</t>
    </r>
    <r>
      <rPr>
        <sz val="11"/>
        <rFont val="宋体"/>
        <family val="3"/>
        <charset val="134"/>
      </rPr>
      <t>小时，则合格证持有人运行规范中对于正常使用机场，临时使用机场和加油机场规定的着陆能见度应当增加</t>
    </r>
    <r>
      <rPr>
        <u/>
        <sz val="11"/>
        <rFont val="Times New Roman"/>
        <family val="1"/>
      </rPr>
      <t xml:space="preserve">    </t>
    </r>
    <r>
      <rPr>
        <sz val="11"/>
        <rFont val="宋体"/>
        <family val="3"/>
        <charset val="134"/>
      </rPr>
      <t>米</t>
    </r>
  </si>
  <si>
    <r>
      <t>某次飞行选取的备降场适用的着陆能见度为</t>
    </r>
    <r>
      <rPr>
        <sz val="11"/>
        <rFont val="Times New Roman"/>
        <family val="1"/>
      </rPr>
      <t>600</t>
    </r>
    <r>
      <rPr>
        <sz val="11"/>
        <rFont val="宋体"/>
        <family val="3"/>
        <charset val="134"/>
      </rPr>
      <t>米，若执行该次任务的为新机长，则适用于该机长最低的天气标准为</t>
    </r>
    <r>
      <rPr>
        <u/>
        <sz val="11"/>
        <rFont val="Times New Roman"/>
        <family val="1"/>
      </rPr>
      <t xml:space="preserve">     </t>
    </r>
    <r>
      <rPr>
        <sz val="11"/>
        <rFont val="宋体"/>
        <family val="3"/>
        <charset val="134"/>
      </rPr>
      <t>米</t>
    </r>
  </si>
  <si>
    <r>
      <t>某次飞行的目的地机场的着陆能见度标准为</t>
    </r>
    <r>
      <rPr>
        <sz val="11"/>
        <rFont val="Times New Roman"/>
        <family val="1"/>
      </rPr>
      <t>600</t>
    </r>
    <r>
      <rPr>
        <sz val="11"/>
        <rFont val="宋体"/>
        <family val="3"/>
        <charset val="134"/>
      </rPr>
      <t>米，机长为新机长，着陆前从通播中得知能见度为</t>
    </r>
    <r>
      <rPr>
        <sz val="11"/>
        <rFont val="Times New Roman"/>
        <family val="1"/>
      </rPr>
      <t>1500</t>
    </r>
    <r>
      <rPr>
        <sz val="11"/>
        <rFont val="宋体"/>
        <family val="3"/>
        <charset val="134"/>
      </rPr>
      <t>米，则</t>
    </r>
    <r>
      <rPr>
        <sz val="11"/>
        <rFont val="Times New Roman"/>
        <family val="1"/>
      </rPr>
      <t xml:space="preserve">     </t>
    </r>
  </si>
  <si>
    <r>
      <t>飞行机组的总飞行时间在</t>
    </r>
    <r>
      <rPr>
        <sz val="11"/>
        <rFont val="Times New Roman"/>
        <family val="1"/>
      </rPr>
      <t>7</t>
    </r>
    <r>
      <rPr>
        <sz val="11"/>
        <rFont val="宋体"/>
        <family val="3"/>
        <charset val="134"/>
      </rPr>
      <t>个连续日历日内不得超过</t>
    </r>
    <r>
      <rPr>
        <u/>
        <sz val="11"/>
        <rFont val="Times New Roman"/>
        <family val="1"/>
      </rPr>
      <t xml:space="preserve">   </t>
    </r>
    <r>
      <rPr>
        <sz val="11"/>
        <rFont val="宋体"/>
        <family val="3"/>
        <charset val="134"/>
      </rPr>
      <t>小时</t>
    </r>
  </si>
  <si>
    <r>
      <t>机组的预先准备应当在</t>
    </r>
    <r>
      <rPr>
        <u/>
        <sz val="11"/>
        <rFont val="Times New Roman"/>
        <family val="1"/>
      </rPr>
      <t xml:space="preserve">   </t>
    </r>
    <r>
      <rPr>
        <sz val="11"/>
        <rFont val="宋体"/>
        <family val="3"/>
        <charset val="134"/>
      </rPr>
      <t>进行</t>
    </r>
    <r>
      <rPr>
        <sz val="11"/>
        <rFont val="Times New Roman"/>
        <family val="1"/>
      </rPr>
      <t xml:space="preserve"> </t>
    </r>
    <r>
      <rPr>
        <sz val="11"/>
        <rFont val="宋体"/>
        <family val="3"/>
        <charset val="134"/>
      </rPr>
      <t>预计起飞前</t>
    </r>
    <r>
      <rPr>
        <sz val="11"/>
        <rFont val="Times New Roman"/>
        <family val="1"/>
      </rPr>
      <t>1</t>
    </r>
    <r>
      <rPr>
        <sz val="11"/>
        <rFont val="宋体"/>
        <family val="3"/>
        <charset val="134"/>
      </rPr>
      <t>小时</t>
    </r>
  </si>
  <si>
    <r>
      <t xml:space="preserve"> 飞行前一日</t>
    </r>
    <r>
      <rPr>
        <sz val="11"/>
        <rFont val="Times New Roman"/>
        <family val="1"/>
      </rPr>
      <t xml:space="preserve"> </t>
    </r>
    <phoneticPr fontId="2" type="noConversion"/>
  </si>
  <si>
    <r>
      <t>预计起飞前</t>
    </r>
    <r>
      <rPr>
        <sz val="11"/>
        <rFont val="Times New Roman"/>
        <family val="1"/>
      </rPr>
      <t>1</t>
    </r>
    <r>
      <rPr>
        <sz val="11"/>
        <rFont val="宋体"/>
        <family val="3"/>
        <charset val="134"/>
      </rPr>
      <t>小时</t>
    </r>
    <phoneticPr fontId="2" type="noConversion"/>
  </si>
  <si>
    <r>
      <t>预计起飞前</t>
    </r>
    <r>
      <rPr>
        <sz val="11"/>
        <rFont val="Times New Roman"/>
        <family val="1"/>
      </rPr>
      <t>30</t>
    </r>
    <r>
      <rPr>
        <sz val="11"/>
        <rFont val="宋体"/>
        <family val="3"/>
        <charset val="134"/>
      </rPr>
      <t>分钟</t>
    </r>
    <phoneticPr fontId="2" type="noConversion"/>
  </si>
  <si>
    <r>
      <t>以下不属于安全敏感人员的是</t>
    </r>
    <r>
      <rPr>
        <u/>
        <sz val="11"/>
        <rFont val="Times New Roman"/>
        <family val="1"/>
      </rPr>
      <t xml:space="preserve">   </t>
    </r>
  </si>
  <si>
    <r>
      <t>安全敏感人员在饮用含酒精饮料后</t>
    </r>
    <r>
      <rPr>
        <u/>
        <sz val="11"/>
        <rFont val="Times New Roman"/>
        <family val="1"/>
      </rPr>
      <t xml:space="preserve">   </t>
    </r>
    <r>
      <rPr>
        <sz val="11"/>
        <rFont val="宋体"/>
        <family val="3"/>
        <charset val="134"/>
      </rPr>
      <t>小时内不得上岗执勤</t>
    </r>
  </si>
  <si>
    <r>
      <t>飞行签派员最长的值勤时间</t>
    </r>
    <r>
      <rPr>
        <u/>
        <sz val="11"/>
        <rFont val="Times New Roman"/>
        <family val="1"/>
      </rPr>
      <t xml:space="preserve">    </t>
    </r>
  </si>
  <si>
    <r>
      <t>特定情况下可以超过</t>
    </r>
    <r>
      <rPr>
        <sz val="11"/>
        <rFont val="Times New Roman"/>
        <family val="1"/>
      </rPr>
      <t>10</t>
    </r>
    <r>
      <rPr>
        <sz val="11"/>
        <rFont val="宋体"/>
        <family val="3"/>
        <charset val="134"/>
      </rPr>
      <t>小时</t>
    </r>
    <phoneticPr fontId="2" type="noConversion"/>
  </si>
  <si>
    <r>
      <t>任何情况下不得超过</t>
    </r>
    <r>
      <rPr>
        <sz val="11"/>
        <rFont val="Times New Roman"/>
        <family val="1"/>
      </rPr>
      <t>10</t>
    </r>
    <r>
      <rPr>
        <sz val="11"/>
        <rFont val="宋体"/>
        <family val="3"/>
        <charset val="134"/>
      </rPr>
      <t>小时</t>
    </r>
    <r>
      <rPr>
        <sz val="11"/>
        <rFont val="Times New Roman"/>
        <family val="1"/>
      </rPr>
      <t xml:space="preserve"> </t>
    </r>
    <phoneticPr fontId="2" type="noConversion"/>
  </si>
  <si>
    <r>
      <t>任何情况下不得超过</t>
    </r>
    <r>
      <rPr>
        <sz val="11"/>
        <rFont val="Times New Roman"/>
        <family val="1"/>
      </rPr>
      <t>8</t>
    </r>
    <r>
      <rPr>
        <sz val="11"/>
        <rFont val="宋体"/>
        <family val="3"/>
        <charset val="134"/>
      </rPr>
      <t>小时</t>
    </r>
    <phoneticPr fontId="2" type="noConversion"/>
  </si>
  <si>
    <r>
      <t>飞行签派员的值勤时间应当从</t>
    </r>
    <r>
      <rPr>
        <sz val="11"/>
        <rFont val="Times New Roman"/>
        <family val="1"/>
      </rPr>
      <t xml:space="preserve">   </t>
    </r>
    <r>
      <rPr>
        <sz val="11"/>
        <rFont val="宋体"/>
        <family val="3"/>
        <charset val="134"/>
      </rPr>
      <t>开始算起</t>
    </r>
  </si>
  <si>
    <r>
      <t>合格证持有人如果未能在任意连续</t>
    </r>
    <r>
      <rPr>
        <sz val="11"/>
        <rFont val="Times New Roman"/>
        <family val="1"/>
      </rPr>
      <t>7</t>
    </r>
    <r>
      <rPr>
        <sz val="11"/>
        <rFont val="宋体"/>
        <family val="3"/>
        <charset val="134"/>
      </rPr>
      <t>个日历日内为飞行签派员安排一个至少连续</t>
    </r>
    <r>
      <rPr>
        <sz val="11"/>
        <rFont val="Times New Roman"/>
        <family val="1"/>
      </rPr>
      <t xml:space="preserve">24 </t>
    </r>
    <r>
      <rPr>
        <sz val="11"/>
        <rFont val="宋体"/>
        <family val="3"/>
        <charset val="134"/>
      </rPr>
      <t>小时的休息期，则应当在任一日历月中被安排连续</t>
    </r>
    <r>
      <rPr>
        <sz val="11"/>
        <rFont val="Times New Roman"/>
        <family val="1"/>
      </rPr>
      <t xml:space="preserve">    </t>
    </r>
    <r>
      <rPr>
        <sz val="11"/>
        <rFont val="宋体"/>
        <family val="3"/>
        <charset val="134"/>
      </rPr>
      <t>小时的休息期。</t>
    </r>
  </si>
  <si>
    <r>
      <t>机组成员值勤期应当从</t>
    </r>
    <r>
      <rPr>
        <u/>
        <sz val="11"/>
        <rFont val="Times New Roman"/>
        <family val="1"/>
      </rPr>
      <t xml:space="preserve">   </t>
    </r>
    <r>
      <rPr>
        <sz val="11"/>
        <rFont val="宋体"/>
        <family val="3"/>
        <charset val="134"/>
      </rPr>
      <t>开始算起</t>
    </r>
  </si>
  <si>
    <r>
      <t>某机组成员早上</t>
    </r>
    <r>
      <rPr>
        <sz val="11"/>
        <rFont val="Times New Roman"/>
        <family val="1"/>
      </rPr>
      <t>8</t>
    </r>
    <r>
      <rPr>
        <sz val="11"/>
        <rFont val="宋体"/>
        <family val="3"/>
        <charset val="134"/>
      </rPr>
      <t>：</t>
    </r>
    <r>
      <rPr>
        <sz val="11"/>
        <rFont val="Times New Roman"/>
        <family val="1"/>
      </rPr>
      <t>00</t>
    </r>
    <r>
      <rPr>
        <sz val="11"/>
        <rFont val="宋体"/>
        <family val="3"/>
        <charset val="134"/>
      </rPr>
      <t>到指定地点报到，</t>
    </r>
    <r>
      <rPr>
        <sz val="11"/>
        <rFont val="Times New Roman"/>
        <family val="1"/>
      </rPr>
      <t>9</t>
    </r>
    <r>
      <rPr>
        <sz val="11"/>
        <rFont val="宋体"/>
        <family val="3"/>
        <charset val="134"/>
      </rPr>
      <t>：</t>
    </r>
    <r>
      <rPr>
        <sz val="11"/>
        <rFont val="Times New Roman"/>
        <family val="1"/>
      </rPr>
      <t>00</t>
    </r>
    <r>
      <rPr>
        <sz val="11"/>
        <rFont val="宋体"/>
        <family val="3"/>
        <charset val="134"/>
      </rPr>
      <t>航班起飞，下午</t>
    </r>
    <r>
      <rPr>
        <sz val="11"/>
        <rFont val="Times New Roman"/>
        <family val="1"/>
      </rPr>
      <t>5</t>
    </r>
    <r>
      <rPr>
        <sz val="11"/>
        <rFont val="宋体"/>
        <family val="3"/>
        <charset val="134"/>
      </rPr>
      <t>：</t>
    </r>
    <r>
      <rPr>
        <sz val="11"/>
        <rFont val="Times New Roman"/>
        <family val="1"/>
      </rPr>
      <t>00</t>
    </r>
    <r>
      <rPr>
        <sz val="11"/>
        <rFont val="宋体"/>
        <family val="3"/>
        <charset val="134"/>
      </rPr>
      <t>航班结束并解除任务，期间在睡眠区休息</t>
    </r>
    <r>
      <rPr>
        <sz val="11"/>
        <rFont val="Times New Roman"/>
        <family val="1"/>
      </rPr>
      <t>2</t>
    </r>
    <r>
      <rPr>
        <sz val="11"/>
        <rFont val="宋体"/>
        <family val="3"/>
        <charset val="134"/>
      </rPr>
      <t>小时，则执勤时间为</t>
    </r>
    <r>
      <rPr>
        <sz val="11"/>
        <rFont val="Times New Roman"/>
        <family val="1"/>
      </rPr>
      <t xml:space="preserve">    </t>
    </r>
    <r>
      <rPr>
        <sz val="11"/>
        <rFont val="宋体"/>
        <family val="3"/>
        <charset val="134"/>
      </rPr>
      <t>小时</t>
    </r>
  </si>
  <si>
    <r>
      <t>机组成员的飞行时间</t>
    </r>
    <r>
      <rPr>
        <u/>
        <sz val="11"/>
        <rFont val="Times New Roman"/>
        <family val="1"/>
      </rPr>
      <t xml:space="preserve">    </t>
    </r>
  </si>
  <si>
    <r>
      <t>在飞行期间，机长对于飞机的运行拥有完全的控制权和管理权，这种权力</t>
    </r>
    <r>
      <rPr>
        <sz val="11"/>
        <rFont val="Times New Roman"/>
        <family val="1"/>
      </rPr>
      <t xml:space="preserve">    </t>
    </r>
  </si>
  <si>
    <r>
      <t>最低油量是考虑规定的燃油油量指示系统误差后，最多可供飞机在飞抵着陆机场后，能以等待空速在高于机场标高</t>
    </r>
    <r>
      <rPr>
        <sz val="11"/>
        <rFont val="Times New Roman"/>
        <family val="1"/>
      </rPr>
      <t xml:space="preserve">   </t>
    </r>
    <r>
      <rPr>
        <sz val="11"/>
        <rFont val="宋体"/>
        <family val="3"/>
        <charset val="134"/>
      </rPr>
      <t>米以上的高度上飞行</t>
    </r>
    <r>
      <rPr>
        <sz val="11"/>
        <rFont val="Times New Roman"/>
        <family val="1"/>
      </rPr>
      <t>30</t>
    </r>
    <r>
      <rPr>
        <sz val="11"/>
        <rFont val="宋体"/>
        <family val="3"/>
        <charset val="134"/>
      </rPr>
      <t>分钟</t>
    </r>
  </si>
  <si>
    <r>
      <t>按照目视飞行规则签派或者放行飞机前，应当确定在</t>
    </r>
    <r>
      <rPr>
        <sz val="11"/>
        <rFont val="Times New Roman"/>
        <family val="1"/>
      </rPr>
      <t xml:space="preserve">   </t>
    </r>
    <r>
      <rPr>
        <sz val="11"/>
        <rFont val="宋体"/>
        <family val="3"/>
        <charset val="134"/>
      </rPr>
      <t>云底高度和能见度处于或者高于适用的目视飞行规则最低标准</t>
    </r>
  </si>
  <si>
    <r>
      <t>按照目视飞行规则签派或者放行飞机前，应当确定在</t>
    </r>
    <r>
      <rPr>
        <sz val="11"/>
        <rFont val="Times New Roman"/>
        <family val="1"/>
      </rPr>
      <t xml:space="preserve">    </t>
    </r>
    <r>
      <rPr>
        <sz val="11"/>
        <rFont val="宋体"/>
        <family val="3"/>
        <charset val="134"/>
      </rPr>
      <t>，云底高度和能见度处于或者高于适用的目视飞行规则最低标准</t>
    </r>
  </si>
  <si>
    <r>
      <t>按照仪表飞行规则签派或者放行飞机飞行前，应当确定</t>
    </r>
    <r>
      <rPr>
        <sz val="11"/>
        <rFont val="Times New Roman"/>
        <family val="1"/>
      </rPr>
      <t xml:space="preserve">     </t>
    </r>
    <r>
      <rPr>
        <sz val="11"/>
        <rFont val="宋体"/>
        <family val="3"/>
        <charset val="134"/>
      </rPr>
      <t>的天气条件，在飞机预计到达时处于或者高于经批准的最低标准</t>
    </r>
  </si>
  <si>
    <r>
      <t>按照仪表飞行规则签派或者放行飞机飞行前，应当确定，规定机场的天气条件，在</t>
    </r>
    <r>
      <rPr>
        <sz val="11"/>
        <rFont val="Times New Roman"/>
        <family val="1"/>
      </rPr>
      <t xml:space="preserve">   </t>
    </r>
    <r>
      <rPr>
        <sz val="11"/>
        <rFont val="宋体"/>
        <family val="3"/>
        <charset val="134"/>
      </rPr>
      <t>处于或者高于经批准的最低标准</t>
    </r>
  </si>
  <si>
    <r>
      <t>按照仪表飞行规则签派飞机飞行前，应当在签派单上为每个目的地机场列出</t>
    </r>
    <r>
      <rPr>
        <sz val="11"/>
        <rFont val="Times New Roman"/>
        <family val="1"/>
      </rPr>
      <t xml:space="preserve">   </t>
    </r>
    <r>
      <rPr>
        <sz val="11"/>
        <rFont val="宋体"/>
        <family val="3"/>
        <charset val="134"/>
      </rPr>
      <t>备降机场</t>
    </r>
  </si>
  <si>
    <r>
      <t>至少</t>
    </r>
    <r>
      <rPr>
        <sz val="11"/>
        <rFont val="Times New Roman"/>
        <family val="1"/>
      </rPr>
      <t>1</t>
    </r>
    <r>
      <rPr>
        <sz val="11"/>
        <rFont val="宋体"/>
        <family val="3"/>
        <charset val="134"/>
      </rPr>
      <t>个</t>
    </r>
    <phoneticPr fontId="2" type="noConversion"/>
  </si>
  <si>
    <r>
      <t>最多</t>
    </r>
    <r>
      <rPr>
        <sz val="11"/>
        <rFont val="Times New Roman"/>
        <family val="1"/>
      </rPr>
      <t>1</t>
    </r>
    <r>
      <rPr>
        <sz val="11"/>
        <rFont val="宋体"/>
        <family val="3"/>
        <charset val="134"/>
      </rPr>
      <t>个</t>
    </r>
    <phoneticPr fontId="2" type="noConversion"/>
  </si>
  <si>
    <r>
      <t>当可以不选择目的地备降机场时，仪表进近时云底高度应当在机场标高之上</t>
    </r>
    <r>
      <rPr>
        <sz val="11"/>
        <rFont val="Times New Roman"/>
        <family val="1"/>
      </rPr>
      <t xml:space="preserve">    </t>
    </r>
    <r>
      <rPr>
        <sz val="11"/>
        <rFont val="宋体"/>
        <family val="3"/>
        <charset val="134"/>
      </rPr>
      <t>米</t>
    </r>
  </si>
  <si>
    <r>
      <t>当可以不选择目的地备降机场时，机场能见度最低为</t>
    </r>
    <r>
      <rPr>
        <sz val="11"/>
        <rFont val="Times New Roman"/>
        <family val="1"/>
      </rPr>
      <t xml:space="preserve">   </t>
    </r>
    <r>
      <rPr>
        <sz val="11"/>
        <rFont val="宋体"/>
        <family val="3"/>
        <charset val="134"/>
      </rPr>
      <t>米</t>
    </r>
  </si>
  <si>
    <r>
      <t>某次飞行目的地机场的仪表进近程序能见度最低标准为</t>
    </r>
    <r>
      <rPr>
        <sz val="11"/>
        <rFont val="Times New Roman"/>
        <family val="1"/>
      </rPr>
      <t>1800</t>
    </r>
    <r>
      <rPr>
        <sz val="11"/>
        <rFont val="宋体"/>
        <family val="3"/>
        <charset val="134"/>
      </rPr>
      <t>米，如果可以不为其选择目的地备降机场，则机场能见度至少为</t>
    </r>
    <r>
      <rPr>
        <sz val="11"/>
        <rFont val="Times New Roman"/>
        <family val="1"/>
      </rPr>
      <t xml:space="preserve">  </t>
    </r>
    <r>
      <rPr>
        <sz val="11"/>
        <rFont val="宋体"/>
        <family val="3"/>
        <charset val="134"/>
      </rPr>
      <t>米</t>
    </r>
  </si>
  <si>
    <r>
      <t>对于只有一套进近设施与程序的机场，如果飞行签派员选择其作为备降机场，应当在该机场的最低运行标准上，最低下降高或者决断高增加</t>
    </r>
    <r>
      <rPr>
        <sz val="11"/>
        <rFont val="Times New Roman"/>
        <family val="1"/>
      </rPr>
      <t xml:space="preserve">  </t>
    </r>
    <r>
      <rPr>
        <sz val="11"/>
        <rFont val="宋体"/>
        <family val="3"/>
        <charset val="134"/>
      </rPr>
      <t>米，能见度增加</t>
    </r>
    <r>
      <rPr>
        <sz val="11"/>
        <rFont val="Times New Roman"/>
        <family val="1"/>
      </rPr>
      <t xml:space="preserve">  </t>
    </r>
    <r>
      <rPr>
        <sz val="11"/>
        <rFont val="宋体"/>
        <family val="3"/>
        <charset val="134"/>
      </rPr>
      <t>米</t>
    </r>
  </si>
  <si>
    <r>
      <t>对于具有两套（含）以上精密进近设施与程序并且能提供不同跑道进近的机场，如果飞行签派员选择其作为备降机场，应当在该机场的最低运行标准上，最低下降高或者决断高增加</t>
    </r>
    <r>
      <rPr>
        <sz val="11"/>
        <rFont val="Times New Roman"/>
        <family val="1"/>
      </rPr>
      <t xml:space="preserve">  </t>
    </r>
    <r>
      <rPr>
        <sz val="11"/>
        <rFont val="宋体"/>
        <family val="3"/>
        <charset val="134"/>
      </rPr>
      <t>米，能见度增加</t>
    </r>
    <r>
      <rPr>
        <sz val="11"/>
        <rFont val="Times New Roman"/>
        <family val="1"/>
      </rPr>
      <t xml:space="preserve">  </t>
    </r>
    <r>
      <rPr>
        <sz val="11"/>
        <rFont val="宋体"/>
        <family val="3"/>
        <charset val="134"/>
      </rPr>
      <t>米，在两条较低标准的跑道中取较高值</t>
    </r>
  </si>
  <si>
    <r>
      <t>合格证持有人应当保存飞行计划的副本至少</t>
    </r>
    <r>
      <rPr>
        <sz val="11"/>
        <rFont val="Times New Roman"/>
        <family val="1"/>
      </rPr>
      <t xml:space="preserve">  </t>
    </r>
    <r>
      <rPr>
        <sz val="11"/>
        <rFont val="宋体"/>
        <family val="3"/>
        <charset val="134"/>
      </rPr>
      <t>个月</t>
    </r>
  </si>
  <si>
    <r>
      <t>在航空器进港着陆的过程中，将气压式高度表的气压值定在</t>
    </r>
    <r>
      <rPr>
        <sz val="11"/>
        <rFont val="Times New Roman"/>
        <family val="1"/>
      </rPr>
      <t>QNH</t>
    </r>
    <r>
      <rPr>
        <sz val="11"/>
        <rFont val="宋体"/>
        <family val="3"/>
        <charset val="134"/>
      </rPr>
      <t>上，是在穿越：</t>
    </r>
  </si>
  <si>
    <r>
      <t>机场区域内仪表飞行最低安全高度是以机场导航台为中心，半径</t>
    </r>
    <r>
      <rPr>
        <sz val="11"/>
        <rFont val="Times New Roman"/>
        <family val="1"/>
      </rPr>
      <t>55</t>
    </r>
    <r>
      <rPr>
        <sz val="11"/>
        <rFont val="宋体"/>
        <family val="3"/>
        <charset val="134"/>
      </rPr>
      <t>千米扇区范围内，在平原，距离障碍物的最高点不得少于</t>
    </r>
  </si>
  <si>
    <r>
      <t>最大允许起飞全重大于</t>
    </r>
    <r>
      <rPr>
        <sz val="11"/>
        <rFont val="Times New Roman"/>
        <family val="1"/>
      </rPr>
      <t>7000</t>
    </r>
    <r>
      <rPr>
        <sz val="11"/>
        <rFont val="宋体"/>
        <family val="3"/>
        <charset val="134"/>
      </rPr>
      <t>千克，小于</t>
    </r>
    <r>
      <rPr>
        <sz val="11"/>
        <rFont val="Times New Roman"/>
        <family val="1"/>
      </rPr>
      <t>136000</t>
    </r>
    <r>
      <rPr>
        <sz val="11"/>
        <rFont val="宋体"/>
        <family val="3"/>
        <charset val="134"/>
      </rPr>
      <t>千克的航空器</t>
    </r>
    <phoneticPr fontId="2" type="noConversion"/>
  </si>
  <si>
    <r>
      <t>最大允许起飞全重大于</t>
    </r>
    <r>
      <rPr>
        <sz val="11"/>
        <rFont val="Times New Roman"/>
        <family val="1"/>
      </rPr>
      <t>6000</t>
    </r>
    <r>
      <rPr>
        <sz val="11"/>
        <rFont val="宋体"/>
        <family val="3"/>
        <charset val="134"/>
      </rPr>
      <t>千克，小于</t>
    </r>
    <r>
      <rPr>
        <sz val="11"/>
        <rFont val="Times New Roman"/>
        <family val="1"/>
      </rPr>
      <t>126000</t>
    </r>
    <r>
      <rPr>
        <sz val="11"/>
        <rFont val="宋体"/>
        <family val="3"/>
        <charset val="134"/>
      </rPr>
      <t>千克的航空器</t>
    </r>
    <phoneticPr fontId="2" type="noConversion"/>
  </si>
  <si>
    <r>
      <t>最大允许起飞全重大于</t>
    </r>
    <r>
      <rPr>
        <sz val="11"/>
        <rFont val="Times New Roman"/>
        <family val="1"/>
      </rPr>
      <t>7000</t>
    </r>
    <r>
      <rPr>
        <sz val="11"/>
        <rFont val="宋体"/>
        <family val="3"/>
        <charset val="134"/>
      </rPr>
      <t>千克，小于</t>
    </r>
    <r>
      <rPr>
        <sz val="11"/>
        <rFont val="Times New Roman"/>
        <family val="1"/>
      </rPr>
      <t>126000</t>
    </r>
    <r>
      <rPr>
        <sz val="11"/>
        <rFont val="宋体"/>
        <family val="3"/>
        <charset val="134"/>
      </rPr>
      <t>千克的航空器</t>
    </r>
    <phoneticPr fontId="2" type="noConversion"/>
  </si>
  <si>
    <r>
      <t>当机场的场压为</t>
    </r>
    <r>
      <rPr>
        <sz val="11"/>
        <rFont val="Times New Roman"/>
        <family val="1"/>
      </rPr>
      <t>1010.2Hpa</t>
    </r>
    <r>
      <rPr>
        <sz val="11"/>
        <rFont val="宋体"/>
        <family val="3"/>
        <charset val="134"/>
      </rPr>
      <t>时，而机长误为</t>
    </r>
    <r>
      <rPr>
        <sz val="11"/>
        <rFont val="Times New Roman"/>
        <family val="1"/>
      </rPr>
      <t>1001.2Hpa</t>
    </r>
    <r>
      <rPr>
        <sz val="11"/>
        <rFont val="宋体"/>
        <family val="3"/>
        <charset val="134"/>
      </rPr>
      <t>时，飞行实际进场高度</t>
    </r>
  </si>
  <si>
    <r>
      <t>除经过特殊批准的航空器外，</t>
    </r>
    <r>
      <rPr>
        <sz val="11"/>
        <rFont val="Times New Roman"/>
        <family val="1"/>
      </rPr>
      <t xml:space="preserve"> </t>
    </r>
    <r>
      <rPr>
        <sz val="11"/>
        <rFont val="宋体"/>
        <family val="3"/>
        <charset val="134"/>
      </rPr>
      <t>航空器在我国境内执行飞行任务时，应当使用</t>
    </r>
  </si>
  <si>
    <r>
      <t>最大允许起飞全重小于或等于</t>
    </r>
    <r>
      <rPr>
        <sz val="11"/>
        <rFont val="Times New Roman"/>
        <family val="1"/>
      </rPr>
      <t>7000</t>
    </r>
    <r>
      <rPr>
        <sz val="11"/>
        <rFont val="宋体"/>
        <family val="3"/>
        <charset val="134"/>
      </rPr>
      <t>千克的航空器</t>
    </r>
    <phoneticPr fontId="2" type="noConversion"/>
  </si>
  <si>
    <r>
      <t>最大允许起飞全重小于</t>
    </r>
    <r>
      <rPr>
        <sz val="11"/>
        <rFont val="Times New Roman"/>
        <family val="1"/>
      </rPr>
      <t>6000</t>
    </r>
    <r>
      <rPr>
        <sz val="11"/>
        <rFont val="宋体"/>
        <family val="3"/>
        <charset val="134"/>
      </rPr>
      <t>千克的航空器</t>
    </r>
    <phoneticPr fontId="2" type="noConversion"/>
  </si>
  <si>
    <r>
      <t>最大允许起飞全重小于或等于</t>
    </r>
    <r>
      <rPr>
        <sz val="11"/>
        <rFont val="Times New Roman"/>
        <family val="1"/>
      </rPr>
      <t>6000</t>
    </r>
    <r>
      <rPr>
        <sz val="11"/>
        <rFont val="宋体"/>
        <family val="3"/>
        <charset val="134"/>
      </rPr>
      <t>千克的航空器</t>
    </r>
    <phoneticPr fontId="2" type="noConversion"/>
  </si>
  <si>
    <r>
      <t>Ａ、Ｂ、Ｃ、Ｄ、</t>
    </r>
    <r>
      <rPr>
        <sz val="11"/>
        <rFont val="Times New Roman"/>
        <family val="1"/>
      </rPr>
      <t>E</t>
    </r>
    <r>
      <rPr>
        <sz val="11"/>
        <rFont val="宋体"/>
        <family val="3"/>
        <charset val="134"/>
      </rPr>
      <t>、</t>
    </r>
    <r>
      <rPr>
        <sz val="11"/>
        <rFont val="Times New Roman"/>
        <family val="1"/>
      </rPr>
      <t>F</t>
    </r>
    <r>
      <rPr>
        <sz val="11"/>
        <rFont val="宋体"/>
        <family val="3"/>
        <charset val="134"/>
      </rPr>
      <t>、</t>
    </r>
    <r>
      <rPr>
        <sz val="11"/>
        <rFont val="Times New Roman"/>
        <family val="1"/>
      </rPr>
      <t>G</t>
    </r>
    <r>
      <rPr>
        <sz val="11"/>
        <rFont val="宋体"/>
        <family val="3"/>
        <charset val="134"/>
      </rPr>
      <t>七类</t>
    </r>
    <phoneticPr fontId="2" type="noConversion"/>
  </si>
  <si>
    <r>
      <t>Ａ、Ｂ、Ｃ、Ｄ、</t>
    </r>
    <r>
      <rPr>
        <sz val="11"/>
        <rFont val="Times New Roman"/>
        <family val="1"/>
      </rPr>
      <t>E</t>
    </r>
    <r>
      <rPr>
        <sz val="11"/>
        <rFont val="宋体"/>
        <family val="3"/>
        <charset val="134"/>
      </rPr>
      <t>、</t>
    </r>
    <r>
      <rPr>
        <sz val="11"/>
        <rFont val="Times New Roman"/>
        <family val="1"/>
      </rPr>
      <t>G</t>
    </r>
    <r>
      <rPr>
        <sz val="11"/>
        <rFont val="宋体"/>
        <family val="3"/>
        <charset val="134"/>
      </rPr>
      <t>六类</t>
    </r>
    <phoneticPr fontId="2" type="noConversion"/>
  </si>
  <si>
    <r>
      <t>从其右侧，保持</t>
    </r>
    <r>
      <rPr>
        <sz val="11"/>
        <rFont val="Times New Roman"/>
        <family val="1"/>
      </rPr>
      <t>500</t>
    </r>
    <r>
      <rPr>
        <sz val="11"/>
        <rFont val="宋体"/>
        <family val="3"/>
        <charset val="134"/>
      </rPr>
      <t>米以上的侧向间隔超越</t>
    </r>
    <phoneticPr fontId="2" type="noConversion"/>
  </si>
  <si>
    <r>
      <t>从其左侧，保持</t>
    </r>
    <r>
      <rPr>
        <sz val="11"/>
        <rFont val="Times New Roman"/>
        <family val="1"/>
      </rPr>
      <t>300</t>
    </r>
    <r>
      <rPr>
        <sz val="11"/>
        <rFont val="宋体"/>
        <family val="3"/>
        <charset val="134"/>
      </rPr>
      <t>米以上的侧向间隔超越</t>
    </r>
    <phoneticPr fontId="2" type="noConversion"/>
  </si>
  <si>
    <r>
      <t>从其右侧，保持</t>
    </r>
    <r>
      <rPr>
        <sz val="11"/>
        <rFont val="Times New Roman"/>
        <family val="1"/>
      </rPr>
      <t>300</t>
    </r>
    <r>
      <rPr>
        <sz val="11"/>
        <rFont val="宋体"/>
        <family val="3"/>
        <charset val="134"/>
      </rPr>
      <t>米以上的侧向间隔超越</t>
    </r>
    <phoneticPr fontId="2" type="noConversion"/>
  </si>
  <si>
    <r>
      <t>巡航表速</t>
    </r>
    <r>
      <rPr>
        <sz val="11"/>
        <rFont val="Times New Roman"/>
        <family val="1"/>
      </rPr>
      <t>250</t>
    </r>
    <r>
      <rPr>
        <sz val="11"/>
        <rFont val="宋体"/>
        <family val="3"/>
        <charset val="134"/>
      </rPr>
      <t>千米</t>
    </r>
    <r>
      <rPr>
        <sz val="11"/>
        <rFont val="Times New Roman"/>
        <family val="1"/>
      </rPr>
      <t>/</t>
    </r>
    <r>
      <rPr>
        <sz val="11"/>
        <rFont val="宋体"/>
        <family val="3"/>
        <charset val="134"/>
      </rPr>
      <t>小时（含）以下的航空器，如果低于最低高度层飞行时，距航行两侧各</t>
    </r>
    <r>
      <rPr>
        <sz val="11"/>
        <rFont val="Times New Roman"/>
        <family val="1"/>
      </rPr>
      <t>5</t>
    </r>
    <r>
      <rPr>
        <sz val="11"/>
        <rFont val="宋体"/>
        <family val="3"/>
        <charset val="134"/>
      </rPr>
      <t>千米地带内最高点的真实高度</t>
    </r>
  </si>
  <si>
    <r>
      <t>平原和丘陵地区不得低于</t>
    </r>
    <r>
      <rPr>
        <sz val="11"/>
        <rFont val="Times New Roman"/>
        <family val="1"/>
      </rPr>
      <t>100</t>
    </r>
    <r>
      <rPr>
        <sz val="11"/>
        <rFont val="宋体"/>
        <family val="3"/>
        <charset val="134"/>
      </rPr>
      <t>米，山区不得低于</t>
    </r>
    <r>
      <rPr>
        <sz val="11"/>
        <rFont val="Times New Roman"/>
        <family val="1"/>
      </rPr>
      <t>300</t>
    </r>
    <r>
      <rPr>
        <sz val="11"/>
        <rFont val="宋体"/>
        <family val="3"/>
        <charset val="134"/>
      </rPr>
      <t>米</t>
    </r>
    <phoneticPr fontId="2" type="noConversion"/>
  </si>
  <si>
    <r>
      <t>平原和丘陵地区不得低于</t>
    </r>
    <r>
      <rPr>
        <sz val="11"/>
        <rFont val="Times New Roman"/>
        <family val="1"/>
      </rPr>
      <t>150</t>
    </r>
    <r>
      <rPr>
        <sz val="11"/>
        <rFont val="宋体"/>
        <family val="3"/>
        <charset val="134"/>
      </rPr>
      <t>米，山区不得低于</t>
    </r>
    <r>
      <rPr>
        <sz val="11"/>
        <rFont val="Times New Roman"/>
        <family val="1"/>
      </rPr>
      <t>400</t>
    </r>
    <r>
      <rPr>
        <sz val="11"/>
        <rFont val="宋体"/>
        <family val="3"/>
        <charset val="134"/>
      </rPr>
      <t>米</t>
    </r>
    <phoneticPr fontId="2" type="noConversion"/>
  </si>
  <si>
    <r>
      <t>平原和丘陵地区不得低于</t>
    </r>
    <r>
      <rPr>
        <sz val="11"/>
        <rFont val="Times New Roman"/>
        <family val="1"/>
      </rPr>
      <t>300</t>
    </r>
    <r>
      <rPr>
        <sz val="11"/>
        <rFont val="宋体"/>
        <family val="3"/>
        <charset val="134"/>
      </rPr>
      <t>米，山区不得低于</t>
    </r>
    <r>
      <rPr>
        <sz val="11"/>
        <rFont val="Times New Roman"/>
        <family val="1"/>
      </rPr>
      <t>600</t>
    </r>
    <r>
      <rPr>
        <sz val="11"/>
        <rFont val="宋体"/>
        <family val="3"/>
        <charset val="134"/>
      </rPr>
      <t>米</t>
    </r>
    <phoneticPr fontId="2" type="noConversion"/>
  </si>
  <si>
    <r>
      <t>中低空管制空域，为我国境内</t>
    </r>
    <r>
      <rPr>
        <sz val="11"/>
        <rFont val="Times New Roman"/>
        <family val="1"/>
      </rPr>
      <t>6600</t>
    </r>
    <r>
      <rPr>
        <sz val="11"/>
        <rFont val="宋体"/>
        <family val="3"/>
        <charset val="134"/>
      </rPr>
      <t>米（不含）以下最低高度层以上的空间</t>
    </r>
    <phoneticPr fontId="2" type="noConversion"/>
  </si>
  <si>
    <r>
      <t>中低空管制空域，为我国境内</t>
    </r>
    <r>
      <rPr>
        <sz val="11"/>
        <rFont val="Times New Roman"/>
        <family val="1"/>
      </rPr>
      <t>6600</t>
    </r>
    <r>
      <rPr>
        <sz val="11"/>
        <rFont val="宋体"/>
        <family val="3"/>
        <charset val="134"/>
      </rPr>
      <t>米（含）以下最低高度层以上的空间</t>
    </r>
    <phoneticPr fontId="2" type="noConversion"/>
  </si>
  <si>
    <r>
      <t>中低空管制空域，为我国境内</t>
    </r>
    <r>
      <rPr>
        <sz val="11"/>
        <rFont val="Times New Roman"/>
        <family val="1"/>
      </rPr>
      <t>6000</t>
    </r>
    <r>
      <rPr>
        <sz val="11"/>
        <rFont val="宋体"/>
        <family val="3"/>
        <charset val="134"/>
      </rPr>
      <t>米（不含）以下最低高度层以上的空间</t>
    </r>
    <phoneticPr fontId="2" type="noConversion"/>
  </si>
  <si>
    <r>
      <t>50千米</t>
    </r>
    <r>
      <rPr>
        <sz val="11"/>
        <rFont val="Times New Roman"/>
        <family val="1"/>
      </rPr>
      <t>/</t>
    </r>
    <r>
      <rPr>
        <sz val="11"/>
        <rFont val="宋体"/>
        <family val="3"/>
        <charset val="134"/>
      </rPr>
      <t>小时</t>
    </r>
    <phoneticPr fontId="2" type="noConversion"/>
  </si>
  <si>
    <r>
      <t>15千米</t>
    </r>
    <r>
      <rPr>
        <sz val="11"/>
        <rFont val="Times New Roman"/>
        <family val="1"/>
      </rPr>
      <t>/</t>
    </r>
    <r>
      <rPr>
        <sz val="11"/>
        <rFont val="宋体"/>
        <family val="3"/>
        <charset val="134"/>
      </rPr>
      <t>小时</t>
    </r>
    <phoneticPr fontId="2" type="noConversion"/>
  </si>
  <si>
    <r>
      <t>30千米</t>
    </r>
    <r>
      <rPr>
        <sz val="11"/>
        <rFont val="Times New Roman"/>
        <family val="1"/>
      </rPr>
      <t>/</t>
    </r>
    <r>
      <rPr>
        <sz val="11"/>
        <rFont val="宋体"/>
        <family val="3"/>
        <charset val="134"/>
      </rPr>
      <t>小时</t>
    </r>
    <phoneticPr fontId="2" type="noConversion"/>
  </si>
  <si>
    <r>
      <t>巡航表速</t>
    </r>
    <r>
      <rPr>
        <sz val="11"/>
        <rFont val="Times New Roman"/>
        <family val="1"/>
      </rPr>
      <t>250</t>
    </r>
    <r>
      <rPr>
        <sz val="11"/>
        <rFont val="宋体"/>
        <family val="3"/>
        <charset val="134"/>
      </rPr>
      <t>千米</t>
    </r>
    <r>
      <rPr>
        <sz val="11"/>
        <rFont val="Times New Roman"/>
        <family val="1"/>
      </rPr>
      <t>/</t>
    </r>
    <r>
      <rPr>
        <sz val="11"/>
        <rFont val="宋体"/>
        <family val="3"/>
        <charset val="134"/>
      </rPr>
      <t>小时（不含）以上的航空器，航行目视飞行最低安全高度的规定是</t>
    </r>
  </si>
  <si>
    <r>
      <t>距航行左右</t>
    </r>
    <r>
      <rPr>
        <sz val="11"/>
        <rFont val="Times New Roman"/>
        <family val="1"/>
      </rPr>
      <t>5</t>
    </r>
    <r>
      <rPr>
        <sz val="11"/>
        <rFont val="宋体"/>
        <family val="3"/>
        <charset val="134"/>
      </rPr>
      <t>千米地带内最高点的真实高度不低于</t>
    </r>
    <r>
      <rPr>
        <sz val="11"/>
        <rFont val="Times New Roman"/>
        <family val="1"/>
      </rPr>
      <t>600</t>
    </r>
    <r>
      <rPr>
        <sz val="11"/>
        <rFont val="宋体"/>
        <family val="3"/>
        <charset val="134"/>
      </rPr>
      <t>米</t>
    </r>
    <phoneticPr fontId="2" type="noConversion"/>
  </si>
  <si>
    <r>
      <t>不得超过</t>
    </r>
    <r>
      <rPr>
        <sz val="11"/>
        <rFont val="Times New Roman"/>
        <family val="1"/>
      </rPr>
      <t>3</t>
    </r>
    <r>
      <rPr>
        <sz val="11"/>
        <rFont val="宋体"/>
        <family val="3"/>
        <charset val="134"/>
      </rPr>
      <t>架</t>
    </r>
    <phoneticPr fontId="2" type="noConversion"/>
  </si>
  <si>
    <r>
      <t>不得超过</t>
    </r>
    <r>
      <rPr>
        <sz val="11"/>
        <rFont val="Times New Roman"/>
        <family val="1"/>
      </rPr>
      <t>4</t>
    </r>
    <r>
      <rPr>
        <sz val="11"/>
        <rFont val="宋体"/>
        <family val="3"/>
        <charset val="134"/>
      </rPr>
      <t>架</t>
    </r>
    <phoneticPr fontId="2" type="noConversion"/>
  </si>
  <si>
    <r>
      <t>某机场跑道号</t>
    </r>
    <r>
      <rPr>
        <sz val="11"/>
        <rFont val="Times New Roman"/>
        <family val="1"/>
      </rPr>
      <t>02/20</t>
    </r>
    <r>
      <rPr>
        <sz val="11"/>
        <rFont val="宋体"/>
        <family val="3"/>
        <charset val="134"/>
      </rPr>
      <t>，当有一架</t>
    </r>
    <r>
      <rPr>
        <sz val="11"/>
        <rFont val="Times New Roman"/>
        <family val="1"/>
      </rPr>
      <t>B737</t>
    </r>
    <r>
      <rPr>
        <sz val="11"/>
        <rFont val="宋体"/>
        <family val="3"/>
        <charset val="134"/>
      </rPr>
      <t>预计到达时，地面有阵性大风，风向</t>
    </r>
    <r>
      <rPr>
        <sz val="11"/>
        <rFont val="Times New Roman"/>
        <family val="1"/>
      </rPr>
      <t>350</t>
    </r>
    <r>
      <rPr>
        <sz val="11"/>
        <rFont val="宋体"/>
        <family val="3"/>
        <charset val="134"/>
      </rPr>
      <t>度，风速最大达</t>
    </r>
    <r>
      <rPr>
        <sz val="11"/>
        <rFont val="Times New Roman"/>
        <family val="1"/>
      </rPr>
      <t>18</t>
    </r>
    <r>
      <rPr>
        <sz val="11"/>
        <rFont val="宋体"/>
        <family val="3"/>
        <charset val="134"/>
      </rPr>
      <t>米</t>
    </r>
    <r>
      <rPr>
        <sz val="11"/>
        <rFont val="Times New Roman"/>
        <family val="1"/>
      </rPr>
      <t>/</t>
    </r>
    <r>
      <rPr>
        <sz val="11"/>
        <rFont val="宋体"/>
        <family val="3"/>
        <charset val="134"/>
      </rPr>
      <t>秒，塔台管制员应当安排航空器</t>
    </r>
  </si>
  <si>
    <r>
      <t>跑道上积水</t>
    </r>
    <r>
      <rPr>
        <sz val="11"/>
        <rFont val="Times New Roman"/>
        <family val="1"/>
      </rPr>
      <t>13</t>
    </r>
    <r>
      <rPr>
        <sz val="11"/>
        <rFont val="宋体"/>
        <family val="3"/>
        <charset val="134"/>
      </rPr>
      <t>毫米（不含）以下或积雪</t>
    </r>
    <r>
      <rPr>
        <sz val="11"/>
        <rFont val="Times New Roman"/>
        <family val="1"/>
      </rPr>
      <t>90</t>
    </r>
    <r>
      <rPr>
        <sz val="11"/>
        <rFont val="宋体"/>
        <family val="3"/>
        <charset val="134"/>
      </rPr>
      <t>毫米（不含）以下的跑道</t>
    </r>
    <phoneticPr fontId="2" type="noConversion"/>
  </si>
  <si>
    <r>
      <t>跑道上积水</t>
    </r>
    <r>
      <rPr>
        <sz val="11"/>
        <rFont val="Times New Roman"/>
        <family val="1"/>
      </rPr>
      <t>13</t>
    </r>
    <r>
      <rPr>
        <sz val="11"/>
        <rFont val="宋体"/>
        <family val="3"/>
        <charset val="134"/>
      </rPr>
      <t>毫米（含）以下或积雪</t>
    </r>
    <r>
      <rPr>
        <sz val="11"/>
        <rFont val="Times New Roman"/>
        <family val="1"/>
      </rPr>
      <t>90</t>
    </r>
    <r>
      <rPr>
        <sz val="11"/>
        <rFont val="宋体"/>
        <family val="3"/>
        <charset val="134"/>
      </rPr>
      <t>毫米（含）以下的跑道</t>
    </r>
    <phoneticPr fontId="2" type="noConversion"/>
  </si>
  <si>
    <r>
      <t>跑道上积水</t>
    </r>
    <r>
      <rPr>
        <sz val="11"/>
        <rFont val="Times New Roman"/>
        <family val="1"/>
      </rPr>
      <t>15</t>
    </r>
    <r>
      <rPr>
        <sz val="11"/>
        <rFont val="宋体"/>
        <family val="3"/>
        <charset val="134"/>
      </rPr>
      <t>毫米（含）以下或积雪</t>
    </r>
    <r>
      <rPr>
        <sz val="11"/>
        <rFont val="Times New Roman"/>
        <family val="1"/>
      </rPr>
      <t>80</t>
    </r>
    <r>
      <rPr>
        <sz val="11"/>
        <rFont val="宋体"/>
        <family val="3"/>
        <charset val="134"/>
      </rPr>
      <t>毫米（含）以下的跑道</t>
    </r>
    <phoneticPr fontId="2" type="noConversion"/>
  </si>
  <si>
    <r>
      <t>某机场的跑道磁方向为</t>
    </r>
    <r>
      <rPr>
        <sz val="11"/>
        <rFont val="Times New Roman"/>
        <family val="1"/>
      </rPr>
      <t>045/225</t>
    </r>
    <r>
      <rPr>
        <sz val="11"/>
        <rFont val="宋体"/>
        <family val="3"/>
        <charset val="134"/>
      </rPr>
      <t>度，则该跑道的编号为</t>
    </r>
  </si>
  <si>
    <r>
      <t>05，</t>
    </r>
    <r>
      <rPr>
        <sz val="11"/>
        <rFont val="Times New Roman"/>
        <family val="1"/>
      </rPr>
      <t>23</t>
    </r>
    <phoneticPr fontId="2" type="noConversion"/>
  </si>
  <si>
    <r>
      <t>04，</t>
    </r>
    <r>
      <rPr>
        <sz val="11"/>
        <rFont val="Times New Roman"/>
        <family val="1"/>
      </rPr>
      <t>21</t>
    </r>
    <phoneticPr fontId="2" type="noConversion"/>
  </si>
  <si>
    <r>
      <t>22，</t>
    </r>
    <r>
      <rPr>
        <sz val="11"/>
        <rFont val="Times New Roman"/>
        <family val="1"/>
      </rPr>
      <t>04</t>
    </r>
    <phoneticPr fontId="2" type="noConversion"/>
  </si>
  <si>
    <r>
      <t>300米至</t>
    </r>
    <r>
      <rPr>
        <sz val="11"/>
        <rFont val="Times New Roman"/>
        <family val="1"/>
      </rPr>
      <t>500</t>
    </r>
    <r>
      <rPr>
        <sz val="11"/>
        <rFont val="宋体"/>
        <family val="3"/>
        <charset val="134"/>
      </rPr>
      <t>米</t>
    </r>
    <phoneticPr fontId="2" type="noConversion"/>
  </si>
  <si>
    <r>
      <t>100米至</t>
    </r>
    <r>
      <rPr>
        <sz val="11"/>
        <rFont val="Times New Roman"/>
        <family val="1"/>
      </rPr>
      <t>300</t>
    </r>
    <r>
      <rPr>
        <sz val="11"/>
        <rFont val="宋体"/>
        <family val="3"/>
        <charset val="134"/>
      </rPr>
      <t>米</t>
    </r>
    <phoneticPr fontId="2" type="noConversion"/>
  </si>
  <si>
    <r>
      <t>管制员从雷达上看到下面的哪个高度表示航空器正在保持</t>
    </r>
    <r>
      <rPr>
        <sz val="11"/>
        <rFont val="Times New Roman"/>
        <family val="1"/>
      </rPr>
      <t>6000</t>
    </r>
    <r>
      <rPr>
        <sz val="11"/>
        <rFont val="宋体"/>
        <family val="3"/>
        <charset val="134"/>
      </rPr>
      <t>米高度层</t>
    </r>
  </si>
  <si>
    <r>
      <t>管制员从雷达上看到下面的哪个高度表示航空器已经离开</t>
    </r>
    <r>
      <rPr>
        <sz val="11"/>
        <rFont val="Times New Roman"/>
        <family val="1"/>
      </rPr>
      <t>6000</t>
    </r>
    <r>
      <rPr>
        <sz val="11"/>
        <rFont val="宋体"/>
        <family val="3"/>
        <charset val="134"/>
      </rPr>
      <t>米高度层爬升</t>
    </r>
  </si>
  <si>
    <r>
      <t>2，</t>
    </r>
    <r>
      <rPr>
        <sz val="11"/>
        <rFont val="Times New Roman"/>
        <family val="1"/>
      </rPr>
      <t>3</t>
    </r>
    <phoneticPr fontId="2" type="noConversion"/>
  </si>
  <si>
    <r>
      <t>1，</t>
    </r>
    <r>
      <rPr>
        <sz val="11"/>
        <rFont val="Times New Roman"/>
        <family val="1"/>
      </rPr>
      <t>2</t>
    </r>
    <phoneticPr fontId="2" type="noConversion"/>
  </si>
  <si>
    <r>
      <t>3，</t>
    </r>
    <r>
      <rPr>
        <sz val="11"/>
        <rFont val="Times New Roman"/>
        <family val="1"/>
      </rPr>
      <t>4</t>
    </r>
    <phoneticPr fontId="2" type="noConversion"/>
  </si>
  <si>
    <r>
      <t>垂直间隔：相近两航空器小于</t>
    </r>
    <r>
      <rPr>
        <sz val="11"/>
        <rFont val="Times New Roman"/>
        <family val="1"/>
      </rPr>
      <t>100</t>
    </r>
    <r>
      <rPr>
        <sz val="11"/>
        <rFont val="宋体"/>
        <family val="3"/>
        <charset val="134"/>
      </rPr>
      <t>米</t>
    </r>
    <phoneticPr fontId="2" type="noConversion"/>
  </si>
  <si>
    <r>
      <t>侧向间隔：相近两航空器小于</t>
    </r>
    <r>
      <rPr>
        <sz val="11"/>
        <rFont val="Times New Roman"/>
        <family val="1"/>
      </rPr>
      <t>2</t>
    </r>
    <r>
      <rPr>
        <sz val="11"/>
        <rFont val="宋体"/>
        <family val="3"/>
        <charset val="134"/>
      </rPr>
      <t>千米</t>
    </r>
    <phoneticPr fontId="2" type="noConversion"/>
  </si>
  <si>
    <r>
      <t>纵向间隔：相近两航空器小于</t>
    </r>
    <r>
      <rPr>
        <sz val="11"/>
        <rFont val="Times New Roman"/>
        <family val="1"/>
      </rPr>
      <t>1</t>
    </r>
    <r>
      <rPr>
        <sz val="11"/>
        <rFont val="宋体"/>
        <family val="3"/>
        <charset val="134"/>
      </rPr>
      <t>千米</t>
    </r>
    <phoneticPr fontId="2" type="noConversion"/>
  </si>
  <si>
    <r>
      <t>垂直间隔，高度在</t>
    </r>
    <r>
      <rPr>
        <sz val="11"/>
        <rFont val="Times New Roman"/>
        <family val="1"/>
      </rPr>
      <t>6600</t>
    </r>
    <r>
      <rPr>
        <sz val="11"/>
        <rFont val="宋体"/>
        <family val="3"/>
        <charset val="134"/>
      </rPr>
      <t>米（含）以上时小于</t>
    </r>
    <r>
      <rPr>
        <sz val="11"/>
        <rFont val="Times New Roman"/>
        <family val="1"/>
      </rPr>
      <t>200</t>
    </r>
    <r>
      <rPr>
        <sz val="11"/>
        <rFont val="宋体"/>
        <family val="3"/>
        <charset val="134"/>
      </rPr>
      <t>米</t>
    </r>
    <phoneticPr fontId="2" type="noConversion"/>
  </si>
  <si>
    <r>
      <t>垂直间隔，高度在</t>
    </r>
    <r>
      <rPr>
        <sz val="11"/>
        <rFont val="Times New Roman"/>
        <family val="1"/>
      </rPr>
      <t>6000</t>
    </r>
    <r>
      <rPr>
        <sz val="11"/>
        <rFont val="宋体"/>
        <family val="3"/>
        <charset val="134"/>
      </rPr>
      <t>米（含）以上时小于</t>
    </r>
    <r>
      <rPr>
        <sz val="11"/>
        <rFont val="Times New Roman"/>
        <family val="1"/>
      </rPr>
      <t>200</t>
    </r>
    <r>
      <rPr>
        <sz val="11"/>
        <rFont val="宋体"/>
        <family val="3"/>
        <charset val="134"/>
      </rPr>
      <t>米</t>
    </r>
    <phoneticPr fontId="2" type="noConversion"/>
  </si>
  <si>
    <r>
      <t>垂直间隔，高度在</t>
    </r>
    <r>
      <rPr>
        <sz val="11"/>
        <rFont val="Times New Roman"/>
        <family val="1"/>
      </rPr>
      <t>6000</t>
    </r>
    <r>
      <rPr>
        <sz val="11"/>
        <rFont val="宋体"/>
        <family val="3"/>
        <charset val="134"/>
      </rPr>
      <t>米（含）以上时小于</t>
    </r>
    <r>
      <rPr>
        <sz val="11"/>
        <rFont val="Times New Roman"/>
        <family val="1"/>
      </rPr>
      <t>150</t>
    </r>
    <r>
      <rPr>
        <sz val="11"/>
        <rFont val="宋体"/>
        <family val="3"/>
        <charset val="134"/>
      </rPr>
      <t>米</t>
    </r>
    <phoneticPr fontId="2" type="noConversion"/>
  </si>
  <si>
    <r>
      <t>使用指示空速时，指定速度通常为</t>
    </r>
    <r>
      <rPr>
        <sz val="11"/>
        <rFont val="Times New Roman"/>
        <family val="1"/>
      </rPr>
      <t>20</t>
    </r>
    <r>
      <rPr>
        <sz val="11"/>
        <rFont val="宋体"/>
        <family val="3"/>
        <charset val="134"/>
      </rPr>
      <t>千米／小时的倍数，当使用马赫数时，为</t>
    </r>
    <r>
      <rPr>
        <sz val="11"/>
        <rFont val="Times New Roman"/>
        <family val="1"/>
      </rPr>
      <t>0.01</t>
    </r>
    <r>
      <rPr>
        <sz val="11"/>
        <rFont val="宋体"/>
        <family val="3"/>
        <charset val="134"/>
      </rPr>
      <t>马赫数的倍数</t>
    </r>
    <phoneticPr fontId="2" type="noConversion"/>
  </si>
  <si>
    <r>
      <t>使用指示空速时，指定速度通常为</t>
    </r>
    <r>
      <rPr>
        <sz val="11"/>
        <rFont val="Times New Roman"/>
        <family val="1"/>
      </rPr>
      <t>10</t>
    </r>
    <r>
      <rPr>
        <sz val="11"/>
        <rFont val="宋体"/>
        <family val="3"/>
        <charset val="134"/>
      </rPr>
      <t>千米／小时的倍数，当使用马赫数时，为</t>
    </r>
    <r>
      <rPr>
        <sz val="11"/>
        <rFont val="Times New Roman"/>
        <family val="1"/>
      </rPr>
      <t>0.01</t>
    </r>
    <r>
      <rPr>
        <sz val="11"/>
        <rFont val="宋体"/>
        <family val="3"/>
        <charset val="134"/>
      </rPr>
      <t>马赫数的倍数</t>
    </r>
    <phoneticPr fontId="2" type="noConversion"/>
  </si>
  <si>
    <r>
      <t>使用指示空速时，指定速度通常为</t>
    </r>
    <r>
      <rPr>
        <sz val="11"/>
        <rFont val="Times New Roman"/>
        <family val="1"/>
      </rPr>
      <t>10</t>
    </r>
    <r>
      <rPr>
        <sz val="11"/>
        <rFont val="宋体"/>
        <family val="3"/>
        <charset val="134"/>
      </rPr>
      <t>千米／小时的倍数，当使用马赫数时，为</t>
    </r>
    <r>
      <rPr>
        <sz val="11"/>
        <rFont val="Times New Roman"/>
        <family val="1"/>
      </rPr>
      <t>0.05</t>
    </r>
    <r>
      <rPr>
        <sz val="11"/>
        <rFont val="宋体"/>
        <family val="3"/>
        <charset val="134"/>
      </rPr>
      <t>马赫数的倍数</t>
    </r>
    <phoneticPr fontId="2" type="noConversion"/>
  </si>
  <si>
    <r>
      <t>高度</t>
    </r>
    <r>
      <rPr>
        <sz val="11"/>
        <rFont val="Times New Roman"/>
        <family val="1"/>
      </rPr>
      <t>3000</t>
    </r>
    <r>
      <rPr>
        <sz val="11"/>
        <rFont val="宋体"/>
        <family val="3"/>
        <charset val="134"/>
      </rPr>
      <t>米（含）以上的航空器，其目视气象条件为</t>
    </r>
  </si>
  <si>
    <r>
      <t>行能见度不小于</t>
    </r>
    <r>
      <rPr>
        <sz val="11"/>
        <rFont val="Times New Roman"/>
        <family val="1"/>
      </rPr>
      <t>8KM</t>
    </r>
    <r>
      <rPr>
        <sz val="11"/>
        <rFont val="宋体"/>
        <family val="3"/>
        <charset val="134"/>
      </rPr>
      <t>，距云水平距离不小于</t>
    </r>
    <r>
      <rPr>
        <sz val="11"/>
        <rFont val="Times New Roman"/>
        <family val="1"/>
      </rPr>
      <t>1500M</t>
    </r>
    <r>
      <rPr>
        <sz val="11"/>
        <rFont val="宋体"/>
        <family val="3"/>
        <charset val="134"/>
      </rPr>
      <t>，距云垂直距离不小于</t>
    </r>
    <r>
      <rPr>
        <sz val="11"/>
        <rFont val="Times New Roman"/>
        <family val="1"/>
      </rPr>
      <t>300M</t>
    </r>
    <phoneticPr fontId="2" type="noConversion"/>
  </si>
  <si>
    <r>
      <t>飞行能见度不小于</t>
    </r>
    <r>
      <rPr>
        <sz val="11"/>
        <rFont val="Times New Roman"/>
        <family val="1"/>
      </rPr>
      <t>5KM</t>
    </r>
    <r>
      <rPr>
        <sz val="11"/>
        <rFont val="宋体"/>
        <family val="3"/>
        <charset val="134"/>
      </rPr>
      <t>，距云水平距离不小于</t>
    </r>
    <r>
      <rPr>
        <sz val="11"/>
        <rFont val="Times New Roman"/>
        <family val="1"/>
      </rPr>
      <t>1000M</t>
    </r>
    <r>
      <rPr>
        <sz val="11"/>
        <rFont val="宋体"/>
        <family val="3"/>
        <charset val="134"/>
      </rPr>
      <t>，距云垂直距离不小于</t>
    </r>
    <r>
      <rPr>
        <sz val="11"/>
        <rFont val="Times New Roman"/>
        <family val="1"/>
      </rPr>
      <t>150M</t>
    </r>
    <phoneticPr fontId="2" type="noConversion"/>
  </si>
  <si>
    <r>
      <t>飞行能见度不小于</t>
    </r>
    <r>
      <rPr>
        <sz val="11"/>
        <rFont val="Times New Roman"/>
        <family val="1"/>
      </rPr>
      <t>5KM</t>
    </r>
    <r>
      <rPr>
        <sz val="11"/>
        <rFont val="宋体"/>
        <family val="3"/>
        <charset val="134"/>
      </rPr>
      <t>，距云水平距离不小于</t>
    </r>
    <r>
      <rPr>
        <sz val="11"/>
        <rFont val="Times New Roman"/>
        <family val="1"/>
      </rPr>
      <t>1500M</t>
    </r>
    <r>
      <rPr>
        <sz val="11"/>
        <rFont val="宋体"/>
        <family val="3"/>
        <charset val="134"/>
      </rPr>
      <t>，距云垂直距离不小于</t>
    </r>
    <r>
      <rPr>
        <sz val="11"/>
        <rFont val="Times New Roman"/>
        <family val="1"/>
      </rPr>
      <t>150M</t>
    </r>
    <phoneticPr fontId="2" type="noConversion"/>
  </si>
  <si>
    <r>
      <t>在任何情况下，都不允许航空器下降到</t>
    </r>
    <r>
      <rPr>
        <sz val="11"/>
        <rFont val="Times New Roman"/>
        <family val="1"/>
      </rPr>
      <t>4000</t>
    </r>
    <r>
      <rPr>
        <sz val="11"/>
        <rFont val="宋体"/>
        <family val="3"/>
        <charset val="134"/>
      </rPr>
      <t>米以下高度飞行</t>
    </r>
    <phoneticPr fontId="2" type="noConversion"/>
  </si>
  <si>
    <r>
      <t>高度低于</t>
    </r>
    <r>
      <rPr>
        <sz val="11"/>
        <rFont val="Times New Roman"/>
        <family val="1"/>
      </rPr>
      <t>3000</t>
    </r>
    <r>
      <rPr>
        <sz val="11"/>
        <rFont val="宋体"/>
        <family val="3"/>
        <charset val="134"/>
      </rPr>
      <t>米以下的航空器，其目视气象条件为</t>
    </r>
  </si>
  <si>
    <r>
      <t>飞行能见度不小于</t>
    </r>
    <r>
      <rPr>
        <sz val="11"/>
        <rFont val="Times New Roman"/>
        <family val="1"/>
      </rPr>
      <t>5KM</t>
    </r>
    <r>
      <rPr>
        <sz val="11"/>
        <rFont val="宋体"/>
        <family val="3"/>
        <charset val="134"/>
      </rPr>
      <t>，距云水平距离不小于</t>
    </r>
    <r>
      <rPr>
        <sz val="11"/>
        <rFont val="Times New Roman"/>
        <family val="1"/>
      </rPr>
      <t>1500M</t>
    </r>
    <r>
      <rPr>
        <sz val="11"/>
        <rFont val="宋体"/>
        <family val="3"/>
        <charset val="134"/>
      </rPr>
      <t>，距云垂直距离不小于</t>
    </r>
    <r>
      <rPr>
        <sz val="11"/>
        <rFont val="Times New Roman"/>
        <family val="1"/>
      </rPr>
      <t>300M</t>
    </r>
    <phoneticPr fontId="2" type="noConversion"/>
  </si>
  <si>
    <r>
      <t>行能见度不小于</t>
    </r>
    <r>
      <rPr>
        <sz val="11"/>
        <rFont val="Times New Roman"/>
        <family val="1"/>
      </rPr>
      <t>3KM</t>
    </r>
    <r>
      <rPr>
        <sz val="11"/>
        <rFont val="宋体"/>
        <family val="3"/>
        <charset val="134"/>
      </rPr>
      <t>，距云水平距离不小于</t>
    </r>
    <r>
      <rPr>
        <sz val="11"/>
        <rFont val="Times New Roman"/>
        <family val="1"/>
      </rPr>
      <t>300M</t>
    </r>
    <r>
      <rPr>
        <sz val="11"/>
        <rFont val="宋体"/>
        <family val="3"/>
        <charset val="134"/>
      </rPr>
      <t>，距云垂直距离不小于</t>
    </r>
    <r>
      <rPr>
        <sz val="11"/>
        <rFont val="Times New Roman"/>
        <family val="1"/>
      </rPr>
      <t>150M</t>
    </r>
    <phoneticPr fontId="2" type="noConversion"/>
  </si>
  <si>
    <r>
      <t>飞行能见度不小于</t>
    </r>
    <r>
      <rPr>
        <sz val="11"/>
        <rFont val="Times New Roman"/>
        <family val="1"/>
      </rPr>
      <t>3KM</t>
    </r>
    <r>
      <rPr>
        <sz val="11"/>
        <rFont val="宋体"/>
        <family val="3"/>
        <charset val="134"/>
      </rPr>
      <t>，距云水平距离不小于</t>
    </r>
    <r>
      <rPr>
        <sz val="11"/>
        <rFont val="Times New Roman"/>
        <family val="1"/>
      </rPr>
      <t>1500M</t>
    </r>
    <r>
      <rPr>
        <sz val="11"/>
        <rFont val="宋体"/>
        <family val="3"/>
        <charset val="134"/>
      </rPr>
      <t>，距云垂直距离不小于</t>
    </r>
    <r>
      <rPr>
        <sz val="11"/>
        <rFont val="Times New Roman"/>
        <family val="1"/>
      </rPr>
      <t>300M</t>
    </r>
    <phoneticPr fontId="2" type="noConversion"/>
  </si>
  <si>
    <r>
      <t>侧向间隔：相近两航空器小于</t>
    </r>
    <r>
      <rPr>
        <sz val="11"/>
        <rFont val="Times New Roman"/>
        <family val="1"/>
      </rPr>
      <t>200</t>
    </r>
    <r>
      <rPr>
        <sz val="11"/>
        <rFont val="宋体"/>
        <family val="3"/>
        <charset val="134"/>
      </rPr>
      <t>米</t>
    </r>
    <phoneticPr fontId="2" type="noConversion"/>
  </si>
  <si>
    <r>
      <t>立即指挥航空器下降到</t>
    </r>
    <r>
      <rPr>
        <sz val="11"/>
        <rFont val="Times New Roman"/>
        <family val="1"/>
      </rPr>
      <t>4000</t>
    </r>
    <r>
      <rPr>
        <sz val="11"/>
        <rFont val="宋体"/>
        <family val="3"/>
        <charset val="134"/>
      </rPr>
      <t>米以下</t>
    </r>
    <phoneticPr fontId="2" type="noConversion"/>
  </si>
  <si>
    <r>
      <t>值班管制员发现雷达显示器某架航空器上出现</t>
    </r>
    <r>
      <rPr>
        <sz val="11"/>
        <rFont val="Times New Roman"/>
        <family val="1"/>
      </rPr>
      <t>7600</t>
    </r>
    <r>
      <rPr>
        <sz val="11"/>
        <rFont val="宋体"/>
        <family val="3"/>
        <charset val="134"/>
      </rPr>
      <t>编码时，说明该航空器可能</t>
    </r>
  </si>
  <si>
    <r>
      <t>国内某航班计划于</t>
    </r>
    <r>
      <rPr>
        <sz val="11"/>
        <rFont val="Times New Roman"/>
        <family val="1"/>
      </rPr>
      <t>7</t>
    </r>
    <r>
      <rPr>
        <sz val="11"/>
        <rFont val="宋体"/>
        <family val="3"/>
        <charset val="134"/>
      </rPr>
      <t>月</t>
    </r>
    <r>
      <rPr>
        <sz val="11"/>
        <rFont val="Times New Roman"/>
        <family val="1"/>
      </rPr>
      <t>15</t>
    </r>
    <r>
      <rPr>
        <sz val="11"/>
        <rFont val="宋体"/>
        <family val="3"/>
        <charset val="134"/>
      </rPr>
      <t>日</t>
    </r>
    <r>
      <rPr>
        <sz val="11"/>
        <rFont val="Times New Roman"/>
        <family val="1"/>
      </rPr>
      <t>11</t>
    </r>
    <r>
      <rPr>
        <sz val="11"/>
        <rFont val="宋体"/>
        <family val="3"/>
        <charset val="134"/>
      </rPr>
      <t>时执行飞行任务，则其航空器驾驶员及其代理人应当于何时向起飞机场的空中交通服务报告室提交飞行预报申请？</t>
    </r>
  </si>
  <si>
    <r>
      <t>7月</t>
    </r>
    <r>
      <rPr>
        <sz val="11"/>
        <rFont val="Times New Roman"/>
        <family val="1"/>
      </rPr>
      <t>14</t>
    </r>
    <r>
      <rPr>
        <sz val="11"/>
        <rFont val="宋体"/>
        <family val="3"/>
        <charset val="134"/>
      </rPr>
      <t>日</t>
    </r>
    <r>
      <rPr>
        <sz val="11"/>
        <rFont val="Times New Roman"/>
        <family val="1"/>
      </rPr>
      <t>15</t>
    </r>
    <r>
      <rPr>
        <sz val="11"/>
        <rFont val="宋体"/>
        <family val="3"/>
        <charset val="134"/>
      </rPr>
      <t>时前</t>
    </r>
    <phoneticPr fontId="2" type="noConversion"/>
  </si>
  <si>
    <r>
      <t>7月</t>
    </r>
    <r>
      <rPr>
        <sz val="11"/>
        <rFont val="Times New Roman"/>
        <family val="1"/>
      </rPr>
      <t>15</t>
    </r>
    <r>
      <rPr>
        <sz val="11"/>
        <rFont val="宋体"/>
        <family val="3"/>
        <charset val="134"/>
      </rPr>
      <t>日</t>
    </r>
    <r>
      <rPr>
        <sz val="11"/>
        <rFont val="Times New Roman"/>
        <family val="1"/>
      </rPr>
      <t>10</t>
    </r>
    <r>
      <rPr>
        <sz val="11"/>
        <rFont val="宋体"/>
        <family val="3"/>
        <charset val="134"/>
      </rPr>
      <t>时</t>
    </r>
    <r>
      <rPr>
        <sz val="11"/>
        <rFont val="Times New Roman"/>
        <family val="1"/>
      </rPr>
      <t>15</t>
    </r>
    <r>
      <rPr>
        <sz val="11"/>
        <rFont val="宋体"/>
        <family val="3"/>
        <charset val="134"/>
      </rPr>
      <t>分前</t>
    </r>
    <phoneticPr fontId="2" type="noConversion"/>
  </si>
  <si>
    <r>
      <t>7月</t>
    </r>
    <r>
      <rPr>
        <sz val="11"/>
        <rFont val="Times New Roman"/>
        <family val="1"/>
      </rPr>
      <t>14</t>
    </r>
    <r>
      <rPr>
        <sz val="11"/>
        <rFont val="宋体"/>
        <family val="3"/>
        <charset val="134"/>
      </rPr>
      <t>日</t>
    </r>
    <r>
      <rPr>
        <sz val="11"/>
        <rFont val="Times New Roman"/>
        <family val="1"/>
      </rPr>
      <t>11</t>
    </r>
    <r>
      <rPr>
        <sz val="11"/>
        <rFont val="宋体"/>
        <family val="3"/>
        <charset val="134"/>
      </rPr>
      <t>时前</t>
    </r>
    <phoneticPr fontId="2" type="noConversion"/>
  </si>
  <si>
    <r>
      <t>外国专机在我国飞行时，属于《</t>
    </r>
    <r>
      <rPr>
        <sz val="11"/>
        <rFont val="Times New Roman"/>
        <family val="1"/>
      </rPr>
      <t>AIP</t>
    </r>
    <r>
      <rPr>
        <sz val="11"/>
        <rFont val="宋体"/>
        <family val="3"/>
        <charset val="134"/>
      </rPr>
      <t>》以外的航行情报资料</t>
    </r>
  </si>
  <si>
    <r>
      <t>当航空器准备紧急放油时，机场所在地区的空中交通管制单位应当通知有关的空中交通管制单位，并在自动终端情报服务系统或地空无线电频率上，每隔</t>
    </r>
    <r>
      <rPr>
        <sz val="11"/>
        <rFont val="Times New Roman"/>
        <family val="1"/>
      </rPr>
      <t>3</t>
    </r>
    <r>
      <rPr>
        <sz val="11"/>
        <rFont val="宋体"/>
        <family val="3"/>
        <charset val="134"/>
      </rPr>
      <t>分钟通播一次通告，直到紧急放油完毕后</t>
    </r>
  </si>
  <si>
    <r>
      <t>国内某航班计划于</t>
    </r>
    <r>
      <rPr>
        <sz val="11"/>
        <rFont val="Times New Roman"/>
        <family val="1"/>
      </rPr>
      <t>3</t>
    </r>
    <r>
      <rPr>
        <sz val="11"/>
        <rFont val="宋体"/>
        <family val="3"/>
        <charset val="134"/>
      </rPr>
      <t>月</t>
    </r>
    <r>
      <rPr>
        <sz val="11"/>
        <rFont val="Times New Roman"/>
        <family val="1"/>
      </rPr>
      <t>25</t>
    </r>
    <r>
      <rPr>
        <sz val="11"/>
        <rFont val="宋体"/>
        <family val="3"/>
        <charset val="134"/>
      </rPr>
      <t>日</t>
    </r>
    <r>
      <rPr>
        <sz val="11"/>
        <rFont val="Times New Roman"/>
        <family val="1"/>
      </rPr>
      <t>20</t>
    </r>
    <r>
      <rPr>
        <sz val="11"/>
        <rFont val="宋体"/>
        <family val="3"/>
        <charset val="134"/>
      </rPr>
      <t>时执行飞行任务，空中交通管制单位应当在：</t>
    </r>
  </si>
  <si>
    <r>
      <t>3月</t>
    </r>
    <r>
      <rPr>
        <sz val="11"/>
        <rFont val="Times New Roman"/>
        <family val="1"/>
      </rPr>
      <t>25</t>
    </r>
    <r>
      <rPr>
        <sz val="11"/>
        <rFont val="宋体"/>
        <family val="3"/>
        <charset val="134"/>
      </rPr>
      <t>日</t>
    </r>
    <r>
      <rPr>
        <sz val="11"/>
        <rFont val="Times New Roman"/>
        <family val="1"/>
      </rPr>
      <t>15</t>
    </r>
    <r>
      <rPr>
        <sz val="11"/>
        <rFont val="宋体"/>
        <family val="3"/>
        <charset val="134"/>
      </rPr>
      <t>时前批复飞行预报</t>
    </r>
    <phoneticPr fontId="2" type="noConversion"/>
  </si>
  <si>
    <r>
      <t>3月</t>
    </r>
    <r>
      <rPr>
        <sz val="11"/>
        <rFont val="Times New Roman"/>
        <family val="1"/>
      </rPr>
      <t>24</t>
    </r>
    <r>
      <rPr>
        <sz val="11"/>
        <rFont val="宋体"/>
        <family val="3"/>
        <charset val="134"/>
      </rPr>
      <t>日</t>
    </r>
    <r>
      <rPr>
        <sz val="11"/>
        <rFont val="Times New Roman"/>
        <family val="1"/>
      </rPr>
      <t>15</t>
    </r>
    <r>
      <rPr>
        <sz val="11"/>
        <rFont val="宋体"/>
        <family val="3"/>
        <charset val="134"/>
      </rPr>
      <t>时前批复飞行预报</t>
    </r>
    <phoneticPr fontId="2" type="noConversion"/>
  </si>
  <si>
    <r>
      <t>3月</t>
    </r>
    <r>
      <rPr>
        <sz val="11"/>
        <rFont val="Times New Roman"/>
        <family val="1"/>
      </rPr>
      <t>25</t>
    </r>
    <r>
      <rPr>
        <sz val="11"/>
        <rFont val="宋体"/>
        <family val="3"/>
        <charset val="134"/>
      </rPr>
      <t>日</t>
    </r>
    <r>
      <rPr>
        <sz val="11"/>
        <rFont val="Times New Roman"/>
        <family val="1"/>
      </rPr>
      <t>19</t>
    </r>
    <r>
      <rPr>
        <sz val="11"/>
        <rFont val="宋体"/>
        <family val="3"/>
        <charset val="134"/>
      </rPr>
      <t>时</t>
    </r>
    <r>
      <rPr>
        <sz val="11"/>
        <rFont val="Times New Roman"/>
        <family val="1"/>
      </rPr>
      <t>15</t>
    </r>
    <r>
      <rPr>
        <sz val="11"/>
        <rFont val="宋体"/>
        <family val="3"/>
        <charset val="134"/>
      </rPr>
      <t>分前批复飞行预报</t>
    </r>
    <phoneticPr fontId="2" type="noConversion"/>
  </si>
  <si>
    <r>
      <t>巡航表速</t>
    </r>
    <r>
      <rPr>
        <sz val="11"/>
        <rFont val="Times New Roman"/>
        <family val="1"/>
      </rPr>
      <t>250</t>
    </r>
    <r>
      <rPr>
        <sz val="11"/>
        <rFont val="宋体"/>
        <family val="3"/>
        <charset val="134"/>
      </rPr>
      <t>千米</t>
    </r>
    <r>
      <rPr>
        <sz val="11"/>
        <rFont val="Times New Roman"/>
        <family val="1"/>
      </rPr>
      <t>/</t>
    </r>
    <r>
      <rPr>
        <sz val="11"/>
        <rFont val="宋体"/>
        <family val="3"/>
        <charset val="134"/>
      </rPr>
      <t>小时（不含）以上的航空器，在同航迹、同高度目视飞行时，其航空器之间的纵向间隔不少于</t>
    </r>
  </si>
  <si>
    <r>
      <t>185～</t>
    </r>
    <r>
      <rPr>
        <sz val="11"/>
        <rFont val="Times New Roman"/>
        <family val="1"/>
      </rPr>
      <t>250</t>
    </r>
    <phoneticPr fontId="2" type="noConversion"/>
  </si>
  <si>
    <r>
      <t>130～</t>
    </r>
    <r>
      <rPr>
        <sz val="11"/>
        <rFont val="Times New Roman"/>
        <family val="1"/>
      </rPr>
      <t>185</t>
    </r>
    <phoneticPr fontId="2" type="noConversion"/>
  </si>
  <si>
    <r>
      <t>155～</t>
    </r>
    <r>
      <rPr>
        <sz val="11"/>
        <rFont val="Times New Roman"/>
        <family val="1"/>
      </rPr>
      <t>230</t>
    </r>
    <phoneticPr fontId="2" type="noConversion"/>
  </si>
  <si>
    <r>
      <t>160～</t>
    </r>
    <r>
      <rPr>
        <sz val="11"/>
        <rFont val="Times New Roman"/>
        <family val="1"/>
      </rPr>
      <t>240</t>
    </r>
    <phoneticPr fontId="2" type="noConversion"/>
  </si>
  <si>
    <r>
      <t>115～</t>
    </r>
    <r>
      <rPr>
        <sz val="11"/>
        <rFont val="Times New Roman"/>
        <family val="1"/>
      </rPr>
      <t>160</t>
    </r>
    <phoneticPr fontId="2" type="noConversion"/>
  </si>
  <si>
    <r>
      <t>85～</t>
    </r>
    <r>
      <rPr>
        <sz val="11"/>
        <rFont val="Times New Roman"/>
        <family val="1"/>
      </rPr>
      <t>115</t>
    </r>
    <phoneticPr fontId="2" type="noConversion"/>
  </si>
  <si>
    <r>
      <t>夜间，某架航空器复飞爬升后的高度为</t>
    </r>
    <r>
      <rPr>
        <sz val="11"/>
        <rFont val="Times New Roman"/>
        <family val="1"/>
      </rPr>
      <t>120</t>
    </r>
    <r>
      <rPr>
        <sz val="11"/>
        <rFont val="宋体"/>
        <family val="3"/>
        <charset val="134"/>
      </rPr>
      <t>米并开始第一转弯，跑道上的等待起飞的航空器</t>
    </r>
  </si>
  <si>
    <r>
      <t>关闭导航设施，使用雷达掌握航空器位置，通知航空器改变航向</t>
    </r>
    <r>
      <rPr>
        <sz val="11"/>
        <rFont val="Times New Roman"/>
        <family val="1"/>
      </rPr>
      <t xml:space="preserve">  </t>
    </r>
    <r>
      <rPr>
        <sz val="11"/>
        <rFont val="宋体"/>
        <family val="3"/>
        <charset val="134"/>
      </rPr>
      <t>或者改变应答机编码，以判明其是否收到指令，然后采取措施</t>
    </r>
    <phoneticPr fontId="2" type="noConversion"/>
  </si>
  <si>
    <r>
      <t>两架巡航表速为</t>
    </r>
    <r>
      <rPr>
        <sz val="11"/>
        <rFont val="Times New Roman"/>
        <family val="1"/>
      </rPr>
      <t>500</t>
    </r>
    <r>
      <rPr>
        <sz val="11"/>
        <rFont val="宋体"/>
        <family val="3"/>
        <charset val="134"/>
      </rPr>
      <t>节的航空器航空器在同一航迹、同一巡航高度飞行时，其纵向间隔标准为：</t>
    </r>
  </si>
  <si>
    <r>
      <t>不得小于</t>
    </r>
    <r>
      <rPr>
        <sz val="11"/>
        <rFont val="Times New Roman"/>
        <family val="1"/>
      </rPr>
      <t>10</t>
    </r>
    <r>
      <rPr>
        <sz val="11"/>
        <rFont val="宋体"/>
        <family val="3"/>
        <charset val="134"/>
      </rPr>
      <t>千米</t>
    </r>
    <phoneticPr fontId="2" type="noConversion"/>
  </si>
  <si>
    <r>
      <t>航线仪表飞行最低安全高度是指航空器距航行两侧各</t>
    </r>
    <r>
      <rPr>
        <sz val="11"/>
        <rFont val="Times New Roman"/>
        <family val="1"/>
      </rPr>
      <t>25</t>
    </r>
    <r>
      <rPr>
        <sz val="11"/>
        <rFont val="宋体"/>
        <family val="3"/>
        <charset val="134"/>
      </rPr>
      <t>千米地带内最高点，丘陵和山区不低于</t>
    </r>
  </si>
  <si>
    <r>
      <t>起飞许可中通常包括：</t>
    </r>
    <r>
      <rPr>
        <sz val="11"/>
        <rFont val="Times New Roman"/>
        <family val="1"/>
      </rPr>
      <t xml:space="preserve"> </t>
    </r>
    <r>
      <rPr>
        <sz val="11"/>
        <rFont val="宋体"/>
        <family val="3"/>
        <charset val="134"/>
      </rPr>
      <t>风向、风速</t>
    </r>
  </si>
  <si>
    <r>
      <t>两架巡航表速为</t>
    </r>
    <r>
      <rPr>
        <sz val="11"/>
        <rFont val="Times New Roman"/>
        <family val="1"/>
      </rPr>
      <t>100</t>
    </r>
    <r>
      <rPr>
        <sz val="11"/>
        <rFont val="宋体"/>
        <family val="3"/>
        <charset val="134"/>
      </rPr>
      <t>节的航空器航空器在同一航迹、同一巡航高度飞行时，其纵向间隔标准为：</t>
    </r>
  </si>
  <si>
    <r>
      <t>不得小于</t>
    </r>
    <r>
      <rPr>
        <sz val="11"/>
        <rFont val="Times New Roman"/>
        <family val="1"/>
      </rPr>
      <t>2</t>
    </r>
    <r>
      <rPr>
        <sz val="11"/>
        <rFont val="宋体"/>
        <family val="3"/>
        <charset val="134"/>
      </rPr>
      <t>千米</t>
    </r>
    <phoneticPr fontId="2" type="noConversion"/>
  </si>
  <si>
    <r>
      <t>签派放行规则属于下列</t>
    </r>
    <r>
      <rPr>
        <sz val="11"/>
        <rFont val="Times New Roman"/>
        <family val="1"/>
      </rPr>
      <t>______</t>
    </r>
    <r>
      <rPr>
        <sz val="11"/>
        <rFont val="宋体"/>
        <family val="3"/>
        <charset val="134"/>
      </rPr>
      <t>部规章</t>
    </r>
  </si>
  <si>
    <r>
      <t>CCAR－</t>
    </r>
    <r>
      <rPr>
        <sz val="11"/>
        <rFont val="Times New Roman"/>
        <family val="1"/>
      </rPr>
      <t>61</t>
    </r>
    <phoneticPr fontId="2" type="noConversion"/>
  </si>
  <si>
    <r>
      <t>400ft以下，坡度不大于</t>
    </r>
    <r>
      <rPr>
        <sz val="11"/>
        <rFont val="Times New Roman"/>
        <family val="1"/>
      </rPr>
      <t>15</t>
    </r>
    <r>
      <rPr>
        <sz val="11"/>
        <rFont val="宋体"/>
        <family val="3"/>
        <charset val="134"/>
      </rPr>
      <t>度</t>
    </r>
    <phoneticPr fontId="2" type="noConversion"/>
  </si>
  <si>
    <r>
      <t>400ft以下，坡度不大于</t>
    </r>
    <r>
      <rPr>
        <sz val="11"/>
        <rFont val="Times New Roman"/>
        <family val="1"/>
      </rPr>
      <t>20</t>
    </r>
    <r>
      <rPr>
        <sz val="11"/>
        <rFont val="宋体"/>
        <family val="3"/>
        <charset val="134"/>
      </rPr>
      <t>度</t>
    </r>
    <phoneticPr fontId="2" type="noConversion"/>
  </si>
  <si>
    <r>
      <t xml:space="preserve"> 400ft以下，坡度不大于</t>
    </r>
    <r>
      <rPr>
        <sz val="11"/>
        <rFont val="Times New Roman"/>
        <family val="1"/>
      </rPr>
      <t>10</t>
    </r>
    <r>
      <rPr>
        <sz val="11"/>
        <rFont val="宋体"/>
        <family val="3"/>
        <charset val="134"/>
      </rPr>
      <t>度</t>
    </r>
    <phoneticPr fontId="2" type="noConversion"/>
  </si>
  <si>
    <r>
      <t>V1和</t>
    </r>
    <r>
      <rPr>
        <sz val="11"/>
        <rFont val="Times New Roman"/>
        <family val="1"/>
      </rPr>
      <t>105%VMCA</t>
    </r>
    <phoneticPr fontId="2" type="noConversion"/>
  </si>
  <si>
    <r>
      <t>105%的</t>
    </r>
    <r>
      <rPr>
        <sz val="11"/>
        <rFont val="Times New Roman"/>
        <family val="1"/>
      </rPr>
      <t>V1</t>
    </r>
    <r>
      <rPr>
        <sz val="11"/>
        <rFont val="宋体"/>
        <family val="3"/>
        <charset val="134"/>
      </rPr>
      <t>或</t>
    </r>
    <r>
      <rPr>
        <sz val="11"/>
        <rFont val="Times New Roman"/>
        <family val="1"/>
      </rPr>
      <t>VMCA</t>
    </r>
    <phoneticPr fontId="2" type="noConversion"/>
  </si>
  <si>
    <r>
      <t>VMCG≤</t>
    </r>
    <r>
      <rPr>
        <sz val="11"/>
        <rFont val="Times New Roman"/>
        <family val="1"/>
      </rPr>
      <t>VEF &lt; V1</t>
    </r>
    <phoneticPr fontId="2" type="noConversion"/>
  </si>
  <si>
    <r>
      <t>V2min≤</t>
    </r>
    <r>
      <rPr>
        <sz val="11"/>
        <rFont val="Times New Roman"/>
        <family val="1"/>
      </rPr>
      <t>VEF</t>
    </r>
    <r>
      <rPr>
        <sz val="11"/>
        <rFont val="宋体"/>
        <family val="3"/>
        <charset val="134"/>
      </rPr>
      <t>≤</t>
    </r>
    <r>
      <rPr>
        <sz val="11"/>
        <rFont val="Times New Roman"/>
        <family val="1"/>
      </rPr>
      <t>VMU</t>
    </r>
    <phoneticPr fontId="2" type="noConversion"/>
  </si>
  <si>
    <r>
      <t>1.05 VMCA ≤</t>
    </r>
    <r>
      <rPr>
        <sz val="11"/>
        <rFont val="Times New Roman"/>
        <family val="1"/>
      </rPr>
      <t xml:space="preserve"> VEF</t>
    </r>
    <r>
      <rPr>
        <sz val="11"/>
        <rFont val="宋体"/>
        <family val="3"/>
        <charset val="134"/>
      </rPr>
      <t>≤</t>
    </r>
    <r>
      <rPr>
        <sz val="11"/>
        <rFont val="Times New Roman"/>
        <family val="1"/>
      </rPr>
      <t xml:space="preserve"> V1  </t>
    </r>
    <phoneticPr fontId="2" type="noConversion"/>
  </si>
  <si>
    <r>
      <t xml:space="preserve">地球上天气演变的主要原因是 </t>
    </r>
    <r>
      <rPr>
        <u/>
        <sz val="11"/>
        <rFont val="宋体"/>
        <family val="3"/>
        <charset val="134"/>
      </rPr>
      <t xml:space="preserve">            </t>
    </r>
    <r>
      <rPr>
        <sz val="11"/>
        <rFont val="宋体"/>
        <family val="3"/>
        <charset val="134"/>
      </rPr>
      <t>。</t>
    </r>
  </si>
  <si>
    <r>
      <t>在高压区向空气运动的特点是</t>
    </r>
    <r>
      <rPr>
        <u/>
        <sz val="11"/>
        <rFont val="宋体"/>
        <family val="3"/>
        <charset val="134"/>
      </rPr>
      <t xml:space="preserve">            </t>
    </r>
    <r>
      <rPr>
        <sz val="11"/>
        <rFont val="宋体"/>
        <family val="3"/>
        <charset val="134"/>
      </rPr>
      <t>。</t>
    </r>
  </si>
  <si>
    <r>
      <t>在大气底层，摩擦力导致风斜穿等压线向低压一侧吹是因为摩擦力</t>
    </r>
    <r>
      <rPr>
        <u/>
        <sz val="11"/>
        <rFont val="宋体"/>
        <family val="3"/>
        <charset val="134"/>
      </rPr>
      <t xml:space="preserve">            </t>
    </r>
    <r>
      <rPr>
        <sz val="11"/>
        <rFont val="宋体"/>
        <family val="3"/>
        <charset val="134"/>
      </rPr>
      <t>。</t>
    </r>
  </si>
  <si>
    <r>
      <t>对流层的特征是</t>
    </r>
    <r>
      <rPr>
        <u/>
        <sz val="11"/>
        <rFont val="宋体"/>
        <family val="3"/>
        <charset val="134"/>
      </rPr>
      <t xml:space="preserve">            </t>
    </r>
    <r>
      <rPr>
        <sz val="11"/>
        <rFont val="宋体"/>
        <family val="3"/>
        <charset val="134"/>
      </rPr>
      <t>。</t>
    </r>
  </si>
  <si>
    <r>
      <t>伴随急流的最大风速常常出现在</t>
    </r>
    <r>
      <rPr>
        <u/>
        <sz val="11"/>
        <rFont val="宋体"/>
        <family val="3"/>
        <charset val="134"/>
      </rPr>
      <t xml:space="preserve">            </t>
    </r>
    <r>
      <rPr>
        <sz val="11"/>
        <rFont val="宋体"/>
        <family val="3"/>
        <charset val="134"/>
      </rPr>
      <t>。</t>
    </r>
  </si>
  <si>
    <r>
      <t>中纬度地区对流层上界的高度通常是</t>
    </r>
    <r>
      <rPr>
        <u/>
        <sz val="11"/>
        <rFont val="宋体"/>
        <family val="3"/>
        <charset val="134"/>
      </rPr>
      <t xml:space="preserve">            </t>
    </r>
    <r>
      <rPr>
        <sz val="11"/>
        <rFont val="宋体"/>
        <family val="3"/>
        <charset val="134"/>
      </rPr>
      <t>。</t>
    </r>
  </si>
  <si>
    <r>
      <t>对流层大气热量的直接来源主要是</t>
    </r>
    <r>
      <rPr>
        <u/>
        <sz val="11"/>
        <rFont val="宋体"/>
        <family val="3"/>
        <charset val="134"/>
      </rPr>
      <t xml:space="preserve">            </t>
    </r>
    <r>
      <rPr>
        <sz val="11"/>
        <rFont val="宋体"/>
        <family val="3"/>
        <charset val="134"/>
      </rPr>
      <t>。</t>
    </r>
  </si>
  <si>
    <r>
      <t>平流层大气的热量的直接来源主要是</t>
    </r>
    <r>
      <rPr>
        <u/>
        <sz val="11"/>
        <rFont val="宋体"/>
        <family val="3"/>
        <charset val="134"/>
      </rPr>
      <t xml:space="preserve">            </t>
    </r>
    <r>
      <rPr>
        <sz val="11"/>
        <rFont val="宋体"/>
        <family val="3"/>
        <charset val="134"/>
      </rPr>
      <t>。</t>
    </r>
  </si>
  <si>
    <r>
      <t>在气象上,大气垂直分层的主要依据是</t>
    </r>
    <r>
      <rPr>
        <u/>
        <sz val="11"/>
        <rFont val="宋体"/>
        <family val="3"/>
        <charset val="134"/>
      </rPr>
      <t xml:space="preserve">            </t>
    </r>
    <r>
      <rPr>
        <sz val="11"/>
        <rFont val="宋体"/>
        <family val="3"/>
        <charset val="134"/>
      </rPr>
      <t>。</t>
    </r>
  </si>
  <si>
    <r>
      <t xml:space="preserve">静止锋的特征是 </t>
    </r>
    <r>
      <rPr>
        <u/>
        <sz val="11"/>
        <rFont val="宋体"/>
        <family val="3"/>
        <charset val="134"/>
      </rPr>
      <t xml:space="preserve">            </t>
    </r>
    <r>
      <rPr>
        <sz val="11"/>
        <rFont val="宋体"/>
        <family val="3"/>
        <charset val="134"/>
      </rPr>
      <t>。</t>
    </r>
  </si>
  <si>
    <r>
      <t xml:space="preserve">相对于地面低压和锋面而言,急流常常位于 </t>
    </r>
    <r>
      <rPr>
        <u/>
        <sz val="11"/>
        <rFont val="宋体"/>
        <family val="3"/>
        <charset val="134"/>
      </rPr>
      <t xml:space="preserve">            </t>
    </r>
    <r>
      <rPr>
        <sz val="11"/>
        <rFont val="宋体"/>
        <family val="3"/>
        <charset val="134"/>
      </rPr>
      <t>。</t>
    </r>
  </si>
  <si>
    <r>
      <t xml:space="preserve"> 在空中等压面图上,锋区表现为</t>
    </r>
    <r>
      <rPr>
        <u/>
        <sz val="11"/>
        <rFont val="宋体"/>
        <family val="3"/>
        <charset val="134"/>
      </rPr>
      <t xml:space="preserve">            </t>
    </r>
    <r>
      <rPr>
        <sz val="11"/>
        <rFont val="宋体"/>
        <family val="3"/>
        <charset val="134"/>
      </rPr>
      <t>。</t>
    </r>
  </si>
  <si>
    <r>
      <t>地面天气图上,冷暖气团之间存在的温差特别大的地区是</t>
    </r>
    <r>
      <rPr>
        <u/>
        <sz val="11"/>
        <rFont val="宋体"/>
        <family val="3"/>
        <charset val="134"/>
      </rPr>
      <t xml:space="preserve">            </t>
    </r>
    <r>
      <rPr>
        <sz val="11"/>
        <rFont val="宋体"/>
        <family val="3"/>
        <charset val="134"/>
      </rPr>
      <t>。</t>
    </r>
  </si>
  <si>
    <r>
      <t>未饱和空气的绝热递减率大概为</t>
    </r>
    <r>
      <rPr>
        <u/>
        <sz val="11"/>
        <rFont val="宋体"/>
        <family val="3"/>
        <charset val="134"/>
      </rPr>
      <t xml:space="preserve">            </t>
    </r>
    <r>
      <rPr>
        <sz val="11"/>
        <rFont val="宋体"/>
        <family val="3"/>
        <charset val="134"/>
      </rPr>
      <t>。</t>
    </r>
  </si>
  <si>
    <r>
      <t>当饱和空气向山下运动时,它的温度增加是因为</t>
    </r>
    <r>
      <rPr>
        <u/>
        <sz val="11"/>
        <rFont val="宋体"/>
        <family val="3"/>
        <charset val="134"/>
      </rPr>
      <t xml:space="preserve">            </t>
    </r>
    <r>
      <rPr>
        <sz val="11"/>
        <rFont val="宋体"/>
        <family val="3"/>
        <charset val="134"/>
      </rPr>
      <t>。</t>
    </r>
  </si>
  <si>
    <r>
      <t>大气最稳定的时间和季节分别是</t>
    </r>
    <r>
      <rPr>
        <u/>
        <sz val="11"/>
        <rFont val="宋体"/>
        <family val="3"/>
        <charset val="134"/>
      </rPr>
      <t xml:space="preserve">            </t>
    </r>
    <r>
      <rPr>
        <sz val="11"/>
        <rFont val="宋体"/>
        <family val="3"/>
        <charset val="134"/>
      </rPr>
      <t>。</t>
    </r>
  </si>
  <si>
    <r>
      <t>我国平流雾出现的季节主要是</t>
    </r>
    <r>
      <rPr>
        <u/>
        <sz val="11"/>
        <rFont val="宋体"/>
        <family val="3"/>
        <charset val="134"/>
      </rPr>
      <t xml:space="preserve">            </t>
    </r>
    <r>
      <rPr>
        <sz val="11"/>
        <rFont val="宋体"/>
        <family val="3"/>
        <charset val="134"/>
      </rPr>
      <t>。</t>
    </r>
  </si>
  <si>
    <r>
      <t>我国辐射雾出现的季节主要在</t>
    </r>
    <r>
      <rPr>
        <u/>
        <sz val="11"/>
        <rFont val="宋体"/>
        <family val="3"/>
        <charset val="134"/>
      </rPr>
      <t xml:space="preserve">            </t>
    </r>
    <r>
      <rPr>
        <sz val="11"/>
        <rFont val="宋体"/>
        <family val="3"/>
        <charset val="134"/>
      </rPr>
      <t>。</t>
    </r>
  </si>
  <si>
    <r>
      <t>强烈雷暴的特点是</t>
    </r>
    <r>
      <rPr>
        <u/>
        <sz val="11"/>
        <rFont val="宋体"/>
        <family val="3"/>
        <charset val="134"/>
      </rPr>
      <t xml:space="preserve">           </t>
    </r>
    <r>
      <rPr>
        <sz val="11"/>
        <rFont val="宋体"/>
        <family val="3"/>
        <charset val="134"/>
      </rPr>
      <t>。</t>
    </r>
  </si>
  <si>
    <r>
      <t>强烈雷暴的特点是</t>
    </r>
    <r>
      <rPr>
        <u/>
        <sz val="11"/>
        <rFont val="宋体"/>
        <family val="3"/>
        <charset val="134"/>
      </rPr>
      <t xml:space="preserve">           </t>
    </r>
    <r>
      <rPr>
        <sz val="11"/>
        <rFont val="宋体"/>
        <family val="3"/>
        <charset val="134"/>
      </rPr>
      <t>。</t>
    </r>
    <phoneticPr fontId="2" type="noConversion"/>
  </si>
  <si>
    <r>
      <t>“隐藏雷暴”是指</t>
    </r>
    <r>
      <rPr>
        <u/>
        <sz val="11"/>
        <rFont val="宋体"/>
        <family val="3"/>
        <charset val="134"/>
      </rPr>
      <t xml:space="preserve">           </t>
    </r>
    <r>
      <rPr>
        <sz val="11"/>
        <rFont val="宋体"/>
        <family val="3"/>
        <charset val="134"/>
      </rPr>
      <t>。</t>
    </r>
  </si>
  <si>
    <r>
      <t>安全飞越强烈雷暴的顶部,至少高于云顶</t>
    </r>
    <r>
      <rPr>
        <u/>
        <sz val="11"/>
        <rFont val="宋体"/>
        <family val="3"/>
        <charset val="134"/>
      </rPr>
      <t xml:space="preserve">          </t>
    </r>
    <r>
      <rPr>
        <sz val="11"/>
        <rFont val="宋体"/>
        <family val="3"/>
        <charset val="134"/>
      </rPr>
      <t>。</t>
    </r>
  </si>
  <si>
    <r>
      <t>由雷暴云产生的闪电所出现的位置是</t>
    </r>
    <r>
      <rPr>
        <u/>
        <sz val="11"/>
        <rFont val="宋体"/>
        <family val="3"/>
        <charset val="134"/>
      </rPr>
      <t xml:space="preserve">          </t>
    </r>
    <r>
      <rPr>
        <sz val="11"/>
        <rFont val="宋体"/>
        <family val="3"/>
        <charset val="134"/>
      </rPr>
      <t>。</t>
    </r>
  </si>
  <si>
    <r>
      <t>在强雷暴云下，下降的冷气流与上升的暖气流之间的分界面称</t>
    </r>
    <r>
      <rPr>
        <u/>
        <sz val="11"/>
        <rFont val="宋体"/>
        <family val="3"/>
        <charset val="134"/>
      </rPr>
      <t xml:space="preserve">          </t>
    </r>
    <r>
      <rPr>
        <sz val="11"/>
        <rFont val="宋体"/>
        <family val="3"/>
        <charset val="134"/>
      </rPr>
      <t>。</t>
    </r>
  </si>
  <si>
    <r>
      <t xml:space="preserve">静止锋雷暴常常是晚上增强,其原因是 </t>
    </r>
    <r>
      <rPr>
        <u/>
        <sz val="11"/>
        <rFont val="宋体"/>
        <family val="3"/>
        <charset val="134"/>
      </rPr>
      <t xml:space="preserve">          </t>
    </r>
    <r>
      <rPr>
        <sz val="11"/>
        <rFont val="宋体"/>
        <family val="3"/>
        <charset val="134"/>
      </rPr>
      <t>。</t>
    </r>
  </si>
  <si>
    <r>
      <t xml:space="preserve">较强的雷暴云常常出现  </t>
    </r>
    <r>
      <rPr>
        <u/>
        <sz val="11"/>
        <rFont val="宋体"/>
        <family val="3"/>
        <charset val="134"/>
      </rPr>
      <t xml:space="preserve">          </t>
    </r>
    <r>
      <rPr>
        <sz val="11"/>
        <rFont val="宋体"/>
        <family val="3"/>
        <charset val="134"/>
      </rPr>
      <t>。</t>
    </r>
  </si>
  <si>
    <r>
      <t>在进近中顶风减小时，机组应</t>
    </r>
    <r>
      <rPr>
        <u/>
        <sz val="11"/>
        <rFont val="宋体"/>
        <family val="3"/>
        <charset val="134"/>
      </rPr>
      <t xml:space="preserve">          </t>
    </r>
    <r>
      <rPr>
        <sz val="11"/>
        <rFont val="宋体"/>
        <family val="3"/>
        <charset val="134"/>
      </rPr>
      <t>。</t>
    </r>
  </si>
  <si>
    <r>
      <t>微下击暴流单体维持的时间大约是</t>
    </r>
    <r>
      <rPr>
        <u/>
        <sz val="11"/>
        <rFont val="宋体"/>
        <family val="3"/>
        <charset val="134"/>
      </rPr>
      <t xml:space="preserve">          </t>
    </r>
    <r>
      <rPr>
        <sz val="11"/>
        <rFont val="宋体"/>
        <family val="3"/>
        <charset val="134"/>
      </rPr>
      <t>。</t>
    </r>
  </si>
  <si>
    <r>
      <t>在微下击暴流时,可能遭遇的最大下沉气流可达</t>
    </r>
    <r>
      <rPr>
        <u/>
        <sz val="11"/>
        <rFont val="宋体"/>
        <family val="3"/>
        <charset val="134"/>
      </rPr>
      <t xml:space="preserve">            </t>
    </r>
    <r>
      <rPr>
        <sz val="11"/>
        <rFont val="宋体"/>
        <family val="3"/>
        <charset val="134"/>
      </rPr>
      <t>。</t>
    </r>
  </si>
  <si>
    <r>
      <t>在微下击暴流时,若飞机进入前遇到40KT的逆风,在通过微下击暴流后,风切变为</t>
    </r>
    <r>
      <rPr>
        <u/>
        <sz val="11"/>
        <rFont val="宋体"/>
        <family val="3"/>
        <charset val="134"/>
      </rPr>
      <t xml:space="preserve">            </t>
    </r>
    <r>
      <rPr>
        <sz val="11"/>
        <rFont val="宋体"/>
        <family val="3"/>
        <charset val="134"/>
      </rPr>
      <t>。</t>
    </r>
  </si>
  <si>
    <r>
      <t>当飞机在微下击暴流最强时飞行,多普勒雷达测量出的风变化可能是</t>
    </r>
    <r>
      <rPr>
        <u/>
        <sz val="11"/>
        <rFont val="宋体"/>
        <family val="3"/>
        <charset val="134"/>
      </rPr>
      <t xml:space="preserve">             </t>
    </r>
    <r>
      <rPr>
        <sz val="11"/>
        <rFont val="宋体"/>
        <family val="3"/>
        <charset val="134"/>
      </rPr>
      <t>。</t>
    </r>
  </si>
  <si>
    <r>
      <t xml:space="preserve">在处理由于风切变而造成的掉空速成和升力减小时,应 </t>
    </r>
    <r>
      <rPr>
        <u/>
        <sz val="11"/>
        <rFont val="宋体"/>
        <family val="3"/>
        <charset val="134"/>
      </rPr>
      <t xml:space="preserve">            </t>
    </r>
    <r>
      <rPr>
        <sz val="11"/>
        <rFont val="宋体"/>
        <family val="3"/>
        <charset val="134"/>
      </rPr>
      <t>。</t>
    </r>
  </si>
  <si>
    <r>
      <t xml:space="preserve">航路飞行遇到积冰时,应 </t>
    </r>
    <r>
      <rPr>
        <u/>
        <sz val="11"/>
        <rFont val="宋体"/>
        <family val="3"/>
        <charset val="134"/>
      </rPr>
      <t xml:space="preserve">            </t>
    </r>
    <r>
      <rPr>
        <sz val="11"/>
        <rFont val="宋体"/>
        <family val="3"/>
        <charset val="134"/>
      </rPr>
      <t>。</t>
    </r>
  </si>
  <si>
    <r>
      <t xml:space="preserve">当雪附着在机翼上时,在起飞前应 </t>
    </r>
    <r>
      <rPr>
        <u/>
        <sz val="11"/>
        <rFont val="宋体"/>
        <family val="3"/>
        <charset val="134"/>
      </rPr>
      <t xml:space="preserve">             </t>
    </r>
    <r>
      <rPr>
        <sz val="11"/>
        <rFont val="宋体"/>
        <family val="3"/>
        <charset val="134"/>
      </rPr>
      <t>。</t>
    </r>
    <phoneticPr fontId="2" type="noConversion"/>
  </si>
  <si>
    <r>
      <t>C. 比正常的V</t>
    </r>
    <r>
      <rPr>
        <vertAlign val="subscript"/>
        <sz val="11"/>
        <rFont val="宋体"/>
        <family val="3"/>
        <charset val="134"/>
      </rPr>
      <t>R</t>
    </r>
    <r>
      <rPr>
        <sz val="11"/>
        <rFont val="宋体"/>
        <family val="3"/>
        <charset val="134"/>
      </rPr>
      <t xml:space="preserve"> 增加15 KT,以便雪被吹掉</t>
    </r>
    <phoneticPr fontId="2" type="noConversion"/>
  </si>
  <si>
    <r>
      <t xml:space="preserve"> 过冷水滴的特性是</t>
    </r>
    <r>
      <rPr>
        <u/>
        <sz val="11"/>
        <rFont val="宋体"/>
        <family val="3"/>
        <charset val="134"/>
      </rPr>
      <t xml:space="preserve">             </t>
    </r>
    <r>
      <rPr>
        <sz val="11"/>
        <rFont val="宋体"/>
        <family val="3"/>
        <charset val="134"/>
      </rPr>
      <t>。</t>
    </r>
    <phoneticPr fontId="2" type="noConversion"/>
  </si>
  <si>
    <r>
      <t xml:space="preserve"> 在飞行中,产生积冰的必要条件是什么</t>
    </r>
    <r>
      <rPr>
        <u/>
        <sz val="11"/>
        <rFont val="宋体"/>
        <family val="3"/>
        <charset val="134"/>
      </rPr>
      <t xml:space="preserve">            </t>
    </r>
    <r>
      <rPr>
        <sz val="11"/>
        <rFont val="宋体"/>
        <family val="3"/>
        <charset val="134"/>
      </rPr>
      <t>。</t>
    </r>
    <phoneticPr fontId="2" type="noConversion"/>
  </si>
  <si>
    <r>
      <t xml:space="preserve"> 在爬升中遭遇冻雨常常表明</t>
    </r>
    <r>
      <rPr>
        <u/>
        <sz val="11"/>
        <rFont val="宋体"/>
        <family val="3"/>
        <charset val="134"/>
      </rPr>
      <t xml:space="preserve">            </t>
    </r>
    <r>
      <rPr>
        <sz val="11"/>
        <rFont val="宋体"/>
        <family val="3"/>
        <charset val="134"/>
      </rPr>
      <t>。</t>
    </r>
    <phoneticPr fontId="2" type="noConversion"/>
  </si>
  <si>
    <r>
      <t xml:space="preserve"> 当在飞行中遇到冰粒表明飞机的位置在</t>
    </r>
    <r>
      <rPr>
        <u/>
        <sz val="11"/>
        <rFont val="宋体"/>
        <family val="3"/>
        <charset val="134"/>
      </rPr>
      <t xml:space="preserve">            </t>
    </r>
    <r>
      <rPr>
        <sz val="11"/>
        <rFont val="宋体"/>
        <family val="3"/>
        <charset val="134"/>
      </rPr>
      <t>。</t>
    </r>
    <phoneticPr fontId="2" type="noConversion"/>
  </si>
  <si>
    <r>
      <t xml:space="preserve"> 各类飞机积冰中,对飞行影响最大的是</t>
    </r>
    <r>
      <rPr>
        <u/>
        <sz val="11"/>
        <rFont val="宋体"/>
        <family val="3"/>
        <charset val="134"/>
      </rPr>
      <t xml:space="preserve">           </t>
    </r>
    <r>
      <rPr>
        <sz val="11"/>
        <rFont val="宋体"/>
        <family val="3"/>
        <charset val="134"/>
      </rPr>
      <t>。</t>
    </r>
    <phoneticPr fontId="2" type="noConversion"/>
  </si>
  <si>
    <r>
      <t xml:space="preserve"> 当飞机低速穿过温度低于-20°C左右云滴较小的云中,常形成</t>
    </r>
    <r>
      <rPr>
        <u/>
        <sz val="11"/>
        <rFont val="宋体"/>
        <family val="3"/>
        <charset val="134"/>
      </rPr>
      <t xml:space="preserve">           </t>
    </r>
    <r>
      <rPr>
        <sz val="11"/>
        <rFont val="宋体"/>
        <family val="3"/>
        <charset val="134"/>
      </rPr>
      <t>。</t>
    </r>
    <phoneticPr fontId="2" type="noConversion"/>
  </si>
  <si>
    <r>
      <t xml:space="preserve"> 当飞机低速穿过温度略低于0°C和含有半径较大的过冷水滴滴云或冻雨时,常常形成</t>
    </r>
    <r>
      <rPr>
        <u/>
        <sz val="11"/>
        <rFont val="宋体"/>
        <family val="3"/>
        <charset val="134"/>
      </rPr>
      <t xml:space="preserve">  </t>
    </r>
    <phoneticPr fontId="2" type="noConversion"/>
  </si>
  <si>
    <r>
      <t>飞行中最容易出现强积冰的云是</t>
    </r>
    <r>
      <rPr>
        <u/>
        <sz val="11"/>
        <rFont val="宋体"/>
        <family val="3"/>
        <charset val="134"/>
      </rPr>
      <t xml:space="preserve">          </t>
    </r>
    <r>
      <rPr>
        <sz val="11"/>
        <rFont val="宋体"/>
        <family val="3"/>
        <charset val="134"/>
      </rPr>
      <t>。</t>
    </r>
    <phoneticPr fontId="2" type="noConversion"/>
  </si>
  <si>
    <r>
      <t>飞机在航线飞行时进入雨层云和高层云，可能碰到的积冰情况是</t>
    </r>
    <r>
      <rPr>
        <u/>
        <sz val="11"/>
        <rFont val="宋体"/>
        <family val="3"/>
        <charset val="134"/>
      </rPr>
      <t xml:space="preserve">            </t>
    </r>
    <r>
      <rPr>
        <sz val="11"/>
        <rFont val="宋体"/>
        <family val="3"/>
        <charset val="134"/>
      </rPr>
      <t>。</t>
    </r>
    <phoneticPr fontId="2" type="noConversion"/>
  </si>
  <si>
    <r>
      <t>飞机在航线飞行时进入层云和层积云，可能碰到的积冰情况是</t>
    </r>
    <r>
      <rPr>
        <u/>
        <sz val="11"/>
        <rFont val="宋体"/>
        <family val="3"/>
        <charset val="134"/>
      </rPr>
      <t xml:space="preserve">            </t>
    </r>
    <r>
      <rPr>
        <sz val="11"/>
        <rFont val="宋体"/>
        <family val="3"/>
        <charset val="134"/>
      </rPr>
      <t>。</t>
    </r>
    <phoneticPr fontId="2" type="noConversion"/>
  </si>
  <si>
    <r>
      <t>不伴有积状云、高于平均海平面大约6 000m高度的颠簸是</t>
    </r>
    <r>
      <rPr>
        <u/>
        <sz val="11"/>
        <rFont val="宋体"/>
        <family val="3"/>
        <charset val="134"/>
      </rPr>
      <t xml:space="preserve">            </t>
    </r>
    <r>
      <rPr>
        <sz val="11"/>
        <rFont val="宋体"/>
        <family val="3"/>
        <charset val="134"/>
      </rPr>
      <t>。</t>
    </r>
    <phoneticPr fontId="2" type="noConversion"/>
  </si>
  <si>
    <r>
      <t xml:space="preserve"> 伴随山岳波的最低的云是</t>
    </r>
    <r>
      <rPr>
        <u/>
        <sz val="11"/>
        <rFont val="宋体"/>
        <family val="3"/>
        <charset val="134"/>
      </rPr>
      <t xml:space="preserve">          </t>
    </r>
    <r>
      <rPr>
        <sz val="11"/>
        <rFont val="宋体"/>
        <family val="3"/>
        <charset val="134"/>
      </rPr>
      <t>。</t>
    </r>
    <phoneticPr fontId="2" type="noConversion"/>
  </si>
  <si>
    <r>
      <t xml:space="preserve"> 伴随山岳波的晴空颠簸(CAT)延伸到</t>
    </r>
    <r>
      <rPr>
        <u/>
        <sz val="11"/>
        <rFont val="宋体"/>
        <family val="3"/>
        <charset val="134"/>
      </rPr>
      <t xml:space="preserve">          </t>
    </r>
    <r>
      <rPr>
        <sz val="11"/>
        <rFont val="宋体"/>
        <family val="3"/>
        <charset val="134"/>
      </rPr>
      <t>。</t>
    </r>
    <phoneticPr fontId="2" type="noConversion"/>
  </si>
  <si>
    <r>
      <t xml:space="preserve"> 晴空颠簸最常位于</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</si>
  <si>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急流赤道一侧的下降气流区</t>
    </r>
    <phoneticPr fontId="2" type="noConversion"/>
  </si>
  <si>
    <r>
      <t>在遇到急流造成的颠簸时应</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</si>
  <si>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当周围环境的温度升高,就下降高度</t>
    </r>
    <phoneticPr fontId="2" type="noConversion"/>
  </si>
  <si>
    <r>
      <t xml:space="preserve"> 当飞机穿越明显的气压槽时应</t>
    </r>
    <r>
      <rPr>
        <u/>
        <sz val="11"/>
        <rFont val="宋体"/>
        <family val="3"/>
        <charset val="134"/>
      </rPr>
      <t xml:space="preserve">          </t>
    </r>
    <r>
      <rPr>
        <sz val="11"/>
        <rFont val="宋体"/>
        <family val="3"/>
        <charset val="134"/>
      </rPr>
      <t>。</t>
    </r>
    <phoneticPr fontId="2" type="noConversion"/>
  </si>
  <si>
    <r>
      <t>我国把中心最大风速≥12级的热带气旋称为</t>
    </r>
    <r>
      <rPr>
        <u/>
        <sz val="11"/>
        <rFont val="宋体"/>
        <family val="3"/>
        <charset val="134"/>
      </rPr>
      <t xml:space="preserve">            </t>
    </r>
    <r>
      <rPr>
        <sz val="11"/>
        <rFont val="宋体"/>
        <family val="3"/>
        <charset val="134"/>
      </rPr>
      <t>。</t>
    </r>
    <phoneticPr fontId="2" type="noConversion"/>
  </si>
  <si>
    <r>
      <t>我国把最大风速6～7级的热带气旋称为</t>
    </r>
    <r>
      <rPr>
        <u/>
        <sz val="11"/>
        <rFont val="宋体"/>
        <family val="3"/>
        <charset val="134"/>
      </rPr>
      <t xml:space="preserve">            </t>
    </r>
    <r>
      <rPr>
        <sz val="11"/>
        <rFont val="宋体"/>
        <family val="3"/>
        <charset val="134"/>
      </rPr>
      <t>。</t>
    </r>
    <phoneticPr fontId="2" type="noConversion"/>
  </si>
  <si>
    <r>
      <t>我国把最大风速8～9级的热带气旋称为</t>
    </r>
    <r>
      <rPr>
        <u/>
        <sz val="11"/>
        <rFont val="宋体"/>
        <family val="3"/>
        <charset val="134"/>
      </rPr>
      <t xml:space="preserve">            </t>
    </r>
    <r>
      <rPr>
        <sz val="11"/>
        <rFont val="宋体"/>
        <family val="3"/>
        <charset val="134"/>
      </rPr>
      <t>。</t>
    </r>
    <phoneticPr fontId="2" type="noConversion"/>
  </si>
  <si>
    <r>
      <t>我国把最大风速10～11级的热带气旋称为</t>
    </r>
    <r>
      <rPr>
        <u/>
        <sz val="11"/>
        <rFont val="宋体"/>
        <family val="3"/>
        <charset val="134"/>
      </rPr>
      <t xml:space="preserve">            </t>
    </r>
    <r>
      <rPr>
        <sz val="11"/>
        <rFont val="宋体"/>
        <family val="3"/>
        <charset val="134"/>
      </rPr>
      <t>。</t>
    </r>
    <phoneticPr fontId="2" type="noConversion"/>
  </si>
  <si>
    <r>
      <t>热带低压、热带风暴和台风，它们都属于</t>
    </r>
    <r>
      <rPr>
        <u/>
        <sz val="11"/>
        <rFont val="宋体"/>
        <family val="3"/>
        <charset val="134"/>
      </rPr>
      <t xml:space="preserve">             </t>
    </r>
    <r>
      <rPr>
        <sz val="11"/>
        <rFont val="宋体"/>
        <family val="3"/>
        <charset val="134"/>
      </rPr>
      <t>。</t>
    </r>
    <phoneticPr fontId="2" type="noConversion"/>
  </si>
  <si>
    <r>
      <t>在台风中，最大降水区域出现在</t>
    </r>
    <r>
      <rPr>
        <u/>
        <sz val="11"/>
        <rFont val="宋体"/>
        <family val="3"/>
        <charset val="134"/>
      </rPr>
      <t xml:space="preserve">          </t>
    </r>
    <r>
      <rPr>
        <sz val="11"/>
        <rFont val="宋体"/>
        <family val="3"/>
        <charset val="134"/>
      </rPr>
      <t>。</t>
    </r>
    <phoneticPr fontId="2" type="noConversion"/>
  </si>
  <si>
    <r>
      <t>世界范围内，平均生成热带气旋最多的海区是</t>
    </r>
    <r>
      <rPr>
        <u/>
        <sz val="11"/>
        <rFont val="宋体"/>
        <family val="3"/>
        <charset val="134"/>
      </rPr>
      <t xml:space="preserve">          </t>
    </r>
    <r>
      <rPr>
        <sz val="11"/>
        <rFont val="宋体"/>
        <family val="3"/>
        <charset val="134"/>
      </rPr>
      <t>。</t>
    </r>
    <phoneticPr fontId="2" type="noConversion"/>
  </si>
  <si>
    <r>
      <t>在台风中，组成云墙的云是</t>
    </r>
    <r>
      <rPr>
        <u/>
        <sz val="11"/>
        <rFont val="宋体"/>
        <family val="3"/>
        <charset val="134"/>
      </rPr>
      <t xml:space="preserve">          </t>
    </r>
    <r>
      <rPr>
        <sz val="11"/>
        <rFont val="宋体"/>
        <family val="3"/>
        <charset val="134"/>
      </rPr>
      <t>。</t>
    </r>
    <phoneticPr fontId="2" type="noConversion"/>
  </si>
  <si>
    <r>
      <t>西移路径的西北太平洋台风，对我国的影响最大的地区是</t>
    </r>
    <r>
      <rPr>
        <u/>
        <sz val="11"/>
        <rFont val="宋体"/>
        <family val="3"/>
        <charset val="134"/>
      </rPr>
      <t xml:space="preserve">          </t>
    </r>
    <r>
      <rPr>
        <sz val="11"/>
        <rFont val="宋体"/>
        <family val="3"/>
        <charset val="134"/>
      </rPr>
      <t>。</t>
    </r>
    <phoneticPr fontId="2" type="noConversion"/>
  </si>
  <si>
    <r>
      <t>西北路径的西北太平洋台风，对我国的影响最大的地区是</t>
    </r>
    <r>
      <rPr>
        <u/>
        <sz val="11"/>
        <rFont val="宋体"/>
        <family val="3"/>
        <charset val="134"/>
      </rPr>
      <t xml:space="preserve">          </t>
    </r>
    <r>
      <rPr>
        <sz val="11"/>
        <rFont val="宋体"/>
        <family val="3"/>
        <charset val="134"/>
      </rPr>
      <t>。</t>
    </r>
    <phoneticPr fontId="2" type="noConversion"/>
  </si>
  <si>
    <r>
      <t>转向路径的西北太平洋台风，影响我国的最大的地区是</t>
    </r>
    <r>
      <rPr>
        <u/>
        <sz val="11"/>
        <rFont val="宋体"/>
        <family val="3"/>
        <charset val="134"/>
      </rPr>
      <t xml:space="preserve">          </t>
    </r>
    <r>
      <rPr>
        <sz val="11"/>
        <rFont val="宋体"/>
        <family val="3"/>
        <charset val="134"/>
      </rPr>
      <t>。</t>
    </r>
    <phoneticPr fontId="2" type="noConversion"/>
  </si>
  <si>
    <r>
      <t>（参见附表8-1）在ZSSS站的日常航空天气报告中,VRB04MPS表明</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</si>
  <si>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轻雾、能见度300m</t>
    </r>
    <phoneticPr fontId="2" type="noConversion"/>
  </si>
  <si>
    <r>
      <t>（参见附表8-1）ZUUU站的日常航空天气报告中，修正海压为</t>
    </r>
    <r>
      <rPr>
        <u/>
        <sz val="11"/>
        <rFont val="宋体"/>
        <family val="3"/>
        <charset val="134"/>
      </rPr>
      <t xml:space="preserve">           </t>
    </r>
    <r>
      <rPr>
        <sz val="11"/>
        <rFont val="宋体"/>
        <family val="3"/>
        <charset val="134"/>
      </rPr>
      <t>。</t>
    </r>
    <phoneticPr fontId="2" type="noConversion"/>
  </si>
  <si>
    <r>
      <t>（参见附表8-1）ZUGH站报告的云底高度是</t>
    </r>
    <r>
      <rPr>
        <u/>
        <sz val="11"/>
        <rFont val="宋体"/>
        <family val="3"/>
        <charset val="134"/>
      </rPr>
      <t xml:space="preserve">            </t>
    </r>
    <r>
      <rPr>
        <sz val="11"/>
        <rFont val="宋体"/>
        <family val="3"/>
        <charset val="134"/>
      </rPr>
      <t>。</t>
    </r>
    <phoneticPr fontId="2" type="noConversion"/>
  </si>
  <si>
    <r>
      <t>（参见附表8-1）根据报告，ZSSS站开始吹西风的时间大概是</t>
    </r>
    <r>
      <rPr>
        <u/>
        <sz val="11"/>
        <rFont val="宋体"/>
        <family val="3"/>
        <charset val="134"/>
      </rPr>
      <t xml:space="preserve">             </t>
    </r>
    <r>
      <rPr>
        <sz val="11"/>
        <rFont val="宋体"/>
        <family val="3"/>
        <charset val="134"/>
      </rPr>
      <t>。</t>
    </r>
    <phoneticPr fontId="2" type="noConversion"/>
  </si>
  <si>
    <r>
      <t>（参见附表8-1）在日常航空天气报告中，电码“CAVOK”表示的意思是</t>
    </r>
    <r>
      <rPr>
        <u/>
        <sz val="11"/>
        <rFont val="宋体"/>
        <family val="3"/>
        <charset val="134"/>
      </rPr>
      <t xml:space="preserve">            </t>
    </r>
    <r>
      <rPr>
        <sz val="11"/>
        <rFont val="宋体"/>
        <family val="3"/>
        <charset val="134"/>
      </rPr>
      <t>。</t>
    </r>
    <phoneticPr fontId="2" type="noConversion"/>
  </si>
  <si>
    <r>
      <t>（参见附表8-2）在ZBAA站,预报的能见度是</t>
    </r>
    <r>
      <rPr>
        <u/>
        <sz val="11"/>
        <rFont val="宋体"/>
        <family val="3"/>
        <charset val="134"/>
      </rPr>
      <t xml:space="preserve">            </t>
    </r>
    <r>
      <rPr>
        <sz val="11"/>
        <rFont val="宋体"/>
        <family val="3"/>
        <charset val="134"/>
      </rPr>
      <t>。</t>
    </r>
    <phoneticPr fontId="2" type="noConversion"/>
  </si>
  <si>
    <r>
      <t>（参见附表8-2）在ZUGH站,预报的能见度为</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</si>
  <si>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世界时03时12分为3 000 m</t>
    </r>
    <phoneticPr fontId="2" type="noConversion"/>
  </si>
  <si>
    <r>
      <t>（参见附表8-2）在ZGGG站,世界时12时以前有什么样的天气</t>
    </r>
    <r>
      <rPr>
        <u/>
        <sz val="11"/>
        <rFont val="宋体"/>
        <family val="3"/>
        <charset val="134"/>
      </rPr>
      <t xml:space="preserve">            </t>
    </r>
    <r>
      <rPr>
        <sz val="11"/>
        <rFont val="宋体"/>
        <family val="3"/>
        <charset val="134"/>
      </rPr>
      <t>。</t>
    </r>
  </si>
  <si>
    <r>
      <t>航站天气预报中，“SKC”表示的意思是</t>
    </r>
    <r>
      <rPr>
        <u/>
        <sz val="11"/>
        <rFont val="宋体"/>
        <family val="3"/>
        <charset val="134"/>
      </rPr>
      <t xml:space="preserve">          </t>
    </r>
    <r>
      <rPr>
        <sz val="11"/>
        <rFont val="宋体"/>
        <family val="3"/>
        <charset val="134"/>
      </rPr>
      <t>。</t>
    </r>
    <phoneticPr fontId="2" type="noConversion"/>
  </si>
  <si>
    <r>
      <t>（参见附表8-2）一架飞机预计在07：00时到达ZUUU机场,这时机场的云底高度是</t>
    </r>
    <r>
      <rPr>
        <u/>
        <sz val="11"/>
        <rFont val="宋体"/>
        <family val="3"/>
        <charset val="134"/>
      </rPr>
      <t xml:space="preserve">     </t>
    </r>
    <phoneticPr fontId="2" type="noConversion"/>
  </si>
  <si>
    <r>
      <t>（参见附表8-2）ZBAA站预报的云情况是</t>
    </r>
    <r>
      <rPr>
        <u/>
        <sz val="11"/>
        <rFont val="宋体"/>
        <family val="3"/>
        <charset val="134"/>
      </rPr>
      <t xml:space="preserve">          </t>
    </r>
    <r>
      <rPr>
        <sz val="11"/>
        <rFont val="宋体"/>
        <family val="3"/>
        <charset val="134"/>
      </rPr>
      <t>。</t>
    </r>
    <phoneticPr fontId="2" type="noConversion"/>
  </si>
  <si>
    <r>
      <t>（参见附表8-2）ZUUU站中BR表示</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</si>
  <si>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积冰层高度是7 200 m，厚度是1 800 m</t>
    </r>
    <phoneticPr fontId="2" type="noConversion"/>
  </si>
  <si>
    <r>
      <t>A．</t>
    </r>
    <r>
      <rPr>
        <sz val="11"/>
        <rFont val="Times New Roman"/>
        <family val="1"/>
      </rPr>
      <t xml:space="preserve"> </t>
    </r>
    <r>
      <rPr>
        <sz val="11"/>
        <rFont val="宋体"/>
        <family val="3"/>
        <charset val="134"/>
      </rPr>
      <t>积冰层高度是7 200 m，厚度是180 m</t>
    </r>
    <phoneticPr fontId="2" type="noConversion"/>
  </si>
  <si>
    <r>
      <t>A．</t>
    </r>
    <r>
      <rPr>
        <sz val="11"/>
        <rFont val="Times New Roman"/>
        <family val="1"/>
      </rPr>
      <t xml:space="preserve"> </t>
    </r>
    <r>
      <rPr>
        <sz val="11"/>
        <rFont val="宋体"/>
        <family val="3"/>
        <charset val="134"/>
      </rPr>
      <t>积冰层高度是9 600 m，厚度是900 m</t>
    </r>
    <phoneticPr fontId="2" type="noConversion"/>
  </si>
  <si>
    <r>
      <t>A．</t>
    </r>
    <r>
      <rPr>
        <sz val="11"/>
        <rFont val="Times New Roman"/>
        <family val="1"/>
      </rPr>
      <t xml:space="preserve"> </t>
    </r>
    <r>
      <rPr>
        <sz val="11"/>
        <rFont val="宋体"/>
        <family val="3"/>
        <charset val="134"/>
      </rPr>
      <t xml:space="preserve">云底高1 200 m,云顶高9 000 m </t>
    </r>
    <phoneticPr fontId="2" type="noConversion"/>
  </si>
  <si>
    <r>
      <t>A．</t>
    </r>
    <r>
      <rPr>
        <sz val="11"/>
        <rFont val="Times New Roman"/>
        <family val="1"/>
      </rPr>
      <t xml:space="preserve"> </t>
    </r>
    <r>
      <rPr>
        <sz val="11"/>
        <rFont val="宋体"/>
        <family val="3"/>
        <charset val="134"/>
      </rPr>
      <t xml:space="preserve">云底高400 m,云顶高7 300 m </t>
    </r>
    <phoneticPr fontId="2" type="noConversion"/>
  </si>
  <si>
    <r>
      <t>（参见附表8-4）2 000 ft上的风向是</t>
    </r>
    <r>
      <rPr>
        <u/>
        <sz val="11"/>
        <rFont val="宋体"/>
        <family val="3"/>
        <charset val="134"/>
      </rPr>
      <t xml:space="preserve">            </t>
    </r>
    <r>
      <rPr>
        <sz val="11"/>
        <rFont val="宋体"/>
        <family val="3"/>
        <charset val="134"/>
      </rPr>
      <t>。</t>
    </r>
    <phoneticPr fontId="2" type="noConversion"/>
  </si>
  <si>
    <r>
      <t>（参见附表8-4）18 000 ft上的风速是</t>
    </r>
    <r>
      <rPr>
        <u/>
        <sz val="11"/>
        <rFont val="宋体"/>
        <family val="3"/>
        <charset val="134"/>
      </rPr>
      <t xml:space="preserve">            </t>
    </r>
    <r>
      <rPr>
        <sz val="11"/>
        <rFont val="宋体"/>
        <family val="3"/>
        <charset val="134"/>
      </rPr>
      <t>。</t>
    </r>
    <phoneticPr fontId="2" type="noConversion"/>
  </si>
  <si>
    <r>
      <t>（参见附表8-4）5 000ft上的气温为</t>
    </r>
    <r>
      <rPr>
        <u/>
        <sz val="11"/>
        <rFont val="宋体"/>
        <family val="3"/>
        <charset val="134"/>
      </rPr>
      <t xml:space="preserve">            </t>
    </r>
    <r>
      <rPr>
        <sz val="11"/>
        <rFont val="宋体"/>
        <family val="3"/>
        <charset val="134"/>
      </rPr>
      <t>。</t>
    </r>
    <phoneticPr fontId="2" type="noConversion"/>
  </si>
  <si>
    <r>
      <t>850hPa对应的高度大约为</t>
    </r>
    <r>
      <rPr>
        <u/>
        <sz val="11"/>
        <rFont val="宋体"/>
        <family val="3"/>
        <charset val="134"/>
      </rPr>
      <t xml:space="preserve">          </t>
    </r>
    <r>
      <rPr>
        <sz val="11"/>
        <rFont val="宋体"/>
        <family val="3"/>
        <charset val="134"/>
      </rPr>
      <t>。</t>
    </r>
    <phoneticPr fontId="2" type="noConversion"/>
  </si>
  <si>
    <r>
      <t xml:space="preserve"> 200 hPa对应的高度大约为</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</si>
  <si>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用黑色实线每隔2.5 hPa画一条</t>
    </r>
    <phoneticPr fontId="2" type="noConversion"/>
  </si>
  <si>
    <r>
      <t>700hPa对应的高度大约为</t>
    </r>
    <r>
      <rPr>
        <u/>
        <sz val="11"/>
        <rFont val="宋体"/>
        <family val="3"/>
        <charset val="134"/>
      </rPr>
      <t xml:space="preserve">            </t>
    </r>
    <r>
      <rPr>
        <sz val="11"/>
        <rFont val="宋体"/>
        <family val="3"/>
        <charset val="134"/>
      </rPr>
      <t>。</t>
    </r>
    <phoneticPr fontId="2" type="noConversion"/>
  </si>
  <si>
    <r>
      <t xml:space="preserve"> 500hPa对应的高度大约为</t>
    </r>
    <r>
      <rPr>
        <u/>
        <sz val="11"/>
        <rFont val="宋体"/>
        <family val="3"/>
        <charset val="134"/>
      </rPr>
      <t xml:space="preserve">            </t>
    </r>
    <r>
      <rPr>
        <sz val="11"/>
        <rFont val="宋体"/>
        <family val="3"/>
        <charset val="134"/>
      </rPr>
      <t>。</t>
    </r>
    <phoneticPr fontId="2" type="noConversion"/>
  </si>
  <si>
    <r>
      <t>300hPa对应的高度大约为</t>
    </r>
    <r>
      <rPr>
        <u/>
        <sz val="11"/>
        <rFont val="宋体"/>
        <family val="3"/>
        <charset val="134"/>
      </rPr>
      <t xml:space="preserve">            </t>
    </r>
    <r>
      <rPr>
        <sz val="11"/>
        <rFont val="宋体"/>
        <family val="3"/>
        <charset val="134"/>
      </rPr>
      <t>。</t>
    </r>
    <phoneticPr fontId="2" type="noConversion"/>
  </si>
  <si>
    <r>
      <t>在天气描述图的单站内容里, 云底高单位是</t>
    </r>
    <r>
      <rPr>
        <u/>
        <sz val="11"/>
        <rFont val="宋体"/>
        <family val="3"/>
        <charset val="134"/>
      </rPr>
      <t xml:space="preserve">            </t>
    </r>
    <r>
      <rPr>
        <sz val="11"/>
        <rFont val="宋体"/>
        <family val="3"/>
        <charset val="134"/>
      </rPr>
      <t>。</t>
    </r>
    <phoneticPr fontId="2" type="noConversion"/>
  </si>
  <si>
    <r>
      <t>在天气描述图里,IFR表示的云底高为</t>
    </r>
    <r>
      <rPr>
        <u/>
        <sz val="11"/>
        <rFont val="宋体"/>
        <family val="3"/>
        <charset val="134"/>
      </rPr>
      <t xml:space="preserve">            </t>
    </r>
    <r>
      <rPr>
        <sz val="11"/>
        <rFont val="宋体"/>
        <family val="3"/>
        <charset val="134"/>
      </rPr>
      <t>。</t>
    </r>
    <phoneticPr fontId="2" type="noConversion"/>
  </si>
  <si>
    <r>
      <t>在天气描述图里,MVFR表示能见度为</t>
    </r>
    <r>
      <rPr>
        <u/>
        <sz val="11"/>
        <rFont val="宋体"/>
        <family val="3"/>
        <charset val="134"/>
      </rPr>
      <t xml:space="preserve">          </t>
    </r>
    <r>
      <rPr>
        <sz val="11"/>
        <rFont val="宋体"/>
        <family val="3"/>
        <charset val="134"/>
      </rPr>
      <t>。</t>
    </r>
    <phoneticPr fontId="2" type="noConversion"/>
  </si>
  <si>
    <r>
      <t xml:space="preserve"> 在天气描述图上,用平滑的连线的阴影标出的区域表示</t>
    </r>
    <r>
      <rPr>
        <u/>
        <sz val="11"/>
        <rFont val="宋体"/>
        <family val="3"/>
        <charset val="134"/>
      </rPr>
      <t xml:space="preserve">            </t>
    </r>
    <r>
      <rPr>
        <sz val="11"/>
        <rFont val="宋体"/>
        <family val="3"/>
        <charset val="134"/>
      </rPr>
      <t>。</t>
    </r>
    <phoneticPr fontId="2" type="noConversion"/>
  </si>
  <si>
    <r>
      <t>A．</t>
    </r>
    <r>
      <rPr>
        <sz val="11"/>
        <rFont val="Times New Roman"/>
        <family val="1"/>
      </rPr>
      <t xml:space="preserve"> </t>
    </r>
    <r>
      <rPr>
        <sz val="11"/>
        <rFont val="宋体"/>
        <family val="3"/>
        <charset val="134"/>
      </rPr>
      <t>标出区域的报告站在报告时间为IFR条件</t>
    </r>
    <phoneticPr fontId="2" type="noConversion"/>
  </si>
  <si>
    <r>
      <t>A．</t>
    </r>
    <r>
      <rPr>
        <sz val="11"/>
        <rFont val="Times New Roman"/>
        <family val="1"/>
      </rPr>
      <t xml:space="preserve"> </t>
    </r>
    <r>
      <rPr>
        <sz val="11"/>
        <rFont val="宋体"/>
        <family val="3"/>
        <charset val="134"/>
      </rPr>
      <t>区域的50%以上为IFR区域</t>
    </r>
    <phoneticPr fontId="2" type="noConversion"/>
  </si>
  <si>
    <r>
      <t>(参见附图8-2)在从昆明到贵阳的航线上经过的天气系统是</t>
    </r>
    <r>
      <rPr>
        <u/>
        <sz val="11"/>
        <rFont val="宋体"/>
        <family val="3"/>
        <charset val="134"/>
      </rPr>
      <t xml:space="preserve">            </t>
    </r>
    <r>
      <rPr>
        <sz val="11"/>
        <rFont val="宋体"/>
        <family val="3"/>
        <charset val="134"/>
      </rPr>
      <t>。</t>
    </r>
    <phoneticPr fontId="2" type="noConversion"/>
  </si>
  <si>
    <r>
      <t>(参见附图8-2)在从成都到昆明的航线CAT代表</t>
    </r>
    <r>
      <rPr>
        <u/>
        <sz val="11"/>
        <rFont val="宋体"/>
        <family val="3"/>
        <charset val="134"/>
      </rPr>
      <t xml:space="preserve">            </t>
    </r>
    <r>
      <rPr>
        <sz val="11"/>
        <rFont val="宋体"/>
        <family val="3"/>
        <charset val="134"/>
      </rPr>
      <t>。</t>
    </r>
    <phoneticPr fontId="2" type="noConversion"/>
  </si>
  <si>
    <r>
      <t>参见附图8-2)在从成都到昆明的航线上的OVCST代表</t>
    </r>
    <r>
      <rPr>
        <u/>
        <sz val="11"/>
        <rFont val="宋体"/>
        <family val="3"/>
        <charset val="134"/>
      </rPr>
      <t xml:space="preserve">            </t>
    </r>
    <r>
      <rPr>
        <sz val="11"/>
        <rFont val="宋体"/>
        <family val="3"/>
        <charset val="134"/>
      </rPr>
      <t>。</t>
    </r>
    <phoneticPr fontId="2" type="noConversion"/>
  </si>
  <si>
    <r>
      <t>（ 参见附图8-2）ISOLCB320/XXX表示</t>
    </r>
    <r>
      <rPr>
        <u/>
        <sz val="11"/>
        <rFont val="宋体"/>
        <family val="3"/>
        <charset val="134"/>
      </rPr>
      <t xml:space="preserve">            </t>
    </r>
    <r>
      <rPr>
        <sz val="11"/>
        <rFont val="宋体"/>
        <family val="3"/>
        <charset val="134"/>
      </rPr>
      <t>。</t>
    </r>
    <phoneticPr fontId="2" type="noConversion"/>
  </si>
  <si>
    <r>
      <t>（ 参见附图8-3）图中的位置1表示</t>
    </r>
    <r>
      <rPr>
        <u/>
        <sz val="11"/>
        <rFont val="宋体"/>
        <family val="3"/>
        <charset val="134"/>
      </rPr>
      <t xml:space="preserve">             </t>
    </r>
    <r>
      <rPr>
        <sz val="11"/>
        <rFont val="宋体"/>
        <family val="3"/>
        <charset val="134"/>
      </rPr>
      <t>。</t>
    </r>
    <phoneticPr fontId="2" type="noConversion"/>
  </si>
  <si>
    <r>
      <t>（ 参见附图8-3）图中的位置2表示</t>
    </r>
    <r>
      <rPr>
        <u/>
        <sz val="11"/>
        <rFont val="宋体"/>
        <family val="3"/>
        <charset val="134"/>
      </rPr>
      <t xml:space="preserve">            </t>
    </r>
    <r>
      <rPr>
        <sz val="11"/>
        <rFont val="宋体"/>
        <family val="3"/>
        <charset val="134"/>
      </rPr>
      <t>。</t>
    </r>
    <phoneticPr fontId="2" type="noConversion"/>
  </si>
  <si>
    <r>
      <t>符号TRW+表示</t>
    </r>
    <r>
      <rPr>
        <u/>
        <sz val="11"/>
        <rFont val="宋体"/>
        <family val="3"/>
        <charset val="134"/>
      </rPr>
      <t xml:space="preserve">          </t>
    </r>
    <r>
      <rPr>
        <sz val="11"/>
        <rFont val="宋体"/>
        <family val="3"/>
        <charset val="134"/>
      </rPr>
      <t>。</t>
    </r>
    <phoneticPr fontId="2" type="noConversion"/>
  </si>
  <si>
    <r>
      <t>LEWP表示</t>
    </r>
    <r>
      <rPr>
        <u/>
        <sz val="11"/>
        <rFont val="宋体"/>
        <family val="3"/>
        <charset val="134"/>
      </rPr>
      <t xml:space="preserve">           </t>
    </r>
    <r>
      <rPr>
        <sz val="11"/>
        <rFont val="宋体"/>
        <family val="3"/>
        <charset val="134"/>
      </rPr>
      <t>。</t>
    </r>
    <phoneticPr fontId="2" type="noConversion"/>
  </si>
  <si>
    <r>
      <t>HOOK表示</t>
    </r>
    <r>
      <rPr>
        <u/>
        <sz val="11"/>
        <rFont val="宋体"/>
        <family val="3"/>
        <charset val="134"/>
      </rPr>
      <t xml:space="preserve">           </t>
    </r>
    <r>
      <rPr>
        <sz val="11"/>
        <rFont val="宋体"/>
        <family val="3"/>
        <charset val="134"/>
      </rPr>
      <t>。</t>
    </r>
    <phoneticPr fontId="2" type="noConversion"/>
  </si>
  <si>
    <r>
      <t>HAIL表示</t>
    </r>
    <r>
      <rPr>
        <u/>
        <sz val="11"/>
        <rFont val="宋体"/>
        <family val="3"/>
        <charset val="134"/>
      </rPr>
      <t xml:space="preserve">           </t>
    </r>
    <r>
      <rPr>
        <sz val="11"/>
        <rFont val="宋体"/>
        <family val="3"/>
        <charset val="134"/>
      </rPr>
      <t>。</t>
    </r>
    <phoneticPr fontId="2" type="noConversion"/>
  </si>
  <si>
    <r>
      <t>MEL是用于</t>
    </r>
    <r>
      <rPr>
        <u/>
        <sz val="11"/>
        <rFont val="宋体"/>
        <family val="3"/>
        <charset val="134"/>
      </rPr>
      <t xml:space="preserve">          </t>
    </r>
    <r>
      <rPr>
        <sz val="11"/>
        <rFont val="宋体"/>
        <family val="3"/>
        <charset val="134"/>
      </rPr>
      <t>。</t>
    </r>
    <phoneticPr fontId="2" type="noConversion"/>
  </si>
  <si>
    <r>
      <t>当执行仪表飞行中精密近进接收机出现问题，应该</t>
    </r>
    <r>
      <rPr>
        <u/>
        <sz val="11"/>
        <rFont val="宋体"/>
        <family val="3"/>
        <charset val="134"/>
      </rPr>
      <t xml:space="preserve">           </t>
    </r>
    <r>
      <rPr>
        <sz val="11"/>
        <rFont val="宋体"/>
        <family val="3"/>
        <charset val="134"/>
      </rPr>
      <t>。</t>
    </r>
    <phoneticPr fontId="2" type="noConversion"/>
  </si>
  <si>
    <r>
      <t>当执行仪表飞行的飞机2个甚高频中1个不工作时，应采取的措施应为</t>
    </r>
    <r>
      <rPr>
        <u/>
        <sz val="11"/>
        <rFont val="宋体"/>
        <family val="3"/>
        <charset val="134"/>
      </rPr>
      <t xml:space="preserve">           </t>
    </r>
    <r>
      <rPr>
        <sz val="11"/>
        <rFont val="宋体"/>
        <family val="3"/>
        <charset val="134"/>
      </rPr>
      <t>。</t>
    </r>
    <phoneticPr fontId="2" type="noConversion"/>
  </si>
  <si>
    <r>
      <t>当执行登记表飞行的飞机2个VOR中有1个不工作时，应采取的措施是</t>
    </r>
    <r>
      <rPr>
        <u/>
        <sz val="11"/>
        <rFont val="宋体"/>
        <family val="3"/>
        <charset val="134"/>
      </rPr>
      <t xml:space="preserve">           </t>
    </r>
    <r>
      <rPr>
        <sz val="11"/>
        <rFont val="宋体"/>
        <family val="3"/>
        <charset val="134"/>
      </rPr>
      <t>。</t>
    </r>
    <phoneticPr fontId="2" type="noConversion"/>
  </si>
  <si>
    <r>
      <t>校正高度（近似于真高）是</t>
    </r>
    <r>
      <rPr>
        <u/>
        <sz val="11"/>
        <rFont val="宋体"/>
        <family val="3"/>
        <charset val="134"/>
      </rPr>
      <t xml:space="preserve">           </t>
    </r>
    <r>
      <rPr>
        <sz val="11"/>
        <rFont val="宋体"/>
        <family val="3"/>
        <charset val="134"/>
      </rPr>
      <t>。</t>
    </r>
    <phoneticPr fontId="2" type="noConversion"/>
  </si>
  <si>
    <r>
      <t>在设定高度表时，飞行员应忽略</t>
    </r>
    <r>
      <rPr>
        <u/>
        <sz val="11"/>
        <rFont val="宋体"/>
        <family val="3"/>
        <charset val="134"/>
      </rPr>
      <t xml:space="preserve">            </t>
    </r>
    <r>
      <rPr>
        <sz val="11"/>
        <rFont val="宋体"/>
        <family val="3"/>
        <charset val="134"/>
      </rPr>
      <t>。</t>
    </r>
    <phoneticPr fontId="2" type="noConversion"/>
  </si>
  <si>
    <r>
      <t>如果在3 100ft飞行高度层上，外界温度比标准温度低，那么真高与气压高度</t>
    </r>
    <r>
      <rPr>
        <u/>
        <sz val="11"/>
        <rFont val="宋体"/>
        <family val="3"/>
        <charset val="134"/>
      </rPr>
      <t xml:space="preserve">        </t>
    </r>
    <phoneticPr fontId="2" type="noConversion"/>
  </si>
  <si>
    <r>
      <t>在27 000 ft飞行高度层上，高度表设定正确。在下降时，飞行员没有设置当地气压值30.57 inHG，如果机场海拔高为650 ft，高度表功能正常，在着陆时高度表将显示</t>
    </r>
    <r>
      <rPr>
        <u/>
        <sz val="11"/>
        <rFont val="宋体"/>
        <family val="3"/>
        <charset val="134"/>
      </rPr>
      <t xml:space="preserve">           </t>
    </r>
    <r>
      <rPr>
        <sz val="11"/>
        <rFont val="宋体"/>
        <family val="3"/>
        <charset val="134"/>
      </rPr>
      <t>。</t>
    </r>
    <phoneticPr fontId="2" type="noConversion"/>
  </si>
  <si>
    <r>
      <t>在航路下降时，推力和俯仰姿态不变，当皮托系统的混合空气进气道和排水管由于结冰完全堵塞时，空速指示器所指示的速度将</t>
    </r>
    <r>
      <rPr>
        <u/>
        <sz val="11"/>
        <rFont val="宋体"/>
        <family val="3"/>
        <charset val="134"/>
      </rPr>
      <t xml:space="preserve">            </t>
    </r>
    <r>
      <rPr>
        <sz val="11"/>
        <rFont val="宋体"/>
        <family val="3"/>
        <charset val="134"/>
      </rPr>
      <t>。</t>
    </r>
    <phoneticPr fontId="2" type="noConversion"/>
  </si>
  <si>
    <r>
      <t>当皮托管进气和排水管由于结冰堵塞时，空速指示器将如何显示？</t>
    </r>
    <r>
      <rPr>
        <u/>
        <sz val="11"/>
        <rFont val="宋体"/>
        <family val="3"/>
        <charset val="134"/>
      </rPr>
      <t xml:space="preserve">            </t>
    </r>
    <r>
      <rPr>
        <sz val="11"/>
        <rFont val="宋体"/>
        <family val="3"/>
        <charset val="134"/>
      </rPr>
      <t>。</t>
    </r>
    <phoneticPr fontId="2" type="noConversion"/>
  </si>
  <si>
    <r>
      <t>当皮托进气口边缘结冰、但排水管和静压管没有结冰时，空速表如何指示？</t>
    </r>
    <r>
      <rPr>
        <u/>
        <sz val="11"/>
        <rFont val="宋体"/>
        <family val="3"/>
        <charset val="134"/>
      </rPr>
      <t xml:space="preserve">           </t>
    </r>
    <r>
      <rPr>
        <sz val="11"/>
        <rFont val="宋体"/>
        <family val="3"/>
        <charset val="134"/>
      </rPr>
      <t>。</t>
    </r>
    <phoneticPr fontId="2" type="noConversion"/>
  </si>
  <si>
    <r>
      <t>如果一架飞机的机载气象雷达失效，且在计划航路上预报有雷雨，则飞机放行条件是</t>
    </r>
    <r>
      <rPr>
        <u/>
        <sz val="11"/>
        <rFont val="宋体"/>
        <family val="3"/>
        <charset val="134"/>
      </rPr>
      <t xml:space="preserve">          </t>
    </r>
    <r>
      <rPr>
        <sz val="11"/>
        <rFont val="宋体"/>
        <family val="3"/>
        <charset val="134"/>
      </rPr>
      <t>。</t>
    </r>
    <phoneticPr fontId="2" type="noConversion"/>
  </si>
  <si>
    <r>
      <t>航班处于下列哪种条件时，在放行飞机前飞机气象雷达一定要正常工作？</t>
    </r>
    <r>
      <rPr>
        <u/>
        <sz val="11"/>
        <rFont val="宋体"/>
        <family val="3"/>
        <charset val="134"/>
      </rPr>
      <t xml:space="preserve">            </t>
    </r>
    <r>
      <rPr>
        <sz val="11"/>
        <rFont val="宋体"/>
        <family val="3"/>
        <charset val="134"/>
      </rPr>
      <t>。</t>
    </r>
    <phoneticPr fontId="2" type="noConversion"/>
  </si>
  <si>
    <r>
      <t>执行IFR飞行的飞行员，在遇到航路上有危险天气，但气象雷达不工作的情况时，应采取的措施是</t>
    </r>
    <r>
      <rPr>
        <u/>
        <sz val="11"/>
        <rFont val="宋体"/>
        <family val="3"/>
        <charset val="134"/>
      </rPr>
      <t xml:space="preserve">          </t>
    </r>
    <r>
      <rPr>
        <sz val="11"/>
        <rFont val="宋体"/>
        <family val="3"/>
        <charset val="134"/>
      </rPr>
      <t>。</t>
    </r>
    <phoneticPr fontId="2" type="noConversion"/>
  </si>
  <si>
    <r>
      <t>驾驶舱语音记录仪删除信息应遵守什么规则？</t>
    </r>
    <r>
      <rPr>
        <u/>
        <sz val="11"/>
        <rFont val="宋体"/>
        <family val="3"/>
        <charset val="134"/>
      </rPr>
      <t xml:space="preserve">            </t>
    </r>
    <r>
      <rPr>
        <sz val="11"/>
        <rFont val="宋体"/>
        <family val="3"/>
        <charset val="134"/>
      </rPr>
      <t>。</t>
    </r>
    <phoneticPr fontId="2" type="noConversion"/>
  </si>
  <si>
    <r>
      <t>驾驶舱语音记录工作于</t>
    </r>
    <r>
      <rPr>
        <u/>
        <sz val="11"/>
        <rFont val="宋体"/>
        <family val="3"/>
        <charset val="134"/>
      </rPr>
      <t xml:space="preserve">            </t>
    </r>
    <r>
      <rPr>
        <sz val="11"/>
        <rFont val="宋体"/>
        <family val="3"/>
        <charset val="134"/>
      </rPr>
      <t>。</t>
    </r>
    <phoneticPr fontId="2" type="noConversion"/>
  </si>
  <si>
    <r>
      <t>测试飞行记录仪系统时，</t>
    </r>
    <r>
      <rPr>
        <u/>
        <sz val="11"/>
        <rFont val="宋体"/>
        <family val="3"/>
        <charset val="134"/>
      </rPr>
      <t xml:space="preserve">           </t>
    </r>
    <r>
      <rPr>
        <sz val="11"/>
        <rFont val="宋体"/>
        <family val="3"/>
        <charset val="134"/>
      </rPr>
      <t>。</t>
    </r>
    <phoneticPr fontId="2" type="noConversion"/>
  </si>
  <si>
    <r>
      <t>驾驶舱语音和飞行记录信息将用于</t>
    </r>
    <r>
      <rPr>
        <u/>
        <sz val="11"/>
        <rFont val="宋体"/>
        <family val="3"/>
        <charset val="134"/>
      </rPr>
      <t xml:space="preserve">           </t>
    </r>
    <r>
      <rPr>
        <sz val="11"/>
        <rFont val="宋体"/>
        <family val="3"/>
        <charset val="134"/>
      </rPr>
      <t>。</t>
    </r>
    <phoneticPr fontId="2" type="noConversion"/>
  </si>
  <si>
    <r>
      <t>驾驶舱语音和飞行记录将不会用于</t>
    </r>
    <r>
      <rPr>
        <u/>
        <sz val="11"/>
        <rFont val="宋体"/>
        <family val="3"/>
        <charset val="134"/>
      </rPr>
      <t xml:space="preserve">           </t>
    </r>
    <r>
      <rPr>
        <sz val="11"/>
        <rFont val="宋体"/>
        <family val="3"/>
        <charset val="134"/>
      </rPr>
      <t>。</t>
    </r>
    <phoneticPr fontId="2" type="noConversion"/>
  </si>
  <si>
    <r>
      <t>当飞行事故发生后，驾驶舱语音和飞行记录保留记录的时间为</t>
    </r>
    <r>
      <rPr>
        <u/>
        <sz val="11"/>
        <rFont val="宋体"/>
        <family val="3"/>
        <charset val="134"/>
      </rPr>
      <t xml:space="preserve">          </t>
    </r>
    <r>
      <rPr>
        <sz val="11"/>
        <rFont val="宋体"/>
        <family val="3"/>
        <charset val="134"/>
      </rPr>
      <t>。</t>
    </r>
    <phoneticPr fontId="2" type="noConversion"/>
  </si>
  <si>
    <r>
      <t>在通常情况下，开展国际或国内运行的飞机在整个飞行中，飞行员需要与谁一直保持联系？</t>
    </r>
    <r>
      <rPr>
        <u/>
        <sz val="11"/>
        <rFont val="宋体"/>
        <family val="3"/>
        <charset val="134"/>
      </rPr>
      <t xml:space="preserve">          </t>
    </r>
    <r>
      <rPr>
        <sz val="11"/>
        <rFont val="宋体"/>
        <family val="3"/>
        <charset val="134"/>
      </rPr>
      <t>。</t>
    </r>
    <phoneticPr fontId="2" type="noConversion"/>
  </si>
  <si>
    <r>
      <t>当飞机按照仪表飞行规则飞行时，必须安装</t>
    </r>
    <r>
      <rPr>
        <u/>
        <sz val="11"/>
        <rFont val="宋体"/>
        <family val="3"/>
        <charset val="134"/>
      </rPr>
      <t xml:space="preserve">           </t>
    </r>
    <r>
      <rPr>
        <sz val="11"/>
        <rFont val="宋体"/>
        <family val="3"/>
        <charset val="134"/>
      </rPr>
      <t>。</t>
    </r>
    <phoneticPr fontId="2" type="noConversion"/>
  </si>
  <si>
    <r>
      <t>如果某飞机使用一个ADF接收机执行IFR的飞行，当ADF失效时，该次飞行将</t>
    </r>
    <r>
      <rPr>
        <u/>
        <sz val="11"/>
        <rFont val="宋体"/>
        <family val="3"/>
        <charset val="134"/>
      </rPr>
      <t xml:space="preserve">           </t>
    </r>
    <r>
      <rPr>
        <sz val="11"/>
        <rFont val="宋体"/>
        <family val="3"/>
        <charset val="134"/>
      </rPr>
      <t>。</t>
    </r>
    <phoneticPr fontId="2" type="noConversion"/>
  </si>
  <si>
    <r>
      <t>当飞行员计划使用NDB导航时，应遵守的规定是：</t>
    </r>
    <r>
      <rPr>
        <u/>
        <sz val="11"/>
        <rFont val="宋体"/>
        <family val="3"/>
        <charset val="134"/>
      </rPr>
      <t xml:space="preserve">          </t>
    </r>
    <r>
      <rPr>
        <sz val="11"/>
        <rFont val="宋体"/>
        <family val="3"/>
        <charset val="134"/>
      </rPr>
      <t>。</t>
    </r>
    <phoneticPr fontId="2" type="noConversion"/>
  </si>
  <si>
    <r>
      <t>双VOR系统相互检测VOR的最大允许偏差为</t>
    </r>
    <r>
      <rPr>
        <u/>
        <sz val="11"/>
        <rFont val="宋体"/>
        <family val="3"/>
        <charset val="134"/>
      </rPr>
      <t xml:space="preserve">            </t>
    </r>
    <r>
      <rPr>
        <sz val="11"/>
        <rFont val="宋体"/>
        <family val="3"/>
        <charset val="134"/>
      </rPr>
      <t>。</t>
    </r>
    <phoneticPr fontId="2" type="noConversion"/>
  </si>
  <si>
    <r>
      <t>在进行VOR检测时所作的记录应包括</t>
    </r>
    <r>
      <rPr>
        <u/>
        <sz val="11"/>
        <rFont val="宋体"/>
        <family val="3"/>
        <charset val="134"/>
      </rPr>
      <t xml:space="preserve">             </t>
    </r>
    <r>
      <rPr>
        <sz val="11"/>
        <rFont val="宋体"/>
        <family val="3"/>
        <charset val="134"/>
      </rPr>
      <t>。</t>
    </r>
    <phoneticPr fontId="2" type="noConversion"/>
  </si>
  <si>
    <r>
      <t>飞行员在做VOR检测时，应</t>
    </r>
    <r>
      <rPr>
        <u/>
        <sz val="11"/>
        <rFont val="宋体"/>
        <family val="3"/>
        <charset val="134"/>
      </rPr>
      <t xml:space="preserve">            </t>
    </r>
    <r>
      <rPr>
        <sz val="11"/>
        <rFont val="宋体"/>
        <family val="3"/>
        <charset val="134"/>
      </rPr>
      <t>。</t>
    </r>
    <phoneticPr fontId="2" type="noConversion"/>
  </si>
  <si>
    <r>
      <t>在飞机实施IFR飞行前，要求检查哪些设备或系统？</t>
    </r>
    <r>
      <rPr>
        <u/>
        <sz val="11"/>
        <rFont val="宋体"/>
        <family val="3"/>
        <charset val="134"/>
      </rPr>
      <t xml:space="preserve">            </t>
    </r>
    <r>
      <rPr>
        <sz val="11"/>
        <rFont val="宋体"/>
        <family val="3"/>
        <charset val="134"/>
      </rPr>
      <t>。</t>
    </r>
    <phoneticPr fontId="2" type="noConversion"/>
  </si>
  <si>
    <r>
      <t>在仪表飞行时，什么设备失效飞行员要立即通知ATC？</t>
    </r>
    <r>
      <rPr>
        <u/>
        <sz val="11"/>
        <rFont val="宋体"/>
        <family val="3"/>
        <charset val="134"/>
      </rPr>
      <t xml:space="preserve">            </t>
    </r>
    <r>
      <rPr>
        <sz val="11"/>
        <rFont val="宋体"/>
        <family val="3"/>
        <charset val="134"/>
      </rPr>
      <t>。</t>
    </r>
    <phoneticPr fontId="2" type="noConversion"/>
  </si>
  <si>
    <r>
      <t>（参见附图2-1和附图2-2）下列哪一个飞机位置与HSI“D”相配？</t>
    </r>
    <r>
      <rPr>
        <u/>
        <sz val="11"/>
        <rFont val="宋体"/>
        <family val="3"/>
        <charset val="134"/>
      </rPr>
      <t xml:space="preserve">           </t>
    </r>
    <r>
      <rPr>
        <sz val="11"/>
        <rFont val="宋体"/>
        <family val="3"/>
        <charset val="134"/>
      </rPr>
      <t>。</t>
    </r>
    <phoneticPr fontId="2" type="noConversion"/>
  </si>
  <si>
    <r>
      <t>（参见附图2-1和附图2-2）下列哪一个飞机位置与HSI：“F”相配？</t>
    </r>
    <r>
      <rPr>
        <u/>
        <sz val="11"/>
        <rFont val="宋体"/>
        <family val="3"/>
        <charset val="134"/>
      </rPr>
      <t xml:space="preserve">           </t>
    </r>
    <r>
      <rPr>
        <sz val="11"/>
        <rFont val="宋体"/>
        <family val="3"/>
        <charset val="134"/>
      </rPr>
      <t>。</t>
    </r>
    <phoneticPr fontId="2" type="noConversion"/>
  </si>
  <si>
    <r>
      <t>（参见附图2-1和附图2-2）下列哪一个飞机位置与HSI：“B”相配？</t>
    </r>
    <r>
      <rPr>
        <u/>
        <sz val="11"/>
        <rFont val="宋体"/>
        <family val="3"/>
        <charset val="134"/>
      </rPr>
      <t xml:space="preserve">          </t>
    </r>
    <r>
      <rPr>
        <sz val="11"/>
        <rFont val="宋体"/>
        <family val="3"/>
        <charset val="134"/>
      </rPr>
      <t>。</t>
    </r>
    <phoneticPr fontId="2" type="noConversion"/>
  </si>
  <si>
    <r>
      <t>（参见附图2-3和附图2-4）下列哪一个飞机位置与HSI：“B”相配？</t>
    </r>
    <r>
      <rPr>
        <u/>
        <sz val="11"/>
        <rFont val="宋体"/>
        <family val="3"/>
        <charset val="134"/>
      </rPr>
      <t xml:space="preserve">            </t>
    </r>
    <r>
      <rPr>
        <sz val="11"/>
        <rFont val="宋体"/>
        <family val="3"/>
        <charset val="134"/>
      </rPr>
      <t>。</t>
    </r>
    <phoneticPr fontId="2" type="noConversion"/>
  </si>
  <si>
    <r>
      <t>（参见附图2-3和附图2-4）下列哪一个飞机位置与HSI：“C”相配？</t>
    </r>
    <r>
      <rPr>
        <u/>
        <sz val="11"/>
        <rFont val="宋体"/>
        <family val="3"/>
        <charset val="134"/>
      </rPr>
      <t xml:space="preserve">           </t>
    </r>
    <r>
      <rPr>
        <sz val="11"/>
        <rFont val="宋体"/>
        <family val="3"/>
        <charset val="134"/>
      </rPr>
      <t>。</t>
    </r>
    <phoneticPr fontId="2" type="noConversion"/>
  </si>
  <si>
    <r>
      <t>（参见附图2-3和附图2-4）下列哪一个飞机位置与HSI：“E”相配？</t>
    </r>
    <r>
      <rPr>
        <u/>
        <sz val="11"/>
        <rFont val="宋体"/>
        <family val="3"/>
        <charset val="134"/>
      </rPr>
      <t xml:space="preserve">            </t>
    </r>
    <r>
      <rPr>
        <sz val="11"/>
        <rFont val="宋体"/>
        <family val="3"/>
        <charset val="134"/>
      </rPr>
      <t>。</t>
    </r>
    <phoneticPr fontId="2" type="noConversion"/>
  </si>
  <si>
    <r>
      <t>（参见附图2-3和附图2-4）下列哪一个飞机位置与HSI：“G”相配？</t>
    </r>
    <r>
      <rPr>
        <u/>
        <sz val="11"/>
        <rFont val="宋体"/>
        <family val="3"/>
        <charset val="134"/>
      </rPr>
      <t xml:space="preserve">            </t>
    </r>
    <r>
      <rPr>
        <sz val="11"/>
        <rFont val="宋体"/>
        <family val="3"/>
        <charset val="134"/>
      </rPr>
      <t>。</t>
    </r>
    <phoneticPr fontId="2" type="noConversion"/>
  </si>
  <si>
    <r>
      <t>（参见附图2-3和附图2-4）下列哪一个飞机位置与HSI：“I”相配？</t>
    </r>
    <r>
      <rPr>
        <u/>
        <sz val="11"/>
        <rFont val="宋体"/>
        <family val="3"/>
        <charset val="134"/>
      </rPr>
      <t xml:space="preserve">           </t>
    </r>
    <r>
      <rPr>
        <sz val="11"/>
        <rFont val="宋体"/>
        <family val="3"/>
        <charset val="134"/>
      </rPr>
      <t>。</t>
    </r>
    <phoneticPr fontId="2" type="noConversion"/>
  </si>
  <si>
    <r>
      <t>（参见附图2-5）飞机距从1号导航设备选择的径向方位多远？</t>
    </r>
    <r>
      <rPr>
        <u/>
        <sz val="11"/>
        <rFont val="宋体"/>
        <family val="3"/>
        <charset val="134"/>
      </rPr>
      <t xml:space="preserve">           </t>
    </r>
    <r>
      <rPr>
        <sz val="11"/>
        <rFont val="宋体"/>
        <family val="3"/>
        <charset val="134"/>
      </rPr>
      <t>。</t>
    </r>
    <phoneticPr fontId="2" type="noConversion"/>
  </si>
  <si>
    <r>
      <t>（参见附图2-5）1号导航设备显示的飞机的径向方位为</t>
    </r>
    <r>
      <rPr>
        <u/>
        <sz val="11"/>
        <rFont val="宋体"/>
        <family val="3"/>
        <charset val="134"/>
      </rPr>
      <t xml:space="preserve">           </t>
    </r>
    <r>
      <rPr>
        <sz val="11"/>
        <rFont val="宋体"/>
        <family val="3"/>
        <charset val="134"/>
      </rPr>
      <t>。</t>
    </r>
    <phoneticPr fontId="2" type="noConversion"/>
  </si>
  <si>
    <r>
      <t>（参见附图2-5）选择什么DBC可以使1号导航设备在CDI上并改变显示到TO？</t>
    </r>
    <r>
      <rPr>
        <u/>
        <sz val="11"/>
        <rFont val="宋体"/>
        <family val="3"/>
        <charset val="134"/>
      </rPr>
      <t xml:space="preserve">          </t>
    </r>
    <r>
      <rPr>
        <sz val="11"/>
        <rFont val="宋体"/>
        <family val="3"/>
        <charset val="134"/>
      </rPr>
      <t>。</t>
    </r>
    <phoneticPr fontId="2" type="noConversion"/>
  </si>
  <si>
    <r>
      <t>（参见附图2-5）2号导航设备显示的测向度数为</t>
    </r>
    <r>
      <rPr>
        <u/>
        <sz val="11"/>
        <rFont val="宋体"/>
        <family val="3"/>
        <charset val="134"/>
      </rPr>
      <t xml:space="preserve">          </t>
    </r>
    <r>
      <rPr>
        <sz val="11"/>
        <rFont val="宋体"/>
        <family val="3"/>
        <charset val="134"/>
      </rPr>
      <t>。</t>
    </r>
    <phoneticPr fontId="2" type="noConversion"/>
  </si>
  <si>
    <r>
      <t>（参见附图2-6）RMI4指示向台的磁方位为</t>
    </r>
    <r>
      <rPr>
        <u/>
        <sz val="11"/>
        <rFont val="宋体"/>
        <family val="3"/>
        <charset val="134"/>
      </rPr>
      <t xml:space="preserve">          </t>
    </r>
    <r>
      <rPr>
        <sz val="11"/>
        <rFont val="宋体"/>
        <family val="3"/>
        <charset val="134"/>
      </rPr>
      <t>。</t>
    </r>
    <phoneticPr fontId="2" type="noConversion"/>
  </si>
  <si>
    <r>
      <t>ILS操作的航向信标转换的频率范围是</t>
    </r>
    <r>
      <rPr>
        <u/>
        <sz val="11"/>
        <rFont val="宋体"/>
        <family val="3"/>
        <charset val="134"/>
      </rPr>
      <t xml:space="preserve">          </t>
    </r>
    <r>
      <rPr>
        <sz val="11"/>
        <rFont val="宋体"/>
        <family val="3"/>
        <charset val="134"/>
      </rPr>
      <t>。</t>
    </r>
    <phoneticPr fontId="2" type="noConversion"/>
  </si>
  <si>
    <r>
      <t>108.10～119.95 MH</t>
    </r>
    <r>
      <rPr>
        <vertAlign val="subscript"/>
        <sz val="11"/>
        <rFont val="宋体"/>
        <family val="3"/>
        <charset val="134"/>
      </rPr>
      <t xml:space="preserve">Z </t>
    </r>
    <r>
      <rPr>
        <sz val="11"/>
        <rFont val="宋体"/>
        <family val="3"/>
        <charset val="134"/>
      </rPr>
      <t xml:space="preserve"> </t>
    </r>
    <phoneticPr fontId="2" type="noConversion"/>
  </si>
  <si>
    <r>
      <t>108.10～118.10 MH</t>
    </r>
    <r>
      <rPr>
        <vertAlign val="subscript"/>
        <sz val="11"/>
        <rFont val="宋体"/>
        <family val="3"/>
        <charset val="134"/>
      </rPr>
      <t xml:space="preserve">Z </t>
    </r>
    <phoneticPr fontId="2" type="noConversion"/>
  </si>
  <si>
    <r>
      <t>108.10～117.95 MH</t>
    </r>
    <r>
      <rPr>
        <vertAlign val="subscript"/>
        <sz val="11"/>
        <rFont val="宋体"/>
        <family val="3"/>
        <charset val="134"/>
      </rPr>
      <t>Z</t>
    </r>
    <phoneticPr fontId="2" type="noConversion"/>
  </si>
  <si>
    <r>
      <t>哪些音频和目视指示可以在ILS内指点标中观察到？</t>
    </r>
    <r>
      <rPr>
        <u/>
        <sz val="11"/>
        <rFont val="宋体"/>
        <family val="3"/>
        <charset val="134"/>
      </rPr>
      <t xml:space="preserve">            </t>
    </r>
    <r>
      <rPr>
        <sz val="11"/>
        <rFont val="宋体"/>
        <family val="3"/>
        <charset val="134"/>
      </rPr>
      <t>。</t>
    </r>
    <phoneticPr fontId="2" type="noConversion"/>
  </si>
  <si>
    <r>
      <t>哪些音频和目视指示可以在ILS中指点标中观察到？</t>
    </r>
    <r>
      <rPr>
        <u/>
        <sz val="11"/>
        <rFont val="宋体"/>
        <family val="3"/>
        <charset val="134"/>
      </rPr>
      <t xml:space="preserve">            </t>
    </r>
    <r>
      <rPr>
        <sz val="11"/>
        <rFont val="宋体"/>
        <family val="3"/>
        <charset val="134"/>
      </rPr>
      <t>。</t>
    </r>
    <phoneticPr fontId="2" type="noConversion"/>
  </si>
  <si>
    <r>
      <t>如果安装了背台航道，那么通过它可以观察到哪些音频和目视的显示？</t>
    </r>
    <r>
      <rPr>
        <u/>
        <sz val="11"/>
        <rFont val="宋体"/>
        <family val="3"/>
        <charset val="134"/>
      </rPr>
      <t xml:space="preserve">          </t>
    </r>
    <r>
      <rPr>
        <sz val="11"/>
        <rFont val="宋体"/>
        <family val="3"/>
        <charset val="134"/>
      </rPr>
      <t>。</t>
    </r>
    <phoneticPr fontId="2" type="noConversion"/>
  </si>
  <si>
    <r>
      <t>哪部分与ILS有关，是通过航向信标台的后两个字母来识别的？</t>
    </r>
    <r>
      <rPr>
        <u/>
        <sz val="11"/>
        <rFont val="宋体"/>
        <family val="3"/>
        <charset val="134"/>
      </rPr>
      <t xml:space="preserve">           </t>
    </r>
    <r>
      <rPr>
        <sz val="11"/>
        <rFont val="宋体"/>
        <family val="3"/>
        <charset val="134"/>
      </rPr>
      <t>。</t>
    </r>
    <phoneticPr fontId="2" type="noConversion"/>
  </si>
  <si>
    <r>
      <t>与ILS有关的哪部分是通过航向信标台的前两个字母识别的？</t>
    </r>
    <r>
      <rPr>
        <u/>
        <sz val="11"/>
        <rFont val="宋体"/>
        <family val="3"/>
        <charset val="134"/>
      </rPr>
      <t xml:space="preserve">           </t>
    </r>
    <r>
      <rPr>
        <sz val="11"/>
        <rFont val="宋体"/>
        <family val="3"/>
        <charset val="134"/>
      </rPr>
      <t>。</t>
    </r>
    <phoneticPr fontId="2" type="noConversion"/>
  </si>
  <si>
    <r>
      <t>在Ⅰ类ILS进近中，哪种设备可以被中指点标代替？</t>
    </r>
    <r>
      <rPr>
        <u/>
        <sz val="11"/>
        <rFont val="宋体"/>
        <family val="3"/>
        <charset val="134"/>
      </rPr>
      <t xml:space="preserve">          </t>
    </r>
    <r>
      <rPr>
        <sz val="11"/>
        <rFont val="宋体"/>
        <family val="3"/>
        <charset val="134"/>
      </rPr>
      <t>。</t>
    </r>
    <phoneticPr fontId="2" type="noConversion"/>
  </si>
  <si>
    <r>
      <t>在Ⅰ类ILS进近中，哪种设备可以被不工作的中指点标代替？</t>
    </r>
    <r>
      <rPr>
        <u/>
        <sz val="11"/>
        <rFont val="宋体"/>
        <family val="3"/>
        <charset val="134"/>
      </rPr>
      <t xml:space="preserve">          </t>
    </r>
    <r>
      <rPr>
        <sz val="11"/>
        <rFont val="宋体"/>
        <family val="3"/>
        <charset val="134"/>
      </rPr>
      <t>。</t>
    </r>
    <phoneticPr fontId="2" type="noConversion"/>
  </si>
  <si>
    <r>
      <t>下列哪一规则可以用来要求3º下滑角时对应的下降率？</t>
    </r>
    <r>
      <rPr>
        <u/>
        <sz val="11"/>
        <rFont val="宋体"/>
        <family val="3"/>
        <charset val="134"/>
      </rPr>
      <t xml:space="preserve">            </t>
    </r>
    <r>
      <rPr>
        <sz val="11"/>
        <rFont val="宋体"/>
        <family val="3"/>
        <charset val="134"/>
      </rPr>
      <t>。</t>
    </r>
    <phoneticPr fontId="2" type="noConversion"/>
  </si>
  <si>
    <r>
      <t>（参照附图2-7和附图2-8）距跑道入口1.9NM处，飞机相对航向台和下滑道的位置为</t>
    </r>
    <r>
      <rPr>
        <u/>
        <sz val="11"/>
        <rFont val="宋体"/>
        <family val="3"/>
        <charset val="134"/>
      </rPr>
      <t xml:space="preserve">          </t>
    </r>
    <r>
      <rPr>
        <sz val="11"/>
        <rFont val="宋体"/>
        <family val="3"/>
        <charset val="134"/>
      </rPr>
      <t>。</t>
    </r>
    <phoneticPr fontId="2" type="noConversion"/>
  </si>
  <si>
    <r>
      <t>（参照附图2-8和附图2-9）距跑道入口1300 ft处，飞机相对航向台和下滑道的位置为</t>
    </r>
    <r>
      <rPr>
        <u/>
        <sz val="11"/>
        <rFont val="宋体"/>
        <family val="3"/>
        <charset val="134"/>
      </rPr>
      <t xml:space="preserve">           </t>
    </r>
    <r>
      <rPr>
        <sz val="11"/>
        <rFont val="宋体"/>
        <family val="3"/>
        <charset val="134"/>
      </rPr>
      <t>。</t>
    </r>
    <phoneticPr fontId="2" type="noConversion"/>
  </si>
  <si>
    <r>
      <t>（参照附图2-8和附图2-10）在外指点处，飞机相对航向台和下滑道的位置为</t>
    </r>
    <r>
      <rPr>
        <u/>
        <sz val="11"/>
        <rFont val="宋体"/>
        <family val="3"/>
        <charset val="134"/>
      </rPr>
      <t xml:space="preserve">          </t>
    </r>
    <r>
      <rPr>
        <sz val="11"/>
        <rFont val="宋体"/>
        <family val="3"/>
        <charset val="134"/>
      </rPr>
      <t>。</t>
    </r>
    <phoneticPr fontId="2" type="noConversion"/>
  </si>
  <si>
    <r>
      <t>II类ILS的最低着陆标准是</t>
    </r>
    <r>
      <rPr>
        <u/>
        <sz val="11"/>
        <rFont val="宋体"/>
        <family val="3"/>
        <charset val="134"/>
      </rPr>
      <t xml:space="preserve">           </t>
    </r>
    <r>
      <rPr>
        <sz val="11"/>
        <rFont val="宋体"/>
        <family val="3"/>
        <charset val="134"/>
      </rPr>
      <t>。</t>
    </r>
    <phoneticPr fontId="2" type="noConversion"/>
  </si>
  <si>
    <r>
      <t>除航向台、下滑道、指点标、进近灯外，下列哪些需设备在Ⅱ类进近中要求正常工作？</t>
    </r>
    <r>
      <rPr>
        <u/>
        <sz val="11"/>
        <rFont val="宋体"/>
        <family val="3"/>
        <charset val="134"/>
      </rPr>
      <t xml:space="preserve">          </t>
    </r>
    <r>
      <rPr>
        <sz val="11"/>
        <rFont val="宋体"/>
        <family val="3"/>
        <charset val="134"/>
      </rPr>
      <t>。</t>
    </r>
    <phoneticPr fontId="2" type="noConversion"/>
  </si>
  <si>
    <r>
      <t>在只有进近灯可见的Ⅱ类进近中，飞行员在接地带以上何时可以把飞机降到100ft以下？</t>
    </r>
    <r>
      <rPr>
        <u/>
        <sz val="11"/>
        <rFont val="宋体"/>
        <family val="3"/>
        <charset val="134"/>
      </rPr>
      <t xml:space="preserve">          </t>
    </r>
    <r>
      <rPr>
        <sz val="11"/>
        <rFont val="宋体"/>
        <family val="3"/>
        <charset val="134"/>
      </rPr>
      <t>。</t>
    </r>
    <phoneticPr fontId="2" type="noConversion"/>
  </si>
  <si>
    <r>
      <t>除航向信标、下滑道、指点标、进近灯、HIRL外，当飞机的DH低于150 ft时，哪些地面设施在Ⅱ类ILS进近时要求正常工作？</t>
    </r>
    <r>
      <rPr>
        <u/>
        <sz val="11"/>
        <rFont val="宋体"/>
        <family val="3"/>
        <charset val="134"/>
      </rPr>
      <t xml:space="preserve">          </t>
    </r>
    <r>
      <rPr>
        <sz val="11"/>
        <rFont val="宋体"/>
        <family val="3"/>
        <charset val="134"/>
      </rPr>
      <t>。</t>
    </r>
    <phoneticPr fontId="2" type="noConversion"/>
  </si>
  <si>
    <r>
      <t>Ⅲ</t>
    </r>
    <r>
      <rPr>
        <vertAlign val="subscript"/>
        <sz val="11"/>
        <rFont val="宋体"/>
        <family val="3"/>
        <charset val="134"/>
      </rPr>
      <t>A</t>
    </r>
    <r>
      <rPr>
        <sz val="11"/>
        <rFont val="宋体"/>
        <family val="3"/>
        <charset val="134"/>
      </rPr>
      <t>类的最低着陆标准是</t>
    </r>
    <r>
      <rPr>
        <u/>
        <sz val="11"/>
        <rFont val="宋体"/>
        <family val="3"/>
        <charset val="134"/>
      </rPr>
      <t xml:space="preserve">          </t>
    </r>
    <r>
      <rPr>
        <sz val="11"/>
        <rFont val="宋体"/>
        <family val="3"/>
        <charset val="134"/>
      </rPr>
      <t>。</t>
    </r>
    <phoneticPr fontId="2" type="noConversion"/>
  </si>
  <si>
    <r>
      <t>在夜晚，飞行员如何识别陆地机场？</t>
    </r>
    <r>
      <rPr>
        <u/>
        <sz val="11"/>
        <rFont val="宋体"/>
        <family val="3"/>
        <charset val="134"/>
      </rPr>
      <t xml:space="preserve">          </t>
    </r>
    <r>
      <rPr>
        <sz val="11"/>
        <rFont val="宋体"/>
        <family val="3"/>
        <charset val="134"/>
      </rPr>
      <t>。</t>
    </r>
    <phoneticPr fontId="2" type="noConversion"/>
  </si>
  <si>
    <r>
      <t>夜间，飞行员如何识别水上机场？</t>
    </r>
    <r>
      <rPr>
        <u/>
        <sz val="11"/>
        <rFont val="宋体"/>
        <family val="3"/>
        <charset val="134"/>
      </rPr>
      <t xml:space="preserve">           </t>
    </r>
    <r>
      <rPr>
        <sz val="11"/>
        <rFont val="宋体"/>
        <family val="3"/>
        <charset val="134"/>
      </rPr>
      <t>。</t>
    </r>
    <phoneticPr fontId="2" type="noConversion"/>
  </si>
  <si>
    <r>
      <t>下列灯光为红色的有</t>
    </r>
    <r>
      <rPr>
        <u/>
        <sz val="11"/>
        <rFont val="宋体"/>
        <family val="3"/>
        <charset val="134"/>
      </rPr>
      <t xml:space="preserve">          </t>
    </r>
    <r>
      <rPr>
        <sz val="11"/>
        <rFont val="宋体"/>
        <family val="3"/>
        <charset val="134"/>
      </rPr>
      <t>。</t>
    </r>
  </si>
  <si>
    <r>
      <t>下列灯光为绿色的有</t>
    </r>
    <r>
      <rPr>
        <u/>
        <sz val="11"/>
        <rFont val="宋体"/>
        <family val="3"/>
        <charset val="134"/>
      </rPr>
      <t xml:space="preserve">          </t>
    </r>
    <r>
      <rPr>
        <sz val="11"/>
        <rFont val="宋体"/>
        <family val="3"/>
        <charset val="134"/>
      </rPr>
      <t>。</t>
    </r>
  </si>
  <si>
    <r>
      <t>下列灯光为白色的有</t>
    </r>
    <r>
      <rPr>
        <u/>
        <sz val="11"/>
        <rFont val="宋体"/>
        <family val="3"/>
        <charset val="134"/>
      </rPr>
      <t xml:space="preserve">          </t>
    </r>
    <r>
      <rPr>
        <sz val="11"/>
        <rFont val="宋体"/>
        <family val="3"/>
        <charset val="134"/>
      </rPr>
      <t>。</t>
    </r>
  </si>
  <si>
    <r>
      <t>下列哪种跑道不需设置接地地带灯？</t>
    </r>
    <r>
      <rPr>
        <u/>
        <sz val="11"/>
        <rFont val="宋体"/>
        <family val="3"/>
        <charset val="134"/>
      </rPr>
      <t xml:space="preserve">          </t>
    </r>
    <r>
      <rPr>
        <sz val="11"/>
        <rFont val="宋体"/>
        <family val="3"/>
        <charset val="134"/>
      </rPr>
      <t>。</t>
    </r>
  </si>
  <si>
    <r>
      <t>在中线灯光系统中，发出红白相间光的中线灯位于</t>
    </r>
    <r>
      <rPr>
        <u/>
        <sz val="11"/>
        <rFont val="宋体"/>
        <family val="3"/>
        <charset val="134"/>
      </rPr>
      <t xml:space="preserve">          </t>
    </r>
    <r>
      <rPr>
        <sz val="11"/>
        <rFont val="宋体"/>
        <family val="3"/>
        <charset val="134"/>
      </rPr>
      <t>。</t>
    </r>
  </si>
  <si>
    <r>
      <t>在中线灯光系统中，发出红光的中线灯位于</t>
    </r>
    <r>
      <rPr>
        <u/>
        <sz val="11"/>
        <rFont val="宋体"/>
        <family val="3"/>
        <charset val="134"/>
      </rPr>
      <t xml:space="preserve">          </t>
    </r>
    <r>
      <rPr>
        <sz val="11"/>
        <rFont val="宋体"/>
        <family val="3"/>
        <charset val="134"/>
      </rPr>
      <t>。</t>
    </r>
  </si>
  <si>
    <r>
      <t>在中线灯光系统中，发出白光的中线灯位于</t>
    </r>
    <r>
      <rPr>
        <u/>
        <sz val="11"/>
        <rFont val="宋体"/>
        <family val="3"/>
        <charset val="134"/>
      </rPr>
      <t xml:space="preserve">          </t>
    </r>
    <r>
      <rPr>
        <sz val="11"/>
        <rFont val="宋体"/>
        <family val="3"/>
        <charset val="134"/>
      </rPr>
      <t>。</t>
    </r>
  </si>
  <si>
    <r>
      <t>由VASI提供服务的涡轮飞机进近着陆时，飞行员应该</t>
    </r>
    <r>
      <rPr>
        <u/>
        <sz val="11"/>
        <rFont val="宋体"/>
        <family val="3"/>
        <charset val="134"/>
      </rPr>
      <t xml:space="preserve">          </t>
    </r>
    <r>
      <rPr>
        <sz val="11"/>
        <rFont val="宋体"/>
        <family val="3"/>
        <charset val="134"/>
      </rPr>
      <t>。</t>
    </r>
  </si>
  <si>
    <r>
      <t>高性能飞机的驾驶员应该注意，当下滑坡度比正常的VASI下滑坡度大时，可能导致</t>
    </r>
    <r>
      <rPr>
        <u/>
        <sz val="11"/>
        <rFont val="宋体"/>
        <family val="3"/>
        <charset val="134"/>
      </rPr>
      <t xml:space="preserve">          </t>
    </r>
    <r>
      <rPr>
        <sz val="11"/>
        <rFont val="宋体"/>
        <family val="3"/>
        <charset val="134"/>
      </rPr>
      <t>。</t>
    </r>
  </si>
  <si>
    <r>
      <t>三排VASI的高下滑道是用于</t>
    </r>
    <r>
      <rPr>
        <u/>
        <sz val="11"/>
        <rFont val="宋体"/>
        <family val="3"/>
        <charset val="134"/>
      </rPr>
      <t xml:space="preserve">          </t>
    </r>
    <r>
      <rPr>
        <sz val="11"/>
        <rFont val="宋体"/>
        <family val="3"/>
        <charset val="134"/>
      </rPr>
      <t>。</t>
    </r>
  </si>
  <si>
    <r>
      <t>PAPI包括</t>
    </r>
    <r>
      <rPr>
        <u/>
        <sz val="11"/>
        <rFont val="宋体"/>
        <family val="3"/>
        <charset val="134"/>
      </rPr>
      <t xml:space="preserve">        </t>
    </r>
    <r>
      <rPr>
        <sz val="11"/>
        <rFont val="宋体"/>
        <family val="3"/>
        <charset val="134"/>
      </rPr>
      <t>。</t>
    </r>
  </si>
  <si>
    <r>
      <t>PAPI的颜色是如何指示飞机与下滑道的关系的？</t>
    </r>
    <r>
      <rPr>
        <u/>
        <sz val="11"/>
        <rFont val="宋体"/>
        <family val="3"/>
        <charset val="134"/>
      </rPr>
      <t xml:space="preserve">          </t>
    </r>
    <r>
      <rPr>
        <sz val="11"/>
        <rFont val="宋体"/>
        <family val="3"/>
        <charset val="134"/>
      </rPr>
      <t>。</t>
    </r>
  </si>
  <si>
    <r>
      <t>高于下滑道</t>
    </r>
    <r>
      <rPr>
        <vertAlign val="subscript"/>
        <sz val="11"/>
        <rFont val="宋体"/>
        <family val="3"/>
        <charset val="134"/>
      </rPr>
      <t xml:space="preserve">— </t>
    </r>
    <r>
      <rPr>
        <sz val="11"/>
        <rFont val="宋体"/>
        <family val="3"/>
        <charset val="134"/>
      </rPr>
      <t>白，正好处在下滑道上</t>
    </r>
    <r>
      <rPr>
        <vertAlign val="subscript"/>
        <sz val="11"/>
        <rFont val="宋体"/>
        <family val="3"/>
        <charset val="134"/>
      </rPr>
      <t xml:space="preserve">— </t>
    </r>
    <r>
      <rPr>
        <sz val="11"/>
        <rFont val="宋体"/>
        <family val="3"/>
        <charset val="134"/>
      </rPr>
      <t>红白，低于下滑道</t>
    </r>
    <r>
      <rPr>
        <vertAlign val="subscript"/>
        <sz val="11"/>
        <rFont val="宋体"/>
        <family val="3"/>
        <charset val="134"/>
      </rPr>
      <t xml:space="preserve">— </t>
    </r>
    <r>
      <rPr>
        <sz val="11"/>
        <rFont val="宋体"/>
        <family val="3"/>
        <charset val="134"/>
      </rPr>
      <t>红</t>
    </r>
    <phoneticPr fontId="2" type="noConversion"/>
  </si>
  <si>
    <r>
      <t>高于下滑道</t>
    </r>
    <r>
      <rPr>
        <vertAlign val="subscript"/>
        <sz val="11"/>
        <rFont val="宋体"/>
        <family val="3"/>
        <charset val="134"/>
      </rPr>
      <t xml:space="preserve">— </t>
    </r>
    <r>
      <rPr>
        <sz val="11"/>
        <rFont val="宋体"/>
        <family val="3"/>
        <charset val="134"/>
      </rPr>
      <t>白，正好处在下滑道上</t>
    </r>
    <r>
      <rPr>
        <vertAlign val="subscript"/>
        <sz val="11"/>
        <rFont val="宋体"/>
        <family val="3"/>
        <charset val="134"/>
      </rPr>
      <t xml:space="preserve">— </t>
    </r>
    <r>
      <rPr>
        <sz val="11"/>
        <rFont val="宋体"/>
        <family val="3"/>
        <charset val="134"/>
      </rPr>
      <t>绿、低于下滑道</t>
    </r>
    <r>
      <rPr>
        <vertAlign val="subscript"/>
        <sz val="11"/>
        <rFont val="宋体"/>
        <family val="3"/>
        <charset val="134"/>
      </rPr>
      <t xml:space="preserve">— </t>
    </r>
    <r>
      <rPr>
        <sz val="11"/>
        <rFont val="宋体"/>
        <family val="3"/>
        <charset val="134"/>
      </rPr>
      <t>红</t>
    </r>
    <phoneticPr fontId="2" type="noConversion"/>
  </si>
  <si>
    <r>
      <t>高于下滑道</t>
    </r>
    <r>
      <rPr>
        <vertAlign val="subscript"/>
        <sz val="11"/>
        <rFont val="宋体"/>
        <family val="3"/>
        <charset val="134"/>
      </rPr>
      <t xml:space="preserve">— </t>
    </r>
    <r>
      <rPr>
        <sz val="11"/>
        <rFont val="宋体"/>
        <family val="3"/>
        <charset val="134"/>
      </rPr>
      <t>白绿，正好处在下滑道上</t>
    </r>
    <r>
      <rPr>
        <vertAlign val="subscript"/>
        <sz val="11"/>
        <rFont val="宋体"/>
        <family val="3"/>
        <charset val="134"/>
      </rPr>
      <t xml:space="preserve">— </t>
    </r>
    <r>
      <rPr>
        <sz val="11"/>
        <rFont val="宋体"/>
        <family val="3"/>
        <charset val="134"/>
      </rPr>
      <t>绿，低于下滑道</t>
    </r>
    <r>
      <rPr>
        <vertAlign val="subscript"/>
        <sz val="11"/>
        <rFont val="宋体"/>
        <family val="3"/>
        <charset val="134"/>
      </rPr>
      <t xml:space="preserve">— </t>
    </r>
    <r>
      <rPr>
        <sz val="11"/>
        <rFont val="宋体"/>
        <family val="3"/>
        <charset val="134"/>
      </rPr>
      <t>红</t>
    </r>
    <phoneticPr fontId="2" type="noConversion"/>
  </si>
  <si>
    <r>
      <t>三色的VASI包括</t>
    </r>
    <r>
      <rPr>
        <u/>
        <sz val="11"/>
        <rFont val="宋体"/>
        <family val="3"/>
        <charset val="134"/>
      </rPr>
      <t xml:space="preserve">          </t>
    </r>
    <r>
      <rPr>
        <sz val="11"/>
        <rFont val="宋体"/>
        <family val="3"/>
        <charset val="134"/>
      </rPr>
      <t>。</t>
    </r>
  </si>
  <si>
    <r>
      <t>在三色VASI的颜色中，飞机高于下滑道时显示</t>
    </r>
    <r>
      <rPr>
        <u/>
        <sz val="11"/>
        <rFont val="宋体"/>
        <family val="3"/>
        <charset val="134"/>
      </rPr>
      <t xml:space="preserve">          </t>
    </r>
    <r>
      <rPr>
        <sz val="11"/>
        <rFont val="宋体"/>
        <family val="3"/>
        <charset val="134"/>
      </rPr>
      <t>。</t>
    </r>
  </si>
  <si>
    <r>
      <t>在三色VASI的颜色中，飞机正好处于下滑道上时显示</t>
    </r>
    <r>
      <rPr>
        <u/>
        <sz val="11"/>
        <rFont val="宋体"/>
        <family val="3"/>
        <charset val="134"/>
      </rPr>
      <t xml:space="preserve">          </t>
    </r>
    <r>
      <rPr>
        <sz val="11"/>
        <rFont val="宋体"/>
        <family val="3"/>
        <charset val="134"/>
      </rPr>
      <t>。</t>
    </r>
  </si>
  <si>
    <r>
      <t>在三色VASI的颜色中，飞机过低时显示</t>
    </r>
    <r>
      <rPr>
        <u/>
        <sz val="11"/>
        <rFont val="宋体"/>
        <family val="3"/>
        <charset val="134"/>
      </rPr>
      <t xml:space="preserve">          </t>
    </r>
    <r>
      <rPr>
        <sz val="11"/>
        <rFont val="宋体"/>
        <family val="3"/>
        <charset val="134"/>
      </rPr>
      <t>。</t>
    </r>
  </si>
  <si>
    <r>
      <t>三色VASI在夜间正常有效范围是</t>
    </r>
    <r>
      <rPr>
        <u/>
        <sz val="11"/>
        <rFont val="宋体"/>
        <family val="3"/>
        <charset val="134"/>
      </rPr>
      <t xml:space="preserve">          </t>
    </r>
    <r>
      <rPr>
        <sz val="11"/>
        <rFont val="宋体"/>
        <family val="3"/>
        <charset val="134"/>
      </rPr>
      <t>。</t>
    </r>
  </si>
  <si>
    <r>
      <t>脉动VASI包括</t>
    </r>
    <r>
      <rPr>
        <u/>
        <sz val="11"/>
        <rFont val="宋体"/>
        <family val="3"/>
        <charset val="134"/>
      </rPr>
      <t xml:space="preserve">          </t>
    </r>
    <r>
      <rPr>
        <sz val="11"/>
        <rFont val="宋体"/>
        <family val="3"/>
        <charset val="134"/>
      </rPr>
      <t>。</t>
    </r>
  </si>
  <si>
    <r>
      <t>脉动的VASI的显示原理是</t>
    </r>
    <r>
      <rPr>
        <u/>
        <sz val="11"/>
        <rFont val="宋体"/>
        <family val="3"/>
        <charset val="134"/>
      </rPr>
      <t xml:space="preserve">          </t>
    </r>
    <r>
      <rPr>
        <sz val="11"/>
        <rFont val="宋体"/>
        <family val="3"/>
        <charset val="134"/>
      </rPr>
      <t>。</t>
    </r>
  </si>
  <si>
    <r>
      <t>高</t>
    </r>
    <r>
      <rPr>
        <vertAlign val="subscript"/>
        <sz val="11"/>
        <rFont val="宋体"/>
        <family val="3"/>
        <charset val="134"/>
      </rPr>
      <t>—</t>
    </r>
    <r>
      <rPr>
        <sz val="11"/>
        <rFont val="宋体"/>
        <family val="3"/>
        <charset val="134"/>
      </rPr>
      <t>脉动白色，正好处于下滑道</t>
    </r>
    <r>
      <rPr>
        <vertAlign val="subscript"/>
        <sz val="11"/>
        <rFont val="宋体"/>
        <family val="3"/>
        <charset val="134"/>
      </rPr>
      <t>—</t>
    </r>
    <r>
      <rPr>
        <sz val="11"/>
        <rFont val="宋体"/>
        <family val="3"/>
        <charset val="134"/>
      </rPr>
      <t>稳定白色灯，偏低是稳定的红色灯，低是脉动红色灯</t>
    </r>
    <phoneticPr fontId="2" type="noConversion"/>
  </si>
  <si>
    <r>
      <t>高</t>
    </r>
    <r>
      <rPr>
        <vertAlign val="subscript"/>
        <sz val="11"/>
        <rFont val="宋体"/>
        <family val="3"/>
        <charset val="134"/>
      </rPr>
      <t>—</t>
    </r>
    <r>
      <rPr>
        <sz val="11"/>
        <rFont val="宋体"/>
        <family val="3"/>
        <charset val="134"/>
      </rPr>
      <t>脉动白色，正好处于下滑道</t>
    </r>
    <r>
      <rPr>
        <vertAlign val="subscript"/>
        <sz val="11"/>
        <rFont val="宋体"/>
        <family val="3"/>
        <charset val="134"/>
      </rPr>
      <t>—</t>
    </r>
    <r>
      <rPr>
        <sz val="11"/>
        <rFont val="宋体"/>
        <family val="3"/>
        <charset val="134"/>
      </rPr>
      <t>绿色，低</t>
    </r>
    <r>
      <rPr>
        <vertAlign val="subscript"/>
        <sz val="11"/>
        <rFont val="宋体"/>
        <family val="3"/>
        <charset val="134"/>
      </rPr>
      <t>—</t>
    </r>
    <r>
      <rPr>
        <sz val="11"/>
        <rFont val="宋体"/>
        <family val="3"/>
        <charset val="134"/>
      </rPr>
      <t>脉动红色</t>
    </r>
    <phoneticPr fontId="2" type="noConversion"/>
  </si>
  <si>
    <r>
      <t>高</t>
    </r>
    <r>
      <rPr>
        <vertAlign val="subscript"/>
        <sz val="11"/>
        <rFont val="宋体"/>
        <family val="3"/>
        <charset val="134"/>
      </rPr>
      <t>—</t>
    </r>
    <r>
      <rPr>
        <sz val="11"/>
        <rFont val="宋体"/>
        <family val="3"/>
        <charset val="134"/>
      </rPr>
      <t>脉动白色，正好处于下滑道和航迹上</t>
    </r>
    <r>
      <rPr>
        <vertAlign val="subscript"/>
        <sz val="11"/>
        <rFont val="宋体"/>
        <family val="3"/>
        <charset val="134"/>
      </rPr>
      <t>—</t>
    </r>
    <r>
      <rPr>
        <sz val="11"/>
        <rFont val="宋体"/>
        <family val="3"/>
        <charset val="134"/>
      </rPr>
      <t>稳定灯，偏离航迹但在下滑道上是脉动白红色，低是脉动的红色灯</t>
    </r>
    <phoneticPr fontId="2" type="noConversion"/>
  </si>
  <si>
    <r>
      <t>起飞最低标准通常</t>
    </r>
    <r>
      <rPr>
        <u/>
        <sz val="11"/>
        <rFont val="宋体"/>
        <family val="3"/>
        <charset val="134"/>
      </rPr>
      <t xml:space="preserve">           </t>
    </r>
    <r>
      <rPr>
        <sz val="11"/>
        <rFont val="宋体"/>
        <family val="3"/>
        <charset val="134"/>
      </rPr>
      <t>。</t>
    </r>
  </si>
  <si>
    <r>
      <t>A320型飞机在某跑道起飞时，需要看清并避开距离起飞离场末端1 200 m高90 m的一个电视塔，那么此时的起飞最低标准应为</t>
    </r>
    <r>
      <rPr>
        <u/>
        <sz val="11"/>
        <rFont val="宋体"/>
        <family val="3"/>
        <charset val="134"/>
      </rPr>
      <t xml:space="preserve">           </t>
    </r>
    <r>
      <rPr>
        <sz val="11"/>
        <rFont val="宋体"/>
        <family val="3"/>
        <charset val="134"/>
      </rPr>
      <t>。</t>
    </r>
  </si>
  <si>
    <r>
      <t>B737-400型飞机，如果在没有跑道中线标志和中线灯的跑道，使用较低的起飞最低标准起飞，起飞最低标准不小于跑道视程（RVR）/能见度</t>
    </r>
    <r>
      <rPr>
        <u/>
        <sz val="11"/>
        <rFont val="宋体"/>
        <family val="3"/>
        <charset val="134"/>
      </rPr>
      <t xml:space="preserve">           </t>
    </r>
    <r>
      <rPr>
        <sz val="11"/>
        <rFont val="宋体"/>
        <family val="3"/>
        <charset val="134"/>
      </rPr>
      <t>。</t>
    </r>
  </si>
  <si>
    <r>
      <t>当由于安全原因，一架B737-400型飞机备降到一个国内没有规定起飞最低标准、而且没有被列入运行规范的机场时，那么在该机场起飞的最低标准为</t>
    </r>
    <r>
      <rPr>
        <u/>
        <sz val="11"/>
        <rFont val="宋体"/>
        <family val="3"/>
        <charset val="134"/>
      </rPr>
      <t xml:space="preserve">           </t>
    </r>
    <r>
      <rPr>
        <sz val="11"/>
        <rFont val="宋体"/>
        <family val="3"/>
        <charset val="134"/>
      </rPr>
      <t>。</t>
    </r>
  </si>
  <si>
    <r>
      <t>非精密直线进近的最低标准包括</t>
    </r>
    <r>
      <rPr>
        <u/>
        <sz val="11"/>
        <rFont val="宋体"/>
        <family val="3"/>
        <charset val="134"/>
      </rPr>
      <t xml:space="preserve">          </t>
    </r>
    <r>
      <rPr>
        <sz val="11"/>
        <rFont val="宋体"/>
        <family val="3"/>
        <charset val="134"/>
      </rPr>
      <t>。</t>
    </r>
  </si>
  <si>
    <r>
      <t xml:space="preserve">ILS下滑道不工作时，确定的最低下降高不得低于 </t>
    </r>
    <r>
      <rPr>
        <u/>
        <sz val="11"/>
        <rFont val="宋体"/>
        <family val="3"/>
        <charset val="134"/>
      </rPr>
      <t xml:space="preserve">         </t>
    </r>
    <r>
      <rPr>
        <sz val="11"/>
        <rFont val="宋体"/>
        <family val="3"/>
        <charset val="134"/>
      </rPr>
      <t>。</t>
    </r>
  </si>
  <si>
    <r>
      <t>目视盘旋进近适用于</t>
    </r>
    <r>
      <rPr>
        <u/>
        <sz val="11"/>
        <rFont val="宋体"/>
        <family val="3"/>
        <charset val="134"/>
      </rPr>
      <t xml:space="preserve">         </t>
    </r>
    <r>
      <rPr>
        <sz val="11"/>
        <rFont val="宋体"/>
        <family val="3"/>
        <charset val="134"/>
      </rPr>
      <t>。</t>
    </r>
  </si>
  <si>
    <r>
      <t>Ⅰ类精密进近是指</t>
    </r>
    <r>
      <rPr>
        <u/>
        <sz val="11"/>
        <rFont val="宋体"/>
        <family val="3"/>
        <charset val="134"/>
      </rPr>
      <t xml:space="preserve">         </t>
    </r>
    <r>
      <rPr>
        <sz val="11"/>
        <rFont val="宋体"/>
        <family val="3"/>
        <charset val="134"/>
      </rPr>
      <t>。</t>
    </r>
  </si>
  <si>
    <r>
      <t>Ⅰ类精密进近的最低最低包括</t>
    </r>
    <r>
      <rPr>
        <u/>
        <sz val="11"/>
        <rFont val="宋体"/>
        <family val="3"/>
        <charset val="134"/>
      </rPr>
      <t xml:space="preserve">         </t>
    </r>
    <r>
      <rPr>
        <sz val="11"/>
        <rFont val="宋体"/>
        <family val="3"/>
        <charset val="134"/>
      </rPr>
      <t>。</t>
    </r>
  </si>
  <si>
    <r>
      <t>Ⅰ类精密进近的DH以确定的超障高(OCH)为计算依据,但由此确定的DH不得低于航空器飞行手册所载明的该航空器仪表飞行允许的最低高度/高,也不得低于使用精密进近导航设施完全参照仪表能达到的最低高度/高,而且不得低于</t>
    </r>
    <r>
      <rPr>
        <u/>
        <sz val="11"/>
        <rFont val="宋体"/>
        <family val="3"/>
        <charset val="134"/>
      </rPr>
      <t xml:space="preserve">         </t>
    </r>
    <r>
      <rPr>
        <sz val="11"/>
        <rFont val="宋体"/>
        <family val="3"/>
        <charset val="134"/>
      </rPr>
      <t>。</t>
    </r>
  </si>
  <si>
    <r>
      <t>在精密进近中规定的决断高为</t>
    </r>
    <r>
      <rPr>
        <u/>
        <sz val="11"/>
        <rFont val="宋体"/>
        <family val="3"/>
        <charset val="134"/>
      </rPr>
      <t xml:space="preserve">         </t>
    </r>
    <r>
      <rPr>
        <sz val="11"/>
        <rFont val="宋体"/>
        <family val="3"/>
        <charset val="134"/>
      </rPr>
      <t>。</t>
    </r>
  </si>
  <si>
    <r>
      <t>某大型飞机的下滑接收天线至着陆主轮的垂直距离为6m,在ILS基准高为14m的跑道作进近时,有增加场外接地的危险,因此将该项类飞机的决断高提高为</t>
    </r>
    <r>
      <rPr>
        <u/>
        <sz val="11"/>
        <rFont val="宋体"/>
        <family val="3"/>
        <charset val="134"/>
      </rPr>
      <t xml:space="preserve">         </t>
    </r>
    <r>
      <rPr>
        <sz val="11"/>
        <rFont val="宋体"/>
        <family val="3"/>
        <charset val="134"/>
      </rPr>
      <t>。</t>
    </r>
  </si>
  <si>
    <r>
      <t>ILS航道偏置时,其进近的决断高(DH)不低于</t>
    </r>
    <r>
      <rPr>
        <u/>
        <sz val="11"/>
        <rFont val="宋体"/>
        <family val="3"/>
        <charset val="134"/>
      </rPr>
      <t xml:space="preserve">         </t>
    </r>
    <r>
      <rPr>
        <sz val="11"/>
        <rFont val="宋体"/>
        <family val="3"/>
        <charset val="134"/>
      </rPr>
      <t>。</t>
    </r>
  </si>
  <si>
    <r>
      <t>Ⅰ类精密进近最低标准的RVR</t>
    </r>
    <r>
      <rPr>
        <u/>
        <sz val="11"/>
        <rFont val="宋体"/>
        <family val="3"/>
        <charset val="134"/>
      </rPr>
      <t xml:space="preserve">         </t>
    </r>
    <r>
      <rPr>
        <sz val="11"/>
        <rFont val="宋体"/>
        <family val="3"/>
        <charset val="134"/>
      </rPr>
      <t>。</t>
    </r>
  </si>
  <si>
    <r>
      <t xml:space="preserve"> 对于没有RVR报告的跑道, 精密进近最低标准</t>
    </r>
    <r>
      <rPr>
        <u/>
        <sz val="11"/>
        <rFont val="宋体"/>
        <family val="3"/>
        <charset val="134"/>
      </rPr>
      <t xml:space="preserve">         </t>
    </r>
    <r>
      <rPr>
        <sz val="11"/>
        <rFont val="宋体"/>
        <family val="3"/>
        <charset val="134"/>
      </rPr>
      <t>。</t>
    </r>
  </si>
  <si>
    <r>
      <t>Ⅰ类精密进近使用范围的RVR最低标准小于800 m时,必须满足</t>
    </r>
    <r>
      <rPr>
        <u/>
        <sz val="11"/>
        <rFont val="宋体"/>
        <family val="3"/>
        <charset val="134"/>
      </rPr>
      <t xml:space="preserve">         </t>
    </r>
    <r>
      <rPr>
        <sz val="11"/>
        <rFont val="宋体"/>
        <family val="3"/>
        <charset val="134"/>
      </rPr>
      <t>。</t>
    </r>
  </si>
  <si>
    <r>
      <t>Ⅱ类精密进近的最低标准包括</t>
    </r>
    <r>
      <rPr>
        <u/>
        <sz val="11"/>
        <rFont val="宋体"/>
        <family val="3"/>
        <charset val="134"/>
      </rPr>
      <t xml:space="preserve">         </t>
    </r>
    <r>
      <rPr>
        <sz val="11"/>
        <rFont val="宋体"/>
        <family val="3"/>
        <charset val="134"/>
      </rPr>
      <t>。</t>
    </r>
  </si>
  <si>
    <r>
      <t xml:space="preserve"> 对于非精密进近,如果报告的能见度小于规定的最低能见度,则</t>
    </r>
    <r>
      <rPr>
        <u/>
        <sz val="11"/>
        <rFont val="宋体"/>
        <family val="3"/>
        <charset val="134"/>
      </rPr>
      <t xml:space="preserve">         </t>
    </r>
    <r>
      <rPr>
        <sz val="11"/>
        <rFont val="宋体"/>
        <family val="3"/>
        <charset val="134"/>
      </rPr>
      <t>。</t>
    </r>
  </si>
  <si>
    <r>
      <t xml:space="preserve"> 在飞机脱离仪表进近航迹实施目视机动飞行过程中,飞行员应当</t>
    </r>
    <r>
      <rPr>
        <u/>
        <sz val="11"/>
        <rFont val="宋体"/>
        <family val="3"/>
        <charset val="134"/>
      </rPr>
      <t xml:space="preserve">         </t>
    </r>
    <r>
      <rPr>
        <sz val="11"/>
        <rFont val="宋体"/>
        <family val="3"/>
        <charset val="134"/>
      </rPr>
      <t>。</t>
    </r>
  </si>
  <si>
    <r>
      <t>在进近过程中,飞机到达MDA/MDH或者DA/DH以前,如果进近不稳定时,则</t>
    </r>
    <r>
      <rPr>
        <u/>
        <sz val="11"/>
        <rFont val="宋体"/>
        <family val="3"/>
        <charset val="134"/>
      </rPr>
      <t xml:space="preserve">         </t>
    </r>
    <r>
      <rPr>
        <sz val="11"/>
        <rFont val="宋体"/>
        <family val="3"/>
        <charset val="134"/>
      </rPr>
      <t>。</t>
    </r>
  </si>
  <si>
    <r>
      <t>Ⅰ类精密进近规定的目视参考应当包括横排灯或者入口灯,并且至少应当有</t>
    </r>
    <r>
      <rPr>
        <u/>
        <sz val="11"/>
        <rFont val="宋体"/>
        <family val="3"/>
        <charset val="134"/>
      </rPr>
      <t xml:space="preserve">         </t>
    </r>
    <r>
      <rPr>
        <sz val="11"/>
        <rFont val="宋体"/>
        <family val="3"/>
        <charset val="134"/>
      </rPr>
      <t>。</t>
    </r>
  </si>
  <si>
    <r>
      <t>在非精密进近中，如有进近灯，规定的目视参考可以为横排灯或入口灯以及</t>
    </r>
    <r>
      <rPr>
        <u/>
        <sz val="11"/>
        <rFont val="宋体"/>
        <family val="3"/>
        <charset val="134"/>
      </rPr>
      <t xml:space="preserve">         </t>
    </r>
    <r>
      <rPr>
        <sz val="11"/>
        <rFont val="宋体"/>
        <family val="3"/>
        <charset val="134"/>
      </rPr>
      <t>。</t>
    </r>
  </si>
  <si>
    <r>
      <t>在非精密进近中，飞机最后进近到MDA/MDH时不能取得规定的目视参考,则</t>
    </r>
    <r>
      <rPr>
        <u/>
        <sz val="11"/>
        <rFont val="宋体"/>
        <family val="3"/>
        <charset val="134"/>
      </rPr>
      <t xml:space="preserve">         </t>
    </r>
    <r>
      <rPr>
        <sz val="11"/>
        <rFont val="宋体"/>
        <family val="3"/>
        <charset val="134"/>
      </rPr>
      <t>。</t>
    </r>
  </si>
  <si>
    <r>
      <t xml:space="preserve"> 在精密进近中，飞机最后进近至DA/DH时不能取得规定的目视参考,则</t>
    </r>
    <r>
      <rPr>
        <u/>
        <sz val="11"/>
        <rFont val="宋体"/>
        <family val="3"/>
        <charset val="134"/>
      </rPr>
      <t xml:space="preserve">         </t>
    </r>
    <r>
      <rPr>
        <sz val="11"/>
        <rFont val="宋体"/>
        <family val="3"/>
        <charset val="134"/>
      </rPr>
      <t>。</t>
    </r>
  </si>
  <si>
    <r>
      <t>当在NDB台上空等待时,出航计时应</t>
    </r>
    <r>
      <rPr>
        <u/>
        <sz val="11"/>
        <rFont val="宋体"/>
        <family val="3"/>
        <charset val="134"/>
      </rPr>
      <t xml:space="preserve">         </t>
    </r>
    <r>
      <rPr>
        <sz val="11"/>
        <rFont val="宋体"/>
        <family val="3"/>
        <charset val="134"/>
      </rPr>
      <t>。</t>
    </r>
  </si>
  <si>
    <r>
      <t>如附图6-3所示,一架B737-300型飞机在NDB台上空以最低等待高度等待时,其出航时间通常应为</t>
    </r>
    <r>
      <rPr>
        <u/>
        <sz val="11"/>
        <rFont val="宋体"/>
        <family val="3"/>
        <charset val="134"/>
      </rPr>
      <t xml:space="preserve">         </t>
    </r>
    <r>
      <rPr>
        <sz val="11"/>
        <rFont val="宋体"/>
        <family val="3"/>
        <charset val="134"/>
      </rPr>
      <t>。</t>
    </r>
  </si>
  <si>
    <r>
      <t>如附图6-5所示,一架B737-300型飞机在VOR台上空等待时,其出航时间通常应为</t>
    </r>
    <r>
      <rPr>
        <u/>
        <sz val="11"/>
        <rFont val="宋体"/>
        <family val="3"/>
        <charset val="134"/>
      </rPr>
      <t xml:space="preserve">         </t>
    </r>
    <r>
      <rPr>
        <sz val="11"/>
        <rFont val="宋体"/>
        <family val="3"/>
        <charset val="134"/>
      </rPr>
      <t>。</t>
    </r>
  </si>
  <si>
    <r>
      <t>如附图6-6所示, 一架B757-200型飞机自P52点进场,需在NDB台进行等待,则其加入等待的方法为</t>
    </r>
    <r>
      <rPr>
        <u/>
        <sz val="11"/>
        <rFont val="宋体"/>
        <family val="3"/>
        <charset val="134"/>
      </rPr>
      <t xml:space="preserve">         </t>
    </r>
    <r>
      <rPr>
        <sz val="11"/>
        <rFont val="宋体"/>
        <family val="3"/>
        <charset val="134"/>
      </rPr>
      <t>。</t>
    </r>
  </si>
  <si>
    <r>
      <t>标准等待航线程序,出航航迹为55°,一架飞机以185°向台磁航向加入等待, 其加入等待的方法为</t>
    </r>
    <r>
      <rPr>
        <u/>
        <sz val="11"/>
        <rFont val="宋体"/>
        <family val="3"/>
        <charset val="134"/>
      </rPr>
      <t xml:space="preserve">         </t>
    </r>
    <r>
      <rPr>
        <sz val="11"/>
        <rFont val="宋体"/>
        <family val="3"/>
        <charset val="134"/>
      </rPr>
      <t>。</t>
    </r>
  </si>
  <si>
    <r>
      <t xml:space="preserve"> 在等待程序的转弯过程中,飞机的转弯率和坡度分别应为</t>
    </r>
    <r>
      <rPr>
        <u/>
        <sz val="11"/>
        <rFont val="宋体"/>
        <family val="3"/>
        <charset val="134"/>
      </rPr>
      <t xml:space="preserve">         </t>
    </r>
  </si>
  <si>
    <r>
      <t>在目视盘旋的转弯过程中,飞机的转弯率和坡度分别应为</t>
    </r>
    <r>
      <rPr>
        <u/>
        <sz val="11"/>
        <rFont val="宋体"/>
        <family val="3"/>
        <charset val="134"/>
      </rPr>
      <t xml:space="preserve">         </t>
    </r>
    <r>
      <rPr>
        <sz val="11"/>
        <rFont val="宋体"/>
        <family val="3"/>
        <charset val="134"/>
      </rPr>
      <t>。</t>
    </r>
  </si>
  <si>
    <r>
      <t>下列航图中,仅用于作计划的有</t>
    </r>
    <r>
      <rPr>
        <u/>
        <sz val="11"/>
        <rFont val="宋体"/>
        <family val="3"/>
        <charset val="134"/>
      </rPr>
      <t xml:space="preserve">         </t>
    </r>
    <r>
      <rPr>
        <sz val="11"/>
        <rFont val="宋体"/>
        <family val="3"/>
        <charset val="134"/>
      </rPr>
      <t xml:space="preserve">。① 机场障碍物A型图          ② 机场障碍物B型图         ③ 机场障碍物C型图
④ 仪表进近图      ⑤ 精密进近地形图       ⑥ 航空图        ⑦ 仪表进近图
</t>
    </r>
    <phoneticPr fontId="2" type="noConversion"/>
  </si>
  <si>
    <r>
      <t>下面表明标示的标高不精确的是</t>
    </r>
    <r>
      <rPr>
        <u/>
        <sz val="11"/>
        <rFont val="宋体"/>
        <family val="3"/>
        <charset val="134"/>
      </rPr>
      <t xml:space="preserve">          </t>
    </r>
    <r>
      <rPr>
        <sz val="11"/>
        <rFont val="宋体"/>
        <family val="3"/>
        <charset val="134"/>
      </rPr>
      <t>。</t>
    </r>
  </si>
  <si>
    <r>
      <t>一张完整的机场障碍物A型图中,一侧的起飞航径区末端的水平坐标为4900m,所标绘的障碍物也都在此范围内,这表明</t>
    </r>
    <r>
      <rPr>
        <u/>
        <sz val="11"/>
        <rFont val="宋体"/>
        <family val="3"/>
        <charset val="134"/>
      </rPr>
      <t xml:space="preserve">          </t>
    </r>
    <r>
      <rPr>
        <sz val="11"/>
        <rFont val="宋体"/>
        <family val="3"/>
        <charset val="134"/>
      </rPr>
      <t>。</t>
    </r>
  </si>
  <si>
    <r>
      <t>参见附图6-7,该图的垂直比例尺应为</t>
    </r>
    <r>
      <rPr>
        <u/>
        <sz val="11"/>
        <rFont val="宋体"/>
        <family val="3"/>
        <charset val="134"/>
      </rPr>
      <t xml:space="preserve">          </t>
    </r>
    <r>
      <rPr>
        <sz val="11"/>
        <rFont val="宋体"/>
        <family val="3"/>
        <charset val="134"/>
      </rPr>
      <t>。</t>
    </r>
  </si>
  <si>
    <r>
      <t>在机场障碍物A型图中,跑道中线延长线某点至起飞离末端距离为1km,则该项点处起飞航径区的宽度为</t>
    </r>
    <r>
      <rPr>
        <u/>
        <sz val="11"/>
        <rFont val="宋体"/>
        <family val="3"/>
        <charset val="134"/>
      </rPr>
      <t xml:space="preserve">          </t>
    </r>
    <r>
      <rPr>
        <sz val="11"/>
        <rFont val="宋体"/>
        <family val="3"/>
        <charset val="134"/>
      </rPr>
      <t>。</t>
    </r>
  </si>
  <si>
    <r>
      <t>在机场障碍物A型图中,跑道中线延长线某点至起飞离末端200m和400m的地方分别有两个高为3m(①)和5m(②)的障碍物,则</t>
    </r>
    <r>
      <rPr>
        <u/>
        <sz val="11"/>
        <rFont val="宋体"/>
        <family val="3"/>
        <charset val="134"/>
      </rPr>
      <t xml:space="preserve">          </t>
    </r>
    <r>
      <rPr>
        <sz val="11"/>
        <rFont val="宋体"/>
        <family val="3"/>
        <charset val="134"/>
      </rPr>
      <t>。</t>
    </r>
  </si>
  <si>
    <r>
      <t>在在机场障碍物A型图中,跑道中线延长线某点至起飞离末端400m的地方有一条河,当轮船通过通过其桅杆高为5m,则该轮船</t>
    </r>
    <r>
      <rPr>
        <u/>
        <sz val="11"/>
        <rFont val="宋体"/>
        <family val="3"/>
        <charset val="134"/>
      </rPr>
      <t xml:space="preserve">          </t>
    </r>
    <r>
      <rPr>
        <sz val="11"/>
        <rFont val="宋体"/>
        <family val="3"/>
        <charset val="134"/>
      </rPr>
      <t>。</t>
    </r>
  </si>
  <si>
    <r>
      <t>在附图6-7中,标号①处所示的“1.8”指</t>
    </r>
    <r>
      <rPr>
        <u/>
        <sz val="11"/>
        <rFont val="宋体"/>
        <family val="3"/>
        <charset val="134"/>
      </rPr>
      <t xml:space="preserve">          </t>
    </r>
    <r>
      <rPr>
        <sz val="11"/>
        <rFont val="宋体"/>
        <family val="3"/>
        <charset val="134"/>
      </rPr>
      <t>。</t>
    </r>
  </si>
  <si>
    <r>
      <t>在附图6-7中,标号②处所示的方位、距离的基准是</t>
    </r>
    <r>
      <rPr>
        <u/>
        <sz val="11"/>
        <rFont val="宋体"/>
        <family val="3"/>
        <charset val="134"/>
      </rPr>
      <t xml:space="preserve">          </t>
    </r>
    <r>
      <rPr>
        <sz val="11"/>
        <rFont val="宋体"/>
        <family val="3"/>
        <charset val="134"/>
      </rPr>
      <t>。</t>
    </r>
  </si>
  <si>
    <r>
      <t>在附图6-7中,标号③处所示的障碍物的标高为</t>
    </r>
    <r>
      <rPr>
        <u/>
        <sz val="11"/>
        <rFont val="宋体"/>
        <family val="3"/>
        <charset val="134"/>
      </rPr>
      <t xml:space="preserve">          </t>
    </r>
    <r>
      <rPr>
        <sz val="11"/>
        <rFont val="宋体"/>
        <family val="3"/>
        <charset val="134"/>
      </rPr>
      <t>。</t>
    </r>
  </si>
  <si>
    <r>
      <t>在附图6-7中,标号③处所示的障碍物其阴影为</t>
    </r>
    <r>
      <rPr>
        <u/>
        <sz val="11"/>
        <rFont val="宋体"/>
        <family val="3"/>
        <charset val="134"/>
      </rPr>
      <t xml:space="preserve">          </t>
    </r>
    <r>
      <rPr>
        <sz val="11"/>
        <rFont val="宋体"/>
        <family val="3"/>
        <charset val="134"/>
      </rPr>
      <t>。</t>
    </r>
  </si>
  <si>
    <r>
      <t>在附图6-7中,标号④处所示的0为垂直坐标的零点,该零点的基准是</t>
    </r>
    <r>
      <rPr>
        <u/>
        <sz val="11"/>
        <rFont val="宋体"/>
        <family val="3"/>
        <charset val="134"/>
      </rPr>
      <t xml:space="preserve">          </t>
    </r>
    <r>
      <rPr>
        <sz val="11"/>
        <rFont val="宋体"/>
        <family val="3"/>
        <charset val="134"/>
      </rPr>
      <t>。</t>
    </r>
  </si>
  <si>
    <r>
      <t>附图6-7中跑道的长度为</t>
    </r>
    <r>
      <rPr>
        <u/>
        <sz val="11"/>
        <rFont val="宋体"/>
        <family val="3"/>
        <charset val="134"/>
      </rPr>
      <t xml:space="preserve">          </t>
    </r>
    <r>
      <rPr>
        <sz val="11"/>
        <rFont val="宋体"/>
        <family val="3"/>
        <charset val="134"/>
      </rPr>
      <t>。</t>
    </r>
  </si>
  <si>
    <r>
      <t>某机场27号跑道的长为2 800 m,末端的净空道和停止道的长分别为200 m和60 m,则27号跑道的可用起飞距离为</t>
    </r>
    <r>
      <rPr>
        <u/>
        <sz val="11"/>
        <rFont val="宋体"/>
        <family val="3"/>
        <charset val="134"/>
      </rPr>
      <t xml:space="preserve">          </t>
    </r>
    <r>
      <rPr>
        <sz val="11"/>
        <rFont val="宋体"/>
        <family val="3"/>
        <charset val="134"/>
      </rPr>
      <t>。</t>
    </r>
  </si>
  <si>
    <r>
      <t>某机场27号跑道的长为2800m,末端的净空道和停止道的长分别为200m和60m,则09号跑道的可用起飞距离为</t>
    </r>
    <r>
      <rPr>
        <u/>
        <sz val="11"/>
        <rFont val="宋体"/>
        <family val="3"/>
        <charset val="134"/>
      </rPr>
      <t xml:space="preserve">          </t>
    </r>
    <r>
      <rPr>
        <sz val="11"/>
        <rFont val="宋体"/>
        <family val="3"/>
        <charset val="134"/>
      </rPr>
      <t>。</t>
    </r>
  </si>
  <si>
    <r>
      <t>关于精密进近地形图,下列说法中错误的是</t>
    </r>
    <r>
      <rPr>
        <u/>
        <sz val="11"/>
        <rFont val="宋体"/>
        <family val="3"/>
        <charset val="134"/>
      </rPr>
      <t xml:space="preserve">          </t>
    </r>
    <r>
      <rPr>
        <sz val="11"/>
        <rFont val="宋体"/>
        <family val="3"/>
        <charset val="134"/>
      </rPr>
      <t>。</t>
    </r>
  </si>
  <si>
    <r>
      <t>提供精密进近地形图的跑道应具备条件是该跑道具有</t>
    </r>
    <r>
      <rPr>
        <u/>
        <sz val="11"/>
        <rFont val="宋体"/>
        <family val="3"/>
        <charset val="134"/>
      </rPr>
      <t xml:space="preserve">          </t>
    </r>
    <r>
      <rPr>
        <sz val="11"/>
        <rFont val="宋体"/>
        <family val="3"/>
        <charset val="134"/>
      </rPr>
      <t>。</t>
    </r>
  </si>
  <si>
    <r>
      <t>精密进近地形图平面图上的等高线的间隔为</t>
    </r>
    <r>
      <rPr>
        <u/>
        <sz val="11"/>
        <rFont val="宋体"/>
        <family val="3"/>
        <charset val="134"/>
      </rPr>
      <t xml:space="preserve">          </t>
    </r>
    <r>
      <rPr>
        <sz val="11"/>
        <rFont val="宋体"/>
        <family val="3"/>
        <charset val="134"/>
      </rPr>
      <t>。</t>
    </r>
  </si>
  <si>
    <r>
      <t>在附图6-8中,36R跑道ILS的RDH为</t>
    </r>
    <r>
      <rPr>
        <u/>
        <sz val="11"/>
        <rFont val="宋体"/>
        <family val="3"/>
        <charset val="134"/>
      </rPr>
      <t xml:space="preserve">         </t>
    </r>
    <r>
      <rPr>
        <sz val="11"/>
        <rFont val="宋体"/>
        <family val="3"/>
        <charset val="134"/>
      </rPr>
      <t>。</t>
    </r>
  </si>
  <si>
    <r>
      <t>在附图6-8中,标号①处绘了几个进近灯,这是因为</t>
    </r>
    <r>
      <rPr>
        <u/>
        <sz val="11"/>
        <rFont val="宋体"/>
        <family val="3"/>
        <charset val="134"/>
      </rPr>
      <t xml:space="preserve">         </t>
    </r>
    <r>
      <rPr>
        <sz val="11"/>
        <rFont val="宋体"/>
        <family val="3"/>
        <charset val="134"/>
      </rPr>
      <t>。</t>
    </r>
  </si>
  <si>
    <r>
      <t>在附图6-8中,标号②周围的虚线表示</t>
    </r>
    <r>
      <rPr>
        <u/>
        <sz val="11"/>
        <rFont val="宋体"/>
        <family val="3"/>
        <charset val="134"/>
      </rPr>
      <t xml:space="preserve">         </t>
    </r>
    <r>
      <rPr>
        <sz val="11"/>
        <rFont val="宋体"/>
        <family val="3"/>
        <charset val="134"/>
      </rPr>
      <t>。</t>
    </r>
  </si>
  <si>
    <r>
      <t>参见附图6-8中,标号③处,下列说法中正确的是</t>
    </r>
    <r>
      <rPr>
        <u/>
        <sz val="11"/>
        <rFont val="宋体"/>
        <family val="3"/>
        <charset val="134"/>
      </rPr>
      <t xml:space="preserve">         </t>
    </r>
    <r>
      <rPr>
        <sz val="11"/>
        <rFont val="宋体"/>
        <family val="3"/>
        <charset val="134"/>
      </rPr>
      <t>。</t>
    </r>
  </si>
  <si>
    <r>
      <t>在附图6-8中,标号④处所示的许多短线表示</t>
    </r>
    <r>
      <rPr>
        <u/>
        <sz val="11"/>
        <rFont val="宋体"/>
        <family val="3"/>
        <charset val="134"/>
      </rPr>
      <t xml:space="preserve">         </t>
    </r>
    <r>
      <rPr>
        <sz val="11"/>
        <rFont val="宋体"/>
        <family val="3"/>
        <charset val="134"/>
      </rPr>
      <t>。</t>
    </r>
  </si>
  <si>
    <r>
      <t>在精密进近地形图中,平面图上的等高线的基准是</t>
    </r>
    <r>
      <rPr>
        <u/>
        <sz val="11"/>
        <rFont val="宋体"/>
        <family val="3"/>
        <charset val="134"/>
      </rPr>
      <t xml:space="preserve">         </t>
    </r>
    <r>
      <rPr>
        <sz val="11"/>
        <rFont val="宋体"/>
        <family val="3"/>
        <charset val="134"/>
      </rPr>
      <t>。</t>
    </r>
  </si>
  <si>
    <r>
      <t xml:space="preserve">在航路图中,危险区的识别标志字母为 </t>
    </r>
    <r>
      <rPr>
        <u/>
        <sz val="11"/>
        <rFont val="宋体"/>
        <family val="3"/>
        <charset val="134"/>
      </rPr>
      <t xml:space="preserve">         </t>
    </r>
    <r>
      <rPr>
        <sz val="11"/>
        <rFont val="宋体"/>
        <family val="3"/>
        <charset val="134"/>
      </rPr>
      <t>。</t>
    </r>
  </si>
  <si>
    <r>
      <t xml:space="preserve">在航路图中,限制区的识别标志字母为 </t>
    </r>
    <r>
      <rPr>
        <u/>
        <sz val="11"/>
        <rFont val="宋体"/>
        <family val="3"/>
        <charset val="134"/>
      </rPr>
      <t xml:space="preserve">         </t>
    </r>
    <r>
      <rPr>
        <sz val="11"/>
        <rFont val="宋体"/>
        <family val="3"/>
        <charset val="134"/>
      </rPr>
      <t>。</t>
    </r>
  </si>
  <si>
    <r>
      <t xml:space="preserve">在航路图中,强制报告点的符号是 </t>
    </r>
    <r>
      <rPr>
        <u/>
        <sz val="11"/>
        <rFont val="宋体"/>
        <family val="3"/>
        <charset val="134"/>
      </rPr>
      <t xml:space="preserve">         </t>
    </r>
    <r>
      <rPr>
        <sz val="11"/>
        <rFont val="宋体"/>
        <family val="3"/>
        <charset val="134"/>
      </rPr>
      <t>。</t>
    </r>
  </si>
  <si>
    <r>
      <t>在附图6-9中,标号⑤处的“288”的真实值约为</t>
    </r>
    <r>
      <rPr>
        <u/>
        <sz val="11"/>
        <rFont val="宋体"/>
        <family val="3"/>
        <charset val="134"/>
      </rPr>
      <t xml:space="preserve">         </t>
    </r>
    <r>
      <rPr>
        <sz val="11"/>
        <rFont val="宋体"/>
        <family val="3"/>
        <charset val="134"/>
      </rPr>
      <t>。</t>
    </r>
  </si>
  <si>
    <r>
      <t>在附图6-9中,标号⑥处的花垣VOR的频率为</t>
    </r>
    <r>
      <rPr>
        <u/>
        <sz val="11"/>
        <rFont val="宋体"/>
        <family val="3"/>
        <charset val="134"/>
      </rPr>
      <t xml:space="preserve">         </t>
    </r>
    <r>
      <rPr>
        <sz val="11"/>
        <rFont val="宋体"/>
        <family val="3"/>
        <charset val="134"/>
      </rPr>
      <t>。</t>
    </r>
  </si>
  <si>
    <r>
      <t>在附图6-9中,标号⑦处的“5493”表示</t>
    </r>
    <r>
      <rPr>
        <u/>
        <sz val="11"/>
        <rFont val="宋体"/>
        <family val="3"/>
        <charset val="134"/>
      </rPr>
      <t xml:space="preserve">         </t>
    </r>
    <r>
      <rPr>
        <sz val="11"/>
        <rFont val="宋体"/>
        <family val="3"/>
        <charset val="134"/>
      </rPr>
      <t>。</t>
    </r>
  </si>
  <si>
    <r>
      <t>在附图6-9中,标号⑧处所示，大足机场为</t>
    </r>
    <r>
      <rPr>
        <u/>
        <sz val="11"/>
        <rFont val="宋体"/>
        <family val="3"/>
        <charset val="134"/>
      </rPr>
      <t xml:space="preserve">         </t>
    </r>
    <r>
      <rPr>
        <sz val="11"/>
        <rFont val="宋体"/>
        <family val="3"/>
        <charset val="134"/>
      </rPr>
      <t>。</t>
    </r>
  </si>
  <si>
    <r>
      <t>在附图6-9中,标号⑨处所示，该航路为</t>
    </r>
    <r>
      <rPr>
        <u/>
        <sz val="11"/>
        <rFont val="宋体"/>
        <family val="3"/>
        <charset val="134"/>
      </rPr>
      <t xml:space="preserve">         </t>
    </r>
    <r>
      <rPr>
        <sz val="11"/>
        <rFont val="宋体"/>
        <family val="3"/>
        <charset val="134"/>
      </rPr>
      <t>。</t>
    </r>
  </si>
  <si>
    <r>
      <t>参见附图6-9成都管制区属于</t>
    </r>
    <r>
      <rPr>
        <u/>
        <sz val="11"/>
        <rFont val="宋体"/>
        <family val="3"/>
        <charset val="134"/>
      </rPr>
      <t xml:space="preserve">         </t>
    </r>
    <r>
      <rPr>
        <sz val="11"/>
        <rFont val="宋体"/>
        <family val="3"/>
        <charset val="134"/>
      </rPr>
      <t>。</t>
    </r>
  </si>
  <si>
    <r>
      <t>参见附图6-9,“H19”航路百色至贵阳段,航迹004°其起点为</t>
    </r>
    <r>
      <rPr>
        <u/>
        <sz val="11"/>
        <rFont val="宋体"/>
        <family val="3"/>
        <charset val="134"/>
      </rPr>
      <t xml:space="preserve">         </t>
    </r>
    <r>
      <rPr>
        <sz val="11"/>
        <rFont val="宋体"/>
        <family val="3"/>
        <charset val="134"/>
      </rPr>
      <t>。</t>
    </r>
  </si>
  <si>
    <r>
      <t>参见附图6-9,贵阳管制区的备用甚高频近制频率为</t>
    </r>
    <r>
      <rPr>
        <u/>
        <sz val="11"/>
        <rFont val="宋体"/>
        <family val="3"/>
        <charset val="134"/>
      </rPr>
      <t xml:space="preserve">         </t>
    </r>
    <r>
      <rPr>
        <sz val="11"/>
        <rFont val="宋体"/>
        <family val="3"/>
        <charset val="134"/>
      </rPr>
      <t>。</t>
    </r>
  </si>
  <si>
    <r>
      <t>参见附图6-9,“綦江”处的导航台有</t>
    </r>
    <r>
      <rPr>
        <u/>
        <sz val="11"/>
        <rFont val="宋体"/>
        <family val="3"/>
        <charset val="134"/>
      </rPr>
      <t xml:space="preserve">         </t>
    </r>
    <r>
      <rPr>
        <sz val="11"/>
        <rFont val="宋体"/>
        <family val="3"/>
        <charset val="134"/>
      </rPr>
      <t>。</t>
    </r>
  </si>
  <si>
    <r>
      <t xml:space="preserve"> 参见附图6-9,贵阳VOR(KWE)至铜仁NDB的航路距离为</t>
    </r>
    <r>
      <rPr>
        <u/>
        <sz val="11"/>
        <rFont val="宋体"/>
        <family val="3"/>
        <charset val="134"/>
      </rPr>
      <t xml:space="preserve">         </t>
    </r>
    <r>
      <rPr>
        <sz val="11"/>
        <rFont val="宋体"/>
        <family val="3"/>
        <charset val="134"/>
      </rPr>
      <t>。</t>
    </r>
  </si>
  <si>
    <r>
      <t>参见附图6-9,贵阳VOR(KWE)至铜仁NDB的航路的最低安全飞行高度为</t>
    </r>
    <r>
      <rPr>
        <u/>
        <sz val="11"/>
        <rFont val="宋体"/>
        <family val="3"/>
        <charset val="134"/>
      </rPr>
      <t xml:space="preserve">         </t>
    </r>
    <r>
      <rPr>
        <sz val="11"/>
        <rFont val="宋体"/>
        <family val="3"/>
        <charset val="134"/>
      </rPr>
      <t>。</t>
    </r>
  </si>
  <si>
    <r>
      <t>在附图6-9,标号①处所示“ZPR74”的含义是</t>
    </r>
    <r>
      <rPr>
        <u/>
        <sz val="11"/>
        <rFont val="宋体"/>
        <family val="3"/>
        <charset val="134"/>
      </rPr>
      <t xml:space="preserve">         </t>
    </r>
    <r>
      <rPr>
        <sz val="11"/>
        <rFont val="宋体"/>
        <family val="3"/>
        <charset val="134"/>
      </rPr>
      <t>。</t>
    </r>
  </si>
  <si>
    <r>
      <t xml:space="preserve"> 在附图6-9中标号②处所示,可知</t>
    </r>
    <r>
      <rPr>
        <u/>
        <sz val="11"/>
        <rFont val="宋体"/>
        <family val="3"/>
        <charset val="134"/>
      </rPr>
      <t xml:space="preserve">         </t>
    </r>
    <r>
      <rPr>
        <sz val="11"/>
        <rFont val="宋体"/>
        <family val="3"/>
        <charset val="134"/>
      </rPr>
      <t>。</t>
    </r>
  </si>
  <si>
    <r>
      <t xml:space="preserve"> 如附图6-9中标号③处所示,“古柏场”报告点</t>
    </r>
    <r>
      <rPr>
        <u/>
        <sz val="11"/>
        <rFont val="宋体"/>
        <family val="3"/>
        <charset val="134"/>
      </rPr>
      <t xml:space="preserve">         </t>
    </r>
    <r>
      <rPr>
        <sz val="11"/>
        <rFont val="宋体"/>
        <family val="3"/>
        <charset val="134"/>
      </rPr>
      <t>。</t>
    </r>
  </si>
  <si>
    <r>
      <t>如附图6-9中标号④处所示,该区域边界指的是</t>
    </r>
    <r>
      <rPr>
        <u/>
        <sz val="11"/>
        <rFont val="宋体"/>
        <family val="3"/>
        <charset val="134"/>
      </rPr>
      <t xml:space="preserve">         </t>
    </r>
    <r>
      <rPr>
        <sz val="11"/>
        <rFont val="宋体"/>
        <family val="3"/>
        <charset val="134"/>
      </rPr>
      <t>。</t>
    </r>
  </si>
  <si>
    <r>
      <t>关于区域图,下列说法中正确的是</t>
    </r>
    <r>
      <rPr>
        <u/>
        <sz val="11"/>
        <rFont val="宋体"/>
        <family val="3"/>
        <charset val="134"/>
      </rPr>
      <t xml:space="preserve">         </t>
    </r>
    <r>
      <rPr>
        <sz val="11"/>
        <rFont val="宋体"/>
        <family val="3"/>
        <charset val="134"/>
      </rPr>
      <t>。</t>
    </r>
  </si>
  <si>
    <r>
      <t>在附图6-10中,标号①处所示的反白字符“②”表示</t>
    </r>
    <r>
      <rPr>
        <u/>
        <sz val="11"/>
        <rFont val="宋体"/>
        <family val="3"/>
        <charset val="134"/>
      </rPr>
      <t xml:space="preserve">         </t>
    </r>
    <r>
      <rPr>
        <sz val="11"/>
        <rFont val="宋体"/>
        <family val="3"/>
        <charset val="134"/>
      </rPr>
      <t>。</t>
    </r>
  </si>
  <si>
    <r>
      <t xml:space="preserve">在附图6-10中,标号②处所示符号表示 </t>
    </r>
    <r>
      <rPr>
        <u/>
        <sz val="11"/>
        <rFont val="宋体"/>
        <family val="3"/>
        <charset val="134"/>
      </rPr>
      <t xml:space="preserve">         </t>
    </r>
    <r>
      <rPr>
        <sz val="11"/>
        <rFont val="宋体"/>
        <family val="3"/>
        <charset val="134"/>
      </rPr>
      <t>。</t>
    </r>
  </si>
  <si>
    <r>
      <t xml:space="preserve">如附图6-10中标号③处所示,与其中DME相匹配的导航设备是 </t>
    </r>
    <r>
      <rPr>
        <u/>
        <sz val="11"/>
        <rFont val="宋体"/>
        <family val="3"/>
        <charset val="134"/>
      </rPr>
      <t xml:space="preserve">         </t>
    </r>
    <r>
      <rPr>
        <sz val="11"/>
        <rFont val="宋体"/>
        <family val="3"/>
        <charset val="134"/>
      </rPr>
      <t>。</t>
    </r>
  </si>
  <si>
    <r>
      <t xml:space="preserve">附图6-10中由平州至识别标志为“FO”的NDB的航迹为 </t>
    </r>
    <r>
      <rPr>
        <u/>
        <sz val="11"/>
        <rFont val="宋体"/>
        <family val="3"/>
        <charset val="134"/>
      </rPr>
      <t xml:space="preserve">         </t>
    </r>
    <r>
      <rPr>
        <sz val="11"/>
        <rFont val="宋体"/>
        <family val="3"/>
        <charset val="134"/>
      </rPr>
      <t>。</t>
    </r>
  </si>
  <si>
    <r>
      <t>标有过渡高和过渡高度层的航图有</t>
    </r>
    <r>
      <rPr>
        <u/>
        <sz val="11"/>
        <rFont val="宋体"/>
        <family val="3"/>
        <charset val="134"/>
      </rPr>
      <t xml:space="preserve">         </t>
    </r>
    <r>
      <rPr>
        <sz val="11"/>
        <rFont val="宋体"/>
        <family val="3"/>
        <charset val="134"/>
      </rPr>
      <t>。</t>
    </r>
  </si>
  <si>
    <r>
      <t>标有扇区最低安全高度（MSA）的航图有</t>
    </r>
    <r>
      <rPr>
        <u/>
        <sz val="11"/>
        <rFont val="宋体"/>
        <family val="3"/>
        <charset val="134"/>
      </rPr>
      <t xml:space="preserve">         </t>
    </r>
    <r>
      <rPr>
        <sz val="11"/>
        <rFont val="宋体"/>
        <family val="3"/>
        <charset val="134"/>
      </rPr>
      <t>。</t>
    </r>
  </si>
  <si>
    <r>
      <t>附图6-11为</t>
    </r>
    <r>
      <rPr>
        <u/>
        <sz val="11"/>
        <rFont val="宋体"/>
        <family val="3"/>
        <charset val="134"/>
      </rPr>
      <t xml:space="preserve">         </t>
    </r>
    <r>
      <rPr>
        <sz val="11"/>
        <rFont val="宋体"/>
        <family val="3"/>
        <charset val="134"/>
      </rPr>
      <t>。</t>
    </r>
  </si>
  <si>
    <r>
      <t>附图6-11中，标号①处所示的航路代号中的“A”表示</t>
    </r>
    <r>
      <rPr>
        <u/>
        <sz val="11"/>
        <rFont val="宋体"/>
        <family val="3"/>
        <charset val="134"/>
      </rPr>
      <t xml:space="preserve">         </t>
    </r>
    <r>
      <rPr>
        <sz val="11"/>
        <rFont val="宋体"/>
        <family val="3"/>
        <charset val="134"/>
      </rPr>
      <t>。</t>
    </r>
  </si>
  <si>
    <r>
      <t>附图6-12为</t>
    </r>
    <r>
      <rPr>
        <u/>
        <sz val="11"/>
        <rFont val="宋体"/>
        <family val="3"/>
        <charset val="134"/>
      </rPr>
      <t xml:space="preserve">         </t>
    </r>
    <r>
      <rPr>
        <sz val="11"/>
        <rFont val="宋体"/>
        <family val="3"/>
        <charset val="134"/>
      </rPr>
      <t>。</t>
    </r>
  </si>
  <si>
    <r>
      <t>附图6-12中，标号①处所示的航路代号避的“D”表示</t>
    </r>
    <r>
      <rPr>
        <u/>
        <sz val="11"/>
        <rFont val="宋体"/>
        <family val="3"/>
        <charset val="134"/>
      </rPr>
      <t xml:space="preserve">         </t>
    </r>
    <r>
      <rPr>
        <sz val="11"/>
        <rFont val="宋体"/>
        <family val="3"/>
        <charset val="134"/>
      </rPr>
      <t>。</t>
    </r>
  </si>
  <si>
    <r>
      <t>附图6-13中，标号①处所示的障碍物高为(398),该障碍高的基准是</t>
    </r>
    <r>
      <rPr>
        <u/>
        <sz val="11"/>
        <rFont val="宋体"/>
        <family val="3"/>
        <charset val="134"/>
      </rPr>
      <t xml:space="preserve">         </t>
    </r>
    <r>
      <rPr>
        <sz val="11"/>
        <rFont val="宋体"/>
        <family val="3"/>
        <charset val="134"/>
      </rPr>
      <t>。</t>
    </r>
  </si>
  <si>
    <r>
      <t>附图6-13中标号②处所示,与该DME相匹配的导航设备为</t>
    </r>
    <r>
      <rPr>
        <u/>
        <sz val="11"/>
        <rFont val="宋体"/>
        <family val="3"/>
        <charset val="134"/>
      </rPr>
      <t xml:space="preserve">         </t>
    </r>
    <r>
      <rPr>
        <sz val="11"/>
        <rFont val="宋体"/>
        <family val="3"/>
        <charset val="134"/>
      </rPr>
      <t>。</t>
    </r>
  </si>
  <si>
    <r>
      <t>附图6-13中标号③处所示,该扇区的划分中心是</t>
    </r>
    <r>
      <rPr>
        <u/>
        <sz val="11"/>
        <rFont val="宋体"/>
        <family val="3"/>
        <charset val="134"/>
      </rPr>
      <t xml:space="preserve">         </t>
    </r>
    <r>
      <rPr>
        <sz val="11"/>
        <rFont val="宋体"/>
        <family val="3"/>
        <charset val="134"/>
      </rPr>
      <t>。</t>
    </r>
  </si>
  <si>
    <r>
      <t>附图6-13中标号④处所示为20km的距离圈,该距离圈的中心是</t>
    </r>
    <r>
      <rPr>
        <u/>
        <sz val="11"/>
        <rFont val="宋体"/>
        <family val="3"/>
        <charset val="134"/>
      </rPr>
      <t xml:space="preserve">         </t>
    </r>
    <r>
      <rPr>
        <sz val="11"/>
        <rFont val="宋体"/>
        <family val="3"/>
        <charset val="134"/>
      </rPr>
      <t>。</t>
    </r>
  </si>
  <si>
    <r>
      <t>附图6-13中标号⑤处所示的障碍物高为793,将其换算成高应为</t>
    </r>
    <r>
      <rPr>
        <u/>
        <sz val="11"/>
        <rFont val="宋体"/>
        <family val="3"/>
        <charset val="134"/>
      </rPr>
      <t xml:space="preserve">         </t>
    </r>
    <r>
      <rPr>
        <sz val="11"/>
        <rFont val="宋体"/>
        <family val="3"/>
        <charset val="134"/>
      </rPr>
      <t>。</t>
    </r>
  </si>
  <si>
    <r>
      <t>附图6-13中标号⑥处所示的定位点信息“D11.3 IKK”表示</t>
    </r>
    <r>
      <rPr>
        <u/>
        <sz val="11"/>
        <rFont val="宋体"/>
        <family val="3"/>
        <charset val="134"/>
      </rPr>
      <t xml:space="preserve">         </t>
    </r>
    <r>
      <rPr>
        <sz val="11"/>
        <rFont val="宋体"/>
        <family val="3"/>
        <charset val="134"/>
      </rPr>
      <t>。</t>
    </r>
  </si>
  <si>
    <r>
      <t>参见附图6-13中标号⑥处所示的定位点信息“D11.3 IKK”下列说法正确的是</t>
    </r>
    <r>
      <rPr>
        <u/>
        <sz val="11"/>
        <rFont val="宋体"/>
        <family val="3"/>
        <charset val="134"/>
      </rPr>
      <t xml:space="preserve">         </t>
    </r>
    <r>
      <rPr>
        <sz val="11"/>
        <rFont val="宋体"/>
        <family val="3"/>
        <charset val="134"/>
      </rPr>
      <t>。</t>
    </r>
  </si>
  <si>
    <r>
      <t xml:space="preserve"> 参见附图6-13, B类飞机最后进近时的MDA(最低下降高度)为</t>
    </r>
    <r>
      <rPr>
        <u/>
        <sz val="11"/>
        <rFont val="宋体"/>
        <family val="3"/>
        <charset val="134"/>
      </rPr>
      <t xml:space="preserve">         </t>
    </r>
    <r>
      <rPr>
        <sz val="11"/>
        <rFont val="宋体"/>
        <family val="3"/>
        <charset val="134"/>
      </rPr>
      <t>。</t>
    </r>
  </si>
  <si>
    <r>
      <t>参见附图6-14中, 最后进近时飞机的下滑角应为</t>
    </r>
    <r>
      <rPr>
        <u/>
        <sz val="11"/>
        <rFont val="宋体"/>
        <family val="3"/>
        <charset val="134"/>
      </rPr>
      <t xml:space="preserve">         </t>
    </r>
    <r>
      <rPr>
        <sz val="11"/>
        <rFont val="宋体"/>
        <family val="3"/>
        <charset val="134"/>
      </rPr>
      <t>。</t>
    </r>
  </si>
  <si>
    <r>
      <t xml:space="preserve"> 附图6-14中标号①处所示的“LMM”指的是 </t>
    </r>
    <r>
      <rPr>
        <u/>
        <sz val="11"/>
        <rFont val="宋体"/>
        <family val="3"/>
        <charset val="134"/>
      </rPr>
      <t xml:space="preserve">          </t>
    </r>
    <r>
      <rPr>
        <sz val="11"/>
        <rFont val="宋体"/>
        <family val="3"/>
        <charset val="134"/>
      </rPr>
      <t>。</t>
    </r>
  </si>
  <si>
    <r>
      <t xml:space="preserve"> 附图6-14中标号②处所示为20km的距离圈,该距离圈的中心是 </t>
    </r>
    <r>
      <rPr>
        <u/>
        <sz val="11"/>
        <rFont val="宋体"/>
        <family val="3"/>
        <charset val="134"/>
      </rPr>
      <t xml:space="preserve">          </t>
    </r>
    <r>
      <rPr>
        <sz val="11"/>
        <rFont val="宋体"/>
        <family val="3"/>
        <charset val="134"/>
      </rPr>
      <t>。</t>
    </r>
  </si>
  <si>
    <r>
      <t>附图6-14中标号③处所示,B737-200型飞机沿281°航迹正常进近时,其平均下降率应为</t>
    </r>
    <r>
      <rPr>
        <u/>
        <sz val="11"/>
        <rFont val="宋体"/>
        <family val="3"/>
        <charset val="134"/>
      </rPr>
      <t xml:space="preserve">          </t>
    </r>
    <r>
      <rPr>
        <sz val="11"/>
        <rFont val="宋体"/>
        <family val="3"/>
        <charset val="134"/>
      </rPr>
      <t>。</t>
    </r>
  </si>
  <si>
    <r>
      <t>参见附图6-14中标号④所处示的障碍物，该障碍物是</t>
    </r>
    <r>
      <rPr>
        <u/>
        <sz val="11"/>
        <rFont val="宋体"/>
        <family val="3"/>
        <charset val="134"/>
      </rPr>
      <t xml:space="preserve">          </t>
    </r>
    <r>
      <rPr>
        <sz val="11"/>
        <rFont val="宋体"/>
        <family val="3"/>
        <charset val="134"/>
      </rPr>
      <t>。</t>
    </r>
  </si>
  <si>
    <r>
      <t>参见附图6-14中,该图在确定MSA时划分成</t>
    </r>
    <r>
      <rPr>
        <u/>
        <sz val="11"/>
        <rFont val="宋体"/>
        <family val="3"/>
        <charset val="134"/>
      </rPr>
      <t xml:space="preserve">          </t>
    </r>
    <r>
      <rPr>
        <sz val="11"/>
        <rFont val="宋体"/>
        <family val="3"/>
        <charset val="134"/>
      </rPr>
      <t>。</t>
    </r>
  </si>
  <si>
    <r>
      <t>在附图6-15中,标号①处所示的“HET”表示</t>
    </r>
    <r>
      <rPr>
        <u/>
        <sz val="11"/>
        <rFont val="宋体"/>
        <family val="3"/>
        <charset val="134"/>
      </rPr>
      <t xml:space="preserve">          </t>
    </r>
    <r>
      <rPr>
        <sz val="11"/>
        <rFont val="宋体"/>
        <family val="3"/>
        <charset val="134"/>
      </rPr>
      <t>。</t>
    </r>
  </si>
  <si>
    <r>
      <t>如附图6-15中标号②处所示,飞机进近时,在该及段的平均下降梯度约为</t>
    </r>
    <r>
      <rPr>
        <u/>
        <sz val="11"/>
        <rFont val="宋体"/>
        <family val="3"/>
        <charset val="134"/>
      </rPr>
      <t xml:space="preserve">          </t>
    </r>
    <r>
      <rPr>
        <sz val="11"/>
        <rFont val="宋体"/>
        <family val="3"/>
        <charset val="134"/>
      </rPr>
      <t>。</t>
    </r>
  </si>
  <si>
    <r>
      <t>附图6-15中标号③处所示的IAF为</t>
    </r>
    <r>
      <rPr>
        <u/>
        <sz val="11"/>
        <rFont val="宋体"/>
        <family val="3"/>
        <charset val="134"/>
      </rPr>
      <t xml:space="preserve">          </t>
    </r>
    <r>
      <rPr>
        <sz val="11"/>
        <rFont val="宋体"/>
        <family val="3"/>
        <charset val="134"/>
      </rPr>
      <t>。</t>
    </r>
  </si>
  <si>
    <r>
      <t>如附图6-15中标号④处所示, “D3.1 HET”表示</t>
    </r>
    <r>
      <rPr>
        <u/>
        <sz val="11"/>
        <rFont val="宋体"/>
        <family val="3"/>
        <charset val="134"/>
      </rPr>
      <t xml:space="preserve">         </t>
    </r>
    <r>
      <rPr>
        <sz val="11"/>
        <rFont val="宋体"/>
        <family val="3"/>
        <charset val="134"/>
      </rPr>
      <t>。</t>
    </r>
  </si>
  <si>
    <r>
      <t>附图6-15中标号⑤处所缺少的数据应为</t>
    </r>
    <r>
      <rPr>
        <u/>
        <sz val="11"/>
        <rFont val="宋体"/>
        <family val="3"/>
        <charset val="134"/>
      </rPr>
      <t xml:space="preserve">          </t>
    </r>
    <r>
      <rPr>
        <sz val="11"/>
        <rFont val="宋体"/>
        <family val="3"/>
        <charset val="134"/>
      </rPr>
      <t>。</t>
    </r>
  </si>
  <si>
    <r>
      <t>如附图6-15中标号⑥处所示,其中的 “R”表示</t>
    </r>
    <r>
      <rPr>
        <u/>
        <sz val="11"/>
        <rFont val="宋体"/>
        <family val="3"/>
        <charset val="134"/>
      </rPr>
      <t xml:space="preserve">         </t>
    </r>
    <r>
      <rPr>
        <sz val="11"/>
        <rFont val="宋体"/>
        <family val="3"/>
        <charset val="134"/>
      </rPr>
      <t>。</t>
    </r>
  </si>
  <si>
    <r>
      <t>附图6-15中标号⑦处所缺少的数据为</t>
    </r>
    <r>
      <rPr>
        <u/>
        <sz val="11"/>
        <rFont val="宋体"/>
        <family val="3"/>
        <charset val="134"/>
      </rPr>
      <t xml:space="preserve">          </t>
    </r>
    <r>
      <rPr>
        <sz val="11"/>
        <rFont val="宋体"/>
        <family val="3"/>
        <charset val="134"/>
      </rPr>
      <t>。</t>
    </r>
  </si>
  <si>
    <r>
      <t>附图6-15中标号⑧处所缺少的数据为</t>
    </r>
    <r>
      <rPr>
        <u/>
        <sz val="11"/>
        <rFont val="宋体"/>
        <family val="3"/>
        <charset val="134"/>
      </rPr>
      <t xml:space="preserve">          </t>
    </r>
    <r>
      <rPr>
        <sz val="11"/>
        <rFont val="宋体"/>
        <family val="3"/>
        <charset val="134"/>
      </rPr>
      <t>。</t>
    </r>
  </si>
  <si>
    <r>
      <t>参见附图6-15,飞机正常通过最后进近定位点时的高为</t>
    </r>
    <r>
      <rPr>
        <u/>
        <sz val="11"/>
        <rFont val="宋体"/>
        <family val="3"/>
        <charset val="134"/>
      </rPr>
      <t xml:space="preserve">          </t>
    </r>
    <r>
      <rPr>
        <sz val="11"/>
        <rFont val="宋体"/>
        <family val="3"/>
        <charset val="134"/>
      </rPr>
      <t>。</t>
    </r>
  </si>
  <si>
    <r>
      <t>附图6-15的标题里“VOR/DME RWY08”表示</t>
    </r>
    <r>
      <rPr>
        <u/>
        <sz val="11"/>
        <rFont val="宋体"/>
        <family val="3"/>
        <charset val="134"/>
      </rPr>
      <t xml:space="preserve">          </t>
    </r>
    <r>
      <rPr>
        <sz val="11"/>
        <rFont val="宋体"/>
        <family val="3"/>
        <charset val="134"/>
      </rPr>
      <t>。</t>
    </r>
  </si>
  <si>
    <r>
      <t>参见附图6-16中标号①,从该点至机场VOR,正常进近时的下降梯度约为</t>
    </r>
    <r>
      <rPr>
        <u/>
        <sz val="11"/>
        <rFont val="宋体"/>
        <family val="3"/>
        <charset val="134"/>
      </rPr>
      <t xml:space="preserve">          </t>
    </r>
    <r>
      <rPr>
        <sz val="11"/>
        <rFont val="宋体"/>
        <family val="3"/>
        <charset val="134"/>
      </rPr>
      <t>。</t>
    </r>
  </si>
  <si>
    <r>
      <t>参见附图6-16中标号②所示的“SDF”为</t>
    </r>
    <r>
      <rPr>
        <u/>
        <sz val="11"/>
        <rFont val="宋体"/>
        <family val="3"/>
        <charset val="134"/>
      </rPr>
      <t xml:space="preserve">          </t>
    </r>
    <r>
      <rPr>
        <sz val="11"/>
        <rFont val="宋体"/>
        <family val="3"/>
        <charset val="134"/>
      </rPr>
      <t>。</t>
    </r>
  </si>
  <si>
    <r>
      <t>附图6-16中标号③处所示的“TH”为</t>
    </r>
    <r>
      <rPr>
        <u/>
        <sz val="11"/>
        <rFont val="宋体"/>
        <family val="3"/>
        <charset val="134"/>
      </rPr>
      <t xml:space="preserve">          </t>
    </r>
    <r>
      <rPr>
        <sz val="11"/>
        <rFont val="宋体"/>
        <family val="3"/>
        <charset val="134"/>
      </rPr>
      <t>。</t>
    </r>
  </si>
  <si>
    <r>
      <t>参见附图6-17所示的基线转弯程序,B737-300型飞机进近时的平均出航下降率应为</t>
    </r>
    <r>
      <rPr>
        <u/>
        <sz val="11"/>
        <rFont val="宋体"/>
        <family val="3"/>
        <charset val="134"/>
      </rPr>
      <t xml:space="preserve">          </t>
    </r>
    <r>
      <rPr>
        <sz val="11"/>
        <rFont val="宋体"/>
        <family val="3"/>
        <charset val="134"/>
      </rPr>
      <t>。</t>
    </r>
  </si>
  <si>
    <r>
      <t>参见附图6-18, B737-400型飞机采用反向程序进近时,出航转弯的时机为</t>
    </r>
    <r>
      <rPr>
        <u/>
        <sz val="11"/>
        <rFont val="宋体"/>
        <family val="3"/>
        <charset val="134"/>
      </rPr>
      <t xml:space="preserve">          </t>
    </r>
    <r>
      <rPr>
        <sz val="11"/>
        <rFont val="宋体"/>
        <family val="3"/>
        <charset val="134"/>
      </rPr>
      <t>。</t>
    </r>
  </si>
  <si>
    <r>
      <t>附图6-19中标号①处所示 “GS99”表示</t>
    </r>
    <r>
      <rPr>
        <u/>
        <sz val="11"/>
        <rFont val="宋体"/>
        <family val="3"/>
        <charset val="134"/>
      </rPr>
      <t xml:space="preserve">          </t>
    </r>
    <r>
      <rPr>
        <sz val="11"/>
        <rFont val="宋体"/>
        <family val="3"/>
        <charset val="134"/>
      </rPr>
      <t>。</t>
    </r>
  </si>
  <si>
    <r>
      <t>附图6-19中标号②处所示,RA大于DH3m,是因为</t>
    </r>
    <r>
      <rPr>
        <u/>
        <sz val="11"/>
        <rFont val="宋体"/>
        <family val="3"/>
        <charset val="134"/>
      </rPr>
      <t xml:space="preserve">          </t>
    </r>
    <r>
      <rPr>
        <sz val="11"/>
        <rFont val="宋体"/>
        <family val="3"/>
        <charset val="134"/>
      </rPr>
      <t>。</t>
    </r>
  </si>
  <si>
    <r>
      <t>如附图6-20所示,03号跑道的着陆方向为</t>
    </r>
    <r>
      <rPr>
        <u/>
        <sz val="11"/>
        <rFont val="宋体"/>
        <family val="3"/>
        <charset val="134"/>
      </rPr>
      <t xml:space="preserve">          </t>
    </r>
    <r>
      <rPr>
        <sz val="11"/>
        <rFont val="宋体"/>
        <family val="3"/>
        <charset val="134"/>
      </rPr>
      <t>。</t>
    </r>
  </si>
  <si>
    <r>
      <t>如附图6-20所示,进近中的飞机正常过中间进近定位点的高为1350m,这个高度的基准是</t>
    </r>
    <r>
      <rPr>
        <u/>
        <sz val="11"/>
        <rFont val="宋体"/>
        <family val="3"/>
        <charset val="134"/>
      </rPr>
      <t xml:space="preserve">          </t>
    </r>
    <r>
      <rPr>
        <sz val="11"/>
        <rFont val="宋体"/>
        <family val="3"/>
        <charset val="134"/>
      </rPr>
      <t>。</t>
    </r>
  </si>
  <si>
    <r>
      <t>如附图6-21中标号①所示,该定位点为</t>
    </r>
    <r>
      <rPr>
        <u/>
        <sz val="11"/>
        <rFont val="宋体"/>
        <family val="3"/>
        <charset val="134"/>
      </rPr>
      <t xml:space="preserve">          </t>
    </r>
    <r>
      <rPr>
        <sz val="11"/>
        <rFont val="宋体"/>
        <family val="3"/>
        <charset val="134"/>
      </rPr>
      <t>。</t>
    </r>
  </si>
  <si>
    <r>
      <t>如附图6-21所示,在等待航线内的“①”指</t>
    </r>
    <r>
      <rPr>
        <u/>
        <sz val="11"/>
        <rFont val="宋体"/>
        <family val="3"/>
        <charset val="134"/>
      </rPr>
      <t xml:space="preserve">          </t>
    </r>
    <r>
      <rPr>
        <sz val="11"/>
        <rFont val="宋体"/>
        <family val="3"/>
        <charset val="134"/>
      </rPr>
      <t>。</t>
    </r>
  </si>
  <si>
    <r>
      <t>如附图6-21所示,在等待航线内标绘的“(1500)”指</t>
    </r>
    <r>
      <rPr>
        <u/>
        <sz val="11"/>
        <rFont val="宋体"/>
        <family val="3"/>
        <charset val="134"/>
      </rPr>
      <t xml:space="preserve">          </t>
    </r>
    <r>
      <rPr>
        <sz val="11"/>
        <rFont val="宋体"/>
        <family val="3"/>
        <charset val="134"/>
      </rPr>
      <t>。</t>
    </r>
  </si>
  <si>
    <r>
      <t>如附图6-22中标号①处所示的符号表示</t>
    </r>
    <r>
      <rPr>
        <u/>
        <sz val="11"/>
        <rFont val="宋体"/>
        <family val="3"/>
        <charset val="134"/>
      </rPr>
      <t xml:space="preserve">          </t>
    </r>
    <r>
      <rPr>
        <sz val="11"/>
        <rFont val="宋体"/>
        <family val="3"/>
        <charset val="134"/>
      </rPr>
      <t>。</t>
    </r>
  </si>
  <si>
    <r>
      <t>仪表进近图中,表示复飞点的是</t>
    </r>
    <r>
      <rPr>
        <u/>
        <sz val="11"/>
        <rFont val="宋体"/>
        <family val="3"/>
        <charset val="134"/>
      </rPr>
      <t xml:space="preserve">          </t>
    </r>
    <r>
      <rPr>
        <sz val="11"/>
        <rFont val="宋体"/>
        <family val="3"/>
        <charset val="134"/>
      </rPr>
      <t>。</t>
    </r>
  </si>
  <si>
    <r>
      <t>仪表进近图中某定位点的定位住信息是“R185°PEK”则</t>
    </r>
    <r>
      <rPr>
        <u/>
        <sz val="11"/>
        <rFont val="宋体"/>
        <family val="3"/>
        <charset val="134"/>
      </rPr>
      <t xml:space="preserve">          </t>
    </r>
    <r>
      <rPr>
        <sz val="11"/>
        <rFont val="宋体"/>
        <family val="3"/>
        <charset val="134"/>
      </rPr>
      <t>。</t>
    </r>
  </si>
  <si>
    <r>
      <t>仪表进近图中,IF表示</t>
    </r>
    <r>
      <rPr>
        <u/>
        <sz val="11"/>
        <rFont val="宋体"/>
        <family val="3"/>
        <charset val="134"/>
      </rPr>
      <t xml:space="preserve">          </t>
    </r>
    <r>
      <rPr>
        <sz val="11"/>
        <rFont val="宋体"/>
        <family val="3"/>
        <charset val="134"/>
      </rPr>
      <t>。</t>
    </r>
  </si>
  <si>
    <r>
      <t>如附图6-23中标号②处所示,“ATIS 128.6”指</t>
    </r>
    <r>
      <rPr>
        <u/>
        <sz val="11"/>
        <rFont val="宋体"/>
        <family val="3"/>
        <charset val="134"/>
      </rPr>
      <t xml:space="preserve">          </t>
    </r>
    <r>
      <rPr>
        <sz val="11"/>
        <rFont val="宋体"/>
        <family val="3"/>
        <charset val="134"/>
      </rPr>
      <t>。</t>
    </r>
  </si>
  <si>
    <r>
      <t>如附图6-23中标号③处所示,“TWR118.1”指</t>
    </r>
    <r>
      <rPr>
        <u/>
        <sz val="11"/>
        <rFont val="宋体"/>
        <family val="3"/>
        <charset val="134"/>
      </rPr>
      <t xml:space="preserve">          </t>
    </r>
    <r>
      <rPr>
        <sz val="11"/>
        <rFont val="宋体"/>
        <family val="3"/>
        <charset val="134"/>
      </rPr>
      <t>。</t>
    </r>
  </si>
  <si>
    <r>
      <t>附图6-23中标号④处 “PAPI”指</t>
    </r>
    <r>
      <rPr>
        <u/>
        <sz val="11"/>
        <rFont val="宋体"/>
        <family val="3"/>
        <charset val="134"/>
      </rPr>
      <t xml:space="preserve">          </t>
    </r>
    <r>
      <rPr>
        <sz val="11"/>
        <rFont val="宋体"/>
        <family val="3"/>
        <charset val="134"/>
      </rPr>
      <t>。</t>
    </r>
  </si>
  <si>
    <r>
      <t>附图6-23中标号⑤所示, 由此可知</t>
    </r>
    <r>
      <rPr>
        <u/>
        <sz val="11"/>
        <rFont val="宋体"/>
        <family val="3"/>
        <charset val="134"/>
      </rPr>
      <t xml:space="preserve">          </t>
    </r>
    <r>
      <rPr>
        <sz val="11"/>
        <rFont val="宋体"/>
        <family val="3"/>
        <charset val="134"/>
      </rPr>
      <t>。</t>
    </r>
  </si>
  <si>
    <r>
      <t>附图6-23中标号⑥处所示, 由此可知</t>
    </r>
    <r>
      <rPr>
        <u/>
        <sz val="11"/>
        <rFont val="宋体"/>
        <family val="3"/>
        <charset val="134"/>
      </rPr>
      <t xml:space="preserve">          </t>
    </r>
    <r>
      <rPr>
        <sz val="11"/>
        <rFont val="宋体"/>
        <family val="3"/>
        <charset val="134"/>
      </rPr>
      <t>。</t>
    </r>
  </si>
  <si>
    <r>
      <t>附图6-23中标号⑦所示,该符号表示</t>
    </r>
    <r>
      <rPr>
        <u/>
        <sz val="11"/>
        <rFont val="宋体"/>
        <family val="3"/>
        <charset val="134"/>
      </rPr>
      <t xml:space="preserve">          </t>
    </r>
    <r>
      <rPr>
        <sz val="11"/>
        <rFont val="宋体"/>
        <family val="3"/>
        <charset val="134"/>
      </rPr>
      <t>。</t>
    </r>
  </si>
  <si>
    <r>
      <t xml:space="preserve"> 附图6-23中标号⑧所示, “CONC”指</t>
    </r>
    <r>
      <rPr>
        <u/>
        <sz val="11"/>
        <rFont val="宋体"/>
        <family val="3"/>
        <charset val="134"/>
      </rPr>
      <t xml:space="preserve">          </t>
    </r>
    <r>
      <rPr>
        <sz val="11"/>
        <rFont val="宋体"/>
        <family val="3"/>
        <charset val="134"/>
      </rPr>
      <t>。</t>
    </r>
  </si>
  <si>
    <r>
      <t>附图6-23中标号⑨所示,下列说法中正确的是</t>
    </r>
    <r>
      <rPr>
        <u/>
        <sz val="11"/>
        <rFont val="宋体"/>
        <family val="3"/>
        <charset val="134"/>
      </rPr>
      <t xml:space="preserve">          </t>
    </r>
    <r>
      <rPr>
        <sz val="11"/>
        <rFont val="宋体"/>
        <family val="3"/>
        <charset val="134"/>
      </rPr>
      <t>。</t>
    </r>
  </si>
  <si>
    <r>
      <t>附图6-23中标号⑩所示,03号跑道的进近灯光为</t>
    </r>
    <r>
      <rPr>
        <u/>
        <sz val="11"/>
        <rFont val="宋体"/>
        <family val="3"/>
        <charset val="134"/>
      </rPr>
      <t xml:space="preserve">          </t>
    </r>
    <r>
      <rPr>
        <sz val="11"/>
        <rFont val="宋体"/>
        <family val="3"/>
        <charset val="134"/>
      </rPr>
      <t>。</t>
    </r>
  </si>
  <si>
    <r>
      <t>附图6-23中标号⑨处所示, “WIE”指</t>
    </r>
    <r>
      <rPr>
        <u/>
        <sz val="11"/>
        <rFont val="宋体"/>
        <family val="3"/>
        <charset val="134"/>
      </rPr>
      <t xml:space="preserve">          </t>
    </r>
    <r>
      <rPr>
        <sz val="11"/>
        <rFont val="宋体"/>
        <family val="3"/>
        <charset val="134"/>
      </rPr>
      <t>。</t>
    </r>
  </si>
  <si>
    <r>
      <t>附图6-23所示,一架A340飞机使用21号跑道的最低起飞标准可为</t>
    </r>
    <r>
      <rPr>
        <u/>
        <sz val="11"/>
        <rFont val="宋体"/>
        <family val="3"/>
        <charset val="134"/>
      </rPr>
      <t xml:space="preserve">          </t>
    </r>
    <r>
      <rPr>
        <sz val="11"/>
        <rFont val="宋体"/>
        <family val="3"/>
        <charset val="134"/>
      </rPr>
      <t>。</t>
    </r>
  </si>
  <si>
    <r>
      <t>如附图6-24中标号①所示, “SALS”指</t>
    </r>
    <r>
      <rPr>
        <u/>
        <sz val="11"/>
        <rFont val="宋体"/>
        <family val="3"/>
        <charset val="134"/>
      </rPr>
      <t xml:space="preserve">          </t>
    </r>
    <r>
      <rPr>
        <sz val="11"/>
        <rFont val="宋体"/>
        <family val="3"/>
        <charset val="134"/>
      </rPr>
      <t>。</t>
    </r>
  </si>
  <si>
    <r>
      <t>如附图6-24中标号②所示, “VAR1°W”指</t>
    </r>
    <r>
      <rPr>
        <u/>
        <sz val="11"/>
        <rFont val="宋体"/>
        <family val="3"/>
        <charset val="134"/>
      </rPr>
      <t xml:space="preserve">          </t>
    </r>
    <r>
      <rPr>
        <sz val="11"/>
        <rFont val="宋体"/>
        <family val="3"/>
        <charset val="134"/>
      </rPr>
      <t>。</t>
    </r>
  </si>
  <si>
    <r>
      <t>如附图6-24中标号③所示, “(118.350)”指</t>
    </r>
    <r>
      <rPr>
        <u/>
        <sz val="11"/>
        <rFont val="宋体"/>
        <family val="3"/>
        <charset val="134"/>
      </rPr>
      <t xml:space="preserve">          </t>
    </r>
    <r>
      <rPr>
        <sz val="11"/>
        <rFont val="宋体"/>
        <family val="3"/>
        <charset val="134"/>
      </rPr>
      <t>。</t>
    </r>
  </si>
  <si>
    <r>
      <t>如附图6-24中标号④所示, “ARP”指</t>
    </r>
    <r>
      <rPr>
        <u/>
        <sz val="11"/>
        <rFont val="宋体"/>
        <family val="3"/>
        <charset val="134"/>
      </rPr>
      <t xml:space="preserve">          </t>
    </r>
    <r>
      <rPr>
        <sz val="11"/>
        <rFont val="宋体"/>
        <family val="3"/>
        <charset val="134"/>
      </rPr>
      <t>。</t>
    </r>
  </si>
  <si>
    <r>
      <t>如附图6-24中标号⑤所示, “ELEV5.35”指</t>
    </r>
    <r>
      <rPr>
        <u/>
        <sz val="11"/>
        <rFont val="宋体"/>
        <family val="3"/>
        <charset val="134"/>
      </rPr>
      <t xml:space="preserve">          </t>
    </r>
    <r>
      <rPr>
        <sz val="11"/>
        <rFont val="宋体"/>
        <family val="3"/>
        <charset val="134"/>
      </rPr>
      <t>。</t>
    </r>
  </si>
  <si>
    <r>
      <t>如附图6-24中标号⑦所示, “HIRL”指</t>
    </r>
    <r>
      <rPr>
        <u/>
        <sz val="11"/>
        <rFont val="宋体"/>
        <family val="3"/>
        <charset val="134"/>
      </rPr>
      <t xml:space="preserve">          </t>
    </r>
    <r>
      <rPr>
        <sz val="11"/>
        <rFont val="宋体"/>
        <family val="3"/>
        <charset val="134"/>
      </rPr>
      <t>。</t>
    </r>
  </si>
  <si>
    <r>
      <t xml:space="preserve"> 如附图6-24中标号⑧所示, “RCLS”指</t>
    </r>
    <r>
      <rPr>
        <u/>
        <sz val="11"/>
        <rFont val="宋体"/>
        <family val="3"/>
        <charset val="134"/>
      </rPr>
      <t xml:space="preserve">          </t>
    </r>
    <r>
      <rPr>
        <sz val="11"/>
        <rFont val="宋体"/>
        <family val="3"/>
        <charset val="134"/>
      </rPr>
      <t>。</t>
    </r>
  </si>
  <si>
    <r>
      <t>如附图6-25中标号①所示为</t>
    </r>
    <r>
      <rPr>
        <u/>
        <sz val="11"/>
        <rFont val="宋体"/>
        <family val="3"/>
        <charset val="134"/>
      </rPr>
      <t xml:space="preserve">          </t>
    </r>
    <r>
      <rPr>
        <sz val="11"/>
        <rFont val="宋体"/>
        <family val="3"/>
        <charset val="134"/>
      </rPr>
      <t>。</t>
    </r>
  </si>
  <si>
    <r>
      <t>如附图6-25中标号②所示,下列说法中正确的是</t>
    </r>
    <r>
      <rPr>
        <u/>
        <sz val="11"/>
        <rFont val="宋体"/>
        <family val="3"/>
        <charset val="134"/>
      </rPr>
      <t xml:space="preserve">          </t>
    </r>
    <r>
      <rPr>
        <sz val="11"/>
        <rFont val="宋体"/>
        <family val="3"/>
        <charset val="134"/>
      </rPr>
      <t>。</t>
    </r>
  </si>
  <si>
    <r>
      <t>如附图6-26所示,向26号跑道作进近时,可使用的进近灯光系统为</t>
    </r>
    <r>
      <rPr>
        <u/>
        <sz val="11"/>
        <rFont val="宋体"/>
        <family val="3"/>
        <charset val="134"/>
      </rPr>
      <t xml:space="preserve">          </t>
    </r>
    <r>
      <rPr>
        <sz val="11"/>
        <rFont val="宋体"/>
        <family val="3"/>
        <charset val="134"/>
      </rPr>
      <t>。</t>
    </r>
  </si>
  <si>
    <r>
      <t>如附图6-27中标号①所示, “SMC130.75”表示</t>
    </r>
    <r>
      <rPr>
        <u/>
        <sz val="11"/>
        <rFont val="宋体"/>
        <family val="3"/>
        <charset val="134"/>
      </rPr>
      <t xml:space="preserve">          </t>
    </r>
    <r>
      <rPr>
        <sz val="11"/>
        <rFont val="宋体"/>
        <family val="3"/>
        <charset val="134"/>
      </rPr>
      <t>。</t>
    </r>
  </si>
  <si>
    <r>
      <t>如附图6-27所示,36号跑道的可用着陆距离为</t>
    </r>
    <r>
      <rPr>
        <u/>
        <sz val="11"/>
        <rFont val="宋体"/>
        <family val="3"/>
        <charset val="134"/>
      </rPr>
      <t xml:space="preserve">          </t>
    </r>
    <r>
      <rPr>
        <sz val="11"/>
        <rFont val="宋体"/>
        <family val="3"/>
        <charset val="134"/>
      </rPr>
      <t>。</t>
    </r>
  </si>
  <si>
    <r>
      <t>参见附图6-27,该图的生效日期为</t>
    </r>
    <r>
      <rPr>
        <u/>
        <sz val="11"/>
        <rFont val="宋体"/>
        <family val="3"/>
        <charset val="134"/>
      </rPr>
      <t xml:space="preserve">          </t>
    </r>
    <r>
      <rPr>
        <sz val="11"/>
        <rFont val="宋体"/>
        <family val="3"/>
        <charset val="134"/>
      </rPr>
      <t>。</t>
    </r>
  </si>
  <si>
    <r>
      <t>附图6-28中的副跑道是</t>
    </r>
    <r>
      <rPr>
        <u/>
        <sz val="11"/>
        <rFont val="宋体"/>
        <family val="3"/>
        <charset val="134"/>
      </rPr>
      <t xml:space="preserve">          </t>
    </r>
    <r>
      <rPr>
        <sz val="11"/>
        <rFont val="宋体"/>
        <family val="3"/>
        <charset val="134"/>
      </rPr>
      <t>。</t>
    </r>
  </si>
  <si>
    <r>
      <t>在机场图中“TWY”表示</t>
    </r>
    <r>
      <rPr>
        <u/>
        <sz val="11"/>
        <rFont val="宋体"/>
        <family val="3"/>
        <charset val="134"/>
      </rPr>
      <t xml:space="preserve">          </t>
    </r>
    <r>
      <rPr>
        <sz val="11"/>
        <rFont val="宋体"/>
        <family val="3"/>
        <charset val="134"/>
      </rPr>
      <t>。</t>
    </r>
  </si>
  <si>
    <r>
      <t>如果迎角和其他因素保持不变，空速变为原来的2倍，则升为将</t>
    </r>
    <r>
      <rPr>
        <u/>
        <sz val="11"/>
        <rFont val="宋体"/>
        <family val="3"/>
        <charset val="134"/>
      </rPr>
      <t xml:space="preserve">            </t>
    </r>
    <r>
      <rPr>
        <sz val="11"/>
        <rFont val="宋体"/>
        <family val="3"/>
        <charset val="134"/>
      </rPr>
      <t>。</t>
    </r>
  </si>
  <si>
    <r>
      <t>62操纵片的作用是</t>
    </r>
    <r>
      <rPr>
        <u/>
        <sz val="11"/>
        <rFont val="宋体"/>
        <family val="3"/>
        <charset val="134"/>
      </rPr>
      <t xml:space="preserve">           </t>
    </r>
    <r>
      <rPr>
        <sz val="11"/>
        <rFont val="宋体"/>
        <family val="3"/>
        <charset val="134"/>
      </rPr>
      <t>。</t>
    </r>
  </si>
  <si>
    <r>
      <t>63增升装置的主要作用是用来增加</t>
    </r>
    <r>
      <rPr>
        <u/>
        <sz val="11"/>
        <rFont val="宋体"/>
        <family val="3"/>
        <charset val="134"/>
      </rPr>
      <t xml:space="preserve">            </t>
    </r>
    <r>
      <rPr>
        <sz val="11"/>
        <rFont val="宋体"/>
        <family val="3"/>
        <charset val="134"/>
      </rPr>
      <t>。</t>
    </r>
  </si>
  <si>
    <r>
      <t>64前缘襟翼的作用是</t>
    </r>
    <r>
      <rPr>
        <u/>
        <sz val="11"/>
        <rFont val="宋体"/>
        <family val="3"/>
        <charset val="134"/>
      </rPr>
      <t xml:space="preserve">           </t>
    </r>
    <r>
      <rPr>
        <sz val="11"/>
        <rFont val="宋体"/>
        <family val="3"/>
        <charset val="134"/>
      </rPr>
      <t>。</t>
    </r>
  </si>
  <si>
    <r>
      <t>65在接地前的拉平阶段，前缘襟翼的主要作用是</t>
    </r>
    <r>
      <rPr>
        <u/>
        <sz val="11"/>
        <rFont val="宋体"/>
        <family val="3"/>
        <charset val="134"/>
      </rPr>
      <t xml:space="preserve">            </t>
    </r>
    <r>
      <rPr>
        <sz val="11"/>
        <rFont val="宋体"/>
        <family val="3"/>
        <charset val="134"/>
      </rPr>
      <t>。</t>
    </r>
  </si>
  <si>
    <r>
      <t>增压往复式发动机的临界高度是</t>
    </r>
    <r>
      <rPr>
        <u/>
        <sz val="11"/>
        <rFont val="宋体"/>
        <family val="3"/>
        <charset val="134"/>
      </rPr>
      <t xml:space="preserve">            </t>
    </r>
    <r>
      <rPr>
        <sz val="11"/>
        <rFont val="宋体"/>
        <family val="3"/>
        <charset val="134"/>
      </rPr>
      <t>。</t>
    </r>
  </si>
  <si>
    <r>
      <t>在正常运行条件下，哪一种MAP与转速的组合对高性能的往复式发动机产生最严重的磨损、疲劳和损害？</t>
    </r>
    <r>
      <rPr>
        <u/>
        <sz val="11"/>
        <rFont val="宋体"/>
        <family val="3"/>
        <charset val="134"/>
      </rPr>
      <t xml:space="preserve">           </t>
    </r>
    <r>
      <rPr>
        <sz val="11"/>
        <rFont val="宋体"/>
        <family val="3"/>
        <charset val="134"/>
      </rPr>
      <t>。</t>
    </r>
  </si>
  <si>
    <r>
      <t>压缩机接近失速时的特征是</t>
    </r>
    <r>
      <rPr>
        <u/>
        <sz val="11"/>
        <rFont val="宋体"/>
        <family val="3"/>
        <charset val="134"/>
      </rPr>
      <t xml:space="preserve">             </t>
    </r>
    <r>
      <rPr>
        <sz val="11"/>
        <rFont val="宋体"/>
        <family val="3"/>
        <charset val="134"/>
      </rPr>
      <t>。</t>
    </r>
  </si>
  <si>
    <r>
      <t>哪一种类型的压缩器失速对发动机严重的损伤有着最大的潜在威胁？</t>
    </r>
    <r>
      <rPr>
        <u/>
        <sz val="11"/>
        <rFont val="宋体"/>
        <family val="3"/>
        <charset val="134"/>
      </rPr>
      <t xml:space="preserve">          </t>
    </r>
    <r>
      <rPr>
        <sz val="11"/>
        <rFont val="宋体"/>
        <family val="3"/>
        <charset val="134"/>
      </rPr>
      <t>。</t>
    </r>
  </si>
  <si>
    <r>
      <t>压缩器失速时如何改出？</t>
    </r>
    <r>
      <rPr>
        <u/>
        <sz val="11"/>
        <rFont val="宋体"/>
        <family val="3"/>
        <charset val="134"/>
      </rPr>
      <t xml:space="preserve">            </t>
    </r>
    <r>
      <rPr>
        <sz val="11"/>
        <rFont val="宋体"/>
        <family val="3"/>
        <charset val="134"/>
      </rPr>
      <t>。</t>
    </r>
  </si>
  <si>
    <r>
      <t>高度的增加对涡轮螺旋桨发动机的当量轴马力有何影响？</t>
    </r>
    <r>
      <rPr>
        <u/>
        <sz val="11"/>
        <rFont val="宋体"/>
        <family val="3"/>
        <charset val="134"/>
      </rPr>
      <t xml:space="preserve">           </t>
    </r>
    <r>
      <rPr>
        <sz val="11"/>
        <rFont val="宋体"/>
        <family val="3"/>
        <charset val="134"/>
      </rPr>
      <t>。</t>
    </r>
  </si>
  <si>
    <r>
      <t>起飞决断速度表示为</t>
    </r>
    <r>
      <rPr>
        <u/>
        <sz val="11"/>
        <rFont val="宋体"/>
        <family val="3"/>
        <charset val="134"/>
      </rPr>
      <t xml:space="preserve">           </t>
    </r>
    <r>
      <rPr>
        <sz val="11"/>
        <rFont val="宋体"/>
        <family val="3"/>
        <charset val="134"/>
      </rPr>
      <t>。</t>
    </r>
  </si>
  <si>
    <r>
      <t>v</t>
    </r>
    <r>
      <rPr>
        <vertAlign val="subscript"/>
        <sz val="11"/>
        <rFont val="宋体"/>
        <family val="3"/>
        <charset val="134"/>
      </rPr>
      <t xml:space="preserve">1 </t>
    </r>
    <phoneticPr fontId="2" type="noConversion"/>
  </si>
  <si>
    <r>
      <t>v</t>
    </r>
    <r>
      <rPr>
        <vertAlign val="subscript"/>
        <sz val="11"/>
        <rFont val="宋体"/>
        <family val="3"/>
        <charset val="134"/>
      </rPr>
      <t xml:space="preserve">r   </t>
    </r>
    <phoneticPr fontId="2" type="noConversion"/>
  </si>
  <si>
    <r>
      <t>v</t>
    </r>
    <r>
      <rPr>
        <vertAlign val="subscript"/>
        <sz val="11"/>
        <rFont val="宋体"/>
        <family val="3"/>
        <charset val="134"/>
      </rPr>
      <t>FC</t>
    </r>
    <phoneticPr fontId="2" type="noConversion"/>
  </si>
  <si>
    <r>
      <t>在起飞中飞行员可以中断起飞并停止在加速停止距离内的最大速度是</t>
    </r>
    <r>
      <rPr>
        <u/>
        <sz val="11"/>
        <rFont val="宋体"/>
        <family val="3"/>
        <charset val="134"/>
      </rPr>
      <t xml:space="preserve">          </t>
    </r>
    <r>
      <rPr>
        <sz val="11"/>
        <rFont val="宋体"/>
        <family val="3"/>
        <charset val="134"/>
      </rPr>
      <t>。</t>
    </r>
  </si>
  <si>
    <r>
      <t>v</t>
    </r>
    <r>
      <rPr>
        <vertAlign val="subscript"/>
        <sz val="11"/>
        <rFont val="宋体"/>
        <family val="3"/>
        <charset val="134"/>
      </rPr>
      <t>1</t>
    </r>
    <phoneticPr fontId="2" type="noConversion"/>
  </si>
  <si>
    <r>
      <t>v</t>
    </r>
    <r>
      <rPr>
        <vertAlign val="subscript"/>
        <sz val="11"/>
        <rFont val="宋体"/>
        <family val="3"/>
        <charset val="134"/>
      </rPr>
      <t xml:space="preserve">2 </t>
    </r>
    <phoneticPr fontId="2" type="noConversion"/>
  </si>
  <si>
    <r>
      <t>v</t>
    </r>
    <r>
      <rPr>
        <vertAlign val="subscript"/>
        <sz val="11"/>
        <rFont val="宋体"/>
        <family val="3"/>
        <charset val="134"/>
      </rPr>
      <t xml:space="preserve">EF </t>
    </r>
    <phoneticPr fontId="2" type="noConversion"/>
  </si>
  <si>
    <r>
      <t>在起飞中紧随着临界发动机失效的速度的一个最小速度，在此速度，飞行员可以继续起飞并在起飞距离范围内达到所要求的高度。这一速度是</t>
    </r>
    <r>
      <rPr>
        <u/>
        <sz val="11"/>
        <rFont val="宋体"/>
        <family val="3"/>
        <charset val="134"/>
      </rPr>
      <t xml:space="preserve">           </t>
    </r>
    <r>
      <rPr>
        <sz val="11"/>
        <rFont val="宋体"/>
        <family val="3"/>
        <charset val="134"/>
      </rPr>
      <t>。</t>
    </r>
  </si>
  <si>
    <r>
      <t>v</t>
    </r>
    <r>
      <rPr>
        <vertAlign val="subscript"/>
        <sz val="11"/>
        <rFont val="宋体"/>
        <family val="3"/>
        <charset val="134"/>
      </rPr>
      <t xml:space="preserve">1   </t>
    </r>
    <phoneticPr fontId="2" type="noConversion"/>
  </si>
  <si>
    <r>
      <t>v</t>
    </r>
    <r>
      <rPr>
        <vertAlign val="subscript"/>
        <sz val="11"/>
        <rFont val="宋体"/>
        <family val="3"/>
        <charset val="134"/>
      </rPr>
      <t>2min</t>
    </r>
    <phoneticPr fontId="2" type="noConversion"/>
  </si>
  <si>
    <r>
      <t>v</t>
    </r>
    <r>
      <rPr>
        <vertAlign val="subscript"/>
        <sz val="11"/>
        <rFont val="宋体"/>
        <family val="3"/>
        <charset val="134"/>
      </rPr>
      <t>LOF</t>
    </r>
    <phoneticPr fontId="2" type="noConversion"/>
  </si>
  <si>
    <r>
      <t>在起飞中假定关键发动机失效的速度是</t>
    </r>
    <r>
      <rPr>
        <u/>
        <sz val="11"/>
        <rFont val="宋体"/>
        <family val="3"/>
        <charset val="134"/>
      </rPr>
      <t xml:space="preserve">            </t>
    </r>
    <r>
      <rPr>
        <sz val="11"/>
        <rFont val="宋体"/>
        <family val="3"/>
        <charset val="134"/>
      </rPr>
      <t>。</t>
    </r>
  </si>
  <si>
    <r>
      <t>v</t>
    </r>
    <r>
      <rPr>
        <vertAlign val="subscript"/>
        <sz val="11"/>
        <rFont val="宋体"/>
        <family val="3"/>
        <charset val="134"/>
      </rPr>
      <t>EF</t>
    </r>
    <phoneticPr fontId="2" type="noConversion"/>
  </si>
  <si>
    <r>
      <t>v</t>
    </r>
    <r>
      <rPr>
        <vertAlign val="subscript"/>
        <sz val="11"/>
        <rFont val="宋体"/>
        <family val="3"/>
        <charset val="134"/>
      </rPr>
      <t xml:space="preserve">2 </t>
    </r>
    <phoneticPr fontId="2" type="noConversion"/>
  </si>
  <si>
    <r>
      <t>对于给定的跑道，当飞机总重量增加时，哪一个性能因素减小？</t>
    </r>
    <r>
      <rPr>
        <u/>
        <sz val="11"/>
        <rFont val="宋体"/>
        <family val="3"/>
        <charset val="134"/>
      </rPr>
      <t xml:space="preserve">           </t>
    </r>
    <r>
      <rPr>
        <sz val="11"/>
        <rFont val="宋体"/>
        <family val="3"/>
        <charset val="134"/>
      </rPr>
      <t>。</t>
    </r>
  </si>
  <si>
    <r>
      <t>在下列哪种情形下可减小起飞所需跑道长度？</t>
    </r>
    <r>
      <rPr>
        <u/>
        <sz val="11"/>
        <rFont val="宋体"/>
        <family val="3"/>
        <charset val="134"/>
      </rPr>
      <t xml:space="preserve">            </t>
    </r>
    <r>
      <rPr>
        <sz val="11"/>
        <rFont val="宋体"/>
        <family val="3"/>
        <charset val="134"/>
      </rPr>
      <t>。</t>
    </r>
  </si>
  <si>
    <r>
      <t>（参见附表4-1～4-3）在运行条件R-1时，起飞安全速度v</t>
    </r>
    <r>
      <rPr>
        <vertAlign val="subscript"/>
        <sz val="11"/>
        <rFont val="宋体"/>
        <family val="3"/>
        <charset val="134"/>
      </rPr>
      <t>2</t>
    </r>
    <r>
      <rPr>
        <sz val="11"/>
        <rFont val="宋体"/>
        <family val="3"/>
        <charset val="134"/>
      </rPr>
      <t>为</t>
    </r>
    <r>
      <rPr>
        <u/>
        <sz val="11"/>
        <rFont val="宋体"/>
        <family val="3"/>
        <charset val="134"/>
      </rPr>
      <t xml:space="preserve">            </t>
    </r>
    <r>
      <rPr>
        <sz val="11"/>
        <rFont val="宋体"/>
        <family val="3"/>
        <charset val="134"/>
      </rPr>
      <t>。</t>
    </r>
  </si>
  <si>
    <r>
      <t>（参见附表4-1～4-3）在运行条件R-2时，抬前轮速度v</t>
    </r>
    <r>
      <rPr>
        <vertAlign val="subscript"/>
        <sz val="11"/>
        <rFont val="宋体"/>
        <family val="3"/>
        <charset val="134"/>
      </rPr>
      <t>R</t>
    </r>
    <r>
      <rPr>
        <sz val="11"/>
        <rFont val="宋体"/>
        <family val="3"/>
        <charset val="134"/>
      </rPr>
      <t>为</t>
    </r>
    <r>
      <rPr>
        <u/>
        <sz val="11"/>
        <rFont val="宋体"/>
        <family val="3"/>
        <charset val="134"/>
      </rPr>
      <t xml:space="preserve">             </t>
    </r>
    <r>
      <rPr>
        <sz val="11"/>
        <rFont val="宋体"/>
        <family val="3"/>
        <charset val="134"/>
      </rPr>
      <t>。</t>
    </r>
  </si>
  <si>
    <r>
      <t>（参见附表4-1～4-3）在运行条件R-3时，决断速度v</t>
    </r>
    <r>
      <rPr>
        <vertAlign val="subscript"/>
        <sz val="11"/>
        <rFont val="宋体"/>
        <family val="3"/>
        <charset val="134"/>
      </rPr>
      <t>1</t>
    </r>
    <r>
      <rPr>
        <sz val="11"/>
        <rFont val="宋体"/>
        <family val="3"/>
        <charset val="134"/>
      </rPr>
      <t>、抬前轮速度v</t>
    </r>
    <r>
      <rPr>
        <vertAlign val="subscript"/>
        <sz val="11"/>
        <rFont val="宋体"/>
        <family val="3"/>
        <charset val="134"/>
      </rPr>
      <t>R</t>
    </r>
    <r>
      <rPr>
        <sz val="11"/>
        <rFont val="宋体"/>
        <family val="3"/>
        <charset val="134"/>
      </rPr>
      <t>、安全速度v</t>
    </r>
    <r>
      <rPr>
        <vertAlign val="subscript"/>
        <sz val="11"/>
        <rFont val="宋体"/>
        <family val="3"/>
        <charset val="134"/>
      </rPr>
      <t>2</t>
    </r>
    <r>
      <rPr>
        <sz val="11"/>
        <rFont val="宋体"/>
        <family val="3"/>
        <charset val="134"/>
      </rPr>
      <t>分别为</t>
    </r>
    <r>
      <rPr>
        <u/>
        <sz val="11"/>
        <rFont val="宋体"/>
        <family val="3"/>
        <charset val="134"/>
      </rPr>
      <t xml:space="preserve">           </t>
    </r>
    <r>
      <rPr>
        <sz val="11"/>
        <rFont val="宋体"/>
        <family val="3"/>
        <charset val="134"/>
      </rPr>
      <t>。</t>
    </r>
  </si>
  <si>
    <r>
      <t>（参见附表4-1～4-3）在运行条件R-4时，决断速度v</t>
    </r>
    <r>
      <rPr>
        <vertAlign val="subscript"/>
        <sz val="11"/>
        <rFont val="宋体"/>
        <family val="3"/>
        <charset val="134"/>
      </rPr>
      <t>1</t>
    </r>
    <r>
      <rPr>
        <sz val="11"/>
        <rFont val="宋体"/>
        <family val="3"/>
        <charset val="134"/>
      </rPr>
      <t>、安全速度v</t>
    </r>
    <r>
      <rPr>
        <vertAlign val="subscript"/>
        <sz val="11"/>
        <rFont val="宋体"/>
        <family val="3"/>
        <charset val="134"/>
      </rPr>
      <t>2</t>
    </r>
    <r>
      <rPr>
        <sz val="11"/>
        <rFont val="宋体"/>
        <family val="3"/>
        <charset val="134"/>
      </rPr>
      <t>分别为</t>
    </r>
    <r>
      <rPr>
        <u/>
        <sz val="11"/>
        <rFont val="宋体"/>
        <family val="3"/>
        <charset val="134"/>
      </rPr>
      <t xml:space="preserve">          </t>
    </r>
    <r>
      <rPr>
        <sz val="11"/>
        <rFont val="宋体"/>
        <family val="3"/>
        <charset val="134"/>
      </rPr>
      <t>。</t>
    </r>
  </si>
  <si>
    <r>
      <t>（参见附表4-1～4-3）在运行条件R-5时，抬前轮速度v</t>
    </r>
    <r>
      <rPr>
        <vertAlign val="subscript"/>
        <sz val="11"/>
        <rFont val="宋体"/>
        <family val="3"/>
        <charset val="134"/>
      </rPr>
      <t>R</t>
    </r>
    <r>
      <rPr>
        <sz val="11"/>
        <rFont val="宋体"/>
        <family val="3"/>
        <charset val="134"/>
      </rPr>
      <t>、安全速度v</t>
    </r>
    <r>
      <rPr>
        <vertAlign val="subscript"/>
        <sz val="11"/>
        <rFont val="宋体"/>
        <family val="3"/>
        <charset val="134"/>
      </rPr>
      <t>2</t>
    </r>
    <r>
      <rPr>
        <sz val="11"/>
        <rFont val="宋体"/>
        <family val="3"/>
        <charset val="134"/>
      </rPr>
      <t>分别为</t>
    </r>
    <r>
      <rPr>
        <u/>
        <sz val="11"/>
        <rFont val="宋体"/>
        <family val="3"/>
        <charset val="134"/>
      </rPr>
      <t xml:space="preserve">          </t>
    </r>
    <r>
      <rPr>
        <sz val="11"/>
        <rFont val="宋体"/>
        <family val="3"/>
        <charset val="134"/>
      </rPr>
      <t>。</t>
    </r>
  </si>
  <si>
    <r>
      <t>（参见附表4-1～4-3）在运行条件R-5时，起飞EPR为</t>
    </r>
    <r>
      <rPr>
        <u/>
        <sz val="11"/>
        <rFont val="宋体"/>
        <family val="3"/>
        <charset val="134"/>
      </rPr>
      <t xml:space="preserve">            </t>
    </r>
    <r>
      <rPr>
        <sz val="11"/>
        <rFont val="宋体"/>
        <family val="3"/>
        <charset val="134"/>
      </rPr>
      <t>。</t>
    </r>
  </si>
  <si>
    <r>
      <t>相对L/D</t>
    </r>
    <r>
      <rPr>
        <vertAlign val="subscript"/>
        <sz val="11"/>
        <rFont val="宋体"/>
        <family val="3"/>
        <charset val="134"/>
      </rPr>
      <t>MAX</t>
    </r>
    <r>
      <rPr>
        <sz val="11"/>
        <rFont val="宋体"/>
        <family val="3"/>
        <charset val="134"/>
      </rPr>
      <t>，涡喷飞机的最佳爬升率速度</t>
    </r>
    <r>
      <rPr>
        <u/>
        <sz val="11"/>
        <rFont val="宋体"/>
        <family val="3"/>
        <charset val="134"/>
      </rPr>
      <t xml:space="preserve">             </t>
    </r>
    <r>
      <rPr>
        <sz val="11"/>
        <rFont val="宋体"/>
        <family val="3"/>
        <charset val="134"/>
      </rPr>
      <t>。</t>
    </r>
    <phoneticPr fontId="2" type="noConversion"/>
  </si>
  <si>
    <r>
      <t>大于L/D</t>
    </r>
    <r>
      <rPr>
        <vertAlign val="subscript"/>
        <sz val="11"/>
        <rFont val="宋体"/>
        <family val="3"/>
        <charset val="134"/>
      </rPr>
      <t>MAX</t>
    </r>
    <r>
      <rPr>
        <sz val="11"/>
        <rFont val="宋体"/>
        <family val="3"/>
        <charset val="134"/>
      </rPr>
      <t>所对应的速度</t>
    </r>
    <phoneticPr fontId="2" type="noConversion"/>
  </si>
  <si>
    <r>
      <t>等于L/D</t>
    </r>
    <r>
      <rPr>
        <vertAlign val="subscript"/>
        <sz val="11"/>
        <rFont val="宋体"/>
        <family val="3"/>
        <charset val="134"/>
      </rPr>
      <t>MAX</t>
    </r>
    <r>
      <rPr>
        <sz val="11"/>
        <rFont val="宋体"/>
        <family val="3"/>
        <charset val="134"/>
      </rPr>
      <t>所对应的速度</t>
    </r>
    <phoneticPr fontId="2" type="noConversion"/>
  </si>
  <si>
    <r>
      <t>小于L/D</t>
    </r>
    <r>
      <rPr>
        <vertAlign val="subscript"/>
        <sz val="11"/>
        <rFont val="宋体"/>
        <family val="3"/>
        <charset val="134"/>
      </rPr>
      <t>MAX</t>
    </r>
    <r>
      <rPr>
        <sz val="11"/>
        <rFont val="宋体"/>
        <family val="3"/>
        <charset val="134"/>
      </rPr>
      <t>所对应的速度</t>
    </r>
    <phoneticPr fontId="2" type="noConversion"/>
  </si>
  <si>
    <r>
      <t>（参见附表4-4～4-6）对于运行条件V-1，航路爬升所经过的地面距离是</t>
    </r>
    <r>
      <rPr>
        <u/>
        <sz val="11"/>
        <rFont val="宋体"/>
        <family val="3"/>
        <charset val="134"/>
      </rPr>
      <t xml:space="preserve">             </t>
    </r>
    <r>
      <rPr>
        <sz val="11"/>
        <rFont val="宋体"/>
        <family val="3"/>
        <charset val="134"/>
      </rPr>
      <t>。</t>
    </r>
  </si>
  <si>
    <r>
      <t>（参见附表4-4～4-6）对于运行条件V-2，航路爬升所经过的地面距离是</t>
    </r>
    <r>
      <rPr>
        <u/>
        <sz val="11"/>
        <rFont val="宋体"/>
        <family val="3"/>
        <charset val="134"/>
      </rPr>
      <t xml:space="preserve">           </t>
    </r>
    <r>
      <rPr>
        <sz val="11"/>
        <rFont val="宋体"/>
        <family val="3"/>
        <charset val="134"/>
      </rPr>
      <t>。</t>
    </r>
  </si>
  <si>
    <r>
      <t>（参见附表4-4～4-6）对于运行条件V-3，航路爬升所经过的地面距离是</t>
    </r>
    <r>
      <rPr>
        <u/>
        <sz val="11"/>
        <rFont val="宋体"/>
        <family val="3"/>
        <charset val="134"/>
      </rPr>
      <t xml:space="preserve">          </t>
    </r>
    <r>
      <rPr>
        <sz val="11"/>
        <rFont val="宋体"/>
        <family val="3"/>
        <charset val="134"/>
      </rPr>
      <t>。</t>
    </r>
  </si>
  <si>
    <r>
      <t>（参见附表4-4～4-6）对于运行条件V-4，航路爬升所经过的地面距离是</t>
    </r>
    <r>
      <rPr>
        <u/>
        <sz val="11"/>
        <rFont val="宋体"/>
        <family val="3"/>
        <charset val="134"/>
      </rPr>
      <t xml:space="preserve">        　　</t>
    </r>
    <r>
      <rPr>
        <sz val="11"/>
        <rFont val="宋体"/>
        <family val="3"/>
        <charset val="134"/>
      </rPr>
      <t>。</t>
    </r>
  </si>
  <si>
    <r>
      <t>（参见附表4-4～4-6）对于运行条件V-5，航路爬升所经过的地面距离是</t>
    </r>
    <r>
      <rPr>
        <u/>
        <sz val="11"/>
        <rFont val="宋体"/>
        <family val="3"/>
        <charset val="134"/>
      </rPr>
      <t xml:space="preserve">          </t>
    </r>
    <r>
      <rPr>
        <sz val="11"/>
        <rFont val="宋体"/>
        <family val="3"/>
        <charset val="134"/>
      </rPr>
      <t>。</t>
    </r>
  </si>
  <si>
    <r>
      <t>（参见附表4-4～4-6）对于运行条件V-1，航路爬升所耗燃油为</t>
    </r>
    <r>
      <rPr>
        <u/>
        <sz val="11"/>
        <rFont val="宋体"/>
        <family val="3"/>
        <charset val="134"/>
      </rPr>
      <t xml:space="preserve">        　　</t>
    </r>
    <r>
      <rPr>
        <sz val="11"/>
        <rFont val="宋体"/>
        <family val="3"/>
        <charset val="134"/>
      </rPr>
      <t>。</t>
    </r>
  </si>
  <si>
    <r>
      <t>（参见附表4-4～4-6）对于运行条件V-2，航路爬升所耗燃油为</t>
    </r>
    <r>
      <rPr>
        <u/>
        <sz val="11"/>
        <rFont val="宋体"/>
        <family val="3"/>
        <charset val="134"/>
      </rPr>
      <t xml:space="preserve">            </t>
    </r>
    <r>
      <rPr>
        <sz val="11"/>
        <rFont val="宋体"/>
        <family val="3"/>
        <charset val="134"/>
      </rPr>
      <t>。</t>
    </r>
  </si>
  <si>
    <r>
      <t>（参见附表4-4～4-6）对于运行条件V-3，航路爬升顶点是重量为</t>
    </r>
    <r>
      <rPr>
        <u/>
        <sz val="11"/>
        <rFont val="宋体"/>
        <family val="3"/>
        <charset val="134"/>
      </rPr>
      <t xml:space="preserve">              </t>
    </r>
    <r>
      <rPr>
        <sz val="11"/>
        <rFont val="宋体"/>
        <family val="3"/>
        <charset val="134"/>
      </rPr>
      <t>。</t>
    </r>
  </si>
  <si>
    <r>
      <t>（参见附表4-4～4-6）对于运行条件V-4，航路爬升顶点是重量为</t>
    </r>
    <r>
      <rPr>
        <u/>
        <sz val="11"/>
        <rFont val="宋体"/>
        <family val="3"/>
        <charset val="134"/>
      </rPr>
      <t xml:space="preserve">              </t>
    </r>
    <r>
      <rPr>
        <sz val="11"/>
        <rFont val="宋体"/>
        <family val="3"/>
        <charset val="134"/>
      </rPr>
      <t>。</t>
    </r>
  </si>
  <si>
    <r>
      <t>（参见附表4-4～4-6）对于运行条件V-5，航路爬升顶点是重量为</t>
    </r>
    <r>
      <rPr>
        <u/>
        <sz val="11"/>
        <rFont val="宋体"/>
        <family val="3"/>
        <charset val="134"/>
      </rPr>
      <t xml:space="preserve">             </t>
    </r>
    <r>
      <rPr>
        <sz val="11"/>
        <rFont val="宋体"/>
        <family val="3"/>
        <charset val="134"/>
      </rPr>
      <t>。</t>
    </r>
  </si>
  <si>
    <r>
      <t>飞机失速速度的正确代表符号是</t>
    </r>
    <r>
      <rPr>
        <u/>
        <sz val="11"/>
        <rFont val="宋体"/>
        <family val="3"/>
        <charset val="134"/>
      </rPr>
      <t xml:space="preserve">          </t>
    </r>
    <r>
      <rPr>
        <sz val="11"/>
        <rFont val="宋体"/>
        <family val="3"/>
        <charset val="134"/>
      </rPr>
      <t>。</t>
    </r>
  </si>
  <si>
    <r>
      <t>v</t>
    </r>
    <r>
      <rPr>
        <vertAlign val="subscript"/>
        <sz val="11"/>
        <rFont val="宋体"/>
        <family val="3"/>
        <charset val="134"/>
      </rPr>
      <t xml:space="preserve">S  </t>
    </r>
    <phoneticPr fontId="2" type="noConversion"/>
  </si>
  <si>
    <r>
      <t>v</t>
    </r>
    <r>
      <rPr>
        <vertAlign val="subscript"/>
        <sz val="11"/>
        <rFont val="宋体"/>
        <family val="3"/>
        <charset val="134"/>
      </rPr>
      <t xml:space="preserve">SO       </t>
    </r>
    <phoneticPr fontId="2" type="noConversion"/>
  </si>
  <si>
    <r>
      <t>V</t>
    </r>
    <r>
      <rPr>
        <vertAlign val="subscript"/>
        <sz val="11"/>
        <rFont val="宋体"/>
        <family val="3"/>
        <charset val="134"/>
      </rPr>
      <t>S1</t>
    </r>
    <phoneticPr fontId="2" type="noConversion"/>
  </si>
  <si>
    <r>
      <t>飞机在着陆构型下的最小稳定操纵速度或失速速度的正确代表符号是</t>
    </r>
    <r>
      <rPr>
        <u/>
        <sz val="11"/>
        <rFont val="宋体"/>
        <family val="3"/>
        <charset val="134"/>
      </rPr>
      <t xml:space="preserve">            </t>
    </r>
    <r>
      <rPr>
        <sz val="11"/>
        <rFont val="宋体"/>
        <family val="3"/>
        <charset val="134"/>
      </rPr>
      <t>。</t>
    </r>
  </si>
  <si>
    <r>
      <t>v</t>
    </r>
    <r>
      <rPr>
        <vertAlign val="subscript"/>
        <sz val="11"/>
        <rFont val="宋体"/>
        <family val="3"/>
        <charset val="134"/>
      </rPr>
      <t xml:space="preserve">SO   </t>
    </r>
    <phoneticPr fontId="2" type="noConversion"/>
  </si>
  <si>
    <r>
      <t>v</t>
    </r>
    <r>
      <rPr>
        <vertAlign val="subscript"/>
        <sz val="11"/>
        <rFont val="宋体"/>
        <family val="3"/>
        <charset val="134"/>
      </rPr>
      <t xml:space="preserve">S    </t>
    </r>
    <phoneticPr fontId="2" type="noConversion"/>
  </si>
  <si>
    <r>
      <t>V</t>
    </r>
    <r>
      <rPr>
        <vertAlign val="subscript"/>
        <sz val="11"/>
        <rFont val="宋体"/>
        <family val="3"/>
        <charset val="134"/>
      </rPr>
      <t>S1</t>
    </r>
    <phoneticPr fontId="2" type="noConversion"/>
  </si>
  <si>
    <r>
      <t>气温、风、飞机重量相同的条件下，在高海拔机场着陆对地速有何影响？</t>
    </r>
    <r>
      <rPr>
        <u/>
        <sz val="11"/>
        <rFont val="宋体"/>
        <family val="3"/>
        <charset val="134"/>
      </rPr>
      <t xml:space="preserve">           </t>
    </r>
    <r>
      <rPr>
        <sz val="11"/>
        <rFont val="宋体"/>
        <family val="3"/>
        <charset val="134"/>
      </rPr>
      <t>。</t>
    </r>
  </si>
  <si>
    <r>
      <t>（参见附表4-1，附表4-9和附表4-10）对于运行条件L-1，飞机的v</t>
    </r>
    <r>
      <rPr>
        <vertAlign val="subscript"/>
        <sz val="11"/>
        <rFont val="宋体"/>
        <family val="3"/>
        <charset val="134"/>
      </rPr>
      <t>REF</t>
    </r>
    <r>
      <rPr>
        <sz val="11"/>
        <rFont val="宋体"/>
        <family val="3"/>
        <charset val="134"/>
      </rPr>
      <t>为</t>
    </r>
    <r>
      <rPr>
        <u/>
        <sz val="11"/>
        <rFont val="宋体"/>
        <family val="3"/>
        <charset val="134"/>
      </rPr>
      <t xml:space="preserve">            </t>
    </r>
    <r>
      <rPr>
        <sz val="11"/>
        <rFont val="宋体"/>
        <family val="3"/>
        <charset val="134"/>
      </rPr>
      <t>。</t>
    </r>
  </si>
  <si>
    <r>
      <t>（参见附表4-1，附表4-9和附表4-10）对于运行条件L-2，飞机的v</t>
    </r>
    <r>
      <rPr>
        <vertAlign val="subscript"/>
        <sz val="11"/>
        <rFont val="宋体"/>
        <family val="3"/>
        <charset val="134"/>
      </rPr>
      <t>REF</t>
    </r>
    <r>
      <rPr>
        <sz val="11"/>
        <rFont val="宋体"/>
        <family val="3"/>
        <charset val="134"/>
      </rPr>
      <t>为</t>
    </r>
    <r>
      <rPr>
        <u/>
        <sz val="11"/>
        <rFont val="宋体"/>
        <family val="3"/>
        <charset val="134"/>
      </rPr>
      <t xml:space="preserve">          </t>
    </r>
    <r>
      <rPr>
        <sz val="11"/>
        <rFont val="宋体"/>
        <family val="3"/>
        <charset val="134"/>
      </rPr>
      <t>。</t>
    </r>
  </si>
  <si>
    <r>
      <t>（参见附表4-1，附表4-9和附表4-10）对于运行条件L-3，飞机的v</t>
    </r>
    <r>
      <rPr>
        <vertAlign val="subscript"/>
        <sz val="11"/>
        <rFont val="宋体"/>
        <family val="3"/>
        <charset val="134"/>
      </rPr>
      <t>REF</t>
    </r>
    <r>
      <rPr>
        <sz val="11"/>
        <rFont val="宋体"/>
        <family val="3"/>
        <charset val="134"/>
      </rPr>
      <t>为</t>
    </r>
    <r>
      <rPr>
        <u/>
        <sz val="11"/>
        <rFont val="宋体"/>
        <family val="3"/>
        <charset val="134"/>
      </rPr>
      <t xml:space="preserve">           </t>
    </r>
  </si>
  <si>
    <r>
      <t>（参见附表4-1，附表4-9和附表4-10）对于运行条件L-4，飞机的v</t>
    </r>
    <r>
      <rPr>
        <vertAlign val="subscript"/>
        <sz val="11"/>
        <rFont val="宋体"/>
        <family val="3"/>
        <charset val="134"/>
      </rPr>
      <t>REF</t>
    </r>
    <r>
      <rPr>
        <sz val="11"/>
        <rFont val="宋体"/>
        <family val="3"/>
        <charset val="134"/>
      </rPr>
      <t>为</t>
    </r>
    <r>
      <rPr>
        <u/>
        <sz val="11"/>
        <rFont val="宋体"/>
        <family val="3"/>
        <charset val="134"/>
      </rPr>
      <t xml:space="preserve">          </t>
    </r>
    <r>
      <rPr>
        <sz val="11"/>
        <rFont val="宋体"/>
        <family val="3"/>
        <charset val="134"/>
      </rPr>
      <t>。</t>
    </r>
  </si>
  <si>
    <r>
      <t>（参见附表4-1，附表4-9和附表4-10）对于运行条件L-5，飞机的v</t>
    </r>
    <r>
      <rPr>
        <vertAlign val="subscript"/>
        <sz val="11"/>
        <rFont val="宋体"/>
        <family val="3"/>
        <charset val="134"/>
      </rPr>
      <t>REF</t>
    </r>
    <r>
      <rPr>
        <sz val="11"/>
        <rFont val="宋体"/>
        <family val="3"/>
        <charset val="134"/>
      </rPr>
      <t>为</t>
    </r>
    <r>
      <rPr>
        <u/>
        <sz val="11"/>
        <rFont val="宋体"/>
        <family val="3"/>
        <charset val="134"/>
      </rPr>
      <t xml:space="preserve">          </t>
    </r>
    <r>
      <rPr>
        <sz val="11"/>
        <rFont val="宋体"/>
        <family val="3"/>
        <charset val="134"/>
      </rPr>
      <t>。</t>
    </r>
  </si>
  <si>
    <r>
      <t>（参见附表4-11和附表4-12）对于运行条件○-1下等待时IAS和EPR推荐值为</t>
    </r>
    <r>
      <rPr>
        <u/>
        <sz val="11"/>
        <rFont val="宋体"/>
        <family val="3"/>
        <charset val="134"/>
      </rPr>
      <t xml:space="preserve">          </t>
    </r>
    <r>
      <rPr>
        <sz val="11"/>
        <rFont val="宋体"/>
        <family val="3"/>
        <charset val="134"/>
      </rPr>
      <t>。</t>
    </r>
  </si>
  <si>
    <r>
      <t>（参见附表4-11和附表4-12）对于运行条件○-2下等待时IAS和EPR推荐值为</t>
    </r>
    <r>
      <rPr>
        <u/>
        <sz val="11"/>
        <rFont val="宋体"/>
        <family val="3"/>
        <charset val="134"/>
      </rPr>
      <t xml:space="preserve">          </t>
    </r>
    <r>
      <rPr>
        <sz val="11"/>
        <rFont val="宋体"/>
        <family val="3"/>
        <charset val="134"/>
      </rPr>
      <t>。</t>
    </r>
  </si>
  <si>
    <r>
      <t>（参见附表4-11和附表4-12）对于运行条件○-3下等待时IAS和EPR推荐值为</t>
    </r>
    <r>
      <rPr>
        <u/>
        <sz val="11"/>
        <rFont val="宋体"/>
        <family val="3"/>
        <charset val="134"/>
      </rPr>
      <t xml:space="preserve">          </t>
    </r>
    <r>
      <rPr>
        <sz val="11"/>
        <rFont val="宋体"/>
        <family val="3"/>
        <charset val="134"/>
      </rPr>
      <t>。</t>
    </r>
  </si>
  <si>
    <r>
      <t>（参见附表4-11和附表4-12）对于运行条件○-4下等待时IAS和EPR推荐值为</t>
    </r>
    <r>
      <rPr>
        <u/>
        <sz val="11"/>
        <rFont val="宋体"/>
        <family val="3"/>
        <charset val="134"/>
      </rPr>
      <t xml:space="preserve">          </t>
    </r>
    <r>
      <rPr>
        <sz val="11"/>
        <rFont val="宋体"/>
        <family val="3"/>
        <charset val="134"/>
      </rPr>
      <t>。</t>
    </r>
  </si>
  <si>
    <r>
      <t>（参见附表4-11和附表4-12）对于运行条件○-5下等待时IAS和EPR推荐值为</t>
    </r>
    <r>
      <rPr>
        <u/>
        <sz val="11"/>
        <rFont val="宋体"/>
        <family val="3"/>
        <charset val="134"/>
      </rPr>
      <t xml:space="preserve">          </t>
    </r>
    <r>
      <rPr>
        <sz val="11"/>
        <rFont val="宋体"/>
        <family val="3"/>
        <charset val="134"/>
      </rPr>
      <t>。</t>
    </r>
  </si>
  <si>
    <r>
      <t>（参见附表4-11和附表4-12）对于运行条件○-1下等待时的燃油消耗量大约为</t>
    </r>
    <r>
      <rPr>
        <u/>
        <sz val="11"/>
        <rFont val="宋体"/>
        <family val="3"/>
        <charset val="134"/>
      </rPr>
      <t xml:space="preserve">          </t>
    </r>
    <r>
      <rPr>
        <sz val="11"/>
        <rFont val="宋体"/>
        <family val="3"/>
        <charset val="134"/>
      </rPr>
      <t>。</t>
    </r>
  </si>
  <si>
    <r>
      <t>（参见附表4-11和附表4-12）对于运行条件○-2下等待时的燃油消耗量大约为</t>
    </r>
    <r>
      <rPr>
        <u/>
        <sz val="11"/>
        <rFont val="宋体"/>
        <family val="3"/>
        <charset val="134"/>
      </rPr>
      <t xml:space="preserve">          </t>
    </r>
    <r>
      <rPr>
        <sz val="11"/>
        <rFont val="宋体"/>
        <family val="3"/>
        <charset val="134"/>
      </rPr>
      <t>。</t>
    </r>
  </si>
  <si>
    <r>
      <t>（参见附表4-11和附表4-12）对于运行条件○-3下等待时的燃油消耗量大约为</t>
    </r>
    <r>
      <rPr>
        <u/>
        <sz val="11"/>
        <rFont val="宋体"/>
        <family val="3"/>
        <charset val="134"/>
      </rPr>
      <t xml:space="preserve">            </t>
    </r>
    <r>
      <rPr>
        <sz val="11"/>
        <rFont val="宋体"/>
        <family val="3"/>
        <charset val="134"/>
      </rPr>
      <t>。</t>
    </r>
  </si>
  <si>
    <r>
      <t>（参见附表4-11和附表4-12）对于运行条件○-4下下等待时的燃油消耗量大约为</t>
    </r>
    <r>
      <rPr>
        <u/>
        <sz val="11"/>
        <rFont val="宋体"/>
        <family val="3"/>
        <charset val="134"/>
      </rPr>
      <t xml:space="preserve">            </t>
    </r>
    <r>
      <rPr>
        <sz val="11"/>
        <rFont val="宋体"/>
        <family val="3"/>
        <charset val="134"/>
      </rPr>
      <t>。</t>
    </r>
  </si>
  <si>
    <r>
      <t>（参见附表4-11和附表4-12）对于运行条件○-5下下等待时的燃油消耗量大约为</t>
    </r>
    <r>
      <rPr>
        <u/>
        <sz val="11"/>
        <rFont val="宋体"/>
        <family val="3"/>
        <charset val="134"/>
      </rPr>
      <t xml:space="preserve">            </t>
    </r>
    <r>
      <rPr>
        <sz val="11"/>
        <rFont val="宋体"/>
        <family val="3"/>
        <charset val="134"/>
      </rPr>
      <t>。</t>
    </r>
  </si>
  <si>
    <r>
      <t>如果在商于单发升限时出现1发失效，需要保持什么速度？</t>
    </r>
    <r>
      <rPr>
        <u/>
        <sz val="11"/>
        <rFont val="宋体"/>
        <family val="3"/>
        <charset val="134"/>
      </rPr>
      <t xml:space="preserve">            </t>
    </r>
    <r>
      <rPr>
        <sz val="11"/>
        <rFont val="宋体"/>
        <family val="3"/>
        <charset val="134"/>
      </rPr>
      <t>。</t>
    </r>
  </si>
  <si>
    <r>
      <t>v</t>
    </r>
    <r>
      <rPr>
        <vertAlign val="subscript"/>
        <sz val="11"/>
        <rFont val="宋体"/>
        <family val="3"/>
        <charset val="134"/>
      </rPr>
      <t xml:space="preserve">YSE      </t>
    </r>
    <phoneticPr fontId="2" type="noConversion"/>
  </si>
  <si>
    <r>
      <t>v</t>
    </r>
    <r>
      <rPr>
        <vertAlign val="subscript"/>
        <sz val="11"/>
        <rFont val="宋体"/>
        <family val="3"/>
        <charset val="134"/>
      </rPr>
      <t xml:space="preserve">MC     </t>
    </r>
    <phoneticPr fontId="2" type="noConversion"/>
  </si>
  <si>
    <r>
      <t>v</t>
    </r>
    <r>
      <rPr>
        <vertAlign val="subscript"/>
        <sz val="11"/>
        <rFont val="宋体"/>
        <family val="3"/>
        <charset val="134"/>
      </rPr>
      <t>XSE</t>
    </r>
    <phoneticPr fontId="2" type="noConversion"/>
  </si>
  <si>
    <r>
      <t>当2发飞机在1发失效时导致的性能损失是</t>
    </r>
    <r>
      <rPr>
        <u/>
        <sz val="11"/>
        <rFont val="宋体"/>
        <family val="3"/>
        <charset val="134"/>
      </rPr>
      <t xml:space="preserve">             </t>
    </r>
    <r>
      <rPr>
        <sz val="11"/>
        <rFont val="宋体"/>
        <family val="3"/>
        <charset val="134"/>
      </rPr>
      <t>。</t>
    </r>
  </si>
  <si>
    <r>
      <t>在什么条件时v</t>
    </r>
    <r>
      <rPr>
        <vertAlign val="subscript"/>
        <sz val="11"/>
        <rFont val="宋体"/>
        <family val="3"/>
        <charset val="134"/>
      </rPr>
      <t>MC</t>
    </r>
    <r>
      <rPr>
        <sz val="11"/>
        <rFont val="宋体"/>
        <family val="3"/>
        <charset val="134"/>
      </rPr>
      <t>最大？</t>
    </r>
    <r>
      <rPr>
        <u/>
        <sz val="11"/>
        <rFont val="宋体"/>
        <family val="3"/>
        <charset val="134"/>
      </rPr>
      <t xml:space="preserve">            </t>
    </r>
    <r>
      <rPr>
        <sz val="11"/>
        <rFont val="宋体"/>
        <family val="3"/>
        <charset val="134"/>
      </rPr>
      <t>。</t>
    </r>
  </si>
  <si>
    <r>
      <t>当航空运输承运人将大型的3发涡轮动力飞机从一个基地运往其他地方维修失效的发致力机时，必须遵守的运行要求是</t>
    </r>
    <r>
      <rPr>
        <u/>
        <sz val="11"/>
        <rFont val="宋体"/>
        <family val="3"/>
        <charset val="134"/>
      </rPr>
      <t xml:space="preserve">          </t>
    </r>
    <r>
      <rPr>
        <sz val="11"/>
        <rFont val="宋体"/>
        <family val="3"/>
        <charset val="134"/>
      </rPr>
      <t>。</t>
    </r>
  </si>
  <si>
    <r>
      <t>当航空运输承运人将大型的4发往复式发动机提供动力的飞机从一个基地运往其他地方维修失效的发动机时，必须遵守的运行要求是</t>
    </r>
    <r>
      <rPr>
        <u/>
        <sz val="11"/>
        <rFont val="宋体"/>
        <family val="3"/>
        <charset val="134"/>
      </rPr>
      <t xml:space="preserve">            </t>
    </r>
    <r>
      <rPr>
        <sz val="11"/>
        <rFont val="宋体"/>
        <family val="3"/>
        <charset val="134"/>
      </rPr>
      <t>。</t>
    </r>
  </si>
  <si>
    <r>
      <t>（参见附表4-13）要达到144 500 lb的重量，需要的放油时间为多长（设初始重量为180 500 lb，无油重量为125 500 lb）？</t>
    </r>
    <r>
      <rPr>
        <u/>
        <sz val="11"/>
        <rFont val="宋体"/>
        <family val="3"/>
        <charset val="134"/>
      </rPr>
      <t xml:space="preserve">            </t>
    </r>
    <r>
      <rPr>
        <sz val="11"/>
        <rFont val="宋体"/>
        <family val="3"/>
        <charset val="134"/>
      </rPr>
      <t>。</t>
    </r>
  </si>
  <si>
    <r>
      <t>（参见附表4-13）要减少至25000lb的重量，需要的放油时间为多长（设初始重量为179 500 lb，无油重量为136 500 lb）</t>
    </r>
    <r>
      <rPr>
        <u/>
        <sz val="11"/>
        <rFont val="宋体"/>
        <family val="3"/>
        <charset val="134"/>
      </rPr>
      <t xml:space="preserve">            </t>
    </r>
    <r>
      <rPr>
        <sz val="11"/>
        <rFont val="宋体"/>
        <family val="3"/>
        <charset val="134"/>
      </rPr>
      <t>。</t>
    </r>
  </si>
  <si>
    <r>
      <t>（参见附表4-13）要达到151 500 lb的重量，需要的放油时间为多长（设初始重量为181 500 lb，无油重量为126 000 lb）</t>
    </r>
    <r>
      <rPr>
        <u/>
        <sz val="11"/>
        <rFont val="宋体"/>
        <family val="3"/>
        <charset val="134"/>
      </rPr>
      <t xml:space="preserve">           </t>
    </r>
    <r>
      <rPr>
        <sz val="11"/>
        <rFont val="宋体"/>
        <family val="3"/>
        <charset val="134"/>
      </rPr>
      <t>。</t>
    </r>
  </si>
  <si>
    <r>
      <t>（参见附表4-13）要减少至16 000 lb的重量，需要的放油时间为多长（设初始重量为175 500 lb，无油重量为138 000 lb）</t>
    </r>
    <r>
      <rPr>
        <u/>
        <sz val="11"/>
        <rFont val="宋体"/>
        <family val="3"/>
        <charset val="134"/>
      </rPr>
      <t xml:space="preserve">           </t>
    </r>
    <r>
      <rPr>
        <sz val="11"/>
        <rFont val="宋体"/>
        <family val="3"/>
        <charset val="134"/>
      </rPr>
      <t>。</t>
    </r>
  </si>
  <si>
    <r>
      <t>（参见附表4-14和附表4-15）在运行条件D-1下，飘降后的改平气压高度大约是</t>
    </r>
    <r>
      <rPr>
        <u/>
        <sz val="11"/>
        <rFont val="宋体"/>
        <family val="3"/>
        <charset val="134"/>
      </rPr>
      <t xml:space="preserve">          </t>
    </r>
    <r>
      <rPr>
        <sz val="11"/>
        <rFont val="宋体"/>
        <family val="3"/>
        <charset val="134"/>
      </rPr>
      <t>。</t>
    </r>
  </si>
  <si>
    <r>
      <t>（参见附表4-14和附表4-15）在运行条件D-2下，飘降后的改平气压高度大约是</t>
    </r>
    <r>
      <rPr>
        <u/>
        <sz val="11"/>
        <rFont val="宋体"/>
        <family val="3"/>
        <charset val="134"/>
      </rPr>
      <t xml:space="preserve">          </t>
    </r>
    <r>
      <rPr>
        <sz val="11"/>
        <rFont val="宋体"/>
        <family val="3"/>
        <charset val="134"/>
      </rPr>
      <t>。</t>
    </r>
  </si>
  <si>
    <r>
      <t>（参见附表4-14和附表4-15）在运行条件D-3下，飘降后的改平气压高度大约是</t>
    </r>
    <r>
      <rPr>
        <u/>
        <sz val="11"/>
        <rFont val="宋体"/>
        <family val="3"/>
        <charset val="134"/>
      </rPr>
      <t xml:space="preserve">          </t>
    </r>
    <r>
      <rPr>
        <sz val="11"/>
        <rFont val="宋体"/>
        <family val="3"/>
        <charset val="134"/>
      </rPr>
      <t>。</t>
    </r>
  </si>
  <si>
    <r>
      <t>（参见附表4-14和附表4-15）在运行条件D-4下，飘降后的改平气压高度大约是</t>
    </r>
    <r>
      <rPr>
        <u/>
        <sz val="11"/>
        <rFont val="宋体"/>
        <family val="3"/>
        <charset val="134"/>
      </rPr>
      <t xml:space="preserve">           </t>
    </r>
    <r>
      <rPr>
        <sz val="11"/>
        <rFont val="宋体"/>
        <family val="3"/>
        <charset val="134"/>
      </rPr>
      <t>。</t>
    </r>
  </si>
  <si>
    <r>
      <t>（参见附表4-14和附表4-15）在运行条件D-5下，飘降后的改平气压高度大约是</t>
    </r>
    <r>
      <rPr>
        <u/>
        <sz val="11"/>
        <rFont val="宋体"/>
        <family val="3"/>
        <charset val="134"/>
      </rPr>
      <t xml:space="preserve">          </t>
    </r>
    <r>
      <rPr>
        <sz val="11"/>
        <rFont val="宋体"/>
        <family val="3"/>
        <charset val="134"/>
      </rPr>
      <t>。</t>
    </r>
  </si>
  <si>
    <r>
      <t>(参见附图4-2、附表4-16)在运行条件X-1下的航程时间为</t>
    </r>
    <r>
      <rPr>
        <u/>
        <sz val="11"/>
        <rFont val="宋体"/>
        <family val="3"/>
        <charset val="134"/>
      </rPr>
      <t xml:space="preserve">            </t>
    </r>
    <r>
      <rPr>
        <sz val="11"/>
        <rFont val="宋体"/>
        <family val="3"/>
        <charset val="134"/>
      </rPr>
      <t>。</t>
    </r>
  </si>
  <si>
    <r>
      <t>(参见附图4-2、附表4-16)在运行条件X-2下的航程时间为</t>
    </r>
    <r>
      <rPr>
        <u/>
        <sz val="11"/>
        <rFont val="宋体"/>
        <family val="3"/>
        <charset val="134"/>
      </rPr>
      <t xml:space="preserve">            </t>
    </r>
    <r>
      <rPr>
        <sz val="11"/>
        <rFont val="宋体"/>
        <family val="3"/>
        <charset val="134"/>
      </rPr>
      <t>。</t>
    </r>
  </si>
  <si>
    <r>
      <t>(参见附图4-2、附表4-16)在运行条件X-3下的航程时间为</t>
    </r>
    <r>
      <rPr>
        <u/>
        <sz val="11"/>
        <rFont val="宋体"/>
        <family val="3"/>
        <charset val="134"/>
      </rPr>
      <t xml:space="preserve">            </t>
    </r>
    <r>
      <rPr>
        <sz val="11"/>
        <rFont val="宋体"/>
        <family val="3"/>
        <charset val="134"/>
      </rPr>
      <t>。</t>
    </r>
  </si>
  <si>
    <r>
      <t>(参见附图4-2、附表4-16)在运行条件X-4下的航程时间为</t>
    </r>
    <r>
      <rPr>
        <u/>
        <sz val="11"/>
        <rFont val="宋体"/>
        <family val="3"/>
        <charset val="134"/>
      </rPr>
      <t xml:space="preserve">              </t>
    </r>
    <r>
      <rPr>
        <sz val="11"/>
        <rFont val="宋体"/>
        <family val="3"/>
        <charset val="134"/>
      </rPr>
      <t>。</t>
    </r>
  </si>
  <si>
    <r>
      <t>(参见附图4-2、附表4-16)在运行条件X-5下的航程时间为</t>
    </r>
    <r>
      <rPr>
        <u/>
        <sz val="11"/>
        <rFont val="宋体"/>
        <family val="3"/>
        <charset val="134"/>
      </rPr>
      <t xml:space="preserve">              </t>
    </r>
    <r>
      <rPr>
        <sz val="11"/>
        <rFont val="宋体"/>
        <family val="3"/>
        <charset val="134"/>
      </rPr>
      <t>。</t>
    </r>
  </si>
  <si>
    <r>
      <t>(参见附图4-2、附表4-16)在运行条件X-1下的航程燃油为</t>
    </r>
    <r>
      <rPr>
        <u/>
        <sz val="11"/>
        <rFont val="宋体"/>
        <family val="3"/>
        <charset val="134"/>
      </rPr>
      <t xml:space="preserve">              </t>
    </r>
    <r>
      <rPr>
        <sz val="11"/>
        <rFont val="宋体"/>
        <family val="3"/>
        <charset val="134"/>
      </rPr>
      <t>。</t>
    </r>
  </si>
  <si>
    <r>
      <t>（参见附图4-2、附表4-16）在运行条件X-2下的航程燃油为</t>
    </r>
    <r>
      <rPr>
        <u/>
        <sz val="11"/>
        <rFont val="宋体"/>
        <family val="3"/>
        <charset val="134"/>
      </rPr>
      <t xml:space="preserve">            </t>
    </r>
    <r>
      <rPr>
        <sz val="11"/>
        <rFont val="宋体"/>
        <family val="3"/>
        <charset val="134"/>
      </rPr>
      <t>。</t>
    </r>
  </si>
  <si>
    <r>
      <t>（参见附图4-2、附表4-16）在运行条件X-3下的航程燃油为</t>
    </r>
    <r>
      <rPr>
        <u/>
        <sz val="11"/>
        <rFont val="宋体"/>
        <family val="3"/>
        <charset val="134"/>
      </rPr>
      <t xml:space="preserve">            </t>
    </r>
    <r>
      <rPr>
        <sz val="11"/>
        <rFont val="宋体"/>
        <family val="3"/>
        <charset val="134"/>
      </rPr>
      <t>。</t>
    </r>
  </si>
  <si>
    <r>
      <t>(参见附图4-2、附表4-16)在运行条件X-4下的航程燃油为</t>
    </r>
    <r>
      <rPr>
        <u/>
        <sz val="11"/>
        <rFont val="宋体"/>
        <family val="3"/>
        <charset val="134"/>
      </rPr>
      <t xml:space="preserve">            </t>
    </r>
    <r>
      <rPr>
        <sz val="11"/>
        <rFont val="宋体"/>
        <family val="3"/>
        <charset val="134"/>
      </rPr>
      <t>。</t>
    </r>
  </si>
  <si>
    <r>
      <t>(参见附图4-2、附表4-16)在运行条件X-5下的航程燃油为</t>
    </r>
    <r>
      <rPr>
        <u/>
        <sz val="11"/>
        <rFont val="宋体"/>
        <family val="3"/>
        <charset val="134"/>
      </rPr>
      <t xml:space="preserve">            </t>
    </r>
    <r>
      <rPr>
        <sz val="11"/>
        <rFont val="宋体"/>
        <family val="3"/>
        <charset val="134"/>
      </rPr>
      <t>。</t>
    </r>
  </si>
  <si>
    <r>
      <t>(参见附图4-17、附表4-18)在运行条件Z-1下，预计航程耗油为</t>
    </r>
    <r>
      <rPr>
        <u/>
        <sz val="11"/>
        <rFont val="宋体"/>
        <family val="3"/>
        <charset val="134"/>
      </rPr>
      <t xml:space="preserve">           </t>
    </r>
    <r>
      <rPr>
        <sz val="11"/>
        <rFont val="宋体"/>
        <family val="3"/>
        <charset val="134"/>
      </rPr>
      <t>。</t>
    </r>
  </si>
  <si>
    <r>
      <t>(参见附图4-17、附表4-18)在运行条件Z-2下，预计航程耗油为</t>
    </r>
    <r>
      <rPr>
        <u/>
        <sz val="11"/>
        <rFont val="宋体"/>
        <family val="3"/>
        <charset val="134"/>
      </rPr>
      <t xml:space="preserve">            </t>
    </r>
    <r>
      <rPr>
        <sz val="11"/>
        <rFont val="宋体"/>
        <family val="3"/>
        <charset val="134"/>
      </rPr>
      <t>。</t>
    </r>
  </si>
  <si>
    <r>
      <t>(参见附图4-17、附表4-18)在运行条件Z-3下，预计航程耗油为</t>
    </r>
    <r>
      <rPr>
        <u/>
        <sz val="11"/>
        <rFont val="宋体"/>
        <family val="3"/>
        <charset val="134"/>
      </rPr>
      <t xml:space="preserve">             </t>
    </r>
    <r>
      <rPr>
        <sz val="11"/>
        <rFont val="宋体"/>
        <family val="3"/>
        <charset val="134"/>
      </rPr>
      <t>。</t>
    </r>
  </si>
  <si>
    <r>
      <t>(参见附图4-17、附表4-18)在运行条件Z-4下，预计航程耗油为</t>
    </r>
    <r>
      <rPr>
        <u/>
        <sz val="11"/>
        <rFont val="宋体"/>
        <family val="3"/>
        <charset val="134"/>
      </rPr>
      <t xml:space="preserve">            </t>
    </r>
    <r>
      <rPr>
        <sz val="11"/>
        <rFont val="宋体"/>
        <family val="3"/>
        <charset val="134"/>
      </rPr>
      <t>。</t>
    </r>
  </si>
  <si>
    <r>
      <t>(参见附图4-17、附表4-18)在运行条件Z-5下，预计航程耗油为</t>
    </r>
    <r>
      <rPr>
        <u/>
        <sz val="11"/>
        <rFont val="宋体"/>
        <family val="3"/>
        <charset val="134"/>
      </rPr>
      <t xml:space="preserve">            </t>
    </r>
    <r>
      <rPr>
        <sz val="11"/>
        <rFont val="宋体"/>
        <family val="3"/>
        <charset val="134"/>
      </rPr>
      <t>。</t>
    </r>
  </si>
  <si>
    <r>
      <t>（参见附表4-19、附图4-3和附图4-4）从Chicago Midway机场到Greater Buffalo机场预计所需时间为</t>
    </r>
    <r>
      <rPr>
        <u/>
        <sz val="11"/>
        <rFont val="宋体"/>
        <family val="3"/>
        <charset val="134"/>
      </rPr>
      <t xml:space="preserve">           </t>
    </r>
    <r>
      <rPr>
        <sz val="11"/>
        <rFont val="宋体"/>
        <family val="3"/>
        <charset val="134"/>
      </rPr>
      <t>。</t>
    </r>
  </si>
  <si>
    <r>
      <t>（参见附表4-19、附图4-3和附图4-4）从Chicago Midway机场到Greater Buffalo机场预计所需燃油为</t>
    </r>
    <r>
      <rPr>
        <u/>
        <sz val="11"/>
        <rFont val="宋体"/>
        <family val="3"/>
        <charset val="134"/>
      </rPr>
      <t xml:space="preserve">           </t>
    </r>
    <r>
      <rPr>
        <sz val="11"/>
        <rFont val="宋体"/>
        <family val="3"/>
        <charset val="134"/>
      </rPr>
      <t>。</t>
    </r>
  </si>
  <si>
    <r>
      <t>（参见附表4-19、附图4-3和附图4-4）平飞42min后到达CRL VORTAC上空所需保持的真空速为</t>
    </r>
    <r>
      <rPr>
        <u/>
        <sz val="11"/>
        <rFont val="宋体"/>
        <family val="3"/>
        <charset val="134"/>
      </rPr>
      <t xml:space="preserve">           </t>
    </r>
    <r>
      <rPr>
        <sz val="11"/>
        <rFont val="宋体"/>
        <family val="3"/>
        <charset val="134"/>
      </rPr>
      <t>。</t>
    </r>
  </si>
  <si>
    <r>
      <t>（参见附表4-20、附图4-5～4-7）从DFW机场到IAH机场预计所需时间为</t>
    </r>
    <r>
      <rPr>
        <u/>
        <sz val="11"/>
        <rFont val="宋体"/>
        <family val="3"/>
        <charset val="134"/>
      </rPr>
      <t xml:space="preserve">           </t>
    </r>
    <r>
      <rPr>
        <sz val="11"/>
        <rFont val="宋体"/>
        <family val="3"/>
        <charset val="134"/>
      </rPr>
      <t>。</t>
    </r>
  </si>
  <si>
    <r>
      <t>（参见附表4-20、附图4-5～4-7）从DFW机场到IAH机场预计所需燃油为</t>
    </r>
    <r>
      <rPr>
        <u/>
        <sz val="11"/>
        <rFont val="宋体"/>
        <family val="3"/>
        <charset val="134"/>
      </rPr>
      <t xml:space="preserve">            </t>
    </r>
    <r>
      <rPr>
        <sz val="11"/>
        <rFont val="宋体"/>
        <family val="3"/>
        <charset val="134"/>
      </rPr>
      <t>。</t>
    </r>
  </si>
  <si>
    <r>
      <t>（参见附表4-20、附图4-5～4-7）平飞31min后到达CUGAR上空所需保持的真空速为</t>
    </r>
    <r>
      <rPr>
        <u/>
        <sz val="11"/>
        <rFont val="宋体"/>
        <family val="3"/>
        <charset val="134"/>
      </rPr>
      <t xml:space="preserve">          </t>
    </r>
    <r>
      <rPr>
        <sz val="11"/>
        <rFont val="宋体"/>
        <family val="3"/>
        <charset val="134"/>
      </rPr>
      <t>。</t>
    </r>
  </si>
  <si>
    <r>
      <t>（参见附表4-20、附图4-5～4-7）平飞29min后到达CUGAR上空所需保持的真空速为</t>
    </r>
    <r>
      <rPr>
        <u/>
        <sz val="11"/>
        <rFont val="宋体"/>
        <family val="3"/>
        <charset val="134"/>
      </rPr>
      <t xml:space="preserve">          </t>
    </r>
    <r>
      <rPr>
        <sz val="11"/>
        <rFont val="宋体"/>
        <family val="3"/>
        <charset val="134"/>
      </rPr>
      <t>。</t>
    </r>
  </si>
  <si>
    <r>
      <t>（参见附表4-21、附图4-8～4-10）在Tucson机场滑行前预计飞机的所需燃油为</t>
    </r>
    <r>
      <rPr>
        <u/>
        <sz val="11"/>
        <rFont val="宋体"/>
        <family val="3"/>
        <charset val="134"/>
      </rPr>
      <t xml:space="preserve">          </t>
    </r>
    <r>
      <rPr>
        <sz val="11"/>
        <rFont val="宋体"/>
        <family val="3"/>
        <charset val="134"/>
      </rPr>
      <t>。</t>
    </r>
  </si>
  <si>
    <r>
      <t>（参见附表4-21、附图4-8～4-10）在Tucso机场到LAX机场预计飞行时间为</t>
    </r>
    <r>
      <rPr>
        <u/>
        <sz val="11"/>
        <rFont val="宋体"/>
        <family val="3"/>
        <charset val="134"/>
      </rPr>
      <t xml:space="preserve">            </t>
    </r>
    <r>
      <rPr>
        <sz val="11"/>
        <rFont val="宋体"/>
        <family val="3"/>
        <charset val="134"/>
      </rPr>
      <t>。</t>
    </r>
  </si>
  <si>
    <r>
      <t>（参见附表4-22、附图4-11～4-13）从DFW机场到IAH机场机场预计飞行时间为</t>
    </r>
    <r>
      <rPr>
        <u/>
        <sz val="11"/>
        <rFont val="宋体"/>
        <family val="3"/>
        <charset val="134"/>
      </rPr>
      <t xml:space="preserve">           </t>
    </r>
    <r>
      <rPr>
        <sz val="11"/>
        <rFont val="宋体"/>
        <family val="3"/>
        <charset val="134"/>
      </rPr>
      <t>。</t>
    </r>
  </si>
  <si>
    <r>
      <t>（参见附表4-23、附图4-14～4-16）以马赫数码相机0.78从BUF至ORD飞行预计所需时间为</t>
    </r>
    <r>
      <rPr>
        <u/>
        <sz val="11"/>
        <rFont val="宋体"/>
        <family val="3"/>
        <charset val="134"/>
      </rPr>
      <t xml:space="preserve">          </t>
    </r>
    <r>
      <rPr>
        <sz val="11"/>
        <rFont val="宋体"/>
        <family val="3"/>
        <charset val="134"/>
      </rPr>
      <t>。</t>
    </r>
  </si>
  <si>
    <r>
      <t>（参见附表4-23、附图4-14～4-16）以马赫数0.78从BUF至ORD飞行预计所需耗油为</t>
    </r>
    <r>
      <rPr>
        <u/>
        <sz val="11"/>
        <rFont val="宋体"/>
        <family val="3"/>
        <charset val="134"/>
      </rPr>
      <t xml:space="preserve">        </t>
    </r>
    <r>
      <rPr>
        <sz val="11"/>
        <rFont val="宋体"/>
        <family val="3"/>
        <charset val="134"/>
      </rPr>
      <t>。</t>
    </r>
  </si>
  <si>
    <r>
      <t>（参见附表4-23、附图4-14～4-16）以马赫数0.78从拉平到下降开始点的燃油里程为</t>
    </r>
    <r>
      <rPr>
        <u/>
        <sz val="11"/>
        <rFont val="宋体"/>
        <family val="3"/>
        <charset val="134"/>
      </rPr>
      <t xml:space="preserve">        </t>
    </r>
    <r>
      <rPr>
        <sz val="11"/>
        <rFont val="宋体"/>
        <family val="3"/>
        <charset val="134"/>
      </rPr>
      <t>。</t>
    </r>
  </si>
  <si>
    <r>
      <t>（参见附表4-23、附图4-14～4-16）以马赫数0.80从BUF至ORD飞行预计所需时间为</t>
    </r>
    <r>
      <rPr>
        <u/>
        <sz val="11"/>
        <rFont val="宋体"/>
        <family val="3"/>
        <charset val="134"/>
      </rPr>
      <t xml:space="preserve">        </t>
    </r>
    <r>
      <rPr>
        <sz val="11"/>
        <rFont val="宋体"/>
        <family val="3"/>
        <charset val="134"/>
      </rPr>
      <t>。</t>
    </r>
  </si>
  <si>
    <r>
      <t>（参见附表4-23、附图4-14～4-16）以马赫数0.80从BUF至ORD飞行预计所需耗油为</t>
    </r>
    <r>
      <rPr>
        <u/>
        <sz val="11"/>
        <rFont val="宋体"/>
        <family val="3"/>
        <charset val="134"/>
      </rPr>
      <t xml:space="preserve">        </t>
    </r>
    <r>
      <rPr>
        <sz val="11"/>
        <rFont val="宋体"/>
        <family val="3"/>
        <charset val="134"/>
      </rPr>
      <t>。</t>
    </r>
  </si>
  <si>
    <r>
      <t xml:space="preserve"> 已知</t>
    </r>
    <r>
      <rPr>
        <sz val="11"/>
        <rFont val="Times New Roman"/>
        <family val="1"/>
      </rPr>
      <t>B737-700</t>
    </r>
    <r>
      <rPr>
        <sz val="11"/>
        <rFont val="宋体"/>
        <family val="3"/>
        <charset val="134"/>
      </rPr>
      <t>在某机场着陆，着陆襟翼</t>
    </r>
    <r>
      <rPr>
        <sz val="11"/>
        <rFont val="Times New Roman"/>
        <family val="1"/>
      </rPr>
      <t>30</t>
    </r>
    <r>
      <rPr>
        <sz val="11"/>
        <rFont val="宋体"/>
        <family val="3"/>
        <charset val="134"/>
      </rPr>
      <t>位，干跑道，着陆重量</t>
    </r>
    <r>
      <rPr>
        <sz val="11"/>
        <rFont val="Times New Roman"/>
        <family val="1"/>
      </rPr>
      <t>120000LB</t>
    </r>
    <r>
      <rPr>
        <sz val="11"/>
        <rFont val="宋体"/>
        <family val="3"/>
        <charset val="134"/>
      </rPr>
      <t>，机场压力高度</t>
    </r>
    <r>
      <rPr>
        <sz val="11"/>
        <rFont val="Times New Roman"/>
        <family val="1"/>
      </rPr>
      <t>3000FT</t>
    </r>
    <r>
      <rPr>
        <sz val="11"/>
        <rFont val="宋体"/>
        <family val="3"/>
        <charset val="134"/>
      </rPr>
      <t>，</t>
    </r>
    <r>
      <rPr>
        <sz val="11"/>
        <rFont val="Times New Roman"/>
        <family val="1"/>
      </rPr>
      <t>ISA</t>
    </r>
    <r>
      <rPr>
        <sz val="11"/>
        <rFont val="宋体"/>
        <family val="3"/>
        <charset val="134"/>
      </rPr>
      <t>温度，顺风</t>
    </r>
    <r>
      <rPr>
        <sz val="11"/>
        <rFont val="Times New Roman"/>
        <family val="1"/>
      </rPr>
      <t>10KT</t>
    </r>
    <r>
      <rPr>
        <sz val="11"/>
        <rFont val="宋体"/>
        <family val="3"/>
        <charset val="134"/>
      </rPr>
      <t>，跑道下坡</t>
    </r>
    <r>
      <rPr>
        <sz val="11"/>
        <rFont val="Times New Roman"/>
        <family val="1"/>
      </rPr>
      <t>1%</t>
    </r>
    <r>
      <rPr>
        <sz val="11"/>
        <rFont val="宋体"/>
        <family val="3"/>
        <charset val="134"/>
      </rPr>
      <t>，反推工作，使用最大人工刹车，系统</t>
    </r>
    <r>
      <rPr>
        <sz val="11"/>
        <rFont val="Times New Roman"/>
        <family val="1"/>
      </rPr>
      <t>A</t>
    </r>
    <r>
      <rPr>
        <sz val="11"/>
        <rFont val="宋体"/>
        <family val="3"/>
        <charset val="134"/>
      </rPr>
      <t>液压不工作，进近速度</t>
    </r>
    <r>
      <rPr>
        <sz val="11"/>
        <rFont val="Times New Roman"/>
        <family val="1"/>
      </rPr>
      <t>VREF30+10</t>
    </r>
    <r>
      <rPr>
        <sz val="11"/>
        <rFont val="宋体"/>
        <family val="3"/>
        <charset val="134"/>
      </rPr>
      <t>，根据表</t>
    </r>
    <r>
      <rPr>
        <sz val="11"/>
        <rFont val="Times New Roman"/>
        <family val="1"/>
      </rPr>
      <t>49</t>
    </r>
    <r>
      <rPr>
        <sz val="11"/>
        <rFont val="宋体"/>
        <family val="3"/>
        <charset val="134"/>
      </rPr>
      <t>确定</t>
    </r>
    <r>
      <rPr>
        <sz val="11"/>
        <rFont val="Times New Roman"/>
        <family val="1"/>
      </rPr>
      <t>B737-700</t>
    </r>
    <r>
      <rPr>
        <sz val="11"/>
        <rFont val="宋体"/>
        <family val="3"/>
        <charset val="134"/>
      </rPr>
      <t>在该机场的实际着陆距离为</t>
    </r>
    <r>
      <rPr>
        <u/>
        <sz val="11"/>
        <rFont val="宋体"/>
        <family val="3"/>
        <charset val="134"/>
      </rPr>
      <t xml:space="preserve">      </t>
    </r>
    <r>
      <rPr>
        <sz val="11"/>
        <rFont val="宋体"/>
        <family val="3"/>
        <charset val="134"/>
      </rPr>
      <t>。</t>
    </r>
  </si>
  <si>
    <r>
      <t xml:space="preserve"> 已知</t>
    </r>
    <r>
      <rPr>
        <sz val="11"/>
        <rFont val="Times New Roman"/>
        <family val="1"/>
      </rPr>
      <t>B737-700</t>
    </r>
    <r>
      <rPr>
        <sz val="11"/>
        <rFont val="宋体"/>
        <family val="3"/>
        <charset val="134"/>
      </rPr>
      <t>在某机场着陆，着陆襟翼</t>
    </r>
    <r>
      <rPr>
        <sz val="11"/>
        <rFont val="Times New Roman"/>
        <family val="1"/>
      </rPr>
      <t>15</t>
    </r>
    <r>
      <rPr>
        <sz val="11"/>
        <rFont val="宋体"/>
        <family val="3"/>
        <charset val="134"/>
      </rPr>
      <t>位，干跑道，着陆重量</t>
    </r>
    <r>
      <rPr>
        <sz val="11"/>
        <rFont val="Times New Roman"/>
        <family val="1"/>
      </rPr>
      <t>120000LB</t>
    </r>
    <r>
      <rPr>
        <sz val="11"/>
        <rFont val="宋体"/>
        <family val="3"/>
        <charset val="134"/>
      </rPr>
      <t>，机场压力高度</t>
    </r>
    <r>
      <rPr>
        <sz val="11"/>
        <rFont val="Times New Roman"/>
        <family val="1"/>
      </rPr>
      <t>5000FT</t>
    </r>
    <r>
      <rPr>
        <sz val="11"/>
        <rFont val="宋体"/>
        <family val="3"/>
        <charset val="134"/>
      </rPr>
      <t>，</t>
    </r>
    <r>
      <rPr>
        <sz val="11"/>
        <rFont val="Times New Roman"/>
        <family val="1"/>
      </rPr>
      <t>ISA</t>
    </r>
    <r>
      <rPr>
        <sz val="11"/>
        <rFont val="宋体"/>
        <family val="3"/>
        <charset val="134"/>
      </rPr>
      <t>温度，顺风</t>
    </r>
    <r>
      <rPr>
        <sz val="11"/>
        <rFont val="Times New Roman"/>
        <family val="1"/>
      </rPr>
      <t>5KT</t>
    </r>
    <r>
      <rPr>
        <sz val="11"/>
        <rFont val="宋体"/>
        <family val="3"/>
        <charset val="134"/>
      </rPr>
      <t>，跑道上坡</t>
    </r>
    <r>
      <rPr>
        <sz val="11"/>
        <rFont val="Times New Roman"/>
        <family val="1"/>
      </rPr>
      <t>1%</t>
    </r>
    <r>
      <rPr>
        <sz val="11"/>
        <rFont val="宋体"/>
        <family val="3"/>
        <charset val="134"/>
      </rPr>
      <t>，反推工作，使用最大人工刹车，一台发动机不工作，进近速度</t>
    </r>
    <r>
      <rPr>
        <sz val="11"/>
        <rFont val="Times New Roman"/>
        <family val="1"/>
      </rPr>
      <t>VREF15+10</t>
    </r>
    <r>
      <rPr>
        <sz val="11"/>
        <rFont val="宋体"/>
        <family val="3"/>
        <charset val="134"/>
      </rPr>
      <t>，根据表</t>
    </r>
    <r>
      <rPr>
        <sz val="11"/>
        <rFont val="Times New Roman"/>
        <family val="1"/>
      </rPr>
      <t>49</t>
    </r>
    <r>
      <rPr>
        <sz val="11"/>
        <rFont val="宋体"/>
        <family val="3"/>
        <charset val="134"/>
      </rPr>
      <t>确定</t>
    </r>
    <r>
      <rPr>
        <sz val="11"/>
        <rFont val="Times New Roman"/>
        <family val="1"/>
      </rPr>
      <t>B737-700</t>
    </r>
    <r>
      <rPr>
        <sz val="11"/>
        <rFont val="宋体"/>
        <family val="3"/>
        <charset val="134"/>
      </rPr>
      <t>在该机场的实际着陆距离为</t>
    </r>
    <r>
      <rPr>
        <u/>
        <sz val="11"/>
        <rFont val="宋体"/>
        <family val="3"/>
        <charset val="134"/>
      </rPr>
      <t xml:space="preserve">      </t>
    </r>
    <r>
      <rPr>
        <sz val="11"/>
        <rFont val="宋体"/>
        <family val="3"/>
        <charset val="134"/>
      </rPr>
      <t>。</t>
    </r>
  </si>
  <si>
    <r>
      <t xml:space="preserve"> 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，重心正常，湿跑道，着陆重量</t>
    </r>
    <r>
      <rPr>
        <sz val="11"/>
        <rFont val="Times New Roman"/>
        <family val="1"/>
      </rPr>
      <t>62</t>
    </r>
    <r>
      <rPr>
        <sz val="11"/>
        <rFont val="宋体"/>
        <family val="3"/>
        <charset val="134"/>
      </rPr>
      <t>吨，机场压力高度</t>
    </r>
    <r>
      <rPr>
        <sz val="11"/>
        <rFont val="Times New Roman"/>
        <family val="1"/>
      </rPr>
      <t>5000FT</t>
    </r>
    <r>
      <rPr>
        <sz val="11"/>
        <rFont val="宋体"/>
        <family val="3"/>
        <charset val="134"/>
      </rPr>
      <t>，</t>
    </r>
    <r>
      <rPr>
        <sz val="11"/>
        <rFont val="Times New Roman"/>
        <family val="1"/>
      </rPr>
      <t>ISA</t>
    </r>
    <r>
      <rPr>
        <sz val="11"/>
        <rFont val="宋体"/>
        <family val="3"/>
        <charset val="134"/>
      </rPr>
      <t>温度，顺风</t>
    </r>
    <r>
      <rPr>
        <sz val="11"/>
        <rFont val="Times New Roman"/>
        <family val="1"/>
      </rPr>
      <t>5KT</t>
    </r>
    <r>
      <rPr>
        <sz val="11"/>
        <rFont val="宋体"/>
        <family val="3"/>
        <charset val="134"/>
      </rPr>
      <t>，跑道无坡度，反推工作，进近速度高</t>
    </r>
    <r>
      <rPr>
        <sz val="11"/>
        <rFont val="Times New Roman"/>
        <family val="1"/>
      </rPr>
      <t>5KT</t>
    </r>
    <r>
      <rPr>
        <sz val="11"/>
        <rFont val="宋体"/>
        <family val="3"/>
        <charset val="134"/>
      </rPr>
      <t>，根据表</t>
    </r>
    <r>
      <rPr>
        <sz val="11"/>
        <rFont val="Times New Roman"/>
        <family val="1"/>
      </rPr>
      <t>50</t>
    </r>
    <r>
      <rPr>
        <sz val="11"/>
        <rFont val="宋体"/>
        <family val="3"/>
        <charset val="134"/>
      </rPr>
      <t>确定</t>
    </r>
    <r>
      <rPr>
        <sz val="11"/>
        <rFont val="Times New Roman"/>
        <family val="1"/>
      </rPr>
      <t>A320</t>
    </r>
    <r>
      <rPr>
        <sz val="11"/>
        <rFont val="宋体"/>
        <family val="3"/>
        <charset val="134"/>
      </rPr>
      <t>在该机场的实际着陆距离为</t>
    </r>
    <r>
      <rPr>
        <u/>
        <sz val="11"/>
        <rFont val="宋体"/>
        <family val="3"/>
        <charset val="134"/>
      </rPr>
      <t xml:space="preserve">      </t>
    </r>
    <r>
      <rPr>
        <sz val="11"/>
        <rFont val="宋体"/>
        <family val="3"/>
        <charset val="134"/>
      </rPr>
      <t>。</t>
    </r>
  </si>
  <si>
    <r>
      <t>. 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，重心正常，跑道有</t>
    </r>
    <r>
      <rPr>
        <sz val="11"/>
        <rFont val="Times New Roman"/>
        <family val="1"/>
      </rPr>
      <t>5mm</t>
    </r>
    <r>
      <rPr>
        <sz val="11"/>
        <rFont val="宋体"/>
        <family val="3"/>
        <charset val="134"/>
      </rPr>
      <t>融雪，着陆重量</t>
    </r>
    <r>
      <rPr>
        <sz val="11"/>
        <rFont val="Times New Roman"/>
        <family val="1"/>
      </rPr>
      <t>60</t>
    </r>
    <r>
      <rPr>
        <sz val="11"/>
        <rFont val="宋体"/>
        <family val="3"/>
        <charset val="134"/>
      </rPr>
      <t>吨，机场压力高度</t>
    </r>
    <r>
      <rPr>
        <sz val="11"/>
        <rFont val="Times New Roman"/>
        <family val="1"/>
      </rPr>
      <t>2500FT</t>
    </r>
    <r>
      <rPr>
        <sz val="11"/>
        <rFont val="宋体"/>
        <family val="3"/>
        <charset val="134"/>
      </rPr>
      <t>，</t>
    </r>
    <r>
      <rPr>
        <sz val="11"/>
        <rFont val="Times New Roman"/>
        <family val="1"/>
      </rPr>
      <t>ISA</t>
    </r>
    <r>
      <rPr>
        <sz val="11"/>
        <rFont val="宋体"/>
        <family val="3"/>
        <charset val="134"/>
      </rPr>
      <t>温度，顺风</t>
    </r>
    <r>
      <rPr>
        <sz val="11"/>
        <rFont val="Times New Roman"/>
        <family val="1"/>
      </rPr>
      <t>5KT</t>
    </r>
    <r>
      <rPr>
        <sz val="11"/>
        <rFont val="宋体"/>
        <family val="3"/>
        <charset val="134"/>
      </rPr>
      <t>，跑道无坡度，反推工作，进近速度高</t>
    </r>
    <r>
      <rPr>
        <sz val="11"/>
        <rFont val="Times New Roman"/>
        <family val="1"/>
      </rPr>
      <t>5KT</t>
    </r>
    <r>
      <rPr>
        <sz val="11"/>
        <rFont val="宋体"/>
        <family val="3"/>
        <charset val="134"/>
      </rPr>
      <t>，根据表</t>
    </r>
    <r>
      <rPr>
        <sz val="11"/>
        <rFont val="Times New Roman"/>
        <family val="1"/>
      </rPr>
      <t>50</t>
    </r>
    <r>
      <rPr>
        <sz val="11"/>
        <rFont val="宋体"/>
        <family val="3"/>
        <charset val="134"/>
      </rPr>
      <t>确定</t>
    </r>
    <r>
      <rPr>
        <sz val="11"/>
        <rFont val="Times New Roman"/>
        <family val="1"/>
      </rPr>
      <t>A320</t>
    </r>
    <r>
      <rPr>
        <sz val="11"/>
        <rFont val="宋体"/>
        <family val="3"/>
        <charset val="134"/>
      </rPr>
      <t>在该机场的实际着陆距离为</t>
    </r>
    <r>
      <rPr>
        <u/>
        <sz val="11"/>
        <rFont val="宋体"/>
        <family val="3"/>
        <charset val="134"/>
      </rPr>
      <t xml:space="preserve">      </t>
    </r>
    <r>
      <rPr>
        <sz val="11"/>
        <rFont val="宋体"/>
        <family val="3"/>
        <charset val="134"/>
      </rPr>
      <t>。</t>
    </r>
  </si>
  <si>
    <r>
      <t xml:space="preserve"> 已知</t>
    </r>
    <r>
      <rPr>
        <sz val="11"/>
        <rFont val="Times New Roman"/>
        <family val="1"/>
      </rPr>
      <t>A320</t>
    </r>
    <r>
      <rPr>
        <sz val="11"/>
        <rFont val="宋体"/>
        <family val="3"/>
        <charset val="134"/>
      </rPr>
      <t>在某机场着陆，</t>
    </r>
    <r>
      <rPr>
        <sz val="11"/>
        <rFont val="Times New Roman"/>
        <family val="1"/>
      </rPr>
      <t>CONFIGURATION 3</t>
    </r>
    <r>
      <rPr>
        <sz val="11"/>
        <rFont val="宋体"/>
        <family val="3"/>
        <charset val="134"/>
      </rPr>
      <t>，重心正常，干跑道，着陆重量</t>
    </r>
    <r>
      <rPr>
        <sz val="11"/>
        <rFont val="Times New Roman"/>
        <family val="1"/>
      </rPr>
      <t>62</t>
    </r>
    <r>
      <rPr>
        <sz val="11"/>
        <rFont val="宋体"/>
        <family val="3"/>
        <charset val="134"/>
      </rPr>
      <t>吨，机场压力高度</t>
    </r>
    <r>
      <rPr>
        <sz val="11"/>
        <rFont val="Times New Roman"/>
        <family val="1"/>
      </rPr>
      <t>7000FT</t>
    </r>
    <r>
      <rPr>
        <sz val="11"/>
        <rFont val="宋体"/>
        <family val="3"/>
        <charset val="134"/>
      </rPr>
      <t>，</t>
    </r>
    <r>
      <rPr>
        <sz val="11"/>
        <rFont val="Times New Roman"/>
        <family val="1"/>
      </rPr>
      <t>ISA</t>
    </r>
    <r>
      <rPr>
        <sz val="11"/>
        <rFont val="宋体"/>
        <family val="3"/>
        <charset val="134"/>
      </rPr>
      <t>温度，无风，跑道无坡度，根据表</t>
    </r>
    <r>
      <rPr>
        <sz val="11"/>
        <rFont val="Times New Roman"/>
        <family val="1"/>
      </rPr>
      <t>51</t>
    </r>
    <r>
      <rPr>
        <sz val="11"/>
        <rFont val="宋体"/>
        <family val="3"/>
        <charset val="134"/>
      </rPr>
      <t>确定</t>
    </r>
    <r>
      <rPr>
        <sz val="11"/>
        <rFont val="Times New Roman"/>
        <family val="1"/>
      </rPr>
      <t>A320</t>
    </r>
    <r>
      <rPr>
        <sz val="11"/>
        <rFont val="宋体"/>
        <family val="3"/>
        <charset val="134"/>
      </rPr>
      <t>在该机场的所需着陆距离为</t>
    </r>
    <r>
      <rPr>
        <u/>
        <sz val="11"/>
        <rFont val="宋体"/>
        <family val="3"/>
        <charset val="134"/>
      </rPr>
      <t xml:space="preserve">      </t>
    </r>
    <r>
      <rPr>
        <sz val="11"/>
        <rFont val="宋体"/>
        <family val="3"/>
        <charset val="134"/>
      </rPr>
      <t>。</t>
    </r>
  </si>
  <si>
    <r>
      <t xml:space="preserve"> 已知</t>
    </r>
    <r>
      <rPr>
        <sz val="11"/>
        <rFont val="Times New Roman"/>
        <family val="1"/>
      </rPr>
      <t>B737-700</t>
    </r>
    <r>
      <rPr>
        <sz val="11"/>
        <rFont val="宋体"/>
        <family val="3"/>
        <charset val="134"/>
      </rPr>
      <t>进行一次国际航班飞行，结束等待重量为</t>
    </r>
    <r>
      <rPr>
        <sz val="11"/>
        <rFont val="Times New Roman"/>
        <family val="1"/>
      </rPr>
      <t>110000LB</t>
    </r>
    <r>
      <rPr>
        <sz val="11"/>
        <rFont val="宋体"/>
        <family val="3"/>
        <charset val="134"/>
      </rPr>
      <t>，等待高度</t>
    </r>
    <r>
      <rPr>
        <sz val="11"/>
        <rFont val="Times New Roman"/>
        <family val="1"/>
      </rPr>
      <t>10000FT</t>
    </r>
    <r>
      <rPr>
        <sz val="11"/>
        <rFont val="宋体"/>
        <family val="3"/>
        <charset val="134"/>
      </rPr>
      <t>，根据表</t>
    </r>
    <r>
      <rPr>
        <sz val="11"/>
        <rFont val="Times New Roman"/>
        <family val="1"/>
      </rPr>
      <t>52</t>
    </r>
    <r>
      <rPr>
        <sz val="11"/>
        <rFont val="宋体"/>
        <family val="3"/>
        <charset val="134"/>
      </rPr>
      <t>确定飞机的等待油量为</t>
    </r>
    <r>
      <rPr>
        <u/>
        <sz val="11"/>
        <rFont val="宋体"/>
        <family val="3"/>
        <charset val="134"/>
      </rPr>
      <t xml:space="preserve">      </t>
    </r>
    <r>
      <rPr>
        <sz val="11"/>
        <rFont val="宋体"/>
        <family val="3"/>
        <charset val="134"/>
      </rPr>
      <t>。</t>
    </r>
  </si>
  <si>
    <r>
      <t xml:space="preserve"> 已知</t>
    </r>
    <r>
      <rPr>
        <sz val="11"/>
        <rFont val="Times New Roman"/>
        <family val="1"/>
      </rPr>
      <t>B737-700</t>
    </r>
    <r>
      <rPr>
        <sz val="11"/>
        <rFont val="宋体"/>
        <family val="3"/>
        <charset val="134"/>
      </rPr>
      <t>在航路巡航中一发失效，工作发最大连续推力工作，开始飘降的重量为</t>
    </r>
    <r>
      <rPr>
        <sz val="11"/>
        <rFont val="Times New Roman"/>
        <family val="1"/>
      </rPr>
      <t>120000LB</t>
    </r>
    <r>
      <rPr>
        <sz val="11"/>
        <rFont val="宋体"/>
        <family val="3"/>
        <charset val="134"/>
      </rPr>
      <t>，航路气温</t>
    </r>
    <r>
      <rPr>
        <sz val="11"/>
        <rFont val="Times New Roman"/>
        <family val="1"/>
      </rPr>
      <t>ISA+10</t>
    </r>
    <r>
      <rPr>
        <sz val="11"/>
        <rFont val="宋体"/>
        <family val="3"/>
        <charset val="134"/>
      </rPr>
      <t>，根据表</t>
    </r>
    <r>
      <rPr>
        <sz val="11"/>
        <rFont val="Times New Roman"/>
        <family val="1"/>
      </rPr>
      <t>54</t>
    </r>
    <r>
      <rPr>
        <sz val="11"/>
        <rFont val="宋体"/>
        <family val="3"/>
        <charset val="134"/>
      </rPr>
      <t>确定</t>
    </r>
    <r>
      <rPr>
        <sz val="11"/>
        <rFont val="Times New Roman"/>
        <family val="1"/>
      </rPr>
      <t>B737-700</t>
    </r>
    <r>
      <rPr>
        <sz val="11"/>
        <rFont val="宋体"/>
        <family val="3"/>
        <charset val="134"/>
      </rPr>
      <t>飞机的有利飘降速度和改平高度</t>
    </r>
    <r>
      <rPr>
        <u/>
        <sz val="11"/>
        <rFont val="宋体"/>
        <family val="3"/>
        <charset val="134"/>
      </rPr>
      <t xml:space="preserve">      </t>
    </r>
    <r>
      <rPr>
        <sz val="11"/>
        <rFont val="宋体"/>
        <family val="3"/>
        <charset val="134"/>
      </rPr>
      <t>。</t>
    </r>
  </si>
  <si>
    <r>
      <t>218KT，</t>
    </r>
    <r>
      <rPr>
        <sz val="11"/>
        <rFont val="Times New Roman"/>
        <family val="1"/>
      </rPr>
      <t>28500FT</t>
    </r>
    <phoneticPr fontId="2" type="noConversion"/>
  </si>
  <si>
    <r>
      <t xml:space="preserve"> 218KT，</t>
    </r>
    <r>
      <rPr>
        <sz val="11"/>
        <rFont val="Times New Roman"/>
        <family val="1"/>
      </rPr>
      <t>26400FT</t>
    </r>
    <phoneticPr fontId="2" type="noConversion"/>
  </si>
  <si>
    <r>
      <t xml:space="preserve"> 226KT，</t>
    </r>
    <r>
      <rPr>
        <sz val="11"/>
        <rFont val="Times New Roman"/>
        <family val="1"/>
      </rPr>
      <t>27600FT</t>
    </r>
    <phoneticPr fontId="2" type="noConversion"/>
  </si>
  <si>
    <r>
      <t xml:space="preserve"> 已知</t>
    </r>
    <r>
      <rPr>
        <sz val="11"/>
        <rFont val="Times New Roman"/>
        <family val="1"/>
      </rPr>
      <t>B737-700</t>
    </r>
    <r>
      <rPr>
        <sz val="11"/>
        <rFont val="宋体"/>
        <family val="3"/>
        <charset val="134"/>
      </rPr>
      <t>在航路中某处一发失效，工作发最大连续推力工作，以有利飘降速度飘降，改平后以</t>
    </r>
    <r>
      <rPr>
        <sz val="11"/>
        <rFont val="Times New Roman"/>
        <family val="1"/>
      </rPr>
      <t>LRC</t>
    </r>
    <r>
      <rPr>
        <sz val="11"/>
        <rFont val="宋体"/>
        <family val="3"/>
        <charset val="134"/>
      </rPr>
      <t>巡航，此处距目的地机场的航线距离为</t>
    </r>
    <r>
      <rPr>
        <sz val="11"/>
        <rFont val="Times New Roman"/>
        <family val="1"/>
      </rPr>
      <t>500NM</t>
    </r>
    <r>
      <rPr>
        <sz val="11"/>
        <rFont val="宋体"/>
        <family val="3"/>
        <charset val="134"/>
      </rPr>
      <t>，飞机开始飘降的重量为</t>
    </r>
    <r>
      <rPr>
        <sz val="11"/>
        <rFont val="Times New Roman"/>
        <family val="1"/>
      </rPr>
      <t>120000LB</t>
    </r>
    <r>
      <rPr>
        <sz val="11"/>
        <rFont val="宋体"/>
        <family val="3"/>
        <charset val="134"/>
      </rPr>
      <t>，航路上有顺风</t>
    </r>
    <r>
      <rPr>
        <sz val="11"/>
        <rFont val="Times New Roman"/>
        <family val="1"/>
      </rPr>
      <t>20KT</t>
    </r>
    <r>
      <rPr>
        <sz val="11"/>
        <rFont val="宋体"/>
        <family val="3"/>
        <charset val="134"/>
      </rPr>
      <t>，根据表</t>
    </r>
    <r>
      <rPr>
        <sz val="11"/>
        <rFont val="Times New Roman"/>
        <family val="1"/>
      </rPr>
      <t>56</t>
    </r>
    <r>
      <rPr>
        <sz val="11"/>
        <rFont val="宋体"/>
        <family val="3"/>
        <charset val="134"/>
      </rPr>
      <t>确定</t>
    </r>
    <r>
      <rPr>
        <sz val="11"/>
        <rFont val="Times New Roman"/>
        <family val="1"/>
      </rPr>
      <t>B737-700</t>
    </r>
    <r>
      <rPr>
        <sz val="11"/>
        <rFont val="宋体"/>
        <family val="3"/>
        <charset val="134"/>
      </rPr>
      <t>飞机一发失效后飞往目的地的所需燃油和时间为</t>
    </r>
    <r>
      <rPr>
        <u/>
        <sz val="11"/>
        <rFont val="宋体"/>
        <family val="3"/>
        <charset val="134"/>
      </rPr>
      <t xml:space="preserve">      </t>
    </r>
    <r>
      <rPr>
        <sz val="11"/>
        <rFont val="宋体"/>
        <family val="3"/>
        <charset val="134"/>
      </rPr>
      <t>。</t>
    </r>
  </si>
  <si>
    <r>
      <t>5500LB，</t>
    </r>
    <r>
      <rPr>
        <sz val="11"/>
        <rFont val="Times New Roman"/>
        <family val="1"/>
      </rPr>
      <t xml:space="preserve">1 </t>
    </r>
    <r>
      <rPr>
        <sz val="11"/>
        <rFont val="宋体"/>
        <family val="3"/>
        <charset val="134"/>
      </rPr>
      <t>:19(H</t>
    </r>
    <r>
      <rPr>
        <sz val="11"/>
        <rFont val="Times New Roman"/>
        <family val="1"/>
      </rPr>
      <t xml:space="preserve"> </t>
    </r>
    <r>
      <rPr>
        <sz val="11"/>
        <rFont val="宋体"/>
        <family val="3"/>
        <charset val="134"/>
      </rPr>
      <t>:MIN)</t>
    </r>
    <phoneticPr fontId="2" type="noConversion"/>
  </si>
  <si>
    <r>
      <t>4600LB，</t>
    </r>
    <r>
      <rPr>
        <sz val="11"/>
        <rFont val="Times New Roman"/>
        <family val="1"/>
      </rPr>
      <t xml:space="preserve">1 </t>
    </r>
    <r>
      <rPr>
        <sz val="11"/>
        <rFont val="宋体"/>
        <family val="3"/>
        <charset val="134"/>
      </rPr>
      <t>:07(H</t>
    </r>
    <r>
      <rPr>
        <sz val="11"/>
        <rFont val="Times New Roman"/>
        <family val="1"/>
      </rPr>
      <t xml:space="preserve"> </t>
    </r>
    <r>
      <rPr>
        <sz val="11"/>
        <rFont val="宋体"/>
        <family val="3"/>
        <charset val="134"/>
      </rPr>
      <t>:MIN)</t>
    </r>
    <phoneticPr fontId="2" type="noConversion"/>
  </si>
  <si>
    <r>
      <t>5800LB，</t>
    </r>
    <r>
      <rPr>
        <sz val="11"/>
        <rFont val="Times New Roman"/>
        <family val="1"/>
      </rPr>
      <t xml:space="preserve">1 </t>
    </r>
    <r>
      <rPr>
        <sz val="11"/>
        <rFont val="宋体"/>
        <family val="3"/>
        <charset val="134"/>
      </rPr>
      <t>:24 (H</t>
    </r>
    <r>
      <rPr>
        <sz val="11"/>
        <rFont val="Times New Roman"/>
        <family val="1"/>
      </rPr>
      <t xml:space="preserve"> </t>
    </r>
    <r>
      <rPr>
        <sz val="11"/>
        <rFont val="宋体"/>
        <family val="3"/>
        <charset val="134"/>
      </rPr>
      <t>:MIN)</t>
    </r>
    <phoneticPr fontId="2" type="noConversion"/>
  </si>
  <si>
    <r>
      <t xml:space="preserve"> 已知</t>
    </r>
    <r>
      <rPr>
        <sz val="11"/>
        <rFont val="Times New Roman"/>
        <family val="1"/>
      </rPr>
      <t>B737-700</t>
    </r>
    <r>
      <rPr>
        <sz val="11"/>
        <rFont val="宋体"/>
        <family val="3"/>
        <charset val="134"/>
      </rPr>
      <t>在航路中某处一发失效，工作发最大连续推力工作，以有利飘降速度飘降，改平后以</t>
    </r>
    <r>
      <rPr>
        <sz val="11"/>
        <rFont val="Times New Roman"/>
        <family val="1"/>
      </rPr>
      <t>LRC</t>
    </r>
    <r>
      <rPr>
        <sz val="11"/>
        <rFont val="宋体"/>
        <family val="3"/>
        <charset val="134"/>
      </rPr>
      <t>巡航，此处距目的地机场的航线距离为</t>
    </r>
    <r>
      <rPr>
        <sz val="11"/>
        <rFont val="Times New Roman"/>
        <family val="1"/>
      </rPr>
      <t>600NM</t>
    </r>
    <r>
      <rPr>
        <sz val="11"/>
        <rFont val="宋体"/>
        <family val="3"/>
        <charset val="134"/>
      </rPr>
      <t>，飞机开始飘降的重量为</t>
    </r>
    <r>
      <rPr>
        <sz val="11"/>
        <rFont val="Times New Roman"/>
        <family val="1"/>
      </rPr>
      <t>110000LB</t>
    </r>
    <r>
      <rPr>
        <sz val="11"/>
        <rFont val="宋体"/>
        <family val="3"/>
        <charset val="134"/>
      </rPr>
      <t>，航路上有逆风</t>
    </r>
    <r>
      <rPr>
        <sz val="11"/>
        <rFont val="Times New Roman"/>
        <family val="1"/>
      </rPr>
      <t>50KT</t>
    </r>
    <r>
      <rPr>
        <sz val="11"/>
        <rFont val="宋体"/>
        <family val="3"/>
        <charset val="134"/>
      </rPr>
      <t>，根据表</t>
    </r>
    <r>
      <rPr>
        <sz val="11"/>
        <rFont val="Times New Roman"/>
        <family val="1"/>
      </rPr>
      <t>56</t>
    </r>
    <r>
      <rPr>
        <sz val="11"/>
        <rFont val="宋体"/>
        <family val="3"/>
        <charset val="134"/>
      </rPr>
      <t>确定</t>
    </r>
    <r>
      <rPr>
        <sz val="11"/>
        <rFont val="Times New Roman"/>
        <family val="1"/>
      </rPr>
      <t>B737-700</t>
    </r>
    <r>
      <rPr>
        <sz val="11"/>
        <rFont val="宋体"/>
        <family val="3"/>
        <charset val="134"/>
      </rPr>
      <t>飞机一发失效后飞往目的地的所需燃油和时间为</t>
    </r>
    <r>
      <rPr>
        <u/>
        <sz val="11"/>
        <rFont val="宋体"/>
        <family val="3"/>
        <charset val="134"/>
      </rPr>
      <t xml:space="preserve">      </t>
    </r>
    <r>
      <rPr>
        <sz val="11"/>
        <rFont val="宋体"/>
        <family val="3"/>
        <charset val="134"/>
      </rPr>
      <t>。</t>
    </r>
  </si>
  <si>
    <r>
      <t>7600LB，</t>
    </r>
    <r>
      <rPr>
        <sz val="11"/>
        <rFont val="Times New Roman"/>
        <family val="1"/>
      </rPr>
      <t xml:space="preserve">1 </t>
    </r>
    <r>
      <rPr>
        <sz val="11"/>
        <rFont val="宋体"/>
        <family val="3"/>
        <charset val="134"/>
      </rPr>
      <t>:58(H</t>
    </r>
    <r>
      <rPr>
        <sz val="11"/>
        <rFont val="Times New Roman"/>
        <family val="1"/>
      </rPr>
      <t xml:space="preserve"> </t>
    </r>
    <r>
      <rPr>
        <sz val="11"/>
        <rFont val="宋体"/>
        <family val="3"/>
        <charset val="134"/>
      </rPr>
      <t>:MIN)</t>
    </r>
    <phoneticPr fontId="2" type="noConversion"/>
  </si>
  <si>
    <r>
      <t>6500LB，</t>
    </r>
    <r>
      <rPr>
        <sz val="11"/>
        <rFont val="Times New Roman"/>
        <family val="1"/>
      </rPr>
      <t xml:space="preserve">1 </t>
    </r>
    <r>
      <rPr>
        <sz val="11"/>
        <rFont val="宋体"/>
        <family val="3"/>
        <charset val="134"/>
      </rPr>
      <t>:41(H</t>
    </r>
    <r>
      <rPr>
        <sz val="11"/>
        <rFont val="Times New Roman"/>
        <family val="1"/>
      </rPr>
      <t xml:space="preserve"> </t>
    </r>
    <r>
      <rPr>
        <sz val="11"/>
        <rFont val="宋体"/>
        <family val="3"/>
        <charset val="134"/>
      </rPr>
      <t>:MIN)</t>
    </r>
    <phoneticPr fontId="2" type="noConversion"/>
  </si>
  <si>
    <r>
      <t xml:space="preserve"> 8100LB，</t>
    </r>
    <r>
      <rPr>
        <sz val="11"/>
        <rFont val="Times New Roman"/>
        <family val="1"/>
      </rPr>
      <t xml:space="preserve">2 </t>
    </r>
    <r>
      <rPr>
        <sz val="11"/>
        <rFont val="宋体"/>
        <family val="3"/>
        <charset val="134"/>
      </rPr>
      <t>:14(H</t>
    </r>
    <r>
      <rPr>
        <sz val="11"/>
        <rFont val="Times New Roman"/>
        <family val="1"/>
      </rPr>
      <t xml:space="preserve"> </t>
    </r>
    <r>
      <rPr>
        <sz val="11"/>
        <rFont val="宋体"/>
        <family val="3"/>
        <charset val="134"/>
      </rPr>
      <t>:MIN)</t>
    </r>
    <phoneticPr fontId="2" type="noConversion"/>
  </si>
  <si>
    <r>
      <t xml:space="preserve"> 已知</t>
    </r>
    <r>
      <rPr>
        <sz val="11"/>
        <rFont val="Times New Roman"/>
        <family val="1"/>
      </rPr>
      <t>A320</t>
    </r>
    <r>
      <rPr>
        <sz val="11"/>
        <rFont val="宋体"/>
        <family val="3"/>
        <charset val="134"/>
      </rPr>
      <t>在</t>
    </r>
    <r>
      <rPr>
        <sz val="11"/>
        <rFont val="Times New Roman"/>
        <family val="1"/>
      </rPr>
      <t>FL330</t>
    </r>
    <r>
      <rPr>
        <sz val="11"/>
        <rFont val="宋体"/>
        <family val="3"/>
        <charset val="134"/>
      </rPr>
      <t>巡航中一发失效，工作发最大连续推力工作下降，航路气温</t>
    </r>
    <r>
      <rPr>
        <sz val="11"/>
        <rFont val="Times New Roman"/>
        <family val="1"/>
      </rPr>
      <t>ISA</t>
    </r>
    <r>
      <rPr>
        <sz val="11"/>
        <rFont val="宋体"/>
        <family val="3"/>
        <charset val="134"/>
      </rPr>
      <t>，飞机开始下降的重量为</t>
    </r>
    <r>
      <rPr>
        <sz val="11"/>
        <rFont val="Times New Roman"/>
        <family val="1"/>
      </rPr>
      <t>55</t>
    </r>
    <r>
      <rPr>
        <sz val="11"/>
        <rFont val="宋体"/>
        <family val="3"/>
        <charset val="134"/>
      </rPr>
      <t>吨，飞机重心</t>
    </r>
    <r>
      <rPr>
        <sz val="11"/>
        <rFont val="Times New Roman"/>
        <family val="1"/>
      </rPr>
      <t>33%</t>
    </r>
    <r>
      <rPr>
        <sz val="11"/>
        <rFont val="宋体"/>
        <family val="3"/>
        <charset val="134"/>
      </rPr>
      <t>，空调开，机翼和发动机防冰开，根据表</t>
    </r>
    <r>
      <rPr>
        <sz val="11"/>
        <rFont val="Times New Roman"/>
        <family val="1"/>
      </rPr>
      <t>57</t>
    </r>
    <r>
      <rPr>
        <sz val="11"/>
        <rFont val="宋体"/>
        <family val="3"/>
        <charset val="134"/>
      </rPr>
      <t>确定</t>
    </r>
    <r>
      <rPr>
        <sz val="11"/>
        <rFont val="Times New Roman"/>
        <family val="1"/>
      </rPr>
      <t>A320</t>
    </r>
    <r>
      <rPr>
        <sz val="11"/>
        <rFont val="宋体"/>
        <family val="3"/>
        <charset val="134"/>
      </rPr>
      <t>飞机一发失效后下降所需时间、燃油和前进的距离为</t>
    </r>
    <r>
      <rPr>
        <u/>
        <sz val="11"/>
        <rFont val="宋体"/>
        <family val="3"/>
        <charset val="134"/>
      </rPr>
      <t xml:space="preserve">      </t>
    </r>
    <r>
      <rPr>
        <sz val="11"/>
        <rFont val="宋体"/>
        <family val="3"/>
        <charset val="134"/>
      </rPr>
      <t>。</t>
    </r>
  </si>
  <si>
    <r>
      <t>36.0MIN，</t>
    </r>
    <r>
      <rPr>
        <sz val="11"/>
        <rFont val="Times New Roman"/>
        <family val="1"/>
      </rPr>
      <t>1347KG</t>
    </r>
    <r>
      <rPr>
        <sz val="11"/>
        <rFont val="宋体"/>
        <family val="3"/>
        <charset val="134"/>
      </rPr>
      <t>，</t>
    </r>
    <r>
      <rPr>
        <sz val="11"/>
        <rFont val="Times New Roman"/>
        <family val="1"/>
      </rPr>
      <t>239NM</t>
    </r>
    <phoneticPr fontId="2" type="noConversion"/>
  </si>
  <si>
    <r>
      <t xml:space="preserve"> 36.5MIN，</t>
    </r>
    <r>
      <rPr>
        <sz val="11"/>
        <rFont val="Times New Roman"/>
        <family val="1"/>
      </rPr>
      <t>1288KG</t>
    </r>
    <r>
      <rPr>
        <sz val="11"/>
        <rFont val="宋体"/>
        <family val="3"/>
        <charset val="134"/>
      </rPr>
      <t>，</t>
    </r>
    <r>
      <rPr>
        <sz val="11"/>
        <rFont val="Times New Roman"/>
        <family val="1"/>
      </rPr>
      <t>243NM</t>
    </r>
    <phoneticPr fontId="2" type="noConversion"/>
  </si>
  <si>
    <r>
      <t>36.5MIN，</t>
    </r>
    <r>
      <rPr>
        <sz val="11"/>
        <rFont val="Times New Roman"/>
        <family val="1"/>
      </rPr>
      <t>1295KG</t>
    </r>
    <r>
      <rPr>
        <sz val="11"/>
        <rFont val="宋体"/>
        <family val="3"/>
        <charset val="134"/>
      </rPr>
      <t>，</t>
    </r>
    <r>
      <rPr>
        <sz val="11"/>
        <rFont val="Times New Roman"/>
        <family val="1"/>
      </rPr>
      <t>243NM</t>
    </r>
    <phoneticPr fontId="2" type="noConversion"/>
  </si>
  <si>
    <r>
      <t xml:space="preserve"> 已知</t>
    </r>
    <r>
      <rPr>
        <sz val="11"/>
        <rFont val="Times New Roman"/>
        <family val="1"/>
      </rPr>
      <t>A320</t>
    </r>
    <r>
      <rPr>
        <sz val="11"/>
        <rFont val="宋体"/>
        <family val="3"/>
        <charset val="134"/>
      </rPr>
      <t>在</t>
    </r>
    <r>
      <rPr>
        <sz val="11"/>
        <rFont val="Times New Roman"/>
        <family val="1"/>
      </rPr>
      <t>FL290</t>
    </r>
    <r>
      <rPr>
        <sz val="11"/>
        <rFont val="宋体"/>
        <family val="3"/>
        <charset val="134"/>
      </rPr>
      <t>巡航中一发失效，工作发最大连续推力工作下降，航路气温</t>
    </r>
    <r>
      <rPr>
        <sz val="11"/>
        <rFont val="Times New Roman"/>
        <family val="1"/>
      </rPr>
      <t>ISA+20</t>
    </r>
    <r>
      <rPr>
        <sz val="11"/>
        <rFont val="宋体"/>
        <family val="3"/>
        <charset val="134"/>
      </rPr>
      <t>，飞机开始下降的重量为</t>
    </r>
    <r>
      <rPr>
        <sz val="11"/>
        <rFont val="Times New Roman"/>
        <family val="1"/>
      </rPr>
      <t>65</t>
    </r>
    <r>
      <rPr>
        <sz val="11"/>
        <rFont val="宋体"/>
        <family val="3"/>
        <charset val="134"/>
      </rPr>
      <t>吨，飞机重心</t>
    </r>
    <r>
      <rPr>
        <sz val="11"/>
        <rFont val="Times New Roman"/>
        <family val="1"/>
      </rPr>
      <t>33%</t>
    </r>
    <r>
      <rPr>
        <sz val="11"/>
        <rFont val="宋体"/>
        <family val="3"/>
        <charset val="134"/>
      </rPr>
      <t>，空调开，防冰关，根据表</t>
    </r>
    <r>
      <rPr>
        <sz val="11"/>
        <rFont val="Times New Roman"/>
        <family val="1"/>
      </rPr>
      <t>57</t>
    </r>
    <r>
      <rPr>
        <sz val="11"/>
        <rFont val="宋体"/>
        <family val="3"/>
        <charset val="134"/>
      </rPr>
      <t>确定</t>
    </r>
    <r>
      <rPr>
        <sz val="11"/>
        <rFont val="Times New Roman"/>
        <family val="1"/>
      </rPr>
      <t>A320</t>
    </r>
    <r>
      <rPr>
        <sz val="11"/>
        <rFont val="宋体"/>
        <family val="3"/>
        <charset val="134"/>
      </rPr>
      <t>飞机一发失效后下降所需时间、燃油和前进的距离为</t>
    </r>
    <r>
      <rPr>
        <u/>
        <sz val="11"/>
        <rFont val="宋体"/>
        <family val="3"/>
        <charset val="134"/>
      </rPr>
      <t xml:space="preserve">      </t>
    </r>
    <r>
      <rPr>
        <sz val="11"/>
        <rFont val="宋体"/>
        <family val="3"/>
        <charset val="134"/>
      </rPr>
      <t>。</t>
    </r>
  </si>
  <si>
    <r>
      <t>33.5MIN，</t>
    </r>
    <r>
      <rPr>
        <sz val="11"/>
        <rFont val="Times New Roman"/>
        <family val="1"/>
      </rPr>
      <t>1220KG</t>
    </r>
    <r>
      <rPr>
        <sz val="11"/>
        <rFont val="宋体"/>
        <family val="3"/>
        <charset val="134"/>
      </rPr>
      <t>，</t>
    </r>
    <r>
      <rPr>
        <sz val="11"/>
        <rFont val="Times New Roman"/>
        <family val="1"/>
      </rPr>
      <t>219NM</t>
    </r>
    <phoneticPr fontId="2" type="noConversion"/>
  </si>
  <si>
    <r>
      <t>33.5MIN，</t>
    </r>
    <r>
      <rPr>
        <sz val="11"/>
        <rFont val="Times New Roman"/>
        <family val="1"/>
      </rPr>
      <t>1226KG</t>
    </r>
    <r>
      <rPr>
        <sz val="11"/>
        <rFont val="宋体"/>
        <family val="3"/>
        <charset val="134"/>
      </rPr>
      <t>，</t>
    </r>
    <r>
      <rPr>
        <sz val="11"/>
        <rFont val="Times New Roman"/>
        <family val="1"/>
      </rPr>
      <t>219NM</t>
    </r>
    <phoneticPr fontId="2" type="noConversion"/>
  </si>
  <si>
    <r>
      <t>速度达到</t>
    </r>
    <r>
      <rPr>
        <sz val="11"/>
        <rFont val="Times New Roman"/>
        <family val="1"/>
      </rPr>
      <t>V2</t>
    </r>
    <phoneticPr fontId="2" type="noConversion"/>
  </si>
  <si>
    <r>
      <t>下列哪种情况下将</t>
    </r>
    <r>
      <rPr>
        <sz val="11"/>
        <rFont val="Times New Roman"/>
        <family val="1"/>
      </rPr>
      <t>V1</t>
    </r>
    <r>
      <rPr>
        <sz val="11"/>
        <rFont val="宋体"/>
        <family val="3"/>
        <charset val="134"/>
      </rPr>
      <t>选为平衡</t>
    </r>
    <r>
      <rPr>
        <sz val="11"/>
        <rFont val="Times New Roman"/>
        <family val="1"/>
      </rPr>
      <t>V1</t>
    </r>
  </si>
  <si>
    <r>
      <t>在</t>
    </r>
    <r>
      <rPr>
        <sz val="11"/>
        <rFont val="Times New Roman"/>
        <family val="1"/>
      </rPr>
      <t>V1</t>
    </r>
    <r>
      <rPr>
        <sz val="11"/>
        <rFont val="宋体"/>
        <family val="3"/>
        <charset val="134"/>
      </rPr>
      <t>和</t>
    </r>
    <r>
      <rPr>
        <sz val="11"/>
        <rFont val="Times New Roman"/>
        <family val="1"/>
      </rPr>
      <t>V2</t>
    </r>
    <r>
      <rPr>
        <sz val="11"/>
        <rFont val="宋体"/>
        <family val="3"/>
        <charset val="134"/>
      </rPr>
      <t>相等时</t>
    </r>
    <phoneticPr fontId="2" type="noConversion"/>
  </si>
  <si>
    <r>
      <t xml:space="preserve"> VR和</t>
    </r>
    <r>
      <rPr>
        <sz val="11"/>
        <rFont val="Times New Roman"/>
        <family val="1"/>
      </rPr>
      <t>VMCG</t>
    </r>
    <phoneticPr fontId="2" type="noConversion"/>
  </si>
  <si>
    <r>
      <t>V2和</t>
    </r>
    <r>
      <rPr>
        <sz val="11"/>
        <rFont val="Times New Roman"/>
        <family val="1"/>
      </rPr>
      <t>VMCA</t>
    </r>
    <phoneticPr fontId="2" type="noConversion"/>
  </si>
  <si>
    <r>
      <t>VR和</t>
    </r>
    <r>
      <rPr>
        <sz val="11"/>
        <rFont val="Times New Roman"/>
        <family val="1"/>
      </rPr>
      <t>VMCA</t>
    </r>
    <phoneticPr fontId="2" type="noConversion"/>
  </si>
  <si>
    <r>
      <t>确定爬升限重时，逆风按逆风风量的</t>
    </r>
    <r>
      <rPr>
        <sz val="11"/>
        <rFont val="Times New Roman"/>
        <family val="1"/>
      </rPr>
      <t>50</t>
    </r>
    <r>
      <rPr>
        <sz val="11"/>
        <rFont val="宋体"/>
        <family val="3"/>
        <charset val="134"/>
      </rPr>
      <t>％计算</t>
    </r>
    <phoneticPr fontId="2" type="noConversion"/>
  </si>
  <si>
    <r>
      <t>如果用起飞襟翼</t>
    </r>
    <r>
      <rPr>
        <sz val="11"/>
        <rFont val="Times New Roman"/>
        <family val="1"/>
      </rPr>
      <t>20°</t>
    </r>
    <r>
      <rPr>
        <sz val="11"/>
        <rFont val="宋体"/>
        <family val="3"/>
        <charset val="134"/>
      </rPr>
      <t>代替</t>
    </r>
    <r>
      <rPr>
        <sz val="11"/>
        <rFont val="Times New Roman"/>
        <family val="1"/>
      </rPr>
      <t>10°</t>
    </r>
    <r>
      <rPr>
        <sz val="11"/>
        <rFont val="宋体"/>
        <family val="3"/>
        <charset val="134"/>
      </rPr>
      <t>，</t>
    </r>
    <r>
      <rPr>
        <sz val="11"/>
        <rFont val="Times New Roman"/>
        <family val="1"/>
      </rPr>
      <t>V2</t>
    </r>
    <r>
      <rPr>
        <sz val="11"/>
        <rFont val="宋体"/>
        <family val="3"/>
        <charset val="134"/>
      </rPr>
      <t>将怎么变化？</t>
    </r>
  </si>
  <si>
    <r>
      <t>如果不受</t>
    </r>
    <r>
      <rPr>
        <sz val="11"/>
        <rFont val="Times New Roman"/>
        <family val="1"/>
      </rPr>
      <t>VMCA</t>
    </r>
    <r>
      <rPr>
        <sz val="11"/>
        <rFont val="宋体"/>
        <family val="3"/>
        <charset val="134"/>
      </rPr>
      <t>的限制，</t>
    </r>
    <r>
      <rPr>
        <sz val="11"/>
        <rFont val="Times New Roman"/>
        <family val="1"/>
      </rPr>
      <t>V2</t>
    </r>
    <r>
      <rPr>
        <sz val="11"/>
        <rFont val="宋体"/>
        <family val="3"/>
        <charset val="134"/>
      </rPr>
      <t>将减小</t>
    </r>
    <phoneticPr fontId="2" type="noConversion"/>
  </si>
  <si>
    <r>
      <t>在阻力随</t>
    </r>
    <r>
      <rPr>
        <sz val="11"/>
        <rFont val="Times New Roman"/>
        <family val="1"/>
      </rPr>
      <t>TAS</t>
    </r>
    <r>
      <rPr>
        <sz val="11"/>
        <rFont val="宋体"/>
        <family val="3"/>
        <charset val="134"/>
      </rPr>
      <t>变化的曲线中，最大航程速度对应</t>
    </r>
  </si>
  <si>
    <r>
      <t>是最大上升梯度为</t>
    </r>
    <r>
      <rPr>
        <sz val="11"/>
        <rFont val="Times New Roman"/>
        <family val="1"/>
      </rPr>
      <t>5</t>
    </r>
    <r>
      <rPr>
        <sz val="11"/>
        <rFont val="宋体"/>
        <family val="3"/>
        <charset val="134"/>
      </rPr>
      <t>％时对应的高度</t>
    </r>
    <phoneticPr fontId="2" type="noConversion"/>
  </si>
  <si>
    <r>
      <t>是最大上升梯度为</t>
    </r>
    <r>
      <rPr>
        <sz val="11"/>
        <rFont val="Times New Roman"/>
        <family val="1"/>
      </rPr>
      <t>100ft/min</t>
    </r>
    <r>
      <rPr>
        <sz val="11"/>
        <rFont val="宋体"/>
        <family val="3"/>
        <charset val="134"/>
      </rPr>
      <t>时对应的高度</t>
    </r>
    <phoneticPr fontId="2" type="noConversion"/>
  </si>
  <si>
    <r>
      <t>大气温度为</t>
    </r>
    <r>
      <rPr>
        <sz val="11"/>
        <rFont val="Times New Roman"/>
        <family val="1"/>
      </rPr>
      <t>ISA</t>
    </r>
    <r>
      <rPr>
        <sz val="11"/>
        <rFont val="宋体"/>
        <family val="3"/>
        <charset val="134"/>
      </rPr>
      <t>＋</t>
    </r>
    <r>
      <rPr>
        <sz val="11"/>
        <rFont val="Times New Roman"/>
        <family val="1"/>
      </rPr>
      <t>10</t>
    </r>
    <r>
      <rPr>
        <sz val="11"/>
        <rFont val="宋体"/>
        <family val="3"/>
        <charset val="134"/>
      </rPr>
      <t>℃时</t>
    </r>
    <phoneticPr fontId="2" type="noConversion"/>
  </si>
  <si>
    <r>
      <t>某四发飞机，重量为</t>
    </r>
    <r>
      <rPr>
        <sz val="11"/>
        <rFont val="Times New Roman"/>
        <family val="1"/>
      </rPr>
      <t>150000kg</t>
    </r>
    <r>
      <rPr>
        <sz val="11"/>
        <rFont val="宋体"/>
        <family val="3"/>
        <charset val="134"/>
      </rPr>
      <t>，全发工作，每台发动机产生推力</t>
    </r>
    <r>
      <rPr>
        <sz val="11"/>
        <rFont val="Times New Roman"/>
        <family val="1"/>
      </rPr>
      <t>75000</t>
    </r>
    <r>
      <rPr>
        <sz val="11"/>
        <rFont val="宋体"/>
        <family val="3"/>
        <charset val="134"/>
      </rPr>
      <t>牛顿，升阻比为</t>
    </r>
    <r>
      <rPr>
        <sz val="11"/>
        <rFont val="Times New Roman"/>
        <family val="1"/>
      </rPr>
      <t>14</t>
    </r>
    <r>
      <rPr>
        <sz val="11"/>
        <rFont val="宋体"/>
        <family val="3"/>
        <charset val="134"/>
      </rPr>
      <t>，</t>
    </r>
    <r>
      <rPr>
        <sz val="11"/>
        <rFont val="Times New Roman"/>
        <family val="1"/>
      </rPr>
      <t>g</t>
    </r>
    <r>
      <rPr>
        <sz val="11"/>
        <rFont val="宋体"/>
        <family val="3"/>
        <charset val="134"/>
      </rPr>
      <t>取</t>
    </r>
    <r>
      <rPr>
        <sz val="11"/>
        <rFont val="Times New Roman"/>
        <family val="1"/>
      </rPr>
      <t>10m/s2</t>
    </r>
    <r>
      <rPr>
        <sz val="11"/>
        <rFont val="宋体"/>
        <family val="3"/>
        <charset val="134"/>
      </rPr>
      <t>，则爬升梯度为（</t>
    </r>
    <r>
      <rPr>
        <sz val="11"/>
        <rFont val="Times New Roman"/>
        <family val="1"/>
      </rPr>
      <t> </t>
    </r>
    <r>
      <rPr>
        <sz val="11"/>
        <rFont val="宋体"/>
        <family val="3"/>
        <charset val="134"/>
      </rPr>
      <t>）</t>
    </r>
  </si>
  <si>
    <r>
      <t>下列哪个式子定义的是燃油里程</t>
    </r>
    <r>
      <rPr>
        <sz val="11"/>
        <rFont val="Times New Roman"/>
        <family val="1"/>
      </rPr>
      <t>SR</t>
    </r>
    <r>
      <rPr>
        <sz val="11"/>
        <rFont val="宋体"/>
        <family val="3"/>
        <charset val="134"/>
      </rPr>
      <t>？（</t>
    </r>
    <r>
      <rPr>
        <sz val="11"/>
        <rFont val="Times New Roman"/>
        <family val="1"/>
      </rPr>
      <t> </t>
    </r>
    <r>
      <rPr>
        <sz val="11"/>
        <rFont val="宋体"/>
        <family val="3"/>
        <charset val="134"/>
      </rPr>
      <t>）</t>
    </r>
  </si>
  <si>
    <r>
      <t>SR＝真速</t>
    </r>
    <r>
      <rPr>
        <sz val="11"/>
        <rFont val="Times New Roman"/>
        <family val="1"/>
      </rPr>
      <t>/</t>
    </r>
    <r>
      <rPr>
        <sz val="11"/>
        <rFont val="宋体"/>
        <family val="3"/>
        <charset val="134"/>
      </rPr>
      <t>总燃油流量</t>
    </r>
    <phoneticPr fontId="2" type="noConversion"/>
  </si>
  <si>
    <r>
      <t>SR＝地速</t>
    </r>
    <r>
      <rPr>
        <sz val="11"/>
        <rFont val="Times New Roman"/>
        <family val="1"/>
      </rPr>
      <t>/</t>
    </r>
    <r>
      <rPr>
        <sz val="11"/>
        <rFont val="宋体"/>
        <family val="3"/>
        <charset val="134"/>
      </rPr>
      <t>总燃油流量</t>
    </r>
    <phoneticPr fontId="2" type="noConversion"/>
  </si>
  <si>
    <r>
      <t>SR＝表速</t>
    </r>
    <r>
      <rPr>
        <sz val="11"/>
        <rFont val="Times New Roman"/>
        <family val="1"/>
      </rPr>
      <t>/</t>
    </r>
    <r>
      <rPr>
        <sz val="11"/>
        <rFont val="宋体"/>
        <family val="3"/>
        <charset val="134"/>
      </rPr>
      <t>总燃油流量</t>
    </r>
    <phoneticPr fontId="2" type="noConversion"/>
  </si>
  <si>
    <r>
      <t>起飞襟翼选择</t>
    </r>
    <r>
      <rPr>
        <sz val="11"/>
        <rFont val="Times New Roman"/>
        <family val="1"/>
      </rPr>
      <t>10°</t>
    </r>
    <r>
      <rPr>
        <sz val="11"/>
        <rFont val="宋体"/>
        <family val="3"/>
        <charset val="134"/>
      </rPr>
      <t>时，性能数据如下：跑道限重</t>
    </r>
    <r>
      <rPr>
        <sz val="11"/>
        <rFont val="Times New Roman"/>
        <family val="1"/>
      </rPr>
      <t>5270kg</t>
    </r>
    <r>
      <rPr>
        <sz val="11"/>
        <rFont val="宋体"/>
        <family val="3"/>
        <charset val="134"/>
      </rPr>
      <t>，障碍物限重</t>
    </r>
    <r>
      <rPr>
        <sz val="11"/>
        <rFont val="Times New Roman"/>
        <family val="1"/>
      </rPr>
      <t>4630kg</t>
    </r>
    <r>
      <rPr>
        <sz val="11"/>
        <rFont val="宋体"/>
        <family val="3"/>
        <charset val="134"/>
      </rPr>
      <t>，预计起飞重量</t>
    </r>
    <r>
      <rPr>
        <sz val="11"/>
        <rFont val="Times New Roman"/>
        <family val="1"/>
      </rPr>
      <t>5000kg</t>
    </r>
    <r>
      <rPr>
        <sz val="11"/>
        <rFont val="宋体"/>
        <family val="3"/>
        <charset val="134"/>
      </rPr>
      <t>。如果起飞襟翼选择（</t>
    </r>
    <r>
      <rPr>
        <sz val="11"/>
        <rFont val="Times New Roman"/>
        <family val="1"/>
      </rPr>
      <t> </t>
    </r>
    <r>
      <rPr>
        <sz val="11"/>
        <rFont val="宋体"/>
        <family val="3"/>
        <charset val="134"/>
      </rPr>
      <t>）</t>
    </r>
  </si>
  <si>
    <r>
      <t>速度</t>
    </r>
    <r>
      <rPr>
        <sz val="11"/>
        <rFont val="Times New Roman"/>
        <family val="1"/>
      </rPr>
      <t>VS</t>
    </r>
    <r>
      <rPr>
        <sz val="11"/>
        <rFont val="宋体"/>
        <family val="3"/>
        <charset val="134"/>
      </rPr>
      <t>定义为（</t>
    </r>
    <r>
      <rPr>
        <sz val="11"/>
        <rFont val="Times New Roman"/>
        <family val="1"/>
      </rPr>
      <t> </t>
    </r>
    <r>
      <rPr>
        <sz val="11"/>
        <rFont val="宋体"/>
        <family val="3"/>
        <charset val="134"/>
      </rPr>
      <t>）</t>
    </r>
  </si>
  <si>
    <r>
      <t>假设</t>
    </r>
    <r>
      <rPr>
        <sz val="11"/>
        <rFont val="Times New Roman"/>
        <family val="1"/>
      </rPr>
      <t>V1</t>
    </r>
    <r>
      <rPr>
        <sz val="11"/>
        <rFont val="宋体"/>
        <family val="3"/>
        <charset val="134"/>
      </rPr>
      <t>不受最大轮胎速度和最大刹车能量速度的限制，下列代表</t>
    </r>
    <r>
      <rPr>
        <sz val="11"/>
        <rFont val="Times New Roman"/>
        <family val="1"/>
      </rPr>
      <t>V1</t>
    </r>
    <r>
      <rPr>
        <sz val="11"/>
        <rFont val="宋体"/>
        <family val="3"/>
        <charset val="134"/>
      </rPr>
      <t>的最大值的是（</t>
    </r>
    <r>
      <rPr>
        <sz val="11"/>
        <rFont val="Times New Roman"/>
        <family val="1"/>
      </rPr>
      <t> </t>
    </r>
    <r>
      <rPr>
        <sz val="11"/>
        <rFont val="宋体"/>
        <family val="3"/>
        <charset val="134"/>
      </rPr>
      <t>）</t>
    </r>
  </si>
  <si>
    <r>
      <t>完成下面关于起飞性能的句子。飞机开始起飞后，发动机在</t>
    </r>
    <r>
      <rPr>
        <sz val="11"/>
        <rFont val="Times New Roman"/>
        <family val="1"/>
      </rPr>
      <t>------</t>
    </r>
    <r>
      <rPr>
        <sz val="11"/>
        <rFont val="宋体"/>
        <family val="3"/>
        <charset val="134"/>
      </rPr>
      <t>失效，允许的反应时间为</t>
    </r>
    <r>
      <rPr>
        <sz val="11"/>
        <rFont val="Times New Roman"/>
        <family val="1"/>
      </rPr>
      <t>--------</t>
    </r>
    <r>
      <rPr>
        <sz val="11"/>
        <rFont val="宋体"/>
        <family val="3"/>
        <charset val="134"/>
      </rPr>
      <t>，必须保证飞机在</t>
    </r>
    <r>
      <rPr>
        <sz val="11"/>
        <rFont val="Times New Roman"/>
        <family val="1"/>
      </rPr>
      <t>-----------</t>
    </r>
    <r>
      <rPr>
        <sz val="11"/>
        <rFont val="宋体"/>
        <family val="3"/>
        <charset val="134"/>
      </rPr>
      <t>内能够停下来。（</t>
    </r>
    <r>
      <rPr>
        <sz val="11"/>
        <rFont val="Times New Roman"/>
        <family val="1"/>
      </rPr>
      <t> </t>
    </r>
    <r>
      <rPr>
        <sz val="11"/>
        <rFont val="宋体"/>
        <family val="3"/>
        <charset val="134"/>
      </rPr>
      <t>）</t>
    </r>
  </si>
  <si>
    <r>
      <t xml:space="preserve"> V1，</t>
    </r>
    <r>
      <rPr>
        <sz val="11"/>
        <rFont val="Times New Roman"/>
        <family val="1"/>
      </rPr>
      <t>2s</t>
    </r>
    <r>
      <rPr>
        <sz val="11"/>
        <rFont val="宋体"/>
        <family val="3"/>
        <charset val="134"/>
      </rPr>
      <t>，中断起飞可用距离</t>
    </r>
    <phoneticPr fontId="2" type="noConversion"/>
  </si>
  <si>
    <r>
      <t>V2，</t>
    </r>
    <r>
      <rPr>
        <sz val="11"/>
        <rFont val="Times New Roman"/>
        <family val="1"/>
      </rPr>
      <t>3s</t>
    </r>
    <r>
      <rPr>
        <sz val="11"/>
        <rFont val="宋体"/>
        <family val="3"/>
        <charset val="134"/>
      </rPr>
      <t>，起飞可用距离</t>
    </r>
    <phoneticPr fontId="2" type="noConversion"/>
  </si>
  <si>
    <r>
      <t>V1，</t>
    </r>
    <r>
      <rPr>
        <sz val="11"/>
        <rFont val="Times New Roman"/>
        <family val="1"/>
      </rPr>
      <t>1s</t>
    </r>
    <r>
      <rPr>
        <sz val="11"/>
        <rFont val="宋体"/>
        <family val="3"/>
        <charset val="134"/>
      </rPr>
      <t>，中断起飞可用距离</t>
    </r>
    <phoneticPr fontId="2" type="noConversion"/>
  </si>
  <si>
    <r>
      <t>V2是（</t>
    </r>
    <r>
      <rPr>
        <sz val="11"/>
        <rFont val="Times New Roman"/>
        <family val="1"/>
      </rPr>
      <t> </t>
    </r>
    <r>
      <rPr>
        <sz val="11"/>
        <rFont val="宋体"/>
        <family val="3"/>
        <charset val="134"/>
      </rPr>
      <t>）</t>
    </r>
  </si>
  <si>
    <r>
      <t>在飞行准备阶段，飞行员选择的</t>
    </r>
    <r>
      <rPr>
        <sz val="11"/>
        <rFont val="Times New Roman"/>
        <family val="1"/>
      </rPr>
      <t>V1</t>
    </r>
    <r>
      <rPr>
        <sz val="11"/>
        <rFont val="宋体"/>
        <family val="3"/>
        <charset val="134"/>
      </rPr>
      <t>比实际</t>
    </r>
    <r>
      <rPr>
        <sz val="11"/>
        <rFont val="Times New Roman"/>
        <family val="1"/>
      </rPr>
      <t>V1</t>
    </r>
    <r>
      <rPr>
        <sz val="11"/>
        <rFont val="宋体"/>
        <family val="3"/>
        <charset val="134"/>
      </rPr>
      <t>大，如果发动机失效的速度比实际</t>
    </r>
    <r>
      <rPr>
        <sz val="11"/>
        <rFont val="Times New Roman"/>
        <family val="1"/>
      </rPr>
      <t>V1</t>
    </r>
    <r>
      <rPr>
        <sz val="11"/>
        <rFont val="宋体"/>
        <family val="3"/>
        <charset val="134"/>
      </rPr>
      <t>稍大，将出现什么问题？（</t>
    </r>
    <r>
      <rPr>
        <sz val="11"/>
        <rFont val="Times New Roman"/>
        <family val="1"/>
      </rPr>
      <t> </t>
    </r>
    <r>
      <rPr>
        <sz val="11"/>
        <rFont val="宋体"/>
        <family val="3"/>
        <charset val="134"/>
      </rPr>
      <t>）</t>
    </r>
  </si>
  <si>
    <r>
      <t>等</t>
    </r>
    <r>
      <rPr>
        <sz val="11"/>
        <rFont val="Times New Roman"/>
        <family val="1"/>
      </rPr>
      <t>M</t>
    </r>
    <r>
      <rPr>
        <sz val="11"/>
        <rFont val="宋体"/>
        <family val="3"/>
        <charset val="134"/>
      </rPr>
      <t>数下降中，升力系数减小主要是因为（</t>
    </r>
    <r>
      <rPr>
        <sz val="11"/>
        <rFont val="Times New Roman"/>
        <family val="1"/>
      </rPr>
      <t> </t>
    </r>
    <r>
      <rPr>
        <sz val="11"/>
        <rFont val="宋体"/>
        <family val="3"/>
        <charset val="134"/>
      </rPr>
      <t>）</t>
    </r>
  </si>
  <si>
    <r>
      <t>喷气式飞机的</t>
    </r>
    <r>
      <rPr>
        <sz val="11"/>
        <rFont val="Times New Roman"/>
        <family val="1"/>
      </rPr>
      <t>V2</t>
    </r>
    <r>
      <rPr>
        <sz val="11"/>
        <rFont val="宋体"/>
        <family val="3"/>
        <charset val="134"/>
      </rPr>
      <t>必须大于（</t>
    </r>
    <r>
      <rPr>
        <sz val="11"/>
        <rFont val="Times New Roman"/>
        <family val="1"/>
      </rPr>
      <t> </t>
    </r>
    <r>
      <rPr>
        <sz val="11"/>
        <rFont val="宋体"/>
        <family val="3"/>
        <charset val="134"/>
      </rPr>
      <t>）</t>
    </r>
  </si>
  <si>
    <r>
      <t>如果</t>
    </r>
    <r>
      <rPr>
        <sz val="11"/>
        <rFont val="Times New Roman"/>
        <family val="1"/>
      </rPr>
      <t>V1</t>
    </r>
    <r>
      <rPr>
        <sz val="11"/>
        <rFont val="宋体"/>
        <family val="3"/>
        <charset val="134"/>
      </rPr>
      <t>增加，下列哪个距离将增大？（</t>
    </r>
    <r>
      <rPr>
        <sz val="11"/>
        <rFont val="Times New Roman"/>
        <family val="1"/>
      </rPr>
      <t> </t>
    </r>
    <r>
      <rPr>
        <sz val="11"/>
        <rFont val="宋体"/>
        <family val="3"/>
        <charset val="134"/>
      </rPr>
      <t>）</t>
    </r>
  </si>
  <si>
    <r>
      <t>V2必须大于等于（</t>
    </r>
    <r>
      <rPr>
        <sz val="11"/>
        <rFont val="Times New Roman"/>
        <family val="1"/>
      </rPr>
      <t> </t>
    </r>
    <r>
      <rPr>
        <sz val="11"/>
        <rFont val="宋体"/>
        <family val="3"/>
        <charset val="134"/>
      </rPr>
      <t>）</t>
    </r>
  </si>
  <si>
    <r>
      <t>关于</t>
    </r>
    <r>
      <rPr>
        <sz val="11"/>
        <rFont val="Times New Roman"/>
        <family val="1"/>
      </rPr>
      <t>V1</t>
    </r>
    <r>
      <rPr>
        <sz val="11"/>
        <rFont val="宋体"/>
        <family val="3"/>
        <charset val="134"/>
      </rPr>
      <t>叙述正确的是（</t>
    </r>
    <r>
      <rPr>
        <sz val="11"/>
        <rFont val="Times New Roman"/>
        <family val="1"/>
      </rPr>
      <t> </t>
    </r>
    <r>
      <rPr>
        <sz val="11"/>
        <rFont val="宋体"/>
        <family val="3"/>
        <charset val="134"/>
      </rPr>
      <t>）</t>
    </r>
  </si>
  <si>
    <r>
      <t>VR可能比</t>
    </r>
    <r>
      <rPr>
        <sz val="11"/>
        <rFont val="Times New Roman"/>
        <family val="1"/>
      </rPr>
      <t>V1</t>
    </r>
    <r>
      <rPr>
        <sz val="11"/>
        <rFont val="宋体"/>
        <family val="3"/>
        <charset val="134"/>
      </rPr>
      <t>大</t>
    </r>
    <phoneticPr fontId="2" type="noConversion"/>
  </si>
  <si>
    <r>
      <t>确定</t>
    </r>
    <r>
      <rPr>
        <sz val="11"/>
        <rFont val="Times New Roman"/>
        <family val="1"/>
      </rPr>
      <t>V1</t>
    </r>
    <r>
      <rPr>
        <sz val="11"/>
        <rFont val="宋体"/>
        <family val="3"/>
        <charset val="134"/>
      </rPr>
      <t>时，只有在剩余的发动机对称时才能使用反推</t>
    </r>
    <phoneticPr fontId="2" type="noConversion"/>
  </si>
  <si>
    <r>
      <t>上坡对</t>
    </r>
    <r>
      <rPr>
        <sz val="11"/>
        <rFont val="Times New Roman"/>
        <family val="1"/>
      </rPr>
      <t>V1</t>
    </r>
    <r>
      <rPr>
        <sz val="11"/>
        <rFont val="宋体"/>
        <family val="3"/>
        <charset val="134"/>
      </rPr>
      <t>的修正量是负的</t>
    </r>
    <phoneticPr fontId="2" type="noConversion"/>
  </si>
  <si>
    <r>
      <t>喷气式飞机以最大航程速度平飞时，</t>
    </r>
    <r>
      <rPr>
        <sz val="11"/>
        <rFont val="Times New Roman"/>
        <family val="1"/>
      </rPr>
      <t>IAS</t>
    </r>
    <r>
      <rPr>
        <sz val="11"/>
        <rFont val="宋体"/>
        <family val="3"/>
        <charset val="134"/>
      </rPr>
      <t>和阻力将分别（</t>
    </r>
    <r>
      <rPr>
        <sz val="11"/>
        <rFont val="Times New Roman"/>
        <family val="1"/>
      </rPr>
      <t> </t>
    </r>
    <r>
      <rPr>
        <sz val="11"/>
        <rFont val="宋体"/>
        <family val="3"/>
        <charset val="134"/>
      </rPr>
      <t>）</t>
    </r>
  </si>
  <si>
    <r>
      <t>关于起飞航道第二阶段的最小爬升梯度的定义</t>
    </r>
    <r>
      <rPr>
        <sz val="11"/>
        <rFont val="Times New Roman"/>
        <family val="1"/>
      </rPr>
      <t xml:space="preserve"> </t>
    </r>
    <r>
      <rPr>
        <sz val="11"/>
        <rFont val="宋体"/>
        <family val="3"/>
        <charset val="134"/>
      </rPr>
      <t>叙述正确的有：</t>
    </r>
    <r>
      <rPr>
        <sz val="11"/>
        <rFont val="Times New Roman"/>
        <family val="1"/>
      </rPr>
      <t>1 </t>
    </r>
    <r>
      <rPr>
        <sz val="11"/>
        <rFont val="宋体"/>
        <family val="3"/>
        <charset val="134"/>
      </rPr>
      <t>起落架在收上位</t>
    </r>
    <r>
      <rPr>
        <sz val="11"/>
        <rFont val="Times New Roman"/>
        <family val="1"/>
      </rPr>
      <t>2 </t>
    </r>
    <r>
      <rPr>
        <sz val="11"/>
        <rFont val="宋体"/>
        <family val="3"/>
        <charset val="134"/>
      </rPr>
      <t>起落架在放下位</t>
    </r>
    <r>
      <rPr>
        <sz val="11"/>
        <rFont val="Times New Roman"/>
        <family val="1"/>
      </rPr>
      <t>3 </t>
    </r>
    <r>
      <rPr>
        <sz val="11"/>
        <rFont val="宋体"/>
        <family val="3"/>
        <charset val="134"/>
      </rPr>
      <t>襟翼在收上位</t>
    </r>
    <r>
      <rPr>
        <sz val="11"/>
        <rFont val="Times New Roman"/>
        <family val="1"/>
      </rPr>
      <t> 4 </t>
    </r>
    <r>
      <rPr>
        <sz val="11"/>
        <rFont val="宋体"/>
        <family val="3"/>
        <charset val="134"/>
      </rPr>
      <t>襟翼处于起飞位置</t>
    </r>
    <r>
      <rPr>
        <sz val="11"/>
        <rFont val="Times New Roman"/>
        <family val="1"/>
      </rPr>
      <t>5 N </t>
    </r>
    <r>
      <rPr>
        <sz val="11"/>
        <rFont val="宋体"/>
        <family val="3"/>
        <charset val="134"/>
      </rPr>
      <t>发发动机处于起飞推力</t>
    </r>
    <r>
      <rPr>
        <sz val="11"/>
        <rFont val="Times New Roman"/>
        <family val="1"/>
      </rPr>
      <t> 6 N</t>
    </r>
    <r>
      <rPr>
        <sz val="11"/>
        <rFont val="宋体"/>
        <family val="3"/>
        <charset val="134"/>
      </rPr>
      <t>－</t>
    </r>
    <r>
      <rPr>
        <sz val="11"/>
        <rFont val="Times New Roman"/>
        <family val="1"/>
      </rPr>
      <t>1</t>
    </r>
    <r>
      <rPr>
        <sz val="11"/>
        <rFont val="宋体"/>
        <family val="3"/>
        <charset val="134"/>
      </rPr>
      <t>发发动机处于起飞推力</t>
    </r>
    <r>
      <rPr>
        <sz val="11"/>
        <rFont val="Times New Roman"/>
        <family val="1"/>
      </rPr>
      <t> 7 </t>
    </r>
    <r>
      <rPr>
        <sz val="11"/>
        <rFont val="宋体"/>
        <family val="3"/>
        <charset val="134"/>
      </rPr>
      <t>速度达到</t>
    </r>
    <r>
      <rPr>
        <sz val="11"/>
        <rFont val="Times New Roman"/>
        <family val="1"/>
      </rPr>
      <t>V2</t>
    </r>
    <r>
      <rPr>
        <sz val="11"/>
        <rFont val="宋体"/>
        <family val="3"/>
        <charset val="134"/>
      </rPr>
      <t>＋</t>
    </r>
    <r>
      <rPr>
        <sz val="11"/>
        <rFont val="Times New Roman"/>
        <family val="1"/>
      </rPr>
      <t xml:space="preserve">10kt  8 </t>
    </r>
    <r>
      <rPr>
        <sz val="11"/>
        <rFont val="宋体"/>
        <family val="3"/>
        <charset val="134"/>
      </rPr>
      <t>速度达到</t>
    </r>
    <r>
      <rPr>
        <sz val="11"/>
        <rFont val="Times New Roman"/>
        <family val="1"/>
      </rPr>
      <t xml:space="preserve">1.3VS  9 </t>
    </r>
    <r>
      <rPr>
        <sz val="11"/>
        <rFont val="宋体"/>
        <family val="3"/>
        <charset val="134"/>
      </rPr>
      <t>速度达到</t>
    </r>
    <r>
      <rPr>
        <sz val="11"/>
        <rFont val="Times New Roman"/>
        <family val="1"/>
      </rPr>
      <t>V2 10 </t>
    </r>
    <r>
      <rPr>
        <sz val="11"/>
        <rFont val="宋体"/>
        <family val="3"/>
        <charset val="134"/>
      </rPr>
      <t>高度达到高于跑道表面</t>
    </r>
    <r>
      <rPr>
        <sz val="11"/>
        <rFont val="Times New Roman"/>
        <family val="1"/>
      </rPr>
      <t>35ft</t>
    </r>
  </si>
  <si>
    <r>
      <t>1，</t>
    </r>
    <r>
      <rPr>
        <sz val="11"/>
        <rFont val="Times New Roman"/>
        <family val="1"/>
      </rPr>
      <t>4</t>
    </r>
    <r>
      <rPr>
        <sz val="11"/>
        <rFont val="宋体"/>
        <family val="3"/>
        <charset val="134"/>
      </rPr>
      <t>，</t>
    </r>
    <r>
      <rPr>
        <sz val="11"/>
        <rFont val="Times New Roman"/>
        <family val="1"/>
      </rPr>
      <t>6</t>
    </r>
    <r>
      <rPr>
        <sz val="11"/>
        <rFont val="宋体"/>
        <family val="3"/>
        <charset val="134"/>
      </rPr>
      <t>，</t>
    </r>
    <r>
      <rPr>
        <sz val="11"/>
        <rFont val="Times New Roman"/>
        <family val="1"/>
      </rPr>
      <t>9</t>
    </r>
    <phoneticPr fontId="2" type="noConversion"/>
  </si>
  <si>
    <r>
      <t>2，</t>
    </r>
    <r>
      <rPr>
        <sz val="11"/>
        <rFont val="Times New Roman"/>
        <family val="1"/>
      </rPr>
      <t>3</t>
    </r>
    <r>
      <rPr>
        <sz val="11"/>
        <rFont val="宋体"/>
        <family val="3"/>
        <charset val="134"/>
      </rPr>
      <t>，</t>
    </r>
    <r>
      <rPr>
        <sz val="11"/>
        <rFont val="Times New Roman"/>
        <family val="1"/>
      </rPr>
      <t>6</t>
    </r>
    <r>
      <rPr>
        <sz val="11"/>
        <rFont val="宋体"/>
        <family val="3"/>
        <charset val="134"/>
      </rPr>
      <t>，</t>
    </r>
    <r>
      <rPr>
        <sz val="11"/>
        <rFont val="Times New Roman"/>
        <family val="1"/>
      </rPr>
      <t>9</t>
    </r>
    <phoneticPr fontId="2" type="noConversion"/>
  </si>
  <si>
    <r>
      <t xml:space="preserve"> 1，</t>
    </r>
    <r>
      <rPr>
        <sz val="11"/>
        <rFont val="Times New Roman"/>
        <family val="1"/>
      </rPr>
      <t>5</t>
    </r>
    <r>
      <rPr>
        <sz val="11"/>
        <rFont val="宋体"/>
        <family val="3"/>
        <charset val="134"/>
      </rPr>
      <t>，</t>
    </r>
    <r>
      <rPr>
        <sz val="11"/>
        <rFont val="Times New Roman"/>
        <family val="1"/>
      </rPr>
      <t>8</t>
    </r>
    <r>
      <rPr>
        <sz val="11"/>
        <rFont val="宋体"/>
        <family val="3"/>
        <charset val="134"/>
      </rPr>
      <t>，</t>
    </r>
    <r>
      <rPr>
        <sz val="11"/>
        <rFont val="Times New Roman"/>
        <family val="1"/>
      </rPr>
      <t>10</t>
    </r>
    <phoneticPr fontId="2" type="noConversion"/>
  </si>
  <si>
    <r>
      <t>三发涡轮喷气式飞机的数据如下：推力＝</t>
    </r>
    <r>
      <rPr>
        <sz val="11"/>
        <rFont val="Times New Roman"/>
        <family val="1"/>
      </rPr>
      <t>50000</t>
    </r>
    <r>
      <rPr>
        <sz val="11"/>
        <rFont val="宋体"/>
        <family val="3"/>
        <charset val="134"/>
      </rPr>
      <t>牛顿</t>
    </r>
    <r>
      <rPr>
        <sz val="11"/>
        <rFont val="Times New Roman"/>
        <family val="1"/>
      </rPr>
      <t>/</t>
    </r>
    <r>
      <rPr>
        <sz val="11"/>
        <rFont val="宋体"/>
        <family val="3"/>
        <charset val="134"/>
      </rPr>
      <t>发</t>
    </r>
    <r>
      <rPr>
        <sz val="11"/>
        <rFont val="Times New Roman"/>
        <family val="1"/>
      </rPr>
      <t xml:space="preserve">  g</t>
    </r>
    <r>
      <rPr>
        <sz val="11"/>
        <rFont val="宋体"/>
        <family val="3"/>
        <charset val="134"/>
      </rPr>
      <t>＝</t>
    </r>
    <r>
      <rPr>
        <sz val="11"/>
        <rFont val="Times New Roman"/>
        <family val="1"/>
      </rPr>
      <t>10m/s</t>
    </r>
    <r>
      <rPr>
        <vertAlign val="superscript"/>
        <sz val="11"/>
        <rFont val="Times New Roman"/>
        <family val="1"/>
      </rPr>
      <t xml:space="preserve">2   </t>
    </r>
    <r>
      <rPr>
        <sz val="11"/>
        <rFont val="宋体"/>
        <family val="3"/>
        <charset val="134"/>
      </rPr>
      <t>阻力＝</t>
    </r>
    <r>
      <rPr>
        <sz val="11"/>
        <rFont val="Times New Roman"/>
        <family val="1"/>
      </rPr>
      <t xml:space="preserve">72569N  </t>
    </r>
    <r>
      <rPr>
        <sz val="11"/>
        <rFont val="宋体"/>
        <family val="3"/>
        <charset val="134"/>
      </rPr>
      <t>最小上升梯度＝</t>
    </r>
    <r>
      <rPr>
        <sz val="11"/>
        <rFont val="Times New Roman"/>
        <family val="1"/>
      </rPr>
      <t xml:space="preserve">2.7%  </t>
    </r>
    <r>
      <rPr>
        <sz val="11"/>
        <rFont val="宋体"/>
        <family val="3"/>
        <charset val="134"/>
      </rPr>
      <t>上升角＝（推力－阻力）</t>
    </r>
    <r>
      <rPr>
        <sz val="11"/>
        <rFont val="Times New Roman"/>
        <family val="1"/>
      </rPr>
      <t>/</t>
    </r>
    <r>
      <rPr>
        <sz val="11"/>
        <rFont val="宋体"/>
        <family val="3"/>
        <charset val="134"/>
      </rPr>
      <t>重力</t>
    </r>
    <r>
      <rPr>
        <sz val="11"/>
        <rFont val="Times New Roman"/>
        <family val="1"/>
      </rPr>
      <t xml:space="preserve">  </t>
    </r>
    <r>
      <rPr>
        <sz val="11"/>
        <rFont val="宋体"/>
        <family val="3"/>
        <charset val="134"/>
      </rPr>
      <t>满足航道二段要求的最大起飞重量为（</t>
    </r>
    <r>
      <rPr>
        <sz val="11"/>
        <rFont val="Times New Roman"/>
        <family val="1"/>
      </rPr>
      <t xml:space="preserve"> </t>
    </r>
    <r>
      <rPr>
        <sz val="11"/>
        <rFont val="宋体"/>
        <family val="3"/>
        <charset val="134"/>
      </rPr>
      <t>）</t>
    </r>
  </si>
  <si>
    <r>
      <t>下列哪组因素导致</t>
    </r>
    <r>
      <rPr>
        <sz val="11"/>
        <rFont val="Times New Roman"/>
        <family val="1"/>
      </rPr>
      <t>V2</t>
    </r>
    <r>
      <rPr>
        <sz val="11"/>
        <rFont val="宋体"/>
        <family val="3"/>
        <charset val="134"/>
      </rPr>
      <t>的值受</t>
    </r>
    <r>
      <rPr>
        <sz val="11"/>
        <rFont val="Times New Roman"/>
        <family val="1"/>
      </rPr>
      <t>VMCA</t>
    </r>
    <r>
      <rPr>
        <sz val="11"/>
        <rFont val="宋体"/>
        <family val="3"/>
        <charset val="134"/>
      </rPr>
      <t>的限制？（</t>
    </r>
    <r>
      <rPr>
        <sz val="11"/>
        <rFont val="Times New Roman"/>
        <family val="1"/>
      </rPr>
      <t> </t>
    </r>
    <r>
      <rPr>
        <sz val="11"/>
        <rFont val="宋体"/>
        <family val="3"/>
        <charset val="134"/>
      </rPr>
      <t>）</t>
    </r>
  </si>
  <si>
    <r>
      <t>、起飞前要检查刹车温度，为什么？（</t>
    </r>
    <r>
      <rPr>
        <sz val="11"/>
        <rFont val="Times New Roman"/>
        <family val="1"/>
      </rPr>
      <t xml:space="preserve"> </t>
    </r>
    <r>
      <rPr>
        <sz val="11"/>
        <rFont val="宋体"/>
        <family val="3"/>
        <charset val="134"/>
      </rPr>
      <t>）</t>
    </r>
  </si>
  <si>
    <r>
      <t>起飞航迹和爬升阶段的要求只有（</t>
    </r>
    <r>
      <rPr>
        <sz val="11"/>
        <rFont val="Times New Roman"/>
        <family val="1"/>
      </rPr>
      <t xml:space="preserve"> </t>
    </r>
    <r>
      <rPr>
        <sz val="11"/>
        <rFont val="宋体"/>
        <family val="3"/>
        <charset val="134"/>
      </rPr>
      <t>）有详细说明</t>
    </r>
  </si>
  <si>
    <r>
      <t>逆风分量随高度的增加而增加，假设</t>
    </r>
    <r>
      <rPr>
        <sz val="11"/>
        <rFont val="Times New Roman"/>
        <family val="1"/>
      </rPr>
      <t>IAS</t>
    </r>
    <r>
      <rPr>
        <sz val="11"/>
        <rFont val="宋体"/>
        <family val="3"/>
        <charset val="134"/>
      </rPr>
      <t>不变，则（</t>
    </r>
    <r>
      <rPr>
        <sz val="11"/>
        <rFont val="Times New Roman"/>
        <family val="1"/>
      </rPr>
      <t> </t>
    </r>
    <r>
      <rPr>
        <sz val="11"/>
        <rFont val="宋体"/>
        <family val="3"/>
        <charset val="134"/>
      </rPr>
      <t>）</t>
    </r>
  </si>
  <si>
    <r>
      <t>其它条件不变，无风，喷气式飞机以等</t>
    </r>
    <r>
      <rPr>
        <sz val="11"/>
        <rFont val="Times New Roman"/>
        <family val="1"/>
      </rPr>
      <t>M</t>
    </r>
    <r>
      <rPr>
        <sz val="11"/>
        <rFont val="宋体"/>
        <family val="3"/>
        <charset val="134"/>
      </rPr>
      <t>数巡航，小时耗油量和外界大气温度</t>
    </r>
    <r>
      <rPr>
        <sz val="11"/>
        <rFont val="Times New Roman"/>
        <family val="1"/>
      </rPr>
      <t>T</t>
    </r>
    <r>
      <rPr>
        <sz val="11"/>
        <rFont val="宋体"/>
        <family val="3"/>
        <charset val="134"/>
      </rPr>
      <t>的关系是：（</t>
    </r>
    <r>
      <rPr>
        <sz val="11"/>
        <rFont val="Times New Roman"/>
        <family val="1"/>
      </rPr>
      <t> </t>
    </r>
    <r>
      <rPr>
        <sz val="11"/>
        <rFont val="宋体"/>
        <family val="3"/>
        <charset val="134"/>
      </rPr>
      <t>）</t>
    </r>
  </si>
  <si>
    <r>
      <t>正比于</t>
    </r>
    <r>
      <rPr>
        <sz val="11"/>
        <rFont val="Times New Roman"/>
        <family val="1"/>
      </rPr>
      <t>T</t>
    </r>
    <phoneticPr fontId="2" type="noConversion"/>
  </si>
  <si>
    <r>
      <t>正比于</t>
    </r>
    <r>
      <rPr>
        <sz val="11"/>
        <rFont val="Times New Roman"/>
        <family val="1"/>
      </rPr>
      <t>1/T</t>
    </r>
    <r>
      <rPr>
        <vertAlign val="superscript"/>
        <sz val="11"/>
        <rFont val="Times New Roman"/>
        <family val="1"/>
      </rPr>
      <t>2</t>
    </r>
    <phoneticPr fontId="2" type="noConversion"/>
  </si>
  <si>
    <r>
      <t>正比于</t>
    </r>
    <r>
      <rPr>
        <sz val="11"/>
        <rFont val="Times New Roman"/>
        <family val="1"/>
      </rPr>
      <t>1/T</t>
    </r>
    <phoneticPr fontId="2" type="noConversion"/>
  </si>
  <si>
    <r>
      <t>某飞机的爬升程序是</t>
    </r>
    <r>
      <rPr>
        <sz val="11"/>
        <rFont val="Times New Roman"/>
        <family val="1"/>
      </rPr>
      <t>300/.78</t>
    </r>
    <r>
      <rPr>
        <sz val="11"/>
        <rFont val="宋体"/>
        <family val="3"/>
        <charset val="134"/>
      </rPr>
      <t>，在转换高度</t>
    </r>
    <r>
      <rPr>
        <sz val="11"/>
        <rFont val="Times New Roman"/>
        <family val="1"/>
      </rPr>
      <t>29200ft</t>
    </r>
    <r>
      <rPr>
        <sz val="11"/>
        <rFont val="宋体"/>
        <family val="3"/>
        <charset val="134"/>
      </rPr>
      <t>上下</t>
    </r>
    <r>
      <rPr>
        <sz val="11"/>
        <rFont val="Times New Roman"/>
        <family val="1"/>
      </rPr>
      <t>(OAT</t>
    </r>
    <r>
      <rPr>
        <sz val="11"/>
        <rFont val="宋体"/>
        <family val="3"/>
        <charset val="134"/>
      </rPr>
      <t>＝</t>
    </r>
    <r>
      <rPr>
        <sz val="11"/>
        <rFont val="Times New Roman"/>
        <family val="1"/>
      </rPr>
      <t>ISA)</t>
    </r>
    <r>
      <rPr>
        <sz val="11"/>
        <rFont val="宋体"/>
        <family val="3"/>
        <charset val="134"/>
      </rPr>
      <t>上升率有什么变化？（</t>
    </r>
    <r>
      <rPr>
        <sz val="11"/>
        <rFont val="Times New Roman"/>
        <family val="1"/>
      </rPr>
      <t> </t>
    </r>
    <r>
      <rPr>
        <sz val="11"/>
        <rFont val="宋体"/>
        <family val="3"/>
        <charset val="134"/>
      </rPr>
      <t>）</t>
    </r>
  </si>
  <si>
    <r>
      <t>上升率增加，因为等</t>
    </r>
    <r>
      <rPr>
        <sz val="11"/>
        <rFont val="Times New Roman"/>
        <family val="1"/>
      </rPr>
      <t>M</t>
    </r>
    <r>
      <rPr>
        <sz val="11"/>
        <rFont val="宋体"/>
        <family val="3"/>
        <charset val="134"/>
      </rPr>
      <t>数上升代替了等表速上升</t>
    </r>
    <phoneticPr fontId="2" type="noConversion"/>
  </si>
  <si>
    <r>
      <t>在加速到</t>
    </r>
    <r>
      <rPr>
        <sz val="11"/>
        <rFont val="Times New Roman"/>
        <family val="1"/>
      </rPr>
      <t>.78M</t>
    </r>
    <r>
      <rPr>
        <sz val="11"/>
        <rFont val="宋体"/>
        <family val="3"/>
        <charset val="134"/>
      </rPr>
      <t>的过程中，上升率几乎为零</t>
    </r>
    <phoneticPr fontId="2" type="noConversion"/>
  </si>
  <si>
    <r>
      <t xml:space="preserve"> 没有明显的影响，因为在</t>
    </r>
    <r>
      <rPr>
        <sz val="11"/>
        <rFont val="Times New Roman"/>
        <family val="1"/>
      </rPr>
      <t>IAS</t>
    </r>
    <r>
      <rPr>
        <sz val="11"/>
        <rFont val="宋体"/>
        <family val="3"/>
        <charset val="134"/>
      </rPr>
      <t>＝</t>
    </r>
    <r>
      <rPr>
        <sz val="11"/>
        <rFont val="Times New Roman"/>
        <family val="1"/>
      </rPr>
      <t>300kt</t>
    </r>
    <r>
      <rPr>
        <sz val="11"/>
        <rFont val="宋体"/>
        <family val="3"/>
        <charset val="134"/>
      </rPr>
      <t>和</t>
    </r>
    <r>
      <rPr>
        <sz val="11"/>
        <rFont val="Times New Roman"/>
        <family val="1"/>
      </rPr>
      <t>M</t>
    </r>
    <r>
      <rPr>
        <sz val="11"/>
        <rFont val="宋体"/>
        <family val="3"/>
        <charset val="134"/>
      </rPr>
      <t>＝</t>
    </r>
    <r>
      <rPr>
        <sz val="11"/>
        <rFont val="Times New Roman"/>
        <family val="1"/>
      </rPr>
      <t>0.78</t>
    </r>
    <r>
      <rPr>
        <sz val="11"/>
        <rFont val="宋体"/>
        <family val="3"/>
        <charset val="134"/>
      </rPr>
      <t>时</t>
    </r>
    <r>
      <rPr>
        <sz val="11"/>
        <rFont val="Times New Roman"/>
        <family val="1"/>
      </rPr>
      <t>TAS</t>
    </r>
    <r>
      <rPr>
        <sz val="11"/>
        <rFont val="宋体"/>
        <family val="3"/>
        <charset val="134"/>
      </rPr>
      <t>是一样的</t>
    </r>
    <phoneticPr fontId="2" type="noConversion"/>
  </si>
  <si>
    <r>
      <t>V1必须（</t>
    </r>
    <r>
      <rPr>
        <sz val="11"/>
        <rFont val="Times New Roman"/>
        <family val="1"/>
      </rPr>
      <t> </t>
    </r>
    <r>
      <rPr>
        <sz val="11"/>
        <rFont val="宋体"/>
        <family val="3"/>
        <charset val="134"/>
      </rPr>
      <t>）</t>
    </r>
  </si>
  <si>
    <r>
      <t xml:space="preserve"> 大于或等于</t>
    </r>
    <r>
      <rPr>
        <sz val="11"/>
        <rFont val="Times New Roman"/>
        <family val="1"/>
      </rPr>
      <t>V1MCG</t>
    </r>
    <phoneticPr fontId="2" type="noConversion"/>
  </si>
  <si>
    <r>
      <t>大于或等于</t>
    </r>
    <r>
      <rPr>
        <sz val="11"/>
        <rFont val="Times New Roman"/>
        <family val="1"/>
      </rPr>
      <t>VMCA</t>
    </r>
    <phoneticPr fontId="2" type="noConversion"/>
  </si>
  <si>
    <r>
      <t xml:space="preserve"> 大于</t>
    </r>
    <r>
      <rPr>
        <sz val="11"/>
        <rFont val="Times New Roman"/>
        <family val="1"/>
      </rPr>
      <t>VR</t>
    </r>
    <phoneticPr fontId="2" type="noConversion"/>
  </si>
  <si>
    <r>
      <t>三发以上发动机的涡轮螺旋桨飞机的最小起飞安全速度</t>
    </r>
    <r>
      <rPr>
        <sz val="11"/>
        <rFont val="Times New Roman"/>
        <family val="1"/>
      </rPr>
      <t>V2min</t>
    </r>
    <r>
      <rPr>
        <sz val="11"/>
        <rFont val="宋体"/>
        <family val="3"/>
        <charset val="134"/>
      </rPr>
      <t>可能大于（</t>
    </r>
    <r>
      <rPr>
        <sz val="11"/>
        <rFont val="Times New Roman"/>
        <family val="1"/>
      </rPr>
      <t> </t>
    </r>
    <r>
      <rPr>
        <sz val="11"/>
        <rFont val="宋体"/>
        <family val="3"/>
        <charset val="134"/>
      </rPr>
      <t>）</t>
    </r>
  </si>
  <si>
    <r>
      <t>下列关于</t>
    </r>
    <r>
      <rPr>
        <sz val="11"/>
        <rFont val="Times New Roman"/>
        <family val="1"/>
      </rPr>
      <t>VMCA</t>
    </r>
    <r>
      <rPr>
        <sz val="11"/>
        <rFont val="宋体"/>
        <family val="3"/>
        <charset val="134"/>
      </rPr>
      <t>的说法正确的是（</t>
    </r>
    <r>
      <rPr>
        <sz val="11"/>
        <rFont val="Times New Roman"/>
        <family val="1"/>
      </rPr>
      <t> </t>
    </r>
    <r>
      <rPr>
        <sz val="11"/>
        <rFont val="宋体"/>
        <family val="3"/>
        <charset val="134"/>
      </rPr>
      <t>）</t>
    </r>
  </si>
  <si>
    <r>
      <t>当关键发失效时，低于</t>
    </r>
    <r>
      <rPr>
        <sz val="11"/>
        <rFont val="Times New Roman"/>
        <family val="1"/>
      </rPr>
      <t>VMCA</t>
    </r>
    <r>
      <rPr>
        <sz val="11"/>
        <rFont val="宋体"/>
        <family val="3"/>
        <charset val="134"/>
      </rPr>
      <t>飞机不能保持直线飞行</t>
    </r>
    <phoneticPr fontId="2" type="noConversion"/>
  </si>
  <si>
    <r>
      <t>飞机速度在</t>
    </r>
    <r>
      <rPr>
        <sz val="11"/>
        <rFont val="Times New Roman"/>
        <family val="1"/>
      </rPr>
      <t>VMCA</t>
    </r>
    <r>
      <rPr>
        <sz val="11"/>
        <rFont val="宋体"/>
        <family val="3"/>
        <charset val="134"/>
      </rPr>
      <t>以下是不可控的</t>
    </r>
    <phoneticPr fontId="2" type="noConversion"/>
  </si>
  <si>
    <r>
      <t>低于</t>
    </r>
    <r>
      <rPr>
        <sz val="11"/>
        <rFont val="Times New Roman"/>
        <family val="1"/>
      </rPr>
      <t>VMCA</t>
    </r>
    <r>
      <rPr>
        <sz val="11"/>
        <rFont val="宋体"/>
        <family val="3"/>
        <charset val="134"/>
      </rPr>
      <t>时，飞机达不到最小所需的上升梯度</t>
    </r>
    <phoneticPr fontId="2" type="noConversion"/>
  </si>
  <si>
    <r>
      <t>确定</t>
    </r>
    <r>
      <rPr>
        <sz val="11"/>
        <rFont val="Times New Roman"/>
        <family val="1"/>
      </rPr>
      <t>VMCG</t>
    </r>
    <r>
      <rPr>
        <sz val="11"/>
        <rFont val="宋体"/>
        <family val="3"/>
        <charset val="134"/>
      </rPr>
      <t>时，保持方向（</t>
    </r>
    <r>
      <rPr>
        <sz val="11"/>
        <rFont val="Times New Roman"/>
        <family val="1"/>
      </rPr>
      <t> </t>
    </r>
    <r>
      <rPr>
        <sz val="11"/>
        <rFont val="宋体"/>
        <family val="3"/>
        <charset val="134"/>
      </rPr>
      <t>）控制</t>
    </r>
  </si>
  <si>
    <r>
      <t>起飞决断速度</t>
    </r>
    <r>
      <rPr>
        <sz val="11"/>
        <rFont val="Times New Roman"/>
        <family val="1"/>
      </rPr>
      <t>V1 </t>
    </r>
    <r>
      <rPr>
        <sz val="11"/>
        <rFont val="宋体"/>
        <family val="3"/>
        <charset val="134"/>
      </rPr>
      <t>是：</t>
    </r>
  </si>
  <si>
    <r>
      <t xml:space="preserve"> 决断的极限速度。如果发动机在达到</t>
    </r>
    <r>
      <rPr>
        <sz val="11"/>
        <rFont val="Times New Roman"/>
        <family val="1"/>
      </rPr>
      <t>V1</t>
    </r>
    <r>
      <rPr>
        <sz val="11"/>
        <rFont val="宋体"/>
        <family val="3"/>
        <charset val="134"/>
      </rPr>
      <t>之前被查知失效，起飞必须中止</t>
    </r>
    <phoneticPr fontId="2" type="noConversion"/>
  </si>
  <si>
    <r>
      <t xml:space="preserve"> 不能小于最小起飞安全速度</t>
    </r>
    <r>
      <rPr>
        <sz val="11"/>
        <rFont val="Times New Roman"/>
        <family val="1"/>
      </rPr>
      <t>V2min</t>
    </r>
    <phoneticPr fontId="2" type="noConversion"/>
  </si>
  <si>
    <r>
      <t>决断的极限速度。如果发动机在达到</t>
    </r>
    <r>
      <rPr>
        <sz val="11"/>
        <rFont val="Times New Roman"/>
        <family val="1"/>
      </rPr>
      <t>V1</t>
    </r>
    <r>
      <rPr>
        <sz val="11"/>
        <rFont val="宋体"/>
        <family val="3"/>
        <charset val="134"/>
      </rPr>
      <t>之后被查知失效，起飞必须中止。</t>
    </r>
    <phoneticPr fontId="2" type="noConversion"/>
  </si>
  <si>
    <r>
      <t>爬升率达到</t>
    </r>
    <r>
      <rPr>
        <sz val="11"/>
        <rFont val="Times New Roman"/>
        <family val="1"/>
      </rPr>
      <t>50ft/min</t>
    </r>
    <r>
      <rPr>
        <sz val="11"/>
        <rFont val="宋体"/>
        <family val="3"/>
        <charset val="134"/>
      </rPr>
      <t>的高度</t>
    </r>
    <phoneticPr fontId="2" type="noConversion"/>
  </si>
  <si>
    <r>
      <t xml:space="preserve"> 绝对升限的爬升率为：</t>
    </r>
    <r>
      <rPr>
        <sz val="11"/>
        <rFont val="Times New Roman"/>
        <family val="1"/>
      </rPr>
      <t xml:space="preserve"> </t>
    </r>
  </si>
  <si>
    <r>
      <t xml:space="preserve"> 1</t>
    </r>
    <r>
      <rPr>
        <sz val="11"/>
        <rFont val="Times New Roman"/>
        <family val="1"/>
      </rPr>
      <t>00 ft/min</t>
    </r>
    <phoneticPr fontId="2" type="noConversion"/>
  </si>
  <si>
    <r>
      <t>不变</t>
    </r>
    <r>
      <rPr>
        <sz val="11"/>
        <rFont val="Times New Roman"/>
        <family val="1"/>
      </rPr>
      <t>/</t>
    </r>
    <r>
      <rPr>
        <sz val="11"/>
        <rFont val="宋体"/>
        <family val="3"/>
        <charset val="134"/>
      </rPr>
      <t>不变</t>
    </r>
    <phoneticPr fontId="2" type="noConversion"/>
  </si>
  <si>
    <r>
      <t>速度</t>
    </r>
    <r>
      <rPr>
        <sz val="11"/>
        <rFont val="Times New Roman"/>
        <family val="1"/>
      </rPr>
      <t>V1</t>
    </r>
    <r>
      <rPr>
        <sz val="11"/>
        <rFont val="宋体"/>
        <family val="3"/>
        <charset val="134"/>
      </rPr>
      <t>的定义是</t>
    </r>
  </si>
  <si>
    <r>
      <t>在无风情况下获得</t>
    </r>
    <r>
      <rPr>
        <sz val="11"/>
        <rFont val="Times New Roman"/>
        <family val="1"/>
      </rPr>
      <t>99%</t>
    </r>
    <r>
      <rPr>
        <sz val="11"/>
        <rFont val="宋体"/>
        <family val="3"/>
        <charset val="134"/>
      </rPr>
      <t>最大航程的较大速度</t>
    </r>
    <phoneticPr fontId="2" type="noConversion"/>
  </si>
  <si>
    <r>
      <t>跑道长度</t>
    </r>
    <r>
      <rPr>
        <sz val="11"/>
        <rFont val="Times New Roman"/>
        <family val="1"/>
      </rPr>
      <t>3000m</t>
    </r>
    <r>
      <rPr>
        <sz val="11"/>
        <rFont val="宋体"/>
        <family val="3"/>
        <charset val="134"/>
      </rPr>
      <t>，两端各存在</t>
    </r>
    <r>
      <rPr>
        <sz val="11"/>
        <rFont val="Times New Roman"/>
        <family val="1"/>
      </rPr>
      <t>2000m</t>
    </r>
    <r>
      <rPr>
        <sz val="11"/>
        <rFont val="宋体"/>
        <family val="3"/>
        <charset val="134"/>
      </rPr>
      <t>的净空道。计算最大起飞重量时，最大起飞可用距离不超过</t>
    </r>
  </si>
  <si>
    <r>
      <t>4</t>
    </r>
    <r>
      <rPr>
        <sz val="11"/>
        <rFont val="Times New Roman"/>
        <family val="1"/>
      </rPr>
      <t>500 m</t>
    </r>
    <phoneticPr fontId="2" type="noConversion"/>
  </si>
  <si>
    <r>
      <t xml:space="preserve"> 关于起飞决断速度</t>
    </r>
    <r>
      <rPr>
        <sz val="11"/>
        <rFont val="Times New Roman"/>
        <family val="1"/>
      </rPr>
      <t>V1</t>
    </r>
    <r>
      <rPr>
        <sz val="11"/>
        <rFont val="宋体"/>
        <family val="3"/>
        <charset val="134"/>
      </rPr>
      <t>说法正确的是：</t>
    </r>
  </si>
  <si>
    <r>
      <t>阶梯爬升只是为了满足</t>
    </r>
    <r>
      <rPr>
        <sz val="11"/>
        <rFont val="Times New Roman"/>
        <family val="1"/>
      </rPr>
      <t>ATC</t>
    </r>
    <r>
      <rPr>
        <sz val="11"/>
        <rFont val="宋体"/>
        <family val="3"/>
        <charset val="134"/>
      </rPr>
      <t>的管制要求</t>
    </r>
    <phoneticPr fontId="2" type="noConversion"/>
  </si>
  <si>
    <r>
      <t>随重量增加而增加</t>
    </r>
    <r>
      <rPr>
        <sz val="11"/>
        <rFont val="Times New Roman"/>
        <family val="1"/>
      </rPr>
      <t xml:space="preserve"> </t>
    </r>
    <phoneticPr fontId="2" type="noConversion"/>
  </si>
  <si>
    <r>
      <t>加速到</t>
    </r>
    <r>
      <rPr>
        <sz val="11"/>
        <rFont val="Times New Roman"/>
        <family val="1"/>
      </rPr>
      <t>V2</t>
    </r>
    <r>
      <rPr>
        <sz val="11"/>
        <rFont val="宋体"/>
        <family val="3"/>
        <charset val="134"/>
      </rPr>
      <t>时</t>
    </r>
    <phoneticPr fontId="2" type="noConversion"/>
  </si>
  <si>
    <r>
      <t>最大</t>
    </r>
    <r>
      <rPr>
        <sz val="11"/>
        <rFont val="Times New Roman"/>
        <family val="1"/>
      </rPr>
      <t xml:space="preserve"> CL/CD </t>
    </r>
    <r>
      <rPr>
        <sz val="11"/>
        <rFont val="宋体"/>
        <family val="3"/>
        <charset val="134"/>
      </rPr>
      <t>对应速度</t>
    </r>
    <r>
      <rPr>
        <sz val="11"/>
        <rFont val="Times New Roman"/>
        <family val="1"/>
      </rPr>
      <t>.</t>
    </r>
    <phoneticPr fontId="2" type="noConversion"/>
  </si>
  <si>
    <r>
      <t>何种条件下飞机可远低于（</t>
    </r>
    <r>
      <rPr>
        <sz val="11"/>
        <rFont val="Times New Roman"/>
        <family val="1"/>
      </rPr>
      <t>4000ft</t>
    </r>
    <r>
      <rPr>
        <sz val="11"/>
        <rFont val="宋体"/>
        <family val="3"/>
        <charset val="134"/>
      </rPr>
      <t>或更多）最佳巡航高度飞行</t>
    </r>
  </si>
  <si>
    <r>
      <t>最大上升角对应的速度</t>
    </r>
    <r>
      <rPr>
        <sz val="11"/>
        <rFont val="Times New Roman"/>
        <family val="1"/>
      </rPr>
      <t>VX</t>
    </r>
    <phoneticPr fontId="2" type="noConversion"/>
  </si>
  <si>
    <r>
      <t>对于活塞式发动机飞机，在给定迎角、构型和高度情况下，随着重量的增加（</t>
    </r>
    <r>
      <rPr>
        <sz val="11"/>
        <rFont val="Times New Roman"/>
        <family val="1"/>
      </rPr>
      <t xml:space="preserve">  </t>
    </r>
    <r>
      <rPr>
        <sz val="11"/>
        <rFont val="宋体"/>
        <family val="3"/>
        <charset val="134"/>
      </rPr>
      <t>）</t>
    </r>
  </si>
  <si>
    <r>
      <t>速度和阻力增加</t>
    </r>
    <r>
      <rPr>
        <sz val="11"/>
        <rFont val="Times New Roman"/>
        <family val="1"/>
      </rPr>
      <t xml:space="preserve">        </t>
    </r>
    <phoneticPr fontId="2" type="noConversion"/>
  </si>
  <si>
    <r>
      <t>升阻比一定增加</t>
    </r>
    <r>
      <rPr>
        <sz val="11"/>
        <rFont val="Times New Roman"/>
        <family val="1"/>
      </rPr>
      <t xml:space="preserve">   </t>
    </r>
    <phoneticPr fontId="2" type="noConversion"/>
  </si>
  <si>
    <r>
      <t>如果给定：</t>
    </r>
    <r>
      <rPr>
        <sz val="11"/>
        <rFont val="Times New Roman"/>
        <family val="1"/>
      </rPr>
      <t>VEF=</t>
    </r>
    <r>
      <rPr>
        <sz val="11"/>
        <rFont val="宋体"/>
        <family val="3"/>
        <charset val="134"/>
      </rPr>
      <t>关键发动机失效速度</t>
    </r>
    <r>
      <rPr>
        <sz val="11"/>
        <rFont val="Times New Roman"/>
        <family val="1"/>
      </rPr>
      <t xml:space="preserve">  VMCG= </t>
    </r>
    <r>
      <rPr>
        <sz val="11"/>
        <rFont val="宋体"/>
        <family val="3"/>
        <charset val="134"/>
      </rPr>
      <t>地面最小操纵速度</t>
    </r>
    <r>
      <rPr>
        <sz val="11"/>
        <rFont val="Times New Roman"/>
        <family val="1"/>
      </rPr>
      <t xml:space="preserve"> VMCA= </t>
    </r>
    <r>
      <rPr>
        <sz val="11"/>
        <rFont val="宋体"/>
        <family val="3"/>
        <charset val="134"/>
      </rPr>
      <t>空中最小操纵速度</t>
    </r>
    <r>
      <rPr>
        <sz val="11"/>
        <rFont val="Times New Roman"/>
        <family val="1"/>
      </rPr>
      <t xml:space="preserve"> VMU= </t>
    </r>
    <r>
      <rPr>
        <sz val="11"/>
        <rFont val="宋体"/>
        <family val="3"/>
        <charset val="134"/>
      </rPr>
      <t>最小离地速度</t>
    </r>
    <r>
      <rPr>
        <sz val="11"/>
        <rFont val="Times New Roman"/>
        <family val="1"/>
      </rPr>
      <t xml:space="preserve"> V1= </t>
    </r>
    <r>
      <rPr>
        <sz val="11"/>
        <rFont val="宋体"/>
        <family val="3"/>
        <charset val="134"/>
      </rPr>
      <t>起飞决断速度</t>
    </r>
    <r>
      <rPr>
        <sz val="11"/>
        <rFont val="Times New Roman"/>
        <family val="1"/>
      </rPr>
      <t xml:space="preserve"> VR= </t>
    </r>
    <r>
      <rPr>
        <sz val="11"/>
        <rFont val="宋体"/>
        <family val="3"/>
        <charset val="134"/>
      </rPr>
      <t>抬轮速度</t>
    </r>
    <r>
      <rPr>
        <sz val="11"/>
        <rFont val="Times New Roman"/>
        <family val="1"/>
      </rPr>
      <t xml:space="preserve"> V2 min= </t>
    </r>
    <r>
      <rPr>
        <sz val="11"/>
        <rFont val="宋体"/>
        <family val="3"/>
        <charset val="134"/>
      </rPr>
      <t>起飞最小安全速度，下列式子哪个正确？</t>
    </r>
  </si>
  <si>
    <r>
      <t>对于活塞式发动机的飞机，在起飞重量、迎角和构型一定的情况下，随着高度的增加，所需功率（</t>
    </r>
    <r>
      <rPr>
        <sz val="11"/>
        <rFont val="Times New Roman"/>
        <family val="1"/>
      </rPr>
      <t xml:space="preserve"> </t>
    </r>
    <r>
      <rPr>
        <sz val="11"/>
        <rFont val="宋体"/>
        <family val="3"/>
        <charset val="134"/>
      </rPr>
      <t>）</t>
    </r>
  </si>
  <si>
    <r>
      <t>增加且真空速</t>
    </r>
    <r>
      <rPr>
        <sz val="11"/>
        <rFont val="Times New Roman"/>
        <family val="1"/>
      </rPr>
      <t>TAS</t>
    </r>
    <r>
      <rPr>
        <sz val="11"/>
        <rFont val="宋体"/>
        <family val="3"/>
        <charset val="134"/>
      </rPr>
      <t>同百分比增加</t>
    </r>
    <phoneticPr fontId="2" type="noConversion"/>
  </si>
  <si>
    <r>
      <t xml:space="preserve"> 保持不变但真空速</t>
    </r>
    <r>
      <rPr>
        <sz val="11"/>
        <rFont val="Times New Roman"/>
        <family val="1"/>
      </rPr>
      <t>TAS</t>
    </r>
    <r>
      <rPr>
        <sz val="11"/>
        <rFont val="宋体"/>
        <family val="3"/>
        <charset val="134"/>
      </rPr>
      <t>增加</t>
    </r>
    <r>
      <rPr>
        <sz val="11"/>
        <rFont val="Times New Roman"/>
        <family val="1"/>
      </rPr>
      <t>    </t>
    </r>
    <phoneticPr fontId="2" type="noConversion"/>
  </si>
  <si>
    <r>
      <t>增加但</t>
    </r>
    <r>
      <rPr>
        <sz val="11"/>
        <rFont val="Times New Roman"/>
        <family val="1"/>
      </rPr>
      <t>TAS</t>
    </r>
    <r>
      <rPr>
        <sz val="11"/>
        <rFont val="宋体"/>
        <family val="3"/>
        <charset val="134"/>
      </rPr>
      <t>保持不变</t>
    </r>
    <r>
      <rPr>
        <sz val="11"/>
        <rFont val="Times New Roman"/>
        <family val="1"/>
      </rPr>
      <t>   </t>
    </r>
    <phoneticPr fontId="2" type="noConversion"/>
  </si>
  <si>
    <r>
      <t>在涡轮喷气式飞机试飞审定时，实际的滑跑距离是从松刹车点开始到飞机达到离地速度</t>
    </r>
    <r>
      <rPr>
        <sz val="11"/>
        <rFont val="Times New Roman"/>
        <family val="1"/>
      </rPr>
      <t>VLOF</t>
    </r>
    <r>
      <rPr>
        <sz val="11"/>
        <rFont val="宋体"/>
        <family val="3"/>
        <charset val="134"/>
      </rPr>
      <t>点与距跑道表面</t>
    </r>
    <r>
      <rPr>
        <sz val="11"/>
        <rFont val="Times New Roman"/>
        <family val="1"/>
      </rPr>
      <t>35ft</t>
    </r>
    <r>
      <rPr>
        <sz val="11"/>
        <rFont val="宋体"/>
        <family val="3"/>
        <charset val="134"/>
      </rPr>
      <t>高之间的等距点：－</t>
    </r>
    <r>
      <rPr>
        <sz val="11"/>
        <rFont val="Times New Roman"/>
        <family val="1"/>
      </rPr>
      <t xml:space="preserve">1747 m, </t>
    </r>
    <r>
      <rPr>
        <sz val="11"/>
        <rFont val="宋体"/>
        <family val="3"/>
        <charset val="134"/>
      </rPr>
      <t>所有发动机都工作</t>
    </r>
    <r>
      <rPr>
        <sz val="11"/>
        <rFont val="Times New Roman"/>
        <family val="1"/>
      </rPr>
      <t xml:space="preserve">       </t>
    </r>
    <r>
      <rPr>
        <sz val="11"/>
        <rFont val="宋体"/>
        <family val="3"/>
        <charset val="134"/>
      </rPr>
      <t>－</t>
    </r>
    <r>
      <rPr>
        <sz val="11"/>
        <rFont val="Times New Roman"/>
        <family val="1"/>
      </rPr>
      <t>1950 m</t>
    </r>
    <r>
      <rPr>
        <sz val="11"/>
        <rFont val="宋体"/>
        <family val="3"/>
        <charset val="134"/>
      </rPr>
      <t>，关键发动机失效，在</t>
    </r>
    <r>
      <rPr>
        <sz val="11"/>
        <rFont val="Times New Roman"/>
        <family val="1"/>
      </rPr>
      <t>V1</t>
    </r>
    <r>
      <rPr>
        <sz val="11"/>
        <rFont val="宋体"/>
        <family val="3"/>
        <charset val="134"/>
      </rPr>
      <t>判明，其它条件不变。</t>
    </r>
    <r>
      <rPr>
        <sz val="11"/>
        <rFont val="Times New Roman"/>
        <family val="1"/>
      </rPr>
      <t> </t>
    </r>
    <r>
      <rPr>
        <sz val="11"/>
        <rFont val="宋体"/>
        <family val="3"/>
        <charset val="134"/>
      </rPr>
      <t>考虑上述两种可能情况下，最终确定起飞滑跑距离</t>
    </r>
    <r>
      <rPr>
        <sz val="11"/>
        <rFont val="Times New Roman"/>
        <family val="1"/>
      </rPr>
      <t>TOR</t>
    </r>
    <r>
      <rPr>
        <sz val="11"/>
        <rFont val="宋体"/>
        <family val="3"/>
        <charset val="134"/>
      </rPr>
      <t>，下列哪一项正确？</t>
    </r>
  </si>
  <si>
    <r>
      <t>燃油里程</t>
    </r>
    <r>
      <rPr>
        <sz val="11"/>
        <rFont val="Times New Roman"/>
        <family val="1"/>
      </rPr>
      <t>SR</t>
    </r>
    <r>
      <rPr>
        <sz val="11"/>
        <rFont val="宋体"/>
        <family val="3"/>
        <charset val="134"/>
      </rPr>
      <t>（</t>
    </r>
    <r>
      <rPr>
        <sz val="11"/>
        <rFont val="Times New Roman"/>
        <family val="1"/>
      </rPr>
      <t>Specific Range</t>
    </r>
    <r>
      <rPr>
        <sz val="11"/>
        <rFont val="宋体"/>
        <family val="3"/>
        <charset val="134"/>
      </rPr>
      <t>），表示</t>
    </r>
    <r>
      <rPr>
        <sz val="11"/>
        <rFont val="Times New Roman"/>
        <family val="1"/>
      </rPr>
      <t>_____</t>
    </r>
    <r>
      <rPr>
        <sz val="11"/>
        <rFont val="宋体"/>
        <family val="3"/>
        <charset val="134"/>
      </rPr>
      <t>。</t>
    </r>
  </si>
  <si>
    <r>
      <t>单位燃油飞机前进的距离</t>
    </r>
    <r>
      <rPr>
        <sz val="11"/>
        <rFont val="Arial"/>
        <family val="2"/>
      </rPr>
      <t xml:space="preserve">	</t>
    </r>
    <phoneticPr fontId="2" type="noConversion"/>
  </si>
  <si>
    <r>
      <t xml:space="preserve"> 单位时间飞过的距离</t>
    </r>
    <r>
      <rPr>
        <sz val="11"/>
        <rFont val="Times New Roman"/>
        <family val="1"/>
      </rPr>
      <t xml:space="preserve"> </t>
    </r>
    <r>
      <rPr>
        <sz val="11"/>
        <rFont val="Arial"/>
        <family val="2"/>
      </rPr>
      <t xml:space="preserve">		</t>
    </r>
    <phoneticPr fontId="2" type="noConversion"/>
  </si>
  <si>
    <r>
      <t>阻力系数和升力系数比值达到最小对应的点是（</t>
    </r>
    <r>
      <rPr>
        <sz val="11"/>
        <rFont val="Times New Roman"/>
        <family val="1"/>
      </rPr>
      <t xml:space="preserve">  </t>
    </r>
    <r>
      <rPr>
        <sz val="11"/>
        <rFont val="宋体"/>
        <family val="3"/>
        <charset val="134"/>
      </rPr>
      <t>）</t>
    </r>
  </si>
  <si>
    <r>
      <t>在失速速度</t>
    </r>
    <r>
      <rPr>
        <sz val="11"/>
        <rFont val="Times New Roman"/>
        <family val="1"/>
      </rPr>
      <t>VS</t>
    </r>
    <r>
      <rPr>
        <sz val="11"/>
        <rFont val="宋体"/>
        <family val="3"/>
        <charset val="134"/>
      </rPr>
      <t>处</t>
    </r>
    <r>
      <rPr>
        <sz val="11"/>
        <rFont val="Times New Roman"/>
        <family val="1"/>
      </rPr>
      <t xml:space="preserve">         </t>
    </r>
    <phoneticPr fontId="2" type="noConversion"/>
  </si>
  <si>
    <r>
      <t>列哪个符号可以表示飞机在着陆构型下可控的失速速度或最小稳定速度（</t>
    </r>
    <r>
      <rPr>
        <sz val="11"/>
        <rFont val="Times New Roman"/>
        <family val="1"/>
      </rPr>
      <t xml:space="preserve"> </t>
    </r>
    <r>
      <rPr>
        <sz val="11"/>
        <rFont val="宋体"/>
        <family val="3"/>
        <charset val="134"/>
      </rPr>
      <t>）</t>
    </r>
  </si>
  <si>
    <r>
      <t>对于涡轮螺旋桨飞机，在目的地机场的跑道是湿的，其长度为</t>
    </r>
    <r>
      <rPr>
        <sz val="11"/>
        <rFont val="Times New Roman"/>
        <family val="1"/>
      </rPr>
      <t>2200m</t>
    </r>
    <r>
      <rPr>
        <sz val="11"/>
        <rFont val="宋体"/>
        <family val="3"/>
        <charset val="134"/>
      </rPr>
      <t>，如果换成干跑道，着陆距离不应超过（</t>
    </r>
    <r>
      <rPr>
        <sz val="11"/>
        <rFont val="Times New Roman"/>
        <family val="1"/>
      </rPr>
      <t> </t>
    </r>
    <r>
      <rPr>
        <sz val="11"/>
        <rFont val="宋体"/>
        <family val="3"/>
        <charset val="134"/>
      </rPr>
      <t>）</t>
    </r>
  </si>
  <si>
    <r>
      <t xml:space="preserve"> 最小阻力速度</t>
    </r>
    <r>
      <rPr>
        <sz val="11"/>
        <rFont val="Times New Roman"/>
        <family val="1"/>
      </rPr>
      <t xml:space="preserve">  </t>
    </r>
    <phoneticPr fontId="2" type="noConversion"/>
  </si>
  <si>
    <r>
      <t>临界</t>
    </r>
    <r>
      <rPr>
        <sz val="11"/>
        <rFont val="Times New Roman"/>
        <family val="1"/>
      </rPr>
      <t>M</t>
    </r>
    <r>
      <rPr>
        <sz val="11"/>
        <rFont val="宋体"/>
        <family val="3"/>
        <charset val="134"/>
      </rPr>
      <t>数</t>
    </r>
    <phoneticPr fontId="2" type="noConversion"/>
  </si>
  <si>
    <r>
      <t>最小下降角</t>
    </r>
    <r>
      <rPr>
        <sz val="11"/>
        <rFont val="Times New Roman"/>
        <family val="1"/>
      </rPr>
      <t xml:space="preserve">  </t>
    </r>
    <phoneticPr fontId="2" type="noConversion"/>
  </si>
  <si>
    <r>
      <t>在四发喷气式飞机进行试飞审定时，测得实际的起飞距离为：</t>
    </r>
    <r>
      <rPr>
        <sz val="11"/>
        <rFont val="Times New Roman"/>
        <family val="1"/>
      </rPr>
      <t>- 3050 m</t>
    </r>
    <r>
      <rPr>
        <sz val="11"/>
        <rFont val="宋体"/>
        <family val="3"/>
        <charset val="134"/>
      </rPr>
      <t>，关键发动机停车且在</t>
    </r>
    <r>
      <rPr>
        <sz val="11"/>
        <rFont val="Times New Roman"/>
        <family val="1"/>
      </rPr>
      <t>V1</t>
    </r>
    <r>
      <rPr>
        <sz val="11"/>
        <rFont val="宋体"/>
        <family val="3"/>
        <charset val="134"/>
      </rPr>
      <t>判明</t>
    </r>
    <r>
      <rPr>
        <sz val="11"/>
        <rFont val="Times New Roman"/>
        <family val="1"/>
      </rPr>
      <t xml:space="preserve">      - 2555 m</t>
    </r>
    <r>
      <rPr>
        <sz val="11"/>
        <rFont val="宋体"/>
        <family val="3"/>
        <charset val="134"/>
      </rPr>
      <t>，所有发动机都工作，且其它情况都不变</t>
    </r>
    <r>
      <rPr>
        <sz val="11"/>
        <rFont val="Times New Roman"/>
        <family val="1"/>
      </rPr>
      <t xml:space="preserve">   </t>
    </r>
    <r>
      <rPr>
        <sz val="11"/>
        <rFont val="宋体"/>
        <family val="3"/>
        <charset val="134"/>
      </rPr>
      <t>则根据法规规定，起飞距离应取（）</t>
    </r>
  </si>
  <si>
    <r>
      <t>对于喷气式飞机，速度</t>
    </r>
    <r>
      <rPr>
        <sz val="11"/>
        <rFont val="Times New Roman"/>
        <family val="1"/>
      </rPr>
      <t>V2</t>
    </r>
    <r>
      <rPr>
        <sz val="11"/>
        <rFont val="宋体"/>
        <family val="3"/>
        <charset val="134"/>
      </rPr>
      <t>定义为（）</t>
    </r>
    <r>
      <rPr>
        <sz val="11"/>
        <rFont val="Times New Roman"/>
        <family val="1"/>
      </rPr>
      <t> </t>
    </r>
  </si>
  <si>
    <r>
      <t>起飞爬升速度或</t>
    </r>
    <r>
      <rPr>
        <sz val="11"/>
        <rFont val="Times New Roman"/>
        <family val="1"/>
      </rPr>
      <t>35ft</t>
    </r>
    <r>
      <rPr>
        <sz val="11"/>
        <rFont val="宋体"/>
        <family val="3"/>
        <charset val="134"/>
      </rPr>
      <t>高处的速度</t>
    </r>
    <r>
      <rPr>
        <sz val="11"/>
        <rFont val="Times New Roman"/>
        <family val="1"/>
      </rPr>
      <t> </t>
    </r>
    <phoneticPr fontId="2" type="noConversion"/>
  </si>
  <si>
    <r>
      <t>起飞决断速度</t>
    </r>
    <r>
      <rPr>
        <sz val="11"/>
        <rFont val="Times New Roman"/>
        <family val="1"/>
      </rPr>
      <t xml:space="preserve">  </t>
    </r>
    <phoneticPr fontId="2" type="noConversion"/>
  </si>
  <si>
    <r>
      <t>对于给定重量的飞机和飞行高度的飞机，诱导阻力在（</t>
    </r>
    <r>
      <rPr>
        <sz val="11"/>
        <rFont val="Times New Roman"/>
        <family val="1"/>
      </rPr>
      <t xml:space="preserve"> </t>
    </r>
    <r>
      <rPr>
        <sz val="11"/>
        <rFont val="宋体"/>
        <family val="3"/>
        <charset val="134"/>
      </rPr>
      <t>）速度下达到最大？</t>
    </r>
  </si>
  <si>
    <r>
      <t>VS1 (干净外型下的失速速度</t>
    </r>
    <r>
      <rPr>
        <sz val="11"/>
        <rFont val="Times New Roman"/>
        <family val="1"/>
      </rPr>
      <t>)</t>
    </r>
    <phoneticPr fontId="2" type="noConversion"/>
  </si>
  <si>
    <r>
      <t>VMO (允许最大的操纵限制速度</t>
    </r>
    <r>
      <rPr>
        <sz val="11"/>
        <rFont val="Times New Roman"/>
        <family val="1"/>
      </rPr>
      <t>)</t>
    </r>
    <phoneticPr fontId="2" type="noConversion"/>
  </si>
  <si>
    <r>
      <t>在稳定下降飞行中（下降角为</t>
    </r>
    <r>
      <rPr>
        <sz val="11"/>
        <rFont val="Times New Roman"/>
        <family val="1"/>
      </rPr>
      <t>GAMMA</t>
    </r>
    <r>
      <rPr>
        <sz val="11"/>
        <rFont val="宋体"/>
        <family val="3"/>
        <charset val="134"/>
      </rPr>
      <t>），作用在飞机上力的平衡可以用（</t>
    </r>
    <r>
      <rPr>
        <sz val="11"/>
        <rFont val="Times New Roman"/>
        <family val="1"/>
      </rPr>
      <t> </t>
    </r>
    <r>
      <rPr>
        <sz val="11"/>
        <rFont val="宋体"/>
        <family val="3"/>
        <charset val="134"/>
      </rPr>
      <t>）来表示？（</t>
    </r>
    <r>
      <rPr>
        <sz val="11"/>
        <rFont val="Times New Roman"/>
        <family val="1"/>
      </rPr>
      <t>T</t>
    </r>
    <r>
      <rPr>
        <sz val="11"/>
        <rFont val="宋体"/>
        <family val="3"/>
        <charset val="134"/>
      </rPr>
      <t>＝推力，</t>
    </r>
    <r>
      <rPr>
        <sz val="11"/>
        <rFont val="Times New Roman"/>
        <family val="1"/>
      </rPr>
      <t>D</t>
    </r>
    <r>
      <rPr>
        <sz val="11"/>
        <rFont val="宋体"/>
        <family val="3"/>
        <charset val="134"/>
      </rPr>
      <t>＝阻力，</t>
    </r>
    <r>
      <rPr>
        <sz val="11"/>
        <rFont val="Times New Roman"/>
        <family val="1"/>
      </rPr>
      <t>W</t>
    </r>
    <r>
      <rPr>
        <sz val="11"/>
        <rFont val="宋体"/>
        <family val="3"/>
        <charset val="134"/>
      </rPr>
      <t>＝重力）</t>
    </r>
  </si>
  <si>
    <r>
      <t>当飞机以稳定的</t>
    </r>
    <r>
      <rPr>
        <sz val="11"/>
        <rFont val="Times New Roman"/>
        <family val="1"/>
      </rPr>
      <t>IAS</t>
    </r>
    <r>
      <rPr>
        <sz val="11"/>
        <rFont val="宋体"/>
        <family val="3"/>
        <charset val="134"/>
      </rPr>
      <t>水平转弯时，其载荷因素大小取决于（</t>
    </r>
    <r>
      <rPr>
        <sz val="11"/>
        <rFont val="Times New Roman"/>
        <family val="1"/>
      </rPr>
      <t> </t>
    </r>
    <r>
      <rPr>
        <sz val="11"/>
        <rFont val="宋体"/>
        <family val="3"/>
        <charset val="134"/>
      </rPr>
      <t>）</t>
    </r>
  </si>
  <si>
    <r>
      <t>只有坡度</t>
    </r>
    <r>
      <rPr>
        <sz val="11"/>
        <rFont val="Times New Roman"/>
        <family val="1"/>
      </rPr>
      <t xml:space="preserve"> </t>
    </r>
    <phoneticPr fontId="2" type="noConversion"/>
  </si>
  <si>
    <r>
      <t>转弯的半径和坡度</t>
    </r>
    <r>
      <rPr>
        <sz val="11"/>
        <rFont val="Times New Roman"/>
        <family val="1"/>
      </rPr>
      <t xml:space="preserve"> </t>
    </r>
    <phoneticPr fontId="2" type="noConversion"/>
  </si>
  <si>
    <r>
      <t>转弯半径和飞机重量</t>
    </r>
    <r>
      <rPr>
        <sz val="11"/>
        <rFont val="Times New Roman"/>
        <family val="1"/>
      </rPr>
      <t xml:space="preserve">  </t>
    </r>
    <phoneticPr fontId="2" type="noConversion"/>
  </si>
  <si>
    <r>
      <t>在对双发飞机进行试飞审定时，实际起飞距离等于</t>
    </r>
    <r>
      <rPr>
        <sz val="11"/>
        <rFont val="Times New Roman"/>
        <family val="1"/>
      </rPr>
      <t xml:space="preserve">    </t>
    </r>
    <r>
      <rPr>
        <sz val="11"/>
        <rFont val="宋体"/>
        <family val="3"/>
        <charset val="134"/>
      </rPr>
      <t>－</t>
    </r>
    <r>
      <rPr>
        <sz val="11"/>
        <rFont val="Times New Roman"/>
        <family val="1"/>
      </rPr>
      <t>1547m</t>
    </r>
    <r>
      <rPr>
        <sz val="11"/>
        <rFont val="宋体"/>
        <family val="3"/>
        <charset val="134"/>
      </rPr>
      <t>，所有发动机都工作；</t>
    </r>
    <r>
      <rPr>
        <sz val="11"/>
        <rFont val="Times New Roman"/>
        <family val="1"/>
      </rPr>
      <t xml:space="preserve">  </t>
    </r>
    <r>
      <rPr>
        <sz val="11"/>
        <rFont val="宋体"/>
        <family val="3"/>
        <charset val="134"/>
      </rPr>
      <t>－</t>
    </r>
    <r>
      <rPr>
        <sz val="11"/>
        <rFont val="Times New Roman"/>
        <family val="1"/>
      </rPr>
      <t>1720m</t>
    </r>
    <r>
      <rPr>
        <sz val="11"/>
        <rFont val="宋体"/>
        <family val="3"/>
        <charset val="134"/>
      </rPr>
      <t>，一台关键发动机在</t>
    </r>
    <r>
      <rPr>
        <sz val="11"/>
        <rFont val="Times New Roman"/>
        <family val="1"/>
      </rPr>
      <t>V1</t>
    </r>
    <r>
      <rPr>
        <sz val="11"/>
        <rFont val="宋体"/>
        <family val="3"/>
        <charset val="134"/>
      </rPr>
      <t>时停车；其它情况保持不变。根据法规文件，起飞距离应该选取：（</t>
    </r>
    <r>
      <rPr>
        <sz val="11"/>
        <rFont val="Times New Roman"/>
        <family val="1"/>
      </rPr>
      <t>  </t>
    </r>
    <r>
      <rPr>
        <sz val="11"/>
        <rFont val="宋体"/>
        <family val="3"/>
        <charset val="134"/>
      </rPr>
      <t>）</t>
    </r>
  </si>
  <si>
    <r>
      <t>辅助动力装置（</t>
    </r>
    <r>
      <rPr>
        <sz val="11"/>
        <rFont val="Times New Roman"/>
        <family val="1"/>
      </rPr>
      <t>APU</t>
    </r>
    <r>
      <rPr>
        <sz val="11"/>
        <rFont val="宋体"/>
        <family val="3"/>
        <charset val="134"/>
      </rPr>
      <t>）</t>
    </r>
    <phoneticPr fontId="2" type="noConversion"/>
  </si>
  <si>
    <r>
      <t>B737飞机气源系统调压关断活门（</t>
    </r>
    <r>
      <rPr>
        <sz val="11"/>
        <rFont val="Times New Roman"/>
        <family val="1"/>
      </rPr>
      <t>PRSOV</t>
    </r>
    <r>
      <rPr>
        <sz val="11"/>
        <rFont val="宋体"/>
        <family val="3"/>
        <charset val="134"/>
      </rPr>
      <t>）具有</t>
    </r>
  </si>
  <si>
    <r>
      <t>驾驶舱</t>
    </r>
    <r>
      <rPr>
        <sz val="11"/>
        <rFont val="Times New Roman"/>
        <family val="1"/>
      </rPr>
      <t>1</t>
    </r>
    <r>
      <rPr>
        <sz val="11"/>
        <rFont val="宋体"/>
        <family val="3"/>
        <charset val="134"/>
      </rPr>
      <t>号风挡</t>
    </r>
    <phoneticPr fontId="2" type="noConversion"/>
  </si>
  <si>
    <r>
      <t>热空气防</t>
    </r>
    <r>
      <rPr>
        <sz val="11"/>
        <rFont val="Times New Roman"/>
        <family val="1"/>
      </rPr>
      <t>/</t>
    </r>
    <r>
      <rPr>
        <sz val="11"/>
        <rFont val="宋体"/>
        <family val="3"/>
        <charset val="134"/>
      </rPr>
      <t>除冰</t>
    </r>
    <phoneticPr fontId="2" type="noConversion"/>
  </si>
  <si>
    <r>
      <t>电热防</t>
    </r>
    <r>
      <rPr>
        <sz val="11"/>
        <rFont val="Times New Roman"/>
        <family val="1"/>
      </rPr>
      <t>/</t>
    </r>
    <r>
      <rPr>
        <sz val="11"/>
        <rFont val="宋体"/>
        <family val="3"/>
        <charset val="134"/>
      </rPr>
      <t>除冰</t>
    </r>
    <phoneticPr fontId="2" type="noConversion"/>
  </si>
  <si>
    <r>
      <t>热空气防</t>
    </r>
    <r>
      <rPr>
        <sz val="11"/>
        <rFont val="Times New Roman"/>
        <family val="1"/>
      </rPr>
      <t>/</t>
    </r>
    <r>
      <rPr>
        <sz val="11"/>
        <rFont val="宋体"/>
        <family val="3"/>
        <charset val="134"/>
      </rPr>
      <t>除冰和电热防</t>
    </r>
    <r>
      <rPr>
        <sz val="11"/>
        <rFont val="Times New Roman"/>
        <family val="1"/>
      </rPr>
      <t>/</t>
    </r>
    <r>
      <rPr>
        <sz val="11"/>
        <rFont val="宋体"/>
        <family val="3"/>
        <charset val="134"/>
      </rPr>
      <t>除冰</t>
    </r>
    <phoneticPr fontId="2" type="noConversion"/>
  </si>
  <si>
    <r>
      <t>电热防</t>
    </r>
    <r>
      <rPr>
        <sz val="11"/>
        <rFont val="Times New Roman"/>
        <family val="1"/>
      </rPr>
      <t>/</t>
    </r>
    <r>
      <rPr>
        <sz val="11"/>
        <rFont val="宋体"/>
        <family val="3"/>
        <charset val="134"/>
      </rPr>
      <t>除冰和机械除冰</t>
    </r>
    <phoneticPr fontId="2" type="noConversion"/>
  </si>
  <si>
    <r>
      <t>热空气防</t>
    </r>
    <r>
      <rPr>
        <sz val="11"/>
        <rFont val="Times New Roman"/>
        <family val="1"/>
      </rPr>
      <t>/</t>
    </r>
    <r>
      <rPr>
        <sz val="11"/>
        <rFont val="宋体"/>
        <family val="3"/>
        <charset val="134"/>
      </rPr>
      <t>除冰和液体防</t>
    </r>
    <r>
      <rPr>
        <sz val="11"/>
        <rFont val="Times New Roman"/>
        <family val="1"/>
      </rPr>
      <t>/</t>
    </r>
    <r>
      <rPr>
        <sz val="11"/>
        <rFont val="宋体"/>
        <family val="3"/>
        <charset val="134"/>
      </rPr>
      <t>除冰</t>
    </r>
    <phoneticPr fontId="2" type="noConversion"/>
  </si>
  <si>
    <r>
      <t>电热防</t>
    </r>
    <r>
      <rPr>
        <sz val="11"/>
        <rFont val="Times New Roman"/>
        <family val="1"/>
      </rPr>
      <t>/</t>
    </r>
    <r>
      <rPr>
        <sz val="11"/>
        <rFont val="宋体"/>
        <family val="3"/>
        <charset val="134"/>
      </rPr>
      <t>除冰</t>
    </r>
    <phoneticPr fontId="2" type="noConversion"/>
  </si>
  <si>
    <r>
      <t xml:space="preserve"> 热空气防</t>
    </r>
    <r>
      <rPr>
        <sz val="11"/>
        <rFont val="Times New Roman"/>
        <family val="1"/>
      </rPr>
      <t>/</t>
    </r>
    <r>
      <rPr>
        <sz val="11"/>
        <rFont val="宋体"/>
        <family val="3"/>
        <charset val="134"/>
      </rPr>
      <t>除冰</t>
    </r>
    <phoneticPr fontId="2" type="noConversion"/>
  </si>
  <si>
    <r>
      <t>平衡油箱内外压差，保证加</t>
    </r>
    <r>
      <rPr>
        <sz val="11"/>
        <rFont val="Times New Roman"/>
        <family val="1"/>
      </rPr>
      <t>/</t>
    </r>
    <r>
      <rPr>
        <sz val="11"/>
        <rFont val="宋体"/>
        <family val="3"/>
        <charset val="134"/>
      </rPr>
      <t>抽</t>
    </r>
    <r>
      <rPr>
        <sz val="11"/>
        <rFont val="Times New Roman"/>
        <family val="1"/>
      </rPr>
      <t>/</t>
    </r>
    <r>
      <rPr>
        <sz val="11"/>
        <rFont val="宋体"/>
        <family val="3"/>
        <charset val="134"/>
      </rPr>
      <t>供油正常进行</t>
    </r>
    <phoneticPr fontId="2" type="noConversion"/>
  </si>
  <si>
    <r>
      <t>轴流</t>
    </r>
    <r>
      <rPr>
        <sz val="11"/>
        <rFont val="Times New Roman"/>
        <family val="1"/>
      </rPr>
      <t>-</t>
    </r>
    <r>
      <rPr>
        <sz val="11"/>
        <rFont val="宋体"/>
        <family val="3"/>
        <charset val="134"/>
      </rPr>
      <t>离心混合式压气机</t>
    </r>
    <phoneticPr fontId="2" type="noConversion"/>
  </si>
  <si>
    <r>
      <t>70％～</t>
    </r>
    <r>
      <rPr>
        <sz val="11"/>
        <rFont val="Times New Roman"/>
        <family val="1"/>
      </rPr>
      <t>80</t>
    </r>
    <r>
      <rPr>
        <sz val="11"/>
        <rFont val="宋体"/>
        <family val="3"/>
        <charset val="134"/>
      </rPr>
      <t>％</t>
    </r>
    <phoneticPr fontId="2" type="noConversion"/>
  </si>
  <si>
    <r>
      <t>50％～</t>
    </r>
    <r>
      <rPr>
        <sz val="11"/>
        <rFont val="Times New Roman"/>
        <family val="1"/>
      </rPr>
      <t>60</t>
    </r>
    <r>
      <rPr>
        <sz val="11"/>
        <rFont val="宋体"/>
        <family val="3"/>
        <charset val="134"/>
      </rPr>
      <t>％</t>
    </r>
    <phoneticPr fontId="2" type="noConversion"/>
  </si>
  <si>
    <r>
      <t>空地电门和飞行</t>
    </r>
    <r>
      <rPr>
        <sz val="11"/>
        <rFont val="Times New Roman"/>
        <family val="1"/>
      </rPr>
      <t>/</t>
    </r>
    <r>
      <rPr>
        <sz val="11"/>
        <rFont val="宋体"/>
        <family val="3"/>
        <charset val="134"/>
      </rPr>
      <t>地面电门</t>
    </r>
    <phoneticPr fontId="2" type="noConversion"/>
  </si>
  <si>
    <r>
      <t>固态飞行记录器（</t>
    </r>
    <r>
      <rPr>
        <sz val="11"/>
        <rFont val="Times New Roman"/>
        <family val="1"/>
      </rPr>
      <t>SSFDR</t>
    </r>
    <r>
      <rPr>
        <sz val="11"/>
        <rFont val="宋体"/>
        <family val="3"/>
        <charset val="134"/>
      </rPr>
      <t>）最低可储存</t>
    </r>
  </si>
  <si>
    <r>
      <t>机载气象雷达所发射的</t>
    </r>
    <r>
      <rPr>
        <sz val="11"/>
        <rFont val="Times New Roman"/>
        <family val="1"/>
      </rPr>
      <t>X</t>
    </r>
    <r>
      <rPr>
        <sz val="11"/>
        <rFont val="宋体"/>
        <family val="3"/>
        <charset val="134"/>
      </rPr>
      <t>波段射频信号的频率为</t>
    </r>
  </si>
  <si>
    <r>
      <t>黄色的</t>
    </r>
    <r>
      <rPr>
        <sz val="11"/>
        <rFont val="Times New Roman"/>
        <family val="1"/>
      </rPr>
      <t>WXR</t>
    </r>
    <r>
      <rPr>
        <sz val="11"/>
        <rFont val="宋体"/>
        <family val="3"/>
        <charset val="134"/>
      </rPr>
      <t>气象信息显示表示</t>
    </r>
  </si>
  <si>
    <r>
      <t>机载气象雷达系统（</t>
    </r>
    <r>
      <rPr>
        <sz val="11"/>
        <rFont val="Times New Roman"/>
        <family val="1"/>
      </rPr>
      <t>WXR</t>
    </r>
    <r>
      <rPr>
        <sz val="11"/>
        <rFont val="宋体"/>
        <family val="3"/>
        <charset val="134"/>
      </rPr>
      <t>）不可探测</t>
    </r>
  </si>
  <si>
    <r>
      <t>红色的</t>
    </r>
    <r>
      <rPr>
        <sz val="11"/>
        <rFont val="Times New Roman"/>
        <family val="1"/>
      </rPr>
      <t>WXR</t>
    </r>
    <r>
      <rPr>
        <sz val="11"/>
        <rFont val="宋体"/>
        <family val="3"/>
        <charset val="134"/>
      </rPr>
      <t>气象信息显示表示</t>
    </r>
  </si>
  <si>
    <r>
      <t>绿色的</t>
    </r>
    <r>
      <rPr>
        <sz val="11"/>
        <rFont val="Times New Roman"/>
        <family val="1"/>
      </rPr>
      <t>WXR</t>
    </r>
    <r>
      <rPr>
        <sz val="11"/>
        <rFont val="宋体"/>
        <family val="3"/>
        <charset val="134"/>
      </rPr>
      <t>气象信息显示表示</t>
    </r>
  </si>
  <si>
    <r>
      <t>下列哪种情况下将</t>
    </r>
    <r>
      <rPr>
        <sz val="11"/>
        <rFont val="Times New Roman"/>
        <family val="1"/>
      </rPr>
      <t>V1</t>
    </r>
    <r>
      <rPr>
        <sz val="11"/>
        <rFont val="宋体"/>
        <family val="3"/>
        <charset val="134"/>
      </rPr>
      <t>选为平衡</t>
    </r>
    <r>
      <rPr>
        <sz val="11"/>
        <rFont val="Times New Roman"/>
        <family val="1"/>
      </rPr>
      <t>V1</t>
    </r>
    <r>
      <rPr>
        <sz val="11"/>
        <rFont val="宋体"/>
        <family val="3"/>
        <charset val="134"/>
      </rPr>
      <t>（</t>
    </r>
    <r>
      <rPr>
        <sz val="11"/>
        <rFont val="Times New Roman"/>
        <family val="1"/>
      </rPr>
      <t xml:space="preserve">  </t>
    </r>
    <r>
      <rPr>
        <sz val="11"/>
        <rFont val="宋体"/>
        <family val="3"/>
        <charset val="134"/>
      </rPr>
      <t>）</t>
    </r>
  </si>
  <si>
    <r>
      <t>在</t>
    </r>
    <r>
      <rPr>
        <sz val="11"/>
        <rFont val="Times New Roman"/>
        <family val="1"/>
      </rPr>
      <t>V1</t>
    </r>
    <r>
      <rPr>
        <sz val="11"/>
        <rFont val="宋体"/>
        <family val="3"/>
        <charset val="134"/>
      </rPr>
      <t>和</t>
    </r>
    <r>
      <rPr>
        <sz val="11"/>
        <rFont val="Times New Roman"/>
        <family val="1"/>
      </rPr>
      <t>V2</t>
    </r>
    <r>
      <rPr>
        <sz val="11"/>
        <rFont val="宋体"/>
        <family val="3"/>
        <charset val="134"/>
      </rPr>
      <t>相等时</t>
    </r>
    <phoneticPr fontId="2" type="noConversion"/>
  </si>
  <si>
    <r>
      <t>对于两架相同的飞机，以不同的重量在慢车状态下降，下列叙述正确的是（</t>
    </r>
    <r>
      <rPr>
        <sz val="11"/>
        <rFont val="Times New Roman"/>
        <family val="1"/>
      </rPr>
      <t xml:space="preserve">  </t>
    </r>
    <r>
      <rPr>
        <sz val="11"/>
        <rFont val="宋体"/>
        <family val="3"/>
        <charset val="134"/>
      </rPr>
      <t>）</t>
    </r>
  </si>
  <si>
    <r>
      <t xml:space="preserve"> 1，</t>
    </r>
    <r>
      <rPr>
        <sz val="11"/>
        <rFont val="Times New Roman"/>
        <family val="1"/>
      </rPr>
      <t>4</t>
    </r>
    <r>
      <rPr>
        <sz val="11"/>
        <rFont val="宋体"/>
        <family val="3"/>
        <charset val="134"/>
      </rPr>
      <t>，</t>
    </r>
    <r>
      <rPr>
        <sz val="11"/>
        <rFont val="Times New Roman"/>
        <family val="1"/>
      </rPr>
      <t>6</t>
    </r>
    <r>
      <rPr>
        <sz val="11"/>
        <rFont val="宋体"/>
        <family val="3"/>
        <charset val="134"/>
      </rPr>
      <t>，</t>
    </r>
    <r>
      <rPr>
        <sz val="11"/>
        <rFont val="Times New Roman"/>
        <family val="1"/>
      </rPr>
      <t>9</t>
    </r>
    <phoneticPr fontId="2" type="noConversion"/>
  </si>
  <si>
    <r>
      <t>1，</t>
    </r>
    <r>
      <rPr>
        <sz val="11"/>
        <rFont val="Times New Roman"/>
        <family val="1"/>
      </rPr>
      <t>5</t>
    </r>
    <r>
      <rPr>
        <sz val="11"/>
        <rFont val="宋体"/>
        <family val="3"/>
        <charset val="134"/>
      </rPr>
      <t>，</t>
    </r>
    <r>
      <rPr>
        <sz val="11"/>
        <rFont val="Times New Roman"/>
        <family val="1"/>
      </rPr>
      <t>8</t>
    </r>
    <r>
      <rPr>
        <sz val="11"/>
        <rFont val="宋体"/>
        <family val="3"/>
        <charset val="134"/>
      </rPr>
      <t>，</t>
    </r>
    <r>
      <rPr>
        <sz val="11"/>
        <rFont val="Times New Roman"/>
        <family val="1"/>
      </rPr>
      <t>10</t>
    </r>
    <phoneticPr fontId="2" type="noConversion"/>
  </si>
  <si>
    <r>
      <t xml:space="preserve"> 在湿道面上起飞，减小了</t>
    </r>
    <r>
      <rPr>
        <sz val="11"/>
        <rFont val="Times New Roman"/>
        <family val="1"/>
      </rPr>
      <t>V1</t>
    </r>
    <r>
      <rPr>
        <sz val="11"/>
        <rFont val="宋体"/>
        <family val="3"/>
        <charset val="134"/>
      </rPr>
      <t>，会导致一发失效情况下的越障</t>
    </r>
    <r>
      <rPr>
        <sz val="11"/>
        <rFont val="Times New Roman"/>
        <family val="1"/>
      </rPr>
      <t>/</t>
    </r>
    <r>
      <rPr>
        <sz val="11"/>
        <rFont val="宋体"/>
        <family val="3"/>
        <charset val="134"/>
      </rPr>
      <t>爬升性能：</t>
    </r>
  </si>
  <si>
    <r>
      <t>削弱</t>
    </r>
    <r>
      <rPr>
        <sz val="11"/>
        <rFont val="Times New Roman"/>
        <family val="1"/>
      </rPr>
      <t>/</t>
    </r>
    <r>
      <rPr>
        <sz val="11"/>
        <rFont val="宋体"/>
        <family val="3"/>
        <charset val="134"/>
      </rPr>
      <t>不变</t>
    </r>
    <phoneticPr fontId="2" type="noConversion"/>
  </si>
  <si>
    <r>
      <t>增加</t>
    </r>
    <r>
      <rPr>
        <sz val="11"/>
        <rFont val="Times New Roman"/>
        <family val="1"/>
      </rPr>
      <t>/</t>
    </r>
    <r>
      <rPr>
        <sz val="11"/>
        <rFont val="宋体"/>
        <family val="3"/>
        <charset val="134"/>
      </rPr>
      <t>增加</t>
    </r>
    <phoneticPr fontId="2" type="noConversion"/>
  </si>
  <si>
    <r>
      <t xml:space="preserve"> 干净构型下失速速度的</t>
    </r>
    <r>
      <rPr>
        <sz val="11"/>
        <rFont val="Times New Roman"/>
        <family val="1"/>
      </rPr>
      <t>1.3</t>
    </r>
    <r>
      <rPr>
        <sz val="11"/>
        <rFont val="宋体"/>
        <family val="3"/>
        <charset val="134"/>
      </rPr>
      <t>倍</t>
    </r>
    <phoneticPr fontId="2" type="noConversion"/>
  </si>
  <si>
    <r>
      <t>当速度小于</t>
    </r>
    <r>
      <rPr>
        <sz val="11"/>
        <rFont val="Times New Roman"/>
        <family val="1"/>
      </rPr>
      <t>VX</t>
    </r>
    <r>
      <rPr>
        <sz val="11"/>
        <rFont val="宋体"/>
        <family val="3"/>
        <charset val="134"/>
      </rPr>
      <t>，上升梯度会逐渐增加</t>
    </r>
    <phoneticPr fontId="2" type="noConversion"/>
  </si>
  <si>
    <r>
      <t>当速度小于</t>
    </r>
    <r>
      <rPr>
        <sz val="11"/>
        <rFont val="Times New Roman"/>
        <family val="1"/>
      </rPr>
      <t>VY</t>
    </r>
    <r>
      <rPr>
        <sz val="11"/>
        <rFont val="宋体"/>
        <family val="3"/>
        <charset val="134"/>
      </rPr>
      <t>，上升梯度会逐渐增加</t>
    </r>
    <phoneticPr fontId="2" type="noConversion"/>
  </si>
  <si>
    <r>
      <t>一级航行通告中，A）应填写</t>
    </r>
    <r>
      <rPr>
        <u/>
        <sz val="11"/>
        <rFont val="宋体"/>
        <family val="3"/>
        <charset val="134"/>
      </rPr>
      <t xml:space="preserve">           </t>
    </r>
    <r>
      <rPr>
        <sz val="11"/>
        <rFont val="宋体"/>
        <family val="3"/>
        <charset val="134"/>
      </rPr>
      <t>。</t>
    </r>
    <phoneticPr fontId="2" type="noConversion"/>
  </si>
  <si>
    <r>
      <t>关于“NOTAMC”，下列说法中正确的是</t>
    </r>
    <r>
      <rPr>
        <u/>
        <sz val="11"/>
        <rFont val="宋体"/>
        <family val="3"/>
        <charset val="134"/>
      </rPr>
      <t xml:space="preserve">           </t>
    </r>
    <r>
      <rPr>
        <sz val="11"/>
        <rFont val="宋体"/>
        <family val="3"/>
        <charset val="134"/>
      </rPr>
      <t>。</t>
    </r>
    <phoneticPr fontId="2" type="noConversion"/>
  </si>
  <si>
    <r>
      <t>系列号和识别标志为“A0034/98 NOTAMC A0106/97”的一级航行通告，表示</t>
    </r>
    <r>
      <rPr>
        <u/>
        <sz val="11"/>
        <rFont val="宋体"/>
        <family val="3"/>
        <charset val="134"/>
      </rPr>
      <t xml:space="preserve">           </t>
    </r>
    <r>
      <rPr>
        <sz val="11"/>
        <rFont val="宋体"/>
        <family val="3"/>
        <charset val="134"/>
      </rPr>
      <t>。</t>
    </r>
    <phoneticPr fontId="2" type="noConversion"/>
  </si>
  <si>
    <r>
      <t>系列号和识别标志为“C0024/98 NOTAMR C0137/97”的一级航行通告，表示</t>
    </r>
    <r>
      <rPr>
        <u/>
        <sz val="11"/>
        <rFont val="宋体"/>
        <family val="3"/>
        <charset val="134"/>
      </rPr>
      <t xml:space="preserve">           </t>
    </r>
    <r>
      <rPr>
        <sz val="11"/>
        <rFont val="宋体"/>
        <family val="3"/>
        <charset val="134"/>
      </rPr>
      <t>。</t>
    </r>
    <phoneticPr fontId="2" type="noConversion"/>
  </si>
  <si>
    <r>
      <t>A系列一级航行通告采用的时制为</t>
    </r>
    <r>
      <rPr>
        <u/>
        <sz val="11"/>
        <rFont val="宋体"/>
        <family val="3"/>
        <charset val="134"/>
      </rPr>
      <t xml:space="preserve">           </t>
    </r>
    <r>
      <rPr>
        <sz val="11"/>
        <rFont val="宋体"/>
        <family val="3"/>
        <charset val="134"/>
      </rPr>
      <t>。</t>
    </r>
    <phoneticPr fontId="2" type="noConversion"/>
  </si>
  <si>
    <r>
      <t>雪情通告的标志是</t>
    </r>
    <r>
      <rPr>
        <u/>
        <sz val="11"/>
        <rFont val="宋体"/>
        <family val="3"/>
        <charset val="134"/>
      </rPr>
      <t xml:space="preserve">           </t>
    </r>
    <r>
      <rPr>
        <sz val="11"/>
        <rFont val="宋体"/>
        <family val="3"/>
        <charset val="134"/>
      </rPr>
      <t>。</t>
    </r>
    <phoneticPr fontId="2" type="noConversion"/>
  </si>
  <si>
    <r>
      <t>雪情通告的有效时间为</t>
    </r>
    <r>
      <rPr>
        <u/>
        <sz val="11"/>
        <rFont val="宋体"/>
        <family val="3"/>
        <charset val="134"/>
      </rPr>
      <t xml:space="preserve">           </t>
    </r>
    <r>
      <rPr>
        <sz val="11"/>
        <rFont val="宋体"/>
        <family val="3"/>
        <charset val="134"/>
      </rPr>
      <t>。</t>
    </r>
    <phoneticPr fontId="2" type="noConversion"/>
  </si>
  <si>
    <r>
      <t>设有跑道边灯的跑道必须设置跑道入口灯，跑道入口灯必须为向跑道</t>
    </r>
    <r>
      <rPr>
        <sz val="11"/>
        <rFont val="Times New Roman"/>
        <family val="1"/>
      </rPr>
      <t>__</t>
    </r>
    <r>
      <rPr>
        <sz val="11"/>
        <rFont val="宋体"/>
        <family val="3"/>
        <charset val="134"/>
      </rPr>
      <t>方向</t>
    </r>
    <r>
      <rPr>
        <sz val="11"/>
        <rFont val="Times New Roman"/>
        <family val="1"/>
      </rPr>
      <t>__</t>
    </r>
    <r>
      <rPr>
        <sz val="11"/>
        <rFont val="宋体"/>
        <family val="3"/>
        <charset val="134"/>
      </rPr>
      <t>向发</t>
    </r>
    <r>
      <rPr>
        <sz val="11"/>
        <rFont val="Times New Roman"/>
        <family val="1"/>
      </rPr>
      <t>__</t>
    </r>
    <r>
      <rPr>
        <sz val="11"/>
        <rFont val="宋体"/>
        <family val="3"/>
        <charset val="134"/>
      </rPr>
      <t>光</t>
    </r>
    <phoneticPr fontId="2" type="noConversion"/>
  </si>
  <si>
    <r>
      <t>进近</t>
    </r>
    <r>
      <rPr>
        <sz val="11"/>
        <rFont val="Times New Roman"/>
        <family val="1"/>
      </rPr>
      <t>/</t>
    </r>
    <r>
      <rPr>
        <sz val="11"/>
        <rFont val="宋体"/>
        <family val="3"/>
        <charset val="134"/>
      </rPr>
      <t>单</t>
    </r>
    <r>
      <rPr>
        <sz val="11"/>
        <rFont val="Times New Roman"/>
        <family val="1"/>
      </rPr>
      <t>/</t>
    </r>
    <r>
      <rPr>
        <sz val="11"/>
        <rFont val="宋体"/>
        <family val="3"/>
        <charset val="134"/>
      </rPr>
      <t>绿色</t>
    </r>
    <phoneticPr fontId="2" type="noConversion"/>
  </si>
  <si>
    <r>
      <t>进近</t>
    </r>
    <r>
      <rPr>
        <sz val="11"/>
        <rFont val="Times New Roman"/>
        <family val="1"/>
      </rPr>
      <t>/</t>
    </r>
    <r>
      <rPr>
        <sz val="11"/>
        <rFont val="宋体"/>
        <family val="3"/>
        <charset val="134"/>
      </rPr>
      <t>双向</t>
    </r>
    <r>
      <rPr>
        <sz val="11"/>
        <rFont val="Times New Roman"/>
        <family val="1"/>
      </rPr>
      <t>/</t>
    </r>
    <r>
      <rPr>
        <sz val="11"/>
        <rFont val="宋体"/>
        <family val="3"/>
        <charset val="134"/>
      </rPr>
      <t>绿色</t>
    </r>
    <phoneticPr fontId="2" type="noConversion"/>
  </si>
  <si>
    <r>
      <t>进近</t>
    </r>
    <r>
      <rPr>
        <sz val="11"/>
        <rFont val="Times New Roman"/>
        <family val="1"/>
      </rPr>
      <t>/</t>
    </r>
    <r>
      <rPr>
        <sz val="11"/>
        <rFont val="宋体"/>
        <family val="3"/>
        <charset val="134"/>
      </rPr>
      <t>单向</t>
    </r>
    <r>
      <rPr>
        <sz val="11"/>
        <rFont val="Times New Roman"/>
        <family val="1"/>
      </rPr>
      <t>/</t>
    </r>
    <r>
      <rPr>
        <sz val="11"/>
        <rFont val="宋体"/>
        <family val="3"/>
        <charset val="134"/>
      </rPr>
      <t>红色</t>
    </r>
    <phoneticPr fontId="2" type="noConversion"/>
  </si>
  <si>
    <r>
      <t>设有跑道边灯的跑道必须设置跑道末端灯，跑道末端灯必须为跑道</t>
    </r>
    <r>
      <rPr>
        <sz val="11"/>
        <rFont val="Times New Roman"/>
        <family val="1"/>
      </rPr>
      <t>__</t>
    </r>
    <r>
      <rPr>
        <sz val="11"/>
        <rFont val="宋体"/>
        <family val="3"/>
        <charset val="134"/>
      </rPr>
      <t>方向</t>
    </r>
    <r>
      <rPr>
        <sz val="11"/>
        <rFont val="Times New Roman"/>
        <family val="1"/>
      </rPr>
      <t>__</t>
    </r>
    <r>
      <rPr>
        <sz val="11"/>
        <rFont val="宋体"/>
        <family val="3"/>
        <charset val="134"/>
      </rPr>
      <t>向发</t>
    </r>
    <r>
      <rPr>
        <sz val="11"/>
        <rFont val="Times New Roman"/>
        <family val="1"/>
      </rPr>
      <t>__</t>
    </r>
    <r>
      <rPr>
        <sz val="11"/>
        <rFont val="宋体"/>
        <family val="3"/>
        <charset val="134"/>
      </rPr>
      <t>光</t>
    </r>
    <phoneticPr fontId="2" type="noConversion"/>
  </si>
  <si>
    <r>
      <t>进近</t>
    </r>
    <r>
      <rPr>
        <sz val="11"/>
        <rFont val="Times New Roman"/>
        <family val="1"/>
      </rPr>
      <t>/</t>
    </r>
    <r>
      <rPr>
        <sz val="11"/>
        <rFont val="宋体"/>
        <family val="3"/>
        <charset val="134"/>
      </rPr>
      <t>单</t>
    </r>
    <r>
      <rPr>
        <sz val="11"/>
        <rFont val="Times New Roman"/>
        <family val="1"/>
      </rPr>
      <t>/</t>
    </r>
    <r>
      <rPr>
        <sz val="11"/>
        <rFont val="宋体"/>
        <family val="3"/>
        <charset val="134"/>
      </rPr>
      <t>红色</t>
    </r>
    <phoneticPr fontId="2" type="noConversion"/>
  </si>
  <si>
    <r>
      <t>进近</t>
    </r>
    <r>
      <rPr>
        <sz val="11"/>
        <rFont val="Times New Roman"/>
        <family val="1"/>
      </rPr>
      <t>/</t>
    </r>
    <r>
      <rPr>
        <sz val="11"/>
        <rFont val="宋体"/>
        <family val="3"/>
        <charset val="134"/>
      </rPr>
      <t>双</t>
    </r>
    <r>
      <rPr>
        <sz val="11"/>
        <rFont val="Times New Roman"/>
        <family val="1"/>
      </rPr>
      <t>/</t>
    </r>
    <r>
      <rPr>
        <sz val="11"/>
        <rFont val="宋体"/>
        <family val="3"/>
        <charset val="134"/>
      </rPr>
      <t>红色</t>
    </r>
    <phoneticPr fontId="2" type="noConversion"/>
  </si>
  <si>
    <r>
      <t>从跑道入口到距跑道末端</t>
    </r>
    <r>
      <rPr>
        <sz val="11"/>
        <rFont val="Times New Roman"/>
        <family val="1"/>
      </rPr>
      <t>900m</t>
    </r>
    <r>
      <rPr>
        <sz val="11"/>
        <rFont val="宋体"/>
        <family val="3"/>
        <charset val="134"/>
      </rPr>
      <t>处，跑道中线灯必须发白光；</t>
    </r>
    <phoneticPr fontId="2" type="noConversion"/>
  </si>
  <si>
    <r>
      <t>从距跑道末端</t>
    </r>
    <r>
      <rPr>
        <sz val="11"/>
        <rFont val="Times New Roman"/>
        <family val="1"/>
      </rPr>
      <t>900m</t>
    </r>
    <r>
      <rPr>
        <sz val="11"/>
        <rFont val="宋体"/>
        <family val="3"/>
        <charset val="134"/>
      </rPr>
      <t>处到距跑道末端</t>
    </r>
    <r>
      <rPr>
        <sz val="11"/>
        <rFont val="Times New Roman"/>
        <family val="1"/>
      </rPr>
      <t>300m</t>
    </r>
    <r>
      <rPr>
        <sz val="11"/>
        <rFont val="宋体"/>
        <family val="3"/>
        <charset val="134"/>
      </rPr>
      <t>之间，跑道中线灯发红光；</t>
    </r>
    <phoneticPr fontId="2" type="noConversion"/>
  </si>
  <si>
    <r>
      <t>从距跑道末端</t>
    </r>
    <r>
      <rPr>
        <sz val="11"/>
        <rFont val="Times New Roman"/>
        <family val="1"/>
      </rPr>
      <t>300m</t>
    </r>
    <r>
      <rPr>
        <sz val="11"/>
        <rFont val="宋体"/>
        <family val="3"/>
        <charset val="134"/>
      </rPr>
      <t>到跑道末端，跑道中线灯发红白相间光；</t>
    </r>
    <phoneticPr fontId="2" type="noConversion"/>
  </si>
  <si>
    <r>
      <t xml:space="preserve"> __类精密进近跑道的接地地带必须设置接地地带灯。接地地带灯</t>
    </r>
    <r>
      <rPr>
        <sz val="11"/>
        <rFont val="Times New Roman"/>
        <family val="1"/>
      </rPr>
      <t>__</t>
    </r>
    <r>
      <rPr>
        <sz val="11"/>
        <rFont val="宋体"/>
        <family val="3"/>
        <charset val="134"/>
      </rPr>
      <t>向，发</t>
    </r>
    <r>
      <rPr>
        <sz val="11"/>
        <rFont val="Times New Roman"/>
        <family val="1"/>
      </rPr>
      <t>__</t>
    </r>
    <r>
      <rPr>
        <sz val="11"/>
        <rFont val="宋体"/>
        <family val="3"/>
        <charset val="134"/>
      </rPr>
      <t>光；</t>
    </r>
    <phoneticPr fontId="2" type="noConversion"/>
  </si>
  <si>
    <r>
      <t>Ⅱ和Ⅲ</t>
    </r>
    <r>
      <rPr>
        <sz val="11"/>
        <rFont val="Times New Roman"/>
        <family val="1"/>
      </rPr>
      <t>/</t>
    </r>
    <r>
      <rPr>
        <sz val="11"/>
        <rFont val="宋体"/>
        <family val="3"/>
        <charset val="134"/>
      </rPr>
      <t>单向</t>
    </r>
    <r>
      <rPr>
        <sz val="11"/>
        <rFont val="Times New Roman"/>
        <family val="1"/>
      </rPr>
      <t>/</t>
    </r>
    <r>
      <rPr>
        <sz val="11"/>
        <rFont val="宋体"/>
        <family val="3"/>
        <charset val="134"/>
      </rPr>
      <t>白</t>
    </r>
    <phoneticPr fontId="2" type="noConversion"/>
  </si>
  <si>
    <r>
      <t>Ⅱ和Ⅲ</t>
    </r>
    <r>
      <rPr>
        <sz val="11"/>
        <rFont val="Times New Roman"/>
        <family val="1"/>
      </rPr>
      <t>/</t>
    </r>
    <r>
      <rPr>
        <sz val="11"/>
        <rFont val="宋体"/>
        <family val="3"/>
        <charset val="134"/>
      </rPr>
      <t>单向</t>
    </r>
    <r>
      <rPr>
        <sz val="11"/>
        <rFont val="Times New Roman"/>
        <family val="1"/>
      </rPr>
      <t>/</t>
    </r>
    <r>
      <rPr>
        <sz val="11"/>
        <rFont val="宋体"/>
        <family val="3"/>
        <charset val="134"/>
      </rPr>
      <t>黄</t>
    </r>
    <phoneticPr fontId="2" type="noConversion"/>
  </si>
  <si>
    <r>
      <t>Ⅰ和Ⅱ</t>
    </r>
    <r>
      <rPr>
        <sz val="11"/>
        <rFont val="Times New Roman"/>
        <family val="1"/>
      </rPr>
      <t>/</t>
    </r>
    <r>
      <rPr>
        <sz val="11"/>
        <rFont val="宋体"/>
        <family val="3"/>
        <charset val="134"/>
      </rPr>
      <t>单向</t>
    </r>
    <r>
      <rPr>
        <sz val="11"/>
        <rFont val="Times New Roman"/>
        <family val="1"/>
      </rPr>
      <t>/</t>
    </r>
    <r>
      <rPr>
        <sz val="11"/>
        <rFont val="宋体"/>
        <family val="3"/>
        <charset val="134"/>
      </rPr>
      <t>白</t>
    </r>
    <phoneticPr fontId="2" type="noConversion"/>
  </si>
  <si>
    <r>
      <t>供夜间使用的停止道必须设置停止道灯，停止道灯必须为朝向</t>
    </r>
    <r>
      <rPr>
        <sz val="11"/>
        <rFont val="Times New Roman"/>
        <family val="1"/>
      </rPr>
      <t>__</t>
    </r>
    <r>
      <rPr>
        <sz val="11"/>
        <rFont val="宋体"/>
        <family val="3"/>
        <charset val="134"/>
      </rPr>
      <t>方向单向发</t>
    </r>
    <r>
      <rPr>
        <sz val="11"/>
        <rFont val="Times New Roman"/>
        <family val="1"/>
      </rPr>
      <t>__</t>
    </r>
    <r>
      <rPr>
        <sz val="11"/>
        <rFont val="宋体"/>
        <family val="3"/>
        <charset val="134"/>
      </rPr>
      <t>光</t>
    </r>
    <phoneticPr fontId="2" type="noConversion"/>
  </si>
  <si>
    <r>
      <t>跑道</t>
    </r>
    <r>
      <rPr>
        <sz val="11"/>
        <rFont val="Times New Roman"/>
        <family val="1"/>
      </rPr>
      <t>/</t>
    </r>
    <r>
      <rPr>
        <sz val="11"/>
        <rFont val="宋体"/>
        <family val="3"/>
        <charset val="134"/>
      </rPr>
      <t>红光</t>
    </r>
    <phoneticPr fontId="2" type="noConversion"/>
  </si>
  <si>
    <r>
      <t>跑道</t>
    </r>
    <r>
      <rPr>
        <sz val="11"/>
        <rFont val="Times New Roman"/>
        <family val="1"/>
      </rPr>
      <t>/</t>
    </r>
    <r>
      <rPr>
        <sz val="11"/>
        <rFont val="宋体"/>
        <family val="3"/>
        <charset val="134"/>
      </rPr>
      <t>绿光</t>
    </r>
    <phoneticPr fontId="2" type="noConversion"/>
  </si>
  <si>
    <r>
      <t>着陆</t>
    </r>
    <r>
      <rPr>
        <sz val="11"/>
        <rFont val="Times New Roman"/>
        <family val="1"/>
      </rPr>
      <t>/</t>
    </r>
    <r>
      <rPr>
        <sz val="11"/>
        <rFont val="宋体"/>
        <family val="3"/>
        <charset val="134"/>
      </rPr>
      <t>红光</t>
    </r>
    <phoneticPr fontId="2" type="noConversion"/>
  </si>
  <si>
    <r>
      <t>一个三色的</t>
    </r>
    <r>
      <rPr>
        <sz val="11"/>
        <rFont val="Times New Roman"/>
        <family val="1"/>
      </rPr>
      <t>VAVI</t>
    </r>
    <r>
      <rPr>
        <sz val="11"/>
        <rFont val="宋体"/>
        <family val="3"/>
        <charset val="134"/>
      </rPr>
      <t>包括</t>
    </r>
    <r>
      <rPr>
        <sz val="11"/>
        <rFont val="Times New Roman"/>
        <family val="1"/>
      </rPr>
      <t>___</t>
    </r>
    <r>
      <rPr>
        <sz val="11"/>
        <rFont val="宋体"/>
        <family val="3"/>
        <charset val="134"/>
      </rPr>
      <t>三种颜色</t>
    </r>
    <phoneticPr fontId="2" type="noConversion"/>
  </si>
  <si>
    <r>
      <t>2个红灯</t>
    </r>
    <r>
      <rPr>
        <sz val="11"/>
        <rFont val="Times New Roman"/>
        <family val="1"/>
      </rPr>
      <t>2</t>
    </r>
    <r>
      <rPr>
        <sz val="11"/>
        <rFont val="宋体"/>
        <family val="3"/>
        <charset val="134"/>
      </rPr>
      <t>个白</t>
    </r>
    <phoneticPr fontId="2" type="noConversion"/>
  </si>
  <si>
    <r>
      <t>2个红灯</t>
    </r>
    <r>
      <rPr>
        <sz val="11"/>
        <rFont val="Times New Roman"/>
        <family val="1"/>
      </rPr>
      <t>2</t>
    </r>
    <r>
      <rPr>
        <sz val="11"/>
        <rFont val="宋体"/>
        <family val="3"/>
        <charset val="134"/>
      </rPr>
      <t>个白灯</t>
    </r>
    <phoneticPr fontId="2" type="noConversion"/>
  </si>
  <si>
    <r>
      <t>在航路图上，管制空域以底色为</t>
    </r>
    <r>
      <rPr>
        <u/>
        <sz val="11"/>
        <rFont val="宋体"/>
        <family val="3"/>
        <charset val="134"/>
      </rPr>
      <t xml:space="preserve">     </t>
    </r>
    <r>
      <rPr>
        <sz val="11"/>
        <rFont val="宋体"/>
        <family val="3"/>
        <charset val="134"/>
      </rPr>
      <t>色的区域来表示。</t>
    </r>
  </si>
  <si>
    <r>
      <t>在航路图上，非管制空域以底色为</t>
    </r>
    <r>
      <rPr>
        <u/>
        <sz val="11"/>
        <rFont val="宋体"/>
        <family val="3"/>
        <charset val="134"/>
      </rPr>
      <t xml:space="preserve">     </t>
    </r>
    <r>
      <rPr>
        <sz val="11"/>
        <rFont val="宋体"/>
        <family val="3"/>
        <charset val="134"/>
      </rPr>
      <t>色的区域来表示。</t>
    </r>
  </si>
  <si>
    <r>
      <t>当在航路上发生双向无线电通信失效时，飞行员在什么时候开始下降作仪表进近？</t>
    </r>
    <r>
      <rPr>
        <u/>
        <sz val="11"/>
        <rFont val="宋体"/>
        <family val="3"/>
        <charset val="134"/>
      </rPr>
      <t xml:space="preserve">          </t>
    </r>
    <r>
      <rPr>
        <sz val="11"/>
        <rFont val="宋体"/>
        <family val="3"/>
        <charset val="134"/>
      </rPr>
      <t>。</t>
    </r>
  </si>
  <si>
    <r>
      <t>若在IFR情况下有雷达引导，与空中交通管制失去通信联系时应采取的行动为</t>
    </r>
    <r>
      <rPr>
        <u/>
        <sz val="11"/>
        <rFont val="宋体"/>
        <family val="3"/>
        <charset val="134"/>
      </rPr>
      <t xml:space="preserve">           </t>
    </r>
    <r>
      <rPr>
        <sz val="11"/>
        <rFont val="宋体"/>
        <family val="3"/>
        <charset val="134"/>
      </rPr>
      <t>。</t>
    </r>
  </si>
  <si>
    <r>
      <t>飞行员和机组有责任报告由于至少相距多远而造成的空中相撞危险接近？</t>
    </r>
    <r>
      <rPr>
        <u/>
        <sz val="11"/>
        <rFont val="宋体"/>
        <family val="3"/>
        <charset val="134"/>
      </rPr>
      <t xml:space="preserve">           </t>
    </r>
    <r>
      <rPr>
        <sz val="11"/>
        <rFont val="宋体"/>
        <family val="3"/>
        <charset val="134"/>
      </rPr>
      <t>。</t>
    </r>
  </si>
  <si>
    <r>
      <t>下面关于大型运输机产生尾流的叙述正确的是</t>
    </r>
    <r>
      <rPr>
        <u/>
        <sz val="11"/>
        <rFont val="宋体"/>
        <family val="3"/>
        <charset val="134"/>
      </rPr>
      <t xml:space="preserve">           </t>
    </r>
    <r>
      <rPr>
        <sz val="11"/>
        <rFont val="宋体"/>
        <family val="3"/>
        <charset val="134"/>
      </rPr>
      <t>。</t>
    </r>
    <phoneticPr fontId="2" type="noConversion"/>
  </si>
  <si>
    <r>
      <t>为避开离场喷气飞机起飞时产生翼尖涡流，飞行员应当采取什么措施？</t>
    </r>
    <r>
      <rPr>
        <u/>
        <sz val="11"/>
        <rFont val="宋体"/>
        <family val="3"/>
        <charset val="134"/>
      </rPr>
      <t xml:space="preserve">          </t>
    </r>
    <r>
      <rPr>
        <sz val="11"/>
        <rFont val="宋体"/>
        <family val="3"/>
        <charset val="134"/>
      </rPr>
      <t>。</t>
    </r>
    <phoneticPr fontId="2" type="noConversion"/>
  </si>
  <si>
    <r>
      <t>在着陆跑道上，什么样的风能将尾流的危险延至最长时间？</t>
    </r>
    <r>
      <rPr>
        <u/>
        <sz val="11"/>
        <rFont val="宋体"/>
        <family val="3"/>
        <charset val="134"/>
      </rPr>
      <t xml:space="preserve">           </t>
    </r>
    <r>
      <rPr>
        <sz val="11"/>
        <rFont val="宋体"/>
        <family val="3"/>
        <charset val="134"/>
      </rPr>
      <t>。</t>
    </r>
    <phoneticPr fontId="2" type="noConversion"/>
  </si>
  <si>
    <r>
      <t>担任民用飞行机组成员的人员在执勤前多长时间内不得饮用酒精饮料？</t>
    </r>
    <r>
      <rPr>
        <u/>
        <sz val="11"/>
        <rFont val="宋体"/>
        <family val="3"/>
        <charset val="134"/>
      </rPr>
      <t xml:space="preserve">          </t>
    </r>
    <r>
      <rPr>
        <sz val="11"/>
        <rFont val="宋体"/>
        <family val="3"/>
        <charset val="134"/>
      </rPr>
      <t>。</t>
    </r>
  </si>
  <si>
    <r>
      <t>关于饮用酒精饮料下述说法正确的是</t>
    </r>
    <r>
      <rPr>
        <u/>
        <sz val="11"/>
        <rFont val="宋体"/>
        <family val="3"/>
        <charset val="134"/>
      </rPr>
      <t xml:space="preserve">          </t>
    </r>
    <r>
      <rPr>
        <sz val="11"/>
        <rFont val="宋体"/>
        <family val="3"/>
        <charset val="134"/>
      </rPr>
      <t>。</t>
    </r>
  </si>
  <si>
    <r>
      <t>当在深色或无特征的地区着陆，在水上或雪地上，飞行员应警惕错觉的产生，进近可能会显得</t>
    </r>
    <r>
      <rPr>
        <u/>
        <sz val="11"/>
        <rFont val="宋体"/>
        <family val="3"/>
        <charset val="134"/>
      </rPr>
      <t xml:space="preserve">         </t>
    </r>
    <r>
      <rPr>
        <sz val="11"/>
        <rFont val="宋体"/>
        <family val="3"/>
        <charset val="134"/>
      </rPr>
      <t>。</t>
    </r>
  </si>
  <si>
    <r>
      <t>夜间飞行时，哪种使用眼睛观察外侧交通的方法最有效？</t>
    </r>
    <r>
      <rPr>
        <u/>
        <sz val="11"/>
        <rFont val="宋体"/>
        <family val="3"/>
        <charset val="134"/>
      </rPr>
      <t xml:space="preserve">          </t>
    </r>
    <r>
      <rPr>
        <sz val="11"/>
        <rFont val="宋体"/>
        <family val="3"/>
        <charset val="134"/>
      </rPr>
      <t>。</t>
    </r>
  </si>
  <si>
    <r>
      <t>扫视观察有效避免相撞的程序包括</t>
    </r>
    <r>
      <rPr>
        <u/>
        <sz val="11"/>
        <rFont val="宋体"/>
        <family val="3"/>
        <charset val="134"/>
      </rPr>
      <t xml:space="preserve">             </t>
    </r>
    <r>
      <rPr>
        <sz val="11"/>
        <rFont val="宋体"/>
        <family val="3"/>
        <charset val="134"/>
      </rPr>
      <t>。</t>
    </r>
  </si>
  <si>
    <r>
      <t>当在IFR条件下作匀速转变时，突然的头部运动会产生飞机绕另一轴旋转的错觉，这就是</t>
    </r>
    <r>
      <rPr>
        <u/>
        <sz val="11"/>
        <rFont val="宋体"/>
        <family val="3"/>
        <charset val="134"/>
      </rPr>
      <t xml:space="preserve">           </t>
    </r>
    <r>
      <rPr>
        <sz val="11"/>
        <rFont val="宋体"/>
        <family val="3"/>
        <charset val="134"/>
      </rPr>
      <t>。</t>
    </r>
  </si>
  <si>
    <r>
      <t>什么可以导致缺氧？</t>
    </r>
    <r>
      <rPr>
        <u/>
        <sz val="11"/>
        <rFont val="宋体"/>
        <family val="3"/>
        <charset val="134"/>
      </rPr>
      <t xml:space="preserve">            </t>
    </r>
    <r>
      <rPr>
        <sz val="11"/>
        <rFont val="宋体"/>
        <family val="3"/>
        <charset val="134"/>
      </rPr>
      <t>。</t>
    </r>
    <phoneticPr fontId="2" type="noConversion"/>
  </si>
  <si>
    <r>
      <t>什么可以导致缺氧？</t>
    </r>
    <r>
      <rPr>
        <u/>
        <sz val="11"/>
        <rFont val="宋体"/>
        <family val="3"/>
        <charset val="134"/>
      </rPr>
      <t xml:space="preserve">            </t>
    </r>
    <r>
      <rPr>
        <sz val="11"/>
        <rFont val="宋体"/>
        <family val="3"/>
        <charset val="134"/>
      </rPr>
      <t>。</t>
    </r>
    <phoneticPr fontId="2" type="noConversion"/>
  </si>
  <si>
    <r>
      <t>换气过度的症状如何？</t>
    </r>
    <r>
      <rPr>
        <u/>
        <sz val="11"/>
        <rFont val="宋体"/>
        <family val="3"/>
        <charset val="134"/>
      </rPr>
      <t xml:space="preserve">             </t>
    </r>
    <r>
      <rPr>
        <sz val="11"/>
        <rFont val="宋体"/>
        <family val="3"/>
        <charset val="134"/>
      </rPr>
      <t>。</t>
    </r>
    <phoneticPr fontId="2" type="noConversion"/>
  </si>
  <si>
    <r>
      <t>座舱失压可以导致缺氧，因为座舱高度增加</t>
    </r>
    <r>
      <rPr>
        <u/>
        <sz val="11"/>
        <rFont val="宋体"/>
        <family val="3"/>
        <charset val="134"/>
      </rPr>
      <t xml:space="preserve">           </t>
    </r>
    <r>
      <rPr>
        <sz val="11"/>
        <rFont val="宋体"/>
        <family val="3"/>
        <charset val="134"/>
      </rPr>
      <t>。</t>
    </r>
    <phoneticPr fontId="2" type="noConversion"/>
  </si>
  <si>
    <r>
      <t>（参见附表5-1～5-3）在装载条件WT-1下的重心是</t>
    </r>
    <r>
      <rPr>
        <u/>
        <sz val="11"/>
        <rFont val="宋体"/>
        <family val="3"/>
        <charset val="134"/>
      </rPr>
      <t xml:space="preserve">            </t>
    </r>
    <r>
      <rPr>
        <sz val="11"/>
        <rFont val="宋体"/>
        <family val="3"/>
        <charset val="134"/>
      </rPr>
      <t>。</t>
    </r>
  </si>
  <si>
    <r>
      <t>（参见附表5-1～5-3）在装载条件WT-2下的重心是</t>
    </r>
    <r>
      <rPr>
        <u/>
        <sz val="11"/>
        <rFont val="宋体"/>
        <family val="3"/>
        <charset val="134"/>
      </rPr>
      <t xml:space="preserve">            </t>
    </r>
    <r>
      <rPr>
        <sz val="11"/>
        <rFont val="宋体"/>
        <family val="3"/>
        <charset val="134"/>
      </rPr>
      <t>。</t>
    </r>
  </si>
  <si>
    <r>
      <t>（参见附表5-1～5-3）在装载条件WT-3下重心是</t>
    </r>
    <r>
      <rPr>
        <u/>
        <sz val="11"/>
        <rFont val="宋体"/>
        <family val="3"/>
        <charset val="134"/>
      </rPr>
      <t xml:space="preserve">            </t>
    </r>
    <r>
      <rPr>
        <sz val="11"/>
        <rFont val="宋体"/>
        <family val="3"/>
        <charset val="134"/>
      </rPr>
      <t>。</t>
    </r>
  </si>
  <si>
    <r>
      <t>（参见附表5-1～5-3）在装载条件WT-4下重心是</t>
    </r>
    <r>
      <rPr>
        <u/>
        <sz val="11"/>
        <rFont val="宋体"/>
        <family val="3"/>
        <charset val="134"/>
      </rPr>
      <t xml:space="preserve">            </t>
    </r>
    <r>
      <rPr>
        <sz val="11"/>
        <rFont val="宋体"/>
        <family val="3"/>
        <charset val="134"/>
      </rPr>
      <t xml:space="preserve"> 。</t>
    </r>
  </si>
  <si>
    <r>
      <t xml:space="preserve">（参见附表5-1～5-3）在装载条件WT-5下重心是 </t>
    </r>
    <r>
      <rPr>
        <u/>
        <sz val="11"/>
        <rFont val="宋体"/>
        <family val="3"/>
        <charset val="134"/>
      </rPr>
      <t xml:space="preserve">            </t>
    </r>
    <r>
      <rPr>
        <sz val="11"/>
        <rFont val="宋体"/>
        <family val="3"/>
        <charset val="134"/>
      </rPr>
      <t xml:space="preserve"> 。</t>
    </r>
  </si>
  <si>
    <r>
      <t xml:space="preserve">（参见附表5-1～5-3）在装载条件WT-6下总重量指数是 </t>
    </r>
    <r>
      <rPr>
        <u/>
        <sz val="11"/>
        <rFont val="宋体"/>
        <family val="3"/>
        <charset val="134"/>
      </rPr>
      <t xml:space="preserve">            </t>
    </r>
    <r>
      <rPr>
        <sz val="11"/>
        <rFont val="宋体"/>
        <family val="3"/>
        <charset val="134"/>
      </rPr>
      <t xml:space="preserve"> 。</t>
    </r>
  </si>
  <si>
    <r>
      <t>（参见附表5-1～5-3）在装载条件WT-7下重心是</t>
    </r>
    <r>
      <rPr>
        <u/>
        <sz val="11"/>
        <rFont val="宋体"/>
        <family val="3"/>
        <charset val="134"/>
      </rPr>
      <t xml:space="preserve">            </t>
    </r>
    <r>
      <rPr>
        <sz val="11"/>
        <rFont val="宋体"/>
        <family val="3"/>
        <charset val="134"/>
      </rPr>
      <t>。</t>
    </r>
  </si>
  <si>
    <r>
      <t>（参见附表5-1～5-3）在装载条件WT-8下重心是</t>
    </r>
    <r>
      <rPr>
        <u/>
        <sz val="11"/>
        <rFont val="宋体"/>
        <family val="3"/>
        <charset val="134"/>
      </rPr>
      <t xml:space="preserve">            </t>
    </r>
    <r>
      <rPr>
        <sz val="11"/>
        <rFont val="宋体"/>
        <family val="3"/>
        <charset val="134"/>
      </rPr>
      <t xml:space="preserve"> 。</t>
    </r>
  </si>
  <si>
    <r>
      <t>（参见附表5-1～5-3）在装载条件WT-9下总重量指数是</t>
    </r>
    <r>
      <rPr>
        <u/>
        <sz val="11"/>
        <rFont val="宋体"/>
        <family val="3"/>
        <charset val="134"/>
      </rPr>
      <t xml:space="preserve">            </t>
    </r>
    <r>
      <rPr>
        <sz val="11"/>
        <rFont val="宋体"/>
        <family val="3"/>
        <charset val="134"/>
      </rPr>
      <t>。</t>
    </r>
  </si>
  <si>
    <r>
      <t>（参见附表5-1～5-3）在装载条件WT-10下重心是</t>
    </r>
    <r>
      <rPr>
        <u/>
        <sz val="11"/>
        <rFont val="宋体"/>
        <family val="3"/>
        <charset val="134"/>
      </rPr>
      <t xml:space="preserve">            </t>
    </r>
    <r>
      <rPr>
        <sz val="11"/>
        <rFont val="宋体"/>
        <family val="3"/>
        <charset val="134"/>
      </rPr>
      <t>。</t>
    </r>
  </si>
  <si>
    <r>
      <t>（参见附表4-2～4-3）在运行条件下R-1下安定面配平的设置为</t>
    </r>
    <r>
      <rPr>
        <u/>
        <sz val="11"/>
        <rFont val="宋体"/>
        <family val="3"/>
        <charset val="134"/>
      </rPr>
      <t xml:space="preserve">            </t>
    </r>
    <r>
      <rPr>
        <sz val="11"/>
        <rFont val="宋体"/>
        <family val="3"/>
        <charset val="134"/>
      </rPr>
      <t>。</t>
    </r>
  </si>
  <si>
    <r>
      <t>（参见附表4-2～4-3）在运行条件R-2下安定面配平的设置为</t>
    </r>
    <r>
      <rPr>
        <u/>
        <sz val="11"/>
        <rFont val="宋体"/>
        <family val="3"/>
        <charset val="134"/>
      </rPr>
      <t xml:space="preserve">            </t>
    </r>
    <r>
      <rPr>
        <sz val="11"/>
        <rFont val="宋体"/>
        <family val="3"/>
        <charset val="134"/>
      </rPr>
      <t>。</t>
    </r>
  </si>
  <si>
    <r>
      <t>（参见附表4-2～4-3）在运行条件下R-3下安定面配平的设置为</t>
    </r>
    <r>
      <rPr>
        <u/>
        <sz val="11"/>
        <rFont val="宋体"/>
        <family val="3"/>
        <charset val="134"/>
      </rPr>
      <t xml:space="preserve">            </t>
    </r>
    <r>
      <rPr>
        <sz val="11"/>
        <rFont val="宋体"/>
        <family val="3"/>
        <charset val="134"/>
      </rPr>
      <t>。</t>
    </r>
  </si>
  <si>
    <r>
      <t>（参见附表4-2～4-3）在运行条件下R-4下安定面配平的设置为</t>
    </r>
    <r>
      <rPr>
        <u/>
        <sz val="11"/>
        <rFont val="宋体"/>
        <family val="3"/>
        <charset val="134"/>
      </rPr>
      <t xml:space="preserve">            </t>
    </r>
    <r>
      <rPr>
        <sz val="11"/>
        <rFont val="宋体"/>
        <family val="3"/>
        <charset val="134"/>
      </rPr>
      <t>。</t>
    </r>
  </si>
  <si>
    <r>
      <t>（参见附表4-2～4-3）在运行条件下R-5下安定面配平的设置为</t>
    </r>
    <r>
      <rPr>
        <u/>
        <sz val="11"/>
        <rFont val="宋体"/>
        <family val="3"/>
        <charset val="134"/>
      </rPr>
      <t xml:space="preserve">            </t>
    </r>
    <r>
      <rPr>
        <sz val="11"/>
        <rFont val="宋体"/>
        <family val="3"/>
        <charset val="134"/>
      </rPr>
      <t>。</t>
    </r>
  </si>
  <si>
    <r>
      <t>（参见附表5-4）在装载条件WS-1下,如果将后舱的重量移去,新的重心位置为</t>
    </r>
    <r>
      <rPr>
        <u/>
        <sz val="11"/>
        <rFont val="宋体"/>
        <family val="3"/>
        <charset val="134"/>
      </rPr>
      <t xml:space="preserve">            </t>
    </r>
    <r>
      <rPr>
        <sz val="11"/>
        <rFont val="宋体"/>
        <family val="3"/>
        <charset val="134"/>
      </rPr>
      <t xml:space="preserve"> 。</t>
    </r>
  </si>
  <si>
    <r>
      <t xml:space="preserve">（参见附表5-4）在装载条件WS-2下,如果将后舱的重量增加,新的重心位置为 </t>
    </r>
    <r>
      <rPr>
        <u/>
        <sz val="11"/>
        <rFont val="宋体"/>
        <family val="3"/>
        <charset val="134"/>
      </rPr>
      <t xml:space="preserve">            </t>
    </r>
    <r>
      <rPr>
        <sz val="11"/>
        <rFont val="宋体"/>
        <family val="3"/>
        <charset val="134"/>
      </rPr>
      <t>。</t>
    </r>
  </si>
  <si>
    <r>
      <t>（参见附表5-4）在装载条件WS-3下,如果将后舱的重量增加,新的重心位置为</t>
    </r>
    <r>
      <rPr>
        <u/>
        <sz val="11"/>
        <rFont val="宋体"/>
        <family val="3"/>
        <charset val="134"/>
      </rPr>
      <t xml:space="preserve">            </t>
    </r>
    <r>
      <rPr>
        <sz val="11"/>
        <rFont val="宋体"/>
        <family val="3"/>
        <charset val="134"/>
      </rPr>
      <t>。</t>
    </r>
  </si>
  <si>
    <r>
      <t xml:space="preserve">（参见附表5-4）在装载条件WS-4下,如果将后舱的重量减少,新的重心位置为 </t>
    </r>
    <r>
      <rPr>
        <u/>
        <sz val="11"/>
        <rFont val="宋体"/>
        <family val="3"/>
        <charset val="134"/>
      </rPr>
      <t xml:space="preserve">            </t>
    </r>
    <r>
      <rPr>
        <sz val="11"/>
        <rFont val="宋体"/>
        <family val="3"/>
        <charset val="134"/>
      </rPr>
      <t>。</t>
    </r>
  </si>
  <si>
    <r>
      <t xml:space="preserve">（参见附表5-4）在装载条件WS-5下,如果将前舱的重量减少,新的重心位置为 </t>
    </r>
    <r>
      <rPr>
        <u/>
        <sz val="11"/>
        <rFont val="宋体"/>
        <family val="3"/>
        <charset val="134"/>
      </rPr>
      <t xml:space="preserve">            </t>
    </r>
    <r>
      <rPr>
        <sz val="11"/>
        <rFont val="宋体"/>
        <family val="3"/>
        <charset val="134"/>
      </rPr>
      <t>。</t>
    </r>
  </si>
  <si>
    <r>
      <t>（参见附表5-4）在装载条件WS-1下,如果将重量从前舱移至后舱,新的重心位置为</t>
    </r>
    <r>
      <rPr>
        <u/>
        <sz val="11"/>
        <rFont val="宋体"/>
        <family val="3"/>
        <charset val="134"/>
      </rPr>
      <t xml:space="preserve">            </t>
    </r>
    <r>
      <rPr>
        <sz val="11"/>
        <rFont val="宋体"/>
        <family val="3"/>
        <charset val="134"/>
      </rPr>
      <t>。</t>
    </r>
  </si>
  <si>
    <r>
      <t>（参见附表5-4）在装载条件WS-2下,如果将重量从后舱移至前舱,新的重心位置为</t>
    </r>
    <r>
      <rPr>
        <u/>
        <sz val="11"/>
        <rFont val="宋体"/>
        <family val="3"/>
        <charset val="134"/>
      </rPr>
      <t xml:space="preserve">            </t>
    </r>
    <r>
      <rPr>
        <sz val="11"/>
        <rFont val="宋体"/>
        <family val="3"/>
        <charset val="134"/>
      </rPr>
      <t>。</t>
    </r>
  </si>
  <si>
    <r>
      <t>（参见附表5-4）在装载条件WS-3下,如果将重量从前舱移至后舱,新的重心位置为</t>
    </r>
    <r>
      <rPr>
        <u/>
        <sz val="11"/>
        <rFont val="宋体"/>
        <family val="3"/>
        <charset val="134"/>
      </rPr>
      <t xml:space="preserve">            </t>
    </r>
    <r>
      <rPr>
        <sz val="11"/>
        <rFont val="宋体"/>
        <family val="3"/>
        <charset val="134"/>
      </rPr>
      <t xml:space="preserve"> 。</t>
    </r>
  </si>
  <si>
    <r>
      <t xml:space="preserve">（参见附表5-4）在装载条件WS-5下,如果将重量从前舱移至后舱,新的重心位置（指数力臂）为 </t>
    </r>
    <r>
      <rPr>
        <u/>
        <sz val="11"/>
        <rFont val="宋体"/>
        <family val="3"/>
        <charset val="134"/>
      </rPr>
      <t xml:space="preserve">            </t>
    </r>
    <r>
      <rPr>
        <sz val="11"/>
        <rFont val="宋体"/>
        <family val="3"/>
        <charset val="134"/>
      </rPr>
      <t xml:space="preserve"> 。</t>
    </r>
  </si>
  <si>
    <r>
      <t>一个尺寸为36 in X 48 in的货盘可承载的最大重量为多少(设地板承载限制=169 lb/ ft</t>
    </r>
    <r>
      <rPr>
        <vertAlign val="superscript"/>
        <sz val="11"/>
        <rFont val="宋体"/>
        <family val="3"/>
        <charset val="134"/>
      </rPr>
      <t>2</t>
    </r>
    <r>
      <rPr>
        <sz val="11"/>
        <rFont val="宋体"/>
        <family val="3"/>
        <charset val="134"/>
      </rPr>
      <t xml:space="preserve"> ,货盘重量=47 lb,系留装置= 33 lb)? </t>
    </r>
  </si>
  <si>
    <r>
      <t xml:space="preserve"> 一个尺寸为76in X 74in的货盘可承载的最大重量为多少(设地板承载限制=176 lb /ft</t>
    </r>
    <r>
      <rPr>
        <vertAlign val="superscript"/>
        <sz val="11"/>
        <rFont val="宋体"/>
        <family val="3"/>
        <charset val="134"/>
      </rPr>
      <t>2</t>
    </r>
    <r>
      <rPr>
        <sz val="11"/>
        <rFont val="宋体"/>
        <family val="3"/>
        <charset val="134"/>
      </rPr>
      <t xml:space="preserve"> ,货盘重量=77 lb,系留装置= 29 lb)?</t>
    </r>
  </si>
  <si>
    <r>
      <t>一个尺寸为81in X 83in的货盘可承载的最大重量为多少(设地板承载限制=180 lb/ft</t>
    </r>
    <r>
      <rPr>
        <vertAlign val="superscript"/>
        <sz val="11"/>
        <rFont val="宋体"/>
        <family val="3"/>
        <charset val="134"/>
      </rPr>
      <t>2</t>
    </r>
    <r>
      <rPr>
        <sz val="11"/>
        <rFont val="宋体"/>
        <family val="3"/>
        <charset val="134"/>
      </rPr>
      <t xml:space="preserve"> ,货盘重量=82 lb,系留装置= 31 lb)? 【C】</t>
    </r>
  </si>
  <si>
    <r>
      <t>一个尺寸为33.5in X 48.5in的货盘可承载的最大重量为多少(设地板承载限制=76 ft</t>
    </r>
    <r>
      <rPr>
        <vertAlign val="superscript"/>
        <sz val="11"/>
        <rFont val="宋体"/>
        <family val="3"/>
        <charset val="134"/>
      </rPr>
      <t>2</t>
    </r>
    <r>
      <rPr>
        <sz val="11"/>
        <rFont val="宋体"/>
        <family val="3"/>
        <charset val="134"/>
      </rPr>
      <t xml:space="preserve"> ,货盘重量=44 lb,系留装置= 27 lb)? </t>
    </r>
  </si>
  <si>
    <r>
      <t>一个尺寸为36.5in X 48.5in的货盘可承载的最大重量为多少(设地板承载限制=112 lb/ ft</t>
    </r>
    <r>
      <rPr>
        <vertAlign val="superscript"/>
        <sz val="11"/>
        <rFont val="宋体"/>
        <family val="3"/>
        <charset val="134"/>
      </rPr>
      <t>2</t>
    </r>
    <r>
      <rPr>
        <sz val="11"/>
        <rFont val="宋体"/>
        <family val="3"/>
        <charset val="134"/>
      </rPr>
      <t xml:space="preserve"> ,货盘重量=45 lb,系留装置= 29 lb)? </t>
    </r>
  </si>
  <si>
    <r>
      <t xml:space="preserve"> 一个尺寸为42.6in X 48.7 in的货盘可承载的最大重量为多少(设地板承载限制=121 lb/ ft</t>
    </r>
    <r>
      <rPr>
        <vertAlign val="superscript"/>
        <sz val="11"/>
        <rFont val="宋体"/>
        <family val="3"/>
        <charset val="134"/>
      </rPr>
      <t>2</t>
    </r>
    <r>
      <rPr>
        <sz val="11"/>
        <rFont val="宋体"/>
        <family val="3"/>
        <charset val="134"/>
      </rPr>
      <t xml:space="preserve"> ,货盘重量=47 lb,系留装置= 33 lb)?</t>
    </r>
  </si>
  <si>
    <r>
      <t>一个尺寸为24.6in X 68.7in的货盘可承载的最大重量为多少(设地板承载限制=85 lb/ft</t>
    </r>
    <r>
      <rPr>
        <vertAlign val="superscript"/>
        <sz val="11"/>
        <rFont val="宋体"/>
        <family val="3"/>
        <charset val="134"/>
      </rPr>
      <t>2</t>
    </r>
    <r>
      <rPr>
        <sz val="11"/>
        <rFont val="宋体"/>
        <family val="3"/>
        <charset val="134"/>
      </rPr>
      <t xml:space="preserve"> ,货盘重量=44 lb,系留装置= 29 lb)? </t>
    </r>
  </si>
  <si>
    <r>
      <t>183 lb/ft</t>
    </r>
    <r>
      <rPr>
        <vertAlign val="superscript"/>
        <sz val="11"/>
        <rFont val="宋体"/>
        <family val="3"/>
        <charset val="134"/>
      </rPr>
      <t>2</t>
    </r>
    <phoneticPr fontId="2" type="noConversion"/>
  </si>
  <si>
    <r>
      <t>182 lb/ft</t>
    </r>
    <r>
      <rPr>
        <vertAlign val="superscript"/>
        <sz val="11"/>
        <rFont val="宋体"/>
        <family val="3"/>
        <charset val="134"/>
      </rPr>
      <t>2</t>
    </r>
    <phoneticPr fontId="2" type="noConversion"/>
  </si>
  <si>
    <r>
      <t>180 lb/ft</t>
    </r>
    <r>
      <rPr>
        <vertAlign val="superscript"/>
        <sz val="11"/>
        <rFont val="宋体"/>
        <family val="3"/>
        <charset val="134"/>
      </rPr>
      <t>2</t>
    </r>
    <r>
      <rPr>
        <sz val="11"/>
        <rFont val="宋体"/>
        <family val="3"/>
        <charset val="134"/>
      </rPr>
      <t xml:space="preserve">  </t>
    </r>
    <phoneticPr fontId="2" type="noConversion"/>
  </si>
  <si>
    <r>
      <t>115 lb/ft</t>
    </r>
    <r>
      <rPr>
        <vertAlign val="superscript"/>
        <sz val="11"/>
        <rFont val="宋体"/>
        <family val="3"/>
        <charset val="134"/>
      </rPr>
      <t>2</t>
    </r>
    <r>
      <rPr>
        <sz val="11"/>
        <rFont val="宋体"/>
        <family val="3"/>
        <charset val="134"/>
      </rPr>
      <t xml:space="preserve"> </t>
    </r>
    <phoneticPr fontId="2" type="noConversion"/>
  </si>
  <si>
    <r>
      <t xml:space="preserve"> 112 lb/ft</t>
    </r>
    <r>
      <rPr>
        <vertAlign val="superscript"/>
        <sz val="11"/>
        <rFont val="宋体"/>
        <family val="3"/>
        <charset val="134"/>
      </rPr>
      <t>2</t>
    </r>
    <r>
      <rPr>
        <sz val="11"/>
        <rFont val="宋体"/>
        <family val="3"/>
        <charset val="134"/>
      </rPr>
      <t xml:space="preserve">   </t>
    </r>
    <phoneticPr fontId="2" type="noConversion"/>
  </si>
  <si>
    <r>
      <t>109lb/ft</t>
    </r>
    <r>
      <rPr>
        <vertAlign val="superscript"/>
        <sz val="11"/>
        <rFont val="宋体"/>
        <family val="3"/>
        <charset val="134"/>
      </rPr>
      <t>2</t>
    </r>
    <phoneticPr fontId="2" type="noConversion"/>
  </si>
  <si>
    <r>
      <t>144 lb/ft</t>
    </r>
    <r>
      <rPr>
        <vertAlign val="superscript"/>
        <sz val="11"/>
        <rFont val="宋体"/>
        <family val="3"/>
        <charset val="134"/>
      </rPr>
      <t>2</t>
    </r>
    <phoneticPr fontId="2" type="noConversion"/>
  </si>
  <si>
    <r>
      <t xml:space="preserve"> 152 lb/ft</t>
    </r>
    <r>
      <rPr>
        <vertAlign val="superscript"/>
        <sz val="11"/>
        <rFont val="宋体"/>
        <family val="3"/>
        <charset val="134"/>
      </rPr>
      <t>2</t>
    </r>
    <r>
      <rPr>
        <sz val="11"/>
        <rFont val="宋体"/>
        <family val="3"/>
        <charset val="134"/>
      </rPr>
      <t xml:space="preserve">   </t>
    </r>
    <phoneticPr fontId="2" type="noConversion"/>
  </si>
  <si>
    <r>
      <t xml:space="preserve"> 148 lb/ft</t>
    </r>
    <r>
      <rPr>
        <vertAlign val="superscript"/>
        <sz val="11"/>
        <rFont val="宋体"/>
        <family val="3"/>
        <charset val="134"/>
      </rPr>
      <t>2</t>
    </r>
    <r>
      <rPr>
        <sz val="11"/>
        <rFont val="宋体"/>
        <family val="3"/>
        <charset val="134"/>
      </rPr>
      <t xml:space="preserve">   </t>
    </r>
    <phoneticPr fontId="2" type="noConversion"/>
  </si>
  <si>
    <r>
      <t>76 lb/ft</t>
    </r>
    <r>
      <rPr>
        <vertAlign val="superscript"/>
        <sz val="11"/>
        <rFont val="宋体"/>
        <family val="3"/>
        <charset val="134"/>
      </rPr>
      <t>2</t>
    </r>
    <phoneticPr fontId="2" type="noConversion"/>
  </si>
  <si>
    <r>
      <t>79 lb/ft</t>
    </r>
    <r>
      <rPr>
        <vertAlign val="superscript"/>
        <sz val="11"/>
        <rFont val="宋体"/>
        <family val="3"/>
        <charset val="134"/>
      </rPr>
      <t>2</t>
    </r>
    <phoneticPr fontId="2" type="noConversion"/>
  </si>
  <si>
    <r>
      <t>73 lb/ft</t>
    </r>
    <r>
      <rPr>
        <vertAlign val="superscript"/>
        <sz val="11"/>
        <rFont val="宋体"/>
        <family val="3"/>
        <charset val="134"/>
      </rPr>
      <t>2</t>
    </r>
    <phoneticPr fontId="2" type="noConversion"/>
  </si>
  <si>
    <r>
      <t>176 lb/ft</t>
    </r>
    <r>
      <rPr>
        <vertAlign val="superscript"/>
        <sz val="11"/>
        <rFont val="宋体"/>
        <family val="3"/>
        <charset val="134"/>
      </rPr>
      <t>2</t>
    </r>
    <r>
      <rPr>
        <sz val="11"/>
        <rFont val="宋体"/>
        <family val="3"/>
        <charset val="134"/>
      </rPr>
      <t xml:space="preserve">  </t>
    </r>
    <phoneticPr fontId="2" type="noConversion"/>
  </si>
  <si>
    <r>
      <t xml:space="preserve"> 172 lb/ft</t>
    </r>
    <r>
      <rPr>
        <vertAlign val="superscript"/>
        <sz val="11"/>
        <rFont val="宋体"/>
        <family val="3"/>
        <charset val="134"/>
      </rPr>
      <t xml:space="preserve">2 </t>
    </r>
    <r>
      <rPr>
        <sz val="11"/>
        <rFont val="宋体"/>
        <family val="3"/>
        <charset val="134"/>
      </rPr>
      <t xml:space="preserve"> </t>
    </r>
    <phoneticPr fontId="2" type="noConversion"/>
  </si>
  <si>
    <r>
      <t>179 lb/ft</t>
    </r>
    <r>
      <rPr>
        <vertAlign val="superscript"/>
        <sz val="11"/>
        <rFont val="宋体"/>
        <family val="3"/>
        <charset val="134"/>
      </rPr>
      <t>2</t>
    </r>
    <phoneticPr fontId="2" type="noConversion"/>
  </si>
  <si>
    <r>
      <t>180 lb/ft</t>
    </r>
    <r>
      <rPr>
        <vertAlign val="superscript"/>
        <sz val="11"/>
        <rFont val="宋体"/>
        <family val="3"/>
        <charset val="134"/>
      </rPr>
      <t xml:space="preserve">2 </t>
    </r>
    <phoneticPr fontId="2" type="noConversion"/>
  </si>
  <si>
    <r>
      <t>186 lb/ft</t>
    </r>
    <r>
      <rPr>
        <vertAlign val="superscript"/>
        <sz val="11"/>
        <rFont val="宋体"/>
        <family val="3"/>
        <charset val="134"/>
      </rPr>
      <t xml:space="preserve">2   </t>
    </r>
    <r>
      <rPr>
        <sz val="11"/>
        <rFont val="宋体"/>
        <family val="3"/>
        <charset val="134"/>
      </rPr>
      <t xml:space="preserve"> </t>
    </r>
    <phoneticPr fontId="2" type="noConversion"/>
  </si>
  <si>
    <r>
      <t>国内某航班计划于3月15日13时执行飞行任务,按规定向空中交通管制单位提交了飞行预报申请后,但直到3月15日8时30分仍没有得到相关批复则意味着该航班</t>
    </r>
    <r>
      <rPr>
        <u/>
        <sz val="11"/>
        <rFont val="宋体"/>
        <family val="3"/>
        <charset val="134"/>
      </rPr>
      <t xml:space="preserve">           </t>
    </r>
    <r>
      <rPr>
        <sz val="11"/>
        <rFont val="宋体"/>
        <family val="3"/>
        <charset val="134"/>
      </rPr>
      <t>。</t>
    </r>
  </si>
  <si>
    <r>
      <t>某旅客在旅行途中遭遇车祸，需要得到立即救助，一通用航空公司受命执行该救援任务，则该飞行的飞行预报和计划应</t>
    </r>
    <r>
      <rPr>
        <u/>
        <sz val="11"/>
        <rFont val="宋体"/>
        <family val="3"/>
        <charset val="134"/>
      </rPr>
      <t xml:space="preserve">           </t>
    </r>
    <r>
      <rPr>
        <sz val="11"/>
        <rFont val="宋体"/>
        <family val="3"/>
        <charset val="134"/>
      </rPr>
      <t>。</t>
    </r>
  </si>
  <si>
    <r>
      <t>按照仪表飞行规则(IFR)飞行的航空器,要求改为按目视飞行规则(VFR)飞行的,</t>
    </r>
    <r>
      <rPr>
        <u/>
        <sz val="11"/>
        <rFont val="宋体"/>
        <family val="3"/>
        <charset val="134"/>
      </rPr>
      <t xml:space="preserve">           </t>
    </r>
    <r>
      <rPr>
        <sz val="11"/>
        <rFont val="宋体"/>
        <family val="3"/>
        <charset val="134"/>
      </rPr>
      <t>。</t>
    </r>
  </si>
  <si>
    <r>
      <t>在为一架737飞机选择起飞备降机场时,备降机场距起飞机场的飞行时间应满足</t>
    </r>
    <r>
      <rPr>
        <u/>
        <sz val="11"/>
        <rFont val="宋体"/>
        <family val="3"/>
        <charset val="134"/>
      </rPr>
      <t xml:space="preserve">           </t>
    </r>
    <r>
      <rPr>
        <sz val="11"/>
        <rFont val="宋体"/>
        <family val="3"/>
        <charset val="134"/>
      </rPr>
      <t>。</t>
    </r>
  </si>
  <si>
    <r>
      <t xml:space="preserve"> 在为一架MD11飞机选择起飞备降机场时,备降机场距起飞机场的飞行时间应满足</t>
    </r>
    <r>
      <rPr>
        <u/>
        <sz val="11"/>
        <rFont val="宋体"/>
        <family val="3"/>
        <charset val="134"/>
      </rPr>
      <t xml:space="preserve">           </t>
    </r>
    <r>
      <rPr>
        <sz val="11"/>
        <rFont val="宋体"/>
        <family val="3"/>
        <charset val="134"/>
      </rPr>
      <t>。</t>
    </r>
  </si>
  <si>
    <r>
      <t>选择起飞备降机场时应考虑的因素有</t>
    </r>
    <r>
      <rPr>
        <u/>
        <sz val="11"/>
        <rFont val="宋体"/>
        <family val="3"/>
        <charset val="134"/>
      </rPr>
      <t xml:space="preserve">           </t>
    </r>
    <r>
      <rPr>
        <sz val="11"/>
        <rFont val="宋体"/>
        <family val="3"/>
        <charset val="134"/>
      </rPr>
      <t>。</t>
    </r>
  </si>
  <si>
    <r>
      <t>起飞备降机场的计划最低标准为</t>
    </r>
    <r>
      <rPr>
        <u/>
        <sz val="11"/>
        <rFont val="宋体"/>
        <family val="3"/>
        <charset val="134"/>
      </rPr>
      <t xml:space="preserve">           </t>
    </r>
    <r>
      <rPr>
        <sz val="11"/>
        <rFont val="宋体"/>
        <family val="3"/>
        <charset val="134"/>
      </rPr>
      <t>。</t>
    </r>
  </si>
  <si>
    <r>
      <t>参考附图6-1～6-4,某B737-300型飞机执行成都至郑州的航班任务,但因郑州的天气突然不够着陆标准备降洛阳,洛阳机场导航设备一切正常,这是洛阳的天气标准必须满足</t>
    </r>
    <r>
      <rPr>
        <u/>
        <sz val="11"/>
        <rFont val="宋体"/>
        <family val="3"/>
        <charset val="134"/>
      </rPr>
      <t xml:space="preserve">           </t>
    </r>
    <r>
      <rPr>
        <sz val="11"/>
        <rFont val="宋体"/>
        <family val="3"/>
        <charset val="134"/>
      </rPr>
      <t>。</t>
    </r>
  </si>
  <si>
    <r>
      <t>某B737-300型飞机执行成都至大连的航班任务,以首都机场为备降场,则其备降的计划最低标准为</t>
    </r>
    <r>
      <rPr>
        <u/>
        <sz val="11"/>
        <rFont val="宋体"/>
        <family val="3"/>
        <charset val="134"/>
      </rPr>
      <t xml:space="preserve">           </t>
    </r>
    <r>
      <rPr>
        <sz val="11"/>
        <rFont val="宋体"/>
        <family val="3"/>
        <charset val="134"/>
      </rPr>
      <t>。</t>
    </r>
  </si>
  <si>
    <r>
      <t xml:space="preserve"> 某B737-300型飞机执行成都至大连的航班任务,以首都机场作为航路备降机场, 首都机场满足备降机场签派放行最低天气标准的有效期为</t>
    </r>
    <r>
      <rPr>
        <u/>
        <sz val="11"/>
        <rFont val="宋体"/>
        <family val="3"/>
        <charset val="134"/>
      </rPr>
      <t xml:space="preserve">           </t>
    </r>
    <r>
      <rPr>
        <sz val="11"/>
        <rFont val="宋体"/>
        <family val="3"/>
        <charset val="134"/>
      </rPr>
      <t>。</t>
    </r>
  </si>
  <si>
    <r>
      <t>对于国内运行的航空器,当预期的目的地机场和备降机场的天气处于边缘条件时,签派员或机长应采取的特殊行为</t>
    </r>
    <r>
      <rPr>
        <u/>
        <sz val="11"/>
        <rFont val="宋体"/>
        <family val="3"/>
        <charset val="134"/>
      </rPr>
      <t xml:space="preserve">           </t>
    </r>
    <r>
      <rPr>
        <sz val="11"/>
        <rFont val="宋体"/>
        <family val="3"/>
        <charset val="134"/>
      </rPr>
      <t>。</t>
    </r>
  </si>
  <si>
    <r>
      <t>对于国内运行的航空器,在签派放行单上通常</t>
    </r>
    <r>
      <rPr>
        <u/>
        <sz val="11"/>
        <rFont val="宋体"/>
        <family val="3"/>
        <charset val="134"/>
      </rPr>
      <t xml:space="preserve">           </t>
    </r>
    <r>
      <rPr>
        <sz val="11"/>
        <rFont val="宋体"/>
        <family val="3"/>
        <charset val="134"/>
      </rPr>
      <t>。</t>
    </r>
  </si>
  <si>
    <r>
      <t>如附图6-1所示, 某B737飞机执行的航班任务,预计正午12时到达该机场,天气预报表明,该机场在10:50至13:20期间,云高为900 m,能见度为4 800 m,则</t>
    </r>
    <r>
      <rPr>
        <u/>
        <sz val="11"/>
        <rFont val="宋体"/>
        <family val="3"/>
        <charset val="134"/>
      </rPr>
      <t xml:space="preserve">           </t>
    </r>
    <r>
      <rPr>
        <sz val="11"/>
        <rFont val="宋体"/>
        <family val="3"/>
        <charset val="134"/>
      </rPr>
      <t>。</t>
    </r>
  </si>
  <si>
    <r>
      <t xml:space="preserve"> 参考附图6-1～6-4，某B737-300型飞机执行成都至郑州的航班任务,洛阳机场导航设备一切正常，选择洛阳机场作为备降机场时，洛阳的天气标准必须满足</t>
    </r>
    <r>
      <rPr>
        <u/>
        <sz val="11"/>
        <rFont val="宋体"/>
        <family val="3"/>
        <charset val="134"/>
      </rPr>
      <t xml:space="preserve">           </t>
    </r>
    <r>
      <rPr>
        <sz val="11"/>
        <rFont val="宋体"/>
        <family val="3"/>
        <charset val="134"/>
      </rPr>
      <t>。</t>
    </r>
  </si>
  <si>
    <r>
      <t>某国际航班的飞行时间为7 h,则</t>
    </r>
    <r>
      <rPr>
        <u/>
        <sz val="11"/>
        <rFont val="宋体"/>
        <family val="3"/>
        <charset val="134"/>
      </rPr>
      <t xml:space="preserve">           </t>
    </r>
    <r>
      <rPr>
        <sz val="11"/>
        <rFont val="宋体"/>
        <family val="3"/>
        <charset val="134"/>
      </rPr>
      <t>。</t>
    </r>
  </si>
  <si>
    <r>
      <t>当不需要为国际航班指定目的地备降机场时，在预计到达目的地机场时刻前后至少1 h的时间内，目的地机场能见度应满足</t>
    </r>
    <r>
      <rPr>
        <u/>
        <sz val="11"/>
        <rFont val="宋体"/>
        <family val="3"/>
        <charset val="134"/>
      </rPr>
      <t xml:space="preserve">           </t>
    </r>
    <r>
      <rPr>
        <sz val="11"/>
        <rFont val="宋体"/>
        <family val="3"/>
        <charset val="134"/>
      </rPr>
      <t>。</t>
    </r>
  </si>
  <si>
    <r>
      <t>当不需要为国际航班指定目的地备降场时，在预计到达目的地机场时该前后至少1 h的时间内，目的地机场的云高应满足</t>
    </r>
    <r>
      <rPr>
        <u/>
        <sz val="11"/>
        <rFont val="宋体"/>
        <family val="3"/>
        <charset val="134"/>
      </rPr>
      <t xml:space="preserve">           </t>
    </r>
    <r>
      <rPr>
        <sz val="11"/>
        <rFont val="宋体"/>
        <family val="3"/>
        <charset val="134"/>
      </rPr>
      <t>。</t>
    </r>
  </si>
  <si>
    <r>
      <t>已知</t>
    </r>
    <r>
      <rPr>
        <sz val="11"/>
        <rFont val="Times New Roman"/>
        <family val="1"/>
      </rPr>
      <t>B737-800</t>
    </r>
    <r>
      <rPr>
        <sz val="11"/>
        <rFont val="宋体"/>
        <family val="3"/>
        <charset val="134"/>
      </rPr>
      <t>起飞时发动机引气开，发动机防冰开，机翼防冰关，起飞机场压力高度</t>
    </r>
    <r>
      <rPr>
        <sz val="11"/>
        <rFont val="Times New Roman"/>
        <family val="1"/>
      </rPr>
      <t>5000FT</t>
    </r>
    <r>
      <rPr>
        <sz val="11"/>
        <rFont val="宋体"/>
        <family val="3"/>
        <charset val="134"/>
      </rPr>
      <t>，气温</t>
    </r>
    <r>
      <rPr>
        <sz val="11"/>
        <rFont val="Times New Roman"/>
        <family val="1"/>
      </rPr>
      <t>28</t>
    </r>
    <r>
      <rPr>
        <sz val="11"/>
        <rFont val="宋体"/>
        <family val="3"/>
        <charset val="134"/>
      </rPr>
      <t>℃，根据表</t>
    </r>
    <r>
      <rPr>
        <sz val="11"/>
        <rFont val="Times New Roman"/>
        <family val="1"/>
      </rPr>
      <t>32</t>
    </r>
    <r>
      <rPr>
        <sz val="11"/>
        <rFont val="宋体"/>
        <family val="3"/>
        <charset val="134"/>
      </rPr>
      <t>确定起飞</t>
    </r>
    <r>
      <rPr>
        <sz val="11"/>
        <rFont val="Times New Roman"/>
        <family val="1"/>
      </rPr>
      <t>N</t>
    </r>
    <r>
      <rPr>
        <vertAlign val="subscript"/>
        <sz val="11"/>
        <rFont val="宋体"/>
        <family val="3"/>
        <charset val="134"/>
      </rPr>
      <t>1</t>
    </r>
    <r>
      <rPr>
        <sz val="11"/>
        <rFont val="宋体"/>
        <family val="3"/>
        <charset val="134"/>
      </rPr>
      <t>值</t>
    </r>
  </si>
  <si>
    <r>
      <t>已知</t>
    </r>
    <r>
      <rPr>
        <sz val="11"/>
        <rFont val="Times New Roman"/>
        <family val="1"/>
      </rPr>
      <t>A320</t>
    </r>
    <r>
      <rPr>
        <sz val="11"/>
        <rFont val="宋体"/>
        <family val="3"/>
        <charset val="134"/>
      </rPr>
      <t>起飞时空调开，发动机和机翼防冰开，起飞机场压力高度</t>
    </r>
    <r>
      <rPr>
        <sz val="11"/>
        <rFont val="Times New Roman"/>
        <family val="1"/>
      </rPr>
      <t>8000FT</t>
    </r>
    <r>
      <rPr>
        <sz val="11"/>
        <rFont val="宋体"/>
        <family val="3"/>
        <charset val="134"/>
      </rPr>
      <t>，气温（</t>
    </r>
    <r>
      <rPr>
        <sz val="11"/>
        <rFont val="Times New Roman"/>
        <family val="1"/>
      </rPr>
      <t>OAT</t>
    </r>
    <r>
      <rPr>
        <sz val="11"/>
        <rFont val="宋体"/>
        <family val="3"/>
        <charset val="134"/>
      </rPr>
      <t>）</t>
    </r>
    <r>
      <rPr>
        <sz val="11"/>
        <rFont val="Times New Roman"/>
        <family val="1"/>
      </rPr>
      <t>-5</t>
    </r>
    <r>
      <rPr>
        <sz val="11"/>
        <rFont val="宋体"/>
        <family val="3"/>
        <charset val="134"/>
      </rPr>
      <t>℃，根据表</t>
    </r>
    <r>
      <rPr>
        <sz val="11"/>
        <rFont val="Times New Roman"/>
        <family val="1"/>
      </rPr>
      <t>33</t>
    </r>
    <r>
      <rPr>
        <sz val="11"/>
        <rFont val="宋体"/>
        <family val="3"/>
        <charset val="134"/>
      </rPr>
      <t>确定起飞</t>
    </r>
    <r>
      <rPr>
        <sz val="11"/>
        <rFont val="Times New Roman"/>
        <family val="1"/>
      </rPr>
      <t>N</t>
    </r>
    <r>
      <rPr>
        <vertAlign val="subscript"/>
        <sz val="11"/>
        <rFont val="宋体"/>
        <family val="3"/>
        <charset val="134"/>
      </rPr>
      <t>1</t>
    </r>
    <r>
      <rPr>
        <sz val="11"/>
        <rFont val="宋体"/>
        <family val="3"/>
        <charset val="134"/>
      </rPr>
      <t>值</t>
    </r>
  </si>
  <si>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26</t>
    </r>
    <r>
      <rPr>
        <sz val="11"/>
        <rFont val="宋体"/>
        <family val="3"/>
        <charset val="134"/>
      </rPr>
      <t>℃，无风，襟翼</t>
    </r>
    <r>
      <rPr>
        <sz val="11"/>
        <rFont val="Times New Roman"/>
        <family val="1"/>
      </rPr>
      <t>5</t>
    </r>
    <r>
      <rPr>
        <sz val="11"/>
        <rFont val="宋体"/>
        <family val="3"/>
        <charset val="134"/>
      </rPr>
      <t>，空调自动，防冰关，根据表</t>
    </r>
    <r>
      <rPr>
        <sz val="11"/>
        <rFont val="Times New Roman"/>
        <family val="1"/>
      </rPr>
      <t>34</t>
    </r>
    <r>
      <rPr>
        <sz val="11"/>
        <rFont val="宋体"/>
        <family val="3"/>
        <charset val="134"/>
      </rPr>
      <t>确定起飞限重（不考虑改进爬升）</t>
    </r>
  </si>
  <si>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25</t>
    </r>
    <r>
      <rPr>
        <sz val="11"/>
        <rFont val="宋体"/>
        <family val="3"/>
        <charset val="134"/>
      </rPr>
      <t>℃，逆风</t>
    </r>
    <r>
      <rPr>
        <sz val="11"/>
        <rFont val="Times New Roman"/>
        <family val="1"/>
      </rPr>
      <t>10KT</t>
    </r>
    <r>
      <rPr>
        <sz val="11"/>
        <rFont val="宋体"/>
        <family val="3"/>
        <charset val="134"/>
      </rPr>
      <t>，襟翼</t>
    </r>
    <r>
      <rPr>
        <sz val="11"/>
        <rFont val="Times New Roman"/>
        <family val="1"/>
      </rPr>
      <t>5</t>
    </r>
    <r>
      <rPr>
        <sz val="11"/>
        <rFont val="宋体"/>
        <family val="3"/>
        <charset val="134"/>
      </rPr>
      <t>，空调自动，防冰关，根据表</t>
    </r>
    <r>
      <rPr>
        <sz val="11"/>
        <rFont val="Times New Roman"/>
        <family val="1"/>
      </rPr>
      <t>34</t>
    </r>
    <r>
      <rPr>
        <sz val="11"/>
        <rFont val="宋体"/>
        <family val="3"/>
        <charset val="134"/>
      </rPr>
      <t>确定起飞限重及对应的起飞速度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r>
      <rPr>
        <sz val="11"/>
        <rFont val="宋体"/>
        <family val="3"/>
        <charset val="134"/>
      </rPr>
      <t>（考虑改进爬升）</t>
    </r>
  </si>
  <si>
    <r>
      <t>147600LB ，</t>
    </r>
    <r>
      <rPr>
        <sz val="11"/>
        <rFont val="Times New Roman"/>
        <family val="1"/>
      </rPr>
      <t>137/139/143</t>
    </r>
    <phoneticPr fontId="2" type="noConversion"/>
  </si>
  <si>
    <r>
      <t>148000LB ，</t>
    </r>
    <r>
      <rPr>
        <sz val="11"/>
        <rFont val="Times New Roman"/>
        <family val="1"/>
      </rPr>
      <t>137/138/142</t>
    </r>
    <phoneticPr fontId="2" type="noConversion"/>
  </si>
  <si>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32</t>
    </r>
    <r>
      <rPr>
        <sz val="11"/>
        <rFont val="宋体"/>
        <family val="3"/>
        <charset val="134"/>
      </rPr>
      <t>℃，顺风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，空调自动，防冰关，根据表</t>
    </r>
    <r>
      <rPr>
        <sz val="11"/>
        <rFont val="Times New Roman"/>
        <family val="1"/>
      </rPr>
      <t>34</t>
    </r>
    <r>
      <rPr>
        <sz val="11"/>
        <rFont val="宋体"/>
        <family val="3"/>
        <charset val="134"/>
      </rPr>
      <t>确定起飞限重及对应的起飞速度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r>
      <rPr>
        <sz val="11"/>
        <rFont val="宋体"/>
        <family val="3"/>
        <charset val="134"/>
      </rPr>
      <t>（考虑改进爬升）</t>
    </r>
  </si>
  <si>
    <r>
      <t xml:space="preserve"> 140600LB ，</t>
    </r>
    <r>
      <rPr>
        <sz val="11"/>
        <rFont val="Times New Roman"/>
        <family val="1"/>
      </rPr>
      <t>133/135/152</t>
    </r>
    <phoneticPr fontId="2" type="noConversion"/>
  </si>
  <si>
    <r>
      <t xml:space="preserve"> 148000LB ，</t>
    </r>
    <r>
      <rPr>
        <sz val="11"/>
        <rFont val="Times New Roman"/>
        <family val="1"/>
      </rPr>
      <t>133/135/152</t>
    </r>
    <phoneticPr fontId="2" type="noConversion"/>
  </si>
  <si>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21</t>
    </r>
    <r>
      <rPr>
        <sz val="11"/>
        <rFont val="宋体"/>
        <family val="3"/>
        <charset val="134"/>
      </rPr>
      <t>℃，无风，襟翼</t>
    </r>
    <r>
      <rPr>
        <sz val="11"/>
        <rFont val="Times New Roman"/>
        <family val="1"/>
      </rPr>
      <t>5</t>
    </r>
    <r>
      <rPr>
        <sz val="11"/>
        <rFont val="宋体"/>
        <family val="3"/>
        <charset val="134"/>
      </rPr>
      <t>，空调自动，防冰关，根据表</t>
    </r>
    <r>
      <rPr>
        <sz val="11"/>
        <rFont val="Times New Roman"/>
        <family val="1"/>
      </rPr>
      <t>34</t>
    </r>
    <r>
      <rPr>
        <sz val="11"/>
        <rFont val="宋体"/>
        <family val="3"/>
        <charset val="134"/>
      </rPr>
      <t>确定起飞限重及对应的起飞速度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r>
      <rPr>
        <sz val="11"/>
        <rFont val="宋体"/>
        <family val="3"/>
        <charset val="134"/>
      </rPr>
      <t>（不考虑改进爬升）</t>
    </r>
  </si>
  <si>
    <r>
      <t>148000LB ，</t>
    </r>
    <r>
      <rPr>
        <sz val="11"/>
        <rFont val="Times New Roman"/>
        <family val="1"/>
      </rPr>
      <t>137/138/143</t>
    </r>
    <phoneticPr fontId="2" type="noConversion"/>
  </si>
  <si>
    <r>
      <t>158800LB ，</t>
    </r>
    <r>
      <rPr>
        <sz val="11"/>
        <rFont val="Times New Roman"/>
        <family val="1"/>
      </rPr>
      <t>137/138/143</t>
    </r>
    <phoneticPr fontId="2" type="noConversion"/>
  </si>
  <si>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20</t>
    </r>
    <r>
      <rPr>
        <sz val="11"/>
        <rFont val="宋体"/>
        <family val="3"/>
        <charset val="134"/>
      </rPr>
      <t>℃，逆风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，空调自动，防冰关，实际起飞重量</t>
    </r>
    <r>
      <rPr>
        <sz val="11"/>
        <rFont val="Times New Roman"/>
        <family val="1"/>
      </rPr>
      <t>136600LB</t>
    </r>
    <r>
      <rPr>
        <sz val="11"/>
        <rFont val="宋体"/>
        <family val="3"/>
        <charset val="134"/>
      </rPr>
      <t>，根据表</t>
    </r>
    <r>
      <rPr>
        <sz val="11"/>
        <rFont val="Times New Roman"/>
        <family val="1"/>
      </rPr>
      <t>34</t>
    </r>
    <r>
      <rPr>
        <sz val="11"/>
        <rFont val="宋体"/>
        <family val="3"/>
        <charset val="134"/>
      </rPr>
      <t>确定假设温度减推力起飞的最大假设温度</t>
    </r>
  </si>
  <si>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15</t>
    </r>
    <r>
      <rPr>
        <sz val="11"/>
        <rFont val="宋体"/>
        <family val="3"/>
        <charset val="134"/>
      </rPr>
      <t>℃，顺风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，空调自动，防冰关，实际起飞重量</t>
    </r>
    <r>
      <rPr>
        <sz val="11"/>
        <rFont val="Times New Roman"/>
        <family val="1"/>
      </rPr>
      <t>132500LB</t>
    </r>
    <r>
      <rPr>
        <sz val="11"/>
        <rFont val="宋体"/>
        <family val="3"/>
        <charset val="134"/>
      </rPr>
      <t>，根据表</t>
    </r>
    <r>
      <rPr>
        <sz val="11"/>
        <rFont val="Times New Roman"/>
        <family val="1"/>
      </rPr>
      <t>34</t>
    </r>
    <r>
      <rPr>
        <sz val="11"/>
        <rFont val="宋体"/>
        <family val="3"/>
        <charset val="134"/>
      </rPr>
      <t>确定假设温度减推力起飞的最大假设温度</t>
    </r>
  </si>
  <si>
    <r>
      <t>已知</t>
    </r>
    <r>
      <rPr>
        <sz val="11"/>
        <rFont val="Times New Roman"/>
        <family val="1"/>
      </rPr>
      <t>B737-700</t>
    </r>
    <r>
      <rPr>
        <sz val="11"/>
        <rFont val="宋体"/>
        <family val="3"/>
        <charset val="134"/>
      </rPr>
      <t>在成都双流</t>
    </r>
    <r>
      <rPr>
        <sz val="11"/>
        <rFont val="Times New Roman"/>
        <family val="1"/>
      </rPr>
      <t>02</t>
    </r>
    <r>
      <rPr>
        <sz val="11"/>
        <rFont val="宋体"/>
        <family val="3"/>
        <charset val="134"/>
      </rPr>
      <t>跑道起飞，机场温度</t>
    </r>
    <r>
      <rPr>
        <sz val="11"/>
        <rFont val="Times New Roman"/>
        <family val="1"/>
      </rPr>
      <t>18</t>
    </r>
    <r>
      <rPr>
        <sz val="11"/>
        <rFont val="宋体"/>
        <family val="3"/>
        <charset val="134"/>
      </rPr>
      <t>℃，顺风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，空调自动，防冰关，实际起飞重量</t>
    </r>
    <r>
      <rPr>
        <sz val="11"/>
        <rFont val="Times New Roman"/>
        <family val="1"/>
      </rPr>
      <t>128000LB</t>
    </r>
    <r>
      <rPr>
        <sz val="11"/>
        <rFont val="宋体"/>
        <family val="3"/>
        <charset val="134"/>
      </rPr>
      <t>，如果使用假设温度</t>
    </r>
    <r>
      <rPr>
        <sz val="11"/>
        <rFont val="Times New Roman"/>
        <family val="1"/>
      </rPr>
      <t>38</t>
    </r>
    <r>
      <rPr>
        <sz val="11"/>
        <rFont val="宋体"/>
        <family val="3"/>
        <charset val="134"/>
      </rPr>
      <t>℃减推力起飞，根据表</t>
    </r>
    <r>
      <rPr>
        <sz val="11"/>
        <rFont val="Times New Roman"/>
        <family val="1"/>
      </rPr>
      <t>34</t>
    </r>
    <r>
      <rPr>
        <sz val="11"/>
        <rFont val="宋体"/>
        <family val="3"/>
        <charset val="134"/>
      </rPr>
      <t>确定减推力起飞的起飞速度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</si>
  <si>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已知</t>
    </r>
    <r>
      <rPr>
        <sz val="11"/>
        <rFont val="Times New Roman"/>
        <family val="1"/>
      </rPr>
      <t>B737-700</t>
    </r>
    <r>
      <rPr>
        <sz val="11"/>
        <rFont val="宋体"/>
        <family val="3"/>
        <charset val="134"/>
      </rPr>
      <t>在成都双流</t>
    </r>
    <r>
      <rPr>
        <sz val="11"/>
        <rFont val="Times New Roman"/>
        <family val="1"/>
      </rPr>
      <t>20</t>
    </r>
    <r>
      <rPr>
        <sz val="11"/>
        <rFont val="宋体"/>
        <family val="3"/>
        <charset val="134"/>
      </rPr>
      <t>跑道起飞，机场温度</t>
    </r>
    <r>
      <rPr>
        <sz val="11"/>
        <rFont val="Times New Roman"/>
        <family val="1"/>
      </rPr>
      <t>26</t>
    </r>
    <r>
      <rPr>
        <sz val="11"/>
        <rFont val="宋体"/>
        <family val="3"/>
        <charset val="134"/>
      </rPr>
      <t>℃，逆风</t>
    </r>
    <r>
      <rPr>
        <sz val="11"/>
        <rFont val="Times New Roman"/>
        <family val="1"/>
      </rPr>
      <t>10KT</t>
    </r>
    <r>
      <rPr>
        <sz val="11"/>
        <rFont val="宋体"/>
        <family val="3"/>
        <charset val="134"/>
      </rPr>
      <t>，襟翼</t>
    </r>
    <r>
      <rPr>
        <sz val="11"/>
        <rFont val="Times New Roman"/>
        <family val="1"/>
      </rPr>
      <t>5</t>
    </r>
    <r>
      <rPr>
        <sz val="11"/>
        <rFont val="宋体"/>
        <family val="3"/>
        <charset val="134"/>
      </rPr>
      <t>，空调自动，防冰关，根据表</t>
    </r>
    <r>
      <rPr>
        <sz val="11"/>
        <rFont val="Times New Roman"/>
        <family val="1"/>
      </rPr>
      <t>35</t>
    </r>
    <r>
      <rPr>
        <sz val="11"/>
        <rFont val="宋体"/>
        <family val="3"/>
        <charset val="134"/>
      </rPr>
      <t>确定起飞限重（不考虑改进爬升</t>
    </r>
  </si>
  <si>
    <r>
      <t>已知</t>
    </r>
    <r>
      <rPr>
        <sz val="11"/>
        <rFont val="Times New Roman"/>
        <family val="1"/>
      </rPr>
      <t>B737-700</t>
    </r>
    <r>
      <rPr>
        <sz val="11"/>
        <rFont val="宋体"/>
        <family val="3"/>
        <charset val="134"/>
      </rPr>
      <t>在成都双流</t>
    </r>
    <r>
      <rPr>
        <sz val="11"/>
        <rFont val="Times New Roman"/>
        <family val="1"/>
      </rPr>
      <t>20</t>
    </r>
    <r>
      <rPr>
        <sz val="11"/>
        <rFont val="宋体"/>
        <family val="3"/>
        <charset val="134"/>
      </rPr>
      <t>跑道起飞，机场温度</t>
    </r>
    <r>
      <rPr>
        <sz val="11"/>
        <rFont val="Times New Roman"/>
        <family val="1"/>
      </rPr>
      <t>26</t>
    </r>
    <r>
      <rPr>
        <sz val="11"/>
        <rFont val="宋体"/>
        <family val="3"/>
        <charset val="134"/>
      </rPr>
      <t>℃，逆风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，空调自动，防冰关，根据表</t>
    </r>
    <r>
      <rPr>
        <sz val="11"/>
        <rFont val="Times New Roman"/>
        <family val="1"/>
      </rPr>
      <t>35</t>
    </r>
    <r>
      <rPr>
        <sz val="11"/>
        <rFont val="宋体"/>
        <family val="3"/>
        <charset val="134"/>
      </rPr>
      <t>确定起飞限重（不考虑改进爬升）对应的起飞速度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</si>
  <si>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已知</t>
    </r>
    <r>
      <rPr>
        <sz val="11"/>
        <rFont val="Times New Roman"/>
        <family val="1"/>
      </rPr>
      <t>B737-700</t>
    </r>
    <r>
      <rPr>
        <sz val="11"/>
        <rFont val="宋体"/>
        <family val="3"/>
        <charset val="134"/>
      </rPr>
      <t>在成都双流</t>
    </r>
    <r>
      <rPr>
        <sz val="11"/>
        <rFont val="Times New Roman"/>
        <family val="1"/>
      </rPr>
      <t>20</t>
    </r>
    <r>
      <rPr>
        <sz val="11"/>
        <rFont val="宋体"/>
        <family val="3"/>
        <charset val="134"/>
      </rPr>
      <t>跑道起飞，机场温度</t>
    </r>
    <r>
      <rPr>
        <sz val="11"/>
        <rFont val="Times New Roman"/>
        <family val="1"/>
      </rPr>
      <t>21</t>
    </r>
    <r>
      <rPr>
        <sz val="11"/>
        <rFont val="宋体"/>
        <family val="3"/>
        <charset val="134"/>
      </rPr>
      <t>℃，顺风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，空调自动，防冰关，实际起飞重量</t>
    </r>
    <r>
      <rPr>
        <sz val="11"/>
        <rFont val="Times New Roman"/>
        <family val="1"/>
      </rPr>
      <t>132500LB</t>
    </r>
    <r>
      <rPr>
        <sz val="11"/>
        <rFont val="宋体"/>
        <family val="3"/>
        <charset val="134"/>
      </rPr>
      <t>，根据表</t>
    </r>
    <r>
      <rPr>
        <sz val="11"/>
        <rFont val="Times New Roman"/>
        <family val="1"/>
      </rPr>
      <t>35</t>
    </r>
    <r>
      <rPr>
        <sz val="11"/>
        <rFont val="宋体"/>
        <family val="3"/>
        <charset val="134"/>
      </rPr>
      <t>确定假设温度减推力起飞的最大假设温度</t>
    </r>
  </si>
  <si>
    <r>
      <t>已知</t>
    </r>
    <r>
      <rPr>
        <sz val="11"/>
        <rFont val="Times New Roman"/>
        <family val="1"/>
      </rPr>
      <t>B737-700</t>
    </r>
    <r>
      <rPr>
        <sz val="11"/>
        <rFont val="宋体"/>
        <family val="3"/>
        <charset val="134"/>
      </rPr>
      <t>在成都双流</t>
    </r>
    <r>
      <rPr>
        <sz val="11"/>
        <rFont val="Times New Roman"/>
        <family val="1"/>
      </rPr>
      <t>20</t>
    </r>
    <r>
      <rPr>
        <sz val="11"/>
        <rFont val="宋体"/>
        <family val="3"/>
        <charset val="134"/>
      </rPr>
      <t>跑道起飞，机场温度</t>
    </r>
    <r>
      <rPr>
        <sz val="11"/>
        <rFont val="Times New Roman"/>
        <family val="1"/>
      </rPr>
      <t>19</t>
    </r>
    <r>
      <rPr>
        <sz val="11"/>
        <rFont val="宋体"/>
        <family val="3"/>
        <charset val="134"/>
      </rPr>
      <t>℃，顺风</t>
    </r>
    <r>
      <rPr>
        <sz val="11"/>
        <rFont val="Times New Roman"/>
        <family val="1"/>
      </rPr>
      <t>5KT</t>
    </r>
    <r>
      <rPr>
        <sz val="11"/>
        <rFont val="宋体"/>
        <family val="3"/>
        <charset val="134"/>
      </rPr>
      <t>，襟翼</t>
    </r>
    <r>
      <rPr>
        <sz val="11"/>
        <rFont val="Times New Roman"/>
        <family val="1"/>
      </rPr>
      <t>5</t>
    </r>
    <r>
      <rPr>
        <sz val="11"/>
        <rFont val="宋体"/>
        <family val="3"/>
        <charset val="134"/>
      </rPr>
      <t>，空调自动，防冰关，实际起飞重量</t>
    </r>
    <r>
      <rPr>
        <sz val="11"/>
        <rFont val="Times New Roman"/>
        <family val="1"/>
      </rPr>
      <t>132000LB</t>
    </r>
    <r>
      <rPr>
        <sz val="11"/>
        <rFont val="宋体"/>
        <family val="3"/>
        <charset val="134"/>
      </rPr>
      <t>，如果使用假设温度</t>
    </r>
    <r>
      <rPr>
        <sz val="11"/>
        <rFont val="Times New Roman"/>
        <family val="1"/>
      </rPr>
      <t>38</t>
    </r>
    <r>
      <rPr>
        <sz val="11"/>
        <rFont val="宋体"/>
        <family val="3"/>
        <charset val="134"/>
      </rPr>
      <t>℃减推力起飞，根据表</t>
    </r>
    <r>
      <rPr>
        <sz val="11"/>
        <rFont val="Times New Roman"/>
        <family val="1"/>
      </rPr>
      <t>35</t>
    </r>
    <r>
      <rPr>
        <sz val="11"/>
        <rFont val="宋体"/>
        <family val="3"/>
        <charset val="134"/>
      </rPr>
      <t>确定减推力起飞的起飞速度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</si>
  <si>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已知</t>
    </r>
    <r>
      <rPr>
        <sz val="11"/>
        <rFont val="Times New Roman"/>
        <family val="1"/>
      </rPr>
      <t>A319</t>
    </r>
    <r>
      <rPr>
        <sz val="11"/>
        <rFont val="宋体"/>
        <family val="3"/>
        <charset val="134"/>
      </rPr>
      <t>在昆明巫家坝</t>
    </r>
    <r>
      <rPr>
        <sz val="11"/>
        <rFont val="Times New Roman"/>
        <family val="1"/>
      </rPr>
      <t>03</t>
    </r>
    <r>
      <rPr>
        <sz val="11"/>
        <rFont val="宋体"/>
        <family val="3"/>
        <charset val="134"/>
      </rPr>
      <t>跑道起飞，干跑道，机场温度</t>
    </r>
    <r>
      <rPr>
        <sz val="11"/>
        <rFont val="Times New Roman"/>
        <family val="1"/>
      </rPr>
      <t>26</t>
    </r>
    <r>
      <rPr>
        <sz val="11"/>
        <rFont val="宋体"/>
        <family val="3"/>
        <charset val="134"/>
      </rPr>
      <t>℃，</t>
    </r>
    <r>
      <rPr>
        <sz val="11"/>
        <rFont val="Times New Roman"/>
        <family val="1"/>
      </rPr>
      <t>QNH1013</t>
    </r>
    <r>
      <rPr>
        <sz val="11"/>
        <rFont val="宋体"/>
        <family val="3"/>
        <charset val="134"/>
      </rPr>
      <t>逆风</t>
    </r>
    <r>
      <rPr>
        <sz val="11"/>
        <rFont val="Times New Roman"/>
        <family val="1"/>
      </rPr>
      <t>10KT</t>
    </r>
    <r>
      <rPr>
        <sz val="11"/>
        <rFont val="宋体"/>
        <family val="3"/>
        <charset val="134"/>
      </rPr>
      <t>，</t>
    </r>
    <r>
      <rPr>
        <sz val="11"/>
        <rFont val="Times New Roman"/>
        <family val="1"/>
      </rPr>
      <t>CONF1+F</t>
    </r>
    <r>
      <rPr>
        <sz val="11"/>
        <rFont val="宋体"/>
        <family val="3"/>
        <charset val="134"/>
      </rPr>
      <t>，空调关，防冰关，根据表</t>
    </r>
    <r>
      <rPr>
        <sz val="11"/>
        <rFont val="Times New Roman"/>
        <family val="1"/>
      </rPr>
      <t>36</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</si>
  <si>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142/143/148</t>
    </r>
    <phoneticPr fontId="2" type="noConversion"/>
  </si>
  <si>
    <r>
      <t>72吨，</t>
    </r>
    <r>
      <rPr>
        <sz val="11"/>
        <rFont val="Times New Roman"/>
        <family val="1"/>
      </rPr>
      <t>140/141/146</t>
    </r>
    <phoneticPr fontId="2" type="noConversion"/>
  </si>
  <si>
    <r>
      <t>已知</t>
    </r>
    <r>
      <rPr>
        <sz val="11"/>
        <rFont val="Times New Roman"/>
        <family val="1"/>
      </rPr>
      <t>A319</t>
    </r>
    <r>
      <rPr>
        <sz val="11"/>
        <rFont val="宋体"/>
        <family val="3"/>
        <charset val="134"/>
      </rPr>
      <t>在昆明巫家坝</t>
    </r>
    <r>
      <rPr>
        <sz val="11"/>
        <rFont val="Times New Roman"/>
        <family val="1"/>
      </rPr>
      <t>03</t>
    </r>
    <r>
      <rPr>
        <sz val="11"/>
        <rFont val="宋体"/>
        <family val="3"/>
        <charset val="134"/>
      </rPr>
      <t>跑道起飞，干跑道，机场温度</t>
    </r>
    <r>
      <rPr>
        <sz val="11"/>
        <rFont val="Times New Roman"/>
        <family val="1"/>
      </rPr>
      <t>30</t>
    </r>
    <r>
      <rPr>
        <sz val="11"/>
        <rFont val="宋体"/>
        <family val="3"/>
        <charset val="134"/>
      </rPr>
      <t>℃，</t>
    </r>
    <r>
      <rPr>
        <sz val="11"/>
        <rFont val="Times New Roman"/>
        <family val="1"/>
      </rPr>
      <t>QNH1013</t>
    </r>
    <r>
      <rPr>
        <sz val="11"/>
        <rFont val="宋体"/>
        <family val="3"/>
        <charset val="134"/>
      </rPr>
      <t>逆风</t>
    </r>
    <r>
      <rPr>
        <sz val="11"/>
        <rFont val="Times New Roman"/>
        <family val="1"/>
      </rPr>
      <t>10 KT</t>
    </r>
    <r>
      <rPr>
        <sz val="11"/>
        <rFont val="宋体"/>
        <family val="3"/>
        <charset val="134"/>
      </rPr>
      <t>，</t>
    </r>
    <r>
      <rPr>
        <sz val="11"/>
        <rFont val="Times New Roman"/>
        <family val="1"/>
      </rPr>
      <t>CONF1+F</t>
    </r>
    <r>
      <rPr>
        <sz val="11"/>
        <rFont val="宋体"/>
        <family val="3"/>
        <charset val="134"/>
      </rPr>
      <t>，空调开，防冰关，根据表</t>
    </r>
    <r>
      <rPr>
        <sz val="11"/>
        <rFont val="Times New Roman"/>
        <family val="1"/>
      </rPr>
      <t>36</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</si>
  <si>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148/148/153</t>
    </r>
    <phoneticPr fontId="2" type="noConversion"/>
  </si>
  <si>
    <r>
      <t xml:space="preserve"> 72吨，</t>
    </r>
    <r>
      <rPr>
        <sz val="11"/>
        <rFont val="Times New Roman"/>
        <family val="1"/>
      </rPr>
      <t>145/146/151</t>
    </r>
    <phoneticPr fontId="2" type="noConversion"/>
  </si>
  <si>
    <r>
      <t>已知</t>
    </r>
    <r>
      <rPr>
        <sz val="11"/>
        <rFont val="Times New Roman"/>
        <family val="1"/>
      </rPr>
      <t>A319</t>
    </r>
    <r>
      <rPr>
        <sz val="11"/>
        <rFont val="宋体"/>
        <family val="3"/>
        <charset val="134"/>
      </rPr>
      <t>在昆明巫家坝</t>
    </r>
    <r>
      <rPr>
        <sz val="11"/>
        <rFont val="Times New Roman"/>
        <family val="1"/>
      </rPr>
      <t>03</t>
    </r>
    <r>
      <rPr>
        <sz val="11"/>
        <rFont val="宋体"/>
        <family val="3"/>
        <charset val="134"/>
      </rPr>
      <t>跑道起飞，干跑道，机场温度</t>
    </r>
    <r>
      <rPr>
        <sz val="11"/>
        <rFont val="Times New Roman"/>
        <family val="1"/>
      </rPr>
      <t>20</t>
    </r>
    <r>
      <rPr>
        <sz val="11"/>
        <rFont val="宋体"/>
        <family val="3"/>
        <charset val="134"/>
      </rPr>
      <t>℃，</t>
    </r>
    <r>
      <rPr>
        <sz val="11"/>
        <rFont val="Times New Roman"/>
        <family val="1"/>
      </rPr>
      <t>QNH1023</t>
    </r>
    <r>
      <rPr>
        <sz val="11"/>
        <rFont val="宋体"/>
        <family val="3"/>
        <charset val="134"/>
      </rPr>
      <t>无风，</t>
    </r>
    <r>
      <rPr>
        <sz val="11"/>
        <rFont val="Times New Roman"/>
        <family val="1"/>
      </rPr>
      <t>CONF2</t>
    </r>
    <r>
      <rPr>
        <sz val="11"/>
        <rFont val="宋体"/>
        <family val="3"/>
        <charset val="134"/>
      </rPr>
      <t>，空调开，防冰关，根据表</t>
    </r>
    <r>
      <rPr>
        <sz val="11"/>
        <rFont val="Times New Roman"/>
        <family val="1"/>
      </rPr>
      <t>36</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</si>
  <si>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138/138/143</t>
    </r>
    <phoneticPr fontId="2" type="noConversion"/>
  </si>
  <si>
    <r>
      <t>70.3吨，</t>
    </r>
    <r>
      <rPr>
        <sz val="11"/>
        <rFont val="Times New Roman"/>
        <family val="1"/>
      </rPr>
      <t>138/138/143</t>
    </r>
    <phoneticPr fontId="2" type="noConversion"/>
  </si>
  <si>
    <r>
      <t>.已知</t>
    </r>
    <r>
      <rPr>
        <sz val="11"/>
        <rFont val="Times New Roman"/>
        <family val="1"/>
      </rPr>
      <t>A319</t>
    </r>
    <r>
      <rPr>
        <sz val="11"/>
        <rFont val="宋体"/>
        <family val="3"/>
        <charset val="134"/>
      </rPr>
      <t>在昆明巫家坝</t>
    </r>
    <r>
      <rPr>
        <sz val="11"/>
        <rFont val="Times New Roman"/>
        <family val="1"/>
      </rPr>
      <t>03</t>
    </r>
    <r>
      <rPr>
        <sz val="11"/>
        <rFont val="宋体"/>
        <family val="3"/>
        <charset val="134"/>
      </rPr>
      <t>跑道起飞，干跑道，机场温度</t>
    </r>
    <r>
      <rPr>
        <sz val="11"/>
        <rFont val="Times New Roman"/>
        <family val="1"/>
      </rPr>
      <t>10</t>
    </r>
    <r>
      <rPr>
        <sz val="11"/>
        <rFont val="宋体"/>
        <family val="3"/>
        <charset val="134"/>
      </rPr>
      <t>℃，</t>
    </r>
    <r>
      <rPr>
        <sz val="11"/>
        <rFont val="Times New Roman"/>
        <family val="1"/>
      </rPr>
      <t>QNH1013</t>
    </r>
    <r>
      <rPr>
        <sz val="11"/>
        <rFont val="宋体"/>
        <family val="3"/>
        <charset val="134"/>
      </rPr>
      <t>无风，</t>
    </r>
    <r>
      <rPr>
        <sz val="11"/>
        <rFont val="Times New Roman"/>
        <family val="1"/>
      </rPr>
      <t>CONF1+F</t>
    </r>
    <r>
      <rPr>
        <sz val="11"/>
        <rFont val="宋体"/>
        <family val="3"/>
        <charset val="134"/>
      </rPr>
      <t>，空调关，防冰关，实际起飞重量为</t>
    </r>
    <r>
      <rPr>
        <sz val="11"/>
        <rFont val="Times New Roman"/>
        <family val="1"/>
      </rPr>
      <t>67.4</t>
    </r>
    <r>
      <rPr>
        <sz val="11"/>
        <rFont val="宋体"/>
        <family val="3"/>
        <charset val="134"/>
      </rPr>
      <t>吨，根据表</t>
    </r>
    <r>
      <rPr>
        <sz val="11"/>
        <rFont val="Times New Roman"/>
        <family val="1"/>
      </rPr>
      <t>36</t>
    </r>
    <r>
      <rPr>
        <sz val="11"/>
        <rFont val="宋体"/>
        <family val="3"/>
        <charset val="134"/>
      </rPr>
      <t>确定假设温度减推力起飞的起飞速度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</si>
  <si>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已知</t>
    </r>
    <r>
      <rPr>
        <sz val="11"/>
        <rFont val="Times New Roman"/>
        <family val="1"/>
      </rPr>
      <t>A319</t>
    </r>
    <r>
      <rPr>
        <sz val="11"/>
        <rFont val="宋体"/>
        <family val="3"/>
        <charset val="134"/>
      </rPr>
      <t>在昆明巫家坝</t>
    </r>
    <r>
      <rPr>
        <sz val="11"/>
        <rFont val="Times New Roman"/>
        <family val="1"/>
      </rPr>
      <t>03</t>
    </r>
    <r>
      <rPr>
        <sz val="11"/>
        <rFont val="宋体"/>
        <family val="3"/>
        <charset val="134"/>
      </rPr>
      <t>跑道起飞，干跑道，机场温度</t>
    </r>
    <r>
      <rPr>
        <sz val="11"/>
        <rFont val="Times New Roman"/>
        <family val="1"/>
      </rPr>
      <t>16</t>
    </r>
    <r>
      <rPr>
        <sz val="11"/>
        <rFont val="宋体"/>
        <family val="3"/>
        <charset val="134"/>
      </rPr>
      <t>℃，</t>
    </r>
    <r>
      <rPr>
        <sz val="11"/>
        <rFont val="Times New Roman"/>
        <family val="1"/>
      </rPr>
      <t>QNH1013</t>
    </r>
    <r>
      <rPr>
        <sz val="11"/>
        <rFont val="宋体"/>
        <family val="3"/>
        <charset val="134"/>
      </rPr>
      <t>逆风</t>
    </r>
    <r>
      <rPr>
        <sz val="11"/>
        <rFont val="Times New Roman"/>
        <family val="1"/>
      </rPr>
      <t>10KT</t>
    </r>
    <r>
      <rPr>
        <sz val="11"/>
        <rFont val="宋体"/>
        <family val="3"/>
        <charset val="134"/>
      </rPr>
      <t>，</t>
    </r>
    <r>
      <rPr>
        <sz val="11"/>
        <rFont val="Times New Roman"/>
        <family val="1"/>
      </rPr>
      <t>CONF2</t>
    </r>
    <r>
      <rPr>
        <sz val="11"/>
        <rFont val="宋体"/>
        <family val="3"/>
        <charset val="134"/>
      </rPr>
      <t>，空调关，防冰关，实际起飞重量为</t>
    </r>
    <r>
      <rPr>
        <sz val="11"/>
        <rFont val="Times New Roman"/>
        <family val="1"/>
      </rPr>
      <t>68.4</t>
    </r>
    <r>
      <rPr>
        <sz val="11"/>
        <rFont val="宋体"/>
        <family val="3"/>
        <charset val="134"/>
      </rPr>
      <t>吨，根据表</t>
    </r>
    <r>
      <rPr>
        <sz val="11"/>
        <rFont val="Times New Roman"/>
        <family val="1"/>
      </rPr>
      <t>36</t>
    </r>
    <r>
      <rPr>
        <sz val="11"/>
        <rFont val="宋体"/>
        <family val="3"/>
        <charset val="134"/>
      </rPr>
      <t>确定减推力起飞的最大假设温度及起飞速度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</si>
  <si>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40℃，</t>
    </r>
    <r>
      <rPr>
        <sz val="11"/>
        <rFont val="Times New Roman"/>
        <family val="1"/>
      </rPr>
      <t>151/153/157</t>
    </r>
    <phoneticPr fontId="2" type="noConversion"/>
  </si>
  <si>
    <r>
      <t>38℃，</t>
    </r>
    <r>
      <rPr>
        <sz val="11"/>
        <rFont val="Times New Roman"/>
        <family val="1"/>
      </rPr>
      <t>136/136/141</t>
    </r>
    <phoneticPr fontId="2" type="noConversion"/>
  </si>
  <si>
    <r>
      <t>已知</t>
    </r>
    <r>
      <rPr>
        <sz val="11"/>
        <rFont val="Times New Roman"/>
        <family val="1"/>
      </rPr>
      <t>A319</t>
    </r>
    <r>
      <rPr>
        <sz val="11"/>
        <rFont val="宋体"/>
        <family val="3"/>
        <charset val="134"/>
      </rPr>
      <t>在昆明巫家坝</t>
    </r>
    <r>
      <rPr>
        <sz val="11"/>
        <rFont val="Times New Roman"/>
        <family val="1"/>
      </rPr>
      <t>21</t>
    </r>
    <r>
      <rPr>
        <sz val="11"/>
        <rFont val="宋体"/>
        <family val="3"/>
        <charset val="134"/>
      </rPr>
      <t>跑道起飞，干跑道，机场温度</t>
    </r>
    <r>
      <rPr>
        <sz val="11"/>
        <rFont val="Times New Roman"/>
        <family val="1"/>
      </rPr>
      <t>15</t>
    </r>
    <r>
      <rPr>
        <sz val="11"/>
        <rFont val="宋体"/>
        <family val="3"/>
        <charset val="134"/>
      </rPr>
      <t>℃，</t>
    </r>
    <r>
      <rPr>
        <sz val="11"/>
        <rFont val="Times New Roman"/>
        <family val="1"/>
      </rPr>
      <t>QNH1013</t>
    </r>
    <r>
      <rPr>
        <sz val="11"/>
        <rFont val="宋体"/>
        <family val="3"/>
        <charset val="134"/>
      </rPr>
      <t>无风，</t>
    </r>
    <r>
      <rPr>
        <sz val="11"/>
        <rFont val="Times New Roman"/>
        <family val="1"/>
      </rPr>
      <t>CONF2</t>
    </r>
    <r>
      <rPr>
        <sz val="11"/>
        <rFont val="宋体"/>
        <family val="3"/>
        <charset val="134"/>
      </rPr>
      <t>，空调开，防冰关，根据表</t>
    </r>
    <r>
      <rPr>
        <sz val="11"/>
        <rFont val="Times New Roman"/>
        <family val="1"/>
      </rPr>
      <t>37</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</si>
  <si>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70.5吨，</t>
    </r>
    <r>
      <rPr>
        <sz val="11"/>
        <rFont val="Times New Roman"/>
        <family val="1"/>
      </rPr>
      <t>115/124/129</t>
    </r>
    <phoneticPr fontId="2" type="noConversion"/>
  </si>
  <si>
    <r>
      <t xml:space="preserve"> 72吨，</t>
    </r>
    <r>
      <rPr>
        <sz val="11"/>
        <rFont val="Times New Roman"/>
        <family val="1"/>
      </rPr>
      <t>120/129/134</t>
    </r>
    <phoneticPr fontId="2" type="noConversion"/>
  </si>
  <si>
    <r>
      <t>已知</t>
    </r>
    <r>
      <rPr>
        <sz val="11"/>
        <rFont val="Times New Roman"/>
        <family val="1"/>
      </rPr>
      <t>A319</t>
    </r>
    <r>
      <rPr>
        <sz val="11"/>
        <rFont val="宋体"/>
        <family val="3"/>
        <charset val="134"/>
      </rPr>
      <t>在昆明巫家坝</t>
    </r>
    <r>
      <rPr>
        <sz val="11"/>
        <rFont val="Times New Roman"/>
        <family val="1"/>
      </rPr>
      <t>21</t>
    </r>
    <r>
      <rPr>
        <sz val="11"/>
        <rFont val="宋体"/>
        <family val="3"/>
        <charset val="134"/>
      </rPr>
      <t>跑道起飞，干跑道，机场温度</t>
    </r>
    <r>
      <rPr>
        <sz val="11"/>
        <rFont val="Times New Roman"/>
        <family val="1"/>
      </rPr>
      <t>30</t>
    </r>
    <r>
      <rPr>
        <sz val="11"/>
        <rFont val="宋体"/>
        <family val="3"/>
        <charset val="134"/>
      </rPr>
      <t>℃，</t>
    </r>
    <r>
      <rPr>
        <sz val="11"/>
        <rFont val="Times New Roman"/>
        <family val="1"/>
      </rPr>
      <t>QNH1003</t>
    </r>
    <r>
      <rPr>
        <sz val="11"/>
        <rFont val="宋体"/>
        <family val="3"/>
        <charset val="134"/>
      </rPr>
      <t>逆风</t>
    </r>
    <r>
      <rPr>
        <sz val="11"/>
        <rFont val="Times New Roman"/>
        <family val="1"/>
      </rPr>
      <t>10KT</t>
    </r>
    <r>
      <rPr>
        <sz val="11"/>
        <rFont val="宋体"/>
        <family val="3"/>
        <charset val="134"/>
      </rPr>
      <t>，</t>
    </r>
    <r>
      <rPr>
        <sz val="11"/>
        <rFont val="Times New Roman"/>
        <family val="1"/>
      </rPr>
      <t>CONF1+F</t>
    </r>
    <r>
      <rPr>
        <sz val="11"/>
        <rFont val="宋体"/>
        <family val="3"/>
        <charset val="134"/>
      </rPr>
      <t>，空调关，防冰关，根据表</t>
    </r>
    <r>
      <rPr>
        <sz val="11"/>
        <rFont val="Times New Roman"/>
        <family val="1"/>
      </rPr>
      <t>37</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</si>
  <si>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145/146/151</t>
    </r>
    <phoneticPr fontId="2" type="noConversion"/>
  </si>
  <si>
    <r>
      <t>69吨，</t>
    </r>
    <r>
      <rPr>
        <sz val="11"/>
        <rFont val="Times New Roman"/>
        <family val="1"/>
      </rPr>
      <t>145/146/151</t>
    </r>
    <phoneticPr fontId="2" type="noConversion"/>
  </si>
  <si>
    <r>
      <t>已知</t>
    </r>
    <r>
      <rPr>
        <sz val="11"/>
        <rFont val="Times New Roman"/>
        <family val="1"/>
      </rPr>
      <t>A319</t>
    </r>
    <r>
      <rPr>
        <sz val="11"/>
        <rFont val="宋体"/>
        <family val="3"/>
        <charset val="134"/>
      </rPr>
      <t>在昆明巫家坝</t>
    </r>
    <r>
      <rPr>
        <sz val="11"/>
        <rFont val="Times New Roman"/>
        <family val="1"/>
      </rPr>
      <t>21</t>
    </r>
    <r>
      <rPr>
        <sz val="11"/>
        <rFont val="宋体"/>
        <family val="3"/>
        <charset val="134"/>
      </rPr>
      <t>跑道起飞，干跑道，机场温度</t>
    </r>
    <r>
      <rPr>
        <sz val="11"/>
        <rFont val="Times New Roman"/>
        <family val="1"/>
      </rPr>
      <t>30</t>
    </r>
    <r>
      <rPr>
        <sz val="11"/>
        <rFont val="宋体"/>
        <family val="3"/>
        <charset val="134"/>
      </rPr>
      <t>℃，</t>
    </r>
    <r>
      <rPr>
        <sz val="11"/>
        <rFont val="Times New Roman"/>
        <family val="1"/>
      </rPr>
      <t>QNH1013</t>
    </r>
    <r>
      <rPr>
        <sz val="11"/>
        <rFont val="宋体"/>
        <family val="3"/>
        <charset val="134"/>
      </rPr>
      <t>逆风</t>
    </r>
    <r>
      <rPr>
        <sz val="11"/>
        <rFont val="Times New Roman"/>
        <family val="1"/>
      </rPr>
      <t>20 KT</t>
    </r>
    <r>
      <rPr>
        <sz val="11"/>
        <rFont val="宋体"/>
        <family val="3"/>
        <charset val="134"/>
      </rPr>
      <t>，</t>
    </r>
    <r>
      <rPr>
        <sz val="11"/>
        <rFont val="Times New Roman"/>
        <family val="1"/>
      </rPr>
      <t>CONF1+F</t>
    </r>
    <r>
      <rPr>
        <sz val="11"/>
        <rFont val="宋体"/>
        <family val="3"/>
        <charset val="134"/>
      </rPr>
      <t>，空调开，防冰关，根据表</t>
    </r>
    <r>
      <rPr>
        <sz val="11"/>
        <rFont val="Times New Roman"/>
        <family val="1"/>
      </rPr>
      <t>37</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</si>
  <si>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126/137/142</t>
    </r>
    <phoneticPr fontId="2" type="noConversion"/>
  </si>
  <si>
    <r>
      <t xml:space="preserve"> 66吨，</t>
    </r>
    <r>
      <rPr>
        <sz val="11"/>
        <rFont val="Times New Roman"/>
        <family val="1"/>
      </rPr>
      <t>126/137/142</t>
    </r>
    <phoneticPr fontId="2" type="noConversion"/>
  </si>
  <si>
    <r>
      <t>已知</t>
    </r>
    <r>
      <rPr>
        <sz val="11"/>
        <rFont val="Times New Roman"/>
        <family val="1"/>
      </rPr>
      <t>A319</t>
    </r>
    <r>
      <rPr>
        <sz val="11"/>
        <rFont val="宋体"/>
        <family val="3"/>
        <charset val="134"/>
      </rPr>
      <t>在昆明巫家坝</t>
    </r>
    <r>
      <rPr>
        <sz val="11"/>
        <rFont val="Times New Roman"/>
        <family val="1"/>
      </rPr>
      <t>21</t>
    </r>
    <r>
      <rPr>
        <sz val="11"/>
        <rFont val="宋体"/>
        <family val="3"/>
        <charset val="134"/>
      </rPr>
      <t>跑道起飞，干跑道，机场温度</t>
    </r>
    <r>
      <rPr>
        <sz val="11"/>
        <rFont val="Times New Roman"/>
        <family val="1"/>
      </rPr>
      <t>32</t>
    </r>
    <r>
      <rPr>
        <sz val="11"/>
        <rFont val="宋体"/>
        <family val="3"/>
        <charset val="134"/>
      </rPr>
      <t>℃，</t>
    </r>
    <r>
      <rPr>
        <sz val="11"/>
        <rFont val="Times New Roman"/>
        <family val="1"/>
      </rPr>
      <t>QNH1023</t>
    </r>
    <r>
      <rPr>
        <sz val="11"/>
        <rFont val="宋体"/>
        <family val="3"/>
        <charset val="134"/>
      </rPr>
      <t>无风，</t>
    </r>
    <r>
      <rPr>
        <sz val="11"/>
        <rFont val="Times New Roman"/>
        <family val="1"/>
      </rPr>
      <t>CONF2</t>
    </r>
    <r>
      <rPr>
        <sz val="11"/>
        <rFont val="宋体"/>
        <family val="3"/>
        <charset val="134"/>
      </rPr>
      <t>，空调开，防冰关，根据表</t>
    </r>
    <r>
      <rPr>
        <sz val="11"/>
        <rFont val="Times New Roman"/>
        <family val="1"/>
      </rPr>
      <t>37</t>
    </r>
    <r>
      <rPr>
        <sz val="11"/>
        <rFont val="宋体"/>
        <family val="3"/>
        <charset val="134"/>
      </rPr>
      <t>确定允许最大起飞重量及对应的起飞速度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</si>
  <si>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72吨，</t>
    </r>
    <r>
      <rPr>
        <sz val="11"/>
        <rFont val="Times New Roman"/>
        <family val="1"/>
      </rPr>
      <t>130/138/142</t>
    </r>
    <phoneticPr fontId="2" type="noConversion"/>
  </si>
  <si>
    <r>
      <t>69.8吨，</t>
    </r>
    <r>
      <rPr>
        <sz val="11"/>
        <rFont val="Times New Roman"/>
        <family val="1"/>
      </rPr>
      <t>130/138/142</t>
    </r>
    <phoneticPr fontId="2" type="noConversion"/>
  </si>
  <si>
    <r>
      <t>已知</t>
    </r>
    <r>
      <rPr>
        <sz val="11"/>
        <rFont val="Times New Roman"/>
        <family val="1"/>
      </rPr>
      <t>A319</t>
    </r>
    <r>
      <rPr>
        <sz val="11"/>
        <rFont val="宋体"/>
        <family val="3"/>
        <charset val="134"/>
      </rPr>
      <t>在昆明巫家坝</t>
    </r>
    <r>
      <rPr>
        <sz val="11"/>
        <rFont val="Times New Roman"/>
        <family val="1"/>
      </rPr>
      <t>21</t>
    </r>
    <r>
      <rPr>
        <sz val="11"/>
        <rFont val="宋体"/>
        <family val="3"/>
        <charset val="134"/>
      </rPr>
      <t>跑道起飞，干跑道，机场温度</t>
    </r>
    <r>
      <rPr>
        <sz val="11"/>
        <rFont val="Times New Roman"/>
        <family val="1"/>
      </rPr>
      <t>20</t>
    </r>
    <r>
      <rPr>
        <sz val="11"/>
        <rFont val="宋体"/>
        <family val="3"/>
        <charset val="134"/>
      </rPr>
      <t>℃，</t>
    </r>
    <r>
      <rPr>
        <sz val="11"/>
        <rFont val="Times New Roman"/>
        <family val="1"/>
      </rPr>
      <t>QNH1003</t>
    </r>
    <r>
      <rPr>
        <sz val="11"/>
        <rFont val="宋体"/>
        <family val="3"/>
        <charset val="134"/>
      </rPr>
      <t>逆风</t>
    </r>
    <r>
      <rPr>
        <sz val="11"/>
        <rFont val="Times New Roman"/>
        <family val="1"/>
      </rPr>
      <t>20KT</t>
    </r>
    <r>
      <rPr>
        <sz val="11"/>
        <rFont val="宋体"/>
        <family val="3"/>
        <charset val="134"/>
      </rPr>
      <t>，</t>
    </r>
    <r>
      <rPr>
        <sz val="11"/>
        <rFont val="Times New Roman"/>
        <family val="1"/>
      </rPr>
      <t>CONF2</t>
    </r>
    <r>
      <rPr>
        <sz val="11"/>
        <rFont val="宋体"/>
        <family val="3"/>
        <charset val="134"/>
      </rPr>
      <t>，空调关，防冰关，实际起飞重量为</t>
    </r>
    <r>
      <rPr>
        <sz val="11"/>
        <rFont val="Times New Roman"/>
        <family val="1"/>
      </rPr>
      <t>68.2</t>
    </r>
    <r>
      <rPr>
        <sz val="11"/>
        <rFont val="宋体"/>
        <family val="3"/>
        <charset val="134"/>
      </rPr>
      <t>吨，根据表</t>
    </r>
    <r>
      <rPr>
        <sz val="11"/>
        <rFont val="Times New Roman"/>
        <family val="1"/>
      </rPr>
      <t>37</t>
    </r>
    <r>
      <rPr>
        <sz val="11"/>
        <rFont val="宋体"/>
        <family val="3"/>
        <charset val="134"/>
      </rPr>
      <t>确定减推力起飞的最大假设温度及起飞速度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</si>
  <si>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43℃，</t>
    </r>
    <r>
      <rPr>
        <sz val="11"/>
        <rFont val="Times New Roman"/>
        <family val="1"/>
      </rPr>
      <t>151/151/155</t>
    </r>
    <phoneticPr fontId="2" type="noConversion"/>
  </si>
  <si>
    <r>
      <t xml:space="preserve"> 44℃，</t>
    </r>
    <r>
      <rPr>
        <sz val="11"/>
        <rFont val="Times New Roman"/>
        <family val="1"/>
      </rPr>
      <t>152/152/156</t>
    </r>
    <phoneticPr fontId="2" type="noConversion"/>
  </si>
  <si>
    <r>
      <t>已知</t>
    </r>
    <r>
      <rPr>
        <sz val="11"/>
        <rFont val="Times New Roman"/>
        <family val="1"/>
      </rPr>
      <t>A320</t>
    </r>
    <r>
      <rPr>
        <sz val="11"/>
        <rFont val="宋体"/>
        <family val="3"/>
        <charset val="134"/>
      </rPr>
      <t>最大爬升推力爬升，松刹车重量</t>
    </r>
    <r>
      <rPr>
        <sz val="11"/>
        <rFont val="Times New Roman"/>
        <family val="1"/>
      </rPr>
      <t>70</t>
    </r>
    <r>
      <rPr>
        <sz val="11"/>
        <rFont val="宋体"/>
        <family val="3"/>
        <charset val="134"/>
      </rPr>
      <t>吨，空调开（温度正常），发动机和机翼防冰开，航路爬升高度</t>
    </r>
    <r>
      <rPr>
        <sz val="11"/>
        <rFont val="Times New Roman"/>
        <family val="1"/>
      </rPr>
      <t>35000FT</t>
    </r>
    <r>
      <rPr>
        <sz val="11"/>
        <rFont val="宋体"/>
        <family val="3"/>
        <charset val="134"/>
      </rPr>
      <t>，</t>
    </r>
    <r>
      <rPr>
        <sz val="11"/>
        <rFont val="Times New Roman"/>
        <family val="1"/>
      </rPr>
      <t>ISA</t>
    </r>
    <r>
      <rPr>
        <sz val="11"/>
        <rFont val="宋体"/>
        <family val="3"/>
        <charset val="134"/>
      </rPr>
      <t>，重心</t>
    </r>
    <r>
      <rPr>
        <sz val="11"/>
        <rFont val="Times New Roman"/>
        <family val="1"/>
      </rPr>
      <t>33%</t>
    </r>
    <r>
      <rPr>
        <sz val="11"/>
        <rFont val="宋体"/>
        <family val="3"/>
        <charset val="134"/>
      </rPr>
      <t>，根据表</t>
    </r>
    <r>
      <rPr>
        <sz val="11"/>
        <rFont val="Times New Roman"/>
        <family val="1"/>
      </rPr>
      <t>39</t>
    </r>
    <r>
      <rPr>
        <sz val="11"/>
        <rFont val="宋体"/>
        <family val="3"/>
        <charset val="134"/>
      </rPr>
      <t>确定爬升时间和油耗值</t>
    </r>
  </si>
  <si>
    <r>
      <t xml:space="preserve"> 24MIN，</t>
    </r>
    <r>
      <rPr>
        <sz val="11"/>
        <rFont val="Times New Roman"/>
        <family val="1"/>
      </rPr>
      <t>1811KG</t>
    </r>
    <phoneticPr fontId="2" type="noConversion"/>
  </si>
  <si>
    <r>
      <t>24MIN，</t>
    </r>
    <r>
      <rPr>
        <sz val="11"/>
        <rFont val="Times New Roman"/>
        <family val="1"/>
      </rPr>
      <t>1904KG</t>
    </r>
    <phoneticPr fontId="2" type="noConversion"/>
  </si>
  <si>
    <r>
      <t>已知</t>
    </r>
    <r>
      <rPr>
        <sz val="11"/>
        <rFont val="Times New Roman"/>
        <family val="1"/>
      </rPr>
      <t>A320</t>
    </r>
    <r>
      <rPr>
        <sz val="11"/>
        <rFont val="宋体"/>
        <family val="3"/>
        <charset val="134"/>
      </rPr>
      <t>最大爬升推力爬升，松刹车重量</t>
    </r>
    <r>
      <rPr>
        <sz val="11"/>
        <rFont val="Times New Roman"/>
        <family val="1"/>
      </rPr>
      <t>68</t>
    </r>
    <r>
      <rPr>
        <sz val="11"/>
        <rFont val="宋体"/>
        <family val="3"/>
        <charset val="134"/>
      </rPr>
      <t>吨，空调开（温度低），发动机和机翼防冰关，航路爬升高度</t>
    </r>
    <r>
      <rPr>
        <sz val="11"/>
        <rFont val="Times New Roman"/>
        <family val="1"/>
      </rPr>
      <t>31000FT</t>
    </r>
    <r>
      <rPr>
        <sz val="11"/>
        <rFont val="宋体"/>
        <family val="3"/>
        <charset val="134"/>
      </rPr>
      <t>，</t>
    </r>
    <r>
      <rPr>
        <sz val="11"/>
        <rFont val="Times New Roman"/>
        <family val="1"/>
      </rPr>
      <t>ISA</t>
    </r>
    <r>
      <rPr>
        <sz val="11"/>
        <rFont val="宋体"/>
        <family val="3"/>
        <charset val="134"/>
      </rPr>
      <t>，重心</t>
    </r>
    <r>
      <rPr>
        <sz val="11"/>
        <rFont val="Times New Roman"/>
        <family val="1"/>
      </rPr>
      <t>33%</t>
    </r>
    <r>
      <rPr>
        <sz val="11"/>
        <rFont val="宋体"/>
        <family val="3"/>
        <charset val="134"/>
      </rPr>
      <t>，根据表</t>
    </r>
    <r>
      <rPr>
        <sz val="11"/>
        <rFont val="Times New Roman"/>
        <family val="1"/>
      </rPr>
      <t>39</t>
    </r>
    <r>
      <rPr>
        <sz val="11"/>
        <rFont val="宋体"/>
        <family val="3"/>
        <charset val="134"/>
      </rPr>
      <t>确定爬升时间和油耗值</t>
    </r>
  </si>
  <si>
    <r>
      <t xml:space="preserve"> 18MIN，</t>
    </r>
    <r>
      <rPr>
        <sz val="11"/>
        <rFont val="Times New Roman"/>
        <family val="1"/>
      </rPr>
      <t>1492KG</t>
    </r>
    <phoneticPr fontId="2" type="noConversion"/>
  </si>
  <si>
    <r>
      <t>19MIN，</t>
    </r>
    <r>
      <rPr>
        <sz val="11"/>
        <rFont val="Times New Roman"/>
        <family val="1"/>
      </rPr>
      <t>1558KG</t>
    </r>
    <phoneticPr fontId="2" type="noConversion"/>
  </si>
  <si>
    <r>
      <t>已知</t>
    </r>
    <r>
      <rPr>
        <sz val="11"/>
        <rFont val="Times New Roman"/>
        <family val="1"/>
      </rPr>
      <t>A320</t>
    </r>
    <r>
      <rPr>
        <sz val="11"/>
        <rFont val="宋体"/>
        <family val="3"/>
        <charset val="134"/>
      </rPr>
      <t>最大爬升推力爬升，松刹车重量</t>
    </r>
    <r>
      <rPr>
        <sz val="11"/>
        <rFont val="Times New Roman"/>
        <family val="1"/>
      </rPr>
      <t>71</t>
    </r>
    <r>
      <rPr>
        <sz val="11"/>
        <rFont val="宋体"/>
        <family val="3"/>
        <charset val="134"/>
      </rPr>
      <t>吨，空调开（温度正常），发动机和机翼防冰关，航路爬升高度</t>
    </r>
    <r>
      <rPr>
        <sz val="11"/>
        <rFont val="Times New Roman"/>
        <family val="1"/>
      </rPr>
      <t>29000FT</t>
    </r>
    <r>
      <rPr>
        <sz val="11"/>
        <rFont val="宋体"/>
        <family val="3"/>
        <charset val="134"/>
      </rPr>
      <t>，</t>
    </r>
    <r>
      <rPr>
        <sz val="11"/>
        <rFont val="Times New Roman"/>
        <family val="1"/>
      </rPr>
      <t>ISA</t>
    </r>
    <r>
      <rPr>
        <sz val="11"/>
        <rFont val="宋体"/>
        <family val="3"/>
        <charset val="134"/>
      </rPr>
      <t>，重心</t>
    </r>
    <r>
      <rPr>
        <sz val="11"/>
        <rFont val="Times New Roman"/>
        <family val="1"/>
      </rPr>
      <t>33%</t>
    </r>
    <r>
      <rPr>
        <sz val="11"/>
        <rFont val="宋体"/>
        <family val="3"/>
        <charset val="134"/>
      </rPr>
      <t>，根据表</t>
    </r>
    <r>
      <rPr>
        <sz val="11"/>
        <rFont val="Times New Roman"/>
        <family val="1"/>
      </rPr>
      <t>39</t>
    </r>
    <r>
      <rPr>
        <sz val="11"/>
        <rFont val="宋体"/>
        <family val="3"/>
        <charset val="134"/>
      </rPr>
      <t>确定爬升时间和油耗值</t>
    </r>
  </si>
  <si>
    <r>
      <t>17MIN，</t>
    </r>
    <r>
      <rPr>
        <sz val="11"/>
        <rFont val="Times New Roman"/>
        <family val="1"/>
      </rPr>
      <t>1445KG</t>
    </r>
    <phoneticPr fontId="2" type="noConversion"/>
  </si>
  <si>
    <r>
      <t>18MIN，</t>
    </r>
    <r>
      <rPr>
        <sz val="11"/>
        <rFont val="Times New Roman"/>
        <family val="1"/>
      </rPr>
      <t>1509KG</t>
    </r>
    <phoneticPr fontId="2" type="noConversion"/>
  </si>
  <si>
    <r>
      <t xml:space="preserve"> 已知</t>
    </r>
    <r>
      <rPr>
        <sz val="11"/>
        <rFont val="Times New Roman"/>
        <family val="1"/>
      </rPr>
      <t>A320</t>
    </r>
    <r>
      <rPr>
        <sz val="11"/>
        <rFont val="宋体"/>
        <family val="3"/>
        <charset val="134"/>
      </rPr>
      <t>最大爬升推力爬升，松刹车重量</t>
    </r>
    <r>
      <rPr>
        <sz val="11"/>
        <rFont val="Times New Roman"/>
        <family val="1"/>
      </rPr>
      <t>71</t>
    </r>
    <r>
      <rPr>
        <sz val="11"/>
        <rFont val="宋体"/>
        <family val="3"/>
        <charset val="134"/>
      </rPr>
      <t>吨，空调开（温度正常），发动机和机翼防冰关，航路爬升高度</t>
    </r>
    <r>
      <rPr>
        <sz val="11"/>
        <rFont val="Times New Roman"/>
        <family val="1"/>
      </rPr>
      <t>27000FT</t>
    </r>
    <r>
      <rPr>
        <sz val="11"/>
        <rFont val="宋体"/>
        <family val="3"/>
        <charset val="134"/>
      </rPr>
      <t>，</t>
    </r>
    <r>
      <rPr>
        <sz val="11"/>
        <rFont val="Times New Roman"/>
        <family val="1"/>
      </rPr>
      <t>ISA+10</t>
    </r>
    <r>
      <rPr>
        <sz val="11"/>
        <rFont val="宋体"/>
        <family val="3"/>
        <charset val="134"/>
      </rPr>
      <t>，重心</t>
    </r>
    <r>
      <rPr>
        <sz val="11"/>
        <rFont val="Times New Roman"/>
        <family val="1"/>
      </rPr>
      <t>33%</t>
    </r>
    <r>
      <rPr>
        <sz val="11"/>
        <rFont val="宋体"/>
        <family val="3"/>
        <charset val="134"/>
      </rPr>
      <t>，根据表</t>
    </r>
    <r>
      <rPr>
        <sz val="11"/>
        <rFont val="Times New Roman"/>
        <family val="1"/>
      </rPr>
      <t>40</t>
    </r>
    <r>
      <rPr>
        <sz val="11"/>
        <rFont val="宋体"/>
        <family val="3"/>
        <charset val="134"/>
      </rPr>
      <t>确定爬升时间和油耗</t>
    </r>
  </si>
  <si>
    <r>
      <t xml:space="preserve"> 16MIN，</t>
    </r>
    <r>
      <rPr>
        <sz val="11"/>
        <rFont val="Times New Roman"/>
        <family val="1"/>
      </rPr>
      <t>1430KG</t>
    </r>
    <phoneticPr fontId="2" type="noConversion"/>
  </si>
  <si>
    <r>
      <t>15MIN，</t>
    </r>
    <r>
      <rPr>
        <sz val="11"/>
        <rFont val="Times New Roman"/>
        <family val="1"/>
      </rPr>
      <t>1372KG</t>
    </r>
    <phoneticPr fontId="2" type="noConversion"/>
  </si>
  <si>
    <r>
      <t>已知</t>
    </r>
    <r>
      <rPr>
        <sz val="11"/>
        <rFont val="Times New Roman"/>
        <family val="1"/>
      </rPr>
      <t>B737-700</t>
    </r>
    <r>
      <rPr>
        <sz val="11"/>
        <rFont val="宋体"/>
        <family val="3"/>
        <charset val="134"/>
      </rPr>
      <t>长航程巡航（</t>
    </r>
    <r>
      <rPr>
        <sz val="11"/>
        <rFont val="Times New Roman"/>
        <family val="1"/>
      </rPr>
      <t>LRC</t>
    </r>
    <r>
      <rPr>
        <sz val="11"/>
        <rFont val="宋体"/>
        <family val="3"/>
        <charset val="134"/>
      </rPr>
      <t>），航线距离</t>
    </r>
    <r>
      <rPr>
        <sz val="11"/>
        <rFont val="Times New Roman"/>
        <family val="1"/>
      </rPr>
      <t>900</t>
    </r>
    <r>
      <rPr>
        <sz val="11"/>
        <rFont val="宋体"/>
        <family val="3"/>
        <charset val="134"/>
      </rPr>
      <t>海里，巡航高度</t>
    </r>
    <r>
      <rPr>
        <sz val="11"/>
        <rFont val="Times New Roman"/>
        <family val="1"/>
      </rPr>
      <t>FL350</t>
    </r>
    <r>
      <rPr>
        <sz val="11"/>
        <rFont val="宋体"/>
        <family val="3"/>
        <charset val="134"/>
      </rPr>
      <t>，无风，预计着陆重量</t>
    </r>
    <r>
      <rPr>
        <sz val="11"/>
        <rFont val="Times New Roman"/>
        <family val="1"/>
      </rPr>
      <t>100000LB</t>
    </r>
    <r>
      <rPr>
        <sz val="11"/>
        <rFont val="宋体"/>
        <family val="3"/>
        <charset val="134"/>
      </rPr>
      <t>，根据表</t>
    </r>
    <r>
      <rPr>
        <sz val="11"/>
        <rFont val="Times New Roman"/>
        <family val="1"/>
      </rPr>
      <t>41</t>
    </r>
    <r>
      <rPr>
        <sz val="11"/>
        <rFont val="宋体"/>
        <family val="3"/>
        <charset val="134"/>
      </rPr>
      <t>和表</t>
    </r>
    <r>
      <rPr>
        <sz val="11"/>
        <rFont val="Times New Roman"/>
        <family val="1"/>
      </rPr>
      <t>42</t>
    </r>
    <r>
      <rPr>
        <sz val="11"/>
        <rFont val="宋体"/>
        <family val="3"/>
        <charset val="134"/>
      </rPr>
      <t>确定航程时间和油耗</t>
    </r>
  </si>
  <si>
    <r>
      <t xml:space="preserve"> 2:15，</t>
    </r>
    <r>
      <rPr>
        <sz val="11"/>
        <rFont val="Times New Roman"/>
        <family val="1"/>
      </rPr>
      <t>10600LB</t>
    </r>
    <phoneticPr fontId="2" type="noConversion"/>
  </si>
  <si>
    <r>
      <t>2:09，</t>
    </r>
    <r>
      <rPr>
        <sz val="11"/>
        <rFont val="Times New Roman"/>
        <family val="1"/>
      </rPr>
      <t>9500LB</t>
    </r>
    <phoneticPr fontId="2" type="noConversion"/>
  </si>
  <si>
    <r>
      <t>已知</t>
    </r>
    <r>
      <rPr>
        <sz val="11"/>
        <rFont val="Times New Roman"/>
        <family val="1"/>
      </rPr>
      <t>B737-700</t>
    </r>
    <r>
      <rPr>
        <sz val="11"/>
        <rFont val="宋体"/>
        <family val="3"/>
        <charset val="134"/>
      </rPr>
      <t>长航程巡航（</t>
    </r>
    <r>
      <rPr>
        <sz val="11"/>
        <rFont val="Times New Roman"/>
        <family val="1"/>
      </rPr>
      <t>LRC</t>
    </r>
    <r>
      <rPr>
        <sz val="11"/>
        <rFont val="宋体"/>
        <family val="3"/>
        <charset val="134"/>
      </rPr>
      <t>），航线距离</t>
    </r>
    <r>
      <rPr>
        <sz val="11"/>
        <rFont val="Times New Roman"/>
        <family val="1"/>
      </rPr>
      <t>1000</t>
    </r>
    <r>
      <rPr>
        <sz val="11"/>
        <rFont val="宋体"/>
        <family val="3"/>
        <charset val="134"/>
      </rPr>
      <t>海里，巡航高度</t>
    </r>
    <r>
      <rPr>
        <sz val="11"/>
        <rFont val="Times New Roman"/>
        <family val="1"/>
      </rPr>
      <t>FL310</t>
    </r>
    <r>
      <rPr>
        <sz val="11"/>
        <rFont val="宋体"/>
        <family val="3"/>
        <charset val="134"/>
      </rPr>
      <t>，无风，预计着陆重量</t>
    </r>
    <r>
      <rPr>
        <sz val="11"/>
        <rFont val="Times New Roman"/>
        <family val="1"/>
      </rPr>
      <t>120000LB</t>
    </r>
    <r>
      <rPr>
        <sz val="11"/>
        <rFont val="宋体"/>
        <family val="3"/>
        <charset val="134"/>
      </rPr>
      <t>，根据表表</t>
    </r>
    <r>
      <rPr>
        <sz val="11"/>
        <rFont val="Times New Roman"/>
        <family val="1"/>
      </rPr>
      <t>41</t>
    </r>
    <r>
      <rPr>
        <sz val="11"/>
        <rFont val="宋体"/>
        <family val="3"/>
        <charset val="134"/>
      </rPr>
      <t>和表</t>
    </r>
    <r>
      <rPr>
        <sz val="11"/>
        <rFont val="Times New Roman"/>
        <family val="1"/>
      </rPr>
      <t>42</t>
    </r>
    <r>
      <rPr>
        <sz val="11"/>
        <rFont val="宋体"/>
        <family val="3"/>
        <charset val="134"/>
      </rPr>
      <t>确定航程时间和油耗</t>
    </r>
  </si>
  <si>
    <r>
      <t>2:36，</t>
    </r>
    <r>
      <rPr>
        <sz val="11"/>
        <rFont val="Times New Roman"/>
        <family val="1"/>
      </rPr>
      <t>12l00LB</t>
    </r>
    <phoneticPr fontId="2" type="noConversion"/>
  </si>
  <si>
    <r>
      <t xml:space="preserve"> 2:26，</t>
    </r>
    <r>
      <rPr>
        <sz val="11"/>
        <rFont val="Times New Roman"/>
        <family val="1"/>
      </rPr>
      <t>11500LB</t>
    </r>
    <phoneticPr fontId="2" type="noConversion"/>
  </si>
  <si>
    <r>
      <t xml:space="preserve"> 已知</t>
    </r>
    <r>
      <rPr>
        <sz val="11"/>
        <rFont val="Times New Roman"/>
        <family val="1"/>
      </rPr>
      <t>B737-700</t>
    </r>
    <r>
      <rPr>
        <sz val="11"/>
        <rFont val="宋体"/>
        <family val="3"/>
        <charset val="134"/>
      </rPr>
      <t>长航程巡航（</t>
    </r>
    <r>
      <rPr>
        <sz val="11"/>
        <rFont val="Times New Roman"/>
        <family val="1"/>
      </rPr>
      <t>LRC</t>
    </r>
    <r>
      <rPr>
        <sz val="11"/>
        <rFont val="宋体"/>
        <family val="3"/>
        <charset val="134"/>
      </rPr>
      <t>），航线距离</t>
    </r>
    <r>
      <rPr>
        <sz val="11"/>
        <rFont val="Times New Roman"/>
        <family val="1"/>
      </rPr>
      <t>800</t>
    </r>
    <r>
      <rPr>
        <sz val="11"/>
        <rFont val="宋体"/>
        <family val="3"/>
        <charset val="134"/>
      </rPr>
      <t>海里，巡航高度</t>
    </r>
    <r>
      <rPr>
        <sz val="11"/>
        <rFont val="Times New Roman"/>
        <family val="1"/>
      </rPr>
      <t>FL330</t>
    </r>
    <r>
      <rPr>
        <sz val="11"/>
        <rFont val="宋体"/>
        <family val="3"/>
        <charset val="134"/>
      </rPr>
      <t>，有顺风</t>
    </r>
    <r>
      <rPr>
        <sz val="11"/>
        <rFont val="Times New Roman"/>
        <family val="1"/>
      </rPr>
      <t>40KT</t>
    </r>
    <r>
      <rPr>
        <sz val="11"/>
        <rFont val="宋体"/>
        <family val="3"/>
        <charset val="134"/>
      </rPr>
      <t>，预计着陆重量</t>
    </r>
    <r>
      <rPr>
        <sz val="11"/>
        <rFont val="Times New Roman"/>
        <family val="1"/>
      </rPr>
      <t>110000LB</t>
    </r>
    <r>
      <rPr>
        <sz val="11"/>
        <rFont val="宋体"/>
        <family val="3"/>
        <charset val="134"/>
      </rPr>
      <t>，根据表表</t>
    </r>
    <r>
      <rPr>
        <sz val="11"/>
        <rFont val="Times New Roman"/>
        <family val="1"/>
      </rPr>
      <t>41</t>
    </r>
    <r>
      <rPr>
        <sz val="11"/>
        <rFont val="宋体"/>
        <family val="3"/>
        <charset val="134"/>
      </rPr>
      <t>和表</t>
    </r>
    <r>
      <rPr>
        <sz val="11"/>
        <rFont val="Times New Roman"/>
        <family val="1"/>
      </rPr>
      <t>42</t>
    </r>
    <r>
      <rPr>
        <sz val="11"/>
        <rFont val="宋体"/>
        <family val="3"/>
        <charset val="134"/>
      </rPr>
      <t>确定航程时间和油耗</t>
    </r>
  </si>
  <si>
    <r>
      <t>2:04，</t>
    </r>
    <r>
      <rPr>
        <sz val="11"/>
        <rFont val="Times New Roman"/>
        <family val="1"/>
      </rPr>
      <t>9700LB</t>
    </r>
    <phoneticPr fontId="2" type="noConversion"/>
  </si>
  <si>
    <r>
      <t xml:space="preserve"> 1:35，</t>
    </r>
    <r>
      <rPr>
        <sz val="11"/>
        <rFont val="Times New Roman"/>
        <family val="1"/>
      </rPr>
      <t>7500LB</t>
    </r>
    <phoneticPr fontId="2" type="noConversion"/>
  </si>
  <si>
    <r>
      <t>已知</t>
    </r>
    <r>
      <rPr>
        <sz val="11"/>
        <rFont val="Times New Roman"/>
        <family val="1"/>
      </rPr>
      <t>A320</t>
    </r>
    <r>
      <rPr>
        <sz val="11"/>
        <rFont val="宋体"/>
        <family val="3"/>
        <charset val="134"/>
      </rPr>
      <t>长航程巡航（</t>
    </r>
    <r>
      <rPr>
        <sz val="11"/>
        <rFont val="Times New Roman"/>
        <family val="1"/>
      </rPr>
      <t>LRC</t>
    </r>
    <r>
      <rPr>
        <sz val="11"/>
        <rFont val="宋体"/>
        <family val="3"/>
        <charset val="134"/>
      </rPr>
      <t>），巡航重量为</t>
    </r>
    <r>
      <rPr>
        <sz val="11"/>
        <rFont val="Times New Roman"/>
        <family val="1"/>
      </rPr>
      <t>65</t>
    </r>
    <r>
      <rPr>
        <sz val="11"/>
        <rFont val="宋体"/>
        <family val="3"/>
        <charset val="134"/>
      </rPr>
      <t>吨，巡航高度</t>
    </r>
    <r>
      <rPr>
        <sz val="11"/>
        <rFont val="Times New Roman"/>
        <family val="1"/>
      </rPr>
      <t>FL330</t>
    </r>
    <r>
      <rPr>
        <sz val="11"/>
        <rFont val="宋体"/>
        <family val="3"/>
        <charset val="134"/>
      </rPr>
      <t>，</t>
    </r>
    <r>
      <rPr>
        <sz val="11"/>
        <rFont val="Times New Roman"/>
        <family val="1"/>
      </rPr>
      <t>ISA</t>
    </r>
    <r>
      <rPr>
        <sz val="11"/>
        <rFont val="宋体"/>
        <family val="3"/>
        <charset val="134"/>
      </rPr>
      <t>温度，重心</t>
    </r>
    <r>
      <rPr>
        <sz val="11"/>
        <rFont val="Times New Roman"/>
        <family val="1"/>
      </rPr>
      <t>33%</t>
    </r>
    <r>
      <rPr>
        <sz val="11"/>
        <rFont val="宋体"/>
        <family val="3"/>
        <charset val="134"/>
      </rPr>
      <t>，正常空调，防冰关，根据表</t>
    </r>
    <r>
      <rPr>
        <sz val="11"/>
        <rFont val="Times New Roman"/>
        <family val="1"/>
      </rPr>
      <t>43</t>
    </r>
    <r>
      <rPr>
        <sz val="11"/>
        <rFont val="宋体"/>
        <family val="3"/>
        <charset val="134"/>
      </rPr>
      <t>确定发动机的燃油流量和航程比</t>
    </r>
  </si>
  <si>
    <r>
      <t>2425KG/H，</t>
    </r>
    <r>
      <rPr>
        <sz val="11"/>
        <rFont val="Times New Roman"/>
        <family val="1"/>
      </rPr>
      <t>368.4NM/1000KG </t>
    </r>
    <phoneticPr fontId="2" type="noConversion"/>
  </si>
  <si>
    <r>
      <t xml:space="preserve"> 1213KG/H，</t>
    </r>
    <r>
      <rPr>
        <sz val="11"/>
        <rFont val="Times New Roman"/>
        <family val="1"/>
      </rPr>
      <t>184.2NM/1000KG</t>
    </r>
    <phoneticPr fontId="2" type="noConversion"/>
  </si>
  <si>
    <r>
      <t xml:space="preserve"> 已知</t>
    </r>
    <r>
      <rPr>
        <sz val="11"/>
        <rFont val="Times New Roman"/>
        <family val="1"/>
      </rPr>
      <t>A320</t>
    </r>
    <r>
      <rPr>
        <sz val="11"/>
        <rFont val="宋体"/>
        <family val="3"/>
        <charset val="134"/>
      </rPr>
      <t>长航程巡航（</t>
    </r>
    <r>
      <rPr>
        <sz val="11"/>
        <rFont val="Times New Roman"/>
        <family val="1"/>
      </rPr>
      <t>LRC</t>
    </r>
    <r>
      <rPr>
        <sz val="11"/>
        <rFont val="宋体"/>
        <family val="3"/>
        <charset val="134"/>
      </rPr>
      <t>），巡航重量为</t>
    </r>
    <r>
      <rPr>
        <sz val="11"/>
        <rFont val="Times New Roman"/>
        <family val="1"/>
      </rPr>
      <t>67</t>
    </r>
    <r>
      <rPr>
        <sz val="11"/>
        <rFont val="宋体"/>
        <family val="3"/>
        <charset val="134"/>
      </rPr>
      <t>吨，巡航高度</t>
    </r>
    <r>
      <rPr>
        <sz val="11"/>
        <rFont val="Times New Roman"/>
        <family val="1"/>
      </rPr>
      <t>FL310</t>
    </r>
    <r>
      <rPr>
        <sz val="11"/>
        <rFont val="宋体"/>
        <family val="3"/>
        <charset val="134"/>
      </rPr>
      <t>，</t>
    </r>
    <r>
      <rPr>
        <sz val="11"/>
        <rFont val="Times New Roman"/>
        <family val="1"/>
      </rPr>
      <t>ISA</t>
    </r>
    <r>
      <rPr>
        <sz val="11"/>
        <rFont val="宋体"/>
        <family val="3"/>
        <charset val="134"/>
      </rPr>
      <t>温度，重心</t>
    </r>
    <r>
      <rPr>
        <sz val="11"/>
        <rFont val="Times New Roman"/>
        <family val="1"/>
      </rPr>
      <t>33%</t>
    </r>
    <r>
      <rPr>
        <sz val="11"/>
        <rFont val="宋体"/>
        <family val="3"/>
        <charset val="134"/>
      </rPr>
      <t>，正常空调，防冰开，根据表</t>
    </r>
    <r>
      <rPr>
        <sz val="11"/>
        <rFont val="Times New Roman"/>
        <family val="1"/>
      </rPr>
      <t>43</t>
    </r>
    <r>
      <rPr>
        <sz val="11"/>
        <rFont val="宋体"/>
        <family val="3"/>
        <charset val="134"/>
      </rPr>
      <t>确定飞机的表速和真速</t>
    </r>
  </si>
  <si>
    <r>
      <t>276KT，</t>
    </r>
    <r>
      <rPr>
        <sz val="11"/>
        <rFont val="Times New Roman"/>
        <family val="1"/>
      </rPr>
      <t>439KT </t>
    </r>
    <phoneticPr fontId="2" type="noConversion"/>
  </si>
  <si>
    <r>
      <t>278KT，</t>
    </r>
    <r>
      <rPr>
        <sz val="11"/>
        <rFont val="Times New Roman"/>
        <family val="1"/>
      </rPr>
      <t>441KT</t>
    </r>
    <phoneticPr fontId="2" type="noConversion"/>
  </si>
  <si>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高度长航程巡航，</t>
    </r>
    <r>
      <rPr>
        <sz val="11"/>
        <rFont val="Times New Roman"/>
        <family val="1"/>
      </rPr>
      <t>ISA</t>
    </r>
    <r>
      <rPr>
        <sz val="11"/>
        <rFont val="宋体"/>
        <family val="3"/>
        <charset val="134"/>
      </rPr>
      <t>温度，重心</t>
    </r>
    <r>
      <rPr>
        <sz val="11"/>
        <rFont val="Times New Roman"/>
        <family val="1"/>
      </rPr>
      <t>33%</t>
    </r>
    <r>
      <rPr>
        <sz val="11"/>
        <rFont val="宋体"/>
        <family val="3"/>
        <charset val="134"/>
      </rPr>
      <t>，爬升顶点的重量为</t>
    </r>
    <r>
      <rPr>
        <sz val="11"/>
        <rFont val="Times New Roman"/>
        <family val="1"/>
      </rPr>
      <t>66.8</t>
    </r>
    <r>
      <rPr>
        <sz val="11"/>
        <rFont val="宋体"/>
        <family val="3"/>
        <charset val="134"/>
      </rPr>
      <t>吨，空调正常，防冰开，空中巡航距离</t>
    </r>
    <r>
      <rPr>
        <sz val="11"/>
        <rFont val="Times New Roman"/>
        <family val="1"/>
      </rPr>
      <t>830NM</t>
    </r>
    <r>
      <rPr>
        <sz val="11"/>
        <rFont val="宋体"/>
        <family val="3"/>
        <charset val="134"/>
      </rPr>
      <t>，根据表</t>
    </r>
    <r>
      <rPr>
        <sz val="11"/>
        <rFont val="Times New Roman"/>
        <family val="1"/>
      </rPr>
      <t>45</t>
    </r>
    <r>
      <rPr>
        <sz val="11"/>
        <rFont val="宋体"/>
        <family val="3"/>
        <charset val="134"/>
      </rPr>
      <t>确定飞机的巡航所需燃油和时间</t>
    </r>
    <r>
      <rPr>
        <u/>
        <sz val="11"/>
        <rFont val="宋体"/>
        <family val="3"/>
        <charset val="134"/>
      </rPr>
      <t xml:space="preserve"> </t>
    </r>
  </si>
  <si>
    <r>
      <t xml:space="preserve"> 4715KG，</t>
    </r>
    <r>
      <rPr>
        <sz val="11"/>
        <rFont val="Times New Roman"/>
        <family val="1"/>
      </rPr>
      <t>1:55(H:MIN)</t>
    </r>
    <phoneticPr fontId="2" type="noConversion"/>
  </si>
  <si>
    <r>
      <t xml:space="preserve"> 4600KG，</t>
    </r>
    <r>
      <rPr>
        <sz val="11"/>
        <rFont val="Times New Roman"/>
        <family val="1"/>
      </rPr>
      <t>1:55(H:MIN)</t>
    </r>
    <phoneticPr fontId="2" type="noConversion"/>
  </si>
  <si>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高度长航程巡航，</t>
    </r>
    <r>
      <rPr>
        <sz val="11"/>
        <rFont val="Times New Roman"/>
        <family val="1"/>
      </rPr>
      <t>ISA</t>
    </r>
    <r>
      <rPr>
        <sz val="11"/>
        <rFont val="宋体"/>
        <family val="3"/>
        <charset val="134"/>
      </rPr>
      <t>温度，重心</t>
    </r>
    <r>
      <rPr>
        <sz val="11"/>
        <rFont val="Times New Roman"/>
        <family val="1"/>
      </rPr>
      <t>33%</t>
    </r>
    <r>
      <rPr>
        <sz val="11"/>
        <rFont val="宋体"/>
        <family val="3"/>
        <charset val="134"/>
      </rPr>
      <t>，爬升顶点的重量为</t>
    </r>
    <r>
      <rPr>
        <sz val="11"/>
        <rFont val="Times New Roman"/>
        <family val="1"/>
      </rPr>
      <t>67</t>
    </r>
    <r>
      <rPr>
        <sz val="11"/>
        <rFont val="宋体"/>
        <family val="3"/>
        <charset val="134"/>
      </rPr>
      <t>吨，空调正常，发动机防冰开，机翼防冰关，空中巡航距离</t>
    </r>
    <r>
      <rPr>
        <sz val="11"/>
        <rFont val="Times New Roman"/>
        <family val="1"/>
      </rPr>
      <t>500NM</t>
    </r>
    <r>
      <rPr>
        <sz val="11"/>
        <rFont val="宋体"/>
        <family val="3"/>
        <charset val="134"/>
      </rPr>
      <t>，根据表</t>
    </r>
    <r>
      <rPr>
        <sz val="11"/>
        <rFont val="Times New Roman"/>
        <family val="1"/>
      </rPr>
      <t>45</t>
    </r>
    <r>
      <rPr>
        <sz val="11"/>
        <rFont val="宋体"/>
        <family val="3"/>
        <charset val="134"/>
      </rPr>
      <t>确定飞机的巡航所需燃油和时间</t>
    </r>
  </si>
  <si>
    <r>
      <t>2800KG，</t>
    </r>
    <r>
      <rPr>
        <sz val="11"/>
        <rFont val="Times New Roman"/>
        <family val="1"/>
      </rPr>
      <t>1:09(H:MIN)</t>
    </r>
    <phoneticPr fontId="2" type="noConversion"/>
  </si>
  <si>
    <r>
      <t>2940KG，</t>
    </r>
    <r>
      <rPr>
        <sz val="11"/>
        <rFont val="Times New Roman"/>
        <family val="1"/>
      </rPr>
      <t>1:09(H:MIN)</t>
    </r>
    <phoneticPr fontId="2" type="noConversion"/>
  </si>
  <si>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高度长航程巡航，</t>
    </r>
    <r>
      <rPr>
        <sz val="11"/>
        <rFont val="Times New Roman"/>
        <family val="1"/>
      </rPr>
      <t>ISA</t>
    </r>
    <r>
      <rPr>
        <sz val="11"/>
        <rFont val="宋体"/>
        <family val="3"/>
        <charset val="134"/>
      </rPr>
      <t>温度，重心</t>
    </r>
    <r>
      <rPr>
        <sz val="11"/>
        <rFont val="Times New Roman"/>
        <family val="1"/>
      </rPr>
      <t>33%</t>
    </r>
    <r>
      <rPr>
        <sz val="11"/>
        <rFont val="宋体"/>
        <family val="3"/>
        <charset val="134"/>
      </rPr>
      <t>，爬升顶点的重量为</t>
    </r>
    <r>
      <rPr>
        <sz val="11"/>
        <rFont val="Times New Roman"/>
        <family val="1"/>
      </rPr>
      <t>69.2</t>
    </r>
    <r>
      <rPr>
        <sz val="11"/>
        <rFont val="宋体"/>
        <family val="3"/>
        <charset val="134"/>
      </rPr>
      <t>吨，空调正常，防冰开，空中巡航距离</t>
    </r>
    <r>
      <rPr>
        <sz val="11"/>
        <rFont val="Times New Roman"/>
        <family val="1"/>
      </rPr>
      <t>490NM</t>
    </r>
    <r>
      <rPr>
        <sz val="11"/>
        <rFont val="宋体"/>
        <family val="3"/>
        <charset val="134"/>
      </rPr>
      <t>，根据表</t>
    </r>
    <r>
      <rPr>
        <sz val="11"/>
        <rFont val="Times New Roman"/>
        <family val="1"/>
      </rPr>
      <t>45</t>
    </r>
    <r>
      <rPr>
        <sz val="11"/>
        <rFont val="宋体"/>
        <family val="3"/>
        <charset val="134"/>
      </rPr>
      <t>确定飞机的巡航所需燃油和时间</t>
    </r>
  </si>
  <si>
    <r>
      <t>2870KG，</t>
    </r>
    <r>
      <rPr>
        <sz val="11"/>
        <rFont val="Times New Roman"/>
        <family val="1"/>
      </rPr>
      <t>1:07(H:MIN)</t>
    </r>
    <phoneticPr fontId="2" type="noConversion"/>
  </si>
  <si>
    <r>
      <t xml:space="preserve"> 2800KG，</t>
    </r>
    <r>
      <rPr>
        <sz val="11"/>
        <rFont val="Times New Roman"/>
        <family val="1"/>
      </rPr>
      <t>1:07(H:MIN)</t>
    </r>
    <phoneticPr fontId="2" type="noConversion"/>
  </si>
  <si>
    <r>
      <t>已知</t>
    </r>
    <r>
      <rPr>
        <sz val="11"/>
        <rFont val="Times New Roman"/>
        <family val="1"/>
      </rPr>
      <t>B737-800</t>
    </r>
    <r>
      <rPr>
        <sz val="11"/>
        <rFont val="宋体"/>
        <family val="3"/>
        <charset val="134"/>
      </rPr>
      <t>在某机场着陆，跑道可用着陆距离</t>
    </r>
    <r>
      <rPr>
        <sz val="11"/>
        <rFont val="Times New Roman"/>
        <family val="1"/>
      </rPr>
      <t>2800m</t>
    </r>
    <r>
      <rPr>
        <sz val="11"/>
        <rFont val="宋体"/>
        <family val="3"/>
        <charset val="134"/>
      </rPr>
      <t>，干跑道，无风，机场压力高度</t>
    </r>
    <r>
      <rPr>
        <sz val="11"/>
        <rFont val="Times New Roman"/>
        <family val="1"/>
      </rPr>
      <t>4000FT</t>
    </r>
    <r>
      <rPr>
        <sz val="11"/>
        <rFont val="宋体"/>
        <family val="3"/>
        <charset val="134"/>
      </rPr>
      <t>，扰流板自动预位，根据表</t>
    </r>
    <r>
      <rPr>
        <sz val="11"/>
        <rFont val="Times New Roman"/>
        <family val="1"/>
      </rPr>
      <t>46</t>
    </r>
    <r>
      <rPr>
        <sz val="11"/>
        <rFont val="宋体"/>
        <family val="3"/>
        <charset val="134"/>
      </rPr>
      <t>确定</t>
    </r>
    <r>
      <rPr>
        <sz val="11"/>
        <rFont val="Times New Roman"/>
        <family val="1"/>
      </rPr>
      <t>B737-800</t>
    </r>
    <r>
      <rPr>
        <sz val="11"/>
        <rFont val="宋体"/>
        <family val="3"/>
        <charset val="134"/>
      </rPr>
      <t>在该机场的跑道限重为</t>
    </r>
  </si>
  <si>
    <r>
      <t>已知</t>
    </r>
    <r>
      <rPr>
        <sz val="11"/>
        <rFont val="Times New Roman"/>
        <family val="1"/>
      </rPr>
      <t>B737-800</t>
    </r>
    <r>
      <rPr>
        <sz val="11"/>
        <rFont val="宋体"/>
        <family val="3"/>
        <charset val="134"/>
      </rPr>
      <t>在某机场着陆，跑道可用着陆距离</t>
    </r>
    <r>
      <rPr>
        <sz val="11"/>
        <rFont val="Times New Roman"/>
        <family val="1"/>
      </rPr>
      <t>2400m</t>
    </r>
    <r>
      <rPr>
        <sz val="11"/>
        <rFont val="宋体"/>
        <family val="3"/>
        <charset val="134"/>
      </rPr>
      <t>，干跑道，无风，机场压力高度</t>
    </r>
    <r>
      <rPr>
        <sz val="11"/>
        <rFont val="Times New Roman"/>
        <family val="1"/>
      </rPr>
      <t>5000FT</t>
    </r>
    <r>
      <rPr>
        <sz val="11"/>
        <rFont val="宋体"/>
        <family val="3"/>
        <charset val="134"/>
      </rPr>
      <t>，扰流板自动预位，根据表</t>
    </r>
    <r>
      <rPr>
        <sz val="11"/>
        <rFont val="Times New Roman"/>
        <family val="1"/>
      </rPr>
      <t>46</t>
    </r>
    <r>
      <rPr>
        <sz val="11"/>
        <rFont val="宋体"/>
        <family val="3"/>
        <charset val="134"/>
      </rPr>
      <t>确定</t>
    </r>
    <r>
      <rPr>
        <sz val="11"/>
        <rFont val="Times New Roman"/>
        <family val="1"/>
      </rPr>
      <t>B737-800</t>
    </r>
    <r>
      <rPr>
        <sz val="11"/>
        <rFont val="宋体"/>
        <family val="3"/>
        <charset val="134"/>
      </rPr>
      <t>在该机场的跑道限重为</t>
    </r>
  </si>
  <si>
    <r>
      <t>已知</t>
    </r>
    <r>
      <rPr>
        <sz val="11"/>
        <rFont val="Times New Roman"/>
        <family val="1"/>
      </rPr>
      <t>B737-800</t>
    </r>
    <r>
      <rPr>
        <sz val="11"/>
        <rFont val="宋体"/>
        <family val="3"/>
        <charset val="134"/>
      </rPr>
      <t>在某机场着陆，跑道可用着陆距离</t>
    </r>
    <r>
      <rPr>
        <sz val="11"/>
        <rFont val="Times New Roman"/>
        <family val="1"/>
      </rPr>
      <t>2000m</t>
    </r>
    <r>
      <rPr>
        <sz val="11"/>
        <rFont val="宋体"/>
        <family val="3"/>
        <charset val="134"/>
      </rPr>
      <t>，湿跑道，逆风</t>
    </r>
    <r>
      <rPr>
        <sz val="11"/>
        <rFont val="Times New Roman"/>
        <family val="1"/>
      </rPr>
      <t>10KT</t>
    </r>
    <r>
      <rPr>
        <sz val="11"/>
        <rFont val="宋体"/>
        <family val="3"/>
        <charset val="134"/>
      </rPr>
      <t>，机场压力高度</t>
    </r>
    <r>
      <rPr>
        <sz val="11"/>
        <rFont val="Times New Roman"/>
        <family val="1"/>
      </rPr>
      <t>7000FT</t>
    </r>
    <r>
      <rPr>
        <sz val="11"/>
        <rFont val="宋体"/>
        <family val="3"/>
        <charset val="134"/>
      </rPr>
      <t>，扰流板自动预位，根据表</t>
    </r>
    <r>
      <rPr>
        <sz val="11"/>
        <rFont val="Times New Roman"/>
        <family val="1"/>
      </rPr>
      <t>46</t>
    </r>
    <r>
      <rPr>
        <sz val="11"/>
        <rFont val="宋体"/>
        <family val="3"/>
        <charset val="134"/>
      </rPr>
      <t>确定</t>
    </r>
    <r>
      <rPr>
        <sz val="11"/>
        <rFont val="Times New Roman"/>
        <family val="1"/>
      </rPr>
      <t>B737-800</t>
    </r>
    <r>
      <rPr>
        <sz val="11"/>
        <rFont val="宋体"/>
        <family val="3"/>
        <charset val="134"/>
      </rPr>
      <t>在该机场的跑道限重为</t>
    </r>
  </si>
  <si>
    <r>
      <t>已知</t>
    </r>
    <r>
      <rPr>
        <sz val="11"/>
        <rFont val="Times New Roman"/>
        <family val="1"/>
      </rPr>
      <t>B737-800</t>
    </r>
    <r>
      <rPr>
        <sz val="11"/>
        <rFont val="宋体"/>
        <family val="3"/>
        <charset val="134"/>
      </rPr>
      <t>在某机场着陆，进近襟翼</t>
    </r>
    <r>
      <rPr>
        <sz val="11"/>
        <rFont val="Times New Roman"/>
        <family val="1"/>
      </rPr>
      <t>15</t>
    </r>
    <r>
      <rPr>
        <sz val="11"/>
        <rFont val="宋体"/>
        <family val="3"/>
        <charset val="134"/>
      </rPr>
      <t>位，着陆襟翼</t>
    </r>
    <r>
      <rPr>
        <sz val="11"/>
        <rFont val="Times New Roman"/>
        <family val="1"/>
      </rPr>
      <t>40</t>
    </r>
    <r>
      <rPr>
        <sz val="11"/>
        <rFont val="宋体"/>
        <family val="3"/>
        <charset val="134"/>
      </rPr>
      <t>位，防冰关，空调关，机场气温</t>
    </r>
    <r>
      <rPr>
        <sz val="11"/>
        <rFont val="Times New Roman"/>
        <family val="1"/>
      </rPr>
      <t>28</t>
    </r>
    <r>
      <rPr>
        <sz val="11"/>
        <rFont val="宋体"/>
        <family val="3"/>
        <charset val="134"/>
      </rPr>
      <t>℃，机场压力高度</t>
    </r>
    <r>
      <rPr>
        <sz val="11"/>
        <rFont val="Times New Roman"/>
        <family val="1"/>
      </rPr>
      <t>8000FT</t>
    </r>
    <r>
      <rPr>
        <sz val="11"/>
        <rFont val="宋体"/>
        <family val="3"/>
        <charset val="134"/>
      </rPr>
      <t>，根据表</t>
    </r>
    <r>
      <rPr>
        <sz val="11"/>
        <rFont val="Times New Roman"/>
        <family val="1"/>
      </rPr>
      <t>47</t>
    </r>
    <r>
      <rPr>
        <sz val="11"/>
        <rFont val="宋体"/>
        <family val="3"/>
        <charset val="134"/>
      </rPr>
      <t>确定</t>
    </r>
    <r>
      <rPr>
        <sz val="11"/>
        <rFont val="Times New Roman"/>
        <family val="1"/>
      </rPr>
      <t>B737-800</t>
    </r>
    <r>
      <rPr>
        <sz val="11"/>
        <rFont val="宋体"/>
        <family val="3"/>
        <charset val="134"/>
      </rPr>
      <t>在该机场的爬升限重为</t>
    </r>
  </si>
  <si>
    <r>
      <t xml:space="preserve"> 已知</t>
    </r>
    <r>
      <rPr>
        <sz val="11"/>
        <rFont val="Times New Roman"/>
        <family val="1"/>
      </rPr>
      <t>B737-700</t>
    </r>
    <r>
      <rPr>
        <sz val="11"/>
        <rFont val="宋体"/>
        <family val="3"/>
        <charset val="134"/>
      </rPr>
      <t>在某机场着陆，着陆襟翼</t>
    </r>
    <r>
      <rPr>
        <sz val="11"/>
        <rFont val="Times New Roman"/>
        <family val="1"/>
      </rPr>
      <t>30</t>
    </r>
    <r>
      <rPr>
        <sz val="11"/>
        <rFont val="宋体"/>
        <family val="3"/>
        <charset val="134"/>
      </rPr>
      <t>位，干跑道，着陆重量</t>
    </r>
    <r>
      <rPr>
        <sz val="11"/>
        <rFont val="Times New Roman"/>
        <family val="1"/>
      </rPr>
      <t>120000LB</t>
    </r>
    <r>
      <rPr>
        <sz val="11"/>
        <rFont val="宋体"/>
        <family val="3"/>
        <charset val="134"/>
      </rPr>
      <t>，机场压力高度</t>
    </r>
    <r>
      <rPr>
        <sz val="11"/>
        <rFont val="Times New Roman"/>
        <family val="1"/>
      </rPr>
      <t>8000FT</t>
    </r>
    <r>
      <rPr>
        <sz val="11"/>
        <rFont val="宋体"/>
        <family val="3"/>
        <charset val="134"/>
      </rPr>
      <t>，</t>
    </r>
    <r>
      <rPr>
        <sz val="11"/>
        <rFont val="Times New Roman"/>
        <family val="1"/>
      </rPr>
      <t>ISA</t>
    </r>
    <r>
      <rPr>
        <sz val="11"/>
        <rFont val="宋体"/>
        <family val="3"/>
        <charset val="134"/>
      </rPr>
      <t>温度，无风，跑道下坡</t>
    </r>
    <r>
      <rPr>
        <sz val="11"/>
        <rFont val="Times New Roman"/>
        <family val="1"/>
      </rPr>
      <t>1%</t>
    </r>
    <r>
      <rPr>
        <sz val="11"/>
        <rFont val="宋体"/>
        <family val="3"/>
        <charset val="134"/>
      </rPr>
      <t>，反推正常工作，扰流板自动预位，自动刹车</t>
    </r>
    <r>
      <rPr>
        <sz val="11"/>
        <rFont val="Times New Roman"/>
        <family val="1"/>
      </rPr>
      <t>2</t>
    </r>
    <r>
      <rPr>
        <sz val="11"/>
        <rFont val="宋体"/>
        <family val="3"/>
        <charset val="134"/>
      </rPr>
      <t>档，进近速度</t>
    </r>
    <r>
      <rPr>
        <sz val="11"/>
        <rFont val="Times New Roman"/>
        <family val="1"/>
      </rPr>
      <t>VREF30</t>
    </r>
    <r>
      <rPr>
        <sz val="11"/>
        <rFont val="宋体"/>
        <family val="3"/>
        <charset val="134"/>
      </rPr>
      <t>，根据表</t>
    </r>
    <r>
      <rPr>
        <sz val="11"/>
        <rFont val="Times New Roman"/>
        <family val="1"/>
      </rPr>
      <t>48</t>
    </r>
    <r>
      <rPr>
        <sz val="11"/>
        <rFont val="宋体"/>
        <family val="3"/>
        <charset val="134"/>
      </rPr>
      <t>确定</t>
    </r>
    <r>
      <rPr>
        <sz val="11"/>
        <rFont val="Times New Roman"/>
        <family val="1"/>
      </rPr>
      <t>B737-700</t>
    </r>
    <r>
      <rPr>
        <sz val="11"/>
        <rFont val="宋体"/>
        <family val="3"/>
        <charset val="134"/>
      </rPr>
      <t>在该机场的实际着陆距离为</t>
    </r>
  </si>
  <si>
    <r>
      <t>已知</t>
    </r>
    <r>
      <rPr>
        <sz val="11"/>
        <rFont val="Times New Roman"/>
        <family val="1"/>
      </rPr>
      <t>B737-700</t>
    </r>
    <r>
      <rPr>
        <sz val="11"/>
        <rFont val="宋体"/>
        <family val="3"/>
        <charset val="134"/>
      </rPr>
      <t>在某机场着陆，着陆襟翼</t>
    </r>
    <r>
      <rPr>
        <sz val="11"/>
        <rFont val="Times New Roman"/>
        <family val="1"/>
      </rPr>
      <t>30</t>
    </r>
    <r>
      <rPr>
        <sz val="11"/>
        <rFont val="宋体"/>
        <family val="3"/>
        <charset val="134"/>
      </rPr>
      <t>位，跑道报告的刹车效应好，着陆重量</t>
    </r>
    <r>
      <rPr>
        <sz val="11"/>
        <rFont val="Times New Roman"/>
        <family val="1"/>
      </rPr>
      <t>120000LB</t>
    </r>
    <r>
      <rPr>
        <sz val="11"/>
        <rFont val="宋体"/>
        <family val="3"/>
        <charset val="134"/>
      </rPr>
      <t>，机场压力高度</t>
    </r>
    <r>
      <rPr>
        <sz val="11"/>
        <rFont val="Times New Roman"/>
        <family val="1"/>
      </rPr>
      <t>6000FT</t>
    </r>
    <r>
      <rPr>
        <sz val="11"/>
        <rFont val="宋体"/>
        <family val="3"/>
        <charset val="134"/>
      </rPr>
      <t>，</t>
    </r>
    <r>
      <rPr>
        <sz val="11"/>
        <rFont val="Times New Roman"/>
        <family val="1"/>
      </rPr>
      <t>ISA+10</t>
    </r>
    <r>
      <rPr>
        <sz val="11"/>
        <rFont val="宋体"/>
        <family val="3"/>
        <charset val="134"/>
      </rPr>
      <t>温度，无风，跑道无坡度，反推正常工作，扰流板自动预位，自动刹车</t>
    </r>
    <r>
      <rPr>
        <sz val="11"/>
        <rFont val="Times New Roman"/>
        <family val="1"/>
      </rPr>
      <t>2</t>
    </r>
    <r>
      <rPr>
        <sz val="11"/>
        <rFont val="宋体"/>
        <family val="3"/>
        <charset val="134"/>
      </rPr>
      <t>档，进近速度</t>
    </r>
    <r>
      <rPr>
        <sz val="11"/>
        <rFont val="Times New Roman"/>
        <family val="1"/>
      </rPr>
      <t>VREF30</t>
    </r>
    <r>
      <rPr>
        <sz val="11"/>
        <rFont val="宋体"/>
        <family val="3"/>
        <charset val="134"/>
      </rPr>
      <t>，根据表</t>
    </r>
    <r>
      <rPr>
        <sz val="11"/>
        <rFont val="Times New Roman"/>
        <family val="1"/>
      </rPr>
      <t>48</t>
    </r>
    <r>
      <rPr>
        <sz val="11"/>
        <rFont val="宋体"/>
        <family val="3"/>
        <charset val="134"/>
      </rPr>
      <t>确定</t>
    </r>
    <r>
      <rPr>
        <sz val="11"/>
        <rFont val="Times New Roman"/>
        <family val="1"/>
      </rPr>
      <t>B737-700</t>
    </r>
    <r>
      <rPr>
        <sz val="11"/>
        <rFont val="宋体"/>
        <family val="3"/>
        <charset val="134"/>
      </rPr>
      <t>在该机场的实际着陆距离为</t>
    </r>
  </si>
  <si>
    <r>
      <t>已知</t>
    </r>
    <r>
      <rPr>
        <sz val="11"/>
        <rFont val="Times New Roman"/>
        <family val="1"/>
      </rPr>
      <t>B737-700</t>
    </r>
    <r>
      <rPr>
        <sz val="11"/>
        <rFont val="宋体"/>
        <family val="3"/>
        <charset val="134"/>
      </rPr>
      <t>在某机场着陆，着陆襟翼</t>
    </r>
    <r>
      <rPr>
        <sz val="11"/>
        <rFont val="Times New Roman"/>
        <family val="1"/>
      </rPr>
      <t>30</t>
    </r>
    <r>
      <rPr>
        <sz val="11"/>
        <rFont val="宋体"/>
        <family val="3"/>
        <charset val="134"/>
      </rPr>
      <t>位，跑道报告的刹车效应中等，着陆重量</t>
    </r>
    <r>
      <rPr>
        <sz val="11"/>
        <rFont val="Times New Roman"/>
        <family val="1"/>
      </rPr>
      <t>110000LB</t>
    </r>
    <r>
      <rPr>
        <sz val="11"/>
        <rFont val="宋体"/>
        <family val="3"/>
        <charset val="134"/>
      </rPr>
      <t>，机场压力高度</t>
    </r>
    <r>
      <rPr>
        <sz val="11"/>
        <rFont val="Times New Roman"/>
        <family val="1"/>
      </rPr>
      <t>2000FT</t>
    </r>
    <r>
      <rPr>
        <sz val="11"/>
        <rFont val="宋体"/>
        <family val="3"/>
        <charset val="134"/>
      </rPr>
      <t>，</t>
    </r>
    <r>
      <rPr>
        <sz val="11"/>
        <rFont val="Times New Roman"/>
        <family val="1"/>
      </rPr>
      <t>ISA+10</t>
    </r>
    <r>
      <rPr>
        <sz val="11"/>
        <rFont val="宋体"/>
        <family val="3"/>
        <charset val="134"/>
      </rPr>
      <t>温度，顺风</t>
    </r>
    <r>
      <rPr>
        <sz val="11"/>
        <rFont val="Times New Roman"/>
        <family val="1"/>
      </rPr>
      <t>5KT</t>
    </r>
    <r>
      <rPr>
        <sz val="11"/>
        <rFont val="宋体"/>
        <family val="3"/>
        <charset val="134"/>
      </rPr>
      <t>，跑道无坡度，反推正常工作，扰流板自动预位，自动刹车</t>
    </r>
    <r>
      <rPr>
        <sz val="11"/>
        <rFont val="Times New Roman"/>
        <family val="1"/>
      </rPr>
      <t>3</t>
    </r>
    <r>
      <rPr>
        <sz val="11"/>
        <rFont val="宋体"/>
        <family val="3"/>
        <charset val="134"/>
      </rPr>
      <t>档，进近速度</t>
    </r>
    <r>
      <rPr>
        <sz val="11"/>
        <rFont val="Times New Roman"/>
        <family val="1"/>
      </rPr>
      <t>VREF30+5</t>
    </r>
    <r>
      <rPr>
        <sz val="11"/>
        <rFont val="宋体"/>
        <family val="3"/>
        <charset val="134"/>
      </rPr>
      <t>，根据表</t>
    </r>
    <r>
      <rPr>
        <sz val="11"/>
        <rFont val="Times New Roman"/>
        <family val="1"/>
      </rPr>
      <t>48</t>
    </r>
    <r>
      <rPr>
        <sz val="11"/>
        <rFont val="宋体"/>
        <family val="3"/>
        <charset val="134"/>
      </rPr>
      <t>确定</t>
    </r>
    <r>
      <rPr>
        <sz val="11"/>
        <rFont val="Times New Roman"/>
        <family val="1"/>
      </rPr>
      <t>B737-700</t>
    </r>
    <r>
      <rPr>
        <sz val="11"/>
        <rFont val="宋体"/>
        <family val="3"/>
        <charset val="134"/>
      </rPr>
      <t>在该机场的实际着陆距离为</t>
    </r>
  </si>
  <si>
    <r>
      <t>已知</t>
    </r>
    <r>
      <rPr>
        <sz val="11"/>
        <rFont val="Times New Roman"/>
        <family val="1"/>
      </rPr>
      <t>B737-700</t>
    </r>
    <r>
      <rPr>
        <sz val="11"/>
        <rFont val="宋体"/>
        <family val="3"/>
        <charset val="134"/>
      </rPr>
      <t>在某机场着陆，着陆襟翼</t>
    </r>
    <r>
      <rPr>
        <sz val="11"/>
        <rFont val="Times New Roman"/>
        <family val="1"/>
      </rPr>
      <t>30</t>
    </r>
    <r>
      <rPr>
        <sz val="11"/>
        <rFont val="宋体"/>
        <family val="3"/>
        <charset val="134"/>
      </rPr>
      <t>位，跑道报告的刹车效应差，着陆重量</t>
    </r>
    <r>
      <rPr>
        <sz val="11"/>
        <rFont val="Times New Roman"/>
        <family val="1"/>
      </rPr>
      <t>110000LB</t>
    </r>
    <r>
      <rPr>
        <sz val="11"/>
        <rFont val="宋体"/>
        <family val="3"/>
        <charset val="134"/>
      </rPr>
      <t>，机场压力高度</t>
    </r>
    <r>
      <rPr>
        <sz val="11"/>
        <rFont val="Times New Roman"/>
        <family val="1"/>
      </rPr>
      <t>1000FT</t>
    </r>
    <r>
      <rPr>
        <sz val="11"/>
        <rFont val="宋体"/>
        <family val="3"/>
        <charset val="134"/>
      </rPr>
      <t>，</t>
    </r>
    <r>
      <rPr>
        <sz val="11"/>
        <rFont val="Times New Roman"/>
        <family val="1"/>
      </rPr>
      <t>ISA+10</t>
    </r>
    <r>
      <rPr>
        <sz val="11"/>
        <rFont val="宋体"/>
        <family val="3"/>
        <charset val="134"/>
      </rPr>
      <t>温度，无风，跑道上坡</t>
    </r>
    <r>
      <rPr>
        <sz val="11"/>
        <rFont val="Times New Roman"/>
        <family val="1"/>
      </rPr>
      <t>1%</t>
    </r>
    <r>
      <rPr>
        <sz val="11"/>
        <rFont val="宋体"/>
        <family val="3"/>
        <charset val="134"/>
      </rPr>
      <t>，反推正常工作，扰流板自动预位，使用最大人工刹车，进近速度</t>
    </r>
    <r>
      <rPr>
        <sz val="11"/>
        <rFont val="Times New Roman"/>
        <family val="1"/>
      </rPr>
      <t>VREF30+5</t>
    </r>
    <r>
      <rPr>
        <sz val="11"/>
        <rFont val="宋体"/>
        <family val="3"/>
        <charset val="134"/>
      </rPr>
      <t>，根据表</t>
    </r>
    <r>
      <rPr>
        <sz val="11"/>
        <rFont val="Times New Roman"/>
        <family val="1"/>
      </rPr>
      <t>48</t>
    </r>
    <r>
      <rPr>
        <sz val="11"/>
        <rFont val="宋体"/>
        <family val="3"/>
        <charset val="134"/>
      </rPr>
      <t>确定</t>
    </r>
    <r>
      <rPr>
        <sz val="11"/>
        <rFont val="Times New Roman"/>
        <family val="1"/>
      </rPr>
      <t>B737-700</t>
    </r>
    <r>
      <rPr>
        <sz val="11"/>
        <rFont val="宋体"/>
        <family val="3"/>
        <charset val="134"/>
      </rPr>
      <t>在该机场的实际着陆距离为</t>
    </r>
  </si>
  <si>
    <r>
      <t>已知</t>
    </r>
    <r>
      <rPr>
        <sz val="11"/>
        <rFont val="Times New Roman"/>
        <family val="1"/>
      </rPr>
      <t>B737-700</t>
    </r>
    <r>
      <rPr>
        <sz val="11"/>
        <rFont val="宋体"/>
        <family val="3"/>
        <charset val="134"/>
      </rPr>
      <t>在某机场着陆，着陆襟翼</t>
    </r>
    <r>
      <rPr>
        <sz val="11"/>
        <rFont val="Times New Roman"/>
        <family val="1"/>
      </rPr>
      <t>40</t>
    </r>
    <r>
      <rPr>
        <sz val="11"/>
        <rFont val="宋体"/>
        <family val="3"/>
        <charset val="134"/>
      </rPr>
      <t>位，干跑道，着陆重量</t>
    </r>
    <r>
      <rPr>
        <sz val="11"/>
        <rFont val="Times New Roman"/>
        <family val="1"/>
      </rPr>
      <t>120000LB</t>
    </r>
    <r>
      <rPr>
        <sz val="11"/>
        <rFont val="宋体"/>
        <family val="3"/>
        <charset val="134"/>
      </rPr>
      <t>，机场压力高度</t>
    </r>
    <r>
      <rPr>
        <sz val="11"/>
        <rFont val="Times New Roman"/>
        <family val="1"/>
      </rPr>
      <t>2000FT</t>
    </r>
    <r>
      <rPr>
        <sz val="11"/>
        <rFont val="宋体"/>
        <family val="3"/>
        <charset val="134"/>
      </rPr>
      <t>，</t>
    </r>
    <r>
      <rPr>
        <sz val="11"/>
        <rFont val="Times New Roman"/>
        <family val="1"/>
      </rPr>
      <t>ISA</t>
    </r>
    <r>
      <rPr>
        <sz val="11"/>
        <rFont val="宋体"/>
        <family val="3"/>
        <charset val="134"/>
      </rPr>
      <t>温度，无风，跑道下坡</t>
    </r>
    <r>
      <rPr>
        <sz val="11"/>
        <rFont val="Times New Roman"/>
        <family val="1"/>
      </rPr>
      <t>1%</t>
    </r>
    <r>
      <rPr>
        <sz val="11"/>
        <rFont val="宋体"/>
        <family val="3"/>
        <charset val="134"/>
      </rPr>
      <t>，反推工作，使用最大人工刹车，防滞系统不工作，进近速度</t>
    </r>
    <r>
      <rPr>
        <sz val="11"/>
        <rFont val="Times New Roman"/>
        <family val="1"/>
      </rPr>
      <t>VREF40+10</t>
    </r>
    <r>
      <rPr>
        <sz val="11"/>
        <rFont val="宋体"/>
        <family val="3"/>
        <charset val="134"/>
      </rPr>
      <t>，根据表</t>
    </r>
    <r>
      <rPr>
        <sz val="11"/>
        <rFont val="Times New Roman"/>
        <family val="1"/>
      </rPr>
      <t>49</t>
    </r>
    <r>
      <rPr>
        <sz val="11"/>
        <rFont val="宋体"/>
        <family val="3"/>
        <charset val="134"/>
      </rPr>
      <t>确定</t>
    </r>
    <r>
      <rPr>
        <sz val="11"/>
        <rFont val="Times New Roman"/>
        <family val="1"/>
      </rPr>
      <t>B737-700</t>
    </r>
    <r>
      <rPr>
        <sz val="11"/>
        <rFont val="宋体"/>
        <family val="3"/>
        <charset val="134"/>
      </rPr>
      <t>在该机场的实际着陆距离为</t>
    </r>
  </si>
  <si>
    <r>
      <t>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，重心正常，干跑道，着陆重量</t>
    </r>
    <r>
      <rPr>
        <sz val="11"/>
        <rFont val="Times New Roman"/>
        <family val="1"/>
      </rPr>
      <t>60</t>
    </r>
    <r>
      <rPr>
        <sz val="11"/>
        <rFont val="宋体"/>
        <family val="3"/>
        <charset val="134"/>
      </rPr>
      <t>吨，机场压力高度</t>
    </r>
    <r>
      <rPr>
        <sz val="11"/>
        <rFont val="Times New Roman"/>
        <family val="1"/>
      </rPr>
      <t>4500FT</t>
    </r>
    <r>
      <rPr>
        <sz val="11"/>
        <rFont val="宋体"/>
        <family val="3"/>
        <charset val="134"/>
      </rPr>
      <t>，</t>
    </r>
    <r>
      <rPr>
        <sz val="11"/>
        <rFont val="Times New Roman"/>
        <family val="1"/>
      </rPr>
      <t>ISA</t>
    </r>
    <r>
      <rPr>
        <sz val="11"/>
        <rFont val="宋体"/>
        <family val="3"/>
        <charset val="134"/>
      </rPr>
      <t>温度，无风，跑道上坡</t>
    </r>
    <r>
      <rPr>
        <sz val="11"/>
        <rFont val="Times New Roman"/>
        <family val="1"/>
      </rPr>
      <t>1%</t>
    </r>
    <r>
      <rPr>
        <sz val="11"/>
        <rFont val="宋体"/>
        <family val="3"/>
        <charset val="134"/>
      </rPr>
      <t>，反推工作，进近速度高</t>
    </r>
    <r>
      <rPr>
        <sz val="11"/>
        <rFont val="Times New Roman"/>
        <family val="1"/>
      </rPr>
      <t>5KT</t>
    </r>
    <r>
      <rPr>
        <sz val="11"/>
        <rFont val="宋体"/>
        <family val="3"/>
        <charset val="134"/>
      </rPr>
      <t>，根据表</t>
    </r>
    <r>
      <rPr>
        <sz val="11"/>
        <rFont val="Times New Roman"/>
        <family val="1"/>
      </rPr>
      <t>50</t>
    </r>
    <r>
      <rPr>
        <sz val="11"/>
        <rFont val="宋体"/>
        <family val="3"/>
        <charset val="134"/>
      </rPr>
      <t>确定</t>
    </r>
    <r>
      <rPr>
        <sz val="11"/>
        <rFont val="Times New Roman"/>
        <family val="1"/>
      </rPr>
      <t>A320</t>
    </r>
    <r>
      <rPr>
        <sz val="11"/>
        <rFont val="宋体"/>
        <family val="3"/>
        <charset val="134"/>
      </rPr>
      <t>在该机场的实际着陆距离为</t>
    </r>
  </si>
  <si>
    <r>
      <t>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，重心正常，跑道有</t>
    </r>
    <r>
      <rPr>
        <sz val="11"/>
        <rFont val="Times New Roman"/>
        <family val="1"/>
      </rPr>
      <t>7mm</t>
    </r>
    <r>
      <rPr>
        <sz val="11"/>
        <rFont val="宋体"/>
        <family val="3"/>
        <charset val="134"/>
      </rPr>
      <t>积水，着陆重量</t>
    </r>
    <r>
      <rPr>
        <sz val="11"/>
        <rFont val="Times New Roman"/>
        <family val="1"/>
      </rPr>
      <t>60</t>
    </r>
    <r>
      <rPr>
        <sz val="11"/>
        <rFont val="宋体"/>
        <family val="3"/>
        <charset val="134"/>
      </rPr>
      <t>吨，机场压力高度</t>
    </r>
    <r>
      <rPr>
        <sz val="11"/>
        <rFont val="Times New Roman"/>
        <family val="1"/>
      </rPr>
      <t>5500FT</t>
    </r>
    <r>
      <rPr>
        <sz val="11"/>
        <rFont val="宋体"/>
        <family val="3"/>
        <charset val="134"/>
      </rPr>
      <t>，</t>
    </r>
    <r>
      <rPr>
        <sz val="11"/>
        <rFont val="Times New Roman"/>
        <family val="1"/>
      </rPr>
      <t>ISA</t>
    </r>
    <r>
      <rPr>
        <sz val="11"/>
        <rFont val="宋体"/>
        <family val="3"/>
        <charset val="134"/>
      </rPr>
      <t>温度，顺风</t>
    </r>
    <r>
      <rPr>
        <sz val="11"/>
        <rFont val="Times New Roman"/>
        <family val="1"/>
      </rPr>
      <t>5KT</t>
    </r>
    <r>
      <rPr>
        <sz val="11"/>
        <rFont val="宋体"/>
        <family val="3"/>
        <charset val="134"/>
      </rPr>
      <t>，跑道无坡度，反推工作，进近速度高</t>
    </r>
    <r>
      <rPr>
        <sz val="11"/>
        <rFont val="Times New Roman"/>
        <family val="1"/>
      </rPr>
      <t>5KT</t>
    </r>
    <r>
      <rPr>
        <sz val="11"/>
        <rFont val="宋体"/>
        <family val="3"/>
        <charset val="134"/>
      </rPr>
      <t>，根据表</t>
    </r>
    <r>
      <rPr>
        <sz val="11"/>
        <rFont val="Times New Roman"/>
        <family val="1"/>
      </rPr>
      <t>50</t>
    </r>
    <r>
      <rPr>
        <sz val="11"/>
        <rFont val="宋体"/>
        <family val="3"/>
        <charset val="134"/>
      </rPr>
      <t>确定</t>
    </r>
    <r>
      <rPr>
        <sz val="11"/>
        <rFont val="Times New Roman"/>
        <family val="1"/>
      </rPr>
      <t>A320</t>
    </r>
    <r>
      <rPr>
        <sz val="11"/>
        <rFont val="宋体"/>
        <family val="3"/>
        <charset val="134"/>
      </rPr>
      <t>在该机场的实际着陆距离为</t>
    </r>
  </si>
  <si>
    <r>
      <t>已知</t>
    </r>
    <r>
      <rPr>
        <sz val="11"/>
        <rFont val="Times New Roman"/>
        <family val="1"/>
      </rPr>
      <t>A320</t>
    </r>
    <r>
      <rPr>
        <sz val="11"/>
        <rFont val="宋体"/>
        <family val="3"/>
        <charset val="134"/>
      </rPr>
      <t>进行一次国内航班飞行，结束等待重量为</t>
    </r>
    <r>
      <rPr>
        <sz val="11"/>
        <rFont val="Times New Roman"/>
        <family val="1"/>
      </rPr>
      <t>60</t>
    </r>
    <r>
      <rPr>
        <sz val="11"/>
        <rFont val="宋体"/>
        <family val="3"/>
        <charset val="134"/>
      </rPr>
      <t>吨，等待高度</t>
    </r>
    <r>
      <rPr>
        <sz val="11"/>
        <rFont val="Times New Roman"/>
        <family val="1"/>
      </rPr>
      <t>1500FT</t>
    </r>
    <r>
      <rPr>
        <sz val="11"/>
        <rFont val="宋体"/>
        <family val="3"/>
        <charset val="134"/>
      </rPr>
      <t>，根据表</t>
    </r>
    <r>
      <rPr>
        <sz val="11"/>
        <rFont val="Times New Roman"/>
        <family val="1"/>
      </rPr>
      <t>53</t>
    </r>
    <r>
      <rPr>
        <sz val="11"/>
        <rFont val="宋体"/>
        <family val="3"/>
        <charset val="134"/>
      </rPr>
      <t>确定飞机的等待油量为</t>
    </r>
  </si>
  <si>
    <r>
      <t xml:space="preserve"> 已知</t>
    </r>
    <r>
      <rPr>
        <sz val="11"/>
        <rFont val="Times New Roman"/>
        <family val="1"/>
      </rPr>
      <t>A320</t>
    </r>
    <r>
      <rPr>
        <sz val="11"/>
        <rFont val="宋体"/>
        <family val="3"/>
        <charset val="134"/>
      </rPr>
      <t>进行一次国内航班飞行，初始等待重量为</t>
    </r>
    <r>
      <rPr>
        <sz val="11"/>
        <rFont val="Times New Roman"/>
        <family val="1"/>
      </rPr>
      <t>62</t>
    </r>
    <r>
      <rPr>
        <sz val="11"/>
        <rFont val="宋体"/>
        <family val="3"/>
        <charset val="134"/>
      </rPr>
      <t>吨，等待高度</t>
    </r>
    <r>
      <rPr>
        <sz val="11"/>
        <rFont val="Times New Roman"/>
        <family val="1"/>
      </rPr>
      <t>5000FT</t>
    </r>
    <r>
      <rPr>
        <sz val="11"/>
        <rFont val="宋体"/>
        <family val="3"/>
        <charset val="134"/>
      </rPr>
      <t>，根据表</t>
    </r>
    <r>
      <rPr>
        <sz val="11"/>
        <rFont val="Times New Roman"/>
        <family val="1"/>
      </rPr>
      <t>53</t>
    </r>
    <r>
      <rPr>
        <sz val="11"/>
        <rFont val="宋体"/>
        <family val="3"/>
        <charset val="134"/>
      </rPr>
      <t>确定飞机的等待油量为</t>
    </r>
  </si>
  <si>
    <r>
      <t>已知</t>
    </r>
    <r>
      <rPr>
        <sz val="11"/>
        <rFont val="Times New Roman"/>
        <family val="1"/>
      </rPr>
      <t>B737-700</t>
    </r>
    <r>
      <rPr>
        <sz val="11"/>
        <rFont val="宋体"/>
        <family val="3"/>
        <charset val="134"/>
      </rPr>
      <t>在航路巡航中一发失效，工作发最大连续推力工作，开始飘降的重量为</t>
    </r>
    <r>
      <rPr>
        <sz val="11"/>
        <rFont val="Times New Roman"/>
        <family val="1"/>
      </rPr>
      <t>130000LB</t>
    </r>
    <r>
      <rPr>
        <sz val="11"/>
        <rFont val="宋体"/>
        <family val="3"/>
        <charset val="134"/>
      </rPr>
      <t>，航路气温</t>
    </r>
    <r>
      <rPr>
        <sz val="11"/>
        <rFont val="Times New Roman"/>
        <family val="1"/>
      </rPr>
      <t>ISA</t>
    </r>
    <r>
      <rPr>
        <sz val="11"/>
        <rFont val="宋体"/>
        <family val="3"/>
        <charset val="134"/>
      </rPr>
      <t>，根据表</t>
    </r>
    <r>
      <rPr>
        <sz val="11"/>
        <rFont val="Times New Roman"/>
        <family val="1"/>
      </rPr>
      <t>54</t>
    </r>
    <r>
      <rPr>
        <sz val="11"/>
        <rFont val="宋体"/>
        <family val="3"/>
        <charset val="134"/>
      </rPr>
      <t>确定</t>
    </r>
    <r>
      <rPr>
        <sz val="11"/>
        <rFont val="Times New Roman"/>
        <family val="1"/>
      </rPr>
      <t>B737-700</t>
    </r>
    <r>
      <rPr>
        <sz val="11"/>
        <rFont val="宋体"/>
        <family val="3"/>
        <charset val="134"/>
      </rPr>
      <t>飞机的有利飘降速度和改平高度</t>
    </r>
  </si>
  <si>
    <r>
      <t>218KT，</t>
    </r>
    <r>
      <rPr>
        <sz val="11"/>
        <rFont val="Times New Roman"/>
        <family val="1"/>
      </rPr>
      <t>25400FT</t>
    </r>
    <phoneticPr fontId="2" type="noConversion"/>
  </si>
  <si>
    <r>
      <t>226KT，</t>
    </r>
    <r>
      <rPr>
        <sz val="11"/>
        <rFont val="Times New Roman"/>
        <family val="1"/>
      </rPr>
      <t>24200FT</t>
    </r>
    <phoneticPr fontId="2" type="noConversion"/>
  </si>
  <si>
    <r>
      <t>已知</t>
    </r>
    <r>
      <rPr>
        <sz val="11"/>
        <rFont val="Times New Roman"/>
        <family val="1"/>
      </rPr>
      <t>B737-700</t>
    </r>
    <r>
      <rPr>
        <sz val="11"/>
        <rFont val="宋体"/>
        <family val="3"/>
        <charset val="134"/>
      </rPr>
      <t>在航路巡航中一发失效，工作发最大连续推力工作，开始飘降的重量为</t>
    </r>
    <r>
      <rPr>
        <sz val="11"/>
        <rFont val="Times New Roman"/>
        <family val="1"/>
      </rPr>
      <t>120000LB</t>
    </r>
    <r>
      <rPr>
        <sz val="11"/>
        <rFont val="宋体"/>
        <family val="3"/>
        <charset val="134"/>
      </rPr>
      <t>，航路气温</t>
    </r>
    <r>
      <rPr>
        <sz val="11"/>
        <rFont val="Times New Roman"/>
        <family val="1"/>
      </rPr>
      <t>ISA+10</t>
    </r>
    <r>
      <rPr>
        <sz val="11"/>
        <rFont val="宋体"/>
        <family val="3"/>
        <charset val="134"/>
      </rPr>
      <t>，根据表</t>
    </r>
    <r>
      <rPr>
        <sz val="11"/>
        <rFont val="Times New Roman"/>
        <family val="1"/>
      </rPr>
      <t>54</t>
    </r>
    <r>
      <rPr>
        <sz val="11"/>
        <rFont val="宋体"/>
        <family val="3"/>
        <charset val="134"/>
      </rPr>
      <t>确定</t>
    </r>
    <r>
      <rPr>
        <sz val="11"/>
        <rFont val="Times New Roman"/>
        <family val="1"/>
      </rPr>
      <t>B737-700</t>
    </r>
    <r>
      <rPr>
        <sz val="11"/>
        <rFont val="宋体"/>
        <family val="3"/>
        <charset val="134"/>
      </rPr>
      <t>飞机的有利飘降速度和改平高度</t>
    </r>
  </si>
  <si>
    <r>
      <t>226KT，</t>
    </r>
    <r>
      <rPr>
        <sz val="11"/>
        <rFont val="Times New Roman"/>
        <family val="1"/>
      </rPr>
      <t>27600FT</t>
    </r>
    <phoneticPr fontId="2" type="noConversion"/>
  </si>
  <si>
    <r>
      <t xml:space="preserve"> 已知</t>
    </r>
    <r>
      <rPr>
        <sz val="11"/>
        <rFont val="Times New Roman"/>
        <family val="1"/>
      </rPr>
      <t>B737-700</t>
    </r>
    <r>
      <rPr>
        <sz val="11"/>
        <rFont val="宋体"/>
        <family val="3"/>
        <charset val="134"/>
      </rPr>
      <t>在航路中某处一发失效，工作发最大连续推力工作，以有利飘降速度飘降，改平后以</t>
    </r>
    <r>
      <rPr>
        <sz val="11"/>
        <rFont val="Times New Roman"/>
        <family val="1"/>
      </rPr>
      <t>LRC</t>
    </r>
    <r>
      <rPr>
        <sz val="11"/>
        <rFont val="宋体"/>
        <family val="3"/>
        <charset val="134"/>
      </rPr>
      <t>巡航，此处距目的地机场的航线距离为</t>
    </r>
    <r>
      <rPr>
        <sz val="11"/>
        <rFont val="Times New Roman"/>
        <family val="1"/>
      </rPr>
      <t>600NM</t>
    </r>
    <r>
      <rPr>
        <sz val="11"/>
        <rFont val="宋体"/>
        <family val="3"/>
        <charset val="134"/>
      </rPr>
      <t>，飞机开始飘降的重量为</t>
    </r>
    <r>
      <rPr>
        <sz val="11"/>
        <rFont val="Times New Roman"/>
        <family val="1"/>
      </rPr>
      <t>110000LB</t>
    </r>
    <r>
      <rPr>
        <sz val="11"/>
        <rFont val="宋体"/>
        <family val="3"/>
        <charset val="134"/>
      </rPr>
      <t>，航路上有逆风</t>
    </r>
    <r>
      <rPr>
        <sz val="11"/>
        <rFont val="Times New Roman"/>
        <family val="1"/>
      </rPr>
      <t>50KT</t>
    </r>
    <r>
      <rPr>
        <sz val="11"/>
        <rFont val="宋体"/>
        <family val="3"/>
        <charset val="134"/>
      </rPr>
      <t>，根据表</t>
    </r>
    <r>
      <rPr>
        <sz val="11"/>
        <rFont val="Times New Roman"/>
        <family val="1"/>
      </rPr>
      <t>56</t>
    </r>
    <r>
      <rPr>
        <sz val="11"/>
        <rFont val="宋体"/>
        <family val="3"/>
        <charset val="134"/>
      </rPr>
      <t>确定</t>
    </r>
    <r>
      <rPr>
        <sz val="11"/>
        <rFont val="Times New Roman"/>
        <family val="1"/>
      </rPr>
      <t>B737-700</t>
    </r>
    <r>
      <rPr>
        <sz val="11"/>
        <rFont val="宋体"/>
        <family val="3"/>
        <charset val="134"/>
      </rPr>
      <t>飞机一发失效后飞往目的地的所需燃油和时间为</t>
    </r>
  </si>
  <si>
    <r>
      <t xml:space="preserve"> 6500LB，</t>
    </r>
    <r>
      <rPr>
        <sz val="11"/>
        <rFont val="Times New Roman"/>
        <family val="1"/>
      </rPr>
      <t xml:space="preserve">1 </t>
    </r>
    <r>
      <rPr>
        <sz val="11"/>
        <rFont val="宋体"/>
        <family val="3"/>
        <charset val="134"/>
      </rPr>
      <t>:41(H</t>
    </r>
    <r>
      <rPr>
        <sz val="11"/>
        <rFont val="Times New Roman"/>
        <family val="1"/>
      </rPr>
      <t xml:space="preserve"> </t>
    </r>
    <r>
      <rPr>
        <sz val="11"/>
        <rFont val="宋体"/>
        <family val="3"/>
        <charset val="134"/>
      </rPr>
      <t>:MIN)</t>
    </r>
    <phoneticPr fontId="2" type="noConversion"/>
  </si>
  <si>
    <r>
      <t>8100LB，</t>
    </r>
    <r>
      <rPr>
        <sz val="11"/>
        <rFont val="Times New Roman"/>
        <family val="1"/>
      </rPr>
      <t xml:space="preserve">2 </t>
    </r>
    <r>
      <rPr>
        <sz val="11"/>
        <rFont val="宋体"/>
        <family val="3"/>
        <charset val="134"/>
      </rPr>
      <t>:14(H</t>
    </r>
    <r>
      <rPr>
        <sz val="11"/>
        <rFont val="Times New Roman"/>
        <family val="1"/>
      </rPr>
      <t xml:space="preserve"> </t>
    </r>
    <r>
      <rPr>
        <sz val="11"/>
        <rFont val="宋体"/>
        <family val="3"/>
        <charset val="134"/>
      </rPr>
      <t>:MIN)</t>
    </r>
    <phoneticPr fontId="2" type="noConversion"/>
  </si>
  <si>
    <r>
      <t>已知</t>
    </r>
    <r>
      <rPr>
        <sz val="11"/>
        <rFont val="Times New Roman"/>
        <family val="1"/>
      </rPr>
      <t>A320</t>
    </r>
    <r>
      <rPr>
        <sz val="11"/>
        <rFont val="宋体"/>
        <family val="3"/>
        <charset val="134"/>
      </rPr>
      <t>在</t>
    </r>
    <r>
      <rPr>
        <sz val="11"/>
        <rFont val="Times New Roman"/>
        <family val="1"/>
      </rPr>
      <t>FL330</t>
    </r>
    <r>
      <rPr>
        <sz val="11"/>
        <rFont val="宋体"/>
        <family val="3"/>
        <charset val="134"/>
      </rPr>
      <t>巡航中一发失效，工作发最大连续推力工作下降，航路气温</t>
    </r>
    <r>
      <rPr>
        <sz val="11"/>
        <rFont val="Times New Roman"/>
        <family val="1"/>
      </rPr>
      <t>ISA</t>
    </r>
    <r>
      <rPr>
        <sz val="11"/>
        <rFont val="宋体"/>
        <family val="3"/>
        <charset val="134"/>
      </rPr>
      <t>，飞机开始下降的重量为</t>
    </r>
    <r>
      <rPr>
        <sz val="11"/>
        <rFont val="Times New Roman"/>
        <family val="1"/>
      </rPr>
      <t>55</t>
    </r>
    <r>
      <rPr>
        <sz val="11"/>
        <rFont val="宋体"/>
        <family val="3"/>
        <charset val="134"/>
      </rPr>
      <t>吨，飞机重心</t>
    </r>
    <r>
      <rPr>
        <sz val="11"/>
        <rFont val="Times New Roman"/>
        <family val="1"/>
      </rPr>
      <t>33%</t>
    </r>
    <r>
      <rPr>
        <sz val="11"/>
        <rFont val="宋体"/>
        <family val="3"/>
        <charset val="134"/>
      </rPr>
      <t>，空调开，机翼和发动机防冰开，根据表</t>
    </r>
    <r>
      <rPr>
        <sz val="11"/>
        <rFont val="Times New Roman"/>
        <family val="1"/>
      </rPr>
      <t>57</t>
    </r>
    <r>
      <rPr>
        <sz val="11"/>
        <rFont val="宋体"/>
        <family val="3"/>
        <charset val="134"/>
      </rPr>
      <t>确定</t>
    </r>
    <r>
      <rPr>
        <sz val="11"/>
        <rFont val="Times New Roman"/>
        <family val="1"/>
      </rPr>
      <t>A320</t>
    </r>
    <r>
      <rPr>
        <sz val="11"/>
        <rFont val="宋体"/>
        <family val="3"/>
        <charset val="134"/>
      </rPr>
      <t>飞机一发失效后下降所需时间、燃油和前进的距离为</t>
    </r>
  </si>
  <si>
    <r>
      <t>36.5MIN，</t>
    </r>
    <r>
      <rPr>
        <sz val="11"/>
        <rFont val="Times New Roman"/>
        <family val="1"/>
      </rPr>
      <t>1288KG</t>
    </r>
    <r>
      <rPr>
        <sz val="11"/>
        <rFont val="宋体"/>
        <family val="3"/>
        <charset val="134"/>
      </rPr>
      <t>，</t>
    </r>
    <r>
      <rPr>
        <sz val="11"/>
        <rFont val="Times New Roman"/>
        <family val="1"/>
      </rPr>
      <t>243NM</t>
    </r>
    <phoneticPr fontId="2" type="noConversion"/>
  </si>
  <si>
    <r>
      <t xml:space="preserve"> 36.5MIN，</t>
    </r>
    <r>
      <rPr>
        <sz val="11"/>
        <rFont val="Times New Roman"/>
        <family val="1"/>
      </rPr>
      <t>1295KG</t>
    </r>
    <r>
      <rPr>
        <sz val="11"/>
        <rFont val="宋体"/>
        <family val="3"/>
        <charset val="134"/>
      </rPr>
      <t>，</t>
    </r>
    <r>
      <rPr>
        <sz val="11"/>
        <rFont val="Times New Roman"/>
        <family val="1"/>
      </rPr>
      <t>243NM</t>
    </r>
    <phoneticPr fontId="2" type="noConversion"/>
  </si>
  <si>
    <r>
      <t>已知某航线距离为</t>
    </r>
    <r>
      <rPr>
        <sz val="11"/>
        <rFont val="Times New Roman"/>
        <family val="1"/>
      </rPr>
      <t>850NM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FL310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55</t>
    </r>
    <r>
      <rPr>
        <sz val="11"/>
        <rFont val="宋体"/>
        <family val="3"/>
        <charset val="134"/>
      </rPr>
      <t>吨，飞机重心</t>
    </r>
    <r>
      <rPr>
        <sz val="11"/>
        <rFont val="Times New Roman"/>
        <family val="1"/>
      </rPr>
      <t>33%</t>
    </r>
    <r>
      <rPr>
        <sz val="11"/>
        <rFont val="宋体"/>
        <family val="3"/>
        <charset val="134"/>
      </rPr>
      <t>，空调正常，防冰关，根据简化飞行计划表</t>
    </r>
    <r>
      <rPr>
        <sz val="11"/>
        <rFont val="Times New Roman"/>
        <family val="1"/>
      </rPr>
      <t>58</t>
    </r>
    <r>
      <rPr>
        <sz val="11"/>
        <rFont val="宋体"/>
        <family val="3"/>
        <charset val="134"/>
      </rPr>
      <t>确定飞机的飞行所需燃油和时间为</t>
    </r>
  </si>
  <si>
    <r>
      <t xml:space="preserve"> 5261KG，</t>
    </r>
    <r>
      <rPr>
        <sz val="11"/>
        <rFont val="Times New Roman"/>
        <family val="1"/>
      </rPr>
      <t xml:space="preserve">2:04(H </t>
    </r>
    <r>
      <rPr>
        <sz val="11"/>
        <rFont val="宋体"/>
        <family val="3"/>
        <charset val="134"/>
      </rPr>
      <t>:MIN)</t>
    </r>
    <phoneticPr fontId="2" type="noConversion"/>
  </si>
  <si>
    <r>
      <t>5336KG，</t>
    </r>
    <r>
      <rPr>
        <sz val="11"/>
        <rFont val="Times New Roman"/>
        <family val="1"/>
      </rPr>
      <t xml:space="preserve">2:04(H </t>
    </r>
    <r>
      <rPr>
        <sz val="11"/>
        <rFont val="宋体"/>
        <family val="3"/>
        <charset val="134"/>
      </rPr>
      <t>:MIN)</t>
    </r>
    <phoneticPr fontId="2" type="noConversion"/>
  </si>
  <si>
    <r>
      <t>已知某航线距离为</t>
    </r>
    <r>
      <rPr>
        <sz val="11"/>
        <rFont val="Times New Roman"/>
        <family val="1"/>
      </rPr>
      <t>1000NM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FL290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60</t>
    </r>
    <r>
      <rPr>
        <sz val="11"/>
        <rFont val="宋体"/>
        <family val="3"/>
        <charset val="134"/>
      </rPr>
      <t>吨，飞机重心</t>
    </r>
    <r>
      <rPr>
        <sz val="11"/>
        <rFont val="Times New Roman"/>
        <family val="1"/>
      </rPr>
      <t>33%</t>
    </r>
    <r>
      <rPr>
        <sz val="11"/>
        <rFont val="宋体"/>
        <family val="3"/>
        <charset val="134"/>
      </rPr>
      <t>，空调正常，防冰关，根据简化飞行计划表</t>
    </r>
    <r>
      <rPr>
        <sz val="11"/>
        <rFont val="Times New Roman"/>
        <family val="1"/>
      </rPr>
      <t>58</t>
    </r>
    <r>
      <rPr>
        <sz val="11"/>
        <rFont val="宋体"/>
        <family val="3"/>
        <charset val="134"/>
      </rPr>
      <t>确定飞机的飞行所需燃油和时间为</t>
    </r>
  </si>
  <si>
    <r>
      <t xml:space="preserve"> 6358KG，</t>
    </r>
    <r>
      <rPr>
        <sz val="11"/>
        <rFont val="Times New Roman"/>
        <family val="1"/>
      </rPr>
      <t xml:space="preserve">2:23(H </t>
    </r>
    <r>
      <rPr>
        <sz val="11"/>
        <rFont val="宋体"/>
        <family val="3"/>
        <charset val="134"/>
      </rPr>
      <t>:MIN)</t>
    </r>
    <phoneticPr fontId="2" type="noConversion"/>
  </si>
  <si>
    <r>
      <t xml:space="preserve">  6393KG，</t>
    </r>
    <r>
      <rPr>
        <sz val="11"/>
        <rFont val="Times New Roman"/>
        <family val="1"/>
      </rPr>
      <t xml:space="preserve">2:23(H </t>
    </r>
    <r>
      <rPr>
        <sz val="11"/>
        <rFont val="宋体"/>
        <family val="3"/>
        <charset val="134"/>
      </rPr>
      <t>:MIN)</t>
    </r>
    <phoneticPr fontId="2" type="noConversion"/>
  </si>
  <si>
    <r>
      <t>已知某航线距离为</t>
    </r>
    <r>
      <rPr>
        <sz val="11"/>
        <rFont val="Times New Roman"/>
        <family val="1"/>
      </rPr>
      <t>900NM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FL330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58</t>
    </r>
    <r>
      <rPr>
        <sz val="11"/>
        <rFont val="宋体"/>
        <family val="3"/>
        <charset val="134"/>
      </rPr>
      <t>吨，飞机重心</t>
    </r>
    <r>
      <rPr>
        <sz val="11"/>
        <rFont val="Times New Roman"/>
        <family val="1"/>
      </rPr>
      <t>33%</t>
    </r>
    <r>
      <rPr>
        <sz val="11"/>
        <rFont val="宋体"/>
        <family val="3"/>
        <charset val="134"/>
      </rPr>
      <t>，空调正常，机翼和发动机防冰开，根据简化飞行计划表</t>
    </r>
    <r>
      <rPr>
        <sz val="11"/>
        <rFont val="Times New Roman"/>
        <family val="1"/>
      </rPr>
      <t>58</t>
    </r>
    <r>
      <rPr>
        <sz val="11"/>
        <rFont val="宋体"/>
        <family val="3"/>
        <charset val="134"/>
      </rPr>
      <t>确定飞机的飞行所需燃油和时间为</t>
    </r>
  </si>
  <si>
    <r>
      <t>5299KG，</t>
    </r>
    <r>
      <rPr>
        <sz val="11"/>
        <rFont val="Times New Roman"/>
        <family val="1"/>
      </rPr>
      <t xml:space="preserve">2:11(H </t>
    </r>
    <r>
      <rPr>
        <sz val="11"/>
        <rFont val="宋体"/>
        <family val="3"/>
        <charset val="134"/>
      </rPr>
      <t>:MIN)</t>
    </r>
    <phoneticPr fontId="2" type="noConversion"/>
  </si>
  <si>
    <r>
      <t>5425KG，</t>
    </r>
    <r>
      <rPr>
        <sz val="11"/>
        <rFont val="Times New Roman"/>
        <family val="1"/>
      </rPr>
      <t xml:space="preserve">2:25(H </t>
    </r>
    <r>
      <rPr>
        <sz val="11"/>
        <rFont val="宋体"/>
        <family val="3"/>
        <charset val="134"/>
      </rPr>
      <t>:MIN)</t>
    </r>
    <phoneticPr fontId="2" type="noConversion"/>
  </si>
  <si>
    <r>
      <t>已知某航线距离为</t>
    </r>
    <r>
      <rPr>
        <sz val="11"/>
        <rFont val="Times New Roman"/>
        <family val="1"/>
      </rPr>
      <t>950NM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FL350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53</t>
    </r>
    <r>
      <rPr>
        <sz val="11"/>
        <rFont val="宋体"/>
        <family val="3"/>
        <charset val="134"/>
      </rPr>
      <t>吨，飞机重心</t>
    </r>
    <r>
      <rPr>
        <sz val="11"/>
        <rFont val="Times New Roman"/>
        <family val="1"/>
      </rPr>
      <t>33%</t>
    </r>
    <r>
      <rPr>
        <sz val="11"/>
        <rFont val="宋体"/>
        <family val="3"/>
        <charset val="134"/>
      </rPr>
      <t>，空调正常，防冰关，根据简化飞行计划表</t>
    </r>
    <r>
      <rPr>
        <sz val="11"/>
        <rFont val="Times New Roman"/>
        <family val="1"/>
      </rPr>
      <t>58</t>
    </r>
    <r>
      <rPr>
        <sz val="11"/>
        <rFont val="宋体"/>
        <family val="3"/>
        <charset val="134"/>
      </rPr>
      <t>确定飞机的飞行所需燃油和时间</t>
    </r>
  </si>
  <si>
    <r>
      <t>5468KG，</t>
    </r>
    <r>
      <rPr>
        <sz val="11"/>
        <rFont val="Times New Roman"/>
        <family val="1"/>
      </rPr>
      <t xml:space="preserve">2:19(H </t>
    </r>
    <r>
      <rPr>
        <sz val="11"/>
        <rFont val="宋体"/>
        <family val="3"/>
        <charset val="134"/>
      </rPr>
      <t>:MIN)</t>
    </r>
    <phoneticPr fontId="2" type="noConversion"/>
  </si>
  <si>
    <r>
      <t>5380KG，</t>
    </r>
    <r>
      <rPr>
        <sz val="11"/>
        <rFont val="Times New Roman"/>
        <family val="1"/>
      </rPr>
      <t xml:space="preserve">2:19(H </t>
    </r>
    <r>
      <rPr>
        <sz val="11"/>
        <rFont val="宋体"/>
        <family val="3"/>
        <charset val="134"/>
      </rPr>
      <t>:MIN)</t>
    </r>
    <phoneticPr fontId="2" type="noConversion"/>
  </si>
  <si>
    <r>
      <t>已知某航线距离为</t>
    </r>
    <r>
      <rPr>
        <sz val="11"/>
        <rFont val="Times New Roman"/>
        <family val="1"/>
      </rPr>
      <t>850NM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FL330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58</t>
    </r>
    <r>
      <rPr>
        <sz val="11"/>
        <rFont val="宋体"/>
        <family val="3"/>
        <charset val="134"/>
      </rPr>
      <t>吨，飞机重心</t>
    </r>
    <r>
      <rPr>
        <sz val="11"/>
        <rFont val="Times New Roman"/>
        <family val="1"/>
      </rPr>
      <t>33%</t>
    </r>
    <r>
      <rPr>
        <sz val="11"/>
        <rFont val="宋体"/>
        <family val="3"/>
        <charset val="134"/>
      </rPr>
      <t>，空调正常，机翼和发动机防冰开，根据简化飞行计划表</t>
    </r>
    <r>
      <rPr>
        <sz val="11"/>
        <rFont val="Times New Roman"/>
        <family val="1"/>
      </rPr>
      <t>58</t>
    </r>
    <r>
      <rPr>
        <sz val="11"/>
        <rFont val="宋体"/>
        <family val="3"/>
        <charset val="134"/>
      </rPr>
      <t>确定飞机的飞行所需燃油和时间为</t>
    </r>
  </si>
  <si>
    <r>
      <t>5425KG，</t>
    </r>
    <r>
      <rPr>
        <sz val="11"/>
        <rFont val="Times New Roman"/>
        <family val="1"/>
      </rPr>
      <t xml:space="preserve">2:25(H </t>
    </r>
    <r>
      <rPr>
        <sz val="11"/>
        <rFont val="宋体"/>
        <family val="3"/>
        <charset val="134"/>
      </rPr>
      <t>:MIN)</t>
    </r>
    <phoneticPr fontId="2" type="noConversion"/>
  </si>
  <si>
    <r>
      <t>已知某航线距离为</t>
    </r>
    <r>
      <rPr>
        <sz val="11"/>
        <rFont val="Times New Roman"/>
        <family val="1"/>
      </rPr>
      <t>1100NM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FL370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50</t>
    </r>
    <r>
      <rPr>
        <sz val="11"/>
        <rFont val="宋体"/>
        <family val="3"/>
        <charset val="134"/>
      </rPr>
      <t>吨，飞机重心</t>
    </r>
    <r>
      <rPr>
        <sz val="11"/>
        <rFont val="Times New Roman"/>
        <family val="1"/>
      </rPr>
      <t>33%</t>
    </r>
    <r>
      <rPr>
        <sz val="11"/>
        <rFont val="宋体"/>
        <family val="3"/>
        <charset val="134"/>
      </rPr>
      <t>，空调温度低，防冰开，根据简化飞行计划表</t>
    </r>
    <r>
      <rPr>
        <sz val="11"/>
        <rFont val="Times New Roman"/>
        <family val="1"/>
      </rPr>
      <t>58</t>
    </r>
    <r>
      <rPr>
        <sz val="11"/>
        <rFont val="宋体"/>
        <family val="3"/>
        <charset val="134"/>
      </rPr>
      <t>确定飞机的飞行所需燃油和时间为</t>
    </r>
  </si>
  <si>
    <r>
      <t>5995KG，</t>
    </r>
    <r>
      <rPr>
        <sz val="11"/>
        <rFont val="Times New Roman"/>
        <family val="1"/>
      </rPr>
      <t xml:space="preserve">2:39(H </t>
    </r>
    <r>
      <rPr>
        <sz val="11"/>
        <rFont val="宋体"/>
        <family val="3"/>
        <charset val="134"/>
      </rPr>
      <t>:MIN)</t>
    </r>
    <phoneticPr fontId="2" type="noConversion"/>
  </si>
  <si>
    <r>
      <t>5615KG，</t>
    </r>
    <r>
      <rPr>
        <sz val="11"/>
        <rFont val="Times New Roman"/>
        <family val="1"/>
      </rPr>
      <t xml:space="preserve">2:39(H </t>
    </r>
    <r>
      <rPr>
        <sz val="11"/>
        <rFont val="宋体"/>
        <family val="3"/>
        <charset val="134"/>
      </rPr>
      <t>:MIN)</t>
    </r>
    <phoneticPr fontId="2" type="noConversion"/>
  </si>
  <si>
    <r>
      <t>已知某航线距离为</t>
    </r>
    <r>
      <rPr>
        <sz val="11"/>
        <rFont val="Times New Roman"/>
        <family val="1"/>
      </rPr>
      <t>1050NM</t>
    </r>
    <r>
      <rPr>
        <sz val="11"/>
        <rFont val="宋体"/>
        <family val="3"/>
        <charset val="134"/>
      </rPr>
      <t>，</t>
    </r>
    <r>
      <rPr>
        <sz val="11"/>
        <rFont val="Times New Roman"/>
        <family val="1"/>
      </rPr>
      <t>A320</t>
    </r>
    <r>
      <rPr>
        <sz val="11"/>
        <rFont val="宋体"/>
        <family val="3"/>
        <charset val="134"/>
      </rPr>
      <t>等</t>
    </r>
    <r>
      <rPr>
        <sz val="11"/>
        <rFont val="Times New Roman"/>
        <family val="1"/>
      </rPr>
      <t>M</t>
    </r>
    <r>
      <rPr>
        <sz val="11"/>
        <rFont val="宋体"/>
        <family val="3"/>
        <charset val="134"/>
      </rPr>
      <t>数</t>
    </r>
    <r>
      <rPr>
        <sz val="11"/>
        <rFont val="Times New Roman"/>
        <family val="1"/>
      </rPr>
      <t>0.78</t>
    </r>
    <r>
      <rPr>
        <sz val="11"/>
        <rFont val="宋体"/>
        <family val="3"/>
        <charset val="134"/>
      </rPr>
      <t>巡航，巡航高度</t>
    </r>
    <r>
      <rPr>
        <sz val="11"/>
        <rFont val="Times New Roman"/>
        <family val="1"/>
      </rPr>
      <t>FL350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52</t>
    </r>
    <r>
      <rPr>
        <sz val="11"/>
        <rFont val="宋体"/>
        <family val="3"/>
        <charset val="134"/>
      </rPr>
      <t>吨，飞机重心</t>
    </r>
    <r>
      <rPr>
        <sz val="11"/>
        <rFont val="Times New Roman"/>
        <family val="1"/>
      </rPr>
      <t>33%</t>
    </r>
    <r>
      <rPr>
        <sz val="11"/>
        <rFont val="宋体"/>
        <family val="3"/>
        <charset val="134"/>
      </rPr>
      <t>，空调温度正常，防冰开，根据简化飞行计划表</t>
    </r>
    <r>
      <rPr>
        <sz val="11"/>
        <rFont val="Times New Roman"/>
        <family val="1"/>
      </rPr>
      <t>58</t>
    </r>
    <r>
      <rPr>
        <sz val="11"/>
        <rFont val="宋体"/>
        <family val="3"/>
        <charset val="134"/>
      </rPr>
      <t>确定飞机的飞行所需燃油和时间为</t>
    </r>
  </si>
  <si>
    <r>
      <t>55527KG，</t>
    </r>
    <r>
      <rPr>
        <sz val="11"/>
        <rFont val="Times New Roman"/>
        <family val="1"/>
      </rPr>
      <t xml:space="preserve">2:33(H </t>
    </r>
    <r>
      <rPr>
        <sz val="11"/>
        <rFont val="宋体"/>
        <family val="3"/>
        <charset val="134"/>
      </rPr>
      <t>:MIN)</t>
    </r>
    <phoneticPr fontId="2" type="noConversion"/>
  </si>
  <si>
    <r>
      <t>5746KG，</t>
    </r>
    <r>
      <rPr>
        <sz val="11"/>
        <rFont val="Times New Roman"/>
        <family val="1"/>
      </rPr>
      <t xml:space="preserve">2:33(H </t>
    </r>
    <r>
      <rPr>
        <sz val="11"/>
        <rFont val="宋体"/>
        <family val="3"/>
        <charset val="134"/>
      </rPr>
      <t>:MIN)</t>
    </r>
    <phoneticPr fontId="2" type="noConversion"/>
  </si>
  <si>
    <r>
      <t>已知某航线距离为</t>
    </r>
    <r>
      <rPr>
        <sz val="11"/>
        <rFont val="Times New Roman"/>
        <family val="1"/>
      </rPr>
      <t>825NM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FL330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56</t>
    </r>
    <r>
      <rPr>
        <sz val="11"/>
        <rFont val="宋体"/>
        <family val="3"/>
        <charset val="134"/>
      </rPr>
      <t>吨，飞机重心</t>
    </r>
    <r>
      <rPr>
        <sz val="11"/>
        <rFont val="Times New Roman"/>
        <family val="1"/>
      </rPr>
      <t>33%</t>
    </r>
    <r>
      <rPr>
        <sz val="11"/>
        <rFont val="宋体"/>
        <family val="3"/>
        <charset val="134"/>
      </rPr>
      <t>，空调正常，发动机防冰开，机翼防冰关，根据简化飞行计划表</t>
    </r>
    <r>
      <rPr>
        <sz val="11"/>
        <rFont val="Times New Roman"/>
        <family val="1"/>
      </rPr>
      <t>59</t>
    </r>
    <r>
      <rPr>
        <sz val="11"/>
        <rFont val="宋体"/>
        <family val="3"/>
        <charset val="134"/>
      </rPr>
      <t>确定飞机的飞行所需燃油和时间为</t>
    </r>
  </si>
  <si>
    <r>
      <t xml:space="preserve"> 4777KG，</t>
    </r>
    <r>
      <rPr>
        <sz val="11"/>
        <rFont val="Times New Roman"/>
        <family val="1"/>
      </rPr>
      <t xml:space="preserve">2:07(H </t>
    </r>
    <r>
      <rPr>
        <sz val="11"/>
        <rFont val="宋体"/>
        <family val="3"/>
        <charset val="134"/>
      </rPr>
      <t>:MIN)</t>
    </r>
    <phoneticPr fontId="2" type="noConversion"/>
  </si>
  <si>
    <r>
      <t xml:space="preserve"> 4828KG，</t>
    </r>
    <r>
      <rPr>
        <sz val="11"/>
        <rFont val="Times New Roman"/>
        <family val="1"/>
      </rPr>
      <t xml:space="preserve">2:07(H </t>
    </r>
    <r>
      <rPr>
        <sz val="11"/>
        <rFont val="宋体"/>
        <family val="3"/>
        <charset val="134"/>
      </rPr>
      <t>:MIN)</t>
    </r>
    <phoneticPr fontId="2" type="noConversion"/>
  </si>
  <si>
    <r>
      <t>已知某航线距离为</t>
    </r>
    <r>
      <rPr>
        <sz val="11"/>
        <rFont val="Times New Roman"/>
        <family val="1"/>
      </rPr>
      <t>1100NM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FL350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55</t>
    </r>
    <r>
      <rPr>
        <sz val="11"/>
        <rFont val="宋体"/>
        <family val="3"/>
        <charset val="134"/>
      </rPr>
      <t>吨，飞机重心</t>
    </r>
    <r>
      <rPr>
        <sz val="11"/>
        <rFont val="Times New Roman"/>
        <family val="1"/>
      </rPr>
      <t>33%</t>
    </r>
    <r>
      <rPr>
        <sz val="11"/>
        <rFont val="宋体"/>
        <family val="3"/>
        <charset val="134"/>
      </rPr>
      <t>，空调正常，防冰开，根据简化飞行计划表</t>
    </r>
    <r>
      <rPr>
        <sz val="11"/>
        <rFont val="Times New Roman"/>
        <family val="1"/>
      </rPr>
      <t>59</t>
    </r>
    <r>
      <rPr>
        <sz val="11"/>
        <rFont val="宋体"/>
        <family val="3"/>
        <charset val="134"/>
      </rPr>
      <t>确定飞机的飞行所需燃油和时间为</t>
    </r>
  </si>
  <si>
    <r>
      <t>6089KG，</t>
    </r>
    <r>
      <rPr>
        <sz val="11"/>
        <rFont val="Times New Roman"/>
        <family val="1"/>
      </rPr>
      <t xml:space="preserve">2:42(H </t>
    </r>
    <r>
      <rPr>
        <sz val="11"/>
        <rFont val="宋体"/>
        <family val="3"/>
        <charset val="134"/>
      </rPr>
      <t>:MIN)</t>
    </r>
    <phoneticPr fontId="2" type="noConversion"/>
  </si>
  <si>
    <r>
      <t>6156KG，</t>
    </r>
    <r>
      <rPr>
        <sz val="11"/>
        <rFont val="Times New Roman"/>
        <family val="1"/>
      </rPr>
      <t xml:space="preserve">2:42(H </t>
    </r>
    <r>
      <rPr>
        <sz val="11"/>
        <rFont val="宋体"/>
        <family val="3"/>
        <charset val="134"/>
      </rPr>
      <t>:MIN)</t>
    </r>
    <phoneticPr fontId="2" type="noConversion"/>
  </si>
  <si>
    <r>
      <t>已知某航线距离为</t>
    </r>
    <r>
      <rPr>
        <sz val="11"/>
        <rFont val="Times New Roman"/>
        <family val="1"/>
      </rPr>
      <t>1050NM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FL350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54</t>
    </r>
    <r>
      <rPr>
        <sz val="11"/>
        <rFont val="宋体"/>
        <family val="3"/>
        <charset val="134"/>
      </rPr>
      <t>吨，飞机重心</t>
    </r>
    <r>
      <rPr>
        <sz val="11"/>
        <rFont val="Times New Roman"/>
        <family val="1"/>
      </rPr>
      <t>33%</t>
    </r>
    <r>
      <rPr>
        <sz val="11"/>
        <rFont val="宋体"/>
        <family val="3"/>
        <charset val="134"/>
      </rPr>
      <t>，空调正常，发动机防冰开，机翼防冰关，根据简化飞行计划表</t>
    </r>
    <r>
      <rPr>
        <sz val="11"/>
        <rFont val="Times New Roman"/>
        <family val="1"/>
      </rPr>
      <t>59</t>
    </r>
    <r>
      <rPr>
        <sz val="11"/>
        <rFont val="宋体"/>
        <family val="3"/>
        <charset val="134"/>
      </rPr>
      <t>确定飞机的飞行所需燃油和时间为</t>
    </r>
  </si>
  <si>
    <r>
      <t>5834KG，</t>
    </r>
    <r>
      <rPr>
        <sz val="11"/>
        <rFont val="Times New Roman"/>
        <family val="1"/>
      </rPr>
      <t xml:space="preserve">2:35(H </t>
    </r>
    <r>
      <rPr>
        <sz val="11"/>
        <rFont val="宋体"/>
        <family val="3"/>
        <charset val="134"/>
      </rPr>
      <t>:MIN)</t>
    </r>
    <phoneticPr fontId="2" type="noConversion"/>
  </si>
  <si>
    <r>
      <t>5769KG，</t>
    </r>
    <r>
      <rPr>
        <sz val="11"/>
        <rFont val="Times New Roman"/>
        <family val="1"/>
      </rPr>
      <t xml:space="preserve">2:35 (H </t>
    </r>
    <r>
      <rPr>
        <sz val="11"/>
        <rFont val="宋体"/>
        <family val="3"/>
        <charset val="134"/>
      </rPr>
      <t>:MIN)</t>
    </r>
    <phoneticPr fontId="2" type="noConversion"/>
  </si>
  <si>
    <r>
      <t>已知某航线距离为</t>
    </r>
    <r>
      <rPr>
        <sz val="11"/>
        <rFont val="Times New Roman"/>
        <family val="1"/>
      </rPr>
      <t>1000NM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FL290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61</t>
    </r>
    <r>
      <rPr>
        <sz val="11"/>
        <rFont val="宋体"/>
        <family val="3"/>
        <charset val="134"/>
      </rPr>
      <t>吨，飞机重心</t>
    </r>
    <r>
      <rPr>
        <sz val="11"/>
        <rFont val="Times New Roman"/>
        <family val="1"/>
      </rPr>
      <t>33%</t>
    </r>
    <r>
      <rPr>
        <sz val="11"/>
        <rFont val="宋体"/>
        <family val="3"/>
        <charset val="134"/>
      </rPr>
      <t>，空调正常，防冰开，根据简化飞行计划表</t>
    </r>
    <r>
      <rPr>
        <sz val="11"/>
        <rFont val="Times New Roman"/>
        <family val="1"/>
      </rPr>
      <t>59</t>
    </r>
    <r>
      <rPr>
        <sz val="11"/>
        <rFont val="宋体"/>
        <family val="3"/>
        <charset val="134"/>
      </rPr>
      <t>确定飞机的飞行所需燃油和时间为</t>
    </r>
  </si>
  <si>
    <r>
      <t>6284KG，</t>
    </r>
    <r>
      <rPr>
        <sz val="11"/>
        <rFont val="Times New Roman"/>
        <family val="1"/>
      </rPr>
      <t xml:space="preserve">2:38 (H </t>
    </r>
    <r>
      <rPr>
        <sz val="11"/>
        <rFont val="宋体"/>
        <family val="3"/>
        <charset val="134"/>
      </rPr>
      <t>:MIN)</t>
    </r>
    <phoneticPr fontId="2" type="noConversion"/>
  </si>
  <si>
    <r>
      <t>5936KG，</t>
    </r>
    <r>
      <rPr>
        <sz val="11"/>
        <rFont val="Times New Roman"/>
        <family val="1"/>
      </rPr>
      <t xml:space="preserve">2:38(H </t>
    </r>
    <r>
      <rPr>
        <sz val="11"/>
        <rFont val="宋体"/>
        <family val="3"/>
        <charset val="134"/>
      </rPr>
      <t>:MIN)</t>
    </r>
    <phoneticPr fontId="2" type="noConversion"/>
  </si>
  <si>
    <r>
      <t>已知某航线距离为</t>
    </r>
    <r>
      <rPr>
        <sz val="11"/>
        <rFont val="Times New Roman"/>
        <family val="1"/>
      </rPr>
      <t>900NM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FL350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51</t>
    </r>
    <r>
      <rPr>
        <sz val="11"/>
        <rFont val="宋体"/>
        <family val="3"/>
        <charset val="134"/>
      </rPr>
      <t>吨，飞机重心</t>
    </r>
    <r>
      <rPr>
        <sz val="11"/>
        <rFont val="Times New Roman"/>
        <family val="1"/>
      </rPr>
      <t>33%</t>
    </r>
    <r>
      <rPr>
        <sz val="11"/>
        <rFont val="宋体"/>
        <family val="3"/>
        <charset val="134"/>
      </rPr>
      <t>，空调正常，防冰关，根据简化飞行计划表</t>
    </r>
    <r>
      <rPr>
        <sz val="11"/>
        <rFont val="Times New Roman"/>
        <family val="1"/>
      </rPr>
      <t>59</t>
    </r>
    <r>
      <rPr>
        <sz val="11"/>
        <rFont val="宋体"/>
        <family val="3"/>
        <charset val="134"/>
      </rPr>
      <t>确定飞机的飞行所需燃油和时间为</t>
    </r>
  </si>
  <si>
    <r>
      <t>5073KG，</t>
    </r>
    <r>
      <rPr>
        <sz val="11"/>
        <rFont val="Times New Roman"/>
        <family val="1"/>
      </rPr>
      <t xml:space="preserve">2:15(H </t>
    </r>
    <r>
      <rPr>
        <sz val="11"/>
        <rFont val="宋体"/>
        <family val="3"/>
        <charset val="134"/>
      </rPr>
      <t>:MIN)</t>
    </r>
    <phoneticPr fontId="2" type="noConversion"/>
  </si>
  <si>
    <r>
      <t>5297KG，</t>
    </r>
    <r>
      <rPr>
        <sz val="11"/>
        <rFont val="Times New Roman"/>
        <family val="1"/>
      </rPr>
      <t xml:space="preserve">2:15(H </t>
    </r>
    <r>
      <rPr>
        <sz val="11"/>
        <rFont val="宋体"/>
        <family val="3"/>
        <charset val="134"/>
      </rPr>
      <t>:MIN)</t>
    </r>
    <phoneticPr fontId="2" type="noConversion"/>
  </si>
  <si>
    <r>
      <t>已知某航线距离为</t>
    </r>
    <r>
      <rPr>
        <sz val="11"/>
        <rFont val="Times New Roman"/>
        <family val="1"/>
      </rPr>
      <t>950NM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FL310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57</t>
    </r>
    <r>
      <rPr>
        <sz val="11"/>
        <rFont val="宋体"/>
        <family val="3"/>
        <charset val="134"/>
      </rPr>
      <t>吨，飞机重心</t>
    </r>
    <r>
      <rPr>
        <sz val="11"/>
        <rFont val="Times New Roman"/>
        <family val="1"/>
      </rPr>
      <t>33%</t>
    </r>
    <r>
      <rPr>
        <sz val="11"/>
        <rFont val="宋体"/>
        <family val="3"/>
        <charset val="134"/>
      </rPr>
      <t>，空调正常，防冰开，根据简化飞行计划表</t>
    </r>
    <r>
      <rPr>
        <sz val="11"/>
        <rFont val="Times New Roman"/>
        <family val="1"/>
      </rPr>
      <t>59</t>
    </r>
    <r>
      <rPr>
        <sz val="11"/>
        <rFont val="宋体"/>
        <family val="3"/>
        <charset val="134"/>
      </rPr>
      <t>确定飞机的飞行所需燃油和时间为</t>
    </r>
  </si>
  <si>
    <r>
      <t>5537KG，</t>
    </r>
    <r>
      <rPr>
        <sz val="11"/>
        <rFont val="Times New Roman"/>
        <family val="1"/>
      </rPr>
      <t xml:space="preserve">2:28(H </t>
    </r>
    <r>
      <rPr>
        <sz val="11"/>
        <rFont val="宋体"/>
        <family val="3"/>
        <charset val="134"/>
      </rPr>
      <t>:MIN)</t>
    </r>
    <phoneticPr fontId="2" type="noConversion"/>
  </si>
  <si>
    <r>
      <t>5647KG，</t>
    </r>
    <r>
      <rPr>
        <sz val="11"/>
        <rFont val="Times New Roman"/>
        <family val="1"/>
      </rPr>
      <t xml:space="preserve">2:28 (H </t>
    </r>
    <r>
      <rPr>
        <sz val="11"/>
        <rFont val="宋体"/>
        <family val="3"/>
        <charset val="134"/>
      </rPr>
      <t>:MIN)</t>
    </r>
    <phoneticPr fontId="2" type="noConversion"/>
  </si>
  <si>
    <r>
      <t>已知某航线距离为</t>
    </r>
    <r>
      <rPr>
        <sz val="11"/>
        <rFont val="Times New Roman"/>
        <family val="1"/>
      </rPr>
      <t>1075NM</t>
    </r>
    <r>
      <rPr>
        <sz val="11"/>
        <rFont val="宋体"/>
        <family val="3"/>
        <charset val="134"/>
      </rPr>
      <t>，</t>
    </r>
    <r>
      <rPr>
        <sz val="11"/>
        <rFont val="Times New Roman"/>
        <family val="1"/>
      </rPr>
      <t>A320</t>
    </r>
    <r>
      <rPr>
        <sz val="11"/>
        <rFont val="宋体"/>
        <family val="3"/>
        <charset val="134"/>
      </rPr>
      <t>长航程巡航，巡航高度</t>
    </r>
    <r>
      <rPr>
        <sz val="11"/>
        <rFont val="Times New Roman"/>
        <family val="1"/>
      </rPr>
      <t>FL370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50</t>
    </r>
    <r>
      <rPr>
        <sz val="11"/>
        <rFont val="宋体"/>
        <family val="3"/>
        <charset val="134"/>
      </rPr>
      <t>吨，飞机重心</t>
    </r>
    <r>
      <rPr>
        <sz val="11"/>
        <rFont val="Times New Roman"/>
        <family val="1"/>
      </rPr>
      <t>33%</t>
    </r>
    <r>
      <rPr>
        <sz val="11"/>
        <rFont val="宋体"/>
        <family val="3"/>
        <charset val="134"/>
      </rPr>
      <t>，空调温度低，发动机防冰开，机翼防冰关，根据简化飞行计划表</t>
    </r>
    <r>
      <rPr>
        <sz val="11"/>
        <rFont val="Times New Roman"/>
        <family val="1"/>
      </rPr>
      <t>59</t>
    </r>
    <r>
      <rPr>
        <sz val="11"/>
        <rFont val="宋体"/>
        <family val="3"/>
        <charset val="134"/>
      </rPr>
      <t>确定飞机的飞行所需燃油和时间为</t>
    </r>
  </si>
  <si>
    <r>
      <t>5474KG，</t>
    </r>
    <r>
      <rPr>
        <sz val="11"/>
        <rFont val="Times New Roman"/>
        <family val="1"/>
      </rPr>
      <t xml:space="preserve">2:36(H </t>
    </r>
    <r>
      <rPr>
        <sz val="11"/>
        <rFont val="宋体"/>
        <family val="3"/>
        <charset val="134"/>
      </rPr>
      <t>:MIN)</t>
    </r>
    <phoneticPr fontId="2" type="noConversion"/>
  </si>
  <si>
    <r>
      <t>5869KG，</t>
    </r>
    <r>
      <rPr>
        <sz val="11"/>
        <rFont val="Times New Roman"/>
        <family val="1"/>
      </rPr>
      <t xml:space="preserve">2:36(H </t>
    </r>
    <r>
      <rPr>
        <sz val="11"/>
        <rFont val="宋体"/>
        <family val="3"/>
        <charset val="134"/>
      </rPr>
      <t>:MIN)</t>
    </r>
    <phoneticPr fontId="2" type="noConversion"/>
  </si>
  <si>
    <r>
      <t>已知某备降航线距离为</t>
    </r>
    <r>
      <rPr>
        <sz val="11"/>
        <rFont val="Times New Roman"/>
        <family val="1"/>
      </rPr>
      <t>300NM</t>
    </r>
    <r>
      <rPr>
        <sz val="11"/>
        <rFont val="宋体"/>
        <family val="3"/>
        <charset val="134"/>
      </rPr>
      <t>，</t>
    </r>
    <r>
      <rPr>
        <sz val="11"/>
        <rFont val="Times New Roman"/>
        <family val="1"/>
      </rPr>
      <t>A320</t>
    </r>
    <r>
      <rPr>
        <sz val="11"/>
        <rFont val="宋体"/>
        <family val="3"/>
        <charset val="134"/>
      </rPr>
      <t>长航程巡航备降，巡航高度</t>
    </r>
    <r>
      <rPr>
        <sz val="11"/>
        <rFont val="Times New Roman"/>
        <family val="1"/>
      </rPr>
      <t>FL180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50</t>
    </r>
    <r>
      <rPr>
        <sz val="11"/>
        <rFont val="宋体"/>
        <family val="3"/>
        <charset val="134"/>
      </rPr>
      <t>吨，飞机重心</t>
    </r>
    <r>
      <rPr>
        <sz val="11"/>
        <rFont val="Times New Roman"/>
        <family val="1"/>
      </rPr>
      <t>33%</t>
    </r>
    <r>
      <rPr>
        <sz val="11"/>
        <rFont val="宋体"/>
        <family val="3"/>
        <charset val="134"/>
      </rPr>
      <t>，空调正常，防冰关，根据备降飞行计划表</t>
    </r>
    <r>
      <rPr>
        <sz val="11"/>
        <rFont val="Times New Roman"/>
        <family val="1"/>
      </rPr>
      <t>60</t>
    </r>
    <r>
      <rPr>
        <sz val="11"/>
        <rFont val="宋体"/>
        <family val="3"/>
        <charset val="134"/>
      </rPr>
      <t>确定飞机的备降所需燃油和时间为</t>
    </r>
  </si>
  <si>
    <r>
      <t xml:space="preserve"> 2233KG，</t>
    </r>
    <r>
      <rPr>
        <sz val="11"/>
        <rFont val="Times New Roman"/>
        <family val="1"/>
      </rPr>
      <t xml:space="preserve">0:57(H </t>
    </r>
    <r>
      <rPr>
        <sz val="11"/>
        <rFont val="宋体"/>
        <family val="3"/>
        <charset val="134"/>
      </rPr>
      <t>:MIN)</t>
    </r>
    <phoneticPr fontId="2" type="noConversion"/>
  </si>
  <si>
    <r>
      <t>2233KG，</t>
    </r>
    <r>
      <rPr>
        <sz val="11"/>
        <rFont val="Times New Roman"/>
        <family val="1"/>
      </rPr>
      <t xml:space="preserve">0:42 (H </t>
    </r>
    <r>
      <rPr>
        <sz val="11"/>
        <rFont val="宋体"/>
        <family val="3"/>
        <charset val="134"/>
      </rPr>
      <t>:MIN)</t>
    </r>
    <phoneticPr fontId="2" type="noConversion"/>
  </si>
  <si>
    <r>
      <t>已知某备降航线距离为</t>
    </r>
    <r>
      <rPr>
        <sz val="11"/>
        <rFont val="Times New Roman"/>
        <family val="1"/>
      </rPr>
      <t>350NM</t>
    </r>
    <r>
      <rPr>
        <sz val="11"/>
        <rFont val="宋体"/>
        <family val="3"/>
        <charset val="134"/>
      </rPr>
      <t>，</t>
    </r>
    <r>
      <rPr>
        <sz val="11"/>
        <rFont val="Times New Roman"/>
        <family val="1"/>
      </rPr>
      <t>A320</t>
    </r>
    <r>
      <rPr>
        <sz val="11"/>
        <rFont val="宋体"/>
        <family val="3"/>
        <charset val="134"/>
      </rPr>
      <t>长航程巡航备降，巡航高度</t>
    </r>
    <r>
      <rPr>
        <sz val="11"/>
        <rFont val="Times New Roman"/>
        <family val="1"/>
      </rPr>
      <t>FL120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56</t>
    </r>
    <r>
      <rPr>
        <sz val="11"/>
        <rFont val="宋体"/>
        <family val="3"/>
        <charset val="134"/>
      </rPr>
      <t>吨，飞机重心</t>
    </r>
    <r>
      <rPr>
        <sz val="11"/>
        <rFont val="Times New Roman"/>
        <family val="1"/>
      </rPr>
      <t>33%</t>
    </r>
    <r>
      <rPr>
        <sz val="11"/>
        <rFont val="宋体"/>
        <family val="3"/>
        <charset val="134"/>
      </rPr>
      <t>，空调正常，防冰关，根据备降飞行计划表</t>
    </r>
    <r>
      <rPr>
        <sz val="11"/>
        <rFont val="Times New Roman"/>
        <family val="1"/>
      </rPr>
      <t>60</t>
    </r>
    <r>
      <rPr>
        <sz val="11"/>
        <rFont val="宋体"/>
        <family val="3"/>
        <charset val="134"/>
      </rPr>
      <t>确定飞机的备降所需燃油和时间为</t>
    </r>
  </si>
  <si>
    <r>
      <t>2818KG，</t>
    </r>
    <r>
      <rPr>
        <sz val="11"/>
        <rFont val="Times New Roman"/>
        <family val="1"/>
      </rPr>
      <t xml:space="preserve">1:09(H </t>
    </r>
    <r>
      <rPr>
        <sz val="11"/>
        <rFont val="宋体"/>
        <family val="3"/>
        <charset val="134"/>
      </rPr>
      <t>:MIN)</t>
    </r>
    <phoneticPr fontId="2" type="noConversion"/>
  </si>
  <si>
    <r>
      <t>2893KG，</t>
    </r>
    <r>
      <rPr>
        <sz val="11"/>
        <rFont val="Times New Roman"/>
        <family val="1"/>
      </rPr>
      <t xml:space="preserve">1:11(H </t>
    </r>
    <r>
      <rPr>
        <sz val="11"/>
        <rFont val="宋体"/>
        <family val="3"/>
        <charset val="134"/>
      </rPr>
      <t>:MIN)</t>
    </r>
    <phoneticPr fontId="2" type="noConversion"/>
  </si>
  <si>
    <r>
      <t>已知某备降航线距离为</t>
    </r>
    <r>
      <rPr>
        <sz val="11"/>
        <rFont val="Times New Roman"/>
        <family val="1"/>
      </rPr>
      <t>280NM</t>
    </r>
    <r>
      <rPr>
        <sz val="11"/>
        <rFont val="宋体"/>
        <family val="3"/>
        <charset val="134"/>
      </rPr>
      <t>，</t>
    </r>
    <r>
      <rPr>
        <sz val="11"/>
        <rFont val="Times New Roman"/>
        <family val="1"/>
      </rPr>
      <t>A320</t>
    </r>
    <r>
      <rPr>
        <sz val="11"/>
        <rFont val="宋体"/>
        <family val="3"/>
        <charset val="134"/>
      </rPr>
      <t>长航程巡航备降，巡航高度</t>
    </r>
    <r>
      <rPr>
        <sz val="11"/>
        <rFont val="Times New Roman"/>
        <family val="1"/>
      </rPr>
      <t>FL140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53</t>
    </r>
    <r>
      <rPr>
        <sz val="11"/>
        <rFont val="宋体"/>
        <family val="3"/>
        <charset val="134"/>
      </rPr>
      <t>吨，飞机重心</t>
    </r>
    <r>
      <rPr>
        <sz val="11"/>
        <rFont val="Times New Roman"/>
        <family val="1"/>
      </rPr>
      <t>33%</t>
    </r>
    <r>
      <rPr>
        <sz val="11"/>
        <rFont val="宋体"/>
        <family val="3"/>
        <charset val="134"/>
      </rPr>
      <t>，空调温度低，防冰开，根据备降飞行计划表</t>
    </r>
    <r>
      <rPr>
        <sz val="11"/>
        <rFont val="Times New Roman"/>
        <family val="1"/>
      </rPr>
      <t>60</t>
    </r>
    <r>
      <rPr>
        <sz val="11"/>
        <rFont val="宋体"/>
        <family val="3"/>
        <charset val="134"/>
      </rPr>
      <t>确定飞机的备降所需燃油和时间为</t>
    </r>
  </si>
  <si>
    <r>
      <t xml:space="preserve"> 2224KG，</t>
    </r>
    <r>
      <rPr>
        <sz val="11"/>
        <rFont val="Times New Roman"/>
        <family val="1"/>
      </rPr>
      <t xml:space="preserve">0:55 (H </t>
    </r>
    <r>
      <rPr>
        <sz val="11"/>
        <rFont val="宋体"/>
        <family val="3"/>
        <charset val="134"/>
      </rPr>
      <t>:MIN)</t>
    </r>
    <phoneticPr fontId="2" type="noConversion"/>
  </si>
  <si>
    <r>
      <t>2196KG，</t>
    </r>
    <r>
      <rPr>
        <sz val="11"/>
        <rFont val="Times New Roman"/>
        <family val="1"/>
      </rPr>
      <t xml:space="preserve">0:55(H </t>
    </r>
    <r>
      <rPr>
        <sz val="11"/>
        <rFont val="宋体"/>
        <family val="3"/>
        <charset val="134"/>
      </rPr>
      <t>:MIN)</t>
    </r>
    <phoneticPr fontId="2" type="noConversion"/>
  </si>
  <si>
    <r>
      <t>1933KG，</t>
    </r>
    <r>
      <rPr>
        <sz val="11"/>
        <rFont val="Times New Roman"/>
        <family val="1"/>
      </rPr>
      <t xml:space="preserve">0:49(H </t>
    </r>
    <r>
      <rPr>
        <sz val="11"/>
        <rFont val="宋体"/>
        <family val="3"/>
        <charset val="134"/>
      </rPr>
      <t>:MIN)</t>
    </r>
    <phoneticPr fontId="2" type="noConversion"/>
  </si>
  <si>
    <r>
      <t>1957KG，</t>
    </r>
    <r>
      <rPr>
        <sz val="11"/>
        <rFont val="Times New Roman"/>
        <family val="1"/>
      </rPr>
      <t xml:space="preserve">0:51(H </t>
    </r>
    <r>
      <rPr>
        <sz val="11"/>
        <rFont val="宋体"/>
        <family val="3"/>
        <charset val="134"/>
      </rPr>
      <t>:MIN)</t>
    </r>
    <phoneticPr fontId="2" type="noConversion"/>
  </si>
  <si>
    <r>
      <t>已知某备降航线距离为</t>
    </r>
    <r>
      <rPr>
        <sz val="11"/>
        <rFont val="Times New Roman"/>
        <family val="1"/>
      </rPr>
      <t>380NM</t>
    </r>
    <r>
      <rPr>
        <sz val="11"/>
        <rFont val="宋体"/>
        <family val="3"/>
        <charset val="134"/>
      </rPr>
      <t>，</t>
    </r>
    <r>
      <rPr>
        <sz val="11"/>
        <rFont val="Times New Roman"/>
        <family val="1"/>
      </rPr>
      <t>A320</t>
    </r>
    <r>
      <rPr>
        <sz val="11"/>
        <rFont val="宋体"/>
        <family val="3"/>
        <charset val="134"/>
      </rPr>
      <t>长航程巡航备降，巡航高度</t>
    </r>
    <r>
      <rPr>
        <sz val="11"/>
        <rFont val="Times New Roman"/>
        <family val="1"/>
      </rPr>
      <t>FL160</t>
    </r>
    <r>
      <rPr>
        <sz val="11"/>
        <rFont val="宋体"/>
        <family val="3"/>
        <charset val="134"/>
      </rPr>
      <t>，航路温度为</t>
    </r>
    <r>
      <rPr>
        <sz val="11"/>
        <rFont val="Times New Roman"/>
        <family val="1"/>
      </rPr>
      <t>ISA</t>
    </r>
    <r>
      <rPr>
        <sz val="11"/>
        <rFont val="宋体"/>
        <family val="3"/>
        <charset val="134"/>
      </rPr>
      <t>，无风，预计着陆重量</t>
    </r>
    <r>
      <rPr>
        <sz val="11"/>
        <rFont val="Times New Roman"/>
        <family val="1"/>
      </rPr>
      <t>57</t>
    </r>
    <r>
      <rPr>
        <sz val="11"/>
        <rFont val="宋体"/>
        <family val="3"/>
        <charset val="134"/>
      </rPr>
      <t>吨，飞机重心</t>
    </r>
    <r>
      <rPr>
        <sz val="11"/>
        <rFont val="Times New Roman"/>
        <family val="1"/>
      </rPr>
      <t>33%</t>
    </r>
    <r>
      <rPr>
        <sz val="11"/>
        <rFont val="宋体"/>
        <family val="3"/>
        <charset val="134"/>
      </rPr>
      <t>，空调正常，防冰开，根据备降飞行计划表</t>
    </r>
    <r>
      <rPr>
        <sz val="11"/>
        <rFont val="Times New Roman"/>
        <family val="1"/>
      </rPr>
      <t>60</t>
    </r>
    <r>
      <rPr>
        <sz val="11"/>
        <rFont val="宋体"/>
        <family val="3"/>
        <charset val="134"/>
      </rPr>
      <t>确定飞机的备降所需燃油和时间为</t>
    </r>
  </si>
  <si>
    <r>
      <t>2847KG，</t>
    </r>
    <r>
      <rPr>
        <sz val="11"/>
        <rFont val="Times New Roman"/>
        <family val="1"/>
      </rPr>
      <t xml:space="preserve">1:11(H </t>
    </r>
    <r>
      <rPr>
        <sz val="11"/>
        <rFont val="宋体"/>
        <family val="3"/>
        <charset val="134"/>
      </rPr>
      <t>:MIN)</t>
    </r>
    <phoneticPr fontId="2" type="noConversion"/>
  </si>
  <si>
    <r>
      <t>2883KG，</t>
    </r>
    <r>
      <rPr>
        <sz val="11"/>
        <rFont val="Times New Roman"/>
        <family val="1"/>
      </rPr>
      <t xml:space="preserve">1:11 (H </t>
    </r>
    <r>
      <rPr>
        <sz val="11"/>
        <rFont val="宋体"/>
        <family val="3"/>
        <charset val="134"/>
      </rPr>
      <t>:MIN)</t>
    </r>
    <phoneticPr fontId="2" type="noConversion"/>
  </si>
  <si>
    <r>
      <t>VHF通讯</t>
    </r>
    <r>
      <rPr>
        <sz val="11"/>
        <rFont val="Times New Roman"/>
        <family val="1"/>
      </rPr>
      <t xml:space="preserve"> </t>
    </r>
    <phoneticPr fontId="2" type="noConversion"/>
  </si>
  <si>
    <r>
      <t>该机场公布的着陆标准</t>
    </r>
    <r>
      <rPr>
        <sz val="11"/>
        <rFont val="Times New Roman"/>
        <family val="1"/>
      </rPr>
      <t xml:space="preserve">  </t>
    </r>
    <phoneticPr fontId="2" type="noConversion"/>
  </si>
  <si>
    <r>
      <t>DH+30米，</t>
    </r>
    <r>
      <rPr>
        <sz val="11"/>
        <rFont val="Times New Roman"/>
        <family val="1"/>
      </rPr>
      <t>VIS/RVR+800</t>
    </r>
    <r>
      <rPr>
        <sz val="11"/>
        <rFont val="宋体"/>
        <family val="3"/>
        <charset val="134"/>
      </rPr>
      <t>米</t>
    </r>
    <r>
      <rPr>
        <sz val="11"/>
        <rFont val="Times New Roman"/>
        <family val="1"/>
      </rPr>
      <t xml:space="preserve"> </t>
    </r>
    <phoneticPr fontId="2" type="noConversion"/>
  </si>
  <si>
    <r>
      <t>1小时</t>
    </r>
    <r>
      <rPr>
        <sz val="11"/>
        <rFont val="Times New Roman"/>
        <family val="1"/>
      </rPr>
      <t xml:space="preserve">   </t>
    </r>
    <phoneticPr fontId="2" type="noConversion"/>
  </si>
  <si>
    <r>
      <t>5小时</t>
    </r>
    <r>
      <rPr>
        <sz val="11"/>
        <rFont val="Times New Roman"/>
        <family val="1"/>
      </rPr>
      <t xml:space="preserve"> </t>
    </r>
    <phoneticPr fontId="2" type="noConversion"/>
  </si>
  <si>
    <r>
      <t>该机场公布的着陆标准</t>
    </r>
    <r>
      <rPr>
        <sz val="11"/>
        <rFont val="Times New Roman"/>
        <family val="1"/>
      </rPr>
      <t xml:space="preserve"> </t>
    </r>
    <phoneticPr fontId="2" type="noConversion"/>
  </si>
  <si>
    <r>
      <t>DH+60米，</t>
    </r>
    <r>
      <rPr>
        <sz val="11"/>
        <rFont val="Times New Roman"/>
        <family val="1"/>
      </rPr>
      <t>VIS/RVR+800</t>
    </r>
    <r>
      <rPr>
        <sz val="11"/>
        <rFont val="宋体"/>
        <family val="3"/>
        <charset val="134"/>
      </rPr>
      <t>米</t>
    </r>
    <r>
      <rPr>
        <sz val="11"/>
        <rFont val="Times New Roman"/>
        <family val="1"/>
      </rPr>
      <t xml:space="preserve"> </t>
    </r>
    <phoneticPr fontId="2" type="noConversion"/>
  </si>
  <si>
    <r>
      <t>30分钟的巡航用油</t>
    </r>
    <r>
      <rPr>
        <sz val="11"/>
        <rFont val="Times New Roman"/>
        <family val="1"/>
      </rPr>
      <t xml:space="preserve"> </t>
    </r>
    <phoneticPr fontId="2" type="noConversion"/>
  </si>
  <si>
    <r>
      <t>60分钟的巡航用油</t>
    </r>
    <r>
      <rPr>
        <sz val="11"/>
        <rFont val="Times New Roman"/>
        <family val="1"/>
      </rPr>
      <t xml:space="preserve">  </t>
    </r>
    <phoneticPr fontId="2" type="noConversion"/>
  </si>
  <si>
    <r>
      <t>18小时</t>
    </r>
    <r>
      <rPr>
        <sz val="11"/>
        <rFont val="Times New Roman"/>
        <family val="1"/>
      </rPr>
      <t xml:space="preserve"> </t>
    </r>
    <phoneticPr fontId="2" type="noConversion"/>
  </si>
  <si>
    <r>
      <t>签派室，总调</t>
    </r>
    <r>
      <rPr>
        <sz val="11"/>
        <rFont val="Times New Roman"/>
        <family val="1"/>
      </rPr>
      <t xml:space="preserve">   </t>
    </r>
    <phoneticPr fontId="2" type="noConversion"/>
  </si>
  <si>
    <r>
      <t>生产办，总调</t>
    </r>
    <r>
      <rPr>
        <sz val="11"/>
        <rFont val="Times New Roman"/>
        <family val="1"/>
      </rPr>
      <t xml:space="preserve"> </t>
    </r>
    <phoneticPr fontId="2" type="noConversion"/>
  </si>
  <si>
    <r>
      <t>60分钟</t>
    </r>
    <r>
      <rPr>
        <sz val="11"/>
        <rFont val="Times New Roman"/>
        <family val="1"/>
      </rPr>
      <t xml:space="preserve"> </t>
    </r>
    <phoneticPr fontId="2" type="noConversion"/>
  </si>
  <si>
    <r>
      <t>30分钟</t>
    </r>
    <r>
      <rPr>
        <sz val="11"/>
        <rFont val="Times New Roman"/>
        <family val="1"/>
      </rPr>
      <t xml:space="preserve">  </t>
    </r>
    <phoneticPr fontId="2" type="noConversion"/>
  </si>
  <si>
    <r>
      <t>FF级</t>
    </r>
    <r>
      <rPr>
        <sz val="11"/>
        <rFont val="Times New Roman"/>
        <family val="1"/>
      </rPr>
      <t xml:space="preserve"> </t>
    </r>
    <phoneticPr fontId="2" type="noConversion"/>
  </si>
  <si>
    <r>
      <t>QNE高度</t>
    </r>
    <r>
      <rPr>
        <sz val="11"/>
        <rFont val="Times New Roman"/>
        <family val="1"/>
      </rPr>
      <t>30000FT</t>
    </r>
    <phoneticPr fontId="2" type="noConversion"/>
  </si>
  <si>
    <r>
      <t>QNE高度</t>
    </r>
    <r>
      <rPr>
        <sz val="11"/>
        <rFont val="Times New Roman"/>
        <family val="1"/>
      </rPr>
      <t>3000</t>
    </r>
    <r>
      <rPr>
        <sz val="11"/>
        <rFont val="宋体"/>
        <family val="3"/>
        <charset val="134"/>
      </rPr>
      <t>米</t>
    </r>
    <r>
      <rPr>
        <sz val="11"/>
        <rFont val="Times New Roman"/>
        <family val="1"/>
      </rPr>
      <t xml:space="preserve">  </t>
    </r>
    <phoneticPr fontId="2" type="noConversion"/>
  </si>
  <si>
    <r>
      <t>3种</t>
    </r>
    <r>
      <rPr>
        <sz val="11"/>
        <rFont val="Times New Roman"/>
        <family val="1"/>
      </rPr>
      <t xml:space="preserve">   </t>
    </r>
    <phoneticPr fontId="2" type="noConversion"/>
  </si>
  <si>
    <r>
      <t>每种机型</t>
    </r>
    <r>
      <rPr>
        <sz val="11"/>
        <rFont val="Times New Roman"/>
        <family val="1"/>
      </rPr>
      <t>5</t>
    </r>
    <r>
      <rPr>
        <sz val="11"/>
        <rFont val="宋体"/>
        <family val="3"/>
        <charset val="134"/>
      </rPr>
      <t>小时</t>
    </r>
    <phoneticPr fontId="2" type="noConversion"/>
  </si>
  <si>
    <r>
      <t>每种机型</t>
    </r>
    <r>
      <rPr>
        <sz val="11"/>
        <rFont val="Times New Roman"/>
        <family val="1"/>
      </rPr>
      <t>10</t>
    </r>
    <r>
      <rPr>
        <sz val="11"/>
        <rFont val="宋体"/>
        <family val="3"/>
        <charset val="134"/>
      </rPr>
      <t>小时</t>
    </r>
    <r>
      <rPr>
        <sz val="11"/>
        <rFont val="Times New Roman"/>
        <family val="1"/>
      </rPr>
      <t xml:space="preserve"> </t>
    </r>
    <phoneticPr fontId="2" type="noConversion"/>
  </si>
  <si>
    <r>
      <t>不得超过8小时</t>
    </r>
    <r>
      <rPr>
        <sz val="11"/>
        <rFont val="Times New Roman"/>
        <family val="1"/>
      </rPr>
      <t xml:space="preserve">  </t>
    </r>
    <phoneticPr fontId="2" type="noConversion"/>
  </si>
  <si>
    <r>
      <t>不得超过9小时</t>
    </r>
    <r>
      <rPr>
        <sz val="11"/>
        <rFont val="Times New Roman"/>
        <family val="1"/>
      </rPr>
      <t xml:space="preserve">      </t>
    </r>
    <phoneticPr fontId="2" type="noConversion"/>
  </si>
  <si>
    <r>
      <t xml:space="preserve"> 某机长原在</t>
    </r>
    <r>
      <rPr>
        <sz val="11"/>
        <rFont val="Times New Roman"/>
        <family val="1"/>
      </rPr>
      <t>B737</t>
    </r>
    <r>
      <rPr>
        <sz val="11"/>
        <rFont val="宋体"/>
        <family val="3"/>
        <charset val="134"/>
      </rPr>
      <t>上有2</t>
    </r>
    <r>
      <rPr>
        <sz val="11"/>
        <rFont val="Times New Roman"/>
        <family val="1"/>
      </rPr>
      <t>00</t>
    </r>
    <r>
      <rPr>
        <sz val="11"/>
        <rFont val="宋体"/>
        <family val="3"/>
        <charset val="134"/>
      </rPr>
      <t>小时，</t>
    </r>
    <r>
      <rPr>
        <sz val="11"/>
        <rFont val="Times New Roman"/>
        <family val="1"/>
      </rPr>
      <t>30</t>
    </r>
    <r>
      <rPr>
        <sz val="11"/>
        <rFont val="宋体"/>
        <family val="3"/>
        <charset val="134"/>
      </rPr>
      <t>个起落的机长经历，现在</t>
    </r>
    <r>
      <rPr>
        <sz val="11"/>
        <rFont val="Times New Roman"/>
        <family val="1"/>
      </rPr>
      <t>A320</t>
    </r>
    <r>
      <rPr>
        <sz val="11"/>
        <rFont val="宋体"/>
        <family val="3"/>
        <charset val="134"/>
      </rPr>
      <t>上有</t>
    </r>
    <r>
      <rPr>
        <sz val="11"/>
        <rFont val="Times New Roman"/>
        <family val="1"/>
      </rPr>
      <t>50</t>
    </r>
    <r>
      <rPr>
        <sz val="11"/>
        <rFont val="宋体"/>
        <family val="3"/>
        <charset val="134"/>
      </rPr>
      <t>小时，</t>
    </r>
    <r>
      <rPr>
        <sz val="11"/>
        <rFont val="Times New Roman"/>
        <family val="1"/>
      </rPr>
      <t>20</t>
    </r>
    <r>
      <rPr>
        <sz val="11"/>
        <rFont val="宋体"/>
        <family val="3"/>
        <charset val="134"/>
      </rPr>
      <t>个起落的新机长经历，则他还需积累多少小时才能执行正常的落地标准</t>
    </r>
  </si>
  <si>
    <r>
      <t>某机长原在</t>
    </r>
    <r>
      <rPr>
        <sz val="11"/>
        <rFont val="Times New Roman"/>
        <family val="1"/>
      </rPr>
      <t>B7</t>
    </r>
    <r>
      <rPr>
        <sz val="11"/>
        <rFont val="宋体"/>
        <family val="3"/>
        <charset val="134"/>
      </rPr>
      <t>5</t>
    </r>
    <r>
      <rPr>
        <sz val="11"/>
        <rFont val="Times New Roman"/>
        <family val="1"/>
      </rPr>
      <t>7</t>
    </r>
    <r>
      <rPr>
        <sz val="11"/>
        <rFont val="宋体"/>
        <family val="3"/>
        <charset val="134"/>
      </rPr>
      <t>上有4</t>
    </r>
    <r>
      <rPr>
        <sz val="11"/>
        <rFont val="Times New Roman"/>
        <family val="1"/>
      </rPr>
      <t>00</t>
    </r>
    <r>
      <rPr>
        <sz val="11"/>
        <rFont val="宋体"/>
        <family val="3"/>
        <charset val="134"/>
      </rPr>
      <t>小时，</t>
    </r>
    <r>
      <rPr>
        <sz val="11"/>
        <rFont val="Times New Roman"/>
        <family val="1"/>
      </rPr>
      <t>60</t>
    </r>
    <r>
      <rPr>
        <sz val="11"/>
        <rFont val="宋体"/>
        <family val="3"/>
        <charset val="134"/>
      </rPr>
      <t>个起落的副驾驶飞行经历，现在</t>
    </r>
    <r>
      <rPr>
        <sz val="11"/>
        <rFont val="Times New Roman"/>
        <family val="1"/>
      </rPr>
      <t>B7</t>
    </r>
    <r>
      <rPr>
        <sz val="11"/>
        <rFont val="宋体"/>
        <family val="3"/>
        <charset val="134"/>
      </rPr>
      <t>6</t>
    </r>
    <r>
      <rPr>
        <sz val="11"/>
        <rFont val="Times New Roman"/>
        <family val="1"/>
      </rPr>
      <t>7</t>
    </r>
    <r>
      <rPr>
        <sz val="11"/>
        <rFont val="宋体"/>
        <family val="3"/>
        <charset val="134"/>
      </rPr>
      <t>已上有</t>
    </r>
    <r>
      <rPr>
        <sz val="11"/>
        <rFont val="Times New Roman"/>
        <family val="1"/>
      </rPr>
      <t>50</t>
    </r>
    <r>
      <rPr>
        <sz val="11"/>
        <rFont val="宋体"/>
        <family val="3"/>
        <charset val="134"/>
      </rPr>
      <t>小时，</t>
    </r>
    <r>
      <rPr>
        <sz val="11"/>
        <rFont val="Times New Roman"/>
        <family val="1"/>
      </rPr>
      <t>30</t>
    </r>
    <r>
      <rPr>
        <sz val="11"/>
        <rFont val="宋体"/>
        <family val="3"/>
        <charset val="134"/>
      </rPr>
      <t>个起落的新机长经历，则他还需积累多少小时才能执行正常的落地标准</t>
    </r>
  </si>
  <si>
    <r>
      <t>DH60/VIS800</t>
    </r>
    <r>
      <rPr>
        <sz val="11"/>
        <rFont val="Times New Roman"/>
        <family val="1"/>
      </rPr>
      <t xml:space="preserve">    </t>
    </r>
    <phoneticPr fontId="2" type="noConversion"/>
  </si>
  <si>
    <r>
      <t>DH90/VIS1600</t>
    </r>
    <r>
      <rPr>
        <sz val="11"/>
        <rFont val="Times New Roman"/>
        <family val="1"/>
      </rPr>
      <t xml:space="preserve">  </t>
    </r>
    <phoneticPr fontId="2" type="noConversion"/>
  </si>
  <si>
    <r>
      <t>在</t>
    </r>
    <r>
      <rPr>
        <sz val="11"/>
        <rFont val="Times New Roman"/>
        <family val="1"/>
      </rPr>
      <t>ETA</t>
    </r>
    <r>
      <rPr>
        <sz val="11"/>
        <rFont val="宋体"/>
        <family val="3"/>
        <charset val="134"/>
      </rPr>
      <t>前后至少</t>
    </r>
    <r>
      <rPr>
        <sz val="11"/>
        <rFont val="Times New Roman"/>
        <family val="1"/>
      </rPr>
      <t>1</t>
    </r>
    <r>
      <rPr>
        <sz val="11"/>
        <rFont val="宋体"/>
        <family val="3"/>
        <charset val="134"/>
      </rPr>
      <t>小时以内，云高不低于51</t>
    </r>
    <r>
      <rPr>
        <sz val="11"/>
        <rFont val="Times New Roman"/>
        <family val="1"/>
      </rPr>
      <t>0</t>
    </r>
    <r>
      <rPr>
        <sz val="11"/>
        <rFont val="宋体"/>
        <family val="3"/>
        <charset val="134"/>
      </rPr>
      <t>米，能见度不低于4</t>
    </r>
    <r>
      <rPr>
        <sz val="11"/>
        <rFont val="Times New Roman"/>
        <family val="1"/>
      </rPr>
      <t>000</t>
    </r>
    <r>
      <rPr>
        <sz val="11"/>
        <rFont val="宋体"/>
        <family val="3"/>
        <charset val="134"/>
      </rPr>
      <t>米</t>
    </r>
    <phoneticPr fontId="2" type="noConversion"/>
  </si>
  <si>
    <r>
      <t>在</t>
    </r>
    <r>
      <rPr>
        <sz val="11"/>
        <rFont val="Times New Roman"/>
        <family val="1"/>
      </rPr>
      <t>ETA</t>
    </r>
    <r>
      <rPr>
        <sz val="11"/>
        <rFont val="宋体"/>
        <family val="3"/>
        <charset val="134"/>
      </rPr>
      <t>前后至少</t>
    </r>
    <r>
      <rPr>
        <sz val="11"/>
        <rFont val="Times New Roman"/>
        <family val="1"/>
      </rPr>
      <t>1</t>
    </r>
    <r>
      <rPr>
        <sz val="11"/>
        <rFont val="宋体"/>
        <family val="3"/>
        <charset val="134"/>
      </rPr>
      <t>小时以内，云高不低于</t>
    </r>
    <r>
      <rPr>
        <sz val="11"/>
        <rFont val="Times New Roman"/>
        <family val="1"/>
      </rPr>
      <t>600</t>
    </r>
    <r>
      <rPr>
        <sz val="11"/>
        <rFont val="宋体"/>
        <family val="3"/>
        <charset val="134"/>
      </rPr>
      <t>米，能见度不低于</t>
    </r>
    <r>
      <rPr>
        <sz val="11"/>
        <rFont val="Times New Roman"/>
        <family val="1"/>
      </rPr>
      <t>4800</t>
    </r>
    <r>
      <rPr>
        <sz val="11"/>
        <rFont val="宋体"/>
        <family val="3"/>
        <charset val="134"/>
      </rPr>
      <t>米</t>
    </r>
    <phoneticPr fontId="2" type="noConversion"/>
  </si>
  <si>
    <r>
      <t>静风条件下，以一发失效的巡航速度飞行</t>
    </r>
    <r>
      <rPr>
        <sz val="11"/>
        <rFont val="Times New Roman"/>
        <family val="1"/>
      </rPr>
      <t>2</t>
    </r>
    <r>
      <rPr>
        <sz val="11"/>
        <rFont val="宋体"/>
        <family val="3"/>
        <charset val="134"/>
      </rPr>
      <t>小时的距离</t>
    </r>
    <phoneticPr fontId="2" type="noConversion"/>
  </si>
  <si>
    <r>
      <t>AD</t>
    </r>
    <r>
      <rPr>
        <sz val="11"/>
        <rFont val="Times New Roman"/>
        <family val="1"/>
      </rPr>
      <t xml:space="preserve"> </t>
    </r>
    <r>
      <rPr>
        <sz val="11"/>
        <rFont val="宋体"/>
        <family val="3"/>
        <charset val="134"/>
      </rPr>
      <t>报</t>
    </r>
    <phoneticPr fontId="2" type="noConversion"/>
  </si>
  <si>
    <r>
      <t>配载平衡系统</t>
    </r>
    <r>
      <rPr>
        <sz val="11"/>
        <rFont val="Times New Roman"/>
        <family val="1"/>
      </rPr>
      <t xml:space="preserve">  </t>
    </r>
    <phoneticPr fontId="2" type="noConversion"/>
  </si>
  <si>
    <r>
      <t>至少3个月</t>
    </r>
    <r>
      <rPr>
        <sz val="11"/>
        <rFont val="Times New Roman"/>
        <family val="1"/>
      </rPr>
      <t xml:space="preserve"> </t>
    </r>
    <phoneticPr fontId="2" type="noConversion"/>
  </si>
  <si>
    <r>
      <t>国内补班飞行</t>
    </r>
    <r>
      <rPr>
        <sz val="11"/>
        <rFont val="Times New Roman"/>
        <family val="1"/>
      </rPr>
      <t xml:space="preserve"> </t>
    </r>
    <phoneticPr fontId="2" type="noConversion"/>
  </si>
  <si>
    <r>
      <t>国际定期航班</t>
    </r>
    <r>
      <rPr>
        <sz val="11"/>
        <rFont val="Times New Roman"/>
        <family val="1"/>
      </rPr>
      <t xml:space="preserve">   </t>
    </r>
    <phoneticPr fontId="2" type="noConversion"/>
  </si>
  <si>
    <r>
      <t>CNL</t>
    </r>
    <r>
      <rPr>
        <sz val="11"/>
        <rFont val="Times New Roman"/>
        <family val="1"/>
      </rPr>
      <t xml:space="preserve"> </t>
    </r>
    <r>
      <rPr>
        <sz val="11"/>
        <rFont val="宋体"/>
        <family val="3"/>
        <charset val="134"/>
      </rPr>
      <t>报</t>
    </r>
    <phoneticPr fontId="2" type="noConversion"/>
  </si>
  <si>
    <r>
      <t>COR报</t>
    </r>
    <r>
      <rPr>
        <sz val="11"/>
        <rFont val="Times New Roman"/>
        <family val="1"/>
      </rPr>
      <t xml:space="preserve">  </t>
    </r>
    <phoneticPr fontId="2" type="noConversion"/>
  </si>
  <si>
    <r>
      <t>CHG报</t>
    </r>
    <r>
      <rPr>
        <sz val="11"/>
        <rFont val="Times New Roman"/>
        <family val="1"/>
      </rPr>
      <t xml:space="preserve"> </t>
    </r>
    <phoneticPr fontId="2" type="noConversion"/>
  </si>
  <si>
    <r>
      <t>FPL报中的</t>
    </r>
    <r>
      <rPr>
        <sz val="11"/>
        <rFont val="Times New Roman"/>
        <family val="1"/>
      </rPr>
      <t>EET</t>
    </r>
    <r>
      <rPr>
        <sz val="11"/>
        <rFont val="宋体"/>
        <family val="3"/>
        <charset val="134"/>
      </rPr>
      <t>项的内容是</t>
    </r>
  </si>
  <si>
    <r>
      <t>在</t>
    </r>
    <r>
      <rPr>
        <sz val="11"/>
        <rFont val="Times New Roman"/>
        <family val="1"/>
      </rPr>
      <t xml:space="preserve"> </t>
    </r>
    <r>
      <rPr>
        <sz val="11"/>
        <rFont val="宋体"/>
        <family val="3"/>
        <charset val="134"/>
      </rPr>
      <t>FPL报中需要填写航空器的选择呼号的是</t>
    </r>
  </si>
  <si>
    <r>
      <t>REG/</t>
    </r>
    <r>
      <rPr>
        <sz val="11"/>
        <rFont val="Times New Roman"/>
        <family val="1"/>
      </rPr>
      <t xml:space="preserve"> </t>
    </r>
    <phoneticPr fontId="2" type="noConversion"/>
  </si>
  <si>
    <r>
      <t>Q</t>
    </r>
    <r>
      <rPr>
        <sz val="11"/>
        <rFont val="Times New Roman"/>
        <family val="1"/>
      </rPr>
      <t>D</t>
    </r>
    <r>
      <rPr>
        <sz val="11"/>
        <rFont val="宋体"/>
        <family val="3"/>
        <charset val="134"/>
      </rPr>
      <t>级</t>
    </r>
    <phoneticPr fontId="2" type="noConversion"/>
  </si>
  <si>
    <r>
      <t>QU级</t>
    </r>
    <r>
      <rPr>
        <sz val="11"/>
        <rFont val="Times New Roman"/>
        <family val="1"/>
      </rPr>
      <t xml:space="preserve">   </t>
    </r>
    <phoneticPr fontId="2" type="noConversion"/>
  </si>
  <si>
    <r>
      <t>飞行高度层</t>
    </r>
    <r>
      <rPr>
        <sz val="11"/>
        <rFont val="Times New Roman"/>
        <family val="1"/>
      </rPr>
      <t>3</t>
    </r>
    <r>
      <rPr>
        <sz val="11"/>
        <rFont val="宋体"/>
        <family val="3"/>
        <charset val="134"/>
      </rPr>
      <t>11</t>
    </r>
    <r>
      <rPr>
        <sz val="11"/>
        <rFont val="Times New Roman"/>
        <family val="1"/>
      </rPr>
      <t xml:space="preserve">0FT </t>
    </r>
    <phoneticPr fontId="2" type="noConversion"/>
  </si>
  <si>
    <r>
      <t>飞行高度层</t>
    </r>
    <r>
      <rPr>
        <sz val="11"/>
        <rFont val="Times New Roman"/>
        <family val="1"/>
      </rPr>
      <t>3</t>
    </r>
    <r>
      <rPr>
        <sz val="11"/>
        <rFont val="宋体"/>
        <family val="3"/>
        <charset val="134"/>
      </rPr>
      <t>11</t>
    </r>
    <r>
      <rPr>
        <sz val="11"/>
        <rFont val="Times New Roman"/>
        <family val="1"/>
      </rPr>
      <t>00</t>
    </r>
    <r>
      <rPr>
        <sz val="11"/>
        <rFont val="宋体"/>
        <family val="3"/>
        <charset val="134"/>
      </rPr>
      <t>米</t>
    </r>
    <r>
      <rPr>
        <sz val="11"/>
        <rFont val="Times New Roman"/>
        <family val="1"/>
      </rPr>
      <t xml:space="preserve"> </t>
    </r>
    <phoneticPr fontId="2" type="noConversion"/>
  </si>
  <si>
    <r>
      <t>旅客包机</t>
    </r>
    <r>
      <rPr>
        <sz val="11"/>
        <rFont val="Times New Roman"/>
        <family val="1"/>
      </rPr>
      <t xml:space="preserve">  </t>
    </r>
    <phoneticPr fontId="2" type="noConversion"/>
  </si>
  <si>
    <r>
      <t>补班飞行</t>
    </r>
    <r>
      <rPr>
        <sz val="11"/>
        <rFont val="Times New Roman"/>
        <family val="1"/>
      </rPr>
      <t xml:space="preserve"> </t>
    </r>
    <r>
      <rPr>
        <b/>
        <sz val="11"/>
        <rFont val="宋体"/>
        <family val="3"/>
        <charset val="134"/>
      </rPr>
      <t xml:space="preserve"> </t>
    </r>
    <phoneticPr fontId="2" type="noConversion"/>
  </si>
  <si>
    <r>
      <t>飞行高度层</t>
    </r>
    <r>
      <rPr>
        <sz val="11"/>
        <rFont val="Times New Roman"/>
        <family val="1"/>
      </rPr>
      <t xml:space="preserve">7800FT </t>
    </r>
    <phoneticPr fontId="2" type="noConversion"/>
  </si>
  <si>
    <r>
      <t>巡航速度</t>
    </r>
    <r>
      <rPr>
        <sz val="11"/>
        <rFont val="Times New Roman"/>
        <family val="1"/>
      </rPr>
      <t>780</t>
    </r>
    <r>
      <rPr>
        <sz val="11"/>
        <rFont val="宋体"/>
        <family val="3"/>
        <charset val="134"/>
      </rPr>
      <t>公里</t>
    </r>
    <r>
      <rPr>
        <sz val="11"/>
        <rFont val="Times New Roman"/>
        <family val="1"/>
      </rPr>
      <t>/</t>
    </r>
    <r>
      <rPr>
        <sz val="11"/>
        <rFont val="宋体"/>
        <family val="3"/>
        <charset val="134"/>
      </rPr>
      <t>小时</t>
    </r>
    <r>
      <rPr>
        <sz val="11"/>
        <rFont val="Times New Roman"/>
        <family val="1"/>
      </rPr>
      <t xml:space="preserve">   </t>
    </r>
    <phoneticPr fontId="2" type="noConversion"/>
  </si>
  <si>
    <r>
      <t>飞行高度层</t>
    </r>
    <r>
      <rPr>
        <sz val="11"/>
        <rFont val="Times New Roman"/>
        <family val="1"/>
      </rPr>
      <t xml:space="preserve">4500FT </t>
    </r>
    <phoneticPr fontId="2" type="noConversion"/>
  </si>
  <si>
    <r>
      <t>巡航速度</t>
    </r>
    <r>
      <rPr>
        <sz val="11"/>
        <rFont val="Times New Roman"/>
        <family val="1"/>
      </rPr>
      <t>450</t>
    </r>
    <r>
      <rPr>
        <sz val="11"/>
        <rFont val="宋体"/>
        <family val="3"/>
        <charset val="134"/>
      </rPr>
      <t>公里</t>
    </r>
    <r>
      <rPr>
        <sz val="11"/>
        <rFont val="Times New Roman"/>
        <family val="1"/>
      </rPr>
      <t>/</t>
    </r>
    <r>
      <rPr>
        <sz val="11"/>
        <rFont val="宋体"/>
        <family val="3"/>
        <charset val="134"/>
      </rPr>
      <t>小时</t>
    </r>
    <r>
      <rPr>
        <sz val="11"/>
        <rFont val="Times New Roman"/>
        <family val="1"/>
      </rPr>
      <t xml:space="preserve"> </t>
    </r>
    <phoneticPr fontId="2" type="noConversion"/>
  </si>
  <si>
    <r>
      <t>巡航速度</t>
    </r>
    <r>
      <rPr>
        <sz val="11"/>
        <rFont val="Times New Roman"/>
        <family val="1"/>
      </rPr>
      <t>810</t>
    </r>
    <r>
      <rPr>
        <sz val="11"/>
        <rFont val="宋体"/>
        <family val="3"/>
        <charset val="134"/>
      </rPr>
      <t>节</t>
    </r>
    <r>
      <rPr>
        <sz val="11"/>
        <rFont val="Times New Roman"/>
        <family val="1"/>
      </rPr>
      <t xml:space="preserve"> </t>
    </r>
    <phoneticPr fontId="2" type="noConversion"/>
  </si>
  <si>
    <r>
      <t>在实施</t>
    </r>
    <r>
      <rPr>
        <sz val="11"/>
        <rFont val="Times New Roman"/>
        <family val="1"/>
      </rPr>
      <t>ETOPS</t>
    </r>
    <r>
      <rPr>
        <sz val="11"/>
        <rFont val="宋体"/>
        <family val="3"/>
        <charset val="134"/>
      </rPr>
      <t>运营时，除了正常的国际用油要求外，签派员需要确定合适的</t>
    </r>
  </si>
  <si>
    <r>
      <t>能以巡航速度继续巡航飞行</t>
    </r>
    <r>
      <rPr>
        <sz val="11"/>
        <rFont val="Times New Roman"/>
        <family val="1"/>
      </rPr>
      <t>30</t>
    </r>
    <r>
      <rPr>
        <sz val="11"/>
        <rFont val="宋体"/>
        <family val="3"/>
        <charset val="134"/>
      </rPr>
      <t>分钟</t>
    </r>
    <phoneticPr fontId="2" type="noConversion"/>
  </si>
  <si>
    <r>
      <t>6</t>
    </r>
    <r>
      <rPr>
        <sz val="11"/>
        <rFont val="Times New Roman"/>
        <family val="1"/>
      </rPr>
      <t>0</t>
    </r>
    <r>
      <rPr>
        <sz val="11"/>
        <rFont val="宋体"/>
        <family val="3"/>
        <charset val="134"/>
      </rPr>
      <t>小时</t>
    </r>
    <r>
      <rPr>
        <sz val="11"/>
        <rFont val="Times New Roman"/>
        <family val="1"/>
      </rPr>
      <t xml:space="preserve">  </t>
    </r>
    <phoneticPr fontId="2" type="noConversion"/>
  </si>
  <si>
    <r>
      <t>90小时</t>
    </r>
    <r>
      <rPr>
        <sz val="11"/>
        <rFont val="Times New Roman"/>
        <family val="1"/>
      </rPr>
      <t xml:space="preserve">  </t>
    </r>
    <phoneticPr fontId="2" type="noConversion"/>
  </si>
  <si>
    <r>
      <t>一架载有</t>
    </r>
    <r>
      <rPr>
        <sz val="11"/>
        <rFont val="Times New Roman"/>
        <family val="1"/>
      </rPr>
      <t>40</t>
    </r>
    <r>
      <rPr>
        <sz val="11"/>
        <rFont val="宋体"/>
        <family val="3"/>
        <charset val="134"/>
      </rPr>
      <t>名旅客的飞机，按照要求应该至少配备多少数量的手提灭火器</t>
    </r>
  </si>
  <si>
    <r>
      <t>一架飞机有</t>
    </r>
    <r>
      <rPr>
        <sz val="11"/>
        <rFont val="Times New Roman"/>
        <family val="1"/>
      </rPr>
      <t>250</t>
    </r>
    <r>
      <rPr>
        <sz val="11"/>
        <rFont val="宋体"/>
        <family val="3"/>
        <charset val="134"/>
      </rPr>
      <t>个旅客座位，载有</t>
    </r>
    <r>
      <rPr>
        <sz val="11"/>
        <rFont val="Times New Roman"/>
        <family val="1"/>
      </rPr>
      <t>200</t>
    </r>
    <r>
      <rPr>
        <sz val="11"/>
        <rFont val="宋体"/>
        <family val="3"/>
        <charset val="134"/>
      </rPr>
      <t>名旅客，按照要求至少应配备多少数量的手提灭火器</t>
    </r>
  </si>
  <si>
    <r>
      <t>一架飞机有</t>
    </r>
    <r>
      <rPr>
        <sz val="11"/>
        <rFont val="Times New Roman"/>
        <family val="1"/>
      </rPr>
      <t>350</t>
    </r>
    <r>
      <rPr>
        <sz val="11"/>
        <rFont val="宋体"/>
        <family val="3"/>
        <charset val="134"/>
      </rPr>
      <t>个旅客座位，载有</t>
    </r>
    <r>
      <rPr>
        <sz val="11"/>
        <rFont val="Times New Roman"/>
        <family val="1"/>
      </rPr>
      <t>300</t>
    </r>
    <r>
      <rPr>
        <sz val="11"/>
        <rFont val="宋体"/>
        <family val="3"/>
        <charset val="134"/>
      </rPr>
      <t>名旅客，按照要求至少应配备多少数量的手提灭火器</t>
    </r>
  </si>
  <si>
    <r>
      <t>一架飞机有</t>
    </r>
    <r>
      <rPr>
        <sz val="11"/>
        <rFont val="Times New Roman"/>
        <family val="1"/>
      </rPr>
      <t>601</t>
    </r>
    <r>
      <rPr>
        <sz val="11"/>
        <rFont val="宋体"/>
        <family val="3"/>
        <charset val="134"/>
      </rPr>
      <t>个旅客座位，载有</t>
    </r>
    <r>
      <rPr>
        <sz val="11"/>
        <rFont val="Times New Roman"/>
        <family val="1"/>
      </rPr>
      <t>600</t>
    </r>
    <r>
      <rPr>
        <sz val="11"/>
        <rFont val="宋体"/>
        <family val="3"/>
        <charset val="134"/>
      </rPr>
      <t>名旅客，按照要求至少应配备多少数量的手提灭火器</t>
    </r>
  </si>
  <si>
    <r>
      <t>按照要求实施运行的飞机，应配备必需的氧气设备、氧气最低流量和氧气源且应当符合适用的适航标准，但是，如果</t>
    </r>
    <r>
      <rPr>
        <sz val="11"/>
        <rFont val="Times New Roman"/>
        <family val="1"/>
      </rPr>
      <t>____</t>
    </r>
    <r>
      <rPr>
        <sz val="11"/>
        <rFont val="宋体"/>
        <family val="3"/>
        <charset val="134"/>
      </rPr>
      <t>证明，要完全符合这些标准是不实际的，局方可以批准对这些标准作能提供等效安全性的任何更改？</t>
    </r>
  </si>
  <si>
    <r>
      <t>某架载运旅客的飞机上，有</t>
    </r>
    <r>
      <rPr>
        <sz val="11"/>
        <rFont val="Times New Roman"/>
        <family val="1"/>
      </rPr>
      <t>51</t>
    </r>
    <r>
      <rPr>
        <sz val="11"/>
        <rFont val="宋体"/>
        <family val="3"/>
        <charset val="134"/>
      </rPr>
      <t>个旅客座位数，载有</t>
    </r>
    <r>
      <rPr>
        <sz val="11"/>
        <rFont val="Times New Roman"/>
        <family val="1"/>
      </rPr>
      <t>50</t>
    </r>
    <r>
      <rPr>
        <sz val="11"/>
        <rFont val="宋体"/>
        <family val="3"/>
        <charset val="134"/>
      </rPr>
      <t>名旅客，至少应为该飞机配备多少名客舱乘务员</t>
    </r>
  </si>
  <si>
    <r>
      <t>某架载运旅客的飞机上，有</t>
    </r>
    <r>
      <rPr>
        <sz val="11"/>
        <rFont val="Times New Roman"/>
        <family val="1"/>
      </rPr>
      <t>120</t>
    </r>
    <r>
      <rPr>
        <sz val="11"/>
        <rFont val="宋体"/>
        <family val="3"/>
        <charset val="134"/>
      </rPr>
      <t>个旅客座位数，载有</t>
    </r>
    <r>
      <rPr>
        <sz val="11"/>
        <rFont val="Times New Roman"/>
        <family val="1"/>
      </rPr>
      <t>100</t>
    </r>
    <r>
      <rPr>
        <sz val="11"/>
        <rFont val="宋体"/>
        <family val="3"/>
        <charset val="134"/>
      </rPr>
      <t>名旅客，至少应为该飞机配备多少名客舱乘务员</t>
    </r>
  </si>
  <si>
    <r>
      <t>组类Ⅰ，活塞式发动机为动力的飞机，</t>
    </r>
    <r>
      <rPr>
        <sz val="11"/>
        <rFont val="Times New Roman"/>
        <family val="1"/>
      </rPr>
      <t>8</t>
    </r>
    <r>
      <rPr>
        <sz val="11"/>
        <rFont val="宋体"/>
        <family val="3"/>
        <charset val="134"/>
      </rPr>
      <t>小时</t>
    </r>
    <phoneticPr fontId="2" type="noConversion"/>
  </si>
  <si>
    <r>
      <t>组类Ⅰ，涡轮螺旋桨发动机为动力的飞机，</t>
    </r>
    <r>
      <rPr>
        <sz val="11"/>
        <rFont val="Times New Roman"/>
        <family val="1"/>
      </rPr>
      <t>8</t>
    </r>
    <r>
      <rPr>
        <sz val="11"/>
        <rFont val="宋体"/>
        <family val="3"/>
        <charset val="134"/>
      </rPr>
      <t>小时</t>
    </r>
    <phoneticPr fontId="2" type="noConversion"/>
  </si>
  <si>
    <r>
      <t>组类Ⅰ，活塞式发动机为动力的飞机，</t>
    </r>
    <r>
      <rPr>
        <sz val="11"/>
        <rFont val="Times New Roman"/>
        <family val="1"/>
      </rPr>
      <t>10</t>
    </r>
    <r>
      <rPr>
        <sz val="11"/>
        <rFont val="宋体"/>
        <family val="3"/>
        <charset val="134"/>
      </rPr>
      <t>小时</t>
    </r>
    <phoneticPr fontId="2" type="noConversion"/>
  </si>
  <si>
    <r>
      <t>在飞机上担任飞行机械员的人员，应当在前</t>
    </r>
    <r>
      <rPr>
        <sz val="11"/>
        <rFont val="Times New Roman"/>
        <family val="1"/>
      </rPr>
      <t>6</t>
    </r>
    <r>
      <rPr>
        <sz val="11"/>
        <rFont val="宋体"/>
        <family val="3"/>
        <charset val="134"/>
      </rPr>
      <t>个日历月之内，在该型别飞机上至少担任飞行机械员飞行了</t>
    </r>
    <r>
      <rPr>
        <sz val="11"/>
        <rFont val="Times New Roman"/>
        <family val="1"/>
      </rPr>
      <t>___</t>
    </r>
    <r>
      <rPr>
        <sz val="11"/>
        <rFont val="宋体"/>
        <family val="3"/>
        <charset val="134"/>
      </rPr>
      <t>小时</t>
    </r>
    <r>
      <rPr>
        <sz val="11"/>
        <rFont val="Times New Roman"/>
        <family val="1"/>
      </rPr>
      <t>.</t>
    </r>
  </si>
  <si>
    <r>
      <t>在飞机上担任飞行机械员的人员，应当在</t>
    </r>
    <r>
      <rPr>
        <sz val="11"/>
        <rFont val="Times New Roman"/>
        <family val="1"/>
      </rPr>
      <t>_____</t>
    </r>
    <r>
      <rPr>
        <sz val="11"/>
        <rFont val="宋体"/>
        <family val="3"/>
        <charset val="134"/>
      </rPr>
      <t>之内，在该型别飞机上至少担任飞行机械员飞行了</t>
    </r>
    <r>
      <rPr>
        <sz val="11"/>
        <rFont val="Times New Roman"/>
        <family val="1"/>
      </rPr>
      <t>50</t>
    </r>
    <r>
      <rPr>
        <sz val="11"/>
        <rFont val="宋体"/>
        <family val="3"/>
        <charset val="134"/>
      </rPr>
      <t>小时</t>
    </r>
    <r>
      <rPr>
        <sz val="11"/>
        <rFont val="Times New Roman"/>
        <family val="1"/>
      </rPr>
      <t>.</t>
    </r>
  </si>
  <si>
    <r>
      <t>前</t>
    </r>
    <r>
      <rPr>
        <sz val="11"/>
        <rFont val="Times New Roman"/>
        <family val="1"/>
      </rPr>
      <t>6</t>
    </r>
    <r>
      <rPr>
        <sz val="11"/>
        <rFont val="宋体"/>
        <family val="3"/>
        <charset val="134"/>
      </rPr>
      <t>个日历月</t>
    </r>
    <phoneticPr fontId="2" type="noConversion"/>
  </si>
  <si>
    <r>
      <t>前</t>
    </r>
    <r>
      <rPr>
        <sz val="11"/>
        <rFont val="Times New Roman"/>
        <family val="1"/>
      </rPr>
      <t>12</t>
    </r>
    <r>
      <rPr>
        <sz val="11"/>
        <rFont val="宋体"/>
        <family val="3"/>
        <charset val="134"/>
      </rPr>
      <t>个日历月</t>
    </r>
    <phoneticPr fontId="2" type="noConversion"/>
  </si>
  <si>
    <r>
      <t>前</t>
    </r>
    <r>
      <rPr>
        <sz val="11"/>
        <rFont val="Times New Roman"/>
        <family val="1"/>
      </rPr>
      <t>24</t>
    </r>
    <r>
      <rPr>
        <sz val="11"/>
        <rFont val="宋体"/>
        <family val="3"/>
        <charset val="134"/>
      </rPr>
      <t>个日历月</t>
    </r>
    <phoneticPr fontId="2" type="noConversion"/>
  </si>
  <si>
    <r>
      <t>在飞机上担任飞行机械员的人员，应当在前</t>
    </r>
    <r>
      <rPr>
        <sz val="11"/>
        <rFont val="Times New Roman"/>
        <family val="1"/>
      </rPr>
      <t>120</t>
    </r>
    <r>
      <rPr>
        <sz val="11"/>
        <rFont val="宋体"/>
        <family val="3"/>
        <charset val="134"/>
      </rPr>
      <t>天之内，担任飞行机机械员至少</t>
    </r>
    <r>
      <rPr>
        <sz val="11"/>
        <rFont val="Times New Roman"/>
        <family val="1"/>
      </rPr>
      <t>100</t>
    </r>
    <r>
      <rPr>
        <sz val="11"/>
        <rFont val="宋体"/>
        <family val="3"/>
        <charset val="134"/>
      </rPr>
      <t>小时</t>
    </r>
    <phoneticPr fontId="2" type="noConversion"/>
  </si>
  <si>
    <r>
      <t>在飞机上担任飞行机械员的人员，应当在前</t>
    </r>
    <r>
      <rPr>
        <sz val="11"/>
        <rFont val="Times New Roman"/>
        <family val="1"/>
      </rPr>
      <t>6</t>
    </r>
    <r>
      <rPr>
        <sz val="11"/>
        <rFont val="宋体"/>
        <family val="3"/>
        <charset val="134"/>
      </rPr>
      <t>个日历月之内，在该型别飞机上至少担任飞行机械员飞行了</t>
    </r>
    <r>
      <rPr>
        <sz val="11"/>
        <rFont val="Times New Roman"/>
        <family val="1"/>
      </rPr>
      <t>50</t>
    </r>
    <r>
      <rPr>
        <sz val="11"/>
        <rFont val="宋体"/>
        <family val="3"/>
        <charset val="134"/>
      </rPr>
      <t>小时</t>
    </r>
    <phoneticPr fontId="2" type="noConversion"/>
  </si>
  <si>
    <r>
      <t>在飞机上担任飞行通信员的人员，应当在前</t>
    </r>
    <r>
      <rPr>
        <sz val="11"/>
        <rFont val="Times New Roman"/>
        <family val="1"/>
      </rPr>
      <t>9</t>
    </r>
    <r>
      <rPr>
        <sz val="11"/>
        <rFont val="宋体"/>
        <family val="3"/>
        <charset val="134"/>
      </rPr>
      <t>个日历月之内至少担任飞行通信员飞行了</t>
    </r>
    <r>
      <rPr>
        <sz val="11"/>
        <rFont val="Times New Roman"/>
        <family val="1"/>
      </rPr>
      <t>100</t>
    </r>
    <r>
      <rPr>
        <sz val="11"/>
        <rFont val="宋体"/>
        <family val="3"/>
        <charset val="134"/>
      </rPr>
      <t>小时</t>
    </r>
    <phoneticPr fontId="2" type="noConversion"/>
  </si>
  <si>
    <r>
      <t>在飞机上担任飞行通信员的人员，应当在前</t>
    </r>
    <r>
      <rPr>
        <sz val="11"/>
        <rFont val="Times New Roman"/>
        <family val="1"/>
      </rPr>
      <t>6</t>
    </r>
    <r>
      <rPr>
        <sz val="11"/>
        <rFont val="宋体"/>
        <family val="3"/>
        <charset val="134"/>
      </rPr>
      <t>个日历月之内至少担任飞行通信员飞行了</t>
    </r>
    <r>
      <rPr>
        <sz val="11"/>
        <rFont val="Times New Roman"/>
        <family val="1"/>
      </rPr>
      <t>50</t>
    </r>
    <r>
      <rPr>
        <sz val="11"/>
        <rFont val="宋体"/>
        <family val="3"/>
        <charset val="134"/>
      </rPr>
      <t>小时</t>
    </r>
    <phoneticPr fontId="2" type="noConversion"/>
  </si>
  <si>
    <r>
      <t>当飞行机组配备</t>
    </r>
    <r>
      <rPr>
        <sz val="11"/>
        <rFont val="Times New Roman"/>
        <family val="1"/>
      </rPr>
      <t>3</t>
    </r>
    <r>
      <rPr>
        <sz val="11"/>
        <rFont val="宋体"/>
        <family val="3"/>
        <charset val="134"/>
      </rPr>
      <t>名驾驶员</t>
    </r>
    <r>
      <rPr>
        <sz val="11"/>
        <rFont val="Times New Roman"/>
        <family val="1"/>
      </rPr>
      <t xml:space="preserve">, </t>
    </r>
    <r>
      <rPr>
        <sz val="11"/>
        <rFont val="宋体"/>
        <family val="3"/>
        <charset val="134"/>
      </rPr>
      <t>，其中包含</t>
    </r>
    <r>
      <rPr>
        <sz val="11"/>
        <rFont val="Times New Roman"/>
        <family val="1"/>
      </rPr>
      <t>1</t>
    </r>
    <r>
      <rPr>
        <sz val="11"/>
        <rFont val="宋体"/>
        <family val="3"/>
        <charset val="134"/>
      </rPr>
      <t>名符合第</t>
    </r>
    <r>
      <rPr>
        <sz val="11"/>
        <rFont val="Times New Roman"/>
        <family val="1"/>
      </rPr>
      <t>121.451</t>
    </r>
    <r>
      <rPr>
        <sz val="11"/>
        <rFont val="宋体"/>
        <family val="3"/>
        <charset val="134"/>
      </rPr>
      <t>条</t>
    </r>
    <r>
      <rPr>
        <sz val="11"/>
        <rFont val="Times New Roman"/>
        <family val="1"/>
      </rPr>
      <t>(a)</t>
    </r>
    <r>
      <rPr>
        <sz val="11"/>
        <rFont val="宋体"/>
        <family val="3"/>
        <charset val="134"/>
      </rPr>
      <t>款规定条件的资深副驾驶时，驾驶员在值勤期内的飞行时间不得超过</t>
    </r>
    <r>
      <rPr>
        <sz val="11"/>
        <rFont val="Times New Roman"/>
        <family val="1"/>
      </rPr>
      <t>___</t>
    </r>
    <r>
      <rPr>
        <sz val="11"/>
        <rFont val="宋体"/>
        <family val="3"/>
        <charset val="134"/>
      </rPr>
      <t>小时</t>
    </r>
  </si>
  <si>
    <r>
      <t>当飞行机组配备</t>
    </r>
    <r>
      <rPr>
        <sz val="11"/>
        <rFont val="Times New Roman"/>
        <family val="1"/>
      </rPr>
      <t>4</t>
    </r>
    <r>
      <rPr>
        <sz val="11"/>
        <rFont val="宋体"/>
        <family val="3"/>
        <charset val="134"/>
      </rPr>
      <t>名驾驶员，其中包含</t>
    </r>
    <r>
      <rPr>
        <sz val="11"/>
        <rFont val="Times New Roman"/>
        <family val="1"/>
      </rPr>
      <t>1</t>
    </r>
    <r>
      <rPr>
        <sz val="11"/>
        <rFont val="宋体"/>
        <family val="3"/>
        <charset val="134"/>
      </rPr>
      <t>名符合第</t>
    </r>
    <r>
      <rPr>
        <sz val="11"/>
        <rFont val="Times New Roman"/>
        <family val="1"/>
      </rPr>
      <t>121.451</t>
    </r>
    <r>
      <rPr>
        <sz val="11"/>
        <rFont val="宋体"/>
        <family val="3"/>
        <charset val="134"/>
      </rPr>
      <t>条</t>
    </r>
    <r>
      <rPr>
        <sz val="11"/>
        <rFont val="Times New Roman"/>
        <family val="1"/>
      </rPr>
      <t>(a)</t>
    </r>
    <r>
      <rPr>
        <sz val="11"/>
        <rFont val="宋体"/>
        <family val="3"/>
        <charset val="134"/>
      </rPr>
      <t>款规定条件的资深副驾驶时</t>
    </r>
    <r>
      <rPr>
        <sz val="11"/>
        <rFont val="Times New Roman"/>
        <family val="1"/>
      </rPr>
      <t>,</t>
    </r>
    <r>
      <rPr>
        <sz val="11"/>
        <rFont val="宋体"/>
        <family val="3"/>
        <charset val="134"/>
      </rPr>
      <t>驾驶员在值勤期内的飞行时间不得超过</t>
    </r>
    <r>
      <rPr>
        <sz val="11"/>
        <rFont val="Times New Roman"/>
        <family val="1"/>
      </rPr>
      <t>____</t>
    </r>
    <r>
      <rPr>
        <sz val="11"/>
        <rFont val="宋体"/>
        <family val="3"/>
        <charset val="134"/>
      </rPr>
      <t>小时</t>
    </r>
  </si>
  <si>
    <r>
      <t>任何</t>
    </r>
    <r>
      <rPr>
        <sz val="11"/>
        <rFont val="Times New Roman"/>
        <family val="1"/>
      </rPr>
      <t>7</t>
    </r>
    <r>
      <rPr>
        <sz val="11"/>
        <rFont val="宋体"/>
        <family val="3"/>
        <charset val="134"/>
      </rPr>
      <t>个连续日历日内不得超过</t>
    </r>
    <r>
      <rPr>
        <sz val="11"/>
        <rFont val="Times New Roman"/>
        <family val="1"/>
      </rPr>
      <t>40</t>
    </r>
    <r>
      <rPr>
        <sz val="11"/>
        <rFont val="宋体"/>
        <family val="3"/>
        <charset val="134"/>
      </rPr>
      <t>小时</t>
    </r>
    <phoneticPr fontId="2" type="noConversion"/>
  </si>
  <si>
    <r>
      <t>任何</t>
    </r>
    <r>
      <rPr>
        <sz val="11"/>
        <rFont val="Times New Roman"/>
        <family val="1"/>
      </rPr>
      <t>6</t>
    </r>
    <r>
      <rPr>
        <sz val="11"/>
        <rFont val="宋体"/>
        <family val="3"/>
        <charset val="134"/>
      </rPr>
      <t>个连续日历日内不得超过</t>
    </r>
    <r>
      <rPr>
        <sz val="11"/>
        <rFont val="Times New Roman"/>
        <family val="1"/>
      </rPr>
      <t>40</t>
    </r>
    <r>
      <rPr>
        <sz val="11"/>
        <rFont val="宋体"/>
        <family val="3"/>
        <charset val="134"/>
      </rPr>
      <t>小时</t>
    </r>
    <phoneticPr fontId="2" type="noConversion"/>
  </si>
  <si>
    <r>
      <t>任何</t>
    </r>
    <r>
      <rPr>
        <sz val="11"/>
        <rFont val="Times New Roman"/>
        <family val="1"/>
      </rPr>
      <t>12</t>
    </r>
    <r>
      <rPr>
        <sz val="11"/>
        <rFont val="宋体"/>
        <family val="3"/>
        <charset val="134"/>
      </rPr>
      <t>个连续日历日内不得超过</t>
    </r>
    <r>
      <rPr>
        <sz val="11"/>
        <rFont val="Times New Roman"/>
        <family val="1"/>
      </rPr>
      <t>40</t>
    </r>
    <r>
      <rPr>
        <sz val="11"/>
        <rFont val="宋体"/>
        <family val="3"/>
        <charset val="134"/>
      </rPr>
      <t>小时</t>
    </r>
    <phoneticPr fontId="2" type="noConversion"/>
  </si>
  <si>
    <r>
      <t>任何连续三个日历月内的总飞行时间不得超过</t>
    </r>
    <r>
      <rPr>
        <sz val="11"/>
        <rFont val="Times New Roman"/>
        <family val="1"/>
      </rPr>
      <t>200</t>
    </r>
    <r>
      <rPr>
        <sz val="11"/>
        <rFont val="宋体"/>
        <family val="3"/>
        <charset val="134"/>
      </rPr>
      <t>小时</t>
    </r>
    <phoneticPr fontId="2" type="noConversion"/>
  </si>
  <si>
    <r>
      <t>任一日历月飞行时间不超过</t>
    </r>
    <r>
      <rPr>
        <sz val="11"/>
        <rFont val="Times New Roman"/>
        <family val="1"/>
      </rPr>
      <t>100</t>
    </r>
    <r>
      <rPr>
        <sz val="11"/>
        <rFont val="宋体"/>
        <family val="3"/>
        <charset val="134"/>
      </rPr>
      <t>小时</t>
    </r>
    <phoneticPr fontId="2" type="noConversion"/>
  </si>
  <si>
    <r>
      <t>前</t>
    </r>
    <r>
      <rPr>
        <sz val="11"/>
        <rFont val="Times New Roman"/>
        <family val="1"/>
      </rPr>
      <t>10</t>
    </r>
    <r>
      <rPr>
        <sz val="11"/>
        <rFont val="宋体"/>
        <family val="3"/>
        <charset val="134"/>
      </rPr>
      <t>个日历月</t>
    </r>
    <phoneticPr fontId="2" type="noConversion"/>
  </si>
  <si>
    <r>
      <t>最低油量是指飞行过程中应当报告</t>
    </r>
    <r>
      <rPr>
        <sz val="11"/>
        <rFont val="Times New Roman"/>
        <family val="1"/>
      </rPr>
      <t>__</t>
    </r>
    <r>
      <rPr>
        <sz val="11"/>
        <rFont val="宋体"/>
        <family val="3"/>
        <charset val="134"/>
      </rPr>
      <t>采取应急措施的一个特定燃油油量最低值</t>
    </r>
  </si>
  <si>
    <r>
      <t>最低油量最多可提供航空器在飞抵</t>
    </r>
    <r>
      <rPr>
        <sz val="11"/>
        <rFont val="Times New Roman"/>
        <family val="1"/>
      </rPr>
      <t>___</t>
    </r>
    <r>
      <rPr>
        <sz val="11"/>
        <rFont val="宋体"/>
        <family val="3"/>
        <charset val="134"/>
      </rPr>
      <t>，能以等待空速在高于机场标高</t>
    </r>
    <r>
      <rPr>
        <sz val="11"/>
        <rFont val="Times New Roman"/>
        <family val="1"/>
      </rPr>
      <t>450</t>
    </r>
    <r>
      <rPr>
        <sz val="11"/>
        <rFont val="宋体"/>
        <family val="3"/>
        <charset val="134"/>
      </rPr>
      <t>米的高度上飞行</t>
    </r>
    <r>
      <rPr>
        <sz val="11"/>
        <rFont val="Times New Roman"/>
        <family val="1"/>
      </rPr>
      <t>30</t>
    </r>
    <r>
      <rPr>
        <sz val="11"/>
        <rFont val="宋体"/>
        <family val="3"/>
        <charset val="134"/>
      </rPr>
      <t>分钟，其中应当考虑到规定的燃油油量指示系统误差</t>
    </r>
  </si>
  <si>
    <r>
      <t>最低油量是指飞行过程中应当报告空中交通管制员采取应急措施的一个特定燃油油量最低值，该油量是在考虑到规定的燃油油量指示系统误差后，最多可以供飞机在飞抵着陆机场后，能以等待空速在高于机场标高</t>
    </r>
    <r>
      <rPr>
        <sz val="11"/>
        <rFont val="Times New Roman"/>
        <family val="1"/>
      </rPr>
      <t>450</t>
    </r>
    <r>
      <rPr>
        <sz val="11"/>
        <rFont val="宋体"/>
        <family val="3"/>
        <charset val="134"/>
      </rPr>
      <t>米</t>
    </r>
    <r>
      <rPr>
        <sz val="11"/>
        <rFont val="Times New Roman"/>
        <family val="1"/>
      </rPr>
      <t>(1500</t>
    </r>
    <r>
      <rPr>
        <sz val="11"/>
        <rFont val="宋体"/>
        <family val="3"/>
        <charset val="134"/>
      </rPr>
      <t>英尺</t>
    </r>
    <r>
      <rPr>
        <sz val="11"/>
        <rFont val="Times New Roman"/>
        <family val="1"/>
      </rPr>
      <t>)</t>
    </r>
    <r>
      <rPr>
        <sz val="11"/>
        <rFont val="宋体"/>
        <family val="3"/>
        <charset val="134"/>
      </rPr>
      <t>的高度上飞行的多长时间的燃油量</t>
    </r>
  </si>
  <si>
    <r>
      <t>当机长或者相关管理人员行使应急权力时，应当将飞行的进展情况及时准确地报告给</t>
    </r>
    <r>
      <rPr>
        <sz val="11"/>
        <rFont val="Times New Roman"/>
        <family val="1"/>
      </rPr>
      <t>___</t>
    </r>
  </si>
  <si>
    <r>
      <t>机长应当把飞行中发动机停车的情况尽快报告给下列人员，并随时报告飞行进展的全部情况，但不包括</t>
    </r>
    <r>
      <rPr>
        <sz val="11"/>
        <rFont val="Times New Roman"/>
        <family val="1"/>
      </rPr>
      <t>____</t>
    </r>
  </si>
  <si>
    <r>
      <t>最低油量是指飞行过程中应当报告空中交通管制员采取应急措施的一个特定燃油油量最低值，该油量是在考虑到规定的燃油油量指示系统误差后，最多可以供飞机在飞抵</t>
    </r>
    <r>
      <rPr>
        <sz val="11"/>
        <rFont val="Times New Roman"/>
        <family val="1"/>
      </rPr>
      <t>___</t>
    </r>
    <r>
      <rPr>
        <sz val="11"/>
        <rFont val="宋体"/>
        <family val="3"/>
        <charset val="134"/>
      </rPr>
      <t>后，能以等待空速在高于机场标高</t>
    </r>
    <r>
      <rPr>
        <sz val="11"/>
        <rFont val="Times New Roman"/>
        <family val="1"/>
      </rPr>
      <t>___</t>
    </r>
    <r>
      <rPr>
        <sz val="11"/>
        <rFont val="宋体"/>
        <family val="3"/>
        <charset val="134"/>
      </rPr>
      <t>的高度上飞行的</t>
    </r>
    <r>
      <rPr>
        <sz val="11"/>
        <rFont val="Times New Roman"/>
        <family val="1"/>
      </rPr>
      <t>___</t>
    </r>
    <r>
      <rPr>
        <sz val="11"/>
        <rFont val="宋体"/>
        <family val="3"/>
        <charset val="134"/>
      </rPr>
      <t>分钟的燃油量</t>
    </r>
  </si>
  <si>
    <r>
      <t>着陆机场</t>
    </r>
    <r>
      <rPr>
        <sz val="11"/>
        <rFont val="Times New Roman"/>
        <family val="1"/>
      </rPr>
      <t>/450</t>
    </r>
    <r>
      <rPr>
        <sz val="11"/>
        <rFont val="宋体"/>
        <family val="3"/>
        <charset val="134"/>
      </rPr>
      <t>米</t>
    </r>
    <r>
      <rPr>
        <sz val="11"/>
        <rFont val="Times New Roman"/>
        <family val="1"/>
      </rPr>
      <t>/30</t>
    </r>
    <r>
      <rPr>
        <sz val="11"/>
        <rFont val="宋体"/>
        <family val="3"/>
        <charset val="134"/>
      </rPr>
      <t>分钟</t>
    </r>
    <phoneticPr fontId="2" type="noConversion"/>
  </si>
  <si>
    <r>
      <t>最近的机场</t>
    </r>
    <r>
      <rPr>
        <sz val="11"/>
        <rFont val="Times New Roman"/>
        <family val="1"/>
      </rPr>
      <t>/450</t>
    </r>
    <r>
      <rPr>
        <sz val="11"/>
        <rFont val="宋体"/>
        <family val="3"/>
        <charset val="134"/>
      </rPr>
      <t>米</t>
    </r>
    <r>
      <rPr>
        <sz val="11"/>
        <rFont val="Times New Roman"/>
        <family val="1"/>
      </rPr>
      <t>/30</t>
    </r>
    <r>
      <rPr>
        <sz val="11"/>
        <rFont val="宋体"/>
        <family val="3"/>
        <charset val="134"/>
      </rPr>
      <t>分钟</t>
    </r>
    <phoneticPr fontId="2" type="noConversion"/>
  </si>
  <si>
    <r>
      <t>着陆机场</t>
    </r>
    <r>
      <rPr>
        <sz val="11"/>
        <rFont val="Times New Roman"/>
        <family val="1"/>
      </rPr>
      <t>/450</t>
    </r>
    <r>
      <rPr>
        <sz val="11"/>
        <rFont val="宋体"/>
        <family val="3"/>
        <charset val="134"/>
      </rPr>
      <t>米</t>
    </r>
    <r>
      <rPr>
        <sz val="11"/>
        <rFont val="Times New Roman"/>
        <family val="1"/>
      </rPr>
      <t>/45</t>
    </r>
    <r>
      <rPr>
        <sz val="11"/>
        <rFont val="宋体"/>
        <family val="3"/>
        <charset val="134"/>
      </rPr>
      <t>分钟</t>
    </r>
    <phoneticPr fontId="2" type="noConversion"/>
  </si>
  <si>
    <r>
      <t>对于国内定期载客运行的飞机，在原签派放行单列出的中途机场地面停留不超过</t>
    </r>
    <r>
      <rPr>
        <sz val="11"/>
        <rFont val="Times New Roman"/>
        <family val="1"/>
      </rPr>
      <t>1</t>
    </r>
    <r>
      <rPr>
        <sz val="11"/>
        <rFont val="宋体"/>
        <family val="3"/>
        <charset val="134"/>
      </rPr>
      <t>小时；</t>
    </r>
    <phoneticPr fontId="2" type="noConversion"/>
  </si>
  <si>
    <r>
      <t>对于国内定期载客运行的飞机，在原签派放行单列出的中途机场地面停留不超过</t>
    </r>
    <r>
      <rPr>
        <sz val="11"/>
        <rFont val="Times New Roman"/>
        <family val="1"/>
      </rPr>
      <t>3</t>
    </r>
    <r>
      <rPr>
        <sz val="11"/>
        <rFont val="宋体"/>
        <family val="3"/>
        <charset val="134"/>
      </rPr>
      <t>小时；</t>
    </r>
    <phoneticPr fontId="2" type="noConversion"/>
  </si>
  <si>
    <r>
      <t>对于国内定期载客运行的飞机，在原签派放行单列出的中途机场地面停留不超过</t>
    </r>
    <r>
      <rPr>
        <sz val="11"/>
        <rFont val="Times New Roman"/>
        <family val="1"/>
      </rPr>
      <t>6</t>
    </r>
    <r>
      <rPr>
        <sz val="11"/>
        <rFont val="宋体"/>
        <family val="3"/>
        <charset val="134"/>
      </rPr>
      <t>小时；</t>
    </r>
    <phoneticPr fontId="2" type="noConversion"/>
  </si>
  <si>
    <r>
      <t>在</t>
    </r>
    <r>
      <rPr>
        <sz val="11"/>
        <rFont val="Times New Roman"/>
        <family val="1"/>
      </rPr>
      <t>___</t>
    </r>
    <r>
      <rPr>
        <sz val="11"/>
        <rFont val="宋体"/>
        <family val="3"/>
        <charset val="134"/>
      </rPr>
      <t>时，</t>
    </r>
    <r>
      <rPr>
        <sz val="11"/>
        <rFont val="Times New Roman"/>
        <family val="1"/>
      </rPr>
      <t>___</t>
    </r>
    <r>
      <rPr>
        <sz val="11"/>
        <rFont val="宋体"/>
        <family val="3"/>
        <charset val="134"/>
      </rPr>
      <t>应当及时向机长提供可能影响该次飞行安全的天气条件，包括晴空颠簸、雷暴、低空风切变等危险天气现象，和有关设施、服务不正常的任何可以获得的补充信息</t>
    </r>
  </si>
  <si>
    <r>
      <t>在飞行期间</t>
    </r>
    <r>
      <rPr>
        <sz val="11"/>
        <rFont val="Times New Roman"/>
        <family val="1"/>
      </rPr>
      <t>/</t>
    </r>
    <r>
      <rPr>
        <sz val="11"/>
        <rFont val="宋体"/>
        <family val="3"/>
        <charset val="134"/>
      </rPr>
      <t>飞行签派员</t>
    </r>
    <phoneticPr fontId="2" type="noConversion"/>
  </si>
  <si>
    <r>
      <t>在飞行前</t>
    </r>
    <r>
      <rPr>
        <sz val="11"/>
        <rFont val="Times New Roman"/>
        <family val="1"/>
      </rPr>
      <t>/</t>
    </r>
    <r>
      <rPr>
        <sz val="11"/>
        <rFont val="宋体"/>
        <family val="3"/>
        <charset val="134"/>
      </rPr>
      <t>飞行签派员</t>
    </r>
    <phoneticPr fontId="2" type="noConversion"/>
  </si>
  <si>
    <r>
      <t>在飞行期间</t>
    </r>
    <r>
      <rPr>
        <sz val="11"/>
        <rFont val="Times New Roman"/>
        <family val="1"/>
      </rPr>
      <t>/</t>
    </r>
    <r>
      <rPr>
        <sz val="11"/>
        <rFont val="宋体"/>
        <family val="3"/>
        <charset val="134"/>
      </rPr>
      <t>情报员</t>
    </r>
    <phoneticPr fontId="2" type="noConversion"/>
  </si>
  <si>
    <r>
      <t>除非飞机是处于</t>
    </r>
    <r>
      <rPr>
        <sz val="11"/>
        <rFont val="Times New Roman"/>
        <family val="1"/>
      </rPr>
      <t>__</t>
    </r>
    <r>
      <rPr>
        <sz val="11"/>
        <rFont val="宋体"/>
        <family val="3"/>
        <charset val="134"/>
      </rPr>
      <t>状态，并且装备了规定的设备，否则任何人不得签派或者放行飞机</t>
    </r>
    <r>
      <rPr>
        <sz val="11"/>
        <rFont val="Times New Roman"/>
        <family val="1"/>
      </rPr>
      <t>.</t>
    </r>
  </si>
  <si>
    <r>
      <t>CCAR-121部对于通信和导航设施的要求：对于补充运行，只有当</t>
    </r>
    <r>
      <rPr>
        <sz val="11"/>
        <rFont val="Times New Roman"/>
        <family val="1"/>
      </rPr>
      <t>__</t>
    </r>
    <r>
      <rPr>
        <sz val="11"/>
        <rFont val="宋体"/>
        <family val="3"/>
        <charset val="134"/>
      </rPr>
      <t>时，方可以放行飞机</t>
    </r>
  </si>
  <si>
    <r>
      <t>通信和导航设施满足</t>
    </r>
    <r>
      <rPr>
        <sz val="11"/>
        <rFont val="Times New Roman"/>
        <family val="1"/>
      </rPr>
      <t>CCAR121</t>
    </r>
    <r>
      <rPr>
        <sz val="11"/>
        <rFont val="宋体"/>
        <family val="3"/>
        <charset val="134"/>
      </rPr>
      <t>部规定；</t>
    </r>
    <phoneticPr fontId="2" type="noConversion"/>
  </si>
  <si>
    <r>
      <t>.按照仪表飞行规则签派或者放行飞机飞行前，应当确认相应的天气实况报告、预报或者两者的组合，表明在签派或者放行单中所列的每个机场的天气条件，在</t>
    </r>
    <r>
      <rPr>
        <sz val="11"/>
        <rFont val="Times New Roman"/>
        <family val="1"/>
      </rPr>
      <t>__</t>
    </r>
    <r>
      <rPr>
        <sz val="11"/>
        <rFont val="宋体"/>
        <family val="3"/>
        <charset val="134"/>
      </rPr>
      <t>时处于或者高于经批准的最低标准，否则，不得签派或者放行飞机按照仪表飞行规则飞行。</t>
    </r>
  </si>
  <si>
    <r>
      <t>合格证持有人应当按照</t>
    </r>
    <r>
      <rPr>
        <sz val="11"/>
        <rFont val="Times New Roman"/>
        <family val="1"/>
      </rPr>
      <t>__</t>
    </r>
    <r>
      <rPr>
        <sz val="11"/>
        <rFont val="宋体"/>
        <family val="3"/>
        <charset val="134"/>
      </rPr>
      <t>实施含有延伸跨水运行</t>
    </r>
    <r>
      <rPr>
        <sz val="11"/>
        <rFont val="Times New Roman"/>
        <family val="1"/>
      </rPr>
      <t>,</t>
    </r>
    <r>
      <rPr>
        <sz val="11"/>
        <rFont val="宋体"/>
        <family val="3"/>
        <charset val="134"/>
      </rPr>
      <t>除非合格证持有人认为按照此规则运行对于安全是不必要的</t>
    </r>
  </si>
  <si>
    <r>
      <t>当有霜、雪或者冰附着在飞机</t>
    </r>
    <r>
      <rPr>
        <sz val="11"/>
        <rFont val="Times New Roman"/>
        <family val="1"/>
      </rPr>
      <t>___</t>
    </r>
    <r>
      <rPr>
        <sz val="11"/>
        <rFont val="宋体"/>
        <family val="3"/>
        <charset val="134"/>
      </rPr>
      <t>等重要表面上，任何人不得使飞机起飞</t>
    </r>
  </si>
  <si>
    <r>
      <t>机翼、操纵面、螺旋桨、发动机进气口</t>
    </r>
    <r>
      <rPr>
        <sz val="11"/>
        <rFont val="Times New Roman"/>
        <family val="1"/>
      </rPr>
      <t>;</t>
    </r>
    <phoneticPr fontId="2" type="noConversion"/>
  </si>
  <si>
    <r>
      <t>在航路上更改签派或者放行单时，通常需由</t>
    </r>
    <r>
      <rPr>
        <sz val="11"/>
        <rFont val="Times New Roman"/>
        <family val="1"/>
      </rPr>
      <t>__</t>
    </r>
    <r>
      <rPr>
        <sz val="11"/>
        <rFont val="宋体"/>
        <family val="3"/>
        <charset val="134"/>
      </rPr>
      <t>共同决定，并且应当记录更改的内容</t>
    </r>
    <r>
      <rPr>
        <sz val="11"/>
        <rFont val="Times New Roman"/>
        <family val="1"/>
      </rPr>
      <t>.</t>
    </r>
  </si>
  <si>
    <r>
      <t>根据国内定期载客运行的燃油量要求，经局方批准</t>
    </r>
    <r>
      <rPr>
        <sz val="11"/>
        <rFont val="Times New Roman"/>
        <family val="1"/>
      </rPr>
      <t xml:space="preserve">, </t>
    </r>
    <r>
      <rPr>
        <sz val="11"/>
        <rFont val="宋体"/>
        <family val="3"/>
        <charset val="134"/>
      </rPr>
      <t>签派飞机起飞前，该飞机应当装有足够的油量，经预定点飞至备降机场，此后以正常巡航消耗率飞行</t>
    </r>
    <r>
      <rPr>
        <sz val="11"/>
        <rFont val="Times New Roman"/>
        <family val="1"/>
      </rPr>
      <t>__</t>
    </r>
    <r>
      <rPr>
        <sz val="11"/>
        <rFont val="宋体"/>
        <family val="3"/>
        <charset val="134"/>
      </rPr>
      <t>分钟，但所载油量不得少于飞至所签派的目的地机场，此后以正常巡航消耗率飞行</t>
    </r>
    <r>
      <rPr>
        <sz val="11"/>
        <rFont val="Times New Roman"/>
        <family val="1"/>
      </rPr>
      <t>__</t>
    </r>
    <r>
      <rPr>
        <sz val="11"/>
        <rFont val="宋体"/>
        <family val="3"/>
        <charset val="134"/>
      </rPr>
      <t>小时所需要的油量</t>
    </r>
  </si>
  <si>
    <r>
      <t>对于双发飞机，能见度</t>
    </r>
    <r>
      <rPr>
        <sz val="11"/>
        <rFont val="Times New Roman"/>
        <family val="1"/>
      </rPr>
      <t>1600</t>
    </r>
    <r>
      <rPr>
        <sz val="11"/>
        <rFont val="宋体"/>
        <family val="3"/>
        <charset val="134"/>
      </rPr>
      <t>米</t>
    </r>
    <phoneticPr fontId="2" type="noConversion"/>
  </si>
  <si>
    <r>
      <t>对于双发飞机，能见度</t>
    </r>
    <r>
      <rPr>
        <sz val="11"/>
        <rFont val="Times New Roman"/>
        <family val="1"/>
      </rPr>
      <t>1</t>
    </r>
    <r>
      <rPr>
        <sz val="11"/>
        <rFont val="宋体"/>
        <family val="3"/>
        <charset val="134"/>
      </rPr>
      <t>2</t>
    </r>
    <r>
      <rPr>
        <sz val="11"/>
        <rFont val="Times New Roman"/>
        <family val="1"/>
      </rPr>
      <t>00</t>
    </r>
    <r>
      <rPr>
        <sz val="11"/>
        <rFont val="宋体"/>
        <family val="3"/>
        <charset val="134"/>
      </rPr>
      <t>米</t>
    </r>
    <phoneticPr fontId="2" type="noConversion"/>
  </si>
  <si>
    <r>
      <t>对于双发飞机，能见度</t>
    </r>
    <r>
      <rPr>
        <sz val="11"/>
        <rFont val="Times New Roman"/>
        <family val="1"/>
      </rPr>
      <t>800</t>
    </r>
    <r>
      <rPr>
        <sz val="11"/>
        <rFont val="宋体"/>
        <family val="3"/>
        <charset val="134"/>
      </rPr>
      <t>米</t>
    </r>
    <phoneticPr fontId="2" type="noConversion"/>
  </si>
  <si>
    <r>
      <t>对于三发或者三发以上飞机，能见度</t>
    </r>
    <r>
      <rPr>
        <sz val="11"/>
        <rFont val="Times New Roman"/>
        <family val="1"/>
      </rPr>
      <t>800</t>
    </r>
    <r>
      <rPr>
        <sz val="11"/>
        <rFont val="宋体"/>
        <family val="3"/>
        <charset val="134"/>
      </rPr>
      <t>米；</t>
    </r>
    <phoneticPr fontId="2" type="noConversion"/>
  </si>
  <si>
    <r>
      <t>对于双发飞机，能见度</t>
    </r>
    <r>
      <rPr>
        <sz val="11"/>
        <rFont val="Times New Roman"/>
        <family val="1"/>
      </rPr>
      <t>800</t>
    </r>
    <r>
      <rPr>
        <sz val="11"/>
        <rFont val="宋体"/>
        <family val="3"/>
        <charset val="134"/>
      </rPr>
      <t>米；</t>
    </r>
    <phoneticPr fontId="2" type="noConversion"/>
  </si>
  <si>
    <r>
      <t>对于三发或者三发以上飞机，能见度</t>
    </r>
    <r>
      <rPr>
        <sz val="11"/>
        <rFont val="Times New Roman"/>
        <family val="1"/>
      </rPr>
      <t>1600</t>
    </r>
    <r>
      <rPr>
        <sz val="11"/>
        <rFont val="宋体"/>
        <family val="3"/>
        <charset val="134"/>
      </rPr>
      <t>米</t>
    </r>
    <phoneticPr fontId="2" type="noConversion"/>
  </si>
  <si>
    <r>
      <t xml:space="preserve"> 如果起飞机场的气象条件低于合格证持有人运行规范中为该机场规定的着陆最低标准，对于双发动机飞机，起飞备降机场与起飞机场的距离不大于飞机使用一发失效的</t>
    </r>
    <r>
      <rPr>
        <sz val="11"/>
        <rFont val="Times New Roman"/>
        <family val="1"/>
      </rPr>
      <t>__</t>
    </r>
    <r>
      <rPr>
        <sz val="11"/>
        <rFont val="宋体"/>
        <family val="3"/>
        <charset val="134"/>
      </rPr>
      <t>速度在</t>
    </r>
    <r>
      <rPr>
        <sz val="11"/>
        <rFont val="Times New Roman"/>
        <family val="1"/>
      </rPr>
      <t>__</t>
    </r>
    <r>
      <rPr>
        <sz val="11"/>
        <rFont val="宋体"/>
        <family val="3"/>
        <charset val="134"/>
      </rPr>
      <t>条件下飞行</t>
    </r>
    <r>
      <rPr>
        <sz val="11"/>
        <rFont val="Times New Roman"/>
        <family val="1"/>
      </rPr>
      <t>__</t>
    </r>
    <r>
      <rPr>
        <sz val="11"/>
        <rFont val="宋体"/>
        <family val="3"/>
        <charset val="134"/>
      </rPr>
      <t>小时的距离</t>
    </r>
  </si>
  <si>
    <r>
      <t>巡航</t>
    </r>
    <r>
      <rPr>
        <sz val="11"/>
        <rFont val="Times New Roman"/>
        <family val="1"/>
      </rPr>
      <t>/</t>
    </r>
    <r>
      <rPr>
        <sz val="11"/>
        <rFont val="宋体"/>
        <family val="3"/>
        <charset val="134"/>
      </rPr>
      <t>静风</t>
    </r>
    <r>
      <rPr>
        <sz val="11"/>
        <rFont val="Times New Roman"/>
        <family val="1"/>
      </rPr>
      <t>/1</t>
    </r>
    <phoneticPr fontId="2" type="noConversion"/>
  </si>
  <si>
    <r>
      <t xml:space="preserve"> 巡航</t>
    </r>
    <r>
      <rPr>
        <sz val="11"/>
        <rFont val="Times New Roman"/>
        <family val="1"/>
      </rPr>
      <t>/</t>
    </r>
    <r>
      <rPr>
        <sz val="11"/>
        <rFont val="宋体"/>
        <family val="3"/>
        <charset val="134"/>
      </rPr>
      <t>有风</t>
    </r>
    <r>
      <rPr>
        <sz val="11"/>
        <rFont val="Times New Roman"/>
        <family val="1"/>
      </rPr>
      <t>/1</t>
    </r>
    <phoneticPr fontId="2" type="noConversion"/>
  </si>
  <si>
    <r>
      <t>等待</t>
    </r>
    <r>
      <rPr>
        <sz val="11"/>
        <rFont val="Times New Roman"/>
        <family val="1"/>
      </rPr>
      <t>/</t>
    </r>
    <r>
      <rPr>
        <sz val="11"/>
        <rFont val="宋体"/>
        <family val="3"/>
        <charset val="134"/>
      </rPr>
      <t>静风</t>
    </r>
    <r>
      <rPr>
        <sz val="11"/>
        <rFont val="Times New Roman"/>
        <family val="1"/>
      </rPr>
      <t>/1</t>
    </r>
    <phoneticPr fontId="2" type="noConversion"/>
  </si>
  <si>
    <r>
      <t>如果起飞机场的气象条件低于合格证持有人运行规范中为该机场规定的着陆最低标准</t>
    </r>
    <r>
      <rPr>
        <sz val="11"/>
        <rFont val="Times New Roman"/>
        <family val="1"/>
      </rPr>
      <t>,</t>
    </r>
    <r>
      <rPr>
        <sz val="11"/>
        <rFont val="宋体"/>
        <family val="3"/>
        <charset val="134"/>
      </rPr>
      <t>对于装有三台或者三台以上发动机的飞机，起飞备降机场与起飞机场的距离不大于飞机使用一发失效时的</t>
    </r>
    <r>
      <rPr>
        <sz val="11"/>
        <rFont val="Times New Roman"/>
        <family val="1"/>
      </rPr>
      <t>__</t>
    </r>
    <r>
      <rPr>
        <sz val="11"/>
        <rFont val="宋体"/>
        <family val="3"/>
        <charset val="134"/>
      </rPr>
      <t>速度在静风条件下飞行</t>
    </r>
    <r>
      <rPr>
        <sz val="11"/>
        <rFont val="Times New Roman"/>
        <family val="1"/>
      </rPr>
      <t>__</t>
    </r>
    <r>
      <rPr>
        <sz val="11"/>
        <rFont val="宋体"/>
        <family val="3"/>
        <charset val="134"/>
      </rPr>
      <t>小时的距离</t>
    </r>
  </si>
  <si>
    <r>
      <t>巡航</t>
    </r>
    <r>
      <rPr>
        <sz val="11"/>
        <rFont val="Times New Roman"/>
        <family val="1"/>
      </rPr>
      <t>/2</t>
    </r>
    <phoneticPr fontId="2" type="noConversion"/>
  </si>
  <si>
    <r>
      <t>巡航</t>
    </r>
    <r>
      <rPr>
        <sz val="11"/>
        <rFont val="Times New Roman"/>
        <family val="1"/>
      </rPr>
      <t>/1</t>
    </r>
    <phoneticPr fontId="2" type="noConversion"/>
  </si>
  <si>
    <r>
      <t>当预定的飞行不超过</t>
    </r>
    <r>
      <rPr>
        <sz val="11"/>
        <rFont val="Times New Roman"/>
        <family val="1"/>
      </rPr>
      <t>6</t>
    </r>
    <r>
      <rPr>
        <sz val="11"/>
        <rFont val="宋体"/>
        <family val="3"/>
        <charset val="134"/>
      </rPr>
      <t>小时，且相应的天气实况报告、预报或者两者的组合表明，在预计到达目的地机场时刻前后至少</t>
    </r>
    <r>
      <rPr>
        <sz val="11"/>
        <rFont val="Times New Roman"/>
        <family val="1"/>
      </rPr>
      <t>1</t>
    </r>
    <r>
      <rPr>
        <sz val="11"/>
        <rFont val="宋体"/>
        <family val="3"/>
        <charset val="134"/>
      </rPr>
      <t>小时的时间内，</t>
    </r>
    <r>
      <rPr>
        <sz val="11"/>
        <rFont val="Times New Roman"/>
        <family val="1"/>
      </rPr>
      <t>.</t>
    </r>
    <r>
      <rPr>
        <sz val="11"/>
        <rFont val="宋体"/>
        <family val="3"/>
        <charset val="134"/>
      </rPr>
      <t>如果飞机与签派室之间建立了独立可靠的通信系统进行全程监控，则可以不选择目的地备降机场的是：</t>
    </r>
  </si>
  <si>
    <r>
      <t>目的地机场准许盘旋进近，至少在最低的盘旋进近最低下降高度（</t>
    </r>
    <r>
      <rPr>
        <sz val="11"/>
        <rFont val="Times New Roman"/>
        <family val="1"/>
      </rPr>
      <t>MDA</t>
    </r>
    <r>
      <rPr>
        <sz val="11"/>
        <rFont val="宋体"/>
        <family val="3"/>
        <charset val="134"/>
      </rPr>
      <t>）之上</t>
    </r>
    <r>
      <rPr>
        <sz val="11"/>
        <rFont val="Times New Roman"/>
        <family val="1"/>
      </rPr>
      <t>450</t>
    </r>
    <r>
      <rPr>
        <sz val="11"/>
        <rFont val="宋体"/>
        <family val="3"/>
        <charset val="134"/>
      </rPr>
      <t>米</t>
    </r>
    <phoneticPr fontId="2" type="noConversion"/>
  </si>
  <si>
    <r>
      <t>目的地机场准许盘旋进近，至少在最低的盘旋进近最低下降高度（</t>
    </r>
    <r>
      <rPr>
        <sz val="11"/>
        <rFont val="Times New Roman"/>
        <family val="1"/>
      </rPr>
      <t>MDA</t>
    </r>
    <r>
      <rPr>
        <sz val="11"/>
        <rFont val="宋体"/>
        <family val="3"/>
        <charset val="134"/>
      </rPr>
      <t>）之上</t>
    </r>
    <r>
      <rPr>
        <sz val="11"/>
        <rFont val="Times New Roman"/>
        <family val="1"/>
      </rPr>
      <t>300</t>
    </r>
    <r>
      <rPr>
        <sz val="11"/>
        <rFont val="宋体"/>
        <family val="3"/>
        <charset val="134"/>
      </rPr>
      <t>米</t>
    </r>
    <phoneticPr fontId="2" type="noConversion"/>
  </si>
  <si>
    <r>
      <t>目的地机场准许等待，至少在最低等待高度之上</t>
    </r>
    <r>
      <rPr>
        <sz val="11"/>
        <rFont val="Times New Roman"/>
        <family val="1"/>
      </rPr>
      <t>450</t>
    </r>
    <r>
      <rPr>
        <sz val="11"/>
        <rFont val="宋体"/>
        <family val="3"/>
        <charset val="134"/>
      </rPr>
      <t>米；</t>
    </r>
    <phoneticPr fontId="2" type="noConversion"/>
  </si>
  <si>
    <r>
      <t>当预定的飞行不超过</t>
    </r>
    <r>
      <rPr>
        <sz val="11"/>
        <rFont val="Times New Roman"/>
        <family val="1"/>
      </rPr>
      <t>6</t>
    </r>
    <r>
      <rPr>
        <sz val="11"/>
        <rFont val="宋体"/>
        <family val="3"/>
        <charset val="134"/>
      </rPr>
      <t>小时，且相应的天气实况报告表明，在预计到达目的地机场时刻前后至少</t>
    </r>
    <r>
      <rPr>
        <sz val="11"/>
        <rFont val="Times New Roman"/>
        <family val="1"/>
      </rPr>
      <t>1</t>
    </r>
    <r>
      <rPr>
        <sz val="11"/>
        <rFont val="宋体"/>
        <family val="3"/>
        <charset val="134"/>
      </rPr>
      <t>小时的时间内，</t>
    </r>
    <r>
      <rPr>
        <sz val="11"/>
        <rFont val="Times New Roman"/>
        <family val="1"/>
      </rPr>
      <t>.</t>
    </r>
    <r>
      <rPr>
        <sz val="11"/>
        <rFont val="宋体"/>
        <family val="3"/>
        <charset val="134"/>
      </rPr>
      <t>飞机与签派室之间建立了独立可靠的通信系统进行全程监控，则可以不选择目的地备降机场的是：</t>
    </r>
  </si>
  <si>
    <r>
      <t>目的地的天气，至少在公布的最低的仪表进近最低标准中的最低下降高度</t>
    </r>
    <r>
      <rPr>
        <sz val="11"/>
        <rFont val="Times New Roman"/>
        <family val="1"/>
      </rPr>
      <t>(MDA)</t>
    </r>
    <r>
      <rPr>
        <sz val="11"/>
        <rFont val="宋体"/>
        <family val="3"/>
        <charset val="134"/>
      </rPr>
      <t>或者决断高度</t>
    </r>
    <r>
      <rPr>
        <sz val="11"/>
        <rFont val="Times New Roman"/>
        <family val="1"/>
      </rPr>
      <t>(DA)</t>
    </r>
    <r>
      <rPr>
        <sz val="11"/>
        <rFont val="宋体"/>
        <family val="3"/>
        <charset val="134"/>
      </rPr>
      <t>之上</t>
    </r>
    <r>
      <rPr>
        <sz val="11"/>
        <rFont val="Times New Roman"/>
        <family val="1"/>
      </rPr>
      <t>450</t>
    </r>
    <r>
      <rPr>
        <sz val="11"/>
        <rFont val="宋体"/>
        <family val="3"/>
        <charset val="134"/>
      </rPr>
      <t>米（</t>
    </r>
    <r>
      <rPr>
        <sz val="11"/>
        <rFont val="Times New Roman"/>
        <family val="1"/>
      </rPr>
      <t>1500</t>
    </r>
    <r>
      <rPr>
        <sz val="11"/>
        <rFont val="宋体"/>
        <family val="3"/>
        <charset val="134"/>
      </rPr>
      <t>英尺），或者机场标高之上</t>
    </r>
    <r>
      <rPr>
        <sz val="11"/>
        <rFont val="Times New Roman"/>
        <family val="1"/>
      </rPr>
      <t>600</t>
    </r>
    <r>
      <rPr>
        <sz val="11"/>
        <rFont val="宋体"/>
        <family val="3"/>
        <charset val="134"/>
      </rPr>
      <t>米（</t>
    </r>
    <r>
      <rPr>
        <sz val="11"/>
        <rFont val="Times New Roman"/>
        <family val="1"/>
      </rPr>
      <t>2000</t>
    </r>
    <r>
      <rPr>
        <sz val="11"/>
        <rFont val="宋体"/>
        <family val="3"/>
        <charset val="134"/>
      </rPr>
      <t>英尺），取其中较高者</t>
    </r>
    <phoneticPr fontId="2" type="noConversion"/>
  </si>
  <si>
    <r>
      <t>目的地的天气，至少在公布的最低的仪表进近最低标准中的最低下降高度</t>
    </r>
    <r>
      <rPr>
        <sz val="11"/>
        <rFont val="Times New Roman"/>
        <family val="1"/>
      </rPr>
      <t>(MDA)</t>
    </r>
    <r>
      <rPr>
        <sz val="11"/>
        <rFont val="宋体"/>
        <family val="3"/>
        <charset val="134"/>
      </rPr>
      <t>或者决断高度</t>
    </r>
    <r>
      <rPr>
        <sz val="11"/>
        <rFont val="Times New Roman"/>
        <family val="1"/>
      </rPr>
      <t>(DA)</t>
    </r>
    <r>
      <rPr>
        <sz val="11"/>
        <rFont val="宋体"/>
        <family val="3"/>
        <charset val="134"/>
      </rPr>
      <t>之上</t>
    </r>
    <r>
      <rPr>
        <sz val="11"/>
        <rFont val="Times New Roman"/>
        <family val="1"/>
      </rPr>
      <t>450</t>
    </r>
    <r>
      <rPr>
        <sz val="11"/>
        <rFont val="宋体"/>
        <family val="3"/>
        <charset val="134"/>
      </rPr>
      <t>米（</t>
    </r>
    <r>
      <rPr>
        <sz val="11"/>
        <rFont val="Times New Roman"/>
        <family val="1"/>
      </rPr>
      <t>1500</t>
    </r>
    <r>
      <rPr>
        <sz val="11"/>
        <rFont val="宋体"/>
        <family val="3"/>
        <charset val="134"/>
      </rPr>
      <t>英尺），或者机场标高之上</t>
    </r>
    <r>
      <rPr>
        <sz val="11"/>
        <rFont val="Times New Roman"/>
        <family val="1"/>
      </rPr>
      <t>450</t>
    </r>
    <r>
      <rPr>
        <sz val="11"/>
        <rFont val="宋体"/>
        <family val="3"/>
        <charset val="134"/>
      </rPr>
      <t>米（</t>
    </r>
    <r>
      <rPr>
        <sz val="11"/>
        <rFont val="Times New Roman"/>
        <family val="1"/>
      </rPr>
      <t>1500</t>
    </r>
    <r>
      <rPr>
        <sz val="11"/>
        <rFont val="宋体"/>
        <family val="3"/>
        <charset val="134"/>
      </rPr>
      <t>英尺），取其中较高者</t>
    </r>
    <phoneticPr fontId="2" type="noConversion"/>
  </si>
  <si>
    <r>
      <t>目的地的天气，至少在公布的最低的仪表进近最低标准中的最低下降高度</t>
    </r>
    <r>
      <rPr>
        <sz val="11"/>
        <rFont val="Times New Roman"/>
        <family val="1"/>
      </rPr>
      <t>(MDA)</t>
    </r>
    <r>
      <rPr>
        <sz val="11"/>
        <rFont val="宋体"/>
        <family val="3"/>
        <charset val="134"/>
      </rPr>
      <t>或者决断高度</t>
    </r>
    <r>
      <rPr>
        <sz val="11"/>
        <rFont val="Times New Roman"/>
        <family val="1"/>
      </rPr>
      <t>(DA)</t>
    </r>
    <r>
      <rPr>
        <sz val="11"/>
        <rFont val="宋体"/>
        <family val="3"/>
        <charset val="134"/>
      </rPr>
      <t>之上</t>
    </r>
    <r>
      <rPr>
        <sz val="11"/>
        <rFont val="Times New Roman"/>
        <family val="1"/>
      </rPr>
      <t>600</t>
    </r>
    <r>
      <rPr>
        <sz val="11"/>
        <rFont val="宋体"/>
        <family val="3"/>
        <charset val="134"/>
      </rPr>
      <t>米（</t>
    </r>
    <r>
      <rPr>
        <sz val="11"/>
        <rFont val="Times New Roman"/>
        <family val="1"/>
      </rPr>
      <t>1500</t>
    </r>
    <r>
      <rPr>
        <sz val="11"/>
        <rFont val="宋体"/>
        <family val="3"/>
        <charset val="134"/>
      </rPr>
      <t>英尺），或者机场标高之上</t>
    </r>
    <r>
      <rPr>
        <sz val="11"/>
        <rFont val="Times New Roman"/>
        <family val="1"/>
      </rPr>
      <t>450</t>
    </r>
    <r>
      <rPr>
        <sz val="11"/>
        <rFont val="宋体"/>
        <family val="3"/>
        <charset val="134"/>
      </rPr>
      <t>米（</t>
    </r>
    <r>
      <rPr>
        <sz val="11"/>
        <rFont val="Times New Roman"/>
        <family val="1"/>
      </rPr>
      <t>2000</t>
    </r>
    <r>
      <rPr>
        <sz val="11"/>
        <rFont val="宋体"/>
        <family val="3"/>
        <charset val="134"/>
      </rPr>
      <t>英尺），取其中较高者</t>
    </r>
    <phoneticPr fontId="2" type="noConversion"/>
  </si>
  <si>
    <r>
      <t>当预定的飞行不超过</t>
    </r>
    <r>
      <rPr>
        <sz val="11"/>
        <rFont val="Times New Roman"/>
        <family val="1"/>
      </rPr>
      <t>6</t>
    </r>
    <r>
      <rPr>
        <sz val="11"/>
        <rFont val="宋体"/>
        <family val="3"/>
        <charset val="134"/>
      </rPr>
      <t>小时，且相应的天气实况报告表明，在预计到达目的地机场时刻前后至少</t>
    </r>
    <r>
      <rPr>
        <sz val="11"/>
        <rFont val="Times New Roman"/>
        <family val="1"/>
      </rPr>
      <t>1</t>
    </r>
    <r>
      <rPr>
        <sz val="11"/>
        <rFont val="宋体"/>
        <family val="3"/>
        <charset val="134"/>
      </rPr>
      <t>小时的时间内，</t>
    </r>
    <r>
      <rPr>
        <sz val="11"/>
        <rFont val="Times New Roman"/>
        <family val="1"/>
      </rPr>
      <t>.</t>
    </r>
    <r>
      <rPr>
        <sz val="11"/>
        <rFont val="宋体"/>
        <family val="3"/>
        <charset val="134"/>
      </rPr>
      <t>飞机与签派室之间建立了独立可靠的通信系统进行全程监控，则可以不选择目的地备降机场的是</t>
    </r>
  </si>
  <si>
    <r>
      <t>机场能见度至少为</t>
    </r>
    <r>
      <rPr>
        <sz val="11"/>
        <rFont val="Times New Roman"/>
        <family val="1"/>
      </rPr>
      <t>4800</t>
    </r>
    <r>
      <rPr>
        <sz val="11"/>
        <rFont val="宋体"/>
        <family val="3"/>
        <charset val="134"/>
      </rPr>
      <t>米（</t>
    </r>
    <r>
      <rPr>
        <sz val="11"/>
        <rFont val="Times New Roman"/>
        <family val="1"/>
      </rPr>
      <t>3</t>
    </r>
    <r>
      <rPr>
        <sz val="11"/>
        <rFont val="宋体"/>
        <family val="3"/>
        <charset val="134"/>
      </rPr>
      <t>英里），或者高于目的地机场所用仪表进近程序最低的适用能见度最低标准</t>
    </r>
    <r>
      <rPr>
        <sz val="11"/>
        <rFont val="Times New Roman"/>
        <family val="1"/>
      </rPr>
      <t>3200</t>
    </r>
    <r>
      <rPr>
        <sz val="11"/>
        <rFont val="宋体"/>
        <family val="3"/>
        <charset val="134"/>
      </rPr>
      <t>米（</t>
    </r>
    <r>
      <rPr>
        <sz val="11"/>
        <rFont val="Times New Roman"/>
        <family val="1"/>
      </rPr>
      <t>2</t>
    </r>
    <r>
      <rPr>
        <sz val="11"/>
        <rFont val="宋体"/>
        <family val="3"/>
        <charset val="134"/>
      </rPr>
      <t>英里）以上，取其中较大者</t>
    </r>
    <phoneticPr fontId="2" type="noConversion"/>
  </si>
  <si>
    <r>
      <t>机场能见度至少为</t>
    </r>
    <r>
      <rPr>
        <sz val="11"/>
        <rFont val="Times New Roman"/>
        <family val="1"/>
      </rPr>
      <t>3200</t>
    </r>
    <r>
      <rPr>
        <sz val="11"/>
        <rFont val="宋体"/>
        <family val="3"/>
        <charset val="134"/>
      </rPr>
      <t>米（</t>
    </r>
    <r>
      <rPr>
        <sz val="11"/>
        <rFont val="Times New Roman"/>
        <family val="1"/>
      </rPr>
      <t>2</t>
    </r>
    <r>
      <rPr>
        <sz val="11"/>
        <rFont val="宋体"/>
        <family val="3"/>
        <charset val="134"/>
      </rPr>
      <t>英里），或者高于目的地机场所用仪表进近程序最低的适用能见度最低标准</t>
    </r>
    <r>
      <rPr>
        <sz val="11"/>
        <rFont val="Times New Roman"/>
        <family val="1"/>
      </rPr>
      <t>4800</t>
    </r>
    <r>
      <rPr>
        <sz val="11"/>
        <rFont val="宋体"/>
        <family val="3"/>
        <charset val="134"/>
      </rPr>
      <t>米（</t>
    </r>
    <r>
      <rPr>
        <sz val="11"/>
        <rFont val="Times New Roman"/>
        <family val="1"/>
      </rPr>
      <t>3</t>
    </r>
    <r>
      <rPr>
        <sz val="11"/>
        <rFont val="宋体"/>
        <family val="3"/>
        <charset val="134"/>
      </rPr>
      <t>英里）以上，取其中较大者</t>
    </r>
    <phoneticPr fontId="2" type="noConversion"/>
  </si>
  <si>
    <r>
      <t>机场能见度至少为</t>
    </r>
    <r>
      <rPr>
        <sz val="11"/>
        <rFont val="Times New Roman"/>
        <family val="1"/>
      </rPr>
      <t>4800</t>
    </r>
    <r>
      <rPr>
        <sz val="11"/>
        <rFont val="宋体"/>
        <family val="3"/>
        <charset val="134"/>
      </rPr>
      <t>米（</t>
    </r>
    <r>
      <rPr>
        <sz val="11"/>
        <rFont val="Times New Roman"/>
        <family val="1"/>
      </rPr>
      <t>3</t>
    </r>
    <r>
      <rPr>
        <sz val="11"/>
        <rFont val="宋体"/>
        <family val="3"/>
        <charset val="134"/>
      </rPr>
      <t>英里），或者高于目的地机场所用仪表进近程序最低的适用能见度最低标准</t>
    </r>
    <r>
      <rPr>
        <sz val="11"/>
        <rFont val="Times New Roman"/>
        <family val="1"/>
      </rPr>
      <t>4800</t>
    </r>
    <r>
      <rPr>
        <sz val="11"/>
        <rFont val="宋体"/>
        <family val="3"/>
        <charset val="134"/>
      </rPr>
      <t>米（</t>
    </r>
    <r>
      <rPr>
        <sz val="11"/>
        <rFont val="Times New Roman"/>
        <family val="1"/>
      </rPr>
      <t>3</t>
    </r>
    <r>
      <rPr>
        <sz val="11"/>
        <rFont val="宋体"/>
        <family val="3"/>
        <charset val="134"/>
      </rPr>
      <t>英里）以上，取其中较大者</t>
    </r>
    <phoneticPr fontId="2" type="noConversion"/>
  </si>
  <si>
    <r>
      <t xml:space="preserve"> 为安全越障，某起飞爬升阶段最低爬升梯度要求为</t>
    </r>
    <r>
      <rPr>
        <sz val="11"/>
        <rFont val="Times New Roman"/>
        <family val="1"/>
      </rPr>
      <t>2.6%</t>
    </r>
    <r>
      <rPr>
        <sz val="11"/>
        <rFont val="宋体"/>
        <family val="3"/>
        <charset val="134"/>
      </rPr>
      <t>。重量</t>
    </r>
    <r>
      <rPr>
        <sz val="11"/>
        <rFont val="Times New Roman"/>
        <family val="1"/>
      </rPr>
      <t>11000kg</t>
    </r>
    <r>
      <rPr>
        <sz val="11"/>
        <rFont val="宋体"/>
        <family val="3"/>
        <charset val="134"/>
      </rPr>
      <t>时飞机能获得</t>
    </r>
    <r>
      <rPr>
        <sz val="11"/>
        <rFont val="Times New Roman"/>
        <family val="1"/>
      </rPr>
      <t>2.8%</t>
    </r>
    <r>
      <rPr>
        <sz val="11"/>
        <rFont val="宋体"/>
        <family val="3"/>
        <charset val="134"/>
      </rPr>
      <t>的爬升梯度能力。保持同一推力设置，假定爬升梯度与重量成反比，则达到安全越障最低梯度时，飞机重量为：</t>
    </r>
  </si>
  <si>
    <r>
      <t>根据法规文件，起飞距离应该选取：（</t>
    </r>
    <r>
      <rPr>
        <sz val="11"/>
        <rFont val="Times New Roman"/>
        <family val="1"/>
      </rPr>
      <t xml:space="preserve">  </t>
    </r>
    <r>
      <rPr>
        <sz val="11"/>
        <rFont val="宋体"/>
        <family val="3"/>
        <charset val="134"/>
      </rPr>
      <t>）</t>
    </r>
  </si>
  <si>
    <r>
      <t>合格证持有人应当记录与其飞行机组成员之间每次航路上的无线电联系，并将该记录至少保存</t>
    </r>
    <r>
      <rPr>
        <sz val="11"/>
        <rFont val="Times New Roman"/>
        <family val="1"/>
      </rPr>
      <t xml:space="preserve">  </t>
    </r>
    <r>
      <rPr>
        <sz val="11"/>
        <rFont val="宋体"/>
        <family val="3"/>
        <charset val="134"/>
      </rPr>
      <t>天</t>
    </r>
  </si>
  <si>
    <r>
      <t>（参见附表4-1～4-3）在运行条件R-2时，起飞EPR为</t>
    </r>
    <r>
      <rPr>
        <u/>
        <sz val="11"/>
        <rFont val="宋体"/>
        <family val="3"/>
        <charset val="134"/>
      </rPr>
      <t xml:space="preserve">            </t>
    </r>
    <r>
      <rPr>
        <sz val="11"/>
        <rFont val="宋体"/>
        <family val="3"/>
        <charset val="134"/>
      </rPr>
      <t>。</t>
    </r>
  </si>
  <si>
    <r>
      <t>（参见附表4-1～4-3）在运行条件R-3时，起飞EPR为</t>
    </r>
    <r>
      <rPr>
        <u/>
        <sz val="11"/>
        <rFont val="宋体"/>
        <family val="3"/>
        <charset val="134"/>
      </rPr>
      <t xml:space="preserve">           </t>
    </r>
    <r>
      <rPr>
        <sz val="11"/>
        <rFont val="宋体"/>
        <family val="3"/>
        <charset val="134"/>
      </rPr>
      <t>。</t>
    </r>
  </si>
  <si>
    <r>
      <t>（参见附表4-7、4-8）对于运行条件T-2，飞机的最大连续EPR为</t>
    </r>
    <r>
      <rPr>
        <u/>
        <sz val="11"/>
        <rFont val="宋体"/>
        <family val="3"/>
        <charset val="134"/>
      </rPr>
      <t xml:space="preserve">            </t>
    </r>
    <r>
      <rPr>
        <sz val="11"/>
        <rFont val="宋体"/>
        <family val="3"/>
        <charset val="134"/>
      </rPr>
      <t>。</t>
    </r>
  </si>
  <si>
    <r>
      <t>（参见附表4-7、4-8）对于运行条件T-1，飞机的最大巡航EPR为</t>
    </r>
    <r>
      <rPr>
        <u/>
        <sz val="11"/>
        <rFont val="宋体"/>
        <family val="3"/>
        <charset val="134"/>
      </rPr>
      <t xml:space="preserve">          </t>
    </r>
    <r>
      <rPr>
        <sz val="11"/>
        <rFont val="宋体"/>
        <family val="3"/>
        <charset val="134"/>
      </rPr>
      <t>。</t>
    </r>
  </si>
  <si>
    <r>
      <t>（参见附表4-7、4-8）对于运行条件T-4，飞机的最大爬升EPR为</t>
    </r>
    <r>
      <rPr>
        <u/>
        <sz val="11"/>
        <rFont val="宋体"/>
        <family val="3"/>
        <charset val="134"/>
      </rPr>
      <t xml:space="preserve">           </t>
    </r>
    <r>
      <rPr>
        <sz val="11"/>
        <rFont val="宋体"/>
        <family val="3"/>
        <charset val="134"/>
      </rPr>
      <t>。</t>
    </r>
  </si>
  <si>
    <r>
      <t>（参见附表4-7、4-8）对于运行条件T-5，飞机的最大连续EPR为</t>
    </r>
    <r>
      <rPr>
        <u/>
        <sz val="11"/>
        <rFont val="宋体"/>
        <family val="3"/>
        <charset val="134"/>
      </rPr>
      <t xml:space="preserve">            </t>
    </r>
    <r>
      <rPr>
        <sz val="11"/>
        <rFont val="宋体"/>
        <family val="3"/>
        <charset val="134"/>
      </rPr>
      <t>。</t>
    </r>
  </si>
  <si>
    <r>
      <t>（参见附表4-9和附表4-10）对于运行条件L-5，飞机的复飞v</t>
    </r>
    <r>
      <rPr>
        <vertAlign val="subscript"/>
        <sz val="11"/>
        <rFont val="宋体"/>
        <family val="3"/>
        <charset val="134"/>
      </rPr>
      <t>REF</t>
    </r>
    <r>
      <rPr>
        <sz val="11"/>
        <rFont val="宋体"/>
        <family val="3"/>
        <charset val="134"/>
      </rPr>
      <t>为</t>
    </r>
    <r>
      <rPr>
        <u/>
        <sz val="11"/>
        <rFont val="宋体"/>
        <family val="3"/>
        <charset val="134"/>
      </rPr>
      <t xml:space="preserve">           </t>
    </r>
    <r>
      <rPr>
        <sz val="11"/>
        <rFont val="宋体"/>
        <family val="3"/>
        <charset val="134"/>
      </rPr>
      <t>。</t>
    </r>
  </si>
  <si>
    <r>
      <t>已知</t>
    </r>
    <r>
      <rPr>
        <sz val="11"/>
        <rFont val="Times New Roman"/>
        <family val="1"/>
      </rPr>
      <t>B737-800</t>
    </r>
    <r>
      <rPr>
        <sz val="11"/>
        <rFont val="宋体"/>
        <family val="3"/>
        <charset val="134"/>
      </rPr>
      <t>使用最大起飞推力在干跑道起飞，起飞重量</t>
    </r>
    <r>
      <rPr>
        <sz val="11"/>
        <rFont val="Times New Roman"/>
        <family val="1"/>
      </rPr>
      <t>65</t>
    </r>
    <r>
      <rPr>
        <sz val="11"/>
        <rFont val="宋体"/>
        <family val="3"/>
        <charset val="134"/>
      </rPr>
      <t>吨，襟翼</t>
    </r>
    <r>
      <rPr>
        <sz val="11"/>
        <rFont val="Times New Roman"/>
        <family val="1"/>
      </rPr>
      <t>1</t>
    </r>
    <r>
      <rPr>
        <sz val="11"/>
        <rFont val="宋体"/>
        <family val="3"/>
        <charset val="134"/>
      </rPr>
      <t>，机场气温</t>
    </r>
    <r>
      <rPr>
        <sz val="11"/>
        <rFont val="Times New Roman"/>
        <family val="1"/>
      </rPr>
      <t>25</t>
    </r>
    <r>
      <rPr>
        <sz val="11"/>
        <rFont val="宋体"/>
        <family val="3"/>
        <charset val="134"/>
      </rPr>
      <t>℃，压力高度</t>
    </r>
    <r>
      <rPr>
        <sz val="11"/>
        <rFont val="Times New Roman"/>
        <family val="1"/>
      </rPr>
      <t>2000FT</t>
    </r>
    <r>
      <rPr>
        <sz val="11"/>
        <rFont val="宋体"/>
        <family val="3"/>
        <charset val="134"/>
      </rPr>
      <t>，逆风</t>
    </r>
    <r>
      <rPr>
        <sz val="11"/>
        <rFont val="Times New Roman"/>
        <family val="1"/>
      </rPr>
      <t>10KT</t>
    </r>
    <r>
      <rPr>
        <sz val="11"/>
        <rFont val="宋体"/>
        <family val="3"/>
        <charset val="134"/>
      </rPr>
      <t>，跑道上坡</t>
    </r>
    <r>
      <rPr>
        <sz val="11"/>
        <rFont val="Times New Roman"/>
        <family val="1"/>
      </rPr>
      <t>1%</t>
    </r>
    <r>
      <rPr>
        <sz val="11"/>
        <rFont val="宋体"/>
        <family val="3"/>
        <charset val="134"/>
      </rPr>
      <t>，不考虑净空道和安全道的影响，根据表</t>
    </r>
    <r>
      <rPr>
        <sz val="11"/>
        <rFont val="Times New Roman"/>
        <family val="1"/>
      </rPr>
      <t>31</t>
    </r>
    <r>
      <rPr>
        <sz val="11"/>
        <rFont val="宋体"/>
        <family val="3"/>
        <charset val="134"/>
      </rPr>
      <t>确定起飞速度</t>
    </r>
    <r>
      <rPr>
        <sz val="11"/>
        <rFont val="Times New Roman"/>
        <family val="1"/>
      </rPr>
      <t>V</t>
    </r>
    <r>
      <rPr>
        <vertAlign val="subscript"/>
        <sz val="11"/>
        <rFont val="宋体"/>
        <family val="3"/>
        <charset val="134"/>
      </rPr>
      <t>1</t>
    </r>
    <r>
      <rPr>
        <sz val="11"/>
        <rFont val="宋体"/>
        <family val="3"/>
        <charset val="134"/>
      </rPr>
      <t>/V</t>
    </r>
    <r>
      <rPr>
        <vertAlign val="subscript"/>
        <sz val="11"/>
        <rFont val="宋体"/>
        <family val="3"/>
        <charset val="134"/>
      </rPr>
      <t>R</t>
    </r>
    <r>
      <rPr>
        <sz val="11"/>
        <rFont val="宋体"/>
        <family val="3"/>
        <charset val="134"/>
      </rPr>
      <t>/V</t>
    </r>
    <r>
      <rPr>
        <vertAlign val="subscript"/>
        <sz val="11"/>
        <rFont val="宋体"/>
        <family val="3"/>
        <charset val="134"/>
      </rPr>
      <t>2</t>
    </r>
  </si>
  <si>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高度长航程巡航，</t>
    </r>
    <r>
      <rPr>
        <sz val="11"/>
        <rFont val="Times New Roman"/>
        <family val="1"/>
      </rPr>
      <t>ISA</t>
    </r>
    <r>
      <rPr>
        <sz val="11"/>
        <rFont val="宋体"/>
        <family val="3"/>
        <charset val="134"/>
      </rPr>
      <t>温度，重心</t>
    </r>
    <r>
      <rPr>
        <sz val="11"/>
        <rFont val="Times New Roman"/>
        <family val="1"/>
      </rPr>
      <t>33%</t>
    </r>
    <r>
      <rPr>
        <sz val="11"/>
        <rFont val="宋体"/>
        <family val="3"/>
        <charset val="134"/>
      </rPr>
      <t>，爬升顶点的重量为</t>
    </r>
    <r>
      <rPr>
        <sz val="11"/>
        <rFont val="Times New Roman"/>
        <family val="1"/>
      </rPr>
      <t>68.6</t>
    </r>
    <r>
      <rPr>
        <sz val="11"/>
        <rFont val="宋体"/>
        <family val="3"/>
        <charset val="134"/>
      </rPr>
      <t>吨，空调正常，防冰关，空中巡航距离</t>
    </r>
    <r>
      <rPr>
        <sz val="11"/>
        <rFont val="Times New Roman"/>
        <family val="1"/>
      </rPr>
      <t>600NM</t>
    </r>
    <r>
      <rPr>
        <sz val="11"/>
        <rFont val="宋体"/>
        <family val="3"/>
        <charset val="134"/>
      </rPr>
      <t>，根据表</t>
    </r>
    <r>
      <rPr>
        <sz val="11"/>
        <rFont val="Times New Roman"/>
        <family val="1"/>
      </rPr>
      <t>45</t>
    </r>
    <r>
      <rPr>
        <sz val="11"/>
        <rFont val="宋体"/>
        <family val="3"/>
        <charset val="134"/>
      </rPr>
      <t>确定飞机的巡航所需燃油和时间</t>
    </r>
  </si>
  <si>
    <r>
      <t>3485KG，</t>
    </r>
    <r>
      <rPr>
        <sz val="11"/>
        <rFont val="Times New Roman"/>
        <family val="1"/>
      </rPr>
      <t>1:22(H:MIN)</t>
    </r>
  </si>
  <si>
    <r>
      <t xml:space="preserve"> 3570KG，</t>
    </r>
    <r>
      <rPr>
        <sz val="11"/>
        <rFont val="Times New Roman"/>
        <family val="1"/>
      </rPr>
      <t>1:22(H:MIN)</t>
    </r>
  </si>
  <si>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高度长航程巡航，</t>
    </r>
    <r>
      <rPr>
        <sz val="11"/>
        <rFont val="Times New Roman"/>
        <family val="1"/>
      </rPr>
      <t>ISA</t>
    </r>
    <r>
      <rPr>
        <sz val="11"/>
        <rFont val="宋体"/>
        <family val="3"/>
        <charset val="134"/>
      </rPr>
      <t>温度，重心</t>
    </r>
    <r>
      <rPr>
        <sz val="11"/>
        <rFont val="Times New Roman"/>
        <family val="1"/>
      </rPr>
      <t>33%</t>
    </r>
    <r>
      <rPr>
        <sz val="11"/>
        <rFont val="宋体"/>
        <family val="3"/>
        <charset val="134"/>
      </rPr>
      <t>，爬升顶点的重量为</t>
    </r>
    <r>
      <rPr>
        <sz val="11"/>
        <rFont val="Times New Roman"/>
        <family val="1"/>
      </rPr>
      <t>65.5</t>
    </r>
    <r>
      <rPr>
        <sz val="11"/>
        <rFont val="宋体"/>
        <family val="3"/>
        <charset val="134"/>
      </rPr>
      <t>吨，空调正常，防冰关，空中巡航距离</t>
    </r>
    <r>
      <rPr>
        <sz val="11"/>
        <rFont val="Times New Roman"/>
        <family val="1"/>
      </rPr>
      <t>860NM</t>
    </r>
    <r>
      <rPr>
        <sz val="11"/>
        <rFont val="宋体"/>
        <family val="3"/>
        <charset val="134"/>
      </rPr>
      <t>，根据表</t>
    </r>
    <r>
      <rPr>
        <sz val="11"/>
        <rFont val="Times New Roman"/>
        <family val="1"/>
      </rPr>
      <t>45</t>
    </r>
    <r>
      <rPr>
        <sz val="11"/>
        <rFont val="宋体"/>
        <family val="3"/>
        <charset val="134"/>
      </rPr>
      <t>确定飞机的巡航所需燃油和时间</t>
    </r>
  </si>
  <si>
    <r>
      <t>5300KG，</t>
    </r>
    <r>
      <rPr>
        <sz val="11"/>
        <rFont val="Times New Roman"/>
        <family val="1"/>
      </rPr>
      <t>2:00(H:MIN)</t>
    </r>
  </si>
  <si>
    <r>
      <t>4935KG，</t>
    </r>
    <r>
      <rPr>
        <sz val="11"/>
        <rFont val="Times New Roman"/>
        <family val="1"/>
      </rPr>
      <t>2:00(H:MIN)</t>
    </r>
  </si>
  <si>
    <r>
      <t>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，重心正常，跑道有</t>
    </r>
    <r>
      <rPr>
        <sz val="11"/>
        <rFont val="Times New Roman"/>
        <family val="1"/>
      </rPr>
      <t>4mm</t>
    </r>
    <r>
      <rPr>
        <sz val="11"/>
        <rFont val="宋体"/>
        <family val="3"/>
        <charset val="134"/>
      </rPr>
      <t>积水，着陆重量</t>
    </r>
    <r>
      <rPr>
        <sz val="11"/>
        <rFont val="Times New Roman"/>
        <family val="1"/>
      </rPr>
      <t>58</t>
    </r>
    <r>
      <rPr>
        <sz val="11"/>
        <rFont val="宋体"/>
        <family val="3"/>
        <charset val="134"/>
      </rPr>
      <t>吨，机场压力高度</t>
    </r>
    <r>
      <rPr>
        <sz val="11"/>
        <rFont val="Times New Roman"/>
        <family val="1"/>
      </rPr>
      <t>4500FT</t>
    </r>
    <r>
      <rPr>
        <sz val="11"/>
        <rFont val="宋体"/>
        <family val="3"/>
        <charset val="134"/>
      </rPr>
      <t>，</t>
    </r>
    <r>
      <rPr>
        <sz val="11"/>
        <rFont val="Times New Roman"/>
        <family val="1"/>
      </rPr>
      <t>ISA</t>
    </r>
    <r>
      <rPr>
        <sz val="11"/>
        <rFont val="宋体"/>
        <family val="3"/>
        <charset val="134"/>
      </rPr>
      <t>温度，无风，跑道无坡度，反推工作，进近速度高</t>
    </r>
    <r>
      <rPr>
        <sz val="11"/>
        <rFont val="Times New Roman"/>
        <family val="1"/>
      </rPr>
      <t>5KT</t>
    </r>
    <r>
      <rPr>
        <sz val="11"/>
        <rFont val="宋体"/>
        <family val="3"/>
        <charset val="134"/>
      </rPr>
      <t>，根据表</t>
    </r>
    <r>
      <rPr>
        <sz val="11"/>
        <rFont val="Times New Roman"/>
        <family val="1"/>
      </rPr>
      <t>50</t>
    </r>
    <r>
      <rPr>
        <sz val="11"/>
        <rFont val="宋体"/>
        <family val="3"/>
        <charset val="134"/>
      </rPr>
      <t>确定</t>
    </r>
    <r>
      <rPr>
        <sz val="11"/>
        <rFont val="Times New Roman"/>
        <family val="1"/>
      </rPr>
      <t>A320</t>
    </r>
    <r>
      <rPr>
        <sz val="11"/>
        <rFont val="宋体"/>
        <family val="3"/>
        <charset val="134"/>
      </rPr>
      <t>在该机场的实际着陆距离为</t>
    </r>
  </si>
  <si>
    <r>
      <t>已知</t>
    </r>
    <r>
      <rPr>
        <sz val="11"/>
        <rFont val="Times New Roman"/>
        <family val="1"/>
      </rPr>
      <t>A320</t>
    </r>
    <r>
      <rPr>
        <sz val="11"/>
        <rFont val="宋体"/>
        <family val="3"/>
        <charset val="134"/>
      </rPr>
      <t>在某机场着陆，</t>
    </r>
    <r>
      <rPr>
        <sz val="11"/>
        <rFont val="Times New Roman"/>
        <family val="1"/>
      </rPr>
      <t>CONFIGURATION 3</t>
    </r>
    <r>
      <rPr>
        <sz val="11"/>
        <rFont val="宋体"/>
        <family val="3"/>
        <charset val="134"/>
      </rPr>
      <t>，重心正常，干跑道，着陆重量</t>
    </r>
    <r>
      <rPr>
        <sz val="11"/>
        <rFont val="Times New Roman"/>
        <family val="1"/>
      </rPr>
      <t>62</t>
    </r>
    <r>
      <rPr>
        <sz val="11"/>
        <rFont val="宋体"/>
        <family val="3"/>
        <charset val="134"/>
      </rPr>
      <t>吨，机场压力高度</t>
    </r>
    <r>
      <rPr>
        <sz val="11"/>
        <rFont val="Times New Roman"/>
        <family val="1"/>
      </rPr>
      <t>7000FT</t>
    </r>
    <r>
      <rPr>
        <sz val="11"/>
        <rFont val="宋体"/>
        <family val="3"/>
        <charset val="134"/>
      </rPr>
      <t>，</t>
    </r>
    <r>
      <rPr>
        <sz val="11"/>
        <rFont val="Times New Roman"/>
        <family val="1"/>
      </rPr>
      <t>ISA</t>
    </r>
    <r>
      <rPr>
        <sz val="11"/>
        <rFont val="宋体"/>
        <family val="3"/>
        <charset val="134"/>
      </rPr>
      <t>温度，无风，跑道无坡度，根据表</t>
    </r>
    <r>
      <rPr>
        <sz val="11"/>
        <rFont val="Times New Roman"/>
        <family val="1"/>
      </rPr>
      <t>51</t>
    </r>
    <r>
      <rPr>
        <sz val="11"/>
        <rFont val="宋体"/>
        <family val="3"/>
        <charset val="134"/>
      </rPr>
      <t>确定</t>
    </r>
    <r>
      <rPr>
        <sz val="11"/>
        <rFont val="Times New Roman"/>
        <family val="1"/>
      </rPr>
      <t>A320</t>
    </r>
    <r>
      <rPr>
        <sz val="11"/>
        <rFont val="宋体"/>
        <family val="3"/>
        <charset val="134"/>
      </rPr>
      <t>在该机场的所需着陆距离为</t>
    </r>
  </si>
  <si>
    <r>
      <t>已知</t>
    </r>
    <r>
      <rPr>
        <sz val="11"/>
        <rFont val="Times New Roman"/>
        <family val="1"/>
      </rPr>
      <t>A320</t>
    </r>
    <r>
      <rPr>
        <sz val="11"/>
        <rFont val="宋体"/>
        <family val="3"/>
        <charset val="134"/>
      </rPr>
      <t>在某机场着陆，</t>
    </r>
    <r>
      <rPr>
        <sz val="11"/>
        <rFont val="Times New Roman"/>
        <family val="1"/>
      </rPr>
      <t>CONFIGURATION FULL</t>
    </r>
    <r>
      <rPr>
        <sz val="11"/>
        <rFont val="宋体"/>
        <family val="3"/>
        <charset val="134"/>
      </rPr>
      <t>，重心正常，干跑道，着陆重量</t>
    </r>
    <r>
      <rPr>
        <sz val="11"/>
        <rFont val="Times New Roman"/>
        <family val="1"/>
      </rPr>
      <t>59</t>
    </r>
    <r>
      <rPr>
        <sz val="11"/>
        <rFont val="宋体"/>
        <family val="3"/>
        <charset val="134"/>
      </rPr>
      <t>吨，机场压力高度</t>
    </r>
    <r>
      <rPr>
        <sz val="11"/>
        <rFont val="Times New Roman"/>
        <family val="1"/>
      </rPr>
      <t>8000FT</t>
    </r>
    <r>
      <rPr>
        <sz val="11"/>
        <rFont val="宋体"/>
        <family val="3"/>
        <charset val="134"/>
      </rPr>
      <t>，</t>
    </r>
    <r>
      <rPr>
        <sz val="11"/>
        <rFont val="Times New Roman"/>
        <family val="1"/>
      </rPr>
      <t>ISA</t>
    </r>
    <r>
      <rPr>
        <sz val="11"/>
        <rFont val="宋体"/>
        <family val="3"/>
        <charset val="134"/>
      </rPr>
      <t>温度，顺风</t>
    </r>
    <r>
      <rPr>
        <sz val="11"/>
        <rFont val="Times New Roman"/>
        <family val="1"/>
      </rPr>
      <t>5KT</t>
    </r>
    <r>
      <rPr>
        <sz val="11"/>
        <rFont val="宋体"/>
        <family val="3"/>
        <charset val="134"/>
      </rPr>
      <t>，跑道无坡度，根据表</t>
    </r>
    <r>
      <rPr>
        <sz val="11"/>
        <rFont val="Times New Roman"/>
        <family val="1"/>
      </rPr>
      <t>51</t>
    </r>
    <r>
      <rPr>
        <sz val="11"/>
        <rFont val="宋体"/>
        <family val="3"/>
        <charset val="134"/>
      </rPr>
      <t>确定</t>
    </r>
    <r>
      <rPr>
        <sz val="11"/>
        <rFont val="Times New Roman"/>
        <family val="1"/>
      </rPr>
      <t>A320</t>
    </r>
    <r>
      <rPr>
        <sz val="11"/>
        <rFont val="宋体"/>
        <family val="3"/>
        <charset val="134"/>
      </rPr>
      <t>在该机场的所需着陆距离为</t>
    </r>
  </si>
  <si>
    <r>
      <t>已知</t>
    </r>
    <r>
      <rPr>
        <sz val="11"/>
        <rFont val="Times New Roman"/>
        <family val="1"/>
      </rPr>
      <t>B737-700</t>
    </r>
    <r>
      <rPr>
        <sz val="11"/>
        <rFont val="宋体"/>
        <family val="3"/>
        <charset val="134"/>
      </rPr>
      <t>进行一次国内航班飞行，初始等待重量为</t>
    </r>
    <r>
      <rPr>
        <sz val="11"/>
        <rFont val="Times New Roman"/>
        <family val="1"/>
      </rPr>
      <t>120000LB</t>
    </r>
    <r>
      <rPr>
        <sz val="11"/>
        <rFont val="宋体"/>
        <family val="3"/>
        <charset val="134"/>
      </rPr>
      <t>，等待高度</t>
    </r>
    <r>
      <rPr>
        <sz val="11"/>
        <rFont val="Times New Roman"/>
        <family val="1"/>
      </rPr>
      <t>5000FT</t>
    </r>
    <r>
      <rPr>
        <sz val="11"/>
        <rFont val="宋体"/>
        <family val="3"/>
        <charset val="134"/>
      </rPr>
      <t>，根据表</t>
    </r>
    <r>
      <rPr>
        <sz val="11"/>
        <rFont val="Times New Roman"/>
        <family val="1"/>
      </rPr>
      <t>52</t>
    </r>
    <r>
      <rPr>
        <sz val="11"/>
        <rFont val="宋体"/>
        <family val="3"/>
        <charset val="134"/>
      </rPr>
      <t>确定飞机的等待油量为</t>
    </r>
  </si>
  <si>
    <r>
      <t>已知</t>
    </r>
    <r>
      <rPr>
        <sz val="11"/>
        <rFont val="Times New Roman"/>
        <family val="1"/>
      </rPr>
      <t>B737-700</t>
    </r>
    <r>
      <rPr>
        <sz val="11"/>
        <rFont val="宋体"/>
        <family val="3"/>
        <charset val="134"/>
      </rPr>
      <t>进行一次国际航班飞行，结束等待重量为</t>
    </r>
    <r>
      <rPr>
        <sz val="11"/>
        <rFont val="Times New Roman"/>
        <family val="1"/>
      </rPr>
      <t>110000LB</t>
    </r>
    <r>
      <rPr>
        <sz val="11"/>
        <rFont val="宋体"/>
        <family val="3"/>
        <charset val="134"/>
      </rPr>
      <t>，等待高度</t>
    </r>
    <r>
      <rPr>
        <sz val="11"/>
        <rFont val="Times New Roman"/>
        <family val="1"/>
      </rPr>
      <t>10000FT</t>
    </r>
    <r>
      <rPr>
        <sz val="11"/>
        <rFont val="宋体"/>
        <family val="3"/>
        <charset val="134"/>
      </rPr>
      <t>，根据表</t>
    </r>
    <r>
      <rPr>
        <sz val="11"/>
        <rFont val="Times New Roman"/>
        <family val="1"/>
      </rPr>
      <t>52</t>
    </r>
    <r>
      <rPr>
        <sz val="11"/>
        <rFont val="宋体"/>
        <family val="3"/>
        <charset val="134"/>
      </rPr>
      <t>确定飞机的等待油量为</t>
    </r>
  </si>
  <si>
    <r>
      <t>已知</t>
    </r>
    <r>
      <rPr>
        <sz val="11"/>
        <rFont val="Times New Roman"/>
        <family val="1"/>
      </rPr>
      <t>A320</t>
    </r>
    <r>
      <rPr>
        <sz val="11"/>
        <rFont val="宋体"/>
        <family val="3"/>
        <charset val="134"/>
      </rPr>
      <t>在</t>
    </r>
    <r>
      <rPr>
        <sz val="11"/>
        <rFont val="Times New Roman"/>
        <family val="1"/>
      </rPr>
      <t>FL310</t>
    </r>
    <r>
      <rPr>
        <sz val="11"/>
        <rFont val="宋体"/>
        <family val="3"/>
        <charset val="134"/>
      </rPr>
      <t>巡航中一发失效，工作发最大连续推力工作下降，航路气温</t>
    </r>
    <r>
      <rPr>
        <sz val="11"/>
        <rFont val="Times New Roman"/>
        <family val="1"/>
      </rPr>
      <t>ISA-10</t>
    </r>
    <r>
      <rPr>
        <sz val="11"/>
        <rFont val="宋体"/>
        <family val="3"/>
        <charset val="134"/>
      </rPr>
      <t>，飞机开始下降的重量为</t>
    </r>
    <r>
      <rPr>
        <sz val="11"/>
        <rFont val="Times New Roman"/>
        <family val="1"/>
      </rPr>
      <t>62</t>
    </r>
    <r>
      <rPr>
        <sz val="11"/>
        <rFont val="宋体"/>
        <family val="3"/>
        <charset val="134"/>
      </rPr>
      <t>吨，飞机重心</t>
    </r>
    <r>
      <rPr>
        <sz val="11"/>
        <rFont val="Times New Roman"/>
        <family val="1"/>
      </rPr>
      <t>33%</t>
    </r>
    <r>
      <rPr>
        <sz val="11"/>
        <rFont val="宋体"/>
        <family val="3"/>
        <charset val="134"/>
      </rPr>
      <t>，空调开，机翼和发动机防冰开，根据表</t>
    </r>
    <r>
      <rPr>
        <sz val="11"/>
        <rFont val="Times New Roman"/>
        <family val="1"/>
      </rPr>
      <t>57</t>
    </r>
    <r>
      <rPr>
        <sz val="11"/>
        <rFont val="宋体"/>
        <family val="3"/>
        <charset val="134"/>
      </rPr>
      <t>确定</t>
    </r>
    <r>
      <rPr>
        <sz val="11"/>
        <rFont val="Times New Roman"/>
        <family val="1"/>
      </rPr>
      <t>A320</t>
    </r>
    <r>
      <rPr>
        <sz val="11"/>
        <rFont val="宋体"/>
        <family val="3"/>
        <charset val="134"/>
      </rPr>
      <t>飞机一发失效后下降所需时间、燃油和前进的距离为</t>
    </r>
  </si>
  <si>
    <r>
      <t>35.0MIN，</t>
    </r>
    <r>
      <rPr>
        <sz val="11"/>
        <rFont val="Times New Roman"/>
        <family val="1"/>
      </rPr>
      <t>1263KG</t>
    </r>
    <r>
      <rPr>
        <sz val="11"/>
        <rFont val="宋体"/>
        <family val="3"/>
        <charset val="134"/>
      </rPr>
      <t>，</t>
    </r>
    <r>
      <rPr>
        <sz val="11"/>
        <rFont val="Times New Roman"/>
        <family val="1"/>
      </rPr>
      <t>231NM</t>
    </r>
  </si>
  <si>
    <r>
      <t xml:space="preserve"> 35.0MIN，</t>
    </r>
    <r>
      <rPr>
        <sz val="11"/>
        <rFont val="Times New Roman"/>
        <family val="1"/>
      </rPr>
      <t>1274KG</t>
    </r>
    <r>
      <rPr>
        <sz val="11"/>
        <rFont val="宋体"/>
        <family val="3"/>
        <charset val="134"/>
      </rPr>
      <t>，</t>
    </r>
    <r>
      <rPr>
        <sz val="11"/>
        <rFont val="Times New Roman"/>
        <family val="1"/>
      </rPr>
      <t>231NM</t>
    </r>
  </si>
  <si>
    <r>
      <t>CCAR-121部在对气象条件的熟悉方面要求：对于补充运行，</t>
    </r>
    <r>
      <rPr>
        <sz val="11"/>
        <rFont val="Times New Roman"/>
        <family val="1"/>
      </rPr>
      <t>__</t>
    </r>
    <r>
      <rPr>
        <sz val="11"/>
        <rFont val="宋体"/>
        <family val="3"/>
        <charset val="134"/>
      </rPr>
      <t>应当完全熟悉所飞航路、机场的气象实况报告和预报，否则不得开始该次飞行</t>
    </r>
  </si>
  <si>
    <r>
      <t>驾驶员在获得运行经历时，对于活塞式发动机为动力的飞机，飞行经历时间至少</t>
    </r>
    <r>
      <rPr>
        <u/>
        <sz val="11"/>
        <rFont val="Times New Roman"/>
        <family val="1"/>
      </rPr>
      <t xml:space="preserve">   </t>
    </r>
    <r>
      <rPr>
        <sz val="11"/>
        <rFont val="宋体"/>
        <family val="3"/>
        <charset val="134"/>
      </rPr>
      <t>小时</t>
    </r>
  </si>
  <si>
    <r>
      <t>一架</t>
    </r>
    <r>
      <rPr>
        <sz val="11"/>
        <rFont val="Times New Roman"/>
        <family val="1"/>
      </rPr>
      <t>B737-800</t>
    </r>
    <r>
      <rPr>
        <sz val="11"/>
        <rFont val="宋体"/>
        <family val="3"/>
        <charset val="134"/>
      </rPr>
      <t>型飞机在</t>
    </r>
    <r>
      <rPr>
        <sz val="11"/>
        <rFont val="Times New Roman"/>
        <family val="1"/>
      </rPr>
      <t>NDB</t>
    </r>
    <r>
      <rPr>
        <sz val="11"/>
        <rFont val="宋体"/>
        <family val="3"/>
        <charset val="134"/>
      </rPr>
      <t>台上空以</t>
    </r>
    <r>
      <rPr>
        <sz val="11"/>
        <rFont val="Times New Roman"/>
        <family val="1"/>
      </rPr>
      <t>1800</t>
    </r>
    <r>
      <rPr>
        <sz val="11"/>
        <rFont val="宋体"/>
        <family val="3"/>
        <charset val="134"/>
      </rPr>
      <t>米等待时，其出航时间通常应为</t>
    </r>
  </si>
  <si>
    <r>
      <t>1.5</t>
    </r>
    <r>
      <rPr>
        <sz val="11"/>
        <rFont val="宋体"/>
        <family val="3"/>
        <charset val="134"/>
      </rPr>
      <t>分钟</t>
    </r>
  </si>
  <si>
    <r>
      <t>某次飞行选取的备降场适用的决断高为</t>
    </r>
    <r>
      <rPr>
        <sz val="11"/>
        <rFont val="Times New Roman"/>
        <family val="1"/>
      </rPr>
      <t>30</t>
    </r>
    <r>
      <rPr>
        <sz val="11"/>
        <rFont val="宋体"/>
        <family val="3"/>
        <charset val="134"/>
      </rPr>
      <t>米，若执行该次任务的为新机长，则适用于该机长最低的天气标准为</t>
    </r>
    <r>
      <rPr>
        <u/>
        <sz val="11"/>
        <rFont val="Times New Roman"/>
        <family val="1"/>
      </rPr>
      <t xml:space="preserve">     </t>
    </r>
    <r>
      <rPr>
        <sz val="11"/>
        <rFont val="宋体"/>
        <family val="3"/>
        <charset val="134"/>
      </rPr>
      <t>米</t>
    </r>
  </si>
  <si>
    <r>
      <t>如果飞行签派员在连续</t>
    </r>
    <r>
      <rPr>
        <sz val="11"/>
        <rFont val="Times New Roman"/>
        <family val="1"/>
      </rPr>
      <t xml:space="preserve">24 </t>
    </r>
    <r>
      <rPr>
        <sz val="11"/>
        <rFont val="宋体"/>
        <family val="3"/>
        <charset val="134"/>
      </rPr>
      <t>小时内被安排值勤时间超过</t>
    </r>
    <r>
      <rPr>
        <sz val="11"/>
        <rFont val="Times New Roman"/>
        <family val="1"/>
      </rPr>
      <t xml:space="preserve">10 </t>
    </r>
    <r>
      <rPr>
        <sz val="11"/>
        <rFont val="宋体"/>
        <family val="3"/>
        <charset val="134"/>
      </rPr>
      <t>小时，该合格证持有人应当在该飞行签派员值勤时间达到或者累计达到</t>
    </r>
    <r>
      <rPr>
        <sz val="11"/>
        <rFont val="Times New Roman"/>
        <family val="1"/>
      </rPr>
      <t>10</t>
    </r>
    <r>
      <rPr>
        <sz val="11"/>
        <rFont val="宋体"/>
        <family val="3"/>
        <charset val="134"/>
      </rPr>
      <t>小时之前为他提供至少连续</t>
    </r>
    <r>
      <rPr>
        <sz val="11"/>
        <rFont val="Times New Roman"/>
        <family val="1"/>
      </rPr>
      <t xml:space="preserve">  </t>
    </r>
    <r>
      <rPr>
        <sz val="11"/>
        <rFont val="宋体"/>
        <family val="3"/>
        <charset val="134"/>
      </rPr>
      <t>小时的休息时间</t>
    </r>
  </si>
  <si>
    <r>
      <t>对于国内定期载客运行的飞机，在原签派放行单列出的中途机场地面停留不超过</t>
    </r>
    <r>
      <rPr>
        <sz val="11"/>
        <rFont val="Times New Roman"/>
        <family val="1"/>
      </rPr>
      <t xml:space="preserve">   </t>
    </r>
    <r>
      <rPr>
        <sz val="11"/>
        <rFont val="宋体"/>
        <family val="3"/>
        <charset val="134"/>
      </rPr>
      <t>小时，可以不必重新放行</t>
    </r>
  </si>
  <si>
    <r>
      <t>航路、航线飞行或者转场飞行的安全高度，在高原和山区应当高出航路中心线、航线两侧各</t>
    </r>
    <r>
      <rPr>
        <sz val="11"/>
        <rFont val="Times New Roman"/>
        <family val="1"/>
      </rPr>
      <t>25</t>
    </r>
    <r>
      <rPr>
        <sz val="11"/>
        <rFont val="宋体"/>
        <family val="3"/>
        <charset val="134"/>
      </rPr>
      <t>千米以内最高标高</t>
    </r>
  </si>
  <si>
    <r>
      <t>（参见附图2-1和附图2-2）下列哪一个飞机位置与HSI：“A”相配？</t>
    </r>
    <r>
      <rPr>
        <u/>
        <sz val="11"/>
        <rFont val="宋体"/>
        <family val="3"/>
        <charset val="134"/>
      </rPr>
      <t xml:space="preserve">          </t>
    </r>
    <r>
      <rPr>
        <sz val="11"/>
        <rFont val="宋体"/>
        <family val="3"/>
        <charset val="134"/>
      </rPr>
      <t>。</t>
    </r>
  </si>
  <si>
    <r>
      <t>任何</t>
    </r>
    <r>
      <rPr>
        <sz val="11"/>
        <rFont val="Times New Roman"/>
        <family val="1"/>
      </rPr>
      <t>6</t>
    </r>
    <r>
      <rPr>
        <sz val="11"/>
        <rFont val="宋体"/>
        <family val="3"/>
        <charset val="134"/>
      </rPr>
      <t>个连续日历日内不得超过</t>
    </r>
    <r>
      <rPr>
        <sz val="11"/>
        <rFont val="Times New Roman"/>
        <family val="1"/>
      </rPr>
      <t>40</t>
    </r>
    <r>
      <rPr>
        <sz val="11"/>
        <rFont val="宋体"/>
        <family val="3"/>
        <charset val="134"/>
      </rPr>
      <t>小时</t>
    </r>
  </si>
  <si>
    <r>
      <t>任一日历年内不得超过</t>
    </r>
    <r>
      <rPr>
        <sz val="11"/>
        <rFont val="Times New Roman"/>
        <family val="1"/>
      </rPr>
      <t>1000</t>
    </r>
    <r>
      <rPr>
        <sz val="11"/>
        <rFont val="宋体"/>
        <family val="3"/>
        <charset val="134"/>
      </rPr>
      <t>小时</t>
    </r>
  </si>
  <si>
    <r>
      <t>任一日历月飞行时间不超过</t>
    </r>
    <r>
      <rPr>
        <sz val="11"/>
        <rFont val="Times New Roman"/>
        <family val="1"/>
      </rPr>
      <t>100</t>
    </r>
    <r>
      <rPr>
        <sz val="11"/>
        <rFont val="宋体"/>
        <family val="3"/>
        <charset val="134"/>
      </rPr>
      <t>小时</t>
    </r>
  </si>
  <si>
    <r>
      <t>对于喷气式发动机飞机，如果</t>
    </r>
    <r>
      <rPr>
        <sz val="11"/>
        <rFont val="Times New Roman"/>
        <family val="1"/>
      </rPr>
      <t>M</t>
    </r>
    <r>
      <rPr>
        <sz val="11"/>
        <rFont val="宋体"/>
        <family val="3"/>
        <charset val="134"/>
      </rPr>
      <t>数保持不变，推力和燃油油量将</t>
    </r>
  </si>
  <si>
    <r>
      <t>燃油里程</t>
    </r>
    <r>
      <rPr>
        <sz val="11"/>
        <rFont val="Times New Roman"/>
        <family val="1"/>
      </rPr>
      <t>SR</t>
    </r>
    <r>
      <rPr>
        <sz val="11"/>
        <rFont val="宋体"/>
        <family val="3"/>
        <charset val="134"/>
      </rPr>
      <t>（</t>
    </r>
    <r>
      <rPr>
        <sz val="11"/>
        <rFont val="Times New Roman"/>
        <family val="1"/>
      </rPr>
      <t>Specific Range</t>
    </r>
    <r>
      <rPr>
        <sz val="11"/>
        <rFont val="宋体"/>
        <family val="3"/>
        <charset val="134"/>
      </rPr>
      <t>），表示</t>
    </r>
  </si>
  <si>
    <r>
      <t>对于给定质量的双发飞机在着陆构型时的失速速度为</t>
    </r>
    <r>
      <rPr>
        <sz val="11"/>
        <rFont val="Times New Roman"/>
        <family val="1"/>
      </rPr>
      <t>100kt</t>
    </r>
    <r>
      <rPr>
        <sz val="11"/>
        <rFont val="宋体"/>
        <family val="3"/>
        <charset val="134"/>
      </rPr>
      <t>，在最后的进近阶段飞行员必须保持的最小速度为（</t>
    </r>
  </si>
  <si>
    <r>
      <t>额外推力为</t>
    </r>
    <r>
      <rPr>
        <sz val="11"/>
        <rFont val="Times New Roman"/>
        <family val="1"/>
      </rPr>
      <t>0</t>
    </r>
  </si>
  <si>
    <r>
      <t>增大</t>
    </r>
    <r>
      <rPr>
        <sz val="11"/>
        <rFont val="Times New Roman"/>
        <family val="1"/>
      </rPr>
      <t xml:space="preserve">  C</t>
    </r>
    <r>
      <rPr>
        <sz val="11"/>
        <rFont val="宋体"/>
        <family val="3"/>
        <charset val="134"/>
      </rPr>
      <t>减小</t>
    </r>
  </si>
  <si>
    <r>
      <t>失速速度增大</t>
    </r>
    <r>
      <rPr>
        <sz val="11"/>
        <rFont val="Times New Roman"/>
        <family val="1"/>
      </rPr>
      <t xml:space="preserve"> </t>
    </r>
  </si>
  <si>
    <r>
      <t>在起飞航道</t>
    </r>
    <r>
      <rPr>
        <sz val="11"/>
        <rFont val="Times New Roman"/>
        <family val="1"/>
      </rPr>
      <t>1</t>
    </r>
    <r>
      <rPr>
        <sz val="11"/>
        <rFont val="宋体"/>
        <family val="3"/>
        <charset val="134"/>
      </rPr>
      <t>段，油门位置选用是</t>
    </r>
    <phoneticPr fontId="2" type="noConversion"/>
  </si>
  <si>
    <r>
      <t>有反推</t>
    </r>
    <r>
      <rPr>
        <sz val="11"/>
        <rFont val="Times New Roman"/>
        <family val="1"/>
      </rPr>
      <t xml:space="preserve"> </t>
    </r>
    <phoneticPr fontId="2" type="noConversion"/>
  </si>
  <si>
    <r>
      <t>能供气防冰</t>
    </r>
    <r>
      <rPr>
        <sz val="11"/>
        <rFont val="Times New Roman"/>
        <family val="1"/>
      </rPr>
      <t xml:space="preserve">  </t>
    </r>
    <phoneticPr fontId="2" type="noConversion"/>
  </si>
  <si>
    <r>
      <t>平飞</t>
    </r>
    <r>
      <rPr>
        <sz val="11"/>
        <rFont val="Times New Roman"/>
        <family val="1"/>
      </rPr>
      <t xml:space="preserve">  </t>
    </r>
    <phoneticPr fontId="2" type="noConversion"/>
  </si>
  <si>
    <r>
      <t>爬升</t>
    </r>
    <r>
      <rPr>
        <sz val="11"/>
        <rFont val="Times New Roman"/>
        <family val="1"/>
      </rPr>
      <t xml:space="preserve">  </t>
    </r>
    <phoneticPr fontId="2" type="noConversion"/>
  </si>
  <si>
    <r>
      <t>下降</t>
    </r>
    <r>
      <rPr>
        <sz val="11"/>
        <rFont val="Times New Roman"/>
        <family val="1"/>
      </rPr>
      <t xml:space="preserve"> </t>
    </r>
    <phoneticPr fontId="2" type="noConversion"/>
  </si>
  <si>
    <r>
      <t>十分明亮</t>
    </r>
    <r>
      <rPr>
        <sz val="11"/>
        <rFont val="Times New Roman"/>
        <family val="1"/>
      </rPr>
      <t xml:space="preserve"> </t>
    </r>
    <phoneticPr fontId="2" type="noConversion"/>
  </si>
  <si>
    <r>
      <t>均匀性</t>
    </r>
    <r>
      <rPr>
        <sz val="11"/>
        <rFont val="Times New Roman"/>
        <family val="1"/>
      </rPr>
      <t xml:space="preserve"> </t>
    </r>
    <phoneticPr fontId="2" type="noConversion"/>
  </si>
  <si>
    <r>
      <t>在重要天气预报图上符号</t>
    </r>
    <r>
      <rPr>
        <sz val="11"/>
        <rFont val="Times New Roman"/>
        <family val="1"/>
      </rPr>
      <t>LOC*/</t>
    </r>
    <r>
      <rPr>
        <sz val="11"/>
        <rFont val="宋体"/>
        <family val="3"/>
        <charset val="134"/>
      </rPr>
      <t>表示</t>
    </r>
    <phoneticPr fontId="2" type="noConversion"/>
  </si>
  <si>
    <t>错误选项1</t>
    <phoneticPr fontId="1" type="noConversion"/>
  </si>
  <si>
    <t>错误选项2</t>
    <phoneticPr fontId="1" type="noConversion"/>
  </si>
  <si>
    <t>报文</t>
    <phoneticPr fontId="1" type="noConversion"/>
  </si>
  <si>
    <t>红外</t>
    <phoneticPr fontId="1" type="noConversion"/>
  </si>
  <si>
    <t>迎角</t>
    <phoneticPr fontId="1" type="noConversion"/>
  </si>
  <si>
    <t>高度表</t>
    <phoneticPr fontId="1" type="noConversion"/>
  </si>
  <si>
    <t>高度表</t>
    <phoneticPr fontId="1" type="noConversion"/>
  </si>
  <si>
    <t>杰普逊</t>
    <phoneticPr fontId="1" type="noConversion"/>
  </si>
  <si>
    <t xml:space="preserve">进近图 </t>
    <phoneticPr fontId="1" type="noConversion"/>
  </si>
  <si>
    <t>STAR</t>
    <phoneticPr fontId="1" type="noConversion"/>
  </si>
  <si>
    <t>机场图</t>
    <phoneticPr fontId="1" type="noConversion"/>
  </si>
  <si>
    <t>跑道</t>
    <phoneticPr fontId="1" type="noConversion"/>
  </si>
  <si>
    <t>已知某飞机爬升率为5.4米/秒,速度为350公里/小时，则爬升梯度为：</t>
    <phoneticPr fontId="1" type="noConversion"/>
  </si>
  <si>
    <t>台风</t>
    <phoneticPr fontId="1" type="noConversion"/>
  </si>
  <si>
    <t>IAS</t>
    <phoneticPr fontId="1" type="noConversion"/>
  </si>
  <si>
    <t>配平</t>
    <phoneticPr fontId="1" type="noConversion"/>
  </si>
  <si>
    <t>4715KG，1:55(H:MIN)</t>
    <phoneticPr fontId="1" type="noConversion"/>
  </si>
  <si>
    <t>4600KG，1:55(H:MIN)</t>
    <phoneticPr fontId="1" type="noConversion"/>
  </si>
  <si>
    <t>2940KG，1:09(H:MIN)</t>
    <phoneticPr fontId="1" type="noConversion"/>
  </si>
  <si>
    <t>2800KG，1:09(H:MIN)</t>
    <phoneticPr fontId="1" type="noConversion"/>
  </si>
  <si>
    <t>4935KG，2:00(H:MIN)</t>
    <phoneticPr fontId="1" type="noConversion"/>
  </si>
  <si>
    <t>去重</t>
    <phoneticPr fontId="1" type="noConversion"/>
  </si>
  <si>
    <t>假设温度</t>
    <phoneticPr fontId="1" type="noConversion"/>
  </si>
  <si>
    <t>冷锋</t>
    <phoneticPr fontId="1" type="noConversion"/>
  </si>
  <si>
    <t>座舱</t>
    <phoneticPr fontId="1" type="noConversion"/>
  </si>
  <si>
    <t>左转停车</t>
    <phoneticPr fontId="1" type="noConversion"/>
  </si>
  <si>
    <t>坐下</t>
    <phoneticPr fontId="1" type="noConversion"/>
  </si>
  <si>
    <t>CCAR135部的名称是什么</t>
    <phoneticPr fontId="1" type="noConversion"/>
  </si>
  <si>
    <t>飞行签派员执照持有人在前多少个日历月内至少完成一次执照认证，否则不得履行相应的签派放行和运行控制责任</t>
    <phoneticPr fontId="1" type="noConversion"/>
  </si>
  <si>
    <t>下述何种地区最容易出现低空风切变</t>
    <phoneticPr fontId="1" type="noConversion"/>
  </si>
  <si>
    <t>ASHTAM</t>
    <phoneticPr fontId="1" type="noConversion"/>
  </si>
  <si>
    <t>起飞标准</t>
    <phoneticPr fontId="1" type="noConversion"/>
  </si>
  <si>
    <t>PIB</t>
    <phoneticPr fontId="1" type="noConversion"/>
  </si>
  <si>
    <t>起飞标准</t>
    <phoneticPr fontId="1" type="noConversion"/>
  </si>
  <si>
    <t>重心</t>
    <phoneticPr fontId="1" type="noConversion"/>
  </si>
  <si>
    <t>气团雷暴产生的降水在上升气流之外</t>
    <phoneticPr fontId="1" type="noConversion"/>
  </si>
  <si>
    <t>天气系统雷暴依赖于局地面加热</t>
    <phoneticPr fontId="1" type="noConversion"/>
  </si>
  <si>
    <t>4-16</t>
    <phoneticPr fontId="1" type="noConversion"/>
  </si>
  <si>
    <r>
      <t>根据表28说明A319/A320巡航时空调的</t>
    </r>
    <r>
      <rPr>
        <sz val="11"/>
        <color rgb="FFFF0000"/>
        <rFont val="宋体"/>
        <family val="3"/>
        <charset val="134"/>
        <scheme val="minor"/>
      </rPr>
      <t>2个</t>
    </r>
    <r>
      <rPr>
        <sz val="11"/>
        <rFont val="宋体"/>
        <family val="3"/>
        <charset val="134"/>
        <scheme val="minor"/>
      </rPr>
      <t>冲压空气进口导流板丢失，然后一发失效，则飘降净升限下降    。</t>
    </r>
    <phoneticPr fontId="1" type="noConversion"/>
  </si>
  <si>
    <t>随机</t>
    <phoneticPr fontId="1" type="noConversion"/>
  </si>
  <si>
    <t>该定位点在以识别标志为PEK的VOR电台为引导的185°航迹上</t>
    <phoneticPr fontId="1" type="noConversion"/>
  </si>
  <si>
    <t>该定位点在识别标志为PEK的VOR电台的185°径向线</t>
    <phoneticPr fontId="1" type="noConversion"/>
  </si>
  <si>
    <r>
      <t>当HSI</t>
    </r>
    <r>
      <rPr>
        <sz val="11"/>
        <color rgb="FFFF0000"/>
        <rFont val="宋体"/>
        <family val="3"/>
        <charset val="134"/>
        <scheme val="minor"/>
      </rPr>
      <t>上标线</t>
    </r>
    <r>
      <rPr>
        <sz val="11"/>
        <rFont val="宋体"/>
        <family val="3"/>
        <charset val="134"/>
        <scheme val="minor"/>
      </rPr>
      <t>代表</t>
    </r>
    <phoneticPr fontId="1" type="noConversion"/>
  </si>
  <si>
    <r>
      <t xml:space="preserve">附图6-10中由平州至识别标志为“FO”的NDB的航迹为 </t>
    </r>
    <r>
      <rPr>
        <sz val="11"/>
        <color theme="1"/>
        <rFont val="宋体"/>
        <family val="2"/>
        <scheme val="minor"/>
      </rPr>
      <t xml:space="preserve">         。</t>
    </r>
  </si>
  <si>
    <r>
      <t>标准仪表离场图通常缩写为</t>
    </r>
    <r>
      <rPr>
        <u/>
        <sz val="11"/>
        <rFont val="宋体"/>
        <family val="3"/>
        <charset val="134"/>
        <scheme val="minor"/>
      </rPr>
      <t xml:space="preserve">        </t>
    </r>
    <r>
      <rPr>
        <sz val="11"/>
        <rFont val="宋体"/>
        <family val="3"/>
        <charset val="134"/>
        <scheme val="minor"/>
      </rPr>
      <t>。</t>
    </r>
    <phoneticPr fontId="1" type="noConversion"/>
  </si>
  <si>
    <r>
      <t>标准仪表进场图通常缩写为</t>
    </r>
    <r>
      <rPr>
        <u/>
        <sz val="11"/>
        <rFont val="宋体"/>
        <family val="3"/>
        <charset val="134"/>
        <scheme val="minor"/>
      </rPr>
      <t xml:space="preserve">         </t>
    </r>
    <r>
      <rPr>
        <sz val="11"/>
        <rFont val="宋体"/>
        <family val="3"/>
        <charset val="134"/>
        <scheme val="minor"/>
      </rPr>
      <t>。</t>
    </r>
    <phoneticPr fontId="1" type="noConversion"/>
  </si>
  <si>
    <r>
      <t>如附图6-6所示, 一架B757-200型飞机自P52点进场,需在NDB台进行等待,则其加入等待的方法为</t>
    </r>
    <r>
      <rPr>
        <sz val="11"/>
        <color theme="1"/>
        <rFont val="宋体"/>
        <family val="2"/>
        <scheme val="minor"/>
      </rPr>
      <t xml:space="preserve">         。</t>
    </r>
  </si>
  <si>
    <r>
      <t>（参见附图2-1和附图2-2）下列哪一个飞机位置与HSI“D”相配？</t>
    </r>
    <r>
      <rPr>
        <u/>
        <sz val="11"/>
        <color theme="10"/>
        <rFont val="宋体"/>
        <family val="3"/>
        <charset val="134"/>
        <scheme val="minor"/>
      </rPr>
      <t xml:space="preserve">           。</t>
    </r>
  </si>
  <si>
    <r>
      <t>（参见附图2-3和附图2-4）下列哪一个飞机位置与HSI：“A”相配？</t>
    </r>
    <r>
      <rPr>
        <u/>
        <sz val="11"/>
        <color theme="10"/>
        <rFont val="宋体"/>
        <family val="3"/>
        <charset val="134"/>
        <scheme val="minor"/>
      </rPr>
      <t xml:space="preserve">           。</t>
    </r>
  </si>
  <si>
    <t>66.1吨</t>
    <phoneticPr fontId="1" type="noConversion"/>
  </si>
  <si>
    <t>64.5吨</t>
    <phoneticPr fontId="1" type="noConversion"/>
  </si>
  <si>
    <t>61.4吨</t>
    <phoneticPr fontId="1" type="noConversion"/>
  </si>
  <si>
    <t>1180m</t>
    <phoneticPr fontId="1" type="noConversion"/>
  </si>
  <si>
    <t>1387m</t>
    <phoneticPr fontId="1" type="noConversion"/>
  </si>
  <si>
    <t>61.7吨</t>
    <phoneticPr fontId="1" type="noConversion"/>
  </si>
  <si>
    <t xml:space="preserve">至少2 h    </t>
    <phoneticPr fontId="1" type="noConversion"/>
  </si>
  <si>
    <t>座舱压力高度8 000 ft以上的飞行阶段有充足的供氧</t>
    <phoneticPr fontId="1" type="noConversion"/>
  </si>
  <si>
    <t>座舱压力高度10 000 ft以上的飞行阶段有充足的供氧</t>
    <phoneticPr fontId="1" type="noConversion"/>
  </si>
  <si>
    <t>在座舱气压高度15 000 ft以上为每位旅客提供充足的氧气</t>
    <phoneticPr fontId="1" type="noConversion"/>
  </si>
  <si>
    <t>为10%的乘客供氧30 min</t>
    <phoneticPr fontId="1" type="noConversion"/>
  </si>
  <si>
    <t>FL200以上</t>
    <phoneticPr fontId="1" type="noConversion"/>
  </si>
  <si>
    <t>FL300</t>
    <phoneticPr fontId="1" type="noConversion"/>
  </si>
  <si>
    <t xml:space="preserve">FL250   </t>
    <phoneticPr fontId="1" type="noConversion"/>
  </si>
  <si>
    <t>直角航线</t>
    <phoneticPr fontId="1" type="noConversion"/>
  </si>
  <si>
    <t>专机</t>
    <phoneticPr fontId="1" type="noConversion"/>
  </si>
  <si>
    <t>场长</t>
    <phoneticPr fontId="1" type="noConversion"/>
  </si>
  <si>
    <t>场长</t>
    <phoneticPr fontId="1" type="noConversion"/>
  </si>
  <si>
    <t>场长</t>
    <phoneticPr fontId="1" type="noConversion"/>
  </si>
  <si>
    <t>计算</t>
    <phoneticPr fontId="1" type="noConversion"/>
  </si>
  <si>
    <t>当在IFR条件下，双向无线电通信失效，若没有ATC指定航路或ATC所建议的预计下一指令指定的航路，飞行员应按什么航路飞行？</t>
    <phoneticPr fontId="1" type="noConversion"/>
  </si>
  <si>
    <t>3，在要求时，必须在多长时间内提交一份该次紧急情况运行的详细报告？</t>
    <phoneticPr fontId="1" type="noConversion"/>
  </si>
  <si>
    <r>
      <t>台风风雨区的外围有时候会有一条类似飑线的对流回波带，称为</t>
    </r>
    <r>
      <rPr>
        <sz val="11"/>
        <color rgb="FFFF0000"/>
        <rFont val="宋体"/>
        <family val="3"/>
        <charset val="134"/>
        <scheme val="minor"/>
      </rPr>
      <t>台前飑线</t>
    </r>
    <r>
      <rPr>
        <sz val="11"/>
        <rFont val="宋体"/>
        <family val="3"/>
        <charset val="134"/>
        <scheme val="minor"/>
      </rPr>
      <t>，常出现在台风（），带的走向与台风移向近于垂直。</t>
    </r>
    <phoneticPr fontId="1" type="noConversion"/>
  </si>
  <si>
    <t>在非精密进近中规定的复飞点至跑道入口距离较长时，任何时候机长下降至MDA/MDH飞越复飞点以前</t>
    <phoneticPr fontId="1" type="noConversion"/>
  </si>
  <si>
    <t>rnav</t>
    <phoneticPr fontId="1" type="noConversion"/>
  </si>
  <si>
    <t>SANDI-2A</t>
    <phoneticPr fontId="1" type="noConversion"/>
  </si>
  <si>
    <t>非精密进近垂直航径角</t>
    <phoneticPr fontId="1" type="noConversion"/>
  </si>
  <si>
    <t xml:space="preserve">CCAR121适用于在中华人民共和国境内依法设立的航空运营人实施下列何种运行？
</t>
    <phoneticPr fontId="1" type="noConversion"/>
  </si>
  <si>
    <t xml:space="preserve"> 高空图上等温线的颜色是</t>
    <phoneticPr fontId="2" type="noConversion"/>
  </si>
  <si>
    <t>重心</t>
    <phoneticPr fontId="1" type="noConversion"/>
  </si>
  <si>
    <t>AIP</t>
    <phoneticPr fontId="1" type="noConversion"/>
  </si>
  <si>
    <t>地球表面气压的变化</t>
    <phoneticPr fontId="1" type="noConversion"/>
  </si>
  <si>
    <t>分类</t>
    <phoneticPr fontId="1" type="noConversion"/>
  </si>
  <si>
    <t>AIP</t>
    <phoneticPr fontId="1" type="noConversion"/>
  </si>
  <si>
    <t>已知A320经济巡航，巡航重量为65吨，成本指数80KG/MIN，巡航高度FL330，顺风50KT，根据表44确定飞机的巡航M数      。</t>
    <phoneticPr fontId="1" type="noConversion"/>
  </si>
  <si>
    <t>已知A320经济巡航，巡航重量为70吨，成本指数100KG/MIN，巡航高度FL310，逆风50KT，根据表44确定飞机的巡航M数      。</t>
    <phoneticPr fontId="1" type="noConversion"/>
  </si>
  <si>
    <t>已知A320经济巡航，巡航重量为60吨，成本指数100KG/MIN，巡航高度FL370，逆风75KT，根据表44确定飞机的巡航M数      。</t>
    <phoneticPr fontId="1" type="noConversion"/>
  </si>
  <si>
    <t>已知A320最大爬升推力爬升，松刹车重量70吨，空调开（温度正常），发动机和机翼防冰开，航路爬升高度35000FT，ISA，重心33%，根据表39确定爬升时间和油耗值      。</t>
    <phoneticPr fontId="1" type="noConversion"/>
  </si>
  <si>
    <t>已知A320最大爬升推力爬升，松刹车重量68吨，空调开（温度低），发动机和机翼防冰关，航路爬升高度31000FT，ISA，重心33%，根据表39确定爬升时间和油耗值      。</t>
    <phoneticPr fontId="1" type="noConversion"/>
  </si>
  <si>
    <t>已知A320最大爬升推力爬升，松刹车重量71吨，空调开（温度正常），发动机和机翼防冰关，航路爬升高度29000FT，ISA，重心33%，根据表39确定爬升时间和油耗值      。</t>
    <phoneticPr fontId="1" type="noConversion"/>
  </si>
  <si>
    <t>已知A320最大爬升推力爬升，松刹车重量72.5吨，空调开（温度正常），发动机和机翼防冰关，航路爬升高度31000FT，ISA，重心33%，根据表39确定爬升距离和真空速      。</t>
    <phoneticPr fontId="1" type="noConversion"/>
  </si>
  <si>
    <t>平衡场地是指（ ）</t>
    <phoneticPr fontId="1" type="noConversion"/>
  </si>
  <si>
    <t>平衡场地条件的优点是（ ）</t>
    <phoneticPr fontId="1" type="noConversion"/>
  </si>
  <si>
    <t>平衡场地法来计算起飞的场长限重，计入净空道可</t>
    <phoneticPr fontId="1" type="noConversion"/>
  </si>
  <si>
    <t>执行国际航班任务时，提取的PIB中，NOTAM的系列为</t>
    <phoneticPr fontId="1" type="noConversion"/>
  </si>
  <si>
    <t>根据表13说明B737飞机的旅客氧气系统故障的修复期限    。</t>
    <phoneticPr fontId="1" type="noConversion"/>
  </si>
  <si>
    <t>根据表13说明B737飞机的旅客氧气系统故障的放行规定    。</t>
    <phoneticPr fontId="1" type="noConversion"/>
  </si>
  <si>
    <t>灯光</t>
    <phoneticPr fontId="1" type="noConversion"/>
  </si>
  <si>
    <t>湿跑道上的着陆所需距离是着陆演示距离的基础上再加：</t>
    <phoneticPr fontId="1" type="noConversion"/>
  </si>
  <si>
    <t>对于着陆可用长度为3000m的湿跑道而言，涡喷飞机的最大着陆距离为：</t>
    <phoneticPr fontId="1" type="noConversion"/>
  </si>
  <si>
    <t>襟翼偏角越小，跑道限重（   ），爬升限重（  ）。</t>
    <phoneticPr fontId="1" type="noConversion"/>
  </si>
  <si>
    <t>起飞使用跑道时需要考虑哪些因素？（ ）</t>
    <phoneticPr fontId="1" type="noConversion"/>
  </si>
  <si>
    <t>起飞襟翼选择10°时，性能数据如下：跑道限重5270kg，障碍物限重4630kg，预计起飞重量5000kg。如果起飞襟翼选择（ ）</t>
    <phoneticPr fontId="1" type="noConversion"/>
  </si>
  <si>
    <t>跑道长度3000m，两端各存在2000m的净空道。计算最大起飞重量时，最大起飞可用距离不超过：</t>
    <phoneticPr fontId="1" type="noConversion"/>
  </si>
  <si>
    <t>根据起飞定义，屏障高度50ft（15m），离地爬升梯度为10％。此时，在跑道的水平方向，距离屏障高度水平点10000m处有一个900m高的障碍物，在该条件下越障裕度高于障碍物</t>
    <phoneticPr fontId="1" type="noConversion"/>
  </si>
  <si>
    <t>合格证持有人应当记录与其飞行机组成员之间每次航路上的无线电联系，该记录至少保存的时间是</t>
    <phoneticPr fontId="1" type="noConversion"/>
  </si>
  <si>
    <t>等马赫数下降时，低速抖振边界会：</t>
    <phoneticPr fontId="1" type="noConversion"/>
  </si>
  <si>
    <t>低速抖振和高速抖振的速度范围：</t>
    <phoneticPr fontId="1" type="noConversion"/>
  </si>
  <si>
    <t>由于升力系数的下降而增加</t>
    <phoneticPr fontId="1" type="noConversion"/>
  </si>
  <si>
    <t>随高度增加而缩小</t>
    <phoneticPr fontId="1" type="noConversion"/>
  </si>
  <si>
    <t>FAR失速时飞机的载荷系数（   ）</t>
    <phoneticPr fontId="1" type="noConversion"/>
  </si>
  <si>
    <t>关于FAR失速和1g失速的描述正确的是（）。</t>
    <phoneticPr fontId="1" type="noConversion"/>
  </si>
  <si>
    <t>小于1</t>
    <phoneticPr fontId="1" type="noConversion"/>
  </si>
  <si>
    <t>FAR失速时载荷因数小于1</t>
    <phoneticPr fontId="1" type="noConversion"/>
  </si>
  <si>
    <t xml:space="preserve"> 908.4 in </t>
    <phoneticPr fontId="2" type="noConversion"/>
  </si>
  <si>
    <t>3°C/kft</t>
    <phoneticPr fontId="1" type="noConversion"/>
  </si>
  <si>
    <t>2°C/kft</t>
    <phoneticPr fontId="1" type="noConversion"/>
  </si>
  <si>
    <t>4°C/kft</t>
    <phoneticPr fontId="1" type="noConversion"/>
  </si>
  <si>
    <t xml:space="preserve"> 标准仪表进场图通常缩写为</t>
    <phoneticPr fontId="1" type="noConversion"/>
  </si>
  <si>
    <t xml:space="preserve"> 标准仪表离场图通常缩写为</t>
    <phoneticPr fontId="1" type="noConversion"/>
  </si>
  <si>
    <t>已知B737-800使用最大起飞推力在干跑道起飞，起飞重量75吨，襟翼5，机场气温20℃，压力高度6000FT，逆风10KT，跑道下坡1%，不考虑净空道和安全道的影响，根据表31确定起飞速度V1/VR/V2      。</t>
    <phoneticPr fontId="1" type="noConversion"/>
  </si>
  <si>
    <t>已知B737-800使用最大起飞推力在干跑道起飞，起飞重量60吨，襟翼15，机场气温30℃，压力高度2000FT，无风，跑道上坡1%，不考虑净空道和安全道的影响，根据表31确定起飞速度V1/VR/V2      。</t>
    <phoneticPr fontId="1" type="noConversion"/>
  </si>
  <si>
    <t>已知B737-800使用最大起飞推力在干跑道起飞，起飞重量80吨，襟翼1，机场气温30℃，压力高度8000FT，逆风20KT，跑道上坡1%，不考虑净空道和安全道的影响，根据表31确定起飞速度V1/VR/V2      。</t>
    <phoneticPr fontId="1" type="noConversion"/>
  </si>
  <si>
    <t>已知B737-800使用最大起飞推力在干跑道起飞，起飞重量65吨，襟翼1，机场气温25℃，压力高度2000FT，逆风10KT，跑道上坡1%，不考虑净空道和安全道的影响，根据表31确定起飞速度V1/VR/V2      。</t>
    <phoneticPr fontId="1" type="noConversion"/>
  </si>
  <si>
    <t>已知B737-800使用最大起飞推力在干跑道起飞，起飞重量70吨，襟翼5，机场气温20℃，压力高度3000FT，逆风20KT，跑道上坡1%，不考虑净空道和安全道的影响，根据表31确定起飞速度V1/VR/V2      。</t>
    <phoneticPr fontId="1" type="noConversion"/>
  </si>
  <si>
    <t>已知B737-800起飞时发动机引气开，发动机和机翼防冰关，起飞机场压力高度2000FT，气温20℃，根据表32确定起飞N1值      。</t>
    <phoneticPr fontId="1" type="noConversion"/>
  </si>
  <si>
    <t>已知B737-800起飞时发动机引气关，发动机防冰开，机翼防冰关，起飞机场压力高度1000FT，气温10℃，根据表32确定起飞N1值      。</t>
    <phoneticPr fontId="1" type="noConversion"/>
  </si>
  <si>
    <t>已知B737-800起飞时发动机引气开，发动机防冰关，机翼防冰开，起飞机场压力高度3500FT，气温15℃，根据表32确定起飞N1值      。</t>
    <phoneticPr fontId="1" type="noConversion"/>
  </si>
  <si>
    <t>已知B737-800起飞时发动机引气开，发动机防冰开，机翼防冰关，起飞机场压力高度5000FT，气温28℃，根据表32确定起飞N1值      。</t>
    <phoneticPr fontId="1" type="noConversion"/>
  </si>
  <si>
    <t>已知A320起飞时空调关，发动机和机翼防冰关，起飞机场压力高度1000FT，气温（OAT）20℃，根据表33确定起飞N1值      。</t>
    <phoneticPr fontId="1" type="noConversion"/>
  </si>
  <si>
    <t>已知A320起飞时空调开，发动机和机翼防冰关，起飞机场压力高度3000FT，气温（OAT）30℃，根据表33确定起飞N1值      。</t>
    <phoneticPr fontId="1" type="noConversion"/>
  </si>
  <si>
    <t>已知A320起飞时空调开，发动机和机翼防冰开，起飞机场压力高度8000FT，气温（OAT）-5℃，根据表33确定起飞N1值      。</t>
    <phoneticPr fontId="1" type="noConversion"/>
  </si>
  <si>
    <t>已知A319在昆明巫家坝03跑道起飞，干跑道，机场温度18℃，QNH1013逆风10KT，CONF1+F，空调开，防冰关，实际起飞重量为68.3吨，根据表36确定减推力起飞的最大假设温度及起飞速度V1/VR/V2      。</t>
    <phoneticPr fontId="1" type="noConversion"/>
  </si>
  <si>
    <t>已知A319在昆明巫家坝21跑道起飞，干跑道，机场温度15℃，QNH1013无风，CONF2，空调开，防冰关，根据表37确定允许最大起飞重量及对应的起飞速度V1/VR/V2      。</t>
    <phoneticPr fontId="1" type="noConversion"/>
  </si>
  <si>
    <t>已知A319在昆明巫家坝03跑道起飞，干跑道，机场温度20℃，QNH1003无风，CONF1+F，空调关，防冰关，实际起飞重量为64.8吨，根据表36确定减推力起飞的最大假设温度及起飞速度V1/VR/V2      。</t>
    <phoneticPr fontId="1" type="noConversion"/>
  </si>
  <si>
    <t>已知A319在昆明巫家坝21跑道起飞，干跑道，机场温度30℃，QNH1003逆风10KT，CONF1+F，空调关，防冰关，根据表37确定允许最大起飞重量及对应的起飞速度V1/VR/V2      。</t>
    <phoneticPr fontId="1" type="noConversion"/>
  </si>
  <si>
    <t>已知A319在昆明巫家坝21跑道起飞，干跑道，机场温度28℃，QNH1013，顺风5KT，CONF2，空调关，防冰关，根据表37确定允许最大起飞重量及对应的起飞速度V1/VR/V2      。</t>
    <phoneticPr fontId="1" type="noConversion"/>
  </si>
  <si>
    <t>已知A319在昆明巫家坝21跑道起飞，干跑道，机场温度30℃，QNH1013逆风20 KT，CONF1+F，空调开，防冰关，根据表37确定允许最大起飞重量及对应的起飞速度V1/VR/V2      。</t>
    <phoneticPr fontId="1" type="noConversion"/>
  </si>
  <si>
    <t>已知A319在昆明巫家坝21跑道起飞，干跑道，机场温度20℃，QNH1003逆风20 KT，CONF2，空调开，防冰关，根据表37确定允许最大起飞重量及对应的起飞速度V1/VR/V2      。</t>
    <phoneticPr fontId="1" type="noConversion"/>
  </si>
  <si>
    <t>已知A319在昆明巫家坝21跑道起飞，干跑道，机场温度32℃，QNH1023无风，CONF2，空调开，防冰关，根据表37确定允许最大起飞重量及对应的起飞速度V1/VR/V2      。</t>
    <phoneticPr fontId="1" type="noConversion"/>
  </si>
  <si>
    <t>已知A319在昆明巫家坝21跑道起飞，干跑道，机场温度10℃，QNH1013无风，CONF1+F，空调关，防冰关，实际起飞重量为70.5吨，根据表37确定假设温度减推力起飞的起飞速度V1/VR/V2      。</t>
    <phoneticPr fontId="1" type="noConversion"/>
  </si>
  <si>
    <t>已知A319在昆明巫家坝21跑道起飞，干跑道，机场温度18℃，QNH1023shun顺风10KT，CONF2，空调关，防冰关，实际起飞重量为66.9吨，根据表37确定减推力起飞的最大假设温度及起飞速度V1/VR/V2      。</t>
    <phoneticPr fontId="1" type="noConversion"/>
  </si>
  <si>
    <t>已知A319在昆明巫家坝21跑道起飞，干跑道，机场温度23℃，QNH1013逆风10KT，CONF1+F，空调开，防冰关，实际起飞重量为70吨，根据表37确定减推力起飞的最大假设温度及起飞速度V1/VR/V2      。</t>
    <phoneticPr fontId="1" type="noConversion"/>
  </si>
  <si>
    <t>已知A319在昆明巫家坝21跑道起飞，干跑道，机场温度20℃，QNH1003逆风20KT，CONF2，空调关，防冰关，实际起飞重量为68.2吨，根据表37确定减推力起飞的最大假设温度及起飞速度V1/VR/V2      。</t>
    <phoneticPr fontId="1" type="noConversion"/>
  </si>
  <si>
    <t>已知A320最大爬升推力爬升，空调开，发动机和机翼防冰开，航路爬升高度27000FT，总温（TAT）-10℃，根据表38确定最大爬升推力N1值      。</t>
    <phoneticPr fontId="1" type="noConversion"/>
  </si>
  <si>
    <t>已知A320最大爬升推力爬升，空调关，发动机和机翼防冰关，航路爬升高度29000FT，总温（TAT）10℃，根据表38确定最大爬升推力N1值      。</t>
    <phoneticPr fontId="1" type="noConversion"/>
  </si>
  <si>
    <t>已知A320最大爬升推力爬升，松刹车重量72吨，空调开（温度高），发动机防冰开，航路爬升高度33000FT，ISA+10，重心33%，根据表40确定爬升时间和油耗值      。</t>
    <phoneticPr fontId="1" type="noConversion"/>
  </si>
  <si>
    <t>已知A320最大爬升推力爬升，松刹车重量71吨，空调开（温度低），发动机和机翼防冰开，航路爬升高度33000FT，ISA+10，重心33%，根据表40确定爬升距离和真空速      。</t>
    <phoneticPr fontId="1" type="noConversion"/>
  </si>
  <si>
    <t>已知B737-700长航程巡航（LRC），航线距离900海里，巡航高度FL350，无风，预计着陆重量100000LB，根据表41和表42确定航程时间和油耗      。</t>
    <phoneticPr fontId="1" type="noConversion"/>
  </si>
  <si>
    <t>已知B737-700长航程巡航（LRC），航线距离1000海里，巡航高度FL310，无风，预计着陆重量120000LB，根据表表41和表42确定航程时间和油耗      。</t>
    <phoneticPr fontId="1" type="noConversion"/>
  </si>
  <si>
    <t>已知B737-700长航程巡航（LRC），航线距离800海里，巡航高度FL330，有顺风40KT，预计着陆重量110000LB，根据表表41和表42确定航程时间和油耗      。</t>
    <phoneticPr fontId="1" type="noConversion"/>
  </si>
  <si>
    <t>已知A320长航程巡航（LRC），巡航重量为65吨，巡航高度FL330，ISA温度，重心33%，正常空调，防冰关，根据表43确定发动机的燃油流量和航程比      。</t>
    <phoneticPr fontId="1" type="noConversion"/>
  </si>
  <si>
    <t>已知A320长航程巡航（LRC），巡航重量为68吨，巡航高度FL350，ISA温度，重心33%，正常空调，防冰关，根据表43确定飞机的真速和表速      。</t>
    <phoneticPr fontId="1" type="noConversion"/>
  </si>
  <si>
    <t>已知A320长航程巡航（LRC），巡航重量为67吨，巡航高度FL310，ISA温度，重心33%，正常空调，防冰开，根据表43确定飞机的表速和真速      。</t>
    <phoneticPr fontId="1" type="noConversion"/>
  </si>
  <si>
    <t>已知A320在FL310高度长航程巡航，ISA温度，重心33%，爬升顶点的重量为68.6吨，空调正常，防冰关，空中巡航距离600NM，根据表45确定飞机的巡航所需燃油和时间      。</t>
    <phoneticPr fontId="1" type="noConversion"/>
  </si>
  <si>
    <t>已知A320在FL310高度长航程巡航，ISA温度，重心33%，爬升顶点的重量为66.8吨，空调正常，防冰开，空中巡航距离830NM，根据表45确定飞机的巡航所需燃油和时间      。</t>
    <phoneticPr fontId="1" type="noConversion"/>
  </si>
  <si>
    <t>已知A320在FL310高度长航程巡航，ISA温度，重心33%，爬升顶点的重量为67吨，空调正常，发动机防冰开，机翼防冰关，空中巡航距离500NM，根据表45确定飞机的巡航所需燃油和时间      。</t>
    <phoneticPr fontId="1" type="noConversion"/>
  </si>
  <si>
    <t>已知A320在FL310高度长航程巡航，ISA温度，重心33%，爬升顶点的重量为65.5吨，空调正常，防冰关，空中巡航距离860NM，根据表45确定飞机的巡航所需燃油和时间      。</t>
    <phoneticPr fontId="1" type="noConversion"/>
  </si>
  <si>
    <t>已知B737-800在某机场着陆，跑道可用着陆距离2800m，干跑道，无风，机场压力高度4000FT，扰流板自动预位，根据表46确定B737-800在该机场的跑道限重为      。</t>
    <phoneticPr fontId="1" type="noConversion"/>
  </si>
  <si>
    <t>已知B737-800在某机场着陆，跑道可用着陆距离2400m，干跑道，无风，机场压力高度5000FT，扰流板自动预位，根据表46确定B737-800在该机场的跑道限重为      。</t>
    <phoneticPr fontId="1" type="noConversion"/>
  </si>
  <si>
    <t>已知B737-800在某机场着陆，跑道可用着陆距离2500m，湿跑道，顺风5KT，机场压力高度8000FT，扰流板自动预位，根据表46确定B737-800在该机场的跑道限重为      。</t>
    <phoneticPr fontId="1" type="noConversion"/>
  </si>
  <si>
    <t>已知B737-800在某机场着陆，跑道可用着陆距离2200m，湿跑道，顺风5KT，机场压力高度6000FT，人工操作扰流板，根据表46确定B737-800在该机场的跑道限重为      。</t>
    <phoneticPr fontId="1" type="noConversion"/>
  </si>
  <si>
    <t>已知B737-800在某机场着陆，跑道可用着陆距离2000m，湿跑道，逆风10KT，机场压力高度7000FT，扰流板自动预位，根据表46确定B737-800在该机场的跑道限重为      。</t>
    <phoneticPr fontId="1" type="noConversion"/>
  </si>
  <si>
    <t>已知B737-800在某机场着陆，进近襟翼15位，着陆襟翼40位，防冰关，空调开，机场气温26℃，机场压力高度5000FT，根据表47确定B737-800在该机场的爬升限重为      。</t>
    <phoneticPr fontId="1" type="noConversion"/>
  </si>
  <si>
    <t>已知B737-800在某机场着陆，进近襟翼15位，着陆襟翼40位，防冰关，空调开，机场气温35℃，机场压力高度6000FT，根据表47确定B737-800在该机场的爬升限重为      。</t>
    <phoneticPr fontId="1" type="noConversion"/>
  </si>
  <si>
    <t>已知B737-800在某机场着陆，进近襟翼15位，着陆襟翼40位，机翼和发动机防冰开，空调开，机场气温10℃，机场压力高度8000FT，根据表47确定B737-800在该机场的爬升限重为      。</t>
    <phoneticPr fontId="1" type="noConversion"/>
  </si>
  <si>
    <t>已知B737-700在某机场着陆，着陆襟翼30位，干跑道，着陆重量120000LB，机场压力高度8000FT，ISA温度，无风，跑道下坡1%，反推正常工作，扰流板自动预位，自动刹车2档，进近速度VREF30，根据表48确定B737-700在该机场的实际着陆距离为      。</t>
    <phoneticPr fontId="1" type="noConversion"/>
  </si>
  <si>
    <t>已知B737-700在某机场着陆，着陆襟翼30位，跑道报告的刹车效应好，着陆重量120000LB，机场压力高度6000FT，ISA+10温度，无风，跑道无坡度，反推正常工作，扰流板自动预位，自动刹车2档，进近速度VREF30，根据表48确定B737-700在该机场的实际着陆距离为      。</t>
    <phoneticPr fontId="1" type="noConversion"/>
  </si>
  <si>
    <t>已知B737-700在某机场着陆，着陆襟翼30位，跑道报告的刹车效应中等，着陆重量110000LB，机场压力高度2000FT，ISA+10温度，顺风5KT，跑道无坡度，反推正常工作，扰流板自动预位，自动刹车3档，进近速度VREF30+5，根据表48确定B737-700在该机场的实际着陆距离为      。</t>
    <phoneticPr fontId="1" type="noConversion"/>
  </si>
  <si>
    <t>已知B737-700在某机场着陆，着陆襟翼30位，跑道报告的刹车效应差，着陆重量110000LB，机场压力高度1000FT，ISA+10温度，无风，跑道上坡1%，反推正常工作，扰流板自动预位，使用最大人工刹车，进近速度VREF30+5，根据表48确定B737-700在该机场的实际着陆距离为      。</t>
    <phoneticPr fontId="1" type="noConversion"/>
  </si>
  <si>
    <t>已知B737-700在某机场着陆，着陆襟翼30位，跑道报告的刹车效应中等，着陆重量120000LB，机场压力高度4000FT，ISA+10温度，顺风10KT，跑道无坡度，反推正常工作，人工操纵扰流板，使用最大人工刹车，进近速度VREF30+5，根据表48确定B737-700在该机场的实际着陆距离为      。</t>
    <phoneticPr fontId="1" type="noConversion"/>
  </si>
  <si>
    <t>已知B737-700在某机场着陆，着陆襟翼30位，跑道报告的刹车效应中等，着陆重量120000LB，机场压力高度2500FT，ISA温度，无风，跑道无坡度，反推不工作，扰流板自动预位，自动刹车3档，进近速度VREF30，根据表48确定B737-700在该机场的实际着陆距离为      。</t>
  </si>
  <si>
    <t>已知B737-700在某机场着陆，着陆襟翼40位，干跑道，着陆重量120000LB，机场压力高度2000FT，ISA温度，无风，跑道下坡1%，反推工作，使用最大人工刹车，防滞系统不工作，进近速度VREF40+10，根据表49确定B737-700在该机场的实际着陆距离为      。</t>
  </si>
  <si>
    <t>已知A320在某机场着陆，CONFIGURATION FULL，重心正常，干跑道，着陆重量60吨，机场压力高度4500FT，ISA温度，无风，跑道上坡1%，反推工作，进近速度高5KT，根据表50确定A320在该机场的实际着陆距离为      。</t>
  </si>
  <si>
    <t>已知A320在某机场着陆，CONFIGURATION FULL，重心正常，跑道有4mm积水，着陆重量58吨，机场压力高度4500FT，ISA温度，无风，跑道无坡度，反推工作，进近速度高5KT，根据表50确定A320在该机场的实际着陆距离为      。</t>
  </si>
  <si>
    <t>已知A320在某机场着陆，CONFIGURATION FULL，重心正常，跑道有5mm融雪，着陆重量60吨，机场压力高度2500FT，ISA温度，顺风5KT，跑道无坡度，反推工作，进近速度高5KT，根据表50确定A320在该机场的实际着陆距离为      。</t>
  </si>
  <si>
    <t>已知A320在某机场着陆，CONFIGURATION FULL，重心正常，跑道有7mm积水，着陆重量60吨，机场压力高度5500FT，ISA温度，顺风5KT，跑道无坡度，反推工作，进近速度高5KT，根据表50确定A320在该机场的实际着陆距离为      。</t>
  </si>
  <si>
    <t>已知A320在某机场着陆，CONFIGURATION 3，重心正常，湿跑道，着陆重量60吨，机场压力高度6000FT，ISA温度，无风，跑道无坡度，根据表51确定A320在该机场的所需着陆距离为      。</t>
  </si>
  <si>
    <t>已知A320在某机场着陆，CONFIGURATION FULL，重心正常，干跑道，着陆重量59吨，机场压力高度8000FT，ISA温度，顺风5KT，跑道无坡度，根据表51确定A320在该机场的所需着陆距离为      。</t>
  </si>
  <si>
    <t>已知A320在某机场着陆，CONFIGURATION FULL，重心正常，湿跑道，着陆重量61吨，机场压力高度7500FT，ISA温度，顺风5KT，跑道无坡度，根据表51确定A320在该机场的所需着陆距离为      。</t>
  </si>
  <si>
    <t>已知B737-700进行一次国内航班飞行，初始等待重量为120000LB，等待高度5000FT，根据表52确定飞机的等待油量为      。</t>
  </si>
  <si>
    <t>已知B737-700进行一次国内航班飞行，结束等待重量为110000LB，等待高度5000FT，根据表52确定飞机的等待油量为      。</t>
  </si>
  <si>
    <t>已知B737-700进行一次国际航班飞行，初始等待重量为120000LB，等待高度10000FT，根据表52确定飞机的等待油量为      。</t>
  </si>
  <si>
    <t>已知A320进行一次国内航班飞行，结束等待重量为60吨，等待高度1500FT，根据表53确定飞机的等待油量为      。</t>
  </si>
  <si>
    <t>已知A320进行一次国内航班飞行，初始等待重量为62吨，等待高度5000FT，根据表53确定飞机的等待油量为      。</t>
  </si>
  <si>
    <t>已知A320进行一次国际航班飞行，初始等待重量为58吨，等待高度10000FT，根据表53确定飞机的等待油量为      。</t>
  </si>
  <si>
    <t>已知A320进行一次国际航班飞行，结束等待重量为64吨，等待高度1500FT，根据表53确定飞机的等待油量为      。</t>
  </si>
  <si>
    <t>已知B737-700在航路巡航中一发失效，工作发最大连续推力工作，开始飘降的重量为130000LB，航路气温ISA，根据表54确定B737-700飞机的有利飘降速度和改平高度      。</t>
  </si>
  <si>
    <t>已知B737-800在航路巡航中一发失效，工作发最大连续推力工作，开始飘降的重量为65吨，航路气温ISA+20，根据表55确定B737-800飞机的有利飘降速度和改平高度      。</t>
  </si>
  <si>
    <t>已知B737-800在航路巡航中一发失效，工作发最大连续推力工作，开始飘降的重量为62吨，航路气温ISA+15，根据表55确定B737-800飞机的有利飘降速度和改平高度      。</t>
  </si>
  <si>
    <t>已知B737-800在航路巡航中一发失效，工作发最大连续推力工作，开始飘降的重量为60吨，航路气温ISA+10，根据表55确定B737-800飞机的有利飘降速度和改平高度      。</t>
  </si>
  <si>
    <t>已知B737-700在航路中某处一发失效，工作发最大连续推力工作，以有利飘降速度飘降，改平后以LRC巡航，此处距目的地机场的航线距离为800NM，飞机开始飘降的重量为110000LB，航路上有顺风50KT，根据表56确定B737-700飞机一发失效后飞往目的地的所需燃油和时间为      。</t>
  </si>
  <si>
    <t>已知B737-700在航路中某处一发失效，工作发最大连续推力工作，以有利飘降速度飘降，改平后以LRC巡航，此处距目的地机场的航线距离为300NM，飞机开始飘降的重量为120000LB，航路上有逆风30KT，根据表56确定B737-700飞机一发失效后飞往目的地的所需燃油和时间为      。</t>
  </si>
  <si>
    <t>已知A320在FL310巡航中一发失效，工作发最大连续推力工作下降，航路气温ISA+10，飞机开始下降的重量为60吨，飞机重心33%，空调开，防冰关，根据表57确定A320飞机一发失效后下降所需时间、燃油和前进的距离为      。</t>
  </si>
  <si>
    <t>已知某航线距离为1075NM，A320长航程巡航，巡航高度FL370，航路温度为ISA，无风，预计着陆重量50吨，飞机重心33%，空调温度低，发动机防冰开，机翼防冰关，根据简化飞行计划表59确定飞机的飞行所需燃油和时间为      。</t>
  </si>
  <si>
    <t>已知B737-700在成都双流20跑道起飞，机场温度26℃，逆风10KT，襟翼5，空调自动，防冰关，根据表35确定起飞限重（不考虑改进爬升）      。</t>
  </si>
  <si>
    <t>已知A319在昆明巫家坝03跑道起飞，干跑道，机场温度28℃，QNH1013，顺风5KT，CONF2，空调关，防冰关，根据表36确定允许最大起飞重量及对应的起飞速度V1/VR/V2      。</t>
  </si>
  <si>
    <t>根据表17说明B737-600的外侧襟翼滑轨整流罩尾锥丢失3个的放行规定    。</t>
  </si>
  <si>
    <t>根据表30说明A319/A320的1个翼尖小翼的下部部件缺失要求燃油消耗增加    。</t>
  </si>
  <si>
    <t>关于飘降，下列说法正确的是（）</t>
    <phoneticPr fontId="1" type="noConversion"/>
  </si>
  <si>
    <t>如果一发失效后飞机不能保持它的巡航高度，此时应该采用什么程序？</t>
    <phoneticPr fontId="1" type="noConversion"/>
  </si>
  <si>
    <t>飘降程序必须基于（）</t>
    <phoneticPr fontId="1" type="noConversion"/>
  </si>
  <si>
    <t>在MEL中的“-”符号表示该设备项目的安装数量为</t>
    <phoneticPr fontId="1" type="noConversion"/>
  </si>
  <si>
    <t>平飞时，活塞式发动机飞机在（）获得最大指示空速</t>
  </si>
  <si>
    <t>构型和高度情况下，随着重量的增加（  ）</t>
  </si>
  <si>
    <t>迎角和构型一定的情况下，随着高度的增加，所需功率（ ）</t>
  </si>
  <si>
    <t xml:space="preserve"> ）</t>
  </si>
  <si>
    <t>过坐标原点向该曲线作切线，切点对应的是（ ）</t>
  </si>
  <si>
    <t>下列何种情况下所需拉力与阻力相等：</t>
    <phoneticPr fontId="1" type="noConversion"/>
  </si>
  <si>
    <t>保持最大升阻比的零拉力下降中，下列说法正确的是：</t>
    <phoneticPr fontId="1" type="noConversion"/>
  </si>
  <si>
    <t>过原点作所需功率曲线的切线，切点（）</t>
    <phoneticPr fontId="1" type="noConversion"/>
  </si>
  <si>
    <t>可以获得最大平飞速度的是（）</t>
    <phoneticPr fontId="1" type="noConversion"/>
  </si>
  <si>
    <t>对于喷气式飞机，如果在起飞后的初始爬升阶段保持IAS不变，阻力大小将（）</t>
    <phoneticPr fontId="1" type="noConversion"/>
  </si>
  <si>
    <t>密度高度（）</t>
    <phoneticPr fontId="1" type="noConversion"/>
  </si>
  <si>
    <t>在对流层顶以下，一架喷气式飞机以等M数爬升，下列说法正确的是（）</t>
    <phoneticPr fontId="1" type="noConversion"/>
  </si>
  <si>
    <t>下列说法正确的是（）</t>
    <phoneticPr fontId="1" type="noConversion"/>
  </si>
  <si>
    <t>简单襟翼是通过（）达到增升的目的。</t>
    <phoneticPr fontId="1" type="noConversion"/>
  </si>
  <si>
    <t>在对流层内等M数爬升，真空速TAS如何变化？（）</t>
    <phoneticPr fontId="1" type="noConversion"/>
  </si>
  <si>
    <t>通过抖震边界曲线图，下列哪一项决定了最大飞行高度？</t>
    <phoneticPr fontId="1" type="noConversion"/>
  </si>
  <si>
    <t>对于功率曲线的“背区”（小速度范围），下列哪一项是最重要的特性？</t>
    <phoneticPr fontId="1" type="noConversion"/>
  </si>
  <si>
    <t>VLO定义为：</t>
  </si>
  <si>
    <t>如果给定：VEF=关键发动机失效速度</t>
    <phoneticPr fontId="1" type="noConversion"/>
  </si>
  <si>
    <t>当飞机以稳定的IAS水平转弯时，其载荷因素大小取决于（ ）</t>
    <phoneticPr fontId="1" type="noConversion"/>
  </si>
  <si>
    <t>飞机的方向稳定性是指飞机具有保持（）不变的特性。</t>
    <phoneticPr fontId="1" type="noConversion"/>
  </si>
  <si>
    <t>在同一迎角下亚音速飞行时，随着M数的增加，飞机的升力系数（），失速速度（）。</t>
    <phoneticPr fontId="1" type="noConversion"/>
  </si>
  <si>
    <t>于在湿道面上起飞，下列说法正确的是：</t>
  </si>
  <si>
    <t xml:space="preserve"> 起飞决断速度V1 是：</t>
  </si>
  <si>
    <t xml:space="preserve"> 运输类飞机的起飞性能要求是基于：</t>
  </si>
  <si>
    <t xml:space="preserve"> 下列各项会限制V1最小值的是：</t>
  </si>
  <si>
    <t xml:space="preserve"> 飞机的起飞重量受爬升限制。当遇到逆风时，此项限重会产生何种变化：</t>
  </si>
  <si>
    <t xml:space="preserve"> 一发失效的起飞滑跑距离是指从松刹车点到：</t>
  </si>
  <si>
    <t xml:space="preserve"> 有无安全道或净空道会影响：</t>
  </si>
  <si>
    <t xml:space="preserve"> 限制飞机起飞重量的是：</t>
  </si>
  <si>
    <t xml:space="preserve"> 航空器营运人应保障净航迹越过所有障碍物。距离起飞可用距离末端D米远处的障碍物保护区半宽为：</t>
  </si>
  <si>
    <t xml:space="preserve"> V1之前发现发动机失效：</t>
  </si>
  <si>
    <t xml:space="preserve"> 双发或三发涡轮螺旋桨飞机的起飞安全速度V2不能小于</t>
  </si>
  <si>
    <t xml:space="preserve"> 速度V1的定义是：</t>
  </si>
  <si>
    <t xml:space="preserve"> 多发飞机以VMCA飞行，在一发失效时，必须能够保持下列哪些参数：</t>
  </si>
  <si>
    <t xml:space="preserve"> 净空道可包含在：</t>
  </si>
  <si>
    <t xml:space="preserve"> 定义VS=失速速度，VMCA=空中最小操纵速度，WMU=最小离地速度（不考虑发动机失效），V1=起飞决断速度，V2MIN=最小起飞安全速度，VLOF=离地速度。下列正确的是：</t>
  </si>
  <si>
    <t xml:space="preserve"> 下列距离中能够包含有安全道的是：</t>
  </si>
  <si>
    <t xml:space="preserve"> 对喷气式飞机而言，下列叙述正确的是：</t>
  </si>
  <si>
    <t xml:space="preserve"> 下列各项会使V1减小的是：</t>
  </si>
  <si>
    <t xml:space="preserve"> 安全道是否可计入起飞可用距离：</t>
  </si>
  <si>
    <t xml:space="preserve"> 关于阶梯爬升下列说法正确的是：</t>
  </si>
  <si>
    <t xml:space="preserve"> 关于起飞航道3段的起始加速高度，下列说法正确的是：</t>
  </si>
  <si>
    <t xml:space="preserve"> 关于V1，下列说法正确的是：</t>
  </si>
  <si>
    <t>在涡轮喷气式飞机试飞审定时，实际的滑跑距离是从松刹车点开始到飞机达到离地速度VLOF点与距跑道表面35ft高之间的等距点：
  －1747 m, 所有发动机都工作
－1950 m，关键发动机失效，在V1判明，其它条件不变。
考虑上述两种可能情况下，最终确定起飞滑跑距离TOR，下列哪一项正确？</t>
  </si>
  <si>
    <t>飞航迹第一阶段结束的标志是（  ）</t>
  </si>
  <si>
    <t>在四发喷气式飞机进行试飞审定时，测得实际的起飞距离为：
  - 3050 m，关键发动机停车且在V1判明
- 2555 m，所有发动机都工作，且其它情况都不变
则根据法规规定，起飞距离应取（）</t>
  </si>
  <si>
    <t>在对双发飞机进行试飞审定时，实际起飞距离等于
   －1547m，所有发动机都工作；
－1720m，一台关键发动机在V1时停车；其它情况保持不变。
根据法规文件，起飞距离应该选取：（  ）</t>
  </si>
  <si>
    <t>列哪些因素需要在起飞时选择小角度襟翼（  ）</t>
  </si>
  <si>
    <t>关于起飞航道第二阶段的最小爬升梯度的定义 叙述正确的有：
1 起落架在收上位
2 起落架在放下位
3 襟翼在收上位
4 襟翼处于起飞位置
5 N 发发动机处于起飞推力
6 N－1发发动机处于起飞推力
7 速度达到V2＋10kt
8 速度达到1.3VS
9 速度达到V2
10 高度达到高于跑道表面35ft</t>
  </si>
  <si>
    <t>三发涡轮喷气式飞机的数据如下：推力＝50000牛顿/发,g＝10m/s2,阻力＝72569N,最小上升梯度＝2.7%.上升角＝（推力－阻力）/重力,满足航道二段要求的最大起飞重量为（ ）</t>
  </si>
  <si>
    <t xml:space="preserve"> 下列条件中最有可能影响到轮胎限制起飞性能的是：</t>
  </si>
  <si>
    <t>列哪种情况下将V1选为平衡V1（  ）</t>
  </si>
  <si>
    <t>在飞行准备阶段，飞行员选择的V1比实际V1大，如果发动机失效的速度比实际V1稍大，将出现什么问题？（ ）</t>
  </si>
  <si>
    <t>于下坡对起飞性能的影响，下列叙述正确的是（  ）</t>
  </si>
  <si>
    <t>1的最大值和最小值分别受到（）限制。</t>
  </si>
  <si>
    <t xml:space="preserve"> 不考虑其他因素的变化，压力高度增加是如何影响起飞重量的：</t>
  </si>
  <si>
    <t xml:space="preserve"> 就起落架而言，下列会影响起飞重量的是：</t>
  </si>
  <si>
    <t xml:space="preserve"> 受“最大轮胎速度”限制的速度是：</t>
  </si>
  <si>
    <t xml:space="preserve"> 起飞中大的襟翼偏角可：</t>
  </si>
  <si>
    <t xml:space="preserve"> 压力高度增加：</t>
  </si>
  <si>
    <t xml:space="preserve"> 减推力起飞：</t>
  </si>
  <si>
    <t xml:space="preserve"> 顺风时，爬升限制的最大起飞重量：</t>
  </si>
  <si>
    <t xml:space="preserve"> 起飞中，大的襟翼偏角：</t>
  </si>
  <si>
    <t xml:space="preserve"> 下列说法正确的是：</t>
  </si>
  <si>
    <t xml:space="preserve"> 起飞后飞机的净爬升梯度比总爬升梯度：</t>
  </si>
  <si>
    <t xml:space="preserve"> 飞机以定马赫数爬升时：</t>
  </si>
  <si>
    <t xml:space="preserve"> 保持马赫数和重量不变，高度增加：</t>
  </si>
  <si>
    <t xml:space="preserve"> 飞机进近爬升的要求是为了：</t>
  </si>
  <si>
    <t xml:space="preserve"> 航路爬升时，逆风分量会使：</t>
  </si>
  <si>
    <t xml:space="preserve"> 爬升梯度要求3.3%。飞机保持100kt的真速，无风，此时对应的爬升率大概是：</t>
  </si>
  <si>
    <t xml:space="preserve"> 全发爬升时，爬升率为100ft/min对应的高度称为：</t>
  </si>
  <si>
    <t xml:space="preserve"> 双发飞机巡航时一发失效，考虑航路越障要求，要获得最好的越障能力，其速度应为：</t>
  </si>
  <si>
    <t xml:space="preserve"> 可以增加爬升限重的是：</t>
  </si>
  <si>
    <t xml:space="preserve"> 逆风会使：</t>
  </si>
  <si>
    <t>在匀速上升中（  ）</t>
  </si>
  <si>
    <t>喷气式飞机以最大爬升推力等表速上升时，上升角（  ）</t>
  </si>
  <si>
    <t>标准大气、静风、零压力高度下，飞机起飞后的爬升梯度为6％。使用下面所列的梯度修正因子：“± 0,2 %/ 海拔高度变化1000ft”“± 0,1 % / 偏离标准气温每°C”“机翼防冰开- 1 %”“发动机防冰开- 0,5%”。如果某一机场，标高1000ft，17° C，QNH 1013,25 hPa，机翼防冰和发动机防冰开启，在该机场上起飞的爬升梯度为（）</t>
  </si>
  <si>
    <t xml:space="preserve"> 保持其他因素不变，燃油里程（海里/kg）与重心的关系是：</t>
  </si>
  <si>
    <t xml:space="preserve"> 密度高度是：</t>
  </si>
  <si>
    <t xml:space="preserve"> 喷气式飞机的速度从小到大依次排列正确的是：</t>
  </si>
  <si>
    <t xml:space="preserve"> 何种条件下飞机可远低于（4000ft或更多）最佳巡航高度飞行：</t>
  </si>
  <si>
    <t xml:space="preserve"> 涡轮螺旋桨飞机在目的地机场的着陆所需距离</t>
  </si>
  <si>
    <t xml:space="preserve"> 如果适航文件并未特别指明湿道面上的着陆修正，着陆距离必须增加：</t>
  </si>
  <si>
    <t xml:space="preserve"> 压力高度增加会导致着陆性能：</t>
  </si>
  <si>
    <t xml:space="preserve"> 湿道面上的着陆所需距离是着陆演示距离的：</t>
  </si>
  <si>
    <t>下列哪个符号可以表示飞机在着陆构型下可控的失速速度或最小稳定速度（ ）</t>
  </si>
  <si>
    <t>于两架相同的飞机，以不同的重量在慢车状态下降，下列叙述正确的是（  ）</t>
  </si>
  <si>
    <t>飘降程序中需要详细说明（ ）</t>
  </si>
  <si>
    <t>在给定构型下，活塞式发动机飞机的续航时间取决于（ ）</t>
  </si>
  <si>
    <t xml:space="preserve"> 依照180分钟ETOPS规则运行的飞机：</t>
  </si>
  <si>
    <t>低于最佳巡航高度时：</t>
    <phoneticPr fontId="1" type="noConversion"/>
  </si>
  <si>
    <t>确定起飞和着陆数据时需要考虑防滑系统吗？</t>
    <phoneticPr fontId="1" type="noConversion"/>
  </si>
  <si>
    <t>如果适航资料中没有详细给出在湿道面上着陆的修正量，则着陆距离应该增加：</t>
    <phoneticPr fontId="1" type="noConversion"/>
  </si>
  <si>
    <t>180分钟ETOPS飞行规则可以用于：</t>
    <phoneticPr fontId="1" type="noConversion"/>
  </si>
  <si>
    <t>对于ETOPS运行，临界燃油包括在备降场上空1500ft等待飞行（    ）消耗的燃油。</t>
    <phoneticPr fontId="1" type="noConversion"/>
  </si>
  <si>
    <t>对于给定质量的喷气式飞机来说，考虑所需功率随真空速变化曲线图表， 过坐标原点向该曲线作切线，切点对应的是（ ）</t>
    <phoneticPr fontId="2" type="noConversion"/>
  </si>
  <si>
    <t>在V1之前发动机失效，使飞机停止下来飞行员所应采取的第一个措施是：</t>
    <phoneticPr fontId="1" type="noConversion"/>
  </si>
  <si>
    <t>在何种情况下可使用减推力起飞：</t>
    <phoneticPr fontId="1" type="noConversion"/>
  </si>
  <si>
    <t>在逆风条件下进行巡航，要取得最大的航程，空速应</t>
    <phoneticPr fontId="1" type="noConversion"/>
  </si>
  <si>
    <t>在其他条件不变时，飞机重量是如何影响最大爬升率速度的：</t>
    <phoneticPr fontId="1" type="noConversion"/>
  </si>
  <si>
    <t>在扰动气流中着陆，着陆参考速度VREF应：</t>
    <phoneticPr fontId="1" type="noConversion"/>
  </si>
  <si>
    <t>在外界气温25℃时，根据表1说明B737-300的空调循环风扇至少要有      个工作才能放行。</t>
    <phoneticPr fontId="1" type="noConversion"/>
  </si>
  <si>
    <t>在外界气温25℃时，根据表1说明B737-800的空调右循环风扇故障的放行规定      。</t>
    <phoneticPr fontId="1" type="noConversion"/>
  </si>
  <si>
    <t>在外界气温25℃时，根据表1说明B737-800的空调左右循环风扇同时故障的放行规定      。</t>
    <phoneticPr fontId="1" type="noConversion"/>
  </si>
  <si>
    <t>在外界气温40℃时，根据表1说明B737-800的空调左循环风扇故障的放行规定      。</t>
    <phoneticPr fontId="1" type="noConversion"/>
  </si>
  <si>
    <t>长航程巡航，比航程/燃油流量：</t>
    <phoneticPr fontId="1" type="noConversion"/>
  </si>
  <si>
    <t>着陆参考速度VREF不小于：</t>
    <phoneticPr fontId="1" type="noConversion"/>
  </si>
  <si>
    <t>着陆可用距离（干道面）乘以多少可以得到制作飞行计划时对应的着陆所需距离：</t>
    <phoneticPr fontId="1" type="noConversion"/>
  </si>
  <si>
    <t>最大航时：</t>
    <phoneticPr fontId="1" type="noConversion"/>
  </si>
  <si>
    <t>最大轮胎速度会限制：</t>
    <phoneticPr fontId="1" type="noConversion"/>
  </si>
  <si>
    <t>最大着陆重量受限于：</t>
    <phoneticPr fontId="1" type="noConversion"/>
  </si>
  <si>
    <t>最佳巡航高度是（）</t>
    <phoneticPr fontId="1" type="noConversion"/>
  </si>
  <si>
    <t>速度下达到最大？</t>
    <phoneticPr fontId="1" type="noConversion"/>
  </si>
  <si>
    <t>在同一高度上，重量增加会使得爬升梯度和爬升率减小，由此可知（）</t>
    <phoneticPr fontId="1" type="noConversion"/>
  </si>
  <si>
    <t>逆风飞行时，为了获得最大航程，空速应该：</t>
    <phoneticPr fontId="1" type="noConversion"/>
  </si>
  <si>
    <t>爬升梯度定义为（ ）的比值。</t>
    <phoneticPr fontId="1" type="noConversion"/>
  </si>
  <si>
    <t>起飞前发现爬升限重比场地限重大很多（襟翼角度选择5度），有什么方法可以提高起飞重量？（没有障碍物的限制）</t>
    <phoneticPr fontId="1" type="noConversion"/>
  </si>
  <si>
    <t>起飞越障中，以下三个高度中最大的是（   ）</t>
    <phoneticPr fontId="1" type="noConversion"/>
  </si>
  <si>
    <t>如果平衡V1比VMCG小，下列说法正确的是：</t>
    <phoneticPr fontId="1" type="noConversion"/>
  </si>
  <si>
    <t>双发飞机巡航时一台发动机失效，为了保持在较高的高度飞行，飞行员应该选择（）</t>
    <phoneticPr fontId="1" type="noConversion"/>
  </si>
  <si>
    <t>由于（），起飞所需距离增加。</t>
    <phoneticPr fontId="1" type="noConversion"/>
  </si>
  <si>
    <t>在转速一定时，喷气式发动机的推力</t>
    <phoneticPr fontId="1" type="noConversion"/>
  </si>
  <si>
    <t>长航程巡航（ ）</t>
    <phoneticPr fontId="1" type="noConversion"/>
  </si>
  <si>
    <t>下列哪些项会影响飞机起飞滑跑距离？</t>
    <phoneticPr fontId="1" type="noConversion"/>
  </si>
  <si>
    <t>以最大升阻比对应的速度飞行：</t>
    <phoneticPr fontId="1" type="noConversion"/>
  </si>
  <si>
    <r>
      <t>当飞机脱离地面效应后，飞行条件是如何变化的？</t>
    </r>
    <r>
      <rPr>
        <u/>
        <sz val="11"/>
        <rFont val="宋体"/>
        <family val="3"/>
        <charset val="134"/>
      </rPr>
      <t xml:space="preserve">            </t>
    </r>
    <r>
      <rPr>
        <sz val="11"/>
        <rFont val="宋体"/>
        <family val="3"/>
        <charset val="134"/>
      </rPr>
      <t>。</t>
    </r>
    <phoneticPr fontId="1" type="noConversion"/>
  </si>
  <si>
    <r>
      <t>对于双发飞机而言，决定哪一台发动机为“关键”发动机的标准是什么？</t>
    </r>
    <r>
      <rPr>
        <u/>
        <sz val="11"/>
        <rFont val="宋体"/>
        <family val="3"/>
        <charset val="134"/>
      </rPr>
      <t xml:space="preserve">          </t>
    </r>
    <r>
      <rPr>
        <sz val="11"/>
        <rFont val="宋体"/>
        <family val="3"/>
        <charset val="134"/>
      </rPr>
      <t>。</t>
    </r>
    <phoneticPr fontId="1" type="noConversion"/>
  </si>
  <si>
    <r>
      <t>对于一架不具有超动力发动机的飞机来说，高度对最小操纵速度vM影响是什么？</t>
    </r>
    <r>
      <rPr>
        <u/>
        <sz val="11"/>
        <rFont val="宋体"/>
        <family val="3"/>
        <charset val="134"/>
      </rPr>
      <t xml:space="preserve">           </t>
    </r>
    <r>
      <rPr>
        <sz val="11"/>
        <rFont val="宋体"/>
        <family val="3"/>
        <charset val="134"/>
      </rPr>
      <t>。</t>
    </r>
    <phoneticPr fontId="1" type="noConversion"/>
  </si>
  <si>
    <r>
      <t>双发飞机在什么条件下不允许练习失速？</t>
    </r>
    <r>
      <rPr>
        <u/>
        <sz val="11"/>
        <rFont val="宋体"/>
        <family val="3"/>
        <charset val="134"/>
      </rPr>
      <t xml:space="preserve">           </t>
    </r>
    <r>
      <rPr>
        <sz val="11"/>
        <rFont val="宋体"/>
        <family val="3"/>
        <charset val="134"/>
      </rPr>
      <t>。</t>
    </r>
    <phoneticPr fontId="1" type="noConversion"/>
  </si>
  <si>
    <r>
      <t>对于1发失效的轻型双发飞机，什么时候可以允许侧滑仪的显示球偏离到参考线之外？</t>
    </r>
    <r>
      <rPr>
        <u/>
        <sz val="11"/>
        <rFont val="宋体"/>
        <family val="3"/>
        <charset val="134"/>
      </rPr>
      <t xml:space="preserve">        </t>
    </r>
    <r>
      <rPr>
        <sz val="11"/>
        <rFont val="宋体"/>
        <family val="3"/>
        <charset val="134"/>
      </rPr>
      <t>。</t>
    </r>
    <phoneticPr fontId="1" type="noConversion"/>
  </si>
  <si>
    <r>
      <t>对于轻型又如飞机而言，最安全有效的起飞和起始爬升程序是加速至</t>
    </r>
    <r>
      <rPr>
        <u/>
        <sz val="11"/>
        <rFont val="宋体"/>
        <family val="3"/>
        <charset val="134"/>
      </rPr>
      <t xml:space="preserve">            </t>
    </r>
    <r>
      <rPr>
        <sz val="11"/>
        <rFont val="宋体"/>
        <family val="3"/>
        <charset val="134"/>
      </rPr>
      <t>。</t>
    </r>
    <phoneticPr fontId="1" type="noConversion"/>
  </si>
  <si>
    <r>
      <t>轻型双发飞机的飞行员在vM时能保持的性能指标有哪些？</t>
    </r>
    <r>
      <rPr>
        <u/>
        <sz val="11"/>
        <rFont val="宋体"/>
        <family val="3"/>
        <charset val="134"/>
      </rPr>
      <t xml:space="preserve">            </t>
    </r>
    <r>
      <rPr>
        <sz val="11"/>
        <rFont val="宋体"/>
        <family val="3"/>
        <charset val="134"/>
      </rPr>
      <t>。</t>
    </r>
    <phoneticPr fontId="1" type="noConversion"/>
  </si>
  <si>
    <r>
      <t>轻型双发飞机的空速指示器上的蓝色光线表示</t>
    </r>
    <r>
      <rPr>
        <u/>
        <sz val="11"/>
        <rFont val="宋体"/>
        <family val="3"/>
        <charset val="134"/>
      </rPr>
      <t xml:space="preserve">            </t>
    </r>
    <r>
      <rPr>
        <sz val="11"/>
        <rFont val="宋体"/>
        <family val="3"/>
        <charset val="134"/>
      </rPr>
      <t>。</t>
    </r>
    <phoneticPr fontId="1" type="noConversion"/>
  </si>
  <si>
    <r>
      <t>当坡度角增加时，如果飞行员没有采取任何修正措施，升力的垂直分量和下降率将如何变化？</t>
    </r>
    <r>
      <rPr>
        <u/>
        <sz val="11"/>
        <rFont val="宋体"/>
        <family val="3"/>
        <charset val="134"/>
      </rPr>
      <t xml:space="preserve">           </t>
    </r>
    <r>
      <rPr>
        <sz val="11"/>
        <rFont val="宋体"/>
        <family val="3"/>
        <charset val="134"/>
      </rPr>
      <t>。</t>
    </r>
    <phoneticPr fontId="1" type="noConversion"/>
  </si>
  <si>
    <r>
      <t>如果一架飞机的总重量为2 000 l，承受的总载荷为6 000 l，则载荷因数为</t>
    </r>
    <r>
      <rPr>
        <u/>
        <sz val="11"/>
        <rFont val="宋体"/>
        <family val="3"/>
        <charset val="134"/>
      </rPr>
      <t xml:space="preserve">           </t>
    </r>
    <r>
      <rPr>
        <sz val="11"/>
        <rFont val="宋体"/>
        <family val="3"/>
        <charset val="134"/>
      </rPr>
      <t>。</t>
    </r>
    <phoneticPr fontId="1" type="noConversion"/>
  </si>
  <si>
    <r>
      <t>在静风中平飞转弯时，机翼载荷与哪些因素有关？</t>
    </r>
    <r>
      <rPr>
        <u/>
        <sz val="11"/>
        <rFont val="宋体"/>
        <family val="3"/>
        <charset val="134"/>
      </rPr>
      <t xml:space="preserve">            </t>
    </r>
    <r>
      <rPr>
        <sz val="11"/>
        <rFont val="宋体"/>
        <family val="3"/>
        <charset val="134"/>
      </rPr>
      <t>。</t>
    </r>
    <phoneticPr fontId="1" type="noConversion"/>
  </si>
  <si>
    <r>
      <t>如果飞机在控制操纵后将姿态保持在新的位置，则表明飞机具有</t>
    </r>
    <r>
      <rPr>
        <u/>
        <sz val="11"/>
        <rFont val="宋体"/>
        <family val="3"/>
        <charset val="134"/>
      </rPr>
      <t xml:space="preserve">            </t>
    </r>
    <r>
      <rPr>
        <sz val="11"/>
        <rFont val="宋体"/>
        <family val="3"/>
        <charset val="134"/>
      </rPr>
      <t>。</t>
    </r>
    <phoneticPr fontId="1" type="noConversion"/>
  </si>
  <si>
    <t>飞行员如何能同时增加转弯率和降低转弯半径?</t>
    <phoneticPr fontId="1" type="noConversion"/>
  </si>
  <si>
    <t>对于给定的坡度角，飞机以及在同样高度上转弯的飞行员的载荷因数。</t>
    <phoneticPr fontId="1" type="noConversion"/>
  </si>
  <si>
    <r>
      <t>飞机在控制操纵后将从原来的位置移动得更远，则表明飞机具有</t>
    </r>
    <r>
      <rPr>
        <u/>
        <sz val="11"/>
        <rFont val="宋体"/>
        <family val="3"/>
        <charset val="134"/>
      </rPr>
      <t xml:space="preserve">             </t>
    </r>
    <r>
      <rPr>
        <sz val="11"/>
        <rFont val="宋体"/>
        <family val="3"/>
        <charset val="134"/>
      </rPr>
      <t>。</t>
    </r>
    <phoneticPr fontId="1" type="noConversion"/>
  </si>
  <si>
    <r>
      <t>飞机在控制操纵后将继续回到原来的位置，则表明飞机具有</t>
    </r>
    <r>
      <rPr>
        <u/>
        <sz val="11"/>
        <rFont val="宋体"/>
        <family val="3"/>
        <charset val="134"/>
      </rPr>
      <t xml:space="preserve">             </t>
    </r>
    <r>
      <rPr>
        <sz val="11"/>
        <rFont val="宋体"/>
        <family val="3"/>
        <charset val="134"/>
      </rPr>
      <t>。</t>
    </r>
    <phoneticPr fontId="1" type="noConversion"/>
  </si>
  <si>
    <r>
      <t>纵向不稳定性的特性是</t>
    </r>
    <r>
      <rPr>
        <u/>
        <sz val="11"/>
        <rFont val="宋体"/>
        <family val="3"/>
        <charset val="134"/>
      </rPr>
      <t xml:space="preserve">            </t>
    </r>
    <r>
      <rPr>
        <sz val="11"/>
        <rFont val="宋体"/>
        <family val="3"/>
        <charset val="134"/>
      </rPr>
      <t>。</t>
    </r>
    <phoneticPr fontId="1" type="noConversion"/>
  </si>
  <si>
    <r>
      <t>如果飞机的装载在后重心，其特性如何？</t>
    </r>
    <r>
      <rPr>
        <u/>
        <sz val="11"/>
        <rFont val="宋体"/>
        <family val="3"/>
        <charset val="134"/>
      </rPr>
      <t xml:space="preserve">             </t>
    </r>
    <r>
      <rPr>
        <sz val="11"/>
        <rFont val="宋体"/>
        <family val="3"/>
        <charset val="134"/>
      </rPr>
      <t>。</t>
    </r>
    <phoneticPr fontId="1" type="noConversion"/>
  </si>
  <si>
    <r>
      <t>跨音速飞行通常发生在什么马赫数范围内？</t>
    </r>
    <r>
      <rPr>
        <u/>
        <sz val="11"/>
        <rFont val="宋体"/>
        <family val="3"/>
        <charset val="134"/>
      </rPr>
      <t xml:space="preserve">            </t>
    </r>
    <r>
      <rPr>
        <sz val="11"/>
        <rFont val="宋体"/>
        <family val="3"/>
        <charset val="134"/>
      </rPr>
      <t>。</t>
    </r>
    <phoneticPr fontId="1" type="noConversion"/>
  </si>
  <si>
    <r>
      <t>亚音速飞行通常发生在什么马赫数范围内？</t>
    </r>
    <r>
      <rPr>
        <u/>
        <sz val="11"/>
        <rFont val="宋体"/>
        <family val="3"/>
        <charset val="134"/>
      </rPr>
      <t xml:space="preserve">             </t>
    </r>
    <r>
      <rPr>
        <sz val="11"/>
        <rFont val="宋体"/>
        <family val="3"/>
        <charset val="134"/>
      </rPr>
      <t>。</t>
    </r>
    <phoneticPr fontId="1" type="noConversion"/>
  </si>
  <si>
    <r>
      <t>在机翼上没有超音速气流的最大速度为</t>
    </r>
    <r>
      <rPr>
        <u/>
        <sz val="11"/>
        <rFont val="宋体"/>
        <family val="3"/>
        <charset val="134"/>
      </rPr>
      <t xml:space="preserve">             </t>
    </r>
    <r>
      <rPr>
        <sz val="11"/>
        <rFont val="宋体"/>
        <family val="3"/>
        <charset val="134"/>
      </rPr>
      <t>。</t>
    </r>
    <phoneticPr fontId="1" type="noConversion"/>
  </si>
  <si>
    <r>
      <t>最先产生当地音速气流的自由气流的马赫数是？</t>
    </r>
    <r>
      <rPr>
        <u/>
        <sz val="11"/>
        <rFont val="宋体"/>
        <family val="3"/>
        <charset val="134"/>
      </rPr>
      <t xml:space="preserve">             </t>
    </r>
    <r>
      <rPr>
        <sz val="11"/>
        <rFont val="宋体"/>
        <family val="3"/>
        <charset val="134"/>
      </rPr>
      <t>。</t>
    </r>
    <phoneticPr fontId="1" type="noConversion"/>
  </si>
  <si>
    <r>
      <t>影响指示失速速度的因素有</t>
    </r>
    <r>
      <rPr>
        <u/>
        <sz val="11"/>
        <rFont val="宋体"/>
        <family val="3"/>
        <charset val="134"/>
      </rPr>
      <t xml:space="preserve">             </t>
    </r>
    <r>
      <rPr>
        <sz val="11"/>
        <rFont val="宋体"/>
        <family val="3"/>
        <charset val="134"/>
      </rPr>
      <t>。</t>
    </r>
    <phoneticPr fontId="1" type="noConversion"/>
  </si>
  <si>
    <r>
      <t>当后掠翼飞机的翼尖小翼首先发生激波失速时，压力中心将</t>
    </r>
    <r>
      <rPr>
        <u/>
        <sz val="11"/>
        <rFont val="宋体"/>
        <family val="3"/>
        <charset val="134"/>
      </rPr>
      <t xml:space="preserve">           </t>
    </r>
    <r>
      <rPr>
        <sz val="11"/>
        <rFont val="宋体"/>
        <family val="3"/>
        <charset val="134"/>
      </rPr>
      <t>。</t>
    </r>
    <phoneticPr fontId="1" type="noConversion"/>
  </si>
  <si>
    <r>
      <t>相对平直机翼而言，后掠翼的主要优点是</t>
    </r>
    <r>
      <rPr>
        <u/>
        <sz val="11"/>
        <rFont val="宋体"/>
        <family val="3"/>
        <charset val="134"/>
      </rPr>
      <t xml:space="preserve">           </t>
    </r>
    <r>
      <rPr>
        <sz val="11"/>
        <rFont val="宋体"/>
        <family val="3"/>
        <charset val="134"/>
      </rPr>
      <t>。</t>
    </r>
    <phoneticPr fontId="1" type="noConversion"/>
  </si>
  <si>
    <r>
      <t>后掠翼的缺点之一是</t>
    </r>
    <r>
      <rPr>
        <u/>
        <sz val="11"/>
        <rFont val="宋体"/>
        <family val="3"/>
        <charset val="134"/>
      </rPr>
      <t xml:space="preserve">          </t>
    </r>
    <r>
      <rPr>
        <sz val="11"/>
        <rFont val="宋体"/>
        <family val="3"/>
        <charset val="134"/>
      </rPr>
      <t>。</t>
    </r>
    <phoneticPr fontId="1" type="noConversion"/>
  </si>
  <si>
    <r>
      <t>阵风使得后掠翼飞机在朝着一个方向偏航时向另一方向滚转，这种状态被定义为</t>
    </r>
    <r>
      <rPr>
        <u/>
        <sz val="11"/>
        <rFont val="宋体"/>
        <family val="3"/>
        <charset val="134"/>
      </rPr>
      <t xml:space="preserve">          </t>
    </r>
    <r>
      <rPr>
        <sz val="11"/>
        <rFont val="宋体"/>
        <family val="3"/>
        <charset val="134"/>
      </rPr>
      <t>。</t>
    </r>
    <phoneticPr fontId="1" type="noConversion"/>
  </si>
  <si>
    <r>
      <t>下列哪一项属于主飞行操纵？</t>
    </r>
    <r>
      <rPr>
        <u/>
        <sz val="11"/>
        <rFont val="宋体"/>
        <family val="3"/>
        <charset val="134"/>
      </rPr>
      <t xml:space="preserve">            </t>
    </r>
    <r>
      <rPr>
        <sz val="11"/>
        <rFont val="宋体"/>
        <family val="3"/>
        <charset val="134"/>
      </rPr>
      <t>。</t>
    </r>
    <phoneticPr fontId="1" type="noConversion"/>
  </si>
  <si>
    <r>
      <t>下列哪一项属于辅助飞行操纵？</t>
    </r>
    <r>
      <rPr>
        <u/>
        <sz val="11"/>
        <rFont val="宋体"/>
        <family val="3"/>
        <charset val="134"/>
      </rPr>
      <t xml:space="preserve">            </t>
    </r>
    <r>
      <rPr>
        <sz val="11"/>
        <rFont val="宋体"/>
        <family val="3"/>
        <charset val="134"/>
      </rPr>
      <t>。</t>
    </r>
    <phoneticPr fontId="1" type="noConversion"/>
  </si>
  <si>
    <r>
      <t>飞机在平飞过程中，当速度减小至比最大升阻比对应的速度小的速度范围时，总阻力将如何变化？</t>
    </r>
    <r>
      <rPr>
        <u/>
        <sz val="11"/>
        <rFont val="宋体"/>
        <family val="3"/>
        <charset val="134"/>
      </rPr>
      <t xml:space="preserve">          </t>
    </r>
    <r>
      <rPr>
        <sz val="11"/>
        <rFont val="宋体"/>
        <family val="3"/>
        <charset val="134"/>
      </rPr>
      <t>。</t>
    </r>
    <phoneticPr fontId="1" type="noConversion"/>
  </si>
  <si>
    <r>
      <t>当飞机重量增加时，诱导阻力和寄生阻力之间的关系如何变化？</t>
    </r>
    <r>
      <rPr>
        <u/>
        <sz val="11"/>
        <rFont val="宋体"/>
        <family val="3"/>
        <charset val="134"/>
      </rPr>
      <t xml:space="preserve">           </t>
    </r>
    <r>
      <rPr>
        <sz val="11"/>
        <rFont val="宋体"/>
        <family val="3"/>
        <charset val="134"/>
      </rPr>
      <t>。</t>
    </r>
    <phoneticPr fontId="1" type="noConversion"/>
  </si>
  <si>
    <t>V2的最小值必须超出空中最小操纵速度的（）</t>
    <phoneticPr fontId="1" type="noConversion"/>
  </si>
  <si>
    <t>安全道能够增加：</t>
    <phoneticPr fontId="1" type="noConversion"/>
  </si>
  <si>
    <r>
      <t>10 高度达到高于跑道表面</t>
    </r>
    <r>
      <rPr>
        <sz val="11"/>
        <rFont val="Times New Roman"/>
        <family val="1"/>
      </rPr>
      <t>35ft</t>
    </r>
    <phoneticPr fontId="1" type="noConversion"/>
  </si>
  <si>
    <r>
      <t>考虑上述两种可能情况下，最终确定起飞滑跑距离</t>
    </r>
    <r>
      <rPr>
        <sz val="11"/>
        <rFont val="Times New Roman"/>
        <family val="1"/>
      </rPr>
      <t>TOR</t>
    </r>
    <r>
      <rPr>
        <sz val="11"/>
        <rFont val="宋体"/>
        <family val="3"/>
        <charset val="134"/>
      </rPr>
      <t>，下列哪一项正确？</t>
    </r>
    <phoneticPr fontId="1" type="noConversion"/>
  </si>
  <si>
    <r>
      <t>反伺服片移动的方向</t>
    </r>
    <r>
      <rPr>
        <u/>
        <sz val="11"/>
        <rFont val="宋体"/>
        <family val="3"/>
        <charset val="134"/>
      </rPr>
      <t xml:space="preserve">            </t>
    </r>
    <r>
      <rPr>
        <sz val="11"/>
        <rFont val="宋体"/>
        <family val="3"/>
        <charset val="134"/>
      </rPr>
      <t>。</t>
    </r>
    <phoneticPr fontId="1" type="noConversion"/>
  </si>
  <si>
    <r>
      <t>飞行员通过改变机翼的迎角可以控制飞机的</t>
    </r>
    <r>
      <rPr>
        <u/>
        <sz val="11"/>
        <rFont val="宋体"/>
        <family val="3"/>
        <charset val="134"/>
      </rPr>
      <t xml:space="preserve">            </t>
    </r>
    <r>
      <rPr>
        <sz val="11"/>
        <rFont val="宋体"/>
        <family val="3"/>
        <charset val="134"/>
      </rPr>
      <t>。</t>
    </r>
    <phoneticPr fontId="1" type="noConversion"/>
  </si>
  <si>
    <t>涡喷飞机的最佳巡航高度：</t>
    <phoneticPr fontId="1" type="noConversion"/>
  </si>
  <si>
    <r>
      <t>一个螺旋桨的叶片上的几何螺距（桨叶角）各不相同的原因是什么？</t>
    </r>
    <r>
      <rPr>
        <u/>
        <sz val="11"/>
        <rFont val="宋体"/>
        <family val="3"/>
        <charset val="134"/>
      </rPr>
      <t xml:space="preserve">          </t>
    </r>
    <r>
      <rPr>
        <sz val="11"/>
        <rFont val="宋体"/>
        <family val="3"/>
        <charset val="134"/>
      </rPr>
      <t>。</t>
    </r>
    <phoneticPr fontId="1" type="noConversion"/>
  </si>
  <si>
    <t>序号</t>
    <phoneticPr fontId="2" type="noConversion"/>
  </si>
  <si>
    <t>题干</t>
    <phoneticPr fontId="2" type="noConversion"/>
  </si>
  <si>
    <t>正确答案</t>
    <phoneticPr fontId="2" type="noConversion"/>
  </si>
  <si>
    <t>选项A</t>
    <phoneticPr fontId="3" type="noConversion"/>
  </si>
  <si>
    <t>选项B</t>
    <phoneticPr fontId="3" type="noConversion"/>
  </si>
  <si>
    <t>选项C</t>
    <phoneticPr fontId="3" type="noConversion"/>
  </si>
  <si>
    <t>正确答案</t>
    <phoneticPr fontId="3" type="noConversion"/>
  </si>
  <si>
    <t>从原点引阻力曲线的切线，切点对应的点</t>
  </si>
  <si>
    <t>在失速速度VS处</t>
  </si>
  <si>
    <t>迎角增加</t>
  </si>
  <si>
    <t>迎角减小</t>
  </si>
  <si>
    <t>最大起飞重量减小</t>
  </si>
  <si>
    <t>在加速高度无最低爬升性能要求</t>
  </si>
  <si>
    <t>最大爬升高度取决于发动机起飞推力持续时间限制</t>
  </si>
  <si>
    <t>90m + D/0.125</t>
  </si>
  <si>
    <t>上升对应的地面距离缩短</t>
  </si>
  <si>
    <t>选择更小的V1</t>
  </si>
  <si>
    <t>校正了温度误差后的压力高度</t>
  </si>
  <si>
    <t>高度表上直接读出的高度数值</t>
  </si>
  <si>
    <t>330 ft/min</t>
  </si>
  <si>
    <t>对应大的V1</t>
  </si>
  <si>
    <t>增加场长限重，减小爬升限重</t>
  </si>
  <si>
    <t>关键发动机失效或起飞距离最长的全发工作状况</t>
  </si>
  <si>
    <t>关键发动机失效</t>
  </si>
  <si>
    <t>1，5，8，10</t>
  </si>
  <si>
    <t xml:space="preserve"> 1，4，6，9</t>
  </si>
  <si>
    <t>中国民用航空局及地区管理局及空中交通管理局及民用航空局指派的单位</t>
  </si>
  <si>
    <t>中国民用航空局及地区管理局及空中交通管理局</t>
  </si>
  <si>
    <t>中国民用航空局及地区管理局</t>
  </si>
  <si>
    <t>VR和VMCG</t>
  </si>
  <si>
    <t>60、30、550、350</t>
  </si>
  <si>
    <t>60、15、550、350</t>
  </si>
  <si>
    <t>60、30、800、350</t>
  </si>
  <si>
    <t>《大型飞机公共航空运输承运人运行合格审定规则》</t>
  </si>
  <si>
    <t>额外推力为0</t>
  </si>
  <si>
    <t xml:space="preserve"> 觉察、估计、选择、鉴别、实施、评价</t>
  </si>
  <si>
    <t>90赫兹/150赫兹</t>
  </si>
  <si>
    <t>60赫兹/150赫兹</t>
  </si>
  <si>
    <t>90赫兹/60赫兹</t>
  </si>
  <si>
    <t>762米</t>
  </si>
  <si>
    <t xml:space="preserve">   TDM</t>
  </si>
  <si>
    <t xml:space="preserve"> 目光接触交流、身体语言交流以及语言交流</t>
  </si>
  <si>
    <t>75千米</t>
  </si>
  <si>
    <t>37.5千米</t>
  </si>
  <si>
    <t>1.5，1</t>
  </si>
  <si>
    <t>1，1.5</t>
  </si>
  <si>
    <t>温度变异</t>
  </si>
  <si>
    <t xml:space="preserve">均匀性 </t>
  </si>
  <si>
    <t>不均与性</t>
  </si>
  <si>
    <t xml:space="preserve">十分明亮 </t>
  </si>
  <si>
    <t>往往很弱</t>
  </si>
  <si>
    <t>较强</t>
  </si>
  <si>
    <t xml:space="preserve"> 元认知能力</t>
  </si>
  <si>
    <t>1030 1090</t>
  </si>
  <si>
    <t>1030 1030</t>
  </si>
  <si>
    <t>1090 1030</t>
  </si>
  <si>
    <t>仅用50％的工作能力便能够完成正常操作，将其余50％的能力储备起来，用以应付意外事件和应急情况</t>
  </si>
  <si>
    <t>仅用50％的工作能力来完成正常操作，将其余50％的精力用来与机组成员或ATC聊天</t>
  </si>
  <si>
    <t>发动机进气道入口</t>
  </si>
  <si>
    <t>尾翼后缘</t>
  </si>
  <si>
    <t>机翼前缘</t>
  </si>
  <si>
    <t>有所增大</t>
  </si>
  <si>
    <t>有所减小</t>
  </si>
  <si>
    <t xml:space="preserve">失速速度增大 </t>
  </si>
  <si>
    <t>最低下降高（MDH），跑道视程（RVR）和能见度</t>
  </si>
  <si>
    <t>决断高（DH），云高（CELL）和跑道视程（RVR）</t>
  </si>
  <si>
    <t>最低下降高（MDH），云高（CELL）和能见度</t>
  </si>
  <si>
    <t>直线航线或VOR径向线程序，修正角程序，直角航线程序，推测航迹程序</t>
  </si>
  <si>
    <t>直线航线或DME弧程序，反向航线程序，直角航线程序，推测航迹程序</t>
  </si>
  <si>
    <t>直线航线或VOR径向线程序，反向航线程序，直角航线程序，推测航迹程序</t>
  </si>
  <si>
    <t>速度和阻力增加</t>
  </si>
  <si>
    <t>升阻比一定增加</t>
  </si>
  <si>
    <t>连续性定理的表达式为ρVA=常数</t>
  </si>
  <si>
    <t xml:space="preserve">平飞  </t>
  </si>
  <si>
    <t xml:space="preserve">爬升  </t>
  </si>
  <si>
    <t xml:space="preserve">下降 </t>
  </si>
  <si>
    <t>最大航时速度</t>
  </si>
  <si>
    <t>10月12日21:00</t>
  </si>
  <si>
    <t>10月12日13:00</t>
  </si>
  <si>
    <t>10月12日05:00</t>
  </si>
  <si>
    <t>增加12小时</t>
  </si>
  <si>
    <t>增大  C减小</t>
  </si>
  <si>
    <t xml:space="preserve">保持（DH）飞行 </t>
  </si>
  <si>
    <t>7-8g</t>
  </si>
  <si>
    <t>5-6g</t>
  </si>
  <si>
    <t>3-4g</t>
  </si>
  <si>
    <t xml:space="preserve">有反推 </t>
  </si>
  <si>
    <t>能获得最大巡航功率</t>
  </si>
  <si>
    <t xml:space="preserve">能供气防冰  </t>
  </si>
  <si>
    <t xml:space="preserve">170米          </t>
  </si>
  <si>
    <t>下降1℃</t>
  </si>
  <si>
    <t>距地面6000米至12000米高度范围内</t>
  </si>
  <si>
    <t>1.05 VMC≤ VEF≤ V1</t>
  </si>
  <si>
    <t>非标准中线灯，第一段50英尺为白灯，随后的20英尺为红白相间灯，最后20英尺为红灯。</t>
  </si>
  <si>
    <t>标准中线灯，第一段5000英尺为白灯，随后的2000英尺为红白相间灯，最后2000英尺为红灯。</t>
  </si>
  <si>
    <t>非标准中线灯，第一段5000英尺为白灯，随后的2000英尺为红白相间灯，最后2000英尺为红灯。</t>
  </si>
  <si>
    <t>NDB进近</t>
  </si>
  <si>
    <t>ILS进近</t>
  </si>
  <si>
    <t>VOR进近</t>
  </si>
  <si>
    <t>5%，5.7%</t>
  </si>
  <si>
    <t>5.4%，7%</t>
  </si>
  <si>
    <t>5.4%，5.7%</t>
  </si>
  <si>
    <t>大雪、中雪</t>
  </si>
  <si>
    <t>小雨、毛毛雨</t>
  </si>
  <si>
    <t>11896英尺（3626米），10863英尺（3311米）</t>
  </si>
  <si>
    <t>11900英尺（3627米），10866英尺（3312米）</t>
  </si>
  <si>
    <t>12467英尺（3800米），10846英尺（3306米）</t>
  </si>
  <si>
    <t xml:space="preserve">该导航台只在给定频率上守听 </t>
  </si>
  <si>
    <t>海平面高度600米以下</t>
  </si>
  <si>
    <t>场面高度300米以下</t>
  </si>
  <si>
    <t>红色识别能力降低</t>
  </si>
  <si>
    <t>低能见度，低云</t>
  </si>
  <si>
    <t>显著的山地背风波，冻雨</t>
  </si>
  <si>
    <t>低空风切变，积状云</t>
  </si>
  <si>
    <t xml:space="preserve">升降舵         </t>
  </si>
  <si>
    <t xml:space="preserve">缝翼        </t>
  </si>
  <si>
    <t>最后进近航迹与着陆跑道中线延长线的交点距跑道入口为1500米，交角为35度。</t>
  </si>
  <si>
    <t>在跑道入口前1400米处，最后进近航迹与着陆跑道中线延长线的横向距离不大于150米。</t>
  </si>
  <si>
    <t>安全道是指跑道另一端的一块区域，中断起飞时可用于支撑飞机重量</t>
  </si>
  <si>
    <t>如果使用了净空道或安全道，离地点至少可以在原来的跑道头。</t>
  </si>
  <si>
    <t>60度</t>
  </si>
  <si>
    <t>90度</t>
  </si>
  <si>
    <t>高积云</t>
    <phoneticPr fontId="2" type="noConversion"/>
  </si>
  <si>
    <t>2.5%，2.5%</t>
  </si>
  <si>
    <t>0.8%，3.3%</t>
  </si>
  <si>
    <t xml:space="preserve">2.5%，3.3% </t>
  </si>
  <si>
    <t xml:space="preserve"> 70吨，134/143/148</t>
  </si>
  <si>
    <t xml:space="preserve"> 71吨，140/141/146</t>
  </si>
  <si>
    <t xml:space="preserve"> 144/146/150</t>
  </si>
  <si>
    <t xml:space="preserve"> 124/135/140</t>
  </si>
  <si>
    <t>已知A319在昆明巫家坝21跑道起飞，干跑道，机场温度23℃，QNH1013逆风10KT，CONF1+F，空调开，防冰关，实际起飞重量为70吨，根据表37确定减推力起飞的最大假设温度及起飞速度V1/VR/V2      。</t>
    <phoneticPr fontId="1" type="noConversion"/>
  </si>
  <si>
    <t xml:space="preserve"> 42℃，148/149/154</t>
  </si>
  <si>
    <t xml:space="preserve"> 37℃，148/149/154</t>
  </si>
  <si>
    <t xml:space="preserve"> 40℃，148/149/154</t>
  </si>
  <si>
    <t>已知A319在昆明巫家坝21跑道起飞，干跑道，机场温度28℃，QNH1013，顺风5KT，CONF2，空调关，防冰关，根据表37确定允许最大起飞重量及对应的起飞速度V1/VR/V2      。</t>
    <phoneticPr fontId="1" type="noConversion"/>
  </si>
  <si>
    <t xml:space="preserve"> 70.6吨，125/134/138</t>
  </si>
  <si>
    <t xml:space="preserve"> 72吨，125/134/138</t>
  </si>
  <si>
    <t xml:space="preserve"> 69.8吨，130/138/142</t>
  </si>
  <si>
    <t xml:space="preserve"> 4830KG，1:55(H:MIN)</t>
  </si>
  <si>
    <t xml:space="preserve"> 4715KG，1:55(H:MIN)</t>
  </si>
  <si>
    <t xml:space="preserve"> 1895m</t>
  </si>
  <si>
    <t xml:space="preserve"> 1789m</t>
  </si>
  <si>
    <t xml:space="preserve"> 180000LB</t>
  </si>
  <si>
    <t xml:space="preserve"> 5474KG，2:36(H :MIN)</t>
  </si>
  <si>
    <t xml:space="preserve"> 5583KG，2:36(H :MIN)</t>
  </si>
  <si>
    <t xml:space="preserve"> 5869KG，2:36(H :MIN)</t>
  </si>
  <si>
    <t>保持不变但真空速TAS增加</t>
  </si>
  <si>
    <t>增加但TAS保持不变</t>
  </si>
  <si>
    <t>1720m</t>
  </si>
  <si>
    <r>
      <t>在起飞航道</t>
    </r>
    <r>
      <rPr>
        <sz val="11"/>
        <rFont val="Times New Roman"/>
        <family val="1"/>
      </rPr>
      <t>1</t>
    </r>
    <r>
      <rPr>
        <sz val="11"/>
        <rFont val="宋体"/>
        <family val="3"/>
        <charset val="134"/>
      </rPr>
      <t>段，油门位置选用是</t>
    </r>
    <phoneticPr fontId="2" type="noConversion"/>
  </si>
  <si>
    <t>TOGA</t>
  </si>
  <si>
    <t xml:space="preserve">MCL </t>
  </si>
  <si>
    <t>目标反射太阳辐射的大小</t>
    <phoneticPr fontId="2" type="noConversion"/>
  </si>
  <si>
    <t>云面和地面的温度</t>
  </si>
  <si>
    <t>目标反射太阳辐射的大小</t>
  </si>
  <si>
    <t>目标的颜色</t>
  </si>
  <si>
    <t>1950 m.</t>
  </si>
  <si>
    <r>
      <t>在重要天气预报图上符号</t>
    </r>
    <r>
      <rPr>
        <sz val="11"/>
        <rFont val="Times New Roman"/>
        <family val="1"/>
      </rPr>
      <t>LOC*/</t>
    </r>
    <r>
      <rPr>
        <sz val="11"/>
        <rFont val="宋体"/>
        <family val="3"/>
        <charset val="134"/>
      </rPr>
      <t>表示</t>
    </r>
    <phoneticPr fontId="2" type="noConversion"/>
  </si>
  <si>
    <t>局部地区有小雨或小雪</t>
    <phoneticPr fontId="2" type="noConversion"/>
  </si>
  <si>
    <t>局部地区有小雨或小雪</t>
  </si>
  <si>
    <t>有的地方有雨夹雪</t>
  </si>
  <si>
    <t>零星小雨或霾</t>
  </si>
  <si>
    <t>在座舱高度10000英尺以上时增压涡轮喷气运输机的驾驶舱为机组提供氧气的数据</t>
    <phoneticPr fontId="2" type="noConversion"/>
  </si>
  <si>
    <t xml:space="preserve">100米       </t>
  </si>
  <si>
    <t>120米</t>
  </si>
  <si>
    <t>在低高度处有更小的逆风或更强的顺风</t>
    <phoneticPr fontId="1" type="noConversion"/>
  </si>
  <si>
    <t>1</t>
    <phoneticPr fontId="1" type="noConversion"/>
  </si>
  <si>
    <t>V1的最大值和最小值分别受到（）限制。</t>
    <phoneticPr fontId="1" type="noConversion"/>
  </si>
  <si>
    <t>下降到净改平高度时爬升梯度</t>
    <phoneticPr fontId="1" type="noConversion"/>
  </si>
  <si>
    <t>最佳巡航高度</t>
    <phoneticPr fontId="1" type="noConversion"/>
  </si>
  <si>
    <t>能维持平飞的最低高度</t>
    <phoneticPr fontId="1" type="noConversion"/>
  </si>
  <si>
    <t>涡喷发动机与活塞式发动机起动的特点是：
（1）活塞发动机起动特点是：大力矩，小转速；
（2）涡喷发动机起动特点是：小力矩，大转速。其中什么</t>
    <phoneticPr fontId="1" type="noConversion"/>
  </si>
  <si>
    <t>INCERFA</t>
    <phoneticPr fontId="1" type="noConversion"/>
  </si>
  <si>
    <t>ALERFA</t>
    <phoneticPr fontId="1" type="noConversion"/>
  </si>
  <si>
    <t>DETRESFA</t>
    <phoneticPr fontId="1" type="noConversion"/>
  </si>
  <si>
    <t>识图</t>
    <phoneticPr fontId="1" type="noConversion"/>
  </si>
  <si>
    <t>雷暴</t>
    <phoneticPr fontId="1" type="noConversion"/>
  </si>
  <si>
    <t>液压</t>
    <phoneticPr fontId="1" type="noConversion"/>
  </si>
  <si>
    <t>见“4200？”，选</t>
    <phoneticPr fontId="1" type="noConversion"/>
  </si>
  <si>
    <t>已知某航线距离为950NM，A320长航程巡航，巡航高度FL310，航路温度为ISA，无风，预计着陆重量57吨，飞机重心33%，空调正常，防冰开，根据简化飞行计划表59确定飞机的飞行所需燃油和时间为</t>
    <phoneticPr fontId="1" type="noConversion"/>
  </si>
  <si>
    <t>涡轮螺旋桨飞机在目的地机场的所需跑道长度（ ）</t>
    <phoneticPr fontId="1" type="noConversion"/>
  </si>
  <si>
    <t>A 和备降机场一样</t>
    <phoneticPr fontId="1" type="noConversion"/>
  </si>
  <si>
    <t>B 比备降机场小</t>
    <phoneticPr fontId="1" type="noConversion"/>
  </si>
  <si>
    <t>C 比备降机场大</t>
    <phoneticPr fontId="1" type="noConversion"/>
  </si>
  <si>
    <t>√</t>
  </si>
  <si>
    <t>B</t>
    <phoneticPr fontId="1" type="noConversion"/>
  </si>
  <si>
    <t>C</t>
    <phoneticPr fontId="1" type="noConversion"/>
  </si>
  <si>
    <t>FContent</t>
  </si>
  <si>
    <t>FStep</t>
  </si>
  <si>
    <t>FRightSolution</t>
  </si>
  <si>
    <t>FSolution</t>
  </si>
  <si>
    <t>FSortID</t>
  </si>
  <si>
    <t>FIsFallible</t>
  </si>
  <si>
    <t>FIsAuFait</t>
  </si>
  <si>
    <t>FIsAuFait1</t>
  </si>
  <si>
    <t>[4010104] 已在同一组类其他型别飞机上审定合格并在相同职位工作过的机组成员或签派员在转入该机型的同一职务之前,必须完成_x000D_
A:升级训练_x000D_
B: 转机型训练_x000D_
C:差异训练_x000D_</t>
  </si>
  <si>
    <t>差异训练（错题）</t>
  </si>
  <si>
    <t>[4010267]某次飞行的目的地机场的着陆能见度标准为600米，机长为新机长，着陆前从通播中得知能见度为1500米，则     _x000D_
A:可以着陆_x000D_
B:应当备降_x000D_
C:应结合决断高判断能否着陆_x000D_</t>
  </si>
  <si>
    <t>600+800=1400&lt;1500，应当结合决断高来判断是否能备降（答案错误）</t>
  </si>
  <si>
    <t>[4010268]飞行机组的总飞行时间在7个连续日历日内不得超过   小时_x000D_
A:40_x000D_
B:35_x000D_
C:90_x000D_</t>
  </si>
  <si>
    <t>40（错题）</t>
  </si>
  <si>
    <t>[4010269]飞行机组的总飞行时间在任一日历月内不得超过   小时_x000D_
A:100_x000D_
B:120_x000D_
C:90_x000D_</t>
  </si>
  <si>
    <t>100（错题）</t>
  </si>
  <si>
    <t>C</t>
  </si>
  <si>
    <t>[4010271]机组的预先准备应当在   进行 _x000D_
A:预计起飞前1小时_x000D_
B: 飞行前一日 _x000D_
C:预计起飞前30分钟</t>
  </si>
  <si>
    <t>预计起飞前1小时 （答案有误）</t>
  </si>
  <si>
    <t>[4010355]航空器起飞时刻是指航空器_x000D_
A:起落架离地的时间_x000D_
B:滑行结束对准跑道头的时间_x000D_
C:开始起飞滑跑时轮子移动的瞬间_x000D_</t>
  </si>
  <si>
    <t>起落架离地时间（答案有误）</t>
  </si>
  <si>
    <t>[4010460]航空器通常应当逆风起飞和着陆，但是当跑道长度、坡度和净空条件允许，航空器也可以在风速不大于多少时顺风起飞和着陆_x000D_
A:３米／秒_x000D_
B:5米／秒_x000D_
C:7米／秒_x000D_</t>
  </si>
  <si>
    <t>5m/s或10节（答案错误）</t>
  </si>
  <si>
    <t>[4030011]下列飞机航向位置与HSI“F”相配？(参看附图2－1，2－2)_x000D_
A:12_x000D_
B:16_x000D_
C:14_x000D_</t>
  </si>
  <si>
    <t>标准方法：找到预选航道为180度，背台，飞机在90-270度内，飞机在预选航道上，那么飞机处下面的二、三象限，再观察飞机航向45度，为飞机16（老题库错题，没有一个飞机符合）_x000D_
速算法：HSI表中没有三角，没有竖杠的是第二、三象限，再看飞机航向，为飞机16</t>
  </si>
  <si>
    <t>[4030018]（参看附图2－3，2－4），飞机位置与HSI的“I”相符？_x000D_
A:12_x000D_
B:11_x000D_
C:4_x000D_</t>
  </si>
  <si>
    <t>找到预选航道为90度，飞机偏在预选航道右侧，航向270，没有对应的飞机（错题）</t>
  </si>
  <si>
    <t>[4030178]参见附图6-3的航路图，老粮仓VOR 至大榕江NDB的航路距离为：_x000D_
A:327NM_x000D_
B:177NM_x000D_
C:227NM</t>
  </si>
  <si>
    <t>错题，答案是327</t>
  </si>
  <si>
    <t>[4030294]参阅图6-9乌鲁木齐/地窝堡进近剖面图，该复飞程序的最晚复飞点采用交叉定位其定位径向线为_x000D_
A:255°_x000D_
B:058°_x000D_
C:075°_x000D_</t>
  </si>
  <si>
    <t>错题，255°径向线</t>
  </si>
  <si>
    <t>[4030333]参阅图6-12广州/白云机场图，20L跑道的可用着陆距离为_x000D_
A:3600m_x000D_
B:3800m_x000D_
C:3920m_x000D_</t>
  </si>
  <si>
    <t>？？？错题，跑道入口内移影响可用着陆距离，3800-200=3600</t>
  </si>
  <si>
    <t>[4030519]（参见附图2-1和附图2-2）下列哪一个飞机位置与HSI：“F”相配？           。_x000D_
A:14_x000D_
B:10_x000D_
C:16_x000D_</t>
  </si>
  <si>
    <t>[4030531]（参见附图2-3和附图2-4）下列哪一个飞机位置与HSI：“I”相配？           。_x000D_
A:12_x000D_
B:4_x000D_
C:11_x000D_</t>
  </si>
  <si>
    <t>[4040163]（参见附表4-1—4-3）在运行条件R-4时，起飞EPR为（  ）_x000D_
A:2.06_x000D_
B:2.11_x000D_
C:2.105_x000D_</t>
  </si>
  <si>
    <t>TEMP LIMIT EPR=2.105_x000D_
PREE LIMIT EPR=2.11（压力高度=标高2000ft-修正值100=1900ft）_x000D_
EPR MIN=2.105 （答案错误，老题库书也是错的）</t>
  </si>
  <si>
    <t>[4040191]（参见附图4-1，4-9和附表4-10）对于运行条件L-3, 飞机的Vref为_x000D_
A:151KT_x000D_
B:169KT_x000D_
C:149KT_x000D_</t>
  </si>
  <si>
    <t>查表4-10，襟翼15°，重量90t，得出141kt_x000D_
风修正：20*cos(310-270)/2=7.6=8_x000D_
VRFF=141+8=149kt（老题库错题，测试速度不需要修正阵风）</t>
  </si>
  <si>
    <t>[4040192]（参见附图4-1，4-9和附表4-10）对于运行条件L-4, 飞机的Vref为_x000D_
A:152KT_x000D_
B:138KT_x000D_
C:148KT_x000D_</t>
  </si>
  <si>
    <t>查表4-10，襟翼40°，重量105t，得出134kt_x000D_
风修正：20*cos(360-340+30)/2=6.5=4_x000D_
VRFF=134+4=138kt（老题库错题，测试速度不需要修正阵风）</t>
  </si>
  <si>
    <t>[4040309]（参见附表4-1～4-3）在运行条件R-4时，起飞EPR为           。_x000D_
A:2.06_x000D_
B:2.11_x000D_
C:2.105_x000D_</t>
  </si>
  <si>
    <t>[4040310]（参见附表4-1～4-3）在运行条件R-5时，起飞EPR为            。_x000D_
A:1.98_x000D_
B:1.95_x000D_
C:1.96_x000D_</t>
  </si>
  <si>
    <t>TEMP LIMIT EPR=1.95+0.03（空调关）=1.98_x000D_
PREE LIMIT EPR=1.96+0.03=1.99（压力高度=标高50ft-修正值200=-150ft）_x000D_
EPR MIN=1.98 （错题）</t>
  </si>
  <si>
    <t>[4040314]（参见附表4-4～4-6）对于运行条件V-3，航路爬升所经过的地面距离是          。_x000D_
A:95 NM_x000D_
B:79 NM_x000D_
C:57 NM_x000D_</t>
  </si>
  <si>
    <t>查表4-6，TIME/FUEL/DISTANCE/TAS=16/2600/87/373_x000D_
地速GS=无风GS+风修正=87/(16/60)-30=356.25kt_x000D_
地距=356.25*(16/60)=95kt （答案错误）</t>
  </si>
  <si>
    <t>[4040321]（参见附表4-4～4-6）对于运行条件V-5，航路爬升顶点是重量为             。_x000D_
A:72 900 lb  _x000D_
B:73 100 lb  _x000D_
C:72 800 lb_x000D_</t>
  </si>
  <si>
    <t>查表4-6，TIME/FUEL/DISTANCE/TAS=13/2100/70/373_x000D_
FUEL=2100-100（机场标高修正）=2000_x000D_
爬升顶点总重量=BRAKE RELESE WEIGHT-油耗=75000-2000=73000（选项有误）</t>
  </si>
  <si>
    <t>[4040322]（参见附表4-7、4-8）对于运行条件T-1，飞机的最大爬升EPR为            。_x000D_
A:1.96_x000D_
B:2.04_x000D_
C:1.82_x000D_</t>
  </si>
  <si>
    <t>TEMP LIMIT EPR=2.04-0.08(修正发动机防冰)=1.96_x000D_
PRESS LIMIT EPR=2.20-0.08=2.12 _x000D_
EPR MIN=1.96（老题库答案有误）</t>
  </si>
  <si>
    <t>[4040332]（参见附表4-1，附表4-9和附表4-10）对于运行条件L-1，飞机的vREF为            。_x000D_
A:144 KT  _x000D_
B:143 KT   _x000D_
C:145 KT_x000D_</t>
  </si>
  <si>
    <t>查表4-10，襟翼30°，重量100t，得出135kt_x000D_
风修正：20*cos(350-300)/2=6.4=7_x000D_
VRFF=135+7=142kt （选项有误）</t>
  </si>
  <si>
    <t>[4040334]（参见附表4-1，附表4-9和附表4-10）对于运行条件L-3，飞机的vREF为           _x000D_
A:169 KT  _x000D_
B:151 KT   _x000D_
C:149 KT_x000D_</t>
  </si>
  <si>
    <t>[4040335]（参见附表4-1，附表4-9和附表4-10）对于运行条件L-4，飞机的vREF为          。_x000D_
A:148 KT_x000D_
B:152 KT    _x000D_
C:138 KT    _x000D_</t>
  </si>
  <si>
    <t>[4040489]已知某飞机基本空机重量为1095kg，基本空机重心位于基准后1.98m也就是25%MAC处，飞行员和前排乘客各重80kg，前排座椅力臂为2.5m，后排座椅力臂为3.2m，相对密度为0.72的航空燃油共139升，油箱力臂为1.9m，平均空气动力弦长为2m。则起飞重心为________：_x000D_
A:0.32_x000D_
B:0.28_x000D_
C:30%_x000D_</t>
  </si>
  <si>
    <t>lemac=1.98-25%*2=1.48_x000D_
起飞重心位置=（1095*1.98+80*2.5+80*3.2+139*0.72)/(1095+80*2+139*0.72)=2.07_x000D_
起飞重心=（2.01-1.48）/2=29.8%（答案错误）</t>
  </si>
  <si>
    <t>[4040540]（参考附图11）某飞机原计划起飞重量为200000kg且重心位于参考基准后15.38m（30%MAC）处。现考虑到性能因素的影响，机长决定将起飞重心调整到35%MAC。已知该飞机前后货舱分别位于基准后15m和20m，则需要从前货舱移动到后货舱的货物为________：_x000D_
A:无法调整_x000D_
B:5600kg_x000D_
C:4600kg_x000D_</t>
  </si>
  <si>
    <t>？？？新的重心位置=4.6*0.35+14=15.61_x000D_
移动货物重量=（15.61-15.38）*200000/（20-15）=9200_x000D_
（选项错误）</t>
  </si>
  <si>
    <t>[4040552]某飞机有A、B、C共3个货舱，分别位于基准后10in、100in和250in，已知飞机总重量为3500kg，重心位于基准后70in处，重心前限和后限分别位于基准后40in和70in，如要将飞机重心调整到重心前限处，需从货舱C中减少货物________：_x000D_
A:350kg_x000D_
B:500kg_x000D_
C:250kg_x000D_</t>
  </si>
  <si>
    <t>3500*（70-40）/250=420 （选项有误）</t>
  </si>
  <si>
    <t>[4040556]已知,飞机总重为112 000kg，重心位于基准后22.62m。飞机的重心安全范围为18m至22m。则需要从飞机后货舱中移去________货物才能够将重心位置调整到重心安全范围中点处。_x000D_
A:8 680 kg_x000D_
B:43 120 kg_x000D_
C:29 344 kg_x000D_</t>
  </si>
  <si>
    <t>错题，没有说明后货舱的位置，所以无法做</t>
  </si>
  <si>
    <t>[4040559]已知飞机总重量为50000千克，相对基准产生的合力矩为－225000千克•英尺，重心安全范围长为6英尺，后极限位于 －2.5英尺，前货舱位于－45英尺，后货舱位于＋15英尺，如要将飞机重心位置调整到后极限处，需减少重量________：_x000D_
A:1353千克_x000D_
B:3353千克_x000D_
C:2353千克_x000D_</t>
  </si>
  <si>
    <t>50000*（225000/50000-2.5）/（45+15）=1667（选项错误）</t>
  </si>
  <si>
    <t>[4040577]已知某飞机重心安全范围位于基准后72in到77in之间，飞机重量为3700lbs，重心位于基准后76.5in，现从位于基准前147in的前货舱中减少货物60kg，则重心位置将会移动________：_x000D_
A:3.31英寸_x000D_
B:4.66英寸_x000D_
C:3.68英寸_x000D_</t>
  </si>
  <si>
    <t>76.5-（3700*76.5-60*2.2*147）/（3700-60*2.2）=2.61（错题）</t>
  </si>
  <si>
    <t>[4040579]已知某涡轮喷气式飞机计划起飞重量为18000kg且重心位于26%MAC，MAC前缘位于基准后14m，MAC长为4.6m，但在起飞前地面人员临时通知机组，需要在货舱4减少货物400kg，货舱4位于基准后23.69m，则当调整完毕后新的起飞重心位置应为________：_x000D_
A:21.8%MAC_x000D_
B:30.2%MAC_x000D_
C:20.0%MAC</t>
  </si>
  <si>
    <t>原重心力矩=18000*（0.26*4.6+14）=273528_x000D_
新重心位置=（273528-400*23.69）/（18000-4000）=15_x000D_
新重心%MAC=(15-14)/4.6=21.8% (原题是4000kg，被我改成400kg就对了，坑爹的错题)</t>
  </si>
  <si>
    <t>[4040586]（参考附图05）已知某货盘规格为200cm×250cm，含其上货物共为300kg，货盘与地板间由两处尺寸为20cm×200cm的支撑点支撑。现拟将该货盘放入飞机前货舱，在确保装载不超过货舱承载强度限制的前提之下，则________：_x000D_
A:还可以在货盘上再加装285.5kg货物_x000D_
B:必须从货盘上卸下28.5kg货物_x000D_
C:还可以在货盘上再加装28.5kg货物_x000D_</t>
  </si>
  <si>
    <t>货盘余量=最大承重重量-300=68*（20*200*0.033*0.033）*2=292.4 kg (选项有误)</t>
  </si>
  <si>
    <t>[4040629]已知某飞机干使用重量为2000kg，其最大起飞重量、最大着陆重量和最大无燃油重量均为3500kg。装载燃油为550kg，滑行用油为50kg。则该飞机的可用业载为________：_x000D_
A:950 kg_x000D_
B: 1 500 kg_x000D_
C: 1 000 kg_x000D_</t>
  </si>
  <si>
    <t>错题无法做</t>
  </si>
  <si>
    <t>[4040630]已知某双发中程喷气客机装载有燃油15 678kg，根据下列条件，可知其最大允许业载为________：
受性能限制的起飞重量为67200kg，
受性能限制的着陆重量为54200kg，
干使用重量为34930kg，
滑行用油为250kg，
航程用油为9250kg，
应急和等待用油为850kg，
备降用油为700kg，
_x000D_
A:13 090 kg_x000D_
B:16 470 kg_x000D_
C:18 040 kg_x000D_</t>
  </si>
  <si>
    <t>PL1=67200-34930-15678=17132_x000D_
PL2=54200-34930-(15678-9250-250)=13632_x000D_
PLMIN=13632 选项有误</t>
  </si>
  <si>
    <t>[4040632]某飞机的基本空机重量为3000kg，其最大起飞重量、最大着陆重量和最大无燃油重量均为5200kg。停机坪燃油为650kg，滑行用油为50kg。则该飞机的可用商载为________：_x000D_
A:1550kg_x000D_
B:1600kg_x000D_
C:2200kg_x000D_</t>
  </si>
  <si>
    <t>[4040635]某航班拟从甲地飞往乙地，起飞前油箱加满，燃油体积为20100升，密度为0.79kg/l。已知飞机结构限制如下，最大停机坪重量为69900kg，最大起飞重量为69300kg，最大着陆重量为58900kg，最大无燃油重量为52740kg。又知甲地机场性能限制的起飞重量为67330kg，乙地机场性能限制的着陆重量可以忽略。飞机干使用重量为34930kg，航程用油为5990kg，滑行用油250kg。则该航班从甲地出发时可以携带的最大业载为________：_x000D_
A:13240kg_x000D_
B:14331kg_x000D_
C:16770kg</t>
  </si>
  <si>
    <t>PL1=67330-34390-20100*0.79=17061_x000D_
PL2=58900-34390-(20100*0.79-5990-250)=14871_x000D_
PL3=52740-34390=18350_x000D_
PLMIN=14871 (答案有误)</t>
  </si>
  <si>
    <t>[4040636]某喷气运输机结构限制如下：最大停机坪重量为63060kg，最大起飞重量为62800kg，最大着陆重量为54900kg，最大无燃油重量为51300kg。飞机加装燃油情况为：滑行用油为400kg，航程用油为8400kg，应急和等待燃油为1800kg，备降燃油为1100kg。如不考虑放行和目标机场的性能限制，已知飞机干使用重量为34930kg，则该飞机的最大业载为________：_x000D_
A:16430kg_x000D_
B:16370kg_x000D_
C:17070kg_x000D_</t>
  </si>
  <si>
    <t>PL1=62800-34390-(8400+1800+1100)=17110_x000D_
PL2=54900-34390-(1800+1100)=17610_x000D_
PL3=51300-34390=16910_x000D_
PL4=63060-34390-(400+8400+1800+1100)=16970_x000D_
PLMIN=17610 （选项有误）</t>
  </si>
  <si>
    <t>[4040637]某商业航班客机结构限制如下，最大停机坪重量为69900kg，最大起飞重量为69300kg，最大着陆重量为58900kg，最大无燃油重量为52740kg，起飞和着陆不受性能限制影响。现已知飞机干使用重量为34900kg，航程用油11500kg，滑行用油250kg，应急和等待燃油为1450kg，备降燃油为1350kg，则最大业载为________：_x000D_
A:20420kg_x000D_
B:17810kg_x000D_
C:21170kg_x000D_</t>
  </si>
  <si>
    <t>PL1=69900-34390-(11500+250+1450+1350)=20960_x000D_
PL2=69300-34390-(11500+1450+1350)=20610_x000D_
PL3=52740-34390=18350_x000D_
PL4=58900-34390-1450-1350=21700_x000D_
PLMIN=18350(错题)</t>
  </si>
  <si>
    <t>[4040755]（参见附表4-10）OAT为38℉,气压高度为1000英尺，空调关，使用发动机防冰，飞机的复飞EPR为_x000D_
A:2.07_x000D_
B:2.04_x000D_
C:2.10_x000D_</t>
  </si>
  <si>
    <t>TEMP EPR=2.07+0.03=2.10_x000D_
PRESS EPR=2.04+0.03=2.07_x000D_
EPR MIN=2.07(答案错误)</t>
  </si>
  <si>
    <t>[4040781]已知A320起飞时空调开，发动机和机翼防冰开，起飞机场压力高度8000FT，气温（OAT）-5℃，根据表33确定起飞N1值      。_x000D_
A:0.966_x000D_
B:0.964_x000D_
C:0.971_x000D_</t>
  </si>
  <si>
    <t>96.8-0.7/100(选项有误)</t>
  </si>
  <si>
    <t>[4040782] 已知A320起飞时空调开，发动机和机翼防冰关，起飞机场压力高度8000FT，气温（OAT）28℃，根据表33确定起飞N1值      。_x000D_
A:0.979_x000D_
B:0.986_x000D_
C:0.993_x000D_</t>
  </si>
  <si>
    <t>（97.6-0.7）/100 选项有误</t>
  </si>
  <si>
    <t>[4040812]已知A319在昆明巫家坝03跑道起飞，干跑道，机场温度26℃，QNH1013逆风10KT，CONF1+F，空调关，防冰关，根据表36确定允许最大起飞重量及对应的起飞速度V1/VR/V2      。_x000D_
A:72吨，142/143/148_x000D_
B: 72吨，140/141/146_x000D_
C:71吨，138/140/145_x000D_</t>
  </si>
  <si>
    <t>72吨，140/141/146 答案有误</t>
  </si>
  <si>
    <t>[4040862]已知B737-800在某机场着陆，跑道可用着陆距离2500m，湿跑道，顺风5KT，机场压力高度8000FT，扰流板自动预位，根据表46确定B737-800在该机场的跑道限重为      。_x000D_
A:67.1吨_x000D_
B:64.8吨_x000D_
C:68.2吨_x000D_</t>
  </si>
  <si>
    <t>插值法:得67.1吨 （答案有误）（顺风-，逆风+)</t>
  </si>
  <si>
    <t>[4040870]已知B737-700在某机场着陆，着陆襟翼30位，干跑道，着陆重量120000LB，机场压力高度8000FT，ISA温度，无风，跑道下坡1%，反推正常工作，扰流板自动预位，自动刹车2档，进近速度VREF30，根据表48确定B737-700在该机场的实际着陆距离为      。_x000D_
A: 6190FT_x000D_
B:7630FT_x000D_
C:7120FT _x000D_</t>
  </si>
  <si>
    <t>6190-400+180*8+80=7310 （选项有误）</t>
  </si>
  <si>
    <t>[4040889]已知B737-700进行一次国内航班飞行，初始等待重量为120000LB，等待高度5000FT，根据表52确定飞机的等待油量为      。_x000D_
A:4420LB_x000D_
B:3275LB_x000D_
C:3315LB_x000D_</t>
  </si>
  <si>
    <t>（4420*45/60）*2=6630（国内燃油政策45分钟）（答案有误 单发油量不对，更何况耗油算双发这里没有乘以2，另外的问题是国内油量政策规定的是45分钟正常巡航耗油，应该给的是巡航油耗表，不能用这里给的等待表来算）</t>
  </si>
  <si>
    <t>[4040890]已知B737-700进行一次国内航班飞行，结束等待重量为110000LB，等待高度5000FT，根据表52确定飞机的等待油量为      。_x000D_
A:3075LB_x000D_
B:3112LB_x000D_
C:4198LB_x000D_</t>
  </si>
  <si>
    <t>查表得：110000LB对应的FF=4100,那么等待中间点重量W=110000+（4100*2*45/60）/2=113075 lb，查表 将1113075作为开始等待重量的FF=4198,等待油耗=4198*2*45/60=6297 （国内燃油政策45分钟）（答案有误 单发油量不对，更何况耗油算双发这里没有乘以2，另外的问题是国内油量政策规定的是45分钟正常巡航耗油，应该给的是巡航油耗表，不能用这里给的等待表来算）</t>
  </si>
  <si>
    <t>[4040891]已知B737-700进行一次国际航班飞行，初始等待重量为120000LB，等待高度10000FT，根据表52确定飞机的等待油量为      。_x000D_
A:2175LB_x000D_
B:4278LB_x000D_
C:2157LB_x000D_</t>
  </si>
  <si>
    <t>4350*30*2/60=4350（国际燃油政策30分钟等待）（答案有误 双发飞机耗油还要乘以2）</t>
  </si>
  <si>
    <t>[4040892] 已知B737-700进行一次国际航班飞行，结束等待重量为110000LB，等待高度10000FT，根据表52确定飞机的等待油量为      。_x000D_
A:2027LB_x000D_
B: 2010LB_x000D_
C:4086LB_x000D_</t>
  </si>
  <si>
    <t>查表得：110000LB对应的FF=4020,那么等待中间点重量W=110000+（4020*2*30/60）/2=112010 lb，查表 将112010作为开始等待重量的FF=4086,等待油耗=4086*2*30/60=4086 （国际燃油政策45分钟）（答案有误）</t>
  </si>
  <si>
    <t>[4040894]已知A320进行一次国内航班飞行，初始等待重量为62吨，等待高度5000FT，根据表53确定飞机的等待油量为      。_x000D_
A:1711KG_x000D_
B:1112KG_x000D_
C: 1668KG_x000D_</t>
  </si>
  <si>
    <t>1125*45/60*2=1688（选项有误）</t>
  </si>
  <si>
    <t>[4040944]如果用起飞襟翼20°代替10°，V2将怎么变化？_x000D_
A:如果不受VMCA的限制，V2将减小_x000D_
B:V2和襟翼的设置无关，只取决于跑道的长度_x000D_
C:V2随襟翼的设置而成比例增加_x000D_</t>
  </si>
  <si>
    <t>V2&gt;=1.1-1.2VS 迎角&lt;有利迎角时，VS随着迎角增大而增大（成正比） 答案有误</t>
  </si>
  <si>
    <t>[4040958]对于往复式发动机飞机，随高度的增加，迎角和速度分别怎么变化？（不考虑重量的变化）_x000D_
A:不变，CAS增加_x000D_
B:不变，TAS增加_x000D_
C:增加，TAS不变_x000D_</t>
  </si>
  <si>
    <t>题目有误，缺少条件（请教过刘老师）</t>
  </si>
  <si>
    <t>[4040995]三发涡轮喷气式飞机的数据如下：推力＝50000牛顿/发  g＝10m/s2   阻力＝72569N  最小上升梯度＝2.7%  上升角＝（推力－阻力）/重力  满足航道二段要求的最大起飞重量为（ ）_x000D_
A:286781kg_x000D_
B:74064kg_x000D_
C:101596kg_x000D_</t>
  </si>
  <si>
    <t>𝑡𝑎𝑛𝜃=(𝑇−𝐷)/𝑊=(3×50000−72569)/(𝑚×10)=2.7%  _x000D_
m=286781_x000D_
答案错了</t>
  </si>
  <si>
    <t>[4041103] 在干道面上，使加速停止距离增加的是：_x000D_
A:低的外界温度_x000D_
B:逆风_x000D_
C:上坡_x000D_</t>
  </si>
  <si>
    <t>？上坡起飞，重力的水平方向分力与阻力同向，中断起飞后停止距离减小，所以加速停止道距离减小 ？选项有误</t>
  </si>
  <si>
    <t>[4041128]下滑时，飞机重量越大：_x000D_
A:升阻比越小_x000D_
B:最小下降角速度减小_x000D_
C:对下滑性能无影响_x000D_</t>
  </si>
  <si>
    <t>飞机重量越大，所需升力变大，最小下降角对应的迎角不变，为保持L=W,下降所需速度变大，最小下降角速度变大（选项有错）</t>
  </si>
  <si>
    <t>[4041181]过原点作所需功率曲线的切线，切点（）_x000D_
A: 是阻力系数最小的点   _x000D_
B:是最小阻力速度_x000D_
C:是升阻比最大的点_x000D_</t>
  </si>
  <si>
    <t>平飞功率曲线上切点位置，为最大升阻比对应速度，也是最小阻力速度（选项有错）</t>
  </si>
  <si>
    <t>[4041251]在稳定下降飞行中（下降角为GAMMA），作用在飞机上力的平衡可以用（ ）来表示？（T＝推力，D＝阻力，W＝重力）_x000D_
A:T + W sin GAMMA = D_x000D_
B:T - W sin GAMMA = D_x000D_
C:T + D = - W sin GAMMA_x000D_</t>
  </si>
  <si>
    <t>T+W2=D_x000D_
T+W*sinGMMA=D 答案有误</t>
  </si>
  <si>
    <t>[4041254]对于给定质量的喷气式飞机来说，考虑所需功率随真空速变化曲线图表， 过坐标原点向该曲线作切线，切点对应的是（ ）_x000D_
A:最大航程速度  _x000D_
B:最小功率速度 _x000D_
C:最大航时速度 _x000D_</t>
  </si>
  <si>
    <t>？平飞功率曲线上切点为 最大升阻比对应的最大航程速度（答案有误）</t>
  </si>
  <si>
    <t>[4041475]飞机什么具有俯仰稳定性_x000D_
A:焦点位于重心之前_x000D_
B:焦点位于重心之后_x000D_
C:焦点与重心重合_x000D_</t>
  </si>
  <si>
    <t>焦点在重心之后，飞机具有俯仰稳定性（答案错误）</t>
  </si>
  <si>
    <t>[4041680]如果用起飞襟翼20°代替10°，V2将怎么变化？（ ）_x000D_
A:如果不受VMCA的限制，V2将减小_x000D_
B:V2和襟翼的设置无关，只取决于跑道的长度_x000D_
C:V2随襟翼的设置而成比例增加_x000D_</t>
  </si>
  <si>
    <t>[4041694]对于往复式发动机飞机，随高度的增加，迎角和速度分别怎么变化？（不考虑重量的变化）_x000D_
A:不变，CAS增加_x000D_
B:不变，TAS增加_x000D_
C:增加，TAS不变_x000D_</t>
  </si>
  <si>
    <t>[4041833]在干道面上，使加速停止距离增加的是：_x000D_
A:低的外界温度_x000D_
B:逆风_x000D_
C:上坡_x000D_</t>
  </si>
  <si>
    <t>[4041858]下滑时，飞机重量越大：_x000D_
A:对下滑性能无影响_x000D_
B: 最小下降角速度减小_x000D_
C:升阻比越小_x000D_</t>
  </si>
  <si>
    <t>[4041894]过原点作所需功率曲线的切线，切点（）_x000D_
A:是最小阻力速度_x000D_
B:是阻力系数最小的点_x000D_
C:是升阻比最大的点_x000D_</t>
  </si>
  <si>
    <t>[4041933]对于给定质量的喷气式飞机来说，考虑所需功率随真空速变化曲线图表， 过坐标原点向该曲线作切线，切点对应的是（ ）_x000D_
A:最大航时速度_x000D_
B:最小功率速度 _x000D_
C:最大航程速度_x000D_</t>
  </si>
  <si>
    <t>[4080288]（参照表5-4）在装载条件WS1下，如果将后舱的重量移去，新的重心位置是什么？_x000D_
A:26.8％MAC_x000D_
B:27.1％MAC_x000D_
C:30.0％MAC_x000D_</t>
  </si>
  <si>
    <t>原重心位置=0.225*141.5+549.13=580.97_x000D_
新的重量=90000-2500=87500_x000D_
力矩=90000*580.97-2500*724.9=50475050_x000D_
新重心位置=576.86_x000D_
新重心=19.6%_x000D_
（老题库书错题，后舱力矩724.9用成前舱力矩352.1）</t>
  </si>
  <si>
    <t>[4080357]（参见附表5-4）在装载条件WS-1下,如果将后舱的重量移去,新的重心位置为             。_x000D_
A:27.1 % MAC  _x000D_
B: 26.8% MAC  _x000D_
C:30.0% MAC_x000D_</t>
  </si>
  <si>
    <t>[4080435]在外界气温25℃时，根据表1说明B737-800的空调右循环风扇故障的放行规定      。_x000D_
A:不能放行_x000D_
B:可以放行_x000D_
C:可以放行，但要求左空调组件工作，且增压方式飞行_x000D_</t>
  </si>
  <si>
    <t>可以放行，但要求在增压方式下飞行（选项错误）</t>
  </si>
  <si>
    <t>[4080661]已知A319在昆明巫家坝03跑道起飞，干跑道，机场温度26℃，QNH1013逆风10KT，CONF1+F，空调关，防冰关，根据表36确定允许最大起飞重量及对应的起飞速度V1/VR/V2_x000D_
A:72吨，142/143/148_x000D_
B: 71吨，138/140/145_x000D_
C:72吨，140/141/146_x000D_</t>
  </si>
  <si>
    <t>[4080711]已知B737-800在某机场着陆，跑道可用着陆距离2500m，湿跑道，顺风5KT，机场压力高度8000FT，扰流板自动预位，根据表46确定B737-800在该机场的跑道限重为_x000D_
A:67.1吨_x000D_
B:64.8吨_x000D_
C:68.2吨_x000D_</t>
  </si>
  <si>
    <t>[4080718] 已知B737-700在某机场着陆，着陆襟翼30位，干跑道，着陆重量120000LB，机场压力高度8000FT，ISA温度，无风，跑道下坡1%，反推正常工作，扰流板自动预位，自动刹车2档，进近速度VREF30，根据表48确定B737-700在该机场的实际着陆距离为_x000D_
A:6190FT_x000D_
B:7120FT _x000D_
C: 7630FT_x000D_</t>
  </si>
  <si>
    <t>[4080732]已知A320在某机场着陆，CONFIGURATION FULL，重心正常，跑道有7mm积水，着陆重量60吨，机场压力高度5500FT，ISA温度，顺风5KT，跑道无坡度，反推工作，进近速度高5KT，根据表50确定A320在该机场的实际着陆距离为_x000D_
A:2008m_x000D_
B: 1460m_x000D_
C:1939m_x000D_</t>
  </si>
  <si>
    <t>[4080737]已知B737-700进行一次国内航班飞行，初始等待重量为120000LB，等待高度5000FT，根据表52确定飞机的等待油量为_x000D_
A: 4420LB_x000D_
B:3275LB_x000D_
C:3315LB_x000D_</t>
  </si>
  <si>
    <t>[4080738]已知B737-700进行一次国内航班飞行，结束等待重量为110000LB，等待高度5000FT，根据表52确定飞机的等待油量为_x000D_
A:3075LB_x000D_
B: 3112LB_x000D_
C:4198LB_x000D_</t>
  </si>
  <si>
    <t>[4080739] 已知B737-700进行一次国际航班飞行，初始等待重量为120000LB，等待高度10000FT，根据表52确定飞机的等待油量为_x000D_
A:2175LB_x000D_
B:2157LB_x000D_
C:4278LB_x000D_</t>
  </si>
  <si>
    <t>[4080740]已知B737-700进行一次国际航班飞行，结束等待重量为110000LB，等待高度10000FT，根据表52确定飞机的等待油量为_x000D_
A:2027LB_x000D_
B:2010LB_x000D_
C:4086LB_x000D_</t>
  </si>
  <si>
    <t>[4080742] 已知A320进行一次国内航班飞行，初始等待重量为62吨，等待高度5000FT，根据表53确定飞机的等待油量为_x000D_
A:1668KG_x000D_
B:1112KG_x000D_
C: 1711KG_x000D_</t>
  </si>
  <si>
    <t>R</t>
    <phoneticPr fontId="3" type="noConversion"/>
  </si>
  <si>
    <t>EPR</t>
    <phoneticPr fontId="3" type="noConversion"/>
  </si>
  <si>
    <t>安定面</t>
    <phoneticPr fontId="3" type="noConversion"/>
  </si>
  <si>
    <t>V</t>
    <phoneticPr fontId="3" type="noConversion"/>
  </si>
  <si>
    <t>距离</t>
    <phoneticPr fontId="3" type="noConversion"/>
  </si>
  <si>
    <t>燃油里程</t>
    <phoneticPr fontId="3" type="noConversion"/>
  </si>
  <si>
    <t>T</t>
    <phoneticPr fontId="3" type="noConversion"/>
  </si>
  <si>
    <t>L</t>
    <phoneticPr fontId="3" type="noConversion"/>
  </si>
  <si>
    <t>Vref</t>
    <phoneticPr fontId="3" type="noConversion"/>
  </si>
  <si>
    <t>EPR</t>
    <phoneticPr fontId="3" type="noConversion"/>
  </si>
  <si>
    <t>时间</t>
    <phoneticPr fontId="3" type="noConversion"/>
  </si>
  <si>
    <t>重量</t>
    <phoneticPr fontId="3" type="noConversion"/>
  </si>
  <si>
    <t>O</t>
    <phoneticPr fontId="3" type="noConversion"/>
  </si>
  <si>
    <t>IAS/EPR</t>
    <phoneticPr fontId="3" type="noConversion"/>
  </si>
  <si>
    <t>燃油</t>
    <phoneticPr fontId="3" type="noConversion"/>
  </si>
  <si>
    <t>D</t>
    <phoneticPr fontId="3" type="noConversion"/>
  </si>
  <si>
    <t>气压高度</t>
    <phoneticPr fontId="3" type="noConversion"/>
  </si>
  <si>
    <t>X</t>
    <phoneticPr fontId="3" type="noConversion"/>
  </si>
  <si>
    <t>燃油</t>
    <phoneticPr fontId="3" type="noConversion"/>
  </si>
  <si>
    <t>Z</t>
    <phoneticPr fontId="3" type="noConversion"/>
  </si>
  <si>
    <t>耗油</t>
    <phoneticPr fontId="3" type="noConversion"/>
  </si>
  <si>
    <t>WT</t>
    <phoneticPr fontId="3" type="noConversion"/>
  </si>
  <si>
    <t>WS</t>
    <phoneticPr fontId="3" type="noConversion"/>
  </si>
  <si>
    <t>增减/移动</t>
    <phoneticPr fontId="3" type="noConversion"/>
  </si>
  <si>
    <t>G</t>
    <phoneticPr fontId="3" type="noConversion"/>
  </si>
  <si>
    <t>安定面</t>
    <phoneticPr fontId="3" type="noConversion"/>
  </si>
  <si>
    <t>DOI=40</t>
    <phoneticPr fontId="3" type="noConversion"/>
  </si>
  <si>
    <t>无油/起飞重心：选中间</t>
    <phoneticPr fontId="3" type="noConversion"/>
  </si>
  <si>
    <t>着陆重心：19、12、11</t>
    <phoneticPr fontId="3" type="noConversion"/>
  </si>
  <si>
    <t>起飞配平：</t>
    <phoneticPr fontId="3" type="noConversion"/>
  </si>
  <si>
    <t>襟翼15度选最小</t>
    <phoneticPr fontId="3" type="noConversion"/>
  </si>
  <si>
    <t>襟翼5度选带1/2的</t>
    <phoneticPr fontId="3" type="noConversion"/>
  </si>
  <si>
    <t>最大着陆重量：</t>
    <phoneticPr fontId="3" type="noConversion"/>
  </si>
  <si>
    <t>2000选最小</t>
    <phoneticPr fontId="3" type="noConversion"/>
  </si>
  <si>
    <t>大于2000选最大</t>
    <phoneticPr fontId="3" type="noConversion"/>
  </si>
  <si>
    <t>内移选中间</t>
    <phoneticPr fontId="3" type="noConversion"/>
  </si>
  <si>
    <t>chicago时间1，耗油3</t>
    <phoneticPr fontId="3" type="noConversion"/>
  </si>
  <si>
    <t>DFW222</t>
    <phoneticPr fontId="3" type="noConversion"/>
  </si>
  <si>
    <t>GUGAR22</t>
    <phoneticPr fontId="3" type="noConversion"/>
  </si>
  <si>
    <t>tucso22</t>
    <phoneticPr fontId="3" type="noConversion"/>
  </si>
  <si>
    <t>时间/耗油/燃油里程</t>
    <phoneticPr fontId="3" type="noConversion"/>
  </si>
  <si>
    <t>1/2/1</t>
    <phoneticPr fontId="3" type="noConversion"/>
  </si>
  <si>
    <t>时间/耗油</t>
  </si>
  <si>
    <t>2/2</t>
    <phoneticPr fontId="3" type="noConversion"/>
  </si>
  <si>
    <t>在中纬度地区的卫星云图上，（    ）云系的出现可能预示着气旋生成的早期阶段。</t>
    <phoneticPr fontId="1" type="noConversion"/>
  </si>
  <si>
    <t>指点标</t>
    <phoneticPr fontId="1" type="noConversion"/>
  </si>
  <si>
    <t>已知DOI＝40，DOW=72400磅，根据下列条件查出无油重心为：</t>
    <phoneticPr fontId="1" type="noConversion"/>
  </si>
  <si>
    <t>飞行员和机组有责任报告由于至少相距多远而造成的空中相撞危险接近？</t>
    <phoneticPr fontId="1" type="noConversion"/>
  </si>
  <si>
    <t>飞行员和机组有责任报告由于至少相差多远而造成的空中相撞危险接近？</t>
    <phoneticPr fontId="1" type="noConversion"/>
  </si>
  <si>
    <t>已知A320在FL310高度长航程巡航，ISA温度，重心33%，爬升顶点的重量为66.8吨，空调正常，防冰开，空中巡航距离830NM，根据表45确定飞机的巡航所需燃油和时间</t>
    <phoneticPr fontId="1" type="noConversion"/>
  </si>
  <si>
    <t>86.2吨</t>
    <phoneticPr fontId="1" type="noConversion"/>
  </si>
  <si>
    <t>61.7吨</t>
    <phoneticPr fontId="1" type="noConversion"/>
  </si>
  <si>
    <t>66.1吨</t>
    <phoneticPr fontId="1" type="noConversion"/>
  </si>
  <si>
    <t>87.8吨</t>
    <phoneticPr fontId="1" type="noConversion"/>
  </si>
  <si>
    <t>57.4吨</t>
    <phoneticPr fontId="1" type="noConversion"/>
  </si>
  <si>
    <t>58.8吨</t>
    <phoneticPr fontId="1" type="noConversion"/>
  </si>
  <si>
    <t>不限重</t>
    <phoneticPr fontId="1" type="noConversion"/>
  </si>
  <si>
    <t>65.2吨</t>
    <phoneticPr fontId="1" type="noConversion"/>
  </si>
  <si>
    <t>61.9吨</t>
    <phoneticPr fontId="1" type="noConversion"/>
  </si>
  <si>
    <t>56.0吨</t>
    <phoneticPr fontId="1" type="noConversion"/>
  </si>
  <si>
    <t>59.2吨</t>
    <phoneticPr fontId="1" type="noConversion"/>
  </si>
  <si>
    <t>67.8吨</t>
    <phoneticPr fontId="1" type="noConversion"/>
  </si>
  <si>
    <t>已知某航线距离为850NM，A320等M数0.78巡航，巡航高度FL310，航路温度为ISA，无风，预计着陆重量55吨，飞机重心33%，空调正常，防冰关，根据简化飞行计划表58确定飞机的飞行所需燃油和时间为</t>
    <phoneticPr fontId="1" type="noConversion"/>
  </si>
  <si>
    <t>M</t>
    <phoneticPr fontId="1" type="noConversion"/>
  </si>
  <si>
    <t>哪些目视和音响信号可以在飞越ILS内指点标时观察到？</t>
    <phoneticPr fontId="1" type="noConversion"/>
  </si>
  <si>
    <r>
      <t xml:space="preserve"> （参见附表5-4）在装载条件WS-4下,如果将重量从后舱移至前舱,新的重心位置为</t>
    </r>
    <r>
      <rPr>
        <sz val="11"/>
        <rFont val="宋体"/>
        <family val="3"/>
        <charset val="134"/>
      </rPr>
      <t>。</t>
    </r>
    <phoneticPr fontId="1" type="noConversion"/>
  </si>
  <si>
    <t xml:space="preserve"> （参见附表8-1）上海机场在16：50（北京时）的云情况是。</t>
    <phoneticPr fontId="2" type="noConversion"/>
  </si>
  <si>
    <t>合格证持有人应当保存装载舱单、签派单和飞行计划的副本多长时间</t>
    <phoneticPr fontId="1" type="noConversion"/>
  </si>
  <si>
    <t>当地面效应存在时，飞机如何产生与商有地面效应时相同的升力？</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</si>
</sst>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6">
    <font>
      <sz val="11"/>
      <color theme="1"/>
      <name val="宋体"/>
      <family val="2"/>
      <scheme val="minor"/>
    </font>
    <font>
      <sz val="9"/>
      <name val="宋体"/>
      <family val="3"/>
      <charset val="134"/>
      <scheme val="minor"/>
    </font>
    <font>
      <sz val="9"/>
      <name val="宋体"/>
      <family val="3"/>
      <charset val="134"/>
    </font>
    <font>
      <sz val="9"/>
      <name val="宋体"/>
      <family val="2"/>
      <charset val="134"/>
      <scheme val="minor"/>
    </font>
    <font>
      <b/>
      <sz val="11"/>
      <name val="宋体"/>
      <family val="3"/>
      <charset val="134"/>
      <scheme val="minor"/>
    </font>
    <font>
      <sz val="11"/>
      <color theme="1"/>
      <name val="宋体"/>
      <family val="3"/>
      <charset val="134"/>
      <scheme val="minor"/>
    </font>
    <font>
      <sz val="11"/>
      <name val="宋体"/>
      <family val="3"/>
      <charset val="134"/>
      <scheme val="minor"/>
    </font>
    <font>
      <u/>
      <sz val="11"/>
      <name val="宋体"/>
      <family val="3"/>
      <charset val="134"/>
      <scheme val="minor"/>
    </font>
    <font>
      <vertAlign val="subscript"/>
      <sz val="11"/>
      <name val="宋体"/>
      <family val="3"/>
      <charset val="134"/>
      <scheme val="minor"/>
    </font>
    <font>
      <u/>
      <sz val="11"/>
      <color indexed="12"/>
      <name val="宋体"/>
      <family val="3"/>
      <charset val="134"/>
      <scheme val="minor"/>
    </font>
    <font>
      <sz val="11"/>
      <color indexed="12"/>
      <name val="宋体"/>
      <family val="3"/>
      <charset val="134"/>
      <scheme val="minor"/>
    </font>
    <font>
      <u/>
      <sz val="11"/>
      <color indexed="8"/>
      <name val="宋体"/>
      <family val="3"/>
      <charset val="134"/>
      <scheme val="minor"/>
    </font>
    <font>
      <sz val="11"/>
      <color indexed="8"/>
      <name val="宋体"/>
      <family val="3"/>
      <charset val="134"/>
      <scheme val="minor"/>
    </font>
    <font>
      <vertAlign val="subscript"/>
      <sz val="11"/>
      <color indexed="8"/>
      <name val="宋体"/>
      <family val="3"/>
      <charset val="134"/>
      <scheme val="minor"/>
    </font>
    <font>
      <vertAlign val="superscript"/>
      <sz val="11"/>
      <name val="宋体"/>
      <family val="3"/>
      <charset val="134"/>
      <scheme val="minor"/>
    </font>
    <font>
      <sz val="11"/>
      <color indexed="10"/>
      <name val="宋体"/>
      <family val="3"/>
      <charset val="134"/>
      <scheme val="minor"/>
    </font>
    <font>
      <u/>
      <sz val="11"/>
      <color indexed="10"/>
      <name val="宋体"/>
      <family val="3"/>
      <charset val="134"/>
      <scheme val="minor"/>
    </font>
    <font>
      <b/>
      <sz val="11"/>
      <color theme="1"/>
      <name val="宋体"/>
      <family val="3"/>
      <charset val="134"/>
      <scheme val="minor"/>
    </font>
    <font>
      <sz val="11"/>
      <color rgb="FFFF0000"/>
      <name val="宋体"/>
      <family val="3"/>
      <charset val="134"/>
      <scheme val="minor"/>
    </font>
    <font>
      <sz val="12"/>
      <name val="Times New Roman"/>
      <family val="1"/>
    </font>
    <font>
      <sz val="11"/>
      <name val="宋体"/>
      <family val="3"/>
      <charset val="134"/>
    </font>
    <font>
      <sz val="11"/>
      <name val="Times New Roman"/>
      <family val="1"/>
    </font>
    <font>
      <sz val="11"/>
      <name val="Arial"/>
      <family val="2"/>
    </font>
    <font>
      <b/>
      <sz val="11"/>
      <name val="宋体"/>
      <family val="3"/>
      <charset val="134"/>
    </font>
    <font>
      <i/>
      <sz val="11"/>
      <name val="宋体"/>
      <family val="3"/>
      <charset val="134"/>
    </font>
    <font>
      <vertAlign val="subscript"/>
      <sz val="11"/>
      <name val="宋体"/>
      <family val="3"/>
      <charset val="134"/>
    </font>
    <font>
      <u/>
      <sz val="11"/>
      <name val="Times New Roman"/>
      <family val="1"/>
    </font>
    <font>
      <vertAlign val="subscript"/>
      <sz val="11"/>
      <name val="Times New Roman"/>
      <family val="1"/>
    </font>
    <font>
      <u/>
      <sz val="11"/>
      <name val="宋体"/>
      <family val="3"/>
      <charset val="134"/>
    </font>
    <font>
      <vertAlign val="superscript"/>
      <sz val="11"/>
      <name val="Times New Roman"/>
      <family val="1"/>
    </font>
    <font>
      <vertAlign val="superscript"/>
      <sz val="11"/>
      <name val="宋体"/>
      <family val="3"/>
      <charset val="134"/>
    </font>
    <font>
      <u/>
      <sz val="11"/>
      <color theme="10"/>
      <name val="宋体"/>
      <family val="2"/>
      <scheme val="minor"/>
    </font>
    <font>
      <u/>
      <sz val="11"/>
      <color theme="10"/>
      <name val="宋体"/>
      <family val="3"/>
      <charset val="134"/>
      <scheme val="minor"/>
    </font>
    <font>
      <sz val="11"/>
      <color theme="1"/>
      <name val="宋体"/>
      <family val="3"/>
      <charset val="134"/>
    </font>
    <font>
      <b/>
      <sz val="11"/>
      <name val="宋体"/>
      <family val="3"/>
      <charset val="134"/>
      <scheme val="major"/>
    </font>
    <font>
      <sz val="11"/>
      <name val="宋体"/>
      <family val="3"/>
      <charset val="134"/>
      <scheme val="major"/>
    </font>
  </fonts>
  <fills count="12">
    <fill>
      <patternFill patternType="none"/>
    </fill>
    <fill>
      <patternFill patternType="gray125"/>
    </fill>
    <fill>
      <patternFill patternType="solid">
        <fgColor rgb="FFFF0000"/>
        <bgColor indexed="64"/>
      </patternFill>
    </fill>
    <fill>
      <patternFill patternType="solid">
        <fgColor theme="9"/>
        <bgColor indexed="64"/>
      </patternFill>
    </fill>
    <fill>
      <patternFill patternType="solid">
        <fgColor theme="8"/>
        <bgColor indexed="64"/>
      </patternFill>
    </fill>
    <fill>
      <patternFill patternType="solid">
        <fgColor rgb="FFFFFF00"/>
        <bgColor indexed="64"/>
      </patternFill>
    </fill>
    <fill>
      <patternFill patternType="solid">
        <fgColor theme="5"/>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31" fillId="0" borderId="0" applyNumberFormat="0" applyFill="0" applyBorder="0" applyAlignment="0" applyProtection="0"/>
  </cellStyleXfs>
  <cellXfs count="237">
    <xf numFmtId="0" fontId="0" fillId="0" borderId="0" xfId="0"/>
    <xf numFmtId="0" fontId="6" fillId="0" borderId="0" xfId="0" applyFont="1" applyFill="1" applyAlignment="1">
      <alignment horizontal="center" vertical="center" wrapText="1"/>
    </xf>
    <xf numFmtId="0" fontId="6" fillId="0" borderId="0" xfId="0" applyFont="1" applyFill="1" applyAlignment="1">
      <alignment horizontal="left" vertical="center" wrapText="1"/>
    </xf>
    <xf numFmtId="0" fontId="6" fillId="0" borderId="0" xfId="0" applyNumberFormat="1" applyFont="1" applyFill="1" applyBorder="1" applyAlignment="1">
      <alignment horizontal="left" vertical="center" wrapText="1"/>
    </xf>
    <xf numFmtId="0" fontId="6" fillId="0" borderId="0" xfId="0" applyNumberFormat="1" applyFont="1" applyFill="1" applyBorder="1" applyAlignment="1">
      <alignment horizontal="center" vertical="center" wrapText="1"/>
    </xf>
    <xf numFmtId="0" fontId="6" fillId="0" borderId="0" xfId="0" applyFont="1" applyFill="1" applyAlignment="1" applyProtection="1">
      <alignment horizontal="left" vertical="center" wrapText="1"/>
    </xf>
    <xf numFmtId="0" fontId="6" fillId="0" borderId="0" xfId="0" applyFont="1" applyFill="1" applyAlignment="1" applyProtection="1">
      <alignment horizontal="center" vertical="center" wrapText="1"/>
    </xf>
    <xf numFmtId="0" fontId="6" fillId="0" borderId="0" xfId="0" applyFont="1" applyFill="1" applyBorder="1" applyAlignment="1">
      <alignment horizontal="left" vertical="center" wrapText="1"/>
    </xf>
    <xf numFmtId="0" fontId="6" fillId="0" borderId="0" xfId="0" applyFont="1" applyFill="1" applyBorder="1" applyAlignment="1">
      <alignment horizontal="center" vertical="center" wrapText="1"/>
    </xf>
    <xf numFmtId="0" fontId="6"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3" fontId="6" fillId="0" borderId="0" xfId="0" applyNumberFormat="1" applyFont="1" applyFill="1" applyAlignment="1">
      <alignment horizontal="center" vertical="center" wrapText="1"/>
    </xf>
    <xf numFmtId="10" fontId="6" fillId="0" borderId="0" xfId="0" applyNumberFormat="1" applyFont="1" applyFill="1" applyAlignment="1">
      <alignment horizontal="center" vertical="center" wrapText="1"/>
    </xf>
    <xf numFmtId="9" fontId="6" fillId="0" borderId="0" xfId="0" applyNumberFormat="1" applyFont="1" applyFill="1" applyAlignment="1">
      <alignment horizontal="center" vertical="center" wrapText="1"/>
    </xf>
    <xf numFmtId="0" fontId="4" fillId="0" borderId="0" xfId="0" applyFont="1" applyFill="1" applyAlignment="1">
      <alignment horizontal="center" vertical="center"/>
    </xf>
    <xf numFmtId="0" fontId="6" fillId="0" borderId="0" xfId="0" applyFont="1" applyFill="1" applyAlignment="1">
      <alignment horizontal="left" vertical="center"/>
    </xf>
    <xf numFmtId="0" fontId="5" fillId="0" borderId="0" xfId="0" applyFont="1" applyFill="1"/>
    <xf numFmtId="0" fontId="6" fillId="0" borderId="0" xfId="0" applyFont="1" applyFill="1" applyAlignment="1">
      <alignment horizontal="center" vertical="center"/>
    </xf>
    <xf numFmtId="0" fontId="6" fillId="0" borderId="0" xfId="0" applyNumberFormat="1" applyFont="1" applyFill="1" applyAlignment="1" applyProtection="1">
      <alignment horizontal="center" vertical="center" wrapText="1"/>
    </xf>
    <xf numFmtId="0" fontId="4" fillId="0" borderId="0" xfId="0" applyNumberFormat="1" applyFont="1" applyFill="1" applyAlignment="1">
      <alignment horizontal="center" vertical="center" wrapText="1"/>
    </xf>
    <xf numFmtId="0" fontId="4" fillId="0" borderId="0" xfId="0" applyNumberFormat="1" applyFont="1" applyFill="1" applyAlignment="1">
      <alignment horizontal="center" vertical="center"/>
    </xf>
    <xf numFmtId="0" fontId="6" fillId="0" borderId="0" xfId="0" applyFont="1" applyFill="1" applyBorder="1" applyAlignment="1">
      <alignment horizontal="center" vertical="center"/>
    </xf>
    <xf numFmtId="0" fontId="6" fillId="0" borderId="0" xfId="0" applyNumberFormat="1" applyFont="1" applyFill="1" applyBorder="1" applyAlignment="1">
      <alignment horizontal="center" vertical="center"/>
    </xf>
    <xf numFmtId="0" fontId="5" fillId="0" borderId="0" xfId="0" applyFont="1" applyFill="1" applyAlignment="1">
      <alignment horizontal="center" vertical="center"/>
    </xf>
    <xf numFmtId="0" fontId="5" fillId="0" borderId="0" xfId="0" applyFont="1" applyFill="1" applyAlignment="1">
      <alignment vertical="center"/>
    </xf>
    <xf numFmtId="0" fontId="5" fillId="0" borderId="0" xfId="0" applyFont="1" applyFill="1" applyAlignment="1">
      <alignment horizontal="left" vertical="center"/>
    </xf>
    <xf numFmtId="0" fontId="17" fillId="0" borderId="0" xfId="0" applyFont="1" applyFill="1" applyAlignment="1">
      <alignment horizontal="center" vertical="center"/>
    </xf>
    <xf numFmtId="0" fontId="6" fillId="2" borderId="0" xfId="0" applyFont="1" applyFill="1" applyAlignment="1">
      <alignment horizontal="center" vertical="center" wrapText="1"/>
    </xf>
    <xf numFmtId="0" fontId="6" fillId="2" borderId="0" xfId="0" applyFont="1" applyFill="1" applyAlignment="1">
      <alignment horizontal="left" vertical="center" wrapText="1"/>
    </xf>
    <xf numFmtId="0" fontId="6" fillId="2" borderId="0" xfId="0" applyNumberFormat="1" applyFont="1" applyFill="1" applyAlignment="1">
      <alignment horizontal="center" vertical="center" wrapText="1"/>
    </xf>
    <xf numFmtId="0" fontId="6" fillId="2" borderId="0" xfId="0" applyFont="1" applyFill="1" applyAlignment="1">
      <alignment horizontal="center" vertical="center"/>
    </xf>
    <xf numFmtId="0" fontId="6" fillId="0" borderId="0" xfId="0" applyFont="1" applyFill="1" applyAlignment="1" applyProtection="1">
      <alignment horizontal="center" vertical="center"/>
    </xf>
    <xf numFmtId="0" fontId="6" fillId="0" borderId="0" xfId="0" applyNumberFormat="1" applyFont="1" applyFill="1" applyAlignment="1" applyProtection="1">
      <alignment horizontal="center" vertical="center"/>
    </xf>
    <xf numFmtId="0" fontId="5" fillId="0" borderId="0" xfId="0" applyFont="1" applyFill="1" applyAlignment="1">
      <alignment vertical="center" wrapText="1"/>
    </xf>
    <xf numFmtId="0" fontId="6" fillId="3" borderId="0" xfId="0" applyFont="1" applyFill="1" applyAlignment="1">
      <alignment horizontal="center" vertical="center" wrapText="1"/>
    </xf>
    <xf numFmtId="0" fontId="6" fillId="3" borderId="0" xfId="0" applyFont="1" applyFill="1" applyAlignment="1">
      <alignment horizontal="left" vertical="center" wrapText="1"/>
    </xf>
    <xf numFmtId="0" fontId="6" fillId="3" borderId="0" xfId="0" applyNumberFormat="1" applyFont="1" applyFill="1" applyAlignment="1">
      <alignment horizontal="center" vertical="center" wrapText="1"/>
    </xf>
    <xf numFmtId="0" fontId="6" fillId="3" borderId="0" xfId="0" applyFont="1" applyFill="1" applyAlignment="1">
      <alignment horizontal="center" vertical="center"/>
    </xf>
    <xf numFmtId="0" fontId="5" fillId="0" borderId="0" xfId="0" applyFont="1" applyFill="1" applyAlignment="1">
      <alignment horizontal="left" vertical="center" wrapText="1"/>
    </xf>
    <xf numFmtId="0" fontId="6" fillId="3" borderId="0" xfId="0" applyFont="1" applyFill="1" applyAlignment="1" applyProtection="1">
      <alignment horizontal="left" vertical="center" wrapText="1"/>
    </xf>
    <xf numFmtId="0" fontId="6" fillId="3" borderId="0" xfId="0" applyNumberFormat="1" applyFont="1" applyFill="1" applyAlignment="1" applyProtection="1">
      <alignment horizontal="center" vertical="center" wrapText="1"/>
    </xf>
    <xf numFmtId="0" fontId="6" fillId="2" borderId="0" xfId="0" applyFont="1" applyFill="1" applyBorder="1" applyAlignment="1">
      <alignment horizontal="left" vertical="center" wrapText="1"/>
    </xf>
    <xf numFmtId="0" fontId="6" fillId="2" borderId="0" xfId="0" applyFont="1" applyFill="1" applyBorder="1" applyAlignment="1">
      <alignment horizontal="center" vertical="center" wrapText="1"/>
    </xf>
    <xf numFmtId="0" fontId="6" fillId="2" borderId="0" xfId="0" applyNumberFormat="1" applyFont="1" applyFill="1" applyBorder="1" applyAlignment="1">
      <alignment horizontal="center" vertical="center" wrapText="1"/>
    </xf>
    <xf numFmtId="0" fontId="6" fillId="2" borderId="0" xfId="0" applyFont="1" applyFill="1" applyAlignment="1" applyProtection="1">
      <alignment horizontal="left" vertical="center" wrapText="1"/>
    </xf>
    <xf numFmtId="0" fontId="6" fillId="2" borderId="0" xfId="0" applyNumberFormat="1" applyFont="1" applyFill="1" applyAlignment="1" applyProtection="1">
      <alignment horizontal="center" vertical="center" wrapText="1"/>
    </xf>
    <xf numFmtId="0" fontId="6" fillId="3" borderId="0" xfId="0" applyFont="1" applyFill="1" applyBorder="1" applyAlignment="1">
      <alignment horizontal="left" vertical="center" wrapText="1"/>
    </xf>
    <xf numFmtId="0" fontId="6" fillId="3" borderId="0" xfId="0" applyNumberFormat="1" applyFont="1" applyFill="1" applyBorder="1" applyAlignment="1">
      <alignment horizontal="center" vertical="center" wrapText="1"/>
    </xf>
    <xf numFmtId="0" fontId="6" fillId="3" borderId="0" xfId="0" applyNumberFormat="1" applyFont="1" applyFill="1" applyBorder="1" applyAlignment="1">
      <alignment horizontal="left" vertical="center" wrapText="1"/>
    </xf>
    <xf numFmtId="0" fontId="6" fillId="2" borderId="0" xfId="0" applyNumberFormat="1" applyFont="1" applyFill="1" applyBorder="1" applyAlignment="1">
      <alignment horizontal="left" vertical="center" wrapText="1"/>
    </xf>
    <xf numFmtId="0" fontId="6" fillId="4" borderId="0" xfId="0" applyFont="1" applyFill="1" applyAlignment="1">
      <alignment horizontal="center" vertical="center" wrapText="1"/>
    </xf>
    <xf numFmtId="0" fontId="6" fillId="4" borderId="0" xfId="0" applyFont="1" applyFill="1" applyAlignment="1">
      <alignment horizontal="left" vertical="center" wrapText="1"/>
    </xf>
    <xf numFmtId="0" fontId="6" fillId="4" borderId="0" xfId="0" applyNumberFormat="1" applyFont="1" applyFill="1" applyAlignment="1">
      <alignment horizontal="center" vertical="center" wrapText="1"/>
    </xf>
    <xf numFmtId="0" fontId="6" fillId="4" borderId="0" xfId="0" applyFont="1" applyFill="1" applyAlignment="1">
      <alignment horizontal="center" vertical="center"/>
    </xf>
    <xf numFmtId="0" fontId="6" fillId="5" borderId="0" xfId="0" applyFont="1" applyFill="1" applyAlignment="1">
      <alignment horizontal="center" vertical="center" wrapText="1"/>
    </xf>
    <xf numFmtId="0" fontId="6" fillId="3" borderId="0" xfId="0" applyFont="1" applyFill="1" applyBorder="1" applyAlignment="1">
      <alignment horizontal="center" vertical="center" wrapText="1"/>
    </xf>
    <xf numFmtId="0" fontId="6" fillId="3" borderId="0" xfId="0" applyFont="1" applyFill="1" applyAlignment="1" applyProtection="1">
      <alignment horizontal="center" vertical="center" wrapText="1"/>
    </xf>
    <xf numFmtId="0"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vertical="center"/>
    </xf>
    <xf numFmtId="0" fontId="6" fillId="0" borderId="2" xfId="0" applyFont="1" applyFill="1" applyBorder="1" applyAlignment="1">
      <alignment horizontal="left" vertical="center" wrapText="1"/>
    </xf>
    <xf numFmtId="0" fontId="6" fillId="0" borderId="3" xfId="0" applyFont="1" applyFill="1" applyBorder="1" applyAlignment="1">
      <alignment horizontal="left" vertical="center" wrapText="1"/>
    </xf>
    <xf numFmtId="0" fontId="6" fillId="0" borderId="5" xfId="0" applyNumberFormat="1" applyFont="1" applyFill="1" applyBorder="1" applyAlignment="1">
      <alignment horizontal="center" vertical="center" wrapText="1"/>
    </xf>
    <xf numFmtId="0" fontId="6" fillId="0" borderId="5" xfId="0" applyFont="1" applyFill="1" applyBorder="1" applyAlignment="1">
      <alignment horizontal="center" vertical="center"/>
    </xf>
    <xf numFmtId="0" fontId="6" fillId="0" borderId="5"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2" xfId="0" applyFont="1" applyFill="1" applyBorder="1" applyAlignment="1">
      <alignment horizontal="center" vertical="center" wrapText="1"/>
    </xf>
    <xf numFmtId="0" fontId="6" fillId="0" borderId="8" xfId="0" applyFont="1" applyFill="1" applyBorder="1" applyAlignment="1">
      <alignment horizontal="left" vertical="center" wrapText="1"/>
    </xf>
    <xf numFmtId="0" fontId="6" fillId="0" borderId="5" xfId="0" applyFont="1" applyFill="1" applyBorder="1" applyAlignment="1">
      <alignment horizontal="center" vertical="center" wrapText="1"/>
    </xf>
    <xf numFmtId="0" fontId="18" fillId="0" borderId="0" xfId="0" applyFont="1" applyFill="1" applyAlignment="1">
      <alignment horizontal="left" vertical="center" wrapText="1"/>
    </xf>
    <xf numFmtId="0" fontId="6" fillId="5" borderId="0" xfId="0" applyFont="1" applyFill="1" applyBorder="1" applyAlignment="1">
      <alignment horizontal="center" vertical="center" wrapText="1"/>
    </xf>
    <xf numFmtId="0" fontId="6" fillId="6" borderId="0" xfId="0" applyFont="1" applyFill="1" applyAlignment="1">
      <alignment horizontal="center" vertical="center" wrapText="1"/>
    </xf>
    <xf numFmtId="0" fontId="6" fillId="6" borderId="0" xfId="0" applyNumberFormat="1" applyFont="1" applyFill="1" applyBorder="1" applyAlignment="1">
      <alignment horizontal="left" vertical="center" wrapText="1"/>
    </xf>
    <xf numFmtId="0" fontId="6" fillId="6" borderId="0" xfId="0" applyNumberFormat="1" applyFont="1" applyFill="1" applyBorder="1" applyAlignment="1">
      <alignment horizontal="center" vertical="center" wrapText="1"/>
    </xf>
    <xf numFmtId="0" fontId="6" fillId="6" borderId="0" xfId="0" applyFont="1" applyFill="1" applyAlignment="1">
      <alignment horizontal="center" vertical="center"/>
    </xf>
    <xf numFmtId="0" fontId="6" fillId="6" borderId="0" xfId="0" applyFont="1" applyFill="1" applyAlignment="1">
      <alignment horizontal="left" vertical="center" wrapText="1"/>
    </xf>
    <xf numFmtId="0" fontId="18" fillId="3" borderId="0" xfId="0" applyFont="1" applyFill="1" applyAlignment="1">
      <alignment horizontal="left" vertical="center" wrapText="1"/>
    </xf>
    <xf numFmtId="0" fontId="6" fillId="6" borderId="0" xfId="0" applyNumberFormat="1" applyFont="1" applyFill="1" applyAlignment="1">
      <alignment horizontal="center" vertical="center" wrapText="1"/>
    </xf>
    <xf numFmtId="0" fontId="5" fillId="0" borderId="0" xfId="0" applyFont="1" applyFill="1" applyAlignment="1">
      <alignment horizontal="center" vertical="center" wrapText="1"/>
    </xf>
    <xf numFmtId="0" fontId="6" fillId="6" borderId="0" xfId="0" applyFont="1" applyFill="1" applyBorder="1" applyAlignment="1">
      <alignment horizontal="left" vertical="center" wrapText="1"/>
    </xf>
    <xf numFmtId="0" fontId="6" fillId="6" borderId="0" xfId="0" applyFont="1" applyFill="1" applyBorder="1" applyAlignment="1">
      <alignment horizontal="center" vertical="center" wrapText="1"/>
    </xf>
    <xf numFmtId="0" fontId="0" fillId="0" borderId="0" xfId="0" applyAlignment="1">
      <alignment horizontal="center" vertical="center"/>
    </xf>
    <xf numFmtId="9" fontId="6" fillId="3" borderId="0" xfId="0" applyNumberFormat="1" applyFont="1" applyFill="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left" vertical="center" wrapText="1"/>
    </xf>
    <xf numFmtId="0" fontId="0" fillId="3" borderId="0" xfId="0" applyFill="1" applyAlignment="1">
      <alignment horizontal="center" vertical="center" wrapText="1"/>
    </xf>
    <xf numFmtId="0" fontId="0" fillId="3" borderId="0" xfId="0" applyFill="1" applyAlignment="1">
      <alignment horizontal="left" vertical="center" wrapText="1"/>
    </xf>
    <xf numFmtId="0" fontId="0" fillId="0" borderId="0" xfId="0" applyAlignment="1">
      <alignment vertical="center"/>
    </xf>
    <xf numFmtId="0" fontId="0" fillId="0" borderId="0" xfId="0" applyAlignment="1">
      <alignment horizontal="left" vertical="center"/>
    </xf>
    <xf numFmtId="0" fontId="0" fillId="3" borderId="0" xfId="0" applyFill="1" applyAlignment="1">
      <alignment horizontal="center" vertical="center"/>
    </xf>
    <xf numFmtId="0" fontId="0" fillId="3" borderId="0" xfId="0" applyFill="1" applyAlignment="1">
      <alignment horizontal="left" vertical="center"/>
    </xf>
    <xf numFmtId="0" fontId="0" fillId="5" borderId="0" xfId="0" applyFill="1" applyAlignment="1">
      <alignment horizontal="center" vertical="center" wrapText="1"/>
    </xf>
    <xf numFmtId="0" fontId="0" fillId="0" borderId="0" xfId="0" applyAlignment="1">
      <alignment vertical="center" wrapText="1"/>
    </xf>
    <xf numFmtId="10" fontId="0" fillId="0" borderId="0" xfId="0" applyNumberFormat="1" applyAlignment="1">
      <alignment horizontal="left" vertical="center" wrapText="1"/>
    </xf>
    <xf numFmtId="20" fontId="0" fillId="3" borderId="0" xfId="0" applyNumberFormat="1" applyFill="1" applyAlignment="1">
      <alignment horizontal="left" vertical="center" wrapText="1"/>
    </xf>
    <xf numFmtId="10" fontId="0" fillId="3" borderId="0" xfId="0" applyNumberFormat="1" applyFill="1" applyAlignment="1">
      <alignment horizontal="left" vertical="center" wrapText="1"/>
    </xf>
    <xf numFmtId="31" fontId="0" fillId="0" borderId="0" xfId="0" applyNumberFormat="1" applyAlignment="1">
      <alignment horizontal="left" vertical="center" wrapText="1"/>
    </xf>
    <xf numFmtId="0" fontId="6" fillId="2" borderId="0" xfId="0" applyFont="1" applyFill="1" applyAlignment="1" applyProtection="1">
      <alignment horizontal="center" vertical="center" wrapText="1"/>
    </xf>
    <xf numFmtId="0" fontId="0" fillId="2" borderId="0" xfId="0" applyFill="1" applyAlignment="1">
      <alignment horizontal="left" vertical="center"/>
    </xf>
    <xf numFmtId="0" fontId="0" fillId="6" borderId="0" xfId="0" applyFill="1" applyAlignment="1">
      <alignment horizontal="left" vertical="center"/>
    </xf>
    <xf numFmtId="0" fontId="0" fillId="7" borderId="0" xfId="0" applyFill="1" applyAlignment="1">
      <alignment horizontal="left" vertical="center"/>
    </xf>
    <xf numFmtId="0" fontId="0" fillId="6" borderId="0" xfId="0" applyFill="1" applyAlignment="1">
      <alignment horizontal="center" vertical="center"/>
    </xf>
    <xf numFmtId="0" fontId="0" fillId="6" borderId="0" xfId="0" applyFill="1" applyAlignment="1">
      <alignment horizontal="center" vertical="center" wrapText="1"/>
    </xf>
    <xf numFmtId="0" fontId="0" fillId="6" borderId="0" xfId="0" applyFill="1" applyAlignment="1">
      <alignment horizontal="left" vertical="center" wrapText="1"/>
    </xf>
    <xf numFmtId="0" fontId="0" fillId="6" borderId="0" xfId="0" applyFill="1"/>
    <xf numFmtId="0" fontId="0" fillId="8" borderId="0" xfId="0" applyFill="1" applyAlignment="1">
      <alignment horizontal="center" vertical="center"/>
    </xf>
    <xf numFmtId="0" fontId="6" fillId="8" borderId="0" xfId="0" applyFont="1" applyFill="1" applyAlignment="1">
      <alignment horizontal="center" vertical="center" wrapText="1"/>
    </xf>
    <xf numFmtId="0" fontId="6" fillId="8" borderId="0" xfId="0" applyFont="1" applyFill="1" applyAlignment="1">
      <alignment horizontal="center" vertical="center"/>
    </xf>
    <xf numFmtId="0" fontId="6" fillId="8" borderId="0" xfId="0" applyFont="1" applyFill="1" applyAlignment="1">
      <alignment horizontal="left" vertical="center" wrapText="1"/>
    </xf>
    <xf numFmtId="0" fontId="0" fillId="9" borderId="0" xfId="0" applyFill="1" applyAlignment="1">
      <alignment horizontal="center" vertical="center"/>
    </xf>
    <xf numFmtId="0" fontId="6" fillId="9" borderId="0" xfId="0" applyFont="1" applyFill="1" applyAlignment="1">
      <alignment horizontal="center" vertical="center" wrapText="1"/>
    </xf>
    <xf numFmtId="0" fontId="6" fillId="9" borderId="0" xfId="0" applyFont="1" applyFill="1" applyAlignment="1" applyProtection="1">
      <alignment horizontal="left" vertical="center" wrapText="1"/>
    </xf>
    <xf numFmtId="0" fontId="6" fillId="9" borderId="0" xfId="0" applyFont="1" applyFill="1" applyAlignment="1" applyProtection="1">
      <alignment horizontal="center" vertical="center" wrapText="1"/>
    </xf>
    <xf numFmtId="0" fontId="6" fillId="9" borderId="0" xfId="0" applyNumberFormat="1" applyFont="1" applyFill="1" applyAlignment="1" applyProtection="1">
      <alignment horizontal="center" vertical="center" wrapText="1"/>
    </xf>
    <xf numFmtId="0" fontId="6" fillId="9" borderId="0" xfId="0" applyFont="1" applyFill="1" applyAlignment="1">
      <alignment horizontal="center" vertical="center"/>
    </xf>
    <xf numFmtId="0" fontId="6" fillId="9" borderId="0" xfId="0" applyFont="1" applyFill="1" applyAlignment="1">
      <alignment horizontal="left" vertical="center" wrapText="1"/>
    </xf>
    <xf numFmtId="0" fontId="6" fillId="9" borderId="0" xfId="0" applyNumberFormat="1" applyFont="1" applyFill="1" applyAlignment="1">
      <alignment horizontal="center" vertical="center" wrapText="1"/>
    </xf>
    <xf numFmtId="0" fontId="6" fillId="8" borderId="0" xfId="0" applyNumberFormat="1" applyFont="1" applyFill="1" applyAlignment="1">
      <alignment horizontal="center" vertical="center" wrapText="1"/>
    </xf>
    <xf numFmtId="0" fontId="0" fillId="8" borderId="0" xfId="0" applyFill="1" applyAlignment="1">
      <alignment horizontal="left" vertical="center"/>
    </xf>
    <xf numFmtId="0" fontId="0" fillId="9" borderId="0" xfId="0" applyFill="1" applyAlignment="1">
      <alignment horizontal="left" vertical="center"/>
    </xf>
    <xf numFmtId="0" fontId="0" fillId="9" borderId="0" xfId="0" applyFill="1" applyAlignment="1">
      <alignment horizontal="center" vertical="center" wrapText="1"/>
    </xf>
    <xf numFmtId="0" fontId="0" fillId="9" borderId="0" xfId="0" applyFill="1" applyAlignment="1">
      <alignment horizontal="left" vertical="center" wrapText="1"/>
    </xf>
    <xf numFmtId="0" fontId="0" fillId="2" borderId="0" xfId="0" applyFill="1" applyAlignment="1">
      <alignment horizontal="center" vertical="center"/>
    </xf>
    <xf numFmtId="0" fontId="0" fillId="0" borderId="0" xfId="0" applyAlignment="1">
      <alignment horizontal="left"/>
    </xf>
    <xf numFmtId="0" fontId="0" fillId="2" borderId="0" xfId="0" applyFill="1" applyAlignment="1">
      <alignment horizontal="left" vertical="center" wrapText="1"/>
    </xf>
    <xf numFmtId="0" fontId="0" fillId="2" borderId="0" xfId="0" applyFill="1" applyAlignment="1">
      <alignment horizontal="center" vertical="center" wrapText="1"/>
    </xf>
    <xf numFmtId="0" fontId="5" fillId="3" borderId="0" xfId="0" applyFont="1" applyFill="1" applyAlignment="1">
      <alignment horizontal="left" vertical="center"/>
    </xf>
    <xf numFmtId="0" fontId="0" fillId="3" borderId="0" xfId="0" applyFill="1"/>
    <xf numFmtId="0" fontId="6" fillId="0" borderId="0" xfId="0" applyFont="1" applyFill="1" applyBorder="1" applyAlignment="1" applyProtection="1">
      <alignment horizontal="left" vertical="center" wrapText="1"/>
    </xf>
    <xf numFmtId="0" fontId="6" fillId="0" borderId="0" xfId="0" applyFont="1" applyFill="1" applyBorder="1" applyAlignment="1" applyProtection="1">
      <alignment horizontal="center" vertical="center" wrapText="1"/>
    </xf>
    <xf numFmtId="0" fontId="6" fillId="0" borderId="0" xfId="0" applyNumberFormat="1" applyFont="1" applyFill="1" applyBorder="1" applyAlignment="1" applyProtection="1">
      <alignment horizontal="center" vertical="center" wrapText="1"/>
    </xf>
    <xf numFmtId="9" fontId="6" fillId="2" borderId="0" xfId="0" applyNumberFormat="1" applyFont="1" applyFill="1" applyAlignment="1">
      <alignment horizontal="center" vertical="center" wrapText="1"/>
    </xf>
    <xf numFmtId="58" fontId="0" fillId="0" borderId="0" xfId="0" quotePrefix="1" applyNumberFormat="1" applyAlignment="1">
      <alignment horizontal="center" vertical="center" wrapText="1"/>
    </xf>
    <xf numFmtId="0" fontId="0" fillId="0" borderId="0" xfId="0" quotePrefix="1" applyAlignment="1">
      <alignment horizontal="center" vertical="center" wrapText="1"/>
    </xf>
    <xf numFmtId="0" fontId="6" fillId="3" borderId="0" xfId="0" applyFont="1" applyFill="1" applyBorder="1" applyAlignment="1">
      <alignment horizontal="center" vertical="center"/>
    </xf>
    <xf numFmtId="0" fontId="6" fillId="3" borderId="0" xfId="0" applyFont="1" applyFill="1" applyBorder="1" applyAlignment="1" applyProtection="1">
      <alignment horizontal="left" vertical="center" wrapText="1"/>
    </xf>
    <xf numFmtId="0" fontId="6" fillId="3" borderId="0" xfId="0" applyNumberFormat="1" applyFont="1" applyFill="1" applyBorder="1" applyAlignment="1" applyProtection="1">
      <alignment horizontal="center" vertical="center" wrapText="1"/>
    </xf>
    <xf numFmtId="58" fontId="0" fillId="0" borderId="0" xfId="0" quotePrefix="1" applyNumberFormat="1" applyAlignment="1">
      <alignment horizontal="center" vertical="center"/>
    </xf>
    <xf numFmtId="0" fontId="0" fillId="0" borderId="0" xfId="0" applyFill="1" applyAlignment="1">
      <alignment horizontal="center" vertical="center"/>
    </xf>
    <xf numFmtId="0" fontId="20" fillId="0" borderId="0" xfId="0" applyFont="1" applyFill="1" applyBorder="1" applyAlignment="1">
      <alignment horizontal="center" vertical="center" wrapText="1"/>
    </xf>
    <xf numFmtId="31" fontId="20" fillId="0" borderId="0" xfId="0" applyNumberFormat="1" applyFont="1" applyFill="1" applyBorder="1" applyAlignment="1">
      <alignment horizontal="center" vertical="center" wrapText="1"/>
    </xf>
    <xf numFmtId="0" fontId="20" fillId="0" borderId="0" xfId="0" quotePrefix="1" applyFont="1" applyFill="1" applyBorder="1" applyAlignment="1">
      <alignment horizontal="center" vertical="center" wrapText="1"/>
    </xf>
    <xf numFmtId="0" fontId="21" fillId="0" borderId="0" xfId="0" applyFont="1" applyFill="1" applyBorder="1" applyAlignment="1">
      <alignment horizontal="center" vertical="center" wrapText="1"/>
    </xf>
    <xf numFmtId="20" fontId="20" fillId="0" borderId="0" xfId="0" applyNumberFormat="1" applyFont="1" applyFill="1" applyBorder="1" applyAlignment="1">
      <alignment horizontal="center" vertical="center" wrapText="1"/>
    </xf>
    <xf numFmtId="58" fontId="20" fillId="0" borderId="0" xfId="0" applyNumberFormat="1" applyFont="1" applyFill="1" applyBorder="1" applyAlignment="1">
      <alignment horizontal="center" vertical="center" wrapText="1"/>
    </xf>
    <xf numFmtId="32" fontId="20" fillId="0" borderId="0" xfId="0" applyNumberFormat="1" applyFont="1" applyFill="1" applyBorder="1" applyAlignment="1">
      <alignment horizontal="center" vertical="center" wrapText="1"/>
    </xf>
    <xf numFmtId="9" fontId="20" fillId="0" borderId="0" xfId="0" applyNumberFormat="1" applyFont="1" applyFill="1" applyBorder="1" applyAlignment="1">
      <alignment horizontal="center" vertical="center" wrapText="1"/>
    </xf>
    <xf numFmtId="0" fontId="20" fillId="0" borderId="0" xfId="0" applyNumberFormat="1" applyFont="1" applyFill="1" applyBorder="1" applyAlignment="1">
      <alignment horizontal="center" vertical="center" wrapText="1"/>
    </xf>
    <xf numFmtId="49" fontId="20" fillId="0" borderId="0" xfId="0" applyNumberFormat="1" applyFont="1" applyFill="1" applyBorder="1" applyAlignment="1">
      <alignment horizontal="center" vertical="center" wrapText="1"/>
    </xf>
    <xf numFmtId="49" fontId="21" fillId="0" borderId="0" xfId="0" applyNumberFormat="1" applyFont="1" applyFill="1" applyBorder="1" applyAlignment="1">
      <alignment horizontal="center" vertical="center" wrapText="1"/>
    </xf>
    <xf numFmtId="10" fontId="21" fillId="0" borderId="0" xfId="0" applyNumberFormat="1" applyFont="1" applyFill="1" applyBorder="1" applyAlignment="1">
      <alignment horizontal="center" vertical="center" wrapText="1"/>
    </xf>
    <xf numFmtId="9" fontId="21" fillId="0" borderId="0" xfId="0" applyNumberFormat="1" applyFont="1" applyFill="1" applyBorder="1" applyAlignment="1">
      <alignment horizontal="center" vertical="center" wrapText="1"/>
    </xf>
    <xf numFmtId="0" fontId="21" fillId="0" borderId="0" xfId="0" applyNumberFormat="1" applyFont="1" applyFill="1" applyBorder="1" applyAlignment="1">
      <alignment horizontal="center" vertical="center" wrapText="1"/>
    </xf>
    <xf numFmtId="0" fontId="20" fillId="0" borderId="0" xfId="0" applyFont="1" applyFill="1" applyBorder="1" applyAlignment="1" applyProtection="1">
      <alignment horizontal="center" wrapText="1"/>
    </xf>
    <xf numFmtId="0" fontId="6" fillId="2" borderId="0" xfId="0" applyNumberFormat="1" applyFont="1" applyFill="1" applyAlignment="1" applyProtection="1">
      <alignment horizontal="center" vertical="center"/>
    </xf>
    <xf numFmtId="0" fontId="31" fillId="0" borderId="0" xfId="1" applyFill="1" applyAlignment="1" applyProtection="1">
      <alignment horizontal="left" vertical="center" wrapText="1"/>
    </xf>
    <xf numFmtId="0" fontId="31" fillId="0" borderId="0" xfId="1" applyFill="1" applyBorder="1" applyAlignment="1">
      <alignment horizontal="left" vertical="center" wrapText="1"/>
    </xf>
    <xf numFmtId="0" fontId="31" fillId="0" borderId="0" xfId="1" applyFill="1" applyAlignment="1">
      <alignment horizontal="left" vertical="center" wrapText="1"/>
    </xf>
    <xf numFmtId="0" fontId="31" fillId="0" borderId="0" xfId="1" applyNumberFormat="1" applyFill="1" applyBorder="1" applyAlignment="1">
      <alignment horizontal="left" vertical="center" wrapText="1"/>
    </xf>
    <xf numFmtId="0" fontId="20" fillId="3" borderId="0" xfId="0" applyFont="1" applyFill="1" applyBorder="1" applyAlignment="1">
      <alignment horizontal="center" vertical="center" wrapText="1"/>
    </xf>
    <xf numFmtId="0" fontId="20" fillId="3" borderId="0" xfId="0" quotePrefix="1" applyFont="1" applyFill="1" applyBorder="1" applyAlignment="1">
      <alignment horizontal="center" vertical="center" wrapText="1"/>
    </xf>
    <xf numFmtId="0" fontId="21" fillId="3" borderId="0" xfId="0" applyFont="1" applyFill="1" applyBorder="1" applyAlignment="1">
      <alignment horizontal="center" vertical="center" wrapText="1"/>
    </xf>
    <xf numFmtId="49" fontId="20" fillId="3" borderId="0" xfId="0" applyNumberFormat="1" applyFont="1" applyFill="1" applyBorder="1" applyAlignment="1">
      <alignment horizontal="center" vertical="center" wrapText="1"/>
    </xf>
    <xf numFmtId="0" fontId="33" fillId="3" borderId="0"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1" xfId="0" applyFont="1" applyFill="1" applyBorder="1" applyAlignment="1">
      <alignment horizontal="center" vertical="center" wrapText="1"/>
    </xf>
    <xf numFmtId="3" fontId="6" fillId="0" borderId="0" xfId="0" applyNumberFormat="1" applyFont="1" applyFill="1" applyBorder="1" applyAlignment="1">
      <alignment horizontal="center" vertical="center" wrapText="1"/>
    </xf>
    <xf numFmtId="0" fontId="6" fillId="0" borderId="0" xfId="0" applyFont="1" applyFill="1" applyBorder="1" applyAlignment="1" applyProtection="1">
      <alignment horizontal="center" vertical="center"/>
    </xf>
    <xf numFmtId="0" fontId="6" fillId="0" borderId="0" xfId="0" applyNumberFormat="1" applyFont="1" applyFill="1" applyBorder="1" applyAlignment="1" applyProtection="1">
      <alignment horizontal="center" vertical="center"/>
    </xf>
    <xf numFmtId="0" fontId="6" fillId="0" borderId="7"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3" borderId="0" xfId="0" applyFont="1" applyFill="1" applyBorder="1" applyAlignment="1">
      <alignment horizontal="left" vertical="center" wrapText="1"/>
    </xf>
    <xf numFmtId="49" fontId="20" fillId="0" borderId="0" xfId="0" applyNumberFormat="1" applyFont="1" applyFill="1" applyBorder="1" applyAlignment="1">
      <alignment horizontal="left" vertical="center" wrapText="1"/>
    </xf>
    <xf numFmtId="0" fontId="21" fillId="0" borderId="0" xfId="0" applyFont="1" applyFill="1" applyBorder="1" applyAlignment="1">
      <alignment horizontal="left" vertical="center" wrapText="1"/>
    </xf>
    <xf numFmtId="0" fontId="20" fillId="0" borderId="0" xfId="0" applyNumberFormat="1" applyFont="1" applyFill="1" applyBorder="1" applyAlignment="1">
      <alignment horizontal="left" vertical="center" wrapText="1"/>
    </xf>
    <xf numFmtId="49" fontId="20" fillId="3" borderId="0" xfId="0" applyNumberFormat="1" applyFont="1" applyFill="1" applyBorder="1" applyAlignment="1">
      <alignment horizontal="left" vertical="center" wrapText="1"/>
    </xf>
    <xf numFmtId="0" fontId="20" fillId="0" borderId="0" xfId="0" applyFont="1" applyFill="1" applyBorder="1" applyAlignment="1" applyProtection="1">
      <alignment horizontal="left" wrapText="1"/>
    </xf>
    <xf numFmtId="0" fontId="33" fillId="3" borderId="0" xfId="0" applyFont="1" applyFill="1" applyBorder="1" applyAlignment="1">
      <alignment horizontal="left" vertical="center" wrapText="1"/>
    </xf>
    <xf numFmtId="0" fontId="21" fillId="3" borderId="0" xfId="0" applyFont="1" applyFill="1" applyBorder="1" applyAlignment="1">
      <alignment horizontal="left" vertical="center" wrapText="1"/>
    </xf>
    <xf numFmtId="0" fontId="20" fillId="3" borderId="0" xfId="0" applyNumberFormat="1" applyFont="1" applyFill="1" applyBorder="1" applyAlignment="1">
      <alignment horizontal="left"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5" fillId="0" borderId="0" xfId="0" applyFont="1" applyAlignment="1">
      <alignment horizontal="left" vertical="center" wrapText="1"/>
    </xf>
    <xf numFmtId="9" fontId="35" fillId="0" borderId="0" xfId="0" applyNumberFormat="1" applyFont="1" applyAlignment="1">
      <alignment horizontal="left" vertical="center" wrapText="1"/>
    </xf>
    <xf numFmtId="10" fontId="35" fillId="0" borderId="0" xfId="0" applyNumberFormat="1" applyFont="1" applyAlignment="1">
      <alignment horizontal="left" vertical="center" wrapText="1"/>
    </xf>
    <xf numFmtId="0" fontId="35" fillId="3" borderId="0" xfId="0" applyFont="1" applyFill="1" applyAlignment="1">
      <alignment horizontal="left" vertical="center" wrapText="1"/>
    </xf>
    <xf numFmtId="0" fontId="20" fillId="5" borderId="0" xfId="0" applyFont="1" applyFill="1" applyBorder="1" applyAlignment="1">
      <alignment horizontal="left" vertical="center" wrapText="1"/>
    </xf>
    <xf numFmtId="0" fontId="20" fillId="5" borderId="0" xfId="0" applyFont="1" applyFill="1" applyBorder="1" applyAlignment="1">
      <alignment horizontal="center" vertical="center" wrapText="1"/>
    </xf>
    <xf numFmtId="0" fontId="35" fillId="5" borderId="0" xfId="0" applyFont="1" applyFill="1" applyAlignment="1">
      <alignment horizontal="left" vertical="center" wrapText="1"/>
    </xf>
    <xf numFmtId="0" fontId="34" fillId="0" borderId="0" xfId="0" applyNumberFormat="1" applyFont="1" applyAlignment="1">
      <alignment horizontal="center" vertical="center" wrapText="1"/>
    </xf>
    <xf numFmtId="0" fontId="20" fillId="3" borderId="0" xfId="0" applyNumberFormat="1" applyFont="1" applyFill="1" applyBorder="1" applyAlignment="1">
      <alignment horizontal="center" vertical="center" wrapText="1"/>
    </xf>
    <xf numFmtId="0" fontId="20" fillId="5" borderId="0" xfId="0" applyNumberFormat="1" applyFont="1" applyFill="1" applyBorder="1" applyAlignment="1">
      <alignment horizontal="center" vertical="center" wrapText="1"/>
    </xf>
    <xf numFmtId="0" fontId="21" fillId="3" borderId="0" xfId="0" applyNumberFormat="1" applyFont="1" applyFill="1" applyBorder="1" applyAlignment="1">
      <alignment horizontal="center" vertical="center" wrapText="1"/>
    </xf>
    <xf numFmtId="0" fontId="20" fillId="3" borderId="0" xfId="0" quotePrefix="1" applyNumberFormat="1" applyFont="1" applyFill="1" applyBorder="1" applyAlignment="1">
      <alignment horizontal="center" vertical="center" wrapText="1"/>
    </xf>
    <xf numFmtId="0" fontId="0" fillId="0" borderId="0" xfId="0" applyNumberFormat="1"/>
    <xf numFmtId="49" fontId="20" fillId="5" borderId="0" xfId="0" applyNumberFormat="1" applyFont="1" applyFill="1" applyBorder="1" applyAlignment="1">
      <alignment horizontal="left" vertical="center" wrapText="1"/>
    </xf>
    <xf numFmtId="49" fontId="20" fillId="5" borderId="0" xfId="0" applyNumberFormat="1" applyFont="1" applyFill="1" applyBorder="1" applyAlignment="1">
      <alignment horizontal="center" vertical="center" wrapText="1"/>
    </xf>
    <xf numFmtId="49" fontId="20" fillId="2" borderId="0" xfId="0" applyNumberFormat="1" applyFont="1" applyFill="1" applyBorder="1" applyAlignment="1">
      <alignment horizontal="left" vertical="center" wrapText="1"/>
    </xf>
    <xf numFmtId="49" fontId="20" fillId="2" borderId="0" xfId="0" applyNumberFormat="1" applyFont="1" applyFill="1" applyBorder="1" applyAlignment="1">
      <alignment horizontal="center" vertical="center" wrapText="1"/>
    </xf>
    <xf numFmtId="0" fontId="20" fillId="2" borderId="0" xfId="0" applyNumberFormat="1" applyFont="1" applyFill="1" applyBorder="1" applyAlignment="1">
      <alignment horizontal="center" vertical="center" wrapText="1"/>
    </xf>
    <xf numFmtId="0" fontId="20" fillId="2" borderId="0" xfId="0" applyFont="1" applyFill="1" applyBorder="1" applyAlignment="1">
      <alignment horizontal="center" vertical="center" wrapText="1"/>
    </xf>
    <xf numFmtId="0" fontId="35" fillId="2" borderId="0" xfId="0" applyFont="1" applyFill="1" applyAlignment="1">
      <alignment horizontal="left" vertical="center" wrapText="1"/>
    </xf>
    <xf numFmtId="0" fontId="0" fillId="0" borderId="0" xfId="0" applyFill="1" applyAlignment="1">
      <alignment horizontal="center" vertical="center" wrapText="1"/>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Alignment="1">
      <alignment wrapText="1"/>
    </xf>
    <xf numFmtId="0" fontId="0" fillId="0" borderId="0" xfId="0" applyAlignment="1"/>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0" fillId="0" borderId="0" xfId="0" applyBorder="1" applyAlignment="1">
      <alignment vertical="center"/>
    </xf>
    <xf numFmtId="14" fontId="0" fillId="0" borderId="3" xfId="0" quotePrefix="1" applyNumberFormat="1" applyBorder="1" applyAlignment="1">
      <alignment vertical="center"/>
    </xf>
    <xf numFmtId="58" fontId="0" fillId="0" borderId="6" xfId="0" quotePrefix="1" applyNumberFormat="1" applyBorder="1" applyAlignment="1">
      <alignmen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5" borderId="26" xfId="0" applyFill="1" applyBorder="1" applyAlignment="1">
      <alignment horizontal="left" vertical="center"/>
    </xf>
    <xf numFmtId="0" fontId="6" fillId="10" borderId="0" xfId="0" applyFont="1" applyFill="1" applyAlignment="1">
      <alignment horizontal="left" vertical="center" wrapText="1"/>
    </xf>
    <xf numFmtId="49" fontId="20" fillId="11" borderId="0" xfId="0" applyNumberFormat="1" applyFont="1" applyFill="1" applyBorder="1" applyAlignment="1">
      <alignment horizontal="center" vertical="center" wrapText="1"/>
    </xf>
    <xf numFmtId="0" fontId="6" fillId="3" borderId="0" xfId="0" applyNumberFormat="1" applyFont="1" applyFill="1" applyAlignment="1" applyProtection="1">
      <alignment horizontal="center" vertical="center"/>
    </xf>
  </cellXfs>
  <cellStyles count="2">
    <cellStyle name="常规" xfId="0" builtinId="0"/>
    <cellStyle name="超链接" xfId="1" builtinId="8"/>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indexed="64"/>
          <bgColor rgb="FFFFC7CE"/>
        </patternFill>
      </fill>
    </dxf>
    <dxf>
      <font>
        <color rgb="FF9C0006"/>
      </font>
      <fill>
        <patternFill>
          <bgColor rgb="FFFFC7CE"/>
        </patternFill>
      </fill>
    </dxf>
    <dxf>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F0"/>
        </patternFill>
      </fill>
    </dxf>
    <dxf>
      <font>
        <color rgb="FF9C0006"/>
      </font>
      <fill>
        <patternFill>
          <bgColor rgb="FFFFC7CE"/>
        </patternFill>
      </fill>
    </dxf>
    <dxf>
      <font>
        <color rgb="FF9C0006"/>
      </font>
      <fill>
        <patternFill>
          <fgColor indexed="64"/>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22270;\&#22270;6-6&#28145;&#22323;15&#36305;&#36947;&#26631;&#20934;&#20202;&#34920;&#31163;&#22330;&#22270;.jpg" TargetMode="External"/><Relationship Id="rId13" Type="http://schemas.openxmlformats.org/officeDocument/2006/relationships/hyperlink" Target="&#22270;\&#22270;6-6&#28145;&#22323;15&#36305;&#36947;&#26631;&#20934;&#20202;&#34920;&#31163;&#22330;&#22270;.jpg" TargetMode="External"/><Relationship Id="rId18" Type="http://schemas.openxmlformats.org/officeDocument/2006/relationships/hyperlink" Target="&#22270;\&#38738;&#23707;&#27969;&#20141;&#26426;&#22330;&#20202;&#34920;&#36827;&#36817;&#22270;.pdf" TargetMode="External"/><Relationship Id="rId3" Type="http://schemas.openxmlformats.org/officeDocument/2006/relationships/hyperlink" Target="&#22270;\&#22270;6-6&#28145;&#22323;15&#36305;&#36947;&#26631;&#20934;&#20202;&#34920;&#31163;&#22330;&#22270;.jpg" TargetMode="External"/><Relationship Id="rId21" Type="http://schemas.openxmlformats.org/officeDocument/2006/relationships/hyperlink" Target="&#22270;\&#22270;6-12&#24191;&#24030;&#30333;&#20113;&#26426;&#22330;&#22270;.jpg" TargetMode="External"/><Relationship Id="rId7" Type="http://schemas.openxmlformats.org/officeDocument/2006/relationships/hyperlink" Target="&#22270;\&#22270;6-6&#28145;&#22323;15&#36305;&#36947;&#26631;&#20934;&#20202;&#34920;&#31163;&#22330;&#22270;.jpg" TargetMode="External"/><Relationship Id="rId12" Type="http://schemas.openxmlformats.org/officeDocument/2006/relationships/hyperlink" Target="&#22270;\&#22270;6-6&#28145;&#22323;15&#36305;&#36947;&#26631;&#20934;&#20202;&#34920;&#31163;&#22330;&#22270;.jpg" TargetMode="External"/><Relationship Id="rId17" Type="http://schemas.openxmlformats.org/officeDocument/2006/relationships/hyperlink" Target="&#22270;\&#38468;&#22270;6-3.JPG" TargetMode="External"/><Relationship Id="rId2" Type="http://schemas.openxmlformats.org/officeDocument/2006/relationships/hyperlink" Target="&#22270;\&#22270;6-6&#28145;&#22323;15&#36305;&#36947;&#26631;&#20934;&#20202;&#34920;&#31163;&#22330;&#22270;.jpg" TargetMode="External"/><Relationship Id="rId16" Type="http://schemas.openxmlformats.org/officeDocument/2006/relationships/hyperlink" Target="&#22270;\&#38468;&#22270;2-3.JPG" TargetMode="External"/><Relationship Id="rId20" Type="http://schemas.openxmlformats.org/officeDocument/2006/relationships/hyperlink" Target="&#22270;\&#22270;6-7&#28145;&#22323;15&#36305;&#36947;&#26631;&#20934;&#20202;&#34920;&#36827;&#22330;&#22270;.jpg" TargetMode="External"/><Relationship Id="rId1" Type="http://schemas.openxmlformats.org/officeDocument/2006/relationships/hyperlink" Target="&#22270;\&#22270;6-6&#28145;&#22323;15&#36305;&#36947;&#26631;&#20934;&#20202;&#34920;&#31163;&#22330;&#22270;.jpg" TargetMode="External"/><Relationship Id="rId6" Type="http://schemas.openxmlformats.org/officeDocument/2006/relationships/hyperlink" Target="&#22270;\&#22270;6-6&#28145;&#22323;15&#36305;&#36947;&#26631;&#20934;&#20202;&#34920;&#31163;&#22330;&#22270;.jpg" TargetMode="External"/><Relationship Id="rId11" Type="http://schemas.openxmlformats.org/officeDocument/2006/relationships/hyperlink" Target="&#22270;\&#22270;6-6&#28145;&#22323;15&#36305;&#36947;&#26631;&#20934;&#20202;&#34920;&#31163;&#22330;&#22270;.jpg" TargetMode="External"/><Relationship Id="rId5" Type="http://schemas.openxmlformats.org/officeDocument/2006/relationships/hyperlink" Target="&#22270;\&#22270;6-6&#28145;&#22323;15&#36305;&#36947;&#26631;&#20934;&#20202;&#34920;&#31163;&#22330;&#22270;.jpg" TargetMode="External"/><Relationship Id="rId15" Type="http://schemas.openxmlformats.org/officeDocument/2006/relationships/hyperlink" Target="&#22270;\&#22270;2-1.png" TargetMode="External"/><Relationship Id="rId23" Type="http://schemas.openxmlformats.org/officeDocument/2006/relationships/printerSettings" Target="../printerSettings/printerSettings2.bin"/><Relationship Id="rId10" Type="http://schemas.openxmlformats.org/officeDocument/2006/relationships/hyperlink" Target="&#22270;\&#22270;6-6&#28145;&#22323;15&#36305;&#36947;&#26631;&#20934;&#20202;&#34920;&#31163;&#22330;&#22270;.jpg" TargetMode="External"/><Relationship Id="rId19" Type="http://schemas.openxmlformats.org/officeDocument/2006/relationships/hyperlink" Target="&#22270;\&#38134;&#24029;&#27827;&#19996;&#26426;&#22330;&#31163;&#22330;&#22270;.pdf" TargetMode="External"/><Relationship Id="rId4" Type="http://schemas.openxmlformats.org/officeDocument/2006/relationships/hyperlink" Target="&#22270;\&#22270;6-6&#28145;&#22323;15&#36305;&#36947;&#26631;&#20934;&#20202;&#34920;&#31163;&#22330;&#22270;.jpg" TargetMode="External"/><Relationship Id="rId9" Type="http://schemas.openxmlformats.org/officeDocument/2006/relationships/hyperlink" Target="&#22270;\&#22270;6-6&#28145;&#22323;15&#36305;&#36947;&#26631;&#20934;&#20202;&#34920;&#31163;&#22330;&#22270;.jpg" TargetMode="External"/><Relationship Id="rId14" Type="http://schemas.openxmlformats.org/officeDocument/2006/relationships/hyperlink" Target="&#22270;\&#22270;6-6&#28145;&#22323;15&#36305;&#36947;&#26631;&#20934;&#20202;&#34920;&#31163;&#22330;&#22270;.jpg" TargetMode="External"/><Relationship Id="rId22" Type="http://schemas.openxmlformats.org/officeDocument/2006/relationships/hyperlink" Target="&#22270;\&#22270;6-13&#27494;&#27721;&#22825;&#27827;&#26426;&#22330;&#22270;.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J21"/>
  <sheetViews>
    <sheetView workbookViewId="0">
      <selection activeCell="D8" sqref="D8"/>
    </sheetView>
  </sheetViews>
  <sheetFormatPr defaultRowHeight="13.5"/>
  <cols>
    <col min="1" max="1" width="9" style="82"/>
    <col min="2" max="2" width="65.125" bestFit="1" customWidth="1"/>
    <col min="4" max="4" width="19.25" bestFit="1" customWidth="1"/>
  </cols>
  <sheetData>
    <row r="1" spans="1:10" s="88" customFormat="1" ht="30" customHeight="1">
      <c r="A1" s="80">
        <v>1</v>
      </c>
      <c r="B1" s="88" t="s">
        <v>16108</v>
      </c>
      <c r="D1" s="88" t="s">
        <v>17852</v>
      </c>
      <c r="I1" s="90"/>
      <c r="J1" s="88" t="s">
        <v>16109</v>
      </c>
    </row>
    <row r="2" spans="1:10" s="88" customFormat="1" ht="30" customHeight="1">
      <c r="A2" s="80">
        <v>2</v>
      </c>
      <c r="B2" s="88" t="s">
        <v>17843</v>
      </c>
      <c r="I2" s="98"/>
      <c r="J2" s="88" t="s">
        <v>16110</v>
      </c>
    </row>
    <row r="3" spans="1:10" s="88" customFormat="1" ht="30" customHeight="1">
      <c r="A3" s="80"/>
      <c r="B3" s="88" t="s">
        <v>17844</v>
      </c>
      <c r="I3" s="99"/>
      <c r="J3" s="88" t="s">
        <v>16111</v>
      </c>
    </row>
    <row r="4" spans="1:10" s="88" customFormat="1" ht="30" customHeight="1">
      <c r="A4" s="80"/>
      <c r="B4" s="88" t="s">
        <v>17851</v>
      </c>
      <c r="I4" s="100"/>
      <c r="J4" s="88" t="s">
        <v>16112</v>
      </c>
    </row>
    <row r="5" spans="1:10" s="88" customFormat="1" ht="30" customHeight="1">
      <c r="A5" s="80"/>
      <c r="B5" s="88" t="s">
        <v>17845</v>
      </c>
      <c r="I5" s="118"/>
      <c r="J5" s="88" t="s">
        <v>17850</v>
      </c>
    </row>
    <row r="6" spans="1:10" s="88" customFormat="1" ht="30" customHeight="1">
      <c r="A6" s="80"/>
      <c r="B6" s="88" t="s">
        <v>17846</v>
      </c>
      <c r="I6" s="119"/>
    </row>
    <row r="7" spans="1:10" s="88" customFormat="1" ht="30" customHeight="1">
      <c r="A7" s="80"/>
      <c r="B7" s="88" t="s">
        <v>17848</v>
      </c>
    </row>
    <row r="8" spans="1:10" s="88" customFormat="1" ht="30" customHeight="1">
      <c r="A8" s="80"/>
      <c r="B8" s="88" t="s">
        <v>17869</v>
      </c>
    </row>
    <row r="9" spans="1:10" s="88" customFormat="1" ht="30" customHeight="1">
      <c r="A9" s="80"/>
      <c r="B9" s="88" t="s">
        <v>17853</v>
      </c>
    </row>
    <row r="10" spans="1:10" s="88" customFormat="1" ht="30" customHeight="1" thickBot="1">
      <c r="A10" s="80"/>
      <c r="B10" s="88" t="s">
        <v>17854</v>
      </c>
    </row>
    <row r="11" spans="1:10" s="88" customFormat="1" ht="30" customHeight="1">
      <c r="A11" s="80"/>
      <c r="B11" s="231" t="s">
        <v>17867</v>
      </c>
    </row>
    <row r="12" spans="1:10" s="88" customFormat="1" ht="30" customHeight="1">
      <c r="A12" s="80"/>
      <c r="B12" s="232" t="s">
        <v>17882</v>
      </c>
    </row>
    <row r="13" spans="1:10" s="88" customFormat="1" ht="30" customHeight="1" thickBot="1">
      <c r="A13" s="80"/>
      <c r="B13" s="233" t="s">
        <v>17870</v>
      </c>
    </row>
    <row r="14" spans="1:10" s="88" customFormat="1" ht="30" customHeight="1">
      <c r="A14" s="80"/>
      <c r="B14" s="88" t="s">
        <v>17871</v>
      </c>
    </row>
    <row r="15" spans="1:10" s="88" customFormat="1" ht="30" customHeight="1">
      <c r="A15" s="80"/>
      <c r="B15" s="88" t="s">
        <v>17885</v>
      </c>
    </row>
    <row r="16" spans="1:10" s="88" customFormat="1" ht="30" customHeight="1">
      <c r="A16" s="80"/>
      <c r="B16" s="88" t="s">
        <v>17966</v>
      </c>
    </row>
    <row r="17" spans="1:2" s="88" customFormat="1" ht="30" customHeight="1">
      <c r="A17" s="80"/>
      <c r="B17" s="88" t="s">
        <v>17984</v>
      </c>
    </row>
    <row r="18" spans="1:2" s="88" customFormat="1" ht="30" customHeight="1">
      <c r="A18" s="80"/>
      <c r="B18" s="88" t="s">
        <v>17985</v>
      </c>
    </row>
    <row r="19" spans="1:2" s="88" customFormat="1" ht="30" customHeight="1">
      <c r="A19" s="80"/>
      <c r="B19" s="88" t="s">
        <v>18005</v>
      </c>
    </row>
    <row r="20" spans="1:2" s="88" customFormat="1" ht="30" customHeight="1">
      <c r="A20" s="80"/>
      <c r="B20" s="88" t="s">
        <v>30000</v>
      </c>
    </row>
    <row r="21" spans="1:2" s="88" customFormat="1" ht="30" customHeight="1">
      <c r="A21" s="80"/>
    </row>
  </sheetData>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00"/>
  </sheetPr>
  <dimension ref="A1:F5954"/>
  <sheetViews>
    <sheetView tabSelected="1" zoomScaleNormal="100" workbookViewId="0">
      <pane ySplit="1" topLeftCell="A1191" activePane="bottomLeft" state="frozen"/>
      <selection pane="bottomLeft" activeCell="B1193" sqref="B1193"/>
    </sheetView>
  </sheetViews>
  <sheetFormatPr defaultColWidth="9" defaultRowHeight="50.1" customHeight="1"/>
  <cols>
    <col min="1" max="1" width="74.875" style="88" customWidth="1"/>
    <col min="2" max="2" width="34.75" style="88" customWidth="1"/>
    <col min="3" max="4" width="34.75" style="87" customWidth="1"/>
    <col min="5" max="5" width="9.25" style="87" bestFit="1" customWidth="1"/>
    <col min="6" max="6" width="11.25" style="87" customWidth="1"/>
    <col min="7" max="16384" width="9" style="87"/>
  </cols>
  <sheetData>
    <row r="1" spans="1:6" ht="50.1" customHeight="1">
      <c r="A1" s="139" t="s">
        <v>16122</v>
      </c>
      <c r="B1" s="139" t="s">
        <v>16011</v>
      </c>
      <c r="C1" s="139" t="s">
        <v>29455</v>
      </c>
      <c r="D1" s="139" t="s">
        <v>29456</v>
      </c>
      <c r="E1" s="139" t="s">
        <v>29536</v>
      </c>
      <c r="F1" s="139" t="s">
        <v>18006</v>
      </c>
    </row>
    <row r="2" spans="1:6" customFormat="1" ht="50.1" customHeight="1">
      <c r="A2" s="170" t="s">
        <v>30217</v>
      </c>
      <c r="B2" s="139" t="s">
        <v>20084</v>
      </c>
      <c r="C2" s="139" t="s">
        <v>20085</v>
      </c>
      <c r="D2" s="139" t="s">
        <v>14646</v>
      </c>
      <c r="E2" s="139"/>
      <c r="F2" s="139" t="e">
        <f>MATCH(A2,厦航题库汇总!$C$2:$C$5110,0)</f>
        <v>#N/A</v>
      </c>
    </row>
    <row r="3" spans="1:6" customFormat="1" ht="56.1" customHeight="1">
      <c r="A3" s="170" t="s">
        <v>29660</v>
      </c>
      <c r="B3" s="139" t="s">
        <v>20976</v>
      </c>
      <c r="C3" s="139" t="s">
        <v>20977</v>
      </c>
      <c r="D3" s="139" t="s">
        <v>20978</v>
      </c>
      <c r="E3" s="139"/>
      <c r="F3" s="139" t="e">
        <f>MATCH(A3,厦航题库汇总!$C$2:$C$5110,0)</f>
        <v>#N/A</v>
      </c>
    </row>
    <row r="4" spans="1:6" customFormat="1" ht="50.1" customHeight="1">
      <c r="A4" s="170" t="s">
        <v>29688</v>
      </c>
      <c r="B4" s="139" t="s">
        <v>20695</v>
      </c>
      <c r="C4" s="139" t="s">
        <v>20696</v>
      </c>
      <c r="D4" s="139" t="s">
        <v>20697</v>
      </c>
      <c r="E4" s="139"/>
      <c r="F4" s="139" t="e">
        <f>MATCH(A4,厦航题库汇总!$C$2:$C$5110,0)</f>
        <v>#N/A</v>
      </c>
    </row>
    <row r="5" spans="1:6" customFormat="1" ht="56.1" customHeight="1">
      <c r="A5" s="170" t="s">
        <v>30215</v>
      </c>
      <c r="B5" s="139" t="s">
        <v>27049</v>
      </c>
      <c r="C5" s="139" t="s">
        <v>27050</v>
      </c>
      <c r="D5" s="139" t="s">
        <v>27051</v>
      </c>
      <c r="E5" s="139"/>
      <c r="F5" s="139" t="e">
        <f>MATCH(A5,厦航题库汇总!$C$2:$C$5110,0)</f>
        <v>#N/A</v>
      </c>
    </row>
    <row r="6" spans="1:6" customFormat="1" ht="56.1" customHeight="1">
      <c r="A6" s="170" t="s">
        <v>30216</v>
      </c>
      <c r="B6" s="139" t="s">
        <v>22817</v>
      </c>
      <c r="C6" s="139" t="s">
        <v>22818</v>
      </c>
      <c r="D6" s="139" t="s">
        <v>22819</v>
      </c>
      <c r="E6" s="139"/>
      <c r="F6" s="139" t="e">
        <f>MATCH(A6,厦航题库汇总!$C$2:$C$5110,0)</f>
        <v>#N/A</v>
      </c>
    </row>
    <row r="7" spans="1:6" customFormat="1" ht="56.1" customHeight="1">
      <c r="A7" s="172" t="s">
        <v>13060</v>
      </c>
      <c r="B7" s="148" t="s">
        <v>13061</v>
      </c>
      <c r="C7" s="148" t="s">
        <v>13062</v>
      </c>
      <c r="D7" s="148" t="s">
        <v>13063</v>
      </c>
      <c r="E7" s="148"/>
      <c r="F7" s="139">
        <f>MATCH(A7,厦航题库汇总!$C$2:$C$5110,0)</f>
        <v>1056</v>
      </c>
    </row>
    <row r="8" spans="1:6" customFormat="1" ht="56.1" customHeight="1">
      <c r="A8" s="170" t="s">
        <v>29697</v>
      </c>
      <c r="B8" s="139" t="s">
        <v>20780</v>
      </c>
      <c r="C8" s="139" t="s">
        <v>20781</v>
      </c>
      <c r="D8" s="139" t="s">
        <v>20782</v>
      </c>
      <c r="E8" s="139"/>
      <c r="F8" s="139" t="e">
        <f>MATCH(A8,厦航题库汇总!$C$2:$C$5110,0)</f>
        <v>#N/A</v>
      </c>
    </row>
    <row r="9" spans="1:6" ht="56.1" customHeight="1">
      <c r="A9" s="170" t="s">
        <v>29015</v>
      </c>
      <c r="B9" s="139" t="s">
        <v>29016</v>
      </c>
      <c r="C9" s="139" t="s">
        <v>29017</v>
      </c>
      <c r="D9" s="139" t="s">
        <v>29018</v>
      </c>
      <c r="E9" s="139"/>
      <c r="F9" s="139">
        <f>MATCH(A9,厦航题库汇总!$C$2:$C$5110,0)</f>
        <v>807</v>
      </c>
    </row>
    <row r="10" spans="1:6" customFormat="1" ht="56.1" customHeight="1">
      <c r="A10" s="170" t="s">
        <v>28448</v>
      </c>
      <c r="B10" s="139" t="s">
        <v>22895</v>
      </c>
      <c r="C10" s="139" t="s">
        <v>22896</v>
      </c>
      <c r="D10" s="139" t="s">
        <v>22897</v>
      </c>
      <c r="E10" s="139"/>
      <c r="F10" s="139">
        <f>MATCH(A10,厦航题库汇总!$C$2:$C$5110,0)</f>
        <v>2233</v>
      </c>
    </row>
    <row r="11" spans="1:6" customFormat="1" ht="56.1" customHeight="1">
      <c r="A11" s="170" t="s">
        <v>28451</v>
      </c>
      <c r="B11" s="139" t="s">
        <v>22907</v>
      </c>
      <c r="C11" s="139" t="s">
        <v>22908</v>
      </c>
      <c r="D11" s="139" t="s">
        <v>22909</v>
      </c>
      <c r="E11" s="139"/>
      <c r="F11" s="139">
        <f>MATCH(A11,厦航题库汇总!$C$2:$C$5110,0)</f>
        <v>2257</v>
      </c>
    </row>
    <row r="12" spans="1:6" customFormat="1" ht="56.1" customHeight="1">
      <c r="A12" s="170" t="s">
        <v>509</v>
      </c>
      <c r="B12" s="139" t="s">
        <v>22009</v>
      </c>
      <c r="C12" s="139" t="s">
        <v>22010</v>
      </c>
      <c r="D12" s="139" t="s">
        <v>22011</v>
      </c>
      <c r="E12" s="139"/>
      <c r="F12" s="139">
        <f>MATCH(A12,厦航题库汇总!$C$2:$C$5110,0)</f>
        <v>1123</v>
      </c>
    </row>
    <row r="13" spans="1:6" customFormat="1" ht="56.1" customHeight="1">
      <c r="A13" s="172" t="s">
        <v>5092</v>
      </c>
      <c r="B13" s="139" t="s">
        <v>5093</v>
      </c>
      <c r="C13" s="139" t="s">
        <v>5094</v>
      </c>
      <c r="D13" s="139" t="s">
        <v>5095</v>
      </c>
      <c r="E13" s="139"/>
      <c r="F13" s="139">
        <f>MATCH(A13,厦航题库汇总!$C$2:$C$5110,0)</f>
        <v>2443</v>
      </c>
    </row>
    <row r="14" spans="1:6" customFormat="1" ht="56.1" customHeight="1">
      <c r="A14" s="170" t="s">
        <v>14493</v>
      </c>
      <c r="B14" s="139" t="s">
        <v>27309</v>
      </c>
      <c r="C14" s="139" t="s">
        <v>29288</v>
      </c>
      <c r="D14" s="139" t="s">
        <v>27310</v>
      </c>
      <c r="E14" s="139"/>
      <c r="F14" s="139">
        <f>MATCH(A14,厦航题库汇总!$C$2:$C$5110,0)</f>
        <v>3995</v>
      </c>
    </row>
    <row r="15" spans="1:6" customFormat="1" ht="56.1" customHeight="1">
      <c r="A15" s="170" t="s">
        <v>29724</v>
      </c>
      <c r="B15" s="139" t="s">
        <v>20728</v>
      </c>
      <c r="C15" s="139" t="s">
        <v>20729</v>
      </c>
      <c r="D15" s="139" t="s">
        <v>20730</v>
      </c>
      <c r="E15" s="139"/>
      <c r="F15" s="139" t="e">
        <f>MATCH(A15,厦航题库汇总!$C$2:$C$5110,0)</f>
        <v>#N/A</v>
      </c>
    </row>
    <row r="16" spans="1:6" customFormat="1" ht="56.1" customHeight="1">
      <c r="A16" s="170" t="s">
        <v>1647</v>
      </c>
      <c r="B16" s="139" t="s">
        <v>28356</v>
      </c>
      <c r="C16" s="139" t="s">
        <v>22502</v>
      </c>
      <c r="D16" s="139" t="s">
        <v>28357</v>
      </c>
      <c r="E16" s="139"/>
      <c r="F16" s="139">
        <f>MATCH(A16,厦航题库汇总!$C$2:$C$5110,0)</f>
        <v>3184</v>
      </c>
    </row>
    <row r="17" spans="1:6" customFormat="1" ht="13.5">
      <c r="A17" s="170" t="s">
        <v>29735</v>
      </c>
      <c r="B17" s="139" t="s">
        <v>20657</v>
      </c>
      <c r="C17" s="139" t="s">
        <v>20658</v>
      </c>
      <c r="D17" s="139" t="s">
        <v>20659</v>
      </c>
      <c r="E17" s="139"/>
      <c r="F17" s="139" t="e">
        <f>MATCH(A17,厦航题库汇总!$C$2:$C$5110,0)</f>
        <v>#N/A</v>
      </c>
    </row>
    <row r="18" spans="1:6" customFormat="1" ht="50.1" customHeight="1">
      <c r="A18" s="170" t="s">
        <v>390</v>
      </c>
      <c r="B18" s="139" t="s">
        <v>21913</v>
      </c>
      <c r="C18" s="139" t="s">
        <v>21914</v>
      </c>
      <c r="D18" s="139" t="s">
        <v>21915</v>
      </c>
      <c r="E18" s="139"/>
      <c r="F18" s="139">
        <f>MATCH(A18,厦航题库汇总!$C$2:$C$5110,0)</f>
        <v>899</v>
      </c>
    </row>
    <row r="19" spans="1:6" customFormat="1" ht="50.1" customHeight="1">
      <c r="A19" s="170" t="s">
        <v>28408</v>
      </c>
      <c r="B19" s="139" t="s">
        <v>22746</v>
      </c>
      <c r="C19" s="139" t="s">
        <v>22747</v>
      </c>
      <c r="D19" s="139" t="s">
        <v>22748</v>
      </c>
      <c r="E19" s="139"/>
      <c r="F19" s="139">
        <f>MATCH(A19,厦航题库汇总!$C$2:$C$5110,0)</f>
        <v>1948</v>
      </c>
    </row>
    <row r="20" spans="1:6" customFormat="1" ht="56.1" customHeight="1">
      <c r="A20" s="170" t="s">
        <v>28407</v>
      </c>
      <c r="B20" s="139" t="s">
        <v>22743</v>
      </c>
      <c r="C20" s="139" t="s">
        <v>22744</v>
      </c>
      <c r="D20" s="139" t="s">
        <v>22745</v>
      </c>
      <c r="E20" s="139"/>
      <c r="F20" s="139">
        <f>MATCH(A20,厦航题库汇总!$C$2:$C$5110,0)</f>
        <v>1942</v>
      </c>
    </row>
    <row r="21" spans="1:6" customFormat="1" ht="56.1" customHeight="1">
      <c r="A21" s="170" t="s">
        <v>29572</v>
      </c>
      <c r="B21" s="139" t="s">
        <v>24016</v>
      </c>
      <c r="C21" s="139" t="s">
        <v>24017</v>
      </c>
      <c r="D21" s="139" t="s">
        <v>24015</v>
      </c>
      <c r="E21" s="139"/>
      <c r="F21" s="139" t="e">
        <f>MATCH(A21,厦航题库汇总!$C$2:$C$5110,0)</f>
        <v>#N/A</v>
      </c>
    </row>
    <row r="22" spans="1:6" customFormat="1" ht="56.1" customHeight="1">
      <c r="A22" s="170" t="s">
        <v>29573</v>
      </c>
      <c r="B22" s="139" t="s">
        <v>24013</v>
      </c>
      <c r="C22" s="139" t="s">
        <v>24014</v>
      </c>
      <c r="D22" s="139" t="s">
        <v>24015</v>
      </c>
      <c r="E22" s="139"/>
      <c r="F22" s="139" t="e">
        <f>MATCH(A22,厦航题库汇总!$C$2:$C$5110,0)</f>
        <v>#N/A</v>
      </c>
    </row>
    <row r="23" spans="1:6" customFormat="1" ht="56.1" customHeight="1">
      <c r="A23" s="170" t="s">
        <v>29713</v>
      </c>
      <c r="B23" s="139" t="s">
        <v>20654</v>
      </c>
      <c r="C23" s="139" t="s">
        <v>20655</v>
      </c>
      <c r="D23" s="139" t="s">
        <v>20656</v>
      </c>
      <c r="E23" s="139"/>
      <c r="F23" s="139" t="e">
        <f>MATCH(A23,厦航题库汇总!$C$2:$C$5110,0)</f>
        <v>#N/A</v>
      </c>
    </row>
    <row r="24" spans="1:6" customFormat="1" ht="56.1" customHeight="1">
      <c r="A24" s="171" t="s">
        <v>20003</v>
      </c>
      <c r="B24" s="159" t="s">
        <v>20004</v>
      </c>
      <c r="C24" s="139" t="s">
        <v>20005</v>
      </c>
      <c r="D24" s="139" t="s">
        <v>20006</v>
      </c>
      <c r="E24" s="139"/>
      <c r="F24" s="139" t="e">
        <f>MATCH(A24,厦航题库汇总!$C$2:$C$5110,0)</f>
        <v>#N/A</v>
      </c>
    </row>
    <row r="25" spans="1:6" customFormat="1" ht="56.1" customHeight="1">
      <c r="A25" s="170" t="s">
        <v>10590</v>
      </c>
      <c r="B25" s="139" t="s">
        <v>26238</v>
      </c>
      <c r="C25" s="139" t="s">
        <v>25924</v>
      </c>
      <c r="D25" s="139" t="s">
        <v>25923</v>
      </c>
      <c r="E25" s="139"/>
      <c r="F25" s="139">
        <f>MATCH(A25,厦航题库汇总!$C$2:$C$5110,0)</f>
        <v>5036</v>
      </c>
    </row>
    <row r="26" spans="1:6" customFormat="1" ht="56.1" customHeight="1">
      <c r="A26" s="170" t="s">
        <v>29693</v>
      </c>
      <c r="B26" s="139" t="s">
        <v>20734</v>
      </c>
      <c r="C26" s="139" t="s">
        <v>20735</v>
      </c>
      <c r="D26" s="139" t="s">
        <v>20736</v>
      </c>
      <c r="E26" s="139"/>
      <c r="F26" s="139" t="e">
        <f>MATCH(A26,厦航题库汇总!$C$2:$C$5110,0)</f>
        <v>#N/A</v>
      </c>
    </row>
    <row r="27" spans="1:6" customFormat="1" ht="56.1" customHeight="1">
      <c r="A27" s="170" t="s">
        <v>28649</v>
      </c>
      <c r="B27" s="139" t="s">
        <v>24054</v>
      </c>
      <c r="C27" s="139" t="s">
        <v>24055</v>
      </c>
      <c r="D27" s="139" t="s">
        <v>24056</v>
      </c>
      <c r="E27" s="139"/>
      <c r="F27" s="139">
        <f>MATCH(A27,厦航题库汇总!$C$2:$C$5110,0)</f>
        <v>3582</v>
      </c>
    </row>
    <row r="28" spans="1:6" customFormat="1" ht="56.1" customHeight="1">
      <c r="A28" s="170" t="s">
        <v>28625</v>
      </c>
      <c r="B28" s="139" t="s">
        <v>23980</v>
      </c>
      <c r="C28" s="139" t="s">
        <v>23981</v>
      </c>
      <c r="D28" s="139" t="s">
        <v>23982</v>
      </c>
      <c r="E28" s="139"/>
      <c r="F28" s="139">
        <f>MATCH(A28,厦航题库汇总!$C$2:$C$5110,0)</f>
        <v>3496</v>
      </c>
    </row>
    <row r="29" spans="1:6" customFormat="1" ht="56.1" customHeight="1">
      <c r="A29" s="170" t="s">
        <v>29105</v>
      </c>
      <c r="B29" s="139" t="s">
        <v>27131</v>
      </c>
      <c r="C29" s="139" t="s">
        <v>27132</v>
      </c>
      <c r="D29" s="139" t="s">
        <v>27133</v>
      </c>
      <c r="E29" s="139"/>
      <c r="F29" s="139">
        <f>MATCH(A29,厦航题库汇总!$C$2:$C$5110,0)</f>
        <v>2419</v>
      </c>
    </row>
    <row r="30" spans="1:6" customFormat="1" ht="56.1" customHeight="1">
      <c r="A30" s="172" t="s">
        <v>4451</v>
      </c>
      <c r="B30" s="148" t="s">
        <v>4452</v>
      </c>
      <c r="C30" s="148" t="s">
        <v>4453</v>
      </c>
      <c r="D30" s="148" t="s">
        <v>4454</v>
      </c>
      <c r="E30" s="148"/>
      <c r="F30" s="139">
        <f>MATCH(A30,厦航题库汇总!$C$2:$C$5110,0)</f>
        <v>1289</v>
      </c>
    </row>
    <row r="31" spans="1:6" customFormat="1" ht="56.1" customHeight="1">
      <c r="A31" s="170" t="s">
        <v>9371</v>
      </c>
      <c r="B31" s="139" t="s">
        <v>20708</v>
      </c>
      <c r="C31" s="139" t="s">
        <v>20779</v>
      </c>
      <c r="D31" s="139" t="s">
        <v>20290</v>
      </c>
      <c r="E31" s="139"/>
      <c r="F31" s="139">
        <f>MATCH(A31,厦航题库汇总!$C$2:$C$5110,0)</f>
        <v>4601</v>
      </c>
    </row>
    <row r="32" spans="1:6" customFormat="1" ht="50.1" customHeight="1">
      <c r="A32" s="170" t="s">
        <v>28413</v>
      </c>
      <c r="B32" s="139" t="s">
        <v>22761</v>
      </c>
      <c r="C32" s="139" t="s">
        <v>22762</v>
      </c>
      <c r="D32" s="139" t="s">
        <v>22763</v>
      </c>
      <c r="E32" s="139"/>
      <c r="F32" s="139">
        <f>MATCH(A32,厦航题库汇总!$C$2:$C$5110,0)</f>
        <v>1973</v>
      </c>
    </row>
    <row r="33" spans="1:6" customFormat="1" ht="56.1" customHeight="1">
      <c r="A33" s="170" t="s">
        <v>10283</v>
      </c>
      <c r="B33" s="139" t="s">
        <v>10284</v>
      </c>
      <c r="C33" s="139" t="s">
        <v>6667</v>
      </c>
      <c r="D33" s="139" t="s">
        <v>6325</v>
      </c>
      <c r="E33" s="139"/>
      <c r="F33" s="139">
        <f>MATCH(A33,厦航题库汇总!$C$2:$C$5110,0)</f>
        <v>4884</v>
      </c>
    </row>
    <row r="34" spans="1:6" customFormat="1" ht="56.1" customHeight="1">
      <c r="A34" s="170" t="s">
        <v>28401</v>
      </c>
      <c r="B34" s="139" t="s">
        <v>22718</v>
      </c>
      <c r="C34" s="139" t="s">
        <v>22719</v>
      </c>
      <c r="D34" s="139" t="s">
        <v>22720</v>
      </c>
      <c r="E34" s="139"/>
      <c r="F34" s="139">
        <f>MATCH(A34,厦航题库汇总!$C$2:$C$5110,0)</f>
        <v>1896</v>
      </c>
    </row>
    <row r="35" spans="1:6" customFormat="1" ht="56.1" customHeight="1">
      <c r="A35" s="170" t="s">
        <v>28402</v>
      </c>
      <c r="B35" s="139" t="s">
        <v>22721</v>
      </c>
      <c r="C35" s="139" t="s">
        <v>22722</v>
      </c>
      <c r="D35" s="139" t="s">
        <v>22720</v>
      </c>
      <c r="E35" s="139"/>
      <c r="F35" s="139">
        <f>MATCH(A35,厦航题库汇总!$C$2:$C$5110,0)</f>
        <v>1902</v>
      </c>
    </row>
    <row r="36" spans="1:6" customFormat="1" ht="56.1" customHeight="1">
      <c r="A36" s="170" t="s">
        <v>10836</v>
      </c>
      <c r="B36" s="139" t="s">
        <v>20438</v>
      </c>
      <c r="C36" s="139" t="s">
        <v>20439</v>
      </c>
      <c r="D36" s="139" t="s">
        <v>20440</v>
      </c>
      <c r="E36" s="139"/>
      <c r="F36" s="139">
        <f>MATCH(A36,厦航题库汇总!$C$2:$C$5110,0)</f>
        <v>5006</v>
      </c>
    </row>
    <row r="37" spans="1:6" customFormat="1" ht="56.1" customHeight="1">
      <c r="A37" s="170" t="s">
        <v>14808</v>
      </c>
      <c r="B37" s="139" t="s">
        <v>27532</v>
      </c>
      <c r="C37" s="139" t="s">
        <v>27533</v>
      </c>
      <c r="D37" s="139" t="s">
        <v>27534</v>
      </c>
      <c r="E37" s="139"/>
      <c r="F37" s="139">
        <f>MATCH(A37,厦航题库汇总!$C$2:$C$5110,0)</f>
        <v>4277</v>
      </c>
    </row>
    <row r="38" spans="1:6" customFormat="1" ht="56.1" customHeight="1">
      <c r="A38" s="170" t="s">
        <v>28149</v>
      </c>
      <c r="B38" s="139" t="s">
        <v>21820</v>
      </c>
      <c r="C38" s="139" t="s">
        <v>21821</v>
      </c>
      <c r="D38" s="139" t="s">
        <v>28150</v>
      </c>
      <c r="E38" s="139"/>
      <c r="F38" s="139">
        <f>MATCH(A38,厦航题库汇总!$C$2:$C$5110,0)</f>
        <v>661</v>
      </c>
    </row>
    <row r="39" spans="1:6" customFormat="1" ht="56.1" customHeight="1">
      <c r="A39" s="170" t="s">
        <v>634</v>
      </c>
      <c r="B39" s="139" t="s">
        <v>22102</v>
      </c>
      <c r="C39" s="139" t="s">
        <v>22103</v>
      </c>
      <c r="D39" s="139" t="s">
        <v>22104</v>
      </c>
      <c r="E39" s="139"/>
      <c r="F39" s="139">
        <f>MATCH(A39,厦航题库汇总!$C$2:$C$5110,0)</f>
        <v>1328</v>
      </c>
    </row>
    <row r="40" spans="1:6" customFormat="1" ht="56.1" customHeight="1">
      <c r="A40" s="170" t="s">
        <v>29695</v>
      </c>
      <c r="B40" s="139" t="s">
        <v>20762</v>
      </c>
      <c r="C40" s="139" t="s">
        <v>20763</v>
      </c>
      <c r="D40" s="139" t="s">
        <v>20764</v>
      </c>
      <c r="E40" s="139"/>
      <c r="F40" s="139" t="e">
        <f>MATCH(A40,厦航题库汇总!$C$2:$C$5110,0)</f>
        <v>#N/A</v>
      </c>
    </row>
    <row r="41" spans="1:6" customFormat="1" ht="56.1" customHeight="1">
      <c r="A41" s="170" t="s">
        <v>10858</v>
      </c>
      <c r="B41" s="139" t="s">
        <v>20666</v>
      </c>
      <c r="C41" s="139" t="s">
        <v>20667</v>
      </c>
      <c r="D41" s="139" t="s">
        <v>20668</v>
      </c>
      <c r="E41" s="139"/>
      <c r="F41" s="139">
        <f>MATCH(A41,厦航题库汇总!$C$2:$C$5110,0)</f>
        <v>5033</v>
      </c>
    </row>
    <row r="42" spans="1:6" customFormat="1" ht="56.1" customHeight="1">
      <c r="A42" s="170" t="s">
        <v>464</v>
      </c>
      <c r="B42" s="139" t="s">
        <v>21975</v>
      </c>
      <c r="C42" s="139" t="s">
        <v>21976</v>
      </c>
      <c r="D42" s="139" t="s">
        <v>21977</v>
      </c>
      <c r="E42" s="139"/>
      <c r="F42" s="139">
        <f>MATCH(A42,厦航题库汇总!$C$2:$C$5110,0)</f>
        <v>1047</v>
      </c>
    </row>
    <row r="43" spans="1:6" customFormat="1" ht="56.1" customHeight="1">
      <c r="A43" s="170" t="s">
        <v>587</v>
      </c>
      <c r="B43" s="139" t="s">
        <v>22069</v>
      </c>
      <c r="C43" s="139" t="s">
        <v>22070</v>
      </c>
      <c r="D43" s="139" t="s">
        <v>22071</v>
      </c>
      <c r="E43" s="139"/>
      <c r="F43" s="139">
        <f>MATCH(A43,厦航题库汇总!$C$2:$C$5110,0)</f>
        <v>1254</v>
      </c>
    </row>
    <row r="44" spans="1:6" customFormat="1" ht="56.1" customHeight="1">
      <c r="A44" s="170" t="s">
        <v>583</v>
      </c>
      <c r="B44" s="139" t="s">
        <v>22066</v>
      </c>
      <c r="C44" s="139" t="s">
        <v>22067</v>
      </c>
      <c r="D44" s="139" t="s">
        <v>22068</v>
      </c>
      <c r="E44" s="139"/>
      <c r="F44" s="139">
        <f>MATCH(A44,厦航题库汇总!$C$2:$C$5110,0)</f>
        <v>1248</v>
      </c>
    </row>
    <row r="45" spans="1:6" customFormat="1" ht="56.1" customHeight="1">
      <c r="A45" s="170" t="s">
        <v>28399</v>
      </c>
      <c r="B45" s="139" t="s">
        <v>22708</v>
      </c>
      <c r="C45" s="139" t="s">
        <v>22709</v>
      </c>
      <c r="D45" s="139" t="s">
        <v>22710</v>
      </c>
      <c r="E45" s="139"/>
      <c r="F45" s="139">
        <f>MATCH(A45,厦航题库汇总!$C$2:$C$5110,0)</f>
        <v>1878</v>
      </c>
    </row>
    <row r="46" spans="1:6" customFormat="1" ht="56.1" customHeight="1">
      <c r="A46" s="170" t="s">
        <v>28193</v>
      </c>
      <c r="B46" s="139" t="s">
        <v>21957</v>
      </c>
      <c r="C46" s="139" t="s">
        <v>21958</v>
      </c>
      <c r="D46" s="139" t="s">
        <v>21959</v>
      </c>
      <c r="E46" s="139"/>
      <c r="F46" s="139">
        <f>MATCH(A46,厦航题库汇总!$C$2:$C$5110,0)</f>
        <v>1012</v>
      </c>
    </row>
    <row r="47" spans="1:6" customFormat="1" ht="56.1" customHeight="1">
      <c r="A47" s="170" t="s">
        <v>22898</v>
      </c>
      <c r="B47" s="139" t="s">
        <v>28449</v>
      </c>
      <c r="C47" s="139" t="s">
        <v>22899</v>
      </c>
      <c r="D47" s="139" t="s">
        <v>22900</v>
      </c>
      <c r="E47" s="139"/>
      <c r="F47" s="139">
        <f>MATCH(A47,厦航题库汇总!$C$2:$C$5110,0)</f>
        <v>2239</v>
      </c>
    </row>
    <row r="48" spans="1:6" customFormat="1" ht="50.1" customHeight="1">
      <c r="A48" s="170" t="s">
        <v>29691</v>
      </c>
      <c r="B48" s="139" t="s">
        <v>20716</v>
      </c>
      <c r="C48" s="139" t="s">
        <v>20717</v>
      </c>
      <c r="D48" s="139" t="s">
        <v>20718</v>
      </c>
      <c r="E48" s="139"/>
      <c r="F48" s="139" t="e">
        <f>MATCH(A48,厦航题库汇总!$C$2:$C$5110,0)</f>
        <v>#N/A</v>
      </c>
    </row>
    <row r="49" spans="1:6" customFormat="1" ht="56.1" customHeight="1">
      <c r="A49" s="170" t="s">
        <v>9437</v>
      </c>
      <c r="B49" s="139" t="s">
        <v>28931</v>
      </c>
      <c r="C49" s="139" t="s">
        <v>25965</v>
      </c>
      <c r="D49" s="139" t="s">
        <v>25966</v>
      </c>
      <c r="E49" s="139"/>
      <c r="F49" s="139">
        <f>MATCH(A49,厦航题库汇总!$C$2:$C$5110,0)</f>
        <v>4620</v>
      </c>
    </row>
    <row r="50" spans="1:6" customFormat="1" ht="56.1" customHeight="1">
      <c r="A50" s="170" t="s">
        <v>29683</v>
      </c>
      <c r="B50" s="139" t="s">
        <v>20669</v>
      </c>
      <c r="C50" s="139" t="s">
        <v>20670</v>
      </c>
      <c r="D50" s="139" t="s">
        <v>20671</v>
      </c>
      <c r="E50" s="139"/>
      <c r="F50" s="139" t="e">
        <f>MATCH(A50,厦航题库汇总!$C$2:$C$5110,0)</f>
        <v>#N/A</v>
      </c>
    </row>
    <row r="51" spans="1:6" customFormat="1" ht="56.1" customHeight="1">
      <c r="A51" s="170" t="s">
        <v>28575</v>
      </c>
      <c r="B51" s="139" t="s">
        <v>23830</v>
      </c>
      <c r="C51" s="139" t="s">
        <v>23831</v>
      </c>
      <c r="D51" s="139" t="s">
        <v>23832</v>
      </c>
      <c r="E51" s="139"/>
      <c r="F51" s="139">
        <f>MATCH(A51,厦航题库汇总!$C$2:$C$5110,0)</f>
        <v>3294</v>
      </c>
    </row>
    <row r="52" spans="1:6" customFormat="1" ht="56.1" customHeight="1">
      <c r="A52" s="170" t="s">
        <v>28572</v>
      </c>
      <c r="B52" s="139" t="s">
        <v>23818</v>
      </c>
      <c r="C52" s="139" t="s">
        <v>23819</v>
      </c>
      <c r="D52" s="139" t="s">
        <v>23820</v>
      </c>
      <c r="E52" s="139"/>
      <c r="F52" s="139">
        <f>MATCH(A52,厦航题库汇总!$C$2:$C$5110,0)</f>
        <v>3281</v>
      </c>
    </row>
    <row r="53" spans="1:6" customFormat="1" ht="56.1" customHeight="1">
      <c r="A53" s="170" t="s">
        <v>28194</v>
      </c>
      <c r="B53" s="139" t="s">
        <v>21960</v>
      </c>
      <c r="C53" s="139" t="s">
        <v>21961</v>
      </c>
      <c r="D53" s="139" t="s">
        <v>21962</v>
      </c>
      <c r="E53" s="139"/>
      <c r="F53" s="139">
        <f>MATCH(A53,厦航题库汇总!$C$2:$C$5110,0)</f>
        <v>1018</v>
      </c>
    </row>
    <row r="54" spans="1:6" customFormat="1" ht="50.1" customHeight="1">
      <c r="A54" s="170" t="s">
        <v>29725</v>
      </c>
      <c r="B54" s="139" t="s">
        <v>20756</v>
      </c>
      <c r="C54" s="139" t="s">
        <v>20757</v>
      </c>
      <c r="D54" s="139" t="s">
        <v>20758</v>
      </c>
      <c r="E54" s="139"/>
      <c r="F54" s="139" t="e">
        <f>MATCH(A54,厦航题库汇总!$C$2:$C$5110,0)</f>
        <v>#N/A</v>
      </c>
    </row>
    <row r="55" spans="1:6" customFormat="1" ht="56.1" customHeight="1">
      <c r="A55" s="170" t="s">
        <v>29723</v>
      </c>
      <c r="B55" s="139" t="s">
        <v>20725</v>
      </c>
      <c r="C55" s="139" t="s">
        <v>20726</v>
      </c>
      <c r="D55" s="139" t="s">
        <v>20727</v>
      </c>
      <c r="E55" s="139"/>
      <c r="F55" s="139" t="e">
        <f>MATCH(A55,厦航题库汇总!$C$2:$C$5110,0)</f>
        <v>#N/A</v>
      </c>
    </row>
    <row r="56" spans="1:6" customFormat="1" ht="56.1" customHeight="1">
      <c r="A56" s="170" t="s">
        <v>29532</v>
      </c>
      <c r="B56" s="139" t="s">
        <v>22889</v>
      </c>
      <c r="C56" s="139" t="s">
        <v>22890</v>
      </c>
      <c r="D56" s="139" t="s">
        <v>22891</v>
      </c>
      <c r="E56" s="139"/>
      <c r="F56" s="139" t="e">
        <f>MATCH(A56,厦航题库汇总!$C$2:$C$5110,0)</f>
        <v>#N/A</v>
      </c>
    </row>
    <row r="57" spans="1:6" customFormat="1" ht="56.1" customHeight="1">
      <c r="A57" s="170" t="s">
        <v>29700</v>
      </c>
      <c r="B57" s="139" t="s">
        <v>20857</v>
      </c>
      <c r="C57" s="139" t="s">
        <v>20858</v>
      </c>
      <c r="D57" s="139" t="s">
        <v>20859</v>
      </c>
      <c r="E57" s="139"/>
      <c r="F57" s="139" t="e">
        <f>MATCH(A57,厦航题库汇总!$C$2:$C$5110,0)</f>
        <v>#N/A</v>
      </c>
    </row>
    <row r="58" spans="1:6" customFormat="1" ht="56.1" customHeight="1">
      <c r="A58" s="170" t="s">
        <v>10258</v>
      </c>
      <c r="B58" s="139" t="s">
        <v>10259</v>
      </c>
      <c r="C58" s="139" t="s">
        <v>10260</v>
      </c>
      <c r="D58" s="139" t="s">
        <v>5382</v>
      </c>
      <c r="E58" s="139"/>
      <c r="F58" s="139">
        <f>MATCH(A58,厦航题库汇总!$C$2:$C$5110,0)</f>
        <v>4877</v>
      </c>
    </row>
    <row r="59" spans="1:6" customFormat="1" ht="56.1" customHeight="1">
      <c r="A59" s="172" t="s">
        <v>2089</v>
      </c>
      <c r="B59" s="148" t="s">
        <v>2090</v>
      </c>
      <c r="C59" s="148" t="s">
        <v>2091</v>
      </c>
      <c r="D59" s="148" t="s">
        <v>2092</v>
      </c>
      <c r="E59" s="148"/>
      <c r="F59" s="139">
        <f>MATCH(A59,厦航题库汇总!$C$2:$C$5110,0)</f>
        <v>709</v>
      </c>
    </row>
    <row r="60" spans="1:6" customFormat="1" ht="56.1" customHeight="1">
      <c r="A60" s="170" t="s">
        <v>28651</v>
      </c>
      <c r="B60" s="139" t="s">
        <v>24060</v>
      </c>
      <c r="C60" s="139" t="s">
        <v>24061</v>
      </c>
      <c r="D60" s="139" t="s">
        <v>24062</v>
      </c>
      <c r="E60" s="139"/>
      <c r="F60" s="139">
        <f>MATCH(A60,厦航题库汇总!$C$2:$C$5110,0)</f>
        <v>3588</v>
      </c>
    </row>
    <row r="61" spans="1:6" customFormat="1" ht="56.1" customHeight="1">
      <c r="A61" s="170" t="s">
        <v>28652</v>
      </c>
      <c r="B61" s="139" t="s">
        <v>24063</v>
      </c>
      <c r="C61" s="139" t="s">
        <v>24064</v>
      </c>
      <c r="D61" s="139" t="s">
        <v>24065</v>
      </c>
      <c r="E61" s="139"/>
      <c r="F61" s="139">
        <f>MATCH(A61,厦航题库汇总!$C$2:$C$5110,0)</f>
        <v>3591</v>
      </c>
    </row>
    <row r="62" spans="1:6" customFormat="1" ht="56.1" customHeight="1">
      <c r="A62" s="170" t="s">
        <v>28688</v>
      </c>
      <c r="B62" s="139" t="s">
        <v>24153</v>
      </c>
      <c r="C62" s="139" t="s">
        <v>24154</v>
      </c>
      <c r="D62" s="139" t="s">
        <v>24155</v>
      </c>
      <c r="E62" s="139"/>
      <c r="F62" s="139">
        <f>MATCH(A62,厦航题库汇总!$C$2:$C$5110,0)</f>
        <v>3721</v>
      </c>
    </row>
    <row r="63" spans="1:6" customFormat="1" ht="56.1" customHeight="1">
      <c r="A63" s="170" t="s">
        <v>29698</v>
      </c>
      <c r="B63" s="139" t="s">
        <v>20827</v>
      </c>
      <c r="C63" s="139" t="s">
        <v>20828</v>
      </c>
      <c r="D63" s="139" t="s">
        <v>20829</v>
      </c>
      <c r="E63" s="139"/>
      <c r="F63" s="139" t="e">
        <f>MATCH(A63,厦航题库汇总!$C$2:$C$5110,0)</f>
        <v>#N/A</v>
      </c>
    </row>
    <row r="64" spans="1:6" customFormat="1" ht="56.1" customHeight="1">
      <c r="A64" s="170" t="s">
        <v>28400</v>
      </c>
      <c r="B64" s="139" t="s">
        <v>22715</v>
      </c>
      <c r="C64" s="139" t="s">
        <v>22716</v>
      </c>
      <c r="D64" s="139" t="s">
        <v>22717</v>
      </c>
      <c r="E64" s="139"/>
      <c r="F64" s="139">
        <f>MATCH(A64,厦航题库汇总!$C$2:$C$5110,0)</f>
        <v>1890</v>
      </c>
    </row>
    <row r="65" spans="1:6" customFormat="1" ht="56.1" customHeight="1">
      <c r="A65" s="170" t="s">
        <v>29699</v>
      </c>
      <c r="B65" s="139" t="s">
        <v>20854</v>
      </c>
      <c r="C65" s="139" t="s">
        <v>20855</v>
      </c>
      <c r="D65" s="139" t="s">
        <v>20856</v>
      </c>
      <c r="E65" s="139"/>
      <c r="F65" s="139" t="e">
        <f>MATCH(A65,厦航题库汇总!$C$2:$C$5110,0)</f>
        <v>#N/A</v>
      </c>
    </row>
    <row r="66" spans="1:6" customFormat="1" ht="56.1" customHeight="1">
      <c r="A66" s="170" t="s">
        <v>29687</v>
      </c>
      <c r="B66" s="139" t="s">
        <v>20692</v>
      </c>
      <c r="C66" s="139" t="s">
        <v>20693</v>
      </c>
      <c r="D66" s="139" t="s">
        <v>20694</v>
      </c>
      <c r="E66" s="139"/>
      <c r="F66" s="139" t="e">
        <f>MATCH(A66,厦航题库汇总!$C$2:$C$5110,0)</f>
        <v>#N/A</v>
      </c>
    </row>
    <row r="67" spans="1:6" customFormat="1" ht="56.1" customHeight="1">
      <c r="A67" s="171" t="s">
        <v>19192</v>
      </c>
      <c r="B67" s="159" t="s">
        <v>10033</v>
      </c>
      <c r="C67" s="139" t="s">
        <v>10035</v>
      </c>
      <c r="D67" s="139" t="s">
        <v>10034</v>
      </c>
      <c r="E67" s="139"/>
      <c r="F67" s="139" t="e">
        <f>MATCH(A67,厦航题库汇总!$C$2:$C$5110,0)</f>
        <v>#N/A</v>
      </c>
    </row>
    <row r="68" spans="1:6" customFormat="1" ht="56.1" customHeight="1">
      <c r="A68" s="170" t="s">
        <v>28927</v>
      </c>
      <c r="B68" s="139" t="s">
        <v>22500</v>
      </c>
      <c r="C68" s="139" t="s">
        <v>22501</v>
      </c>
      <c r="D68" s="139" t="s">
        <v>25934</v>
      </c>
      <c r="E68" s="139"/>
      <c r="F68" s="139">
        <f>MATCH(A68,厦航题库汇总!$C$2:$C$5110,0)</f>
        <v>4576</v>
      </c>
    </row>
    <row r="69" spans="1:6" customFormat="1" ht="56.1" customHeight="1">
      <c r="A69" s="170" t="s">
        <v>394</v>
      </c>
      <c r="B69" s="139" t="s">
        <v>21916</v>
      </c>
      <c r="C69" s="139" t="s">
        <v>21917</v>
      </c>
      <c r="D69" s="139" t="s">
        <v>21918</v>
      </c>
      <c r="E69" s="139"/>
      <c r="F69" s="139">
        <f>MATCH(A69,厦航题库汇总!$C$2:$C$5110,0)</f>
        <v>905</v>
      </c>
    </row>
    <row r="70" spans="1:6" ht="56.1" customHeight="1">
      <c r="A70" s="170" t="s">
        <v>28396</v>
      </c>
      <c r="B70" s="139" t="s">
        <v>22695</v>
      </c>
      <c r="C70" s="139" t="s">
        <v>22696</v>
      </c>
      <c r="D70" s="139" t="s">
        <v>22697</v>
      </c>
      <c r="E70" s="139"/>
      <c r="F70" s="139">
        <f>MATCH(A70,厦航题库汇总!$C$2:$C$5110,0)</f>
        <v>1854</v>
      </c>
    </row>
    <row r="71" spans="1:6" customFormat="1" ht="56.1" customHeight="1">
      <c r="A71" s="170" t="s">
        <v>9306</v>
      </c>
      <c r="B71" s="139" t="s">
        <v>25935</v>
      </c>
      <c r="C71" s="139" t="s">
        <v>25936</v>
      </c>
      <c r="D71" s="139" t="s">
        <v>28928</v>
      </c>
      <c r="E71" s="139"/>
      <c r="F71" s="139">
        <f>MATCH(A71,厦航题库汇总!$C$2:$C$5110,0)</f>
        <v>4578</v>
      </c>
    </row>
    <row r="72" spans="1:6" customFormat="1" ht="56.1" customHeight="1">
      <c r="A72" s="170" t="s">
        <v>29726</v>
      </c>
      <c r="B72" s="139" t="s">
        <v>20785</v>
      </c>
      <c r="C72" s="139" t="s">
        <v>20786</v>
      </c>
      <c r="D72" s="139" t="s">
        <v>20787</v>
      </c>
      <c r="E72" s="139"/>
      <c r="F72" s="139" t="e">
        <f>MATCH(A72,厦航题库汇总!$C$2:$C$5110,0)</f>
        <v>#N/A</v>
      </c>
    </row>
    <row r="73" spans="1:6" customFormat="1" ht="56.1" customHeight="1">
      <c r="A73" s="170" t="s">
        <v>29738</v>
      </c>
      <c r="B73" s="139" t="s">
        <v>20851</v>
      </c>
      <c r="C73" s="139" t="s">
        <v>20852</v>
      </c>
      <c r="D73" s="139" t="s">
        <v>20853</v>
      </c>
      <c r="E73" s="139"/>
      <c r="F73" s="139" t="e">
        <f>MATCH(A73,厦航题库汇总!$C$2:$C$5110,0)</f>
        <v>#N/A</v>
      </c>
    </row>
    <row r="74" spans="1:6" customFormat="1" ht="56.1" customHeight="1">
      <c r="A74" s="170" t="s">
        <v>29718</v>
      </c>
      <c r="B74" s="139" t="s">
        <v>20809</v>
      </c>
      <c r="C74" s="139" t="s">
        <v>20810</v>
      </c>
      <c r="D74" s="139" t="s">
        <v>20811</v>
      </c>
      <c r="E74" s="139"/>
      <c r="F74" s="139" t="e">
        <f>MATCH(A74,厦航题库汇总!$C$2:$C$5110,0)</f>
        <v>#N/A</v>
      </c>
    </row>
    <row r="75" spans="1:6" ht="56.1" customHeight="1">
      <c r="A75" s="170" t="s">
        <v>29692</v>
      </c>
      <c r="B75" s="139" t="s">
        <v>20722</v>
      </c>
      <c r="C75" s="139" t="s">
        <v>20723</v>
      </c>
      <c r="D75" s="139" t="s">
        <v>20724</v>
      </c>
      <c r="E75" s="139"/>
      <c r="F75" s="139" t="e">
        <f>MATCH(A75,厦航题库汇总!$C$2:$C$5110,0)</f>
        <v>#N/A</v>
      </c>
    </row>
    <row r="76" spans="1:6" customFormat="1" ht="56.1" customHeight="1">
      <c r="A76" s="170" t="s">
        <v>10600</v>
      </c>
      <c r="B76" s="139" t="s">
        <v>26239</v>
      </c>
      <c r="C76" s="139" t="s">
        <v>28995</v>
      </c>
      <c r="D76" s="139" t="s">
        <v>25908</v>
      </c>
      <c r="E76" s="139"/>
      <c r="F76" s="139">
        <f>MATCH(A76,厦航题库汇总!$C$2:$C$5110,0)</f>
        <v>5043</v>
      </c>
    </row>
    <row r="77" spans="1:6" customFormat="1" ht="50.1" customHeight="1">
      <c r="A77" s="170" t="s">
        <v>21825</v>
      </c>
      <c r="B77" s="139" t="s">
        <v>21826</v>
      </c>
      <c r="C77" s="139" t="s">
        <v>21827</v>
      </c>
      <c r="D77" s="139" t="s">
        <v>28152</v>
      </c>
      <c r="E77" s="139"/>
      <c r="F77" s="139">
        <f>MATCH(A77,厦航题库汇总!$C$2:$C$5110,0)</f>
        <v>713</v>
      </c>
    </row>
    <row r="78" spans="1:6" customFormat="1" ht="56.1" customHeight="1">
      <c r="A78" s="170" t="s">
        <v>29714</v>
      </c>
      <c r="B78" s="139" t="s">
        <v>20741</v>
      </c>
      <c r="C78" s="139" t="s">
        <v>20742</v>
      </c>
      <c r="D78" s="139" t="s">
        <v>20743</v>
      </c>
      <c r="E78" s="139"/>
      <c r="F78" s="139" t="e">
        <f>MATCH(A78,厦航题库汇总!$C$2:$C$5110,0)</f>
        <v>#N/A</v>
      </c>
    </row>
    <row r="79" spans="1:6" customFormat="1" ht="56.1" customHeight="1">
      <c r="A79" s="170" t="s">
        <v>29730</v>
      </c>
      <c r="B79" s="139" t="s">
        <v>20815</v>
      </c>
      <c r="C79" s="139" t="s">
        <v>20816</v>
      </c>
      <c r="D79" s="139" t="s">
        <v>20817</v>
      </c>
      <c r="E79" s="139"/>
      <c r="F79" s="139" t="e">
        <f>MATCH(A79,厦航题库汇总!$C$2:$C$5110,0)</f>
        <v>#N/A</v>
      </c>
    </row>
    <row r="80" spans="1:6" customFormat="1" ht="56.1" customHeight="1">
      <c r="A80" s="170" t="s">
        <v>29736</v>
      </c>
      <c r="B80" s="139" t="s">
        <v>20701</v>
      </c>
      <c r="C80" s="139" t="s">
        <v>20702</v>
      </c>
      <c r="D80" s="139" t="s">
        <v>20703</v>
      </c>
      <c r="E80" s="139"/>
      <c r="F80" s="139" t="e">
        <f>MATCH(A80,厦航题库汇总!$C$2:$C$5110,0)</f>
        <v>#N/A</v>
      </c>
    </row>
    <row r="81" spans="1:6" customFormat="1" ht="56.1" customHeight="1">
      <c r="A81" s="170" t="s">
        <v>28920</v>
      </c>
      <c r="B81" s="139" t="s">
        <v>25925</v>
      </c>
      <c r="C81" s="139" t="s">
        <v>28921</v>
      </c>
      <c r="D81" s="139" t="s">
        <v>22490</v>
      </c>
      <c r="E81" s="139"/>
      <c r="F81" s="139">
        <f>MATCH(A81,厦航题库汇总!$C$2:$C$5110,0)</f>
        <v>4558</v>
      </c>
    </row>
    <row r="82" spans="1:6" customFormat="1" ht="56.1" customHeight="1">
      <c r="A82" s="170" t="s">
        <v>29731</v>
      </c>
      <c r="B82" s="139" t="s">
        <v>20818</v>
      </c>
      <c r="C82" s="139" t="s">
        <v>20819</v>
      </c>
      <c r="D82" s="139" t="s">
        <v>20820</v>
      </c>
      <c r="E82" s="139"/>
      <c r="F82" s="139" t="e">
        <f>MATCH(A82,厦航题库汇总!$C$2:$C$5110,0)</f>
        <v>#N/A</v>
      </c>
    </row>
    <row r="83" spans="1:6" customFormat="1" ht="56.1" customHeight="1">
      <c r="A83" s="170" t="s">
        <v>22901</v>
      </c>
      <c r="B83" s="139" t="s">
        <v>22902</v>
      </c>
      <c r="C83" s="139" t="s">
        <v>22903</v>
      </c>
      <c r="D83" s="139" t="s">
        <v>22904</v>
      </c>
      <c r="E83" s="139"/>
      <c r="F83" s="139">
        <f>MATCH(A83,厦航题库汇总!$C$2:$C$5110,0)</f>
        <v>2245</v>
      </c>
    </row>
    <row r="84" spans="1:6" customFormat="1" ht="56.1" customHeight="1">
      <c r="A84" s="170" t="s">
        <v>572</v>
      </c>
      <c r="B84" s="139" t="s">
        <v>22057</v>
      </c>
      <c r="C84" s="139" t="s">
        <v>22058</v>
      </c>
      <c r="D84" s="139" t="s">
        <v>22059</v>
      </c>
      <c r="E84" s="139"/>
      <c r="F84" s="139">
        <f>MATCH(A84,厦航题库汇总!$C$2:$C$5110,0)</f>
        <v>1230</v>
      </c>
    </row>
    <row r="85" spans="1:6" customFormat="1" ht="50.1" customHeight="1">
      <c r="A85" s="170" t="s">
        <v>28195</v>
      </c>
      <c r="B85" s="139" t="s">
        <v>21963</v>
      </c>
      <c r="C85" s="139" t="s">
        <v>21964</v>
      </c>
      <c r="D85" s="139" t="s">
        <v>21965</v>
      </c>
      <c r="E85" s="139"/>
      <c r="F85" s="139">
        <f>MATCH(A85,厦航题库汇总!$C$2:$C$5110,0)</f>
        <v>1023</v>
      </c>
    </row>
    <row r="86" spans="1:6" customFormat="1" ht="56.1" customHeight="1">
      <c r="A86" s="170" t="s">
        <v>29727</v>
      </c>
      <c r="B86" s="139" t="s">
        <v>20788</v>
      </c>
      <c r="C86" s="139" t="s">
        <v>20789</v>
      </c>
      <c r="D86" s="139" t="s">
        <v>20790</v>
      </c>
      <c r="E86" s="139"/>
      <c r="F86" s="139" t="e">
        <f>MATCH(A86,厦航题库汇总!$C$2:$C$5110,0)</f>
        <v>#N/A</v>
      </c>
    </row>
    <row r="87" spans="1:6" customFormat="1" ht="56.1" customHeight="1">
      <c r="A87" s="170" t="s">
        <v>29101</v>
      </c>
      <c r="B87" s="139" t="s">
        <v>27119</v>
      </c>
      <c r="C87" s="139" t="s">
        <v>27120</v>
      </c>
      <c r="D87" s="139" t="s">
        <v>27121</v>
      </c>
      <c r="E87" s="139"/>
      <c r="F87" s="139">
        <f>MATCH(A87,厦航题库汇总!$C$2:$C$5110,0)</f>
        <v>2403</v>
      </c>
    </row>
    <row r="88" spans="1:6" customFormat="1" ht="56.1" customHeight="1">
      <c r="A88" s="170" t="s">
        <v>14525</v>
      </c>
      <c r="B88" s="139" t="s">
        <v>27330</v>
      </c>
      <c r="C88" s="139" t="s">
        <v>22141</v>
      </c>
      <c r="D88" s="139" t="s">
        <v>27331</v>
      </c>
      <c r="E88" s="139"/>
      <c r="F88" s="139">
        <f>MATCH(A88,厦航题库汇总!$C$2:$C$5110,0)</f>
        <v>4024</v>
      </c>
    </row>
    <row r="89" spans="1:6" customFormat="1" ht="56.1" customHeight="1">
      <c r="A89" s="170" t="s">
        <v>14526</v>
      </c>
      <c r="B89" s="139" t="s">
        <v>22141</v>
      </c>
      <c r="C89" s="139" t="s">
        <v>22142</v>
      </c>
      <c r="D89" s="139" t="s">
        <v>27332</v>
      </c>
      <c r="E89" s="139"/>
      <c r="F89" s="139">
        <f>MATCH(A89,厦航题库汇总!$C$2:$C$5110,0)</f>
        <v>4027</v>
      </c>
    </row>
    <row r="90" spans="1:6" customFormat="1" ht="56.1" customHeight="1">
      <c r="A90" s="170" t="s">
        <v>29293</v>
      </c>
      <c r="B90" s="139" t="s">
        <v>27342</v>
      </c>
      <c r="C90" s="139" t="s">
        <v>27343</v>
      </c>
      <c r="D90" s="139" t="s">
        <v>27344</v>
      </c>
      <c r="E90" s="139"/>
      <c r="F90" s="139">
        <f>MATCH(A90,厦航题库汇总!$C$2:$C$5110,0)</f>
        <v>4044</v>
      </c>
    </row>
    <row r="91" spans="1:6" customFormat="1" ht="56.1" customHeight="1">
      <c r="A91" s="170" t="s">
        <v>29737</v>
      </c>
      <c r="B91" s="139" t="s">
        <v>20767</v>
      </c>
      <c r="C91" s="139" t="s">
        <v>20768</v>
      </c>
      <c r="D91" s="139" t="s">
        <v>20769</v>
      </c>
      <c r="E91" s="139"/>
      <c r="F91" s="139" t="e">
        <f>MATCH(A91,厦航题库汇总!$C$2:$C$5110,0)</f>
        <v>#N/A</v>
      </c>
    </row>
    <row r="92" spans="1:6" customFormat="1" ht="56.1" customHeight="1">
      <c r="A92" s="170" t="s">
        <v>10617</v>
      </c>
      <c r="B92" s="139" t="s">
        <v>28933</v>
      </c>
      <c r="C92" s="139" t="s">
        <v>25976</v>
      </c>
      <c r="D92" s="139" t="s">
        <v>25876</v>
      </c>
      <c r="E92" s="139"/>
      <c r="F92" s="139">
        <f>MATCH(A92,厦航题库汇总!$C$2:$C$5110,0)</f>
        <v>5053</v>
      </c>
    </row>
    <row r="93" spans="1:6" customFormat="1" ht="56.1" customHeight="1">
      <c r="A93" s="170" t="s">
        <v>9193</v>
      </c>
      <c r="B93" s="139" t="s">
        <v>25910</v>
      </c>
      <c r="C93" s="139" t="s">
        <v>25911</v>
      </c>
      <c r="D93" s="139" t="s">
        <v>25912</v>
      </c>
      <c r="E93" s="139"/>
      <c r="F93" s="139">
        <f>MATCH(A93,厦航题库汇总!$C$2:$C$5110,0)</f>
        <v>4528</v>
      </c>
    </row>
    <row r="94" spans="1:6" customFormat="1" ht="56.1" customHeight="1">
      <c r="A94" s="170" t="s">
        <v>29722</v>
      </c>
      <c r="B94" s="139" t="s">
        <v>20689</v>
      </c>
      <c r="C94" s="139" t="s">
        <v>20690</v>
      </c>
      <c r="D94" s="139" t="s">
        <v>20691</v>
      </c>
      <c r="E94" s="139"/>
      <c r="F94" s="139" t="e">
        <f>MATCH(A94,厦航题库汇总!$C$2:$C$5110,0)</f>
        <v>#N/A</v>
      </c>
    </row>
    <row r="95" spans="1:6" customFormat="1" ht="56.1" customHeight="1">
      <c r="A95" s="170" t="s">
        <v>10615</v>
      </c>
      <c r="B95" s="139" t="s">
        <v>26242</v>
      </c>
      <c r="C95" s="139" t="s">
        <v>26243</v>
      </c>
      <c r="D95" s="139" t="s">
        <v>25968</v>
      </c>
      <c r="E95" s="139"/>
      <c r="F95" s="139">
        <f>MATCH(A95,厦航题库汇总!$C$2:$C$5110,0)</f>
        <v>5050</v>
      </c>
    </row>
    <row r="96" spans="1:6" customFormat="1" ht="56.1" customHeight="1">
      <c r="A96" s="170" t="s">
        <v>29680</v>
      </c>
      <c r="B96" s="139" t="s">
        <v>20631</v>
      </c>
      <c r="C96" s="139" t="s">
        <v>20632</v>
      </c>
      <c r="D96" s="139" t="s">
        <v>20633</v>
      </c>
      <c r="E96" s="139"/>
      <c r="F96" s="139" t="e">
        <f>MATCH(A96,厦航题库汇总!$C$2:$C$5110,0)</f>
        <v>#N/A</v>
      </c>
    </row>
    <row r="97" spans="1:6" customFormat="1" ht="56.1" customHeight="1">
      <c r="A97" s="170" t="s">
        <v>1641</v>
      </c>
      <c r="B97" s="139" t="s">
        <v>22491</v>
      </c>
      <c r="C97" s="139" t="s">
        <v>22492</v>
      </c>
      <c r="D97" s="139" t="s">
        <v>22493</v>
      </c>
      <c r="E97" s="139"/>
      <c r="F97" s="139">
        <f>MATCH(A97,厦航题库汇总!$C$2:$C$5110,0)</f>
        <v>3149</v>
      </c>
    </row>
    <row r="98" spans="1:6" customFormat="1" ht="56.1" customHeight="1">
      <c r="A98" s="170" t="s">
        <v>10752</v>
      </c>
      <c r="B98" s="139" t="s">
        <v>20866</v>
      </c>
      <c r="C98" s="139" t="s">
        <v>20867</v>
      </c>
      <c r="D98" s="139" t="s">
        <v>20868</v>
      </c>
      <c r="E98" s="139"/>
      <c r="F98" s="139">
        <f>MATCH(A98,厦航题库汇总!$C$2:$C$5110,0)</f>
        <v>4636</v>
      </c>
    </row>
    <row r="99" spans="1:6" customFormat="1" ht="56.1" customHeight="1">
      <c r="A99" s="170" t="s">
        <v>9429</v>
      </c>
      <c r="B99" s="139" t="s">
        <v>25963</v>
      </c>
      <c r="C99" s="139" t="s">
        <v>25964</v>
      </c>
      <c r="D99" s="139" t="s">
        <v>28930</v>
      </c>
      <c r="E99" s="139"/>
      <c r="F99" s="139">
        <f>MATCH(A99,厦航题库汇总!$C$2:$C$5110,0)</f>
        <v>4618</v>
      </c>
    </row>
    <row r="100" spans="1:6" customFormat="1" ht="56.1" customHeight="1">
      <c r="A100" s="170" t="s">
        <v>29720</v>
      </c>
      <c r="B100" s="139" t="s">
        <v>20863</v>
      </c>
      <c r="C100" s="139" t="s">
        <v>20864</v>
      </c>
      <c r="D100" s="139" t="s">
        <v>20865</v>
      </c>
      <c r="E100" s="139"/>
      <c r="F100" s="139" t="e">
        <f>MATCH(A100,厦航题库汇总!$C$2:$C$5110,0)</f>
        <v>#N/A</v>
      </c>
    </row>
    <row r="101" spans="1:6" customFormat="1" ht="56.1" customHeight="1">
      <c r="A101" s="170" t="s">
        <v>29716</v>
      </c>
      <c r="B101" s="139" t="s">
        <v>20800</v>
      </c>
      <c r="C101" s="139" t="s">
        <v>20801</v>
      </c>
      <c r="D101" s="139" t="s">
        <v>20802</v>
      </c>
      <c r="E101" s="139"/>
      <c r="F101" s="139" t="e">
        <f>MATCH(A101,厦航题库汇总!$C$2:$C$5110,0)</f>
        <v>#N/A</v>
      </c>
    </row>
    <row r="102" spans="1:6" customFormat="1" ht="56.1" customHeight="1">
      <c r="A102" s="170" t="s">
        <v>29728</v>
      </c>
      <c r="B102" s="139" t="s">
        <v>20791</v>
      </c>
      <c r="C102" s="139" t="s">
        <v>20792</v>
      </c>
      <c r="D102" s="139" t="s">
        <v>20793</v>
      </c>
      <c r="E102" s="139"/>
      <c r="F102" s="139" t="e">
        <f>MATCH(A102,厦航题库汇总!$C$2:$C$5110,0)</f>
        <v>#N/A</v>
      </c>
    </row>
    <row r="103" spans="1:6" customFormat="1" ht="56.1" customHeight="1">
      <c r="A103" s="171" t="s">
        <v>19561</v>
      </c>
      <c r="B103" s="159" t="s">
        <v>19562</v>
      </c>
      <c r="C103" s="139" t="s">
        <v>1388</v>
      </c>
      <c r="D103" s="139" t="s">
        <v>4201</v>
      </c>
      <c r="E103" s="139"/>
      <c r="F103" s="139" t="e">
        <f>MATCH(A103,厦航题库汇总!$C$2:$C$5110,0)</f>
        <v>#N/A</v>
      </c>
    </row>
    <row r="104" spans="1:6" customFormat="1" ht="56.1" customHeight="1">
      <c r="A104" s="170" t="s">
        <v>10608</v>
      </c>
      <c r="B104" s="139" t="s">
        <v>25957</v>
      </c>
      <c r="C104" s="139" t="s">
        <v>26241</v>
      </c>
      <c r="D104" s="139" t="s">
        <v>25958</v>
      </c>
      <c r="E104" s="139"/>
      <c r="F104" s="139">
        <f>MATCH(A104,厦航题库汇总!$C$2:$C$5110,0)</f>
        <v>5046</v>
      </c>
    </row>
    <row r="105" spans="1:6" customFormat="1" ht="56.1" customHeight="1">
      <c r="A105" s="170" t="s">
        <v>1640</v>
      </c>
      <c r="B105" s="139" t="s">
        <v>28353</v>
      </c>
      <c r="C105" s="139" t="s">
        <v>28354</v>
      </c>
      <c r="D105" s="139" t="s">
        <v>28355</v>
      </c>
      <c r="E105" s="139"/>
      <c r="F105" s="139">
        <f>MATCH(A105,厦航题库汇总!$C$2:$C$5110,0)</f>
        <v>3139</v>
      </c>
    </row>
    <row r="106" spans="1:6" customFormat="1" ht="56.1" customHeight="1">
      <c r="A106" s="170" t="s">
        <v>25913</v>
      </c>
      <c r="B106" s="139" t="s">
        <v>25914</v>
      </c>
      <c r="C106" s="139" t="s">
        <v>28919</v>
      </c>
      <c r="D106" s="139" t="s">
        <v>25915</v>
      </c>
      <c r="E106" s="139"/>
      <c r="F106" s="139">
        <f>MATCH(A106,厦航题库汇总!$C$2:$C$5110,0)</f>
        <v>4532</v>
      </c>
    </row>
    <row r="107" spans="1:6" customFormat="1" ht="56.1" customHeight="1">
      <c r="A107" s="170" t="s">
        <v>28409</v>
      </c>
      <c r="B107" s="139" t="s">
        <v>22749</v>
      </c>
      <c r="C107" s="139" t="s">
        <v>22750</v>
      </c>
      <c r="D107" s="139" t="s">
        <v>28410</v>
      </c>
      <c r="E107" s="139"/>
      <c r="F107" s="139">
        <f>MATCH(A107,厦航题库汇总!$C$2:$C$5110,0)</f>
        <v>1953</v>
      </c>
    </row>
    <row r="108" spans="1:6" customFormat="1" ht="56.1" customHeight="1">
      <c r="A108" s="170" t="s">
        <v>29740</v>
      </c>
      <c r="B108" s="139" t="s">
        <v>20637</v>
      </c>
      <c r="C108" s="139" t="s">
        <v>20638</v>
      </c>
      <c r="D108" s="139" t="s">
        <v>20639</v>
      </c>
      <c r="E108" s="139"/>
      <c r="F108" s="139" t="e">
        <f>MATCH(A108,厦航题库汇总!$C$2:$C$5110,0)</f>
        <v>#N/A</v>
      </c>
    </row>
    <row r="109" spans="1:6" customFormat="1" ht="56.1" customHeight="1">
      <c r="A109" s="170" t="s">
        <v>9504</v>
      </c>
      <c r="B109" s="139" t="s">
        <v>25977</v>
      </c>
      <c r="C109" s="139" t="s">
        <v>25978</v>
      </c>
      <c r="D109" s="139" t="s">
        <v>25979</v>
      </c>
      <c r="E109" s="139"/>
      <c r="F109" s="139">
        <f>MATCH(A109,厦航题库汇总!$C$2:$C$5110,0)</f>
        <v>4640</v>
      </c>
    </row>
    <row r="110" spans="1:6" customFormat="1" ht="56.1" customHeight="1">
      <c r="A110" s="170" t="s">
        <v>28699</v>
      </c>
      <c r="B110" s="139" t="s">
        <v>24187</v>
      </c>
      <c r="C110" s="139" t="s">
        <v>24188</v>
      </c>
      <c r="D110" s="139" t="s">
        <v>24189</v>
      </c>
      <c r="E110" s="139"/>
      <c r="F110" s="139">
        <f>MATCH(A110,厦航题库汇总!$C$2:$C$5110,0)</f>
        <v>3770</v>
      </c>
    </row>
    <row r="111" spans="1:6" customFormat="1" ht="56.1" customHeight="1">
      <c r="A111" s="170" t="s">
        <v>28629</v>
      </c>
      <c r="B111" s="139" t="s">
        <v>23992</v>
      </c>
      <c r="C111" s="139" t="s">
        <v>23993</v>
      </c>
      <c r="D111" s="139" t="s">
        <v>23994</v>
      </c>
      <c r="E111" s="139"/>
      <c r="F111" s="139">
        <f>MATCH(A111,厦航题库汇总!$C$2:$C$5110,0)</f>
        <v>3512</v>
      </c>
    </row>
    <row r="112" spans="1:6" customFormat="1" ht="56.1" customHeight="1">
      <c r="A112" s="170" t="s">
        <v>29742</v>
      </c>
      <c r="B112" s="139" t="s">
        <v>20839</v>
      </c>
      <c r="C112" s="139" t="s">
        <v>20840</v>
      </c>
      <c r="D112" s="139" t="s">
        <v>20841</v>
      </c>
      <c r="E112" s="139"/>
      <c r="F112" s="139" t="e">
        <f>MATCH(A112,厦航题库汇总!$C$2:$C$5110,0)</f>
        <v>#N/A</v>
      </c>
    </row>
    <row r="113" spans="1:6" customFormat="1" ht="56.1" customHeight="1">
      <c r="A113" s="170" t="s">
        <v>21818</v>
      </c>
      <c r="B113" s="139" t="s">
        <v>28147</v>
      </c>
      <c r="C113" s="139" t="s">
        <v>28148</v>
      </c>
      <c r="D113" s="139" t="s">
        <v>21819</v>
      </c>
      <c r="E113" s="139"/>
      <c r="F113" s="139">
        <f>MATCH(A113,厦航题库汇总!$C$2:$C$5110,0)</f>
        <v>655</v>
      </c>
    </row>
    <row r="114" spans="1:6" customFormat="1" ht="56.1" customHeight="1">
      <c r="A114" s="170" t="s">
        <v>493</v>
      </c>
      <c r="B114" s="139" t="s">
        <v>21997</v>
      </c>
      <c r="C114" s="139" t="s">
        <v>21998</v>
      </c>
      <c r="D114" s="139" t="s">
        <v>21999</v>
      </c>
      <c r="E114" s="139"/>
      <c r="F114" s="139">
        <f>MATCH(A114,厦航题库汇总!$C$2:$C$5110,0)</f>
        <v>1099</v>
      </c>
    </row>
    <row r="115" spans="1:6" customFormat="1" ht="56.1" customHeight="1">
      <c r="A115" s="170" t="s">
        <v>29384</v>
      </c>
      <c r="B115" s="139" t="s">
        <v>29385</v>
      </c>
      <c r="C115" s="139" t="s">
        <v>29386</v>
      </c>
      <c r="D115" s="139" t="s">
        <v>29387</v>
      </c>
      <c r="E115" s="139"/>
      <c r="F115" s="139">
        <f>MATCH(A115,厦航题库汇总!$C$2:$C$5110,0)</f>
        <v>4427</v>
      </c>
    </row>
    <row r="116" spans="1:6" customFormat="1" ht="56.1" customHeight="1">
      <c r="A116" s="170" t="s">
        <v>29715</v>
      </c>
      <c r="B116" s="139" t="s">
        <v>20744</v>
      </c>
      <c r="C116" s="139" t="s">
        <v>20745</v>
      </c>
      <c r="D116" s="139" t="s">
        <v>20746</v>
      </c>
      <c r="E116" s="139"/>
      <c r="F116" s="139" t="e">
        <f>MATCH(A116,厦航题库汇总!$C$2:$C$5110,0)</f>
        <v>#N/A</v>
      </c>
    </row>
    <row r="117" spans="1:6" customFormat="1" ht="56.1" customHeight="1">
      <c r="A117" s="170" t="s">
        <v>22739</v>
      </c>
      <c r="B117" s="139" t="s">
        <v>22740</v>
      </c>
      <c r="C117" s="139" t="s">
        <v>22741</v>
      </c>
      <c r="D117" s="139" t="s">
        <v>22742</v>
      </c>
      <c r="E117" s="139"/>
      <c r="F117" s="139">
        <f>MATCH(A117,厦航题库汇总!$C$2:$C$5110,0)</f>
        <v>1936</v>
      </c>
    </row>
    <row r="118" spans="1:6" customFormat="1" ht="56.1" customHeight="1">
      <c r="A118" s="170" t="s">
        <v>457</v>
      </c>
      <c r="B118" s="139" t="s">
        <v>21969</v>
      </c>
      <c r="C118" s="139" t="s">
        <v>21970</v>
      </c>
      <c r="D118" s="139" t="s">
        <v>21971</v>
      </c>
      <c r="E118" s="139"/>
      <c r="F118" s="139">
        <f>MATCH(A118,厦航题库汇总!$C$2:$C$5110,0)</f>
        <v>1035</v>
      </c>
    </row>
    <row r="119" spans="1:6" customFormat="1" ht="56.1" customHeight="1">
      <c r="A119" s="170" t="s">
        <v>22711</v>
      </c>
      <c r="B119" s="139" t="s">
        <v>22712</v>
      </c>
      <c r="C119" s="139" t="s">
        <v>22713</v>
      </c>
      <c r="D119" s="139" t="s">
        <v>22714</v>
      </c>
      <c r="E119" s="139"/>
      <c r="F119" s="139">
        <f>MATCH(A119,厦航题库汇总!$C$2:$C$5110,0)</f>
        <v>1884</v>
      </c>
    </row>
    <row r="120" spans="1:6" customFormat="1" ht="56.1" customHeight="1">
      <c r="A120" s="170" t="s">
        <v>2902</v>
      </c>
      <c r="B120" s="139" t="s">
        <v>2903</v>
      </c>
      <c r="C120" s="139" t="s">
        <v>2904</v>
      </c>
      <c r="D120" s="139" t="s">
        <v>2905</v>
      </c>
      <c r="E120" s="139"/>
      <c r="F120" s="139">
        <f>MATCH(A120,厦航题库汇总!$C$2:$C$5110,0)</f>
        <v>2736</v>
      </c>
    </row>
    <row r="121" spans="1:6" customFormat="1" ht="56.1" customHeight="1">
      <c r="A121" s="170" t="s">
        <v>29729</v>
      </c>
      <c r="B121" s="139" t="s">
        <v>20794</v>
      </c>
      <c r="C121" s="139" t="s">
        <v>20795</v>
      </c>
      <c r="D121" s="139" t="s">
        <v>20796</v>
      </c>
      <c r="E121" s="139"/>
      <c r="F121" s="139" t="e">
        <f>MATCH(A121,厦航题库汇总!$C$2:$C$5110,0)</f>
        <v>#N/A</v>
      </c>
    </row>
    <row r="122" spans="1:6" customFormat="1" ht="56.1" customHeight="1">
      <c r="A122" s="170" t="s">
        <v>29689</v>
      </c>
      <c r="B122" s="139" t="s">
        <v>20698</v>
      </c>
      <c r="C122" s="139" t="s">
        <v>20699</v>
      </c>
      <c r="D122" s="139" t="s">
        <v>20700</v>
      </c>
      <c r="E122" s="139"/>
      <c r="F122" s="139" t="e">
        <f>MATCH(A122,厦航题库汇总!$C$2:$C$5110,0)</f>
        <v>#N/A</v>
      </c>
    </row>
    <row r="123" spans="1:6" customFormat="1" ht="56.1" customHeight="1">
      <c r="A123" s="170" t="s">
        <v>29719</v>
      </c>
      <c r="B123" s="139" t="s">
        <v>20835</v>
      </c>
      <c r="C123" s="139" t="s">
        <v>20708</v>
      </c>
      <c r="D123" s="139" t="s">
        <v>20707</v>
      </c>
      <c r="E123" s="139"/>
      <c r="F123" s="139" t="e">
        <f>MATCH(A123,厦航题库汇总!$C$2:$C$5110,0)</f>
        <v>#N/A</v>
      </c>
    </row>
    <row r="124" spans="1:6" customFormat="1" ht="56.1" customHeight="1">
      <c r="A124" s="170" t="s">
        <v>29690</v>
      </c>
      <c r="B124" s="139" t="s">
        <v>20713</v>
      </c>
      <c r="C124" s="139" t="s">
        <v>20714</v>
      </c>
      <c r="D124" s="139" t="s">
        <v>20715</v>
      </c>
      <c r="E124" s="139"/>
      <c r="F124" s="139" t="e">
        <f>MATCH(A124,厦航题库汇总!$C$2:$C$5110,0)</f>
        <v>#N/A</v>
      </c>
    </row>
    <row r="125" spans="1:6" customFormat="1" ht="56.1" customHeight="1">
      <c r="A125" s="171" t="s">
        <v>18742</v>
      </c>
      <c r="B125" s="159" t="s">
        <v>18743</v>
      </c>
      <c r="C125" s="139" t="s">
        <v>18744</v>
      </c>
      <c r="D125" s="139" t="s">
        <v>18745</v>
      </c>
      <c r="E125" s="139"/>
      <c r="F125" s="139" t="e">
        <f>MATCH(A125,厦航题库汇总!$C$2:$C$5110,0)</f>
        <v>#N/A</v>
      </c>
    </row>
    <row r="126" spans="1:6" customFormat="1" ht="56.1" customHeight="1">
      <c r="A126" s="170" t="s">
        <v>29739</v>
      </c>
      <c r="B126" s="139" t="s">
        <v>20628</v>
      </c>
      <c r="C126" s="139" t="s">
        <v>20629</v>
      </c>
      <c r="D126" s="139" t="s">
        <v>20630</v>
      </c>
      <c r="E126" s="139"/>
      <c r="F126" s="139" t="e">
        <f>MATCH(A126,厦航题库汇总!$C$2:$C$5110,0)</f>
        <v>#N/A</v>
      </c>
    </row>
    <row r="127" spans="1:6" customFormat="1" ht="56.1" customHeight="1">
      <c r="A127" s="170" t="s">
        <v>29696</v>
      </c>
      <c r="B127" s="139" t="s">
        <v>20770</v>
      </c>
      <c r="C127" s="139" t="s">
        <v>20771</v>
      </c>
      <c r="D127" s="139" t="s">
        <v>20772</v>
      </c>
      <c r="E127" s="139"/>
      <c r="F127" s="139" t="e">
        <f>MATCH(A127,厦航题库汇总!$C$2:$C$5110,0)</f>
        <v>#N/A</v>
      </c>
    </row>
    <row r="128" spans="1:6" customFormat="1" ht="56.1" customHeight="1">
      <c r="A128" s="170" t="s">
        <v>9455</v>
      </c>
      <c r="B128" s="139" t="s">
        <v>25970</v>
      </c>
      <c r="C128" s="139" t="s">
        <v>25971</v>
      </c>
      <c r="D128" s="139" t="s">
        <v>25972</v>
      </c>
      <c r="E128" s="139"/>
      <c r="F128" s="139">
        <f>MATCH(A128,厦航题库汇总!$C$2:$C$5110,0)</f>
        <v>4626</v>
      </c>
    </row>
    <row r="129" spans="1:6" customFormat="1" ht="56.1" customHeight="1">
      <c r="A129" s="170" t="s">
        <v>9274</v>
      </c>
      <c r="B129" s="139" t="s">
        <v>25927</v>
      </c>
      <c r="C129" s="139" t="s">
        <v>25928</v>
      </c>
      <c r="D129" s="139" t="s">
        <v>25929</v>
      </c>
      <c r="E129" s="139"/>
      <c r="F129" s="139">
        <f>MATCH(A129,厦航题库汇总!$C$2:$C$5110,0)</f>
        <v>4560</v>
      </c>
    </row>
    <row r="130" spans="1:6" customFormat="1" ht="56.1" customHeight="1">
      <c r="A130" s="170" t="s">
        <v>29403</v>
      </c>
      <c r="B130" s="139" t="s">
        <v>25926</v>
      </c>
      <c r="C130" s="139" t="s">
        <v>27633</v>
      </c>
      <c r="D130" s="139" t="s">
        <v>27634</v>
      </c>
      <c r="E130" s="139"/>
      <c r="F130" s="139">
        <f>MATCH(A130,厦航题库汇总!$C$2:$C$5110,0)</f>
        <v>4527</v>
      </c>
    </row>
    <row r="131" spans="1:6" customFormat="1" ht="56.1" customHeight="1">
      <c r="A131" s="170" t="s">
        <v>29682</v>
      </c>
      <c r="B131" s="139" t="s">
        <v>20649</v>
      </c>
      <c r="C131" s="139" t="s">
        <v>20402</v>
      </c>
      <c r="D131" s="139" t="s">
        <v>20650</v>
      </c>
      <c r="E131" s="139"/>
      <c r="F131" s="139" t="e">
        <f>MATCH(A131,厦航题库汇总!$C$2:$C$5110,0)</f>
        <v>#N/A</v>
      </c>
    </row>
    <row r="132" spans="1:6" customFormat="1" ht="56.1" customHeight="1">
      <c r="A132" s="170" t="s">
        <v>29694</v>
      </c>
      <c r="B132" s="139" t="s">
        <v>20759</v>
      </c>
      <c r="C132" s="139" t="s">
        <v>20760</v>
      </c>
      <c r="D132" s="139" t="s">
        <v>20761</v>
      </c>
      <c r="E132" s="139"/>
      <c r="F132" s="139" t="e">
        <f>MATCH(A132,厦航题库汇总!$C$2:$C$5110,0)</f>
        <v>#N/A</v>
      </c>
    </row>
    <row r="133" spans="1:6" customFormat="1" ht="56.1" customHeight="1">
      <c r="A133" s="170" t="s">
        <v>29721</v>
      </c>
      <c r="B133" s="139" t="s">
        <v>20663</v>
      </c>
      <c r="C133" s="139" t="s">
        <v>20664</v>
      </c>
      <c r="D133" s="139" t="s">
        <v>20665</v>
      </c>
      <c r="E133" s="139"/>
      <c r="F133" s="139" t="e">
        <f>MATCH(A133,厦航题库汇总!$C$2:$C$5110,0)</f>
        <v>#N/A</v>
      </c>
    </row>
    <row r="134" spans="1:6" customFormat="1" ht="56.1" customHeight="1">
      <c r="A134" s="170" t="s">
        <v>29708</v>
      </c>
      <c r="B134" s="139" t="s">
        <v>20842</v>
      </c>
      <c r="C134" s="139" t="s">
        <v>20843</v>
      </c>
      <c r="D134" s="139" t="s">
        <v>20844</v>
      </c>
      <c r="E134" s="139"/>
      <c r="F134" s="139" t="e">
        <f>MATCH(A134,厦航题库汇总!$C$2:$C$5110,0)</f>
        <v>#N/A</v>
      </c>
    </row>
    <row r="135" spans="1:6" customFormat="1" ht="56.1" customHeight="1">
      <c r="A135" s="170" t="s">
        <v>29686</v>
      </c>
      <c r="B135" s="139" t="s">
        <v>20681</v>
      </c>
      <c r="C135" s="139" t="s">
        <v>20682</v>
      </c>
      <c r="D135" s="139" t="s">
        <v>20683</v>
      </c>
      <c r="E135" s="139"/>
      <c r="F135" s="139" t="e">
        <f>MATCH(A135,厦航题库汇总!$C$2:$C$5110,0)</f>
        <v>#N/A</v>
      </c>
    </row>
    <row r="136" spans="1:6" customFormat="1" ht="56.1" customHeight="1">
      <c r="A136" s="170" t="s">
        <v>29717</v>
      </c>
      <c r="B136" s="139" t="s">
        <v>20806</v>
      </c>
      <c r="C136" s="139" t="s">
        <v>20807</v>
      </c>
      <c r="D136" s="139" t="s">
        <v>20808</v>
      </c>
      <c r="E136" s="139"/>
      <c r="F136" s="139" t="e">
        <f>MATCH(A136,厦航题库汇总!$C$2:$C$5110,0)</f>
        <v>#N/A</v>
      </c>
    </row>
    <row r="137" spans="1:6" customFormat="1" ht="56.1" customHeight="1">
      <c r="A137" s="170" t="s">
        <v>29741</v>
      </c>
      <c r="B137" s="139" t="s">
        <v>20704</v>
      </c>
      <c r="C137" s="139" t="s">
        <v>20705</v>
      </c>
      <c r="D137" s="139" t="s">
        <v>20706</v>
      </c>
      <c r="E137" s="139"/>
      <c r="F137" s="139" t="e">
        <f>MATCH(A137,厦航题库汇总!$C$2:$C$5110,0)</f>
        <v>#N/A</v>
      </c>
    </row>
    <row r="138" spans="1:6" customFormat="1" ht="56.1" customHeight="1">
      <c r="A138" s="170" t="s">
        <v>14451</v>
      </c>
      <c r="B138" s="139" t="s">
        <v>27286</v>
      </c>
      <c r="C138" s="139" t="s">
        <v>29276</v>
      </c>
      <c r="D138" s="139" t="s">
        <v>29277</v>
      </c>
      <c r="E138" s="139"/>
      <c r="F138" s="139">
        <f>MATCH(A138,厦航题库汇总!$C$2:$C$5110,0)</f>
        <v>3946</v>
      </c>
    </row>
    <row r="139" spans="1:6" customFormat="1" ht="56.1" customHeight="1">
      <c r="A139" s="170" t="s">
        <v>29684</v>
      </c>
      <c r="B139" s="139" t="s">
        <v>20675</v>
      </c>
      <c r="C139" s="139" t="s">
        <v>20676</v>
      </c>
      <c r="D139" s="139" t="s">
        <v>20677</v>
      </c>
      <c r="E139" s="139"/>
      <c r="F139" s="139" t="e">
        <f>MATCH(A139,厦航题库汇总!$C$2:$C$5110,0)</f>
        <v>#N/A</v>
      </c>
    </row>
    <row r="140" spans="1:6" customFormat="1" ht="56.1" customHeight="1">
      <c r="A140" s="170" t="s">
        <v>29747</v>
      </c>
      <c r="B140" s="139" t="s">
        <v>20634</v>
      </c>
      <c r="C140" s="139" t="s">
        <v>20635</v>
      </c>
      <c r="D140" s="139" t="s">
        <v>20636</v>
      </c>
      <c r="E140" s="139"/>
      <c r="F140" s="139" t="e">
        <f>MATCH(A140,厦航题库汇总!$C$2:$C$5110,0)</f>
        <v>#N/A</v>
      </c>
    </row>
    <row r="141" spans="1:6" customFormat="1" ht="56.1" customHeight="1">
      <c r="A141" s="170" t="s">
        <v>29685</v>
      </c>
      <c r="B141" s="139" t="s">
        <v>20678</v>
      </c>
      <c r="C141" s="139" t="s">
        <v>20679</v>
      </c>
      <c r="D141" s="139" t="s">
        <v>20680</v>
      </c>
      <c r="E141" s="139"/>
      <c r="F141" s="139" t="e">
        <f>MATCH(A141,厦航题库汇总!$C$2:$C$5110,0)</f>
        <v>#N/A</v>
      </c>
    </row>
    <row r="142" spans="1:6" customFormat="1" ht="56.1" customHeight="1">
      <c r="A142" s="170" t="s">
        <v>29073</v>
      </c>
      <c r="B142" s="139" t="s">
        <v>27070</v>
      </c>
      <c r="C142" s="139" t="s">
        <v>27071</v>
      </c>
      <c r="D142" s="139" t="s">
        <v>27072</v>
      </c>
      <c r="E142" s="139"/>
      <c r="F142" s="139">
        <f>MATCH(A142,厦航题库汇总!$C$2:$C$5110,0)</f>
        <v>2288</v>
      </c>
    </row>
    <row r="143" spans="1:6" customFormat="1" ht="56.1" customHeight="1">
      <c r="A143" s="170" t="s">
        <v>29069</v>
      </c>
      <c r="B143" s="139" t="s">
        <v>27058</v>
      </c>
      <c r="C143" s="139" t="s">
        <v>27059</v>
      </c>
      <c r="D143" s="139" t="s">
        <v>27060</v>
      </c>
      <c r="E143" s="139"/>
      <c r="F143" s="139">
        <f>MATCH(A143,厦航题库汇总!$C$2:$C$5110,0)</f>
        <v>2264</v>
      </c>
    </row>
    <row r="144" spans="1:6" customFormat="1" ht="56.1" customHeight="1">
      <c r="A144" s="170" t="s">
        <v>28183</v>
      </c>
      <c r="B144" s="139" t="s">
        <v>21922</v>
      </c>
      <c r="C144" s="139" t="s">
        <v>21923</v>
      </c>
      <c r="D144" s="139" t="s">
        <v>21924</v>
      </c>
      <c r="E144" s="139"/>
      <c r="F144" s="139">
        <f>MATCH(A144,厦航题库汇总!$C$2:$C$5110,0)</f>
        <v>916</v>
      </c>
    </row>
    <row r="145" spans="1:6" customFormat="1" ht="56.1" customHeight="1">
      <c r="A145" s="170" t="s">
        <v>29681</v>
      </c>
      <c r="B145" s="139" t="s">
        <v>20640</v>
      </c>
      <c r="C145" s="139" t="s">
        <v>20641</v>
      </c>
      <c r="D145" s="139" t="s">
        <v>20642</v>
      </c>
      <c r="E145" s="139"/>
      <c r="F145" s="139" t="e">
        <f>MATCH(A145,厦航题库汇总!$C$2:$C$5110,0)</f>
        <v>#N/A</v>
      </c>
    </row>
    <row r="146" spans="1:6" customFormat="1" ht="56.1" customHeight="1">
      <c r="A146" s="170" t="s">
        <v>21822</v>
      </c>
      <c r="B146" s="139" t="s">
        <v>28151</v>
      </c>
      <c r="C146" s="139" t="s">
        <v>21823</v>
      </c>
      <c r="D146" s="139" t="s">
        <v>21824</v>
      </c>
      <c r="E146" s="139"/>
      <c r="F146" s="139">
        <f>MATCH(A146,厦航题库汇总!$C$2:$C$5110,0)</f>
        <v>708</v>
      </c>
    </row>
    <row r="147" spans="1:6" customFormat="1" ht="56.1" customHeight="1">
      <c r="A147" s="170" t="s">
        <v>29204</v>
      </c>
      <c r="B147" s="139" t="s">
        <v>27244</v>
      </c>
      <c r="C147" s="139" t="s">
        <v>25797</v>
      </c>
      <c r="D147" s="139" t="s">
        <v>27245</v>
      </c>
      <c r="E147" s="139"/>
      <c r="F147" s="139">
        <f>MATCH(A147,厦航题库汇总!$C$2:$C$5110,0)</f>
        <v>3769</v>
      </c>
    </row>
    <row r="148" spans="1:6" customFormat="1" ht="56.1" customHeight="1">
      <c r="A148" s="170" t="s">
        <v>8346</v>
      </c>
      <c r="B148" s="139">
        <v>0.97900000000000009</v>
      </c>
      <c r="C148" s="139">
        <v>0.98599999999999999</v>
      </c>
      <c r="D148" s="139">
        <v>0.99299999999999999</v>
      </c>
      <c r="E148" s="139"/>
      <c r="F148" s="139">
        <f>MATCH(A148,厦航题库汇总!$C$2:$C$5110,0)</f>
        <v>3926</v>
      </c>
    </row>
    <row r="149" spans="1:6" customFormat="1" ht="56.1" customHeight="1">
      <c r="A149" s="170" t="s">
        <v>28849</v>
      </c>
      <c r="B149" s="139" t="s">
        <v>25798</v>
      </c>
      <c r="C149" s="139" t="s">
        <v>28850</v>
      </c>
      <c r="D149" s="139" t="s">
        <v>28851</v>
      </c>
      <c r="E149" s="139"/>
      <c r="F149" s="139">
        <f>MATCH(A149,厦航题库汇总!$C$2:$C$5110,0)</f>
        <v>4278</v>
      </c>
    </row>
    <row r="150" spans="1:6" customFormat="1" ht="50.1" customHeight="1">
      <c r="A150" s="170" t="s">
        <v>8595</v>
      </c>
      <c r="B150" s="139" t="s">
        <v>25768</v>
      </c>
      <c r="C150" s="139" t="s">
        <v>25769</v>
      </c>
      <c r="D150" s="139" t="s">
        <v>25770</v>
      </c>
      <c r="E150" s="139"/>
      <c r="F150" s="139">
        <f>MATCH(A150,厦航题库汇总!$C$2:$C$5110,0)</f>
        <v>4168</v>
      </c>
    </row>
    <row r="151" spans="1:6" customFormat="1" ht="56.1" customHeight="1">
      <c r="A151" s="170" t="s">
        <v>28845</v>
      </c>
      <c r="B151" s="139" t="s">
        <v>28846</v>
      </c>
      <c r="C151" s="139" t="s">
        <v>28847</v>
      </c>
      <c r="D151" s="139" t="s">
        <v>28848</v>
      </c>
      <c r="E151" s="139"/>
      <c r="F151" s="139">
        <f>MATCH(A151,厦航题库汇总!$C$2:$C$5110,0)</f>
        <v>4276</v>
      </c>
    </row>
    <row r="152" spans="1:6" customFormat="1" ht="56.1" customHeight="1">
      <c r="A152" s="170" t="s">
        <v>28831</v>
      </c>
      <c r="B152" s="139" t="s">
        <v>25790</v>
      </c>
      <c r="C152" s="139" t="s">
        <v>25791</v>
      </c>
      <c r="D152" s="139" t="s">
        <v>25792</v>
      </c>
      <c r="E152" s="139"/>
      <c r="F152" s="139">
        <f>MATCH(A152,厦航题库汇总!$C$2:$C$5110,0)</f>
        <v>4232</v>
      </c>
    </row>
    <row r="153" spans="1:6" customFormat="1" ht="56.1" customHeight="1">
      <c r="A153" s="170" t="s">
        <v>28829</v>
      </c>
      <c r="B153" s="139" t="s">
        <v>25784</v>
      </c>
      <c r="C153" s="139" t="s">
        <v>25785</v>
      </c>
      <c r="D153" s="139" t="s">
        <v>25786</v>
      </c>
      <c r="E153" s="139"/>
      <c r="F153" s="139">
        <f>MATCH(A153,厦航题库汇总!$C$2:$C$5110,0)</f>
        <v>4224</v>
      </c>
    </row>
    <row r="154" spans="1:6" customFormat="1" ht="56.1" customHeight="1">
      <c r="A154" s="170" t="s">
        <v>29180</v>
      </c>
      <c r="B154" s="139" t="s">
        <v>27212</v>
      </c>
      <c r="C154" s="139" t="s">
        <v>29181</v>
      </c>
      <c r="D154" s="139" t="s">
        <v>29182</v>
      </c>
      <c r="E154" s="139"/>
      <c r="F154" s="139">
        <f>MATCH(A154,厦航题库汇总!$C$2:$C$5110,0)</f>
        <v>3617</v>
      </c>
    </row>
    <row r="155" spans="1:6" customFormat="1" ht="56.1" customHeight="1">
      <c r="A155" s="170" t="s">
        <v>8562</v>
      </c>
      <c r="B155" s="139" t="s">
        <v>25760</v>
      </c>
      <c r="C155" s="139" t="s">
        <v>25761</v>
      </c>
      <c r="D155" s="139" t="s">
        <v>25762</v>
      </c>
      <c r="E155" s="139"/>
      <c r="F155" s="139">
        <f>MATCH(A155,厦航题库汇总!$C$2:$C$5110,0)</f>
        <v>4132</v>
      </c>
    </row>
    <row r="156" spans="1:6" customFormat="1" ht="56.1" customHeight="1">
      <c r="A156" s="170" t="s">
        <v>8520</v>
      </c>
      <c r="B156" s="139">
        <v>0.86799999999999999</v>
      </c>
      <c r="C156" s="139">
        <v>0.85499999999999998</v>
      </c>
      <c r="D156" s="139">
        <v>0.87599999999999989</v>
      </c>
      <c r="E156" s="139"/>
      <c r="F156" s="139">
        <f>MATCH(A156,厦航题库汇总!$C$2:$C$5110,0)</f>
        <v>4095</v>
      </c>
    </row>
    <row r="157" spans="1:6" customFormat="1" ht="50.1" customHeight="1">
      <c r="A157" s="170" t="s">
        <v>8518</v>
      </c>
      <c r="B157" s="139">
        <v>0.90300000000000002</v>
      </c>
      <c r="C157" s="139">
        <v>0.90099999999999991</v>
      </c>
      <c r="D157" s="139">
        <v>0.879</v>
      </c>
      <c r="E157" s="139"/>
      <c r="F157" s="139">
        <f>MATCH(A157,厦航题库汇总!$C$2:$C$5110,0)</f>
        <v>4090</v>
      </c>
    </row>
    <row r="158" spans="1:6" customFormat="1" ht="50.1" customHeight="1">
      <c r="A158" s="170" t="s">
        <v>8521</v>
      </c>
      <c r="B158" s="139">
        <v>0.872</v>
      </c>
      <c r="C158" s="139">
        <v>0.879</v>
      </c>
      <c r="D158" s="139">
        <v>0.871</v>
      </c>
      <c r="E158" s="139"/>
      <c r="F158" s="139">
        <f>MATCH(A158,厦航题库汇总!$C$2:$C$5110,0)</f>
        <v>4098</v>
      </c>
    </row>
    <row r="159" spans="1:6" customFormat="1" ht="50.1" customHeight="1">
      <c r="A159" s="170" t="s">
        <v>29165</v>
      </c>
      <c r="B159" s="139" t="s">
        <v>25754</v>
      </c>
      <c r="C159" s="139" t="s">
        <v>29166</v>
      </c>
      <c r="D159" s="139" t="s">
        <v>29167</v>
      </c>
      <c r="E159" s="139"/>
      <c r="F159" s="139">
        <f>MATCH(A159,厦航题库汇总!$C$2:$C$5110,0)</f>
        <v>3590</v>
      </c>
    </row>
    <row r="160" spans="1:6" customFormat="1" ht="50.1" customHeight="1">
      <c r="A160" s="170" t="s">
        <v>8546</v>
      </c>
      <c r="B160" s="139" t="s">
        <v>25754</v>
      </c>
      <c r="C160" s="139" t="s">
        <v>25755</v>
      </c>
      <c r="D160" s="139" t="s">
        <v>25756</v>
      </c>
      <c r="E160" s="139"/>
      <c r="F160" s="139">
        <f>MATCH(A160,厦航题库汇总!$C$2:$C$5110,0)</f>
        <v>4119</v>
      </c>
    </row>
    <row r="161" spans="1:6" customFormat="1" ht="50.1" customHeight="1">
      <c r="A161" s="170" t="s">
        <v>28832</v>
      </c>
      <c r="B161" s="139" t="s">
        <v>25793</v>
      </c>
      <c r="C161" s="139" t="s">
        <v>25794</v>
      </c>
      <c r="D161" s="139" t="s">
        <v>25795</v>
      </c>
      <c r="E161" s="139"/>
      <c r="F161" s="139">
        <f>MATCH(A161,厦航题库汇总!$C$2:$C$5110,0)</f>
        <v>4246</v>
      </c>
    </row>
    <row r="162" spans="1:6" customFormat="1" ht="50.1" customHeight="1">
      <c r="A162" s="170" t="s">
        <v>28833</v>
      </c>
      <c r="B162" s="139" t="s">
        <v>28834</v>
      </c>
      <c r="C162" s="139" t="s">
        <v>28835</v>
      </c>
      <c r="D162" s="139" t="s">
        <v>28836</v>
      </c>
      <c r="E162" s="139"/>
      <c r="F162" s="139">
        <f>MATCH(A162,厦航题库汇总!$C$2:$C$5110,0)</f>
        <v>4258</v>
      </c>
    </row>
    <row r="163" spans="1:6" customFormat="1" ht="50.1" customHeight="1">
      <c r="A163" s="170" t="s">
        <v>28837</v>
      </c>
      <c r="B163" s="139" t="s">
        <v>28838</v>
      </c>
      <c r="C163" s="139" t="s">
        <v>28839</v>
      </c>
      <c r="D163" s="139" t="s">
        <v>28840</v>
      </c>
      <c r="E163" s="139"/>
      <c r="F163" s="139">
        <f>MATCH(A163,厦航题库汇总!$C$2:$C$5110,0)</f>
        <v>4266</v>
      </c>
    </row>
    <row r="164" spans="1:6" customFormat="1" ht="50.1" customHeight="1">
      <c r="A164" s="170" t="s">
        <v>29210</v>
      </c>
      <c r="B164" s="139" t="s">
        <v>27248</v>
      </c>
      <c r="C164" s="139" t="s">
        <v>29211</v>
      </c>
      <c r="D164" s="139" t="s">
        <v>29212</v>
      </c>
      <c r="E164" s="139"/>
      <c r="F164" s="139">
        <f>MATCH(A164,厦航题库汇总!$C$2:$C$5110,0)</f>
        <v>3808</v>
      </c>
    </row>
    <row r="165" spans="1:6" customFormat="1" ht="50.1" customHeight="1">
      <c r="A165" s="170" t="s">
        <v>28841</v>
      </c>
      <c r="B165" s="139" t="s">
        <v>28842</v>
      </c>
      <c r="C165" s="139" t="s">
        <v>28843</v>
      </c>
      <c r="D165" s="139" t="s">
        <v>28844</v>
      </c>
      <c r="E165" s="139"/>
      <c r="F165" s="139">
        <f>MATCH(A165,厦航题库汇总!$C$2:$C$5110,0)</f>
        <v>4270</v>
      </c>
    </row>
    <row r="166" spans="1:6" customFormat="1" ht="50.1" customHeight="1">
      <c r="A166" s="170" t="s">
        <v>28828</v>
      </c>
      <c r="B166" s="139" t="s">
        <v>25781</v>
      </c>
      <c r="C166" s="139" t="s">
        <v>25782</v>
      </c>
      <c r="D166" s="139" t="s">
        <v>25783</v>
      </c>
      <c r="E166" s="139"/>
      <c r="F166" s="139">
        <f>MATCH(A166,厦航题库汇总!$C$2:$C$5110,0)</f>
        <v>4220</v>
      </c>
    </row>
    <row r="167" spans="1:6" customFormat="1" ht="50.1" customHeight="1">
      <c r="A167" s="170" t="s">
        <v>28827</v>
      </c>
      <c r="B167" s="139" t="s">
        <v>25778</v>
      </c>
      <c r="C167" s="139" t="s">
        <v>25779</v>
      </c>
      <c r="D167" s="139" t="s">
        <v>25780</v>
      </c>
      <c r="E167" s="139"/>
      <c r="F167" s="139">
        <f>MATCH(A167,厦航题库汇总!$C$2:$C$5110,0)</f>
        <v>4218</v>
      </c>
    </row>
    <row r="168" spans="1:6" customFormat="1" ht="50.1" customHeight="1">
      <c r="A168" s="170" t="s">
        <v>29196</v>
      </c>
      <c r="B168" s="139" t="s">
        <v>27225</v>
      </c>
      <c r="C168" s="139" t="s">
        <v>27226</v>
      </c>
      <c r="D168" s="139" t="s">
        <v>27227</v>
      </c>
      <c r="E168" s="139"/>
      <c r="F168" s="139">
        <f>MATCH(A168,厦航题库汇总!$C$2:$C$5110,0)</f>
        <v>3681</v>
      </c>
    </row>
    <row r="169" spans="1:6" customFormat="1" ht="50.1" customHeight="1">
      <c r="A169" s="170" t="s">
        <v>8558</v>
      </c>
      <c r="B169" s="139" t="s">
        <v>25757</v>
      </c>
      <c r="C169" s="139" t="s">
        <v>25758</v>
      </c>
      <c r="D169" s="139" t="s">
        <v>25759</v>
      </c>
      <c r="E169" s="139"/>
      <c r="F169" s="139">
        <f>MATCH(A169,厦航题库汇总!$C$2:$C$5110,0)</f>
        <v>4127</v>
      </c>
    </row>
    <row r="170" spans="1:6" customFormat="1" ht="50.1" customHeight="1">
      <c r="A170" s="170" t="s">
        <v>29174</v>
      </c>
      <c r="B170" s="139" t="s">
        <v>27211</v>
      </c>
      <c r="C170" s="139" t="s">
        <v>29175</v>
      </c>
      <c r="D170" s="139" t="s">
        <v>29176</v>
      </c>
      <c r="E170" s="139"/>
      <c r="F170" s="139">
        <f>MATCH(A170,厦航题库汇总!$C$2:$C$5110,0)</f>
        <v>3601</v>
      </c>
    </row>
    <row r="171" spans="1:6" customFormat="1" ht="50.1" customHeight="1">
      <c r="A171" s="170" t="s">
        <v>8624</v>
      </c>
      <c r="B171" s="139" t="s">
        <v>25772</v>
      </c>
      <c r="C171" s="139" t="s">
        <v>25773</v>
      </c>
      <c r="D171" s="139" t="s">
        <v>25774</v>
      </c>
      <c r="E171" s="139"/>
      <c r="F171" s="139">
        <f>MATCH(A171,厦航题库汇总!$C$2:$C$5110,0)</f>
        <v>4197</v>
      </c>
    </row>
    <row r="172" spans="1:6" customFormat="1" ht="50.1" customHeight="1">
      <c r="A172" s="172" t="s">
        <v>13579</v>
      </c>
      <c r="B172" s="148" t="s">
        <v>13580</v>
      </c>
      <c r="C172" s="148" t="s">
        <v>13581</v>
      </c>
      <c r="D172" s="148" t="s">
        <v>13582</v>
      </c>
      <c r="E172" s="148"/>
      <c r="F172" s="139">
        <f>MATCH(A172,厦航题库汇总!$C$2:$C$5110,0)</f>
        <v>1968</v>
      </c>
    </row>
    <row r="173" spans="1:6" customFormat="1" ht="50.1" customHeight="1">
      <c r="A173" s="172" t="s">
        <v>12887</v>
      </c>
      <c r="B173" s="148" t="s">
        <v>12888</v>
      </c>
      <c r="C173" s="148" t="s">
        <v>12860</v>
      </c>
      <c r="D173" s="148" t="s">
        <v>12889</v>
      </c>
      <c r="E173" s="148"/>
      <c r="F173" s="139">
        <f>MATCH(A173,厦航题库汇总!$C$2:$C$5110,0)</f>
        <v>740</v>
      </c>
    </row>
    <row r="174" spans="1:6" customFormat="1" ht="50.1" customHeight="1">
      <c r="A174" s="170" t="s">
        <v>14416</v>
      </c>
      <c r="B174" s="139" t="s">
        <v>27267</v>
      </c>
      <c r="C174" s="139" t="s">
        <v>29266</v>
      </c>
      <c r="D174" s="139" t="s">
        <v>29267</v>
      </c>
      <c r="E174" s="139"/>
      <c r="F174" s="139">
        <f>MATCH(A174,厦航题库汇总!$C$2:$C$5110,0)</f>
        <v>3900</v>
      </c>
    </row>
    <row r="175" spans="1:6" customFormat="1" ht="50.1" customHeight="1">
      <c r="A175" s="170" t="s">
        <v>8783</v>
      </c>
      <c r="B175" s="139" t="s">
        <v>25802</v>
      </c>
      <c r="C175" s="139" t="s">
        <v>25803</v>
      </c>
      <c r="D175" s="139" t="s">
        <v>25804</v>
      </c>
      <c r="E175" s="139"/>
      <c r="F175" s="139">
        <f>MATCH(A175,厦航题库汇总!$C$2:$C$5110,0)</f>
        <v>4300</v>
      </c>
    </row>
    <row r="176" spans="1:6" customFormat="1" ht="50.1" customHeight="1">
      <c r="A176" s="170" t="s">
        <v>497</v>
      </c>
      <c r="B176" s="139" t="s">
        <v>22000</v>
      </c>
      <c r="C176" s="139" t="s">
        <v>22001</v>
      </c>
      <c r="D176" s="139" t="s">
        <v>22002</v>
      </c>
      <c r="E176" s="139"/>
      <c r="F176" s="139">
        <f>MATCH(A176,厦航题库汇总!$C$2:$C$5110,0)</f>
        <v>1105</v>
      </c>
    </row>
    <row r="177" spans="1:6" customFormat="1" ht="50.1" customHeight="1">
      <c r="A177" s="170" t="s">
        <v>501</v>
      </c>
      <c r="B177" s="139" t="s">
        <v>22003</v>
      </c>
      <c r="C177" s="139" t="s">
        <v>22004</v>
      </c>
      <c r="D177" s="139" t="s">
        <v>22005</v>
      </c>
      <c r="E177" s="139"/>
      <c r="F177" s="139">
        <f>MATCH(A177,厦航题库汇总!$C$2:$C$5110,0)</f>
        <v>1111</v>
      </c>
    </row>
    <row r="178" spans="1:6" customFormat="1" ht="50.1" customHeight="1">
      <c r="A178" s="170" t="s">
        <v>18560</v>
      </c>
      <c r="B178" s="139" t="s">
        <v>18561</v>
      </c>
      <c r="C178" s="139" t="s">
        <v>18562</v>
      </c>
      <c r="D178" s="139" t="s">
        <v>18563</v>
      </c>
      <c r="E178" s="139"/>
      <c r="F178" s="139" t="e">
        <f>MATCH(A178,厦航题库汇总!$C$2:$C$5110,0)</f>
        <v>#N/A</v>
      </c>
    </row>
    <row r="179" spans="1:6" customFormat="1" ht="50.1" customHeight="1">
      <c r="A179" s="170" t="s">
        <v>29816</v>
      </c>
      <c r="B179" s="139" t="s">
        <v>28990</v>
      </c>
      <c r="C179" s="139" t="s">
        <v>28991</v>
      </c>
      <c r="D179" s="139" t="s">
        <v>28890</v>
      </c>
      <c r="E179" s="139"/>
      <c r="F179" s="139" t="e">
        <f>MATCH(A179,厦航题库汇总!$C$2:$C$5110,0)</f>
        <v>#N/A</v>
      </c>
    </row>
    <row r="180" spans="1:6" customFormat="1" ht="50.1" customHeight="1">
      <c r="A180" s="170" t="s">
        <v>505</v>
      </c>
      <c r="B180" s="139" t="s">
        <v>22006</v>
      </c>
      <c r="C180" s="139" t="s">
        <v>22007</v>
      </c>
      <c r="D180" s="139" t="s">
        <v>22008</v>
      </c>
      <c r="E180" s="139"/>
      <c r="F180" s="139">
        <f>MATCH(A180,厦航题库汇总!$C$2:$C$5110,0)</f>
        <v>1117</v>
      </c>
    </row>
    <row r="181" spans="1:6" customFormat="1" ht="50.1" customHeight="1">
      <c r="A181" s="171" t="s">
        <v>557</v>
      </c>
      <c r="B181" s="159" t="s">
        <v>22045</v>
      </c>
      <c r="C181" s="139" t="s">
        <v>22046</v>
      </c>
      <c r="D181" s="139" t="s">
        <v>22047</v>
      </c>
      <c r="E181" s="139"/>
      <c r="F181" s="139">
        <f>MATCH(A181,厦航题库汇总!$C$2:$C$5110,0)</f>
        <v>1206</v>
      </c>
    </row>
    <row r="182" spans="1:6" customFormat="1" ht="50.1" customHeight="1">
      <c r="A182" s="170" t="s">
        <v>28188</v>
      </c>
      <c r="B182" s="139" t="s">
        <v>21943</v>
      </c>
      <c r="C182" s="139" t="s">
        <v>21944</v>
      </c>
      <c r="D182" s="139" t="s">
        <v>21945</v>
      </c>
      <c r="E182" s="139"/>
      <c r="F182" s="139">
        <f>MATCH(A182,厦航题库汇总!$C$2:$C$5110,0)</f>
        <v>970</v>
      </c>
    </row>
    <row r="183" spans="1:6" customFormat="1" ht="50.1" customHeight="1">
      <c r="A183" s="170" t="s">
        <v>564</v>
      </c>
      <c r="B183" s="139" t="s">
        <v>22051</v>
      </c>
      <c r="C183" s="139" t="s">
        <v>22052</v>
      </c>
      <c r="D183" s="139" t="s">
        <v>22053</v>
      </c>
      <c r="E183" s="139"/>
      <c r="F183" s="139">
        <f>MATCH(A183,厦航题库汇总!$C$2:$C$5110,0)</f>
        <v>1218</v>
      </c>
    </row>
    <row r="184" spans="1:6" customFormat="1" ht="50.1" customHeight="1">
      <c r="A184" s="170" t="s">
        <v>28587</v>
      </c>
      <c r="B184" s="139" t="s">
        <v>23864</v>
      </c>
      <c r="C184" s="139" t="s">
        <v>23865</v>
      </c>
      <c r="D184" s="139" t="s">
        <v>23866</v>
      </c>
      <c r="E184" s="139"/>
      <c r="F184" s="139">
        <f>MATCH(A184,厦航题库汇总!$C$2:$C$5110,0)</f>
        <v>3357</v>
      </c>
    </row>
    <row r="185" spans="1:6" customFormat="1" ht="50.1" customHeight="1">
      <c r="A185" s="170" t="s">
        <v>538</v>
      </c>
      <c r="B185" s="139" t="s">
        <v>22027</v>
      </c>
      <c r="C185" s="139" t="s">
        <v>22028</v>
      </c>
      <c r="D185" s="139" t="s">
        <v>22029</v>
      </c>
      <c r="E185" s="139"/>
      <c r="F185" s="139">
        <f>MATCH(A185,厦航题库汇总!$C$2:$C$5110,0)</f>
        <v>1170</v>
      </c>
    </row>
    <row r="186" spans="1:6" customFormat="1" ht="50.1" customHeight="1">
      <c r="A186" s="170" t="s">
        <v>532</v>
      </c>
      <c r="B186" s="139" t="s">
        <v>22021</v>
      </c>
      <c r="C186" s="139" t="s">
        <v>22022</v>
      </c>
      <c r="D186" s="139" t="s">
        <v>22023</v>
      </c>
      <c r="E186" s="139"/>
      <c r="F186" s="139">
        <f>MATCH(A186,厦航题库汇总!$C$2:$C$5110,0)</f>
        <v>1158</v>
      </c>
    </row>
    <row r="187" spans="1:6" customFormat="1" ht="50.1" customHeight="1">
      <c r="A187" s="170" t="s">
        <v>28397</v>
      </c>
      <c r="B187" s="139" t="s">
        <v>22698</v>
      </c>
      <c r="C187" s="139" t="s">
        <v>22699</v>
      </c>
      <c r="D187" s="139" t="s">
        <v>22700</v>
      </c>
      <c r="E187" s="139"/>
      <c r="F187" s="139">
        <f>MATCH(A187,厦航题库汇总!$C$2:$C$5110,0)</f>
        <v>1860</v>
      </c>
    </row>
    <row r="188" spans="1:6" customFormat="1" ht="50.1" customHeight="1">
      <c r="A188" s="170" t="s">
        <v>28576</v>
      </c>
      <c r="B188" s="139" t="s">
        <v>23833</v>
      </c>
      <c r="C188" s="139" t="s">
        <v>23834</v>
      </c>
      <c r="D188" s="139" t="s">
        <v>23835</v>
      </c>
      <c r="E188" s="139"/>
      <c r="F188" s="139">
        <f>MATCH(A188,厦航题库汇总!$C$2:$C$5110,0)</f>
        <v>3297</v>
      </c>
    </row>
    <row r="189" spans="1:6" customFormat="1" ht="50.1" customHeight="1">
      <c r="A189" s="170" t="s">
        <v>28628</v>
      </c>
      <c r="B189" s="139" t="s">
        <v>23989</v>
      </c>
      <c r="C189" s="139" t="s">
        <v>23990</v>
      </c>
      <c r="D189" s="139" t="s">
        <v>23991</v>
      </c>
      <c r="E189" s="139"/>
      <c r="F189" s="139">
        <f>MATCH(A189,厦航题库汇总!$C$2:$C$5110,0)</f>
        <v>3508</v>
      </c>
    </row>
    <row r="190" spans="1:6" customFormat="1" ht="50.1" customHeight="1">
      <c r="A190" s="170" t="s">
        <v>9314</v>
      </c>
      <c r="B190" s="139" t="s">
        <v>25937</v>
      </c>
      <c r="C190" s="139" t="s">
        <v>25938</v>
      </c>
      <c r="D190" s="139" t="s">
        <v>25939</v>
      </c>
      <c r="E190" s="139"/>
      <c r="F190" s="139">
        <f>MATCH(A190,厦航题库汇总!$C$2:$C$5110,0)</f>
        <v>4583</v>
      </c>
    </row>
    <row r="191" spans="1:6" customFormat="1" ht="50.1" customHeight="1">
      <c r="A191" s="170" t="s">
        <v>5590</v>
      </c>
      <c r="B191" s="139" t="s">
        <v>23827</v>
      </c>
      <c r="C191" s="139" t="s">
        <v>23828</v>
      </c>
      <c r="D191" s="139" t="s">
        <v>23829</v>
      </c>
      <c r="E191" s="139"/>
      <c r="F191" s="139">
        <f>MATCH(A191,厦航题库汇总!$C$2:$C$5110,0)</f>
        <v>3291</v>
      </c>
    </row>
    <row r="192" spans="1:6" customFormat="1" ht="50.1" customHeight="1">
      <c r="A192" s="170" t="s">
        <v>28581</v>
      </c>
      <c r="B192" s="139" t="s">
        <v>23848</v>
      </c>
      <c r="C192" s="139" t="s">
        <v>23849</v>
      </c>
      <c r="D192" s="139" t="s">
        <v>23850</v>
      </c>
      <c r="E192" s="139"/>
      <c r="F192" s="139">
        <f>MATCH(A192,厦航题库汇总!$C$2:$C$5110,0)</f>
        <v>3323</v>
      </c>
    </row>
    <row r="193" spans="1:6" customFormat="1" ht="50.1" customHeight="1">
      <c r="A193" s="170" t="s">
        <v>28372</v>
      </c>
      <c r="B193" s="139" t="s">
        <v>22576</v>
      </c>
      <c r="C193" s="139" t="s">
        <v>22577</v>
      </c>
      <c r="D193" s="139" t="s">
        <v>22578</v>
      </c>
      <c r="E193" s="139"/>
      <c r="F193" s="139">
        <f>MATCH(A193,厦航题库汇总!$C$2:$C$5110,0)</f>
        <v>1431</v>
      </c>
    </row>
    <row r="194" spans="1:6" customFormat="1" ht="50.1" customHeight="1">
      <c r="A194" s="170" t="s">
        <v>28398</v>
      </c>
      <c r="B194" s="139" t="s">
        <v>22701</v>
      </c>
      <c r="C194" s="139" t="s">
        <v>22702</v>
      </c>
      <c r="D194" s="139" t="s">
        <v>22703</v>
      </c>
      <c r="E194" s="139"/>
      <c r="F194" s="139">
        <f>MATCH(A194,厦航题库汇总!$C$2:$C$5110,0)</f>
        <v>1866</v>
      </c>
    </row>
    <row r="195" spans="1:6" customFormat="1" ht="50.1" customHeight="1">
      <c r="A195" s="170" t="s">
        <v>28992</v>
      </c>
      <c r="B195" s="139" t="s">
        <v>28993</v>
      </c>
      <c r="C195" s="139" t="s">
        <v>28922</v>
      </c>
      <c r="D195" s="139" t="s">
        <v>28994</v>
      </c>
      <c r="E195" s="139"/>
      <c r="F195" s="139">
        <f>MATCH(A195,厦航题库汇总!$C$2:$C$5110,0)</f>
        <v>5038</v>
      </c>
    </row>
    <row r="196" spans="1:6" customFormat="1" ht="50.1" customHeight="1">
      <c r="A196" s="170" t="s">
        <v>28456</v>
      </c>
      <c r="B196" s="139" t="s">
        <v>28457</v>
      </c>
      <c r="C196" s="139" t="s">
        <v>22922</v>
      </c>
      <c r="D196" s="139" t="s">
        <v>28458</v>
      </c>
      <c r="E196" s="139"/>
      <c r="F196" s="139">
        <f>MATCH(A196,厦航题库汇总!$C$2:$C$5110,0)</f>
        <v>2287</v>
      </c>
    </row>
    <row r="197" spans="1:6" customFormat="1" ht="50.1" customHeight="1">
      <c r="A197" s="170" t="s">
        <v>29096</v>
      </c>
      <c r="B197" s="139" t="s">
        <v>27103</v>
      </c>
      <c r="C197" s="139" t="s">
        <v>27101</v>
      </c>
      <c r="D197" s="139" t="s">
        <v>27104</v>
      </c>
      <c r="E197" s="139"/>
      <c r="F197" s="139">
        <f>MATCH(A197,厦航题库汇总!$C$2:$C$5110,0)</f>
        <v>2379</v>
      </c>
    </row>
    <row r="198" spans="1:6" customFormat="1" ht="50.1" customHeight="1">
      <c r="A198" s="170" t="s">
        <v>22723</v>
      </c>
      <c r="B198" s="139" t="s">
        <v>22724</v>
      </c>
      <c r="C198" s="139" t="s">
        <v>22725</v>
      </c>
      <c r="D198" s="139" t="s">
        <v>22726</v>
      </c>
      <c r="E198" s="139"/>
      <c r="F198" s="139">
        <f>MATCH(A198,厦航题库汇总!$C$2:$C$5110,0)</f>
        <v>1908</v>
      </c>
    </row>
    <row r="199" spans="1:6" customFormat="1" ht="50.1" customHeight="1">
      <c r="A199" s="170" t="s">
        <v>534</v>
      </c>
      <c r="B199" s="139" t="s">
        <v>22024</v>
      </c>
      <c r="C199" s="139" t="s">
        <v>22025</v>
      </c>
      <c r="D199" s="139" t="s">
        <v>22026</v>
      </c>
      <c r="E199" s="139"/>
      <c r="F199" s="139">
        <f>MATCH(A199,厦航题库汇总!$C$2:$C$5110,0)</f>
        <v>1164</v>
      </c>
    </row>
    <row r="200" spans="1:6" customFormat="1" ht="50.1" customHeight="1">
      <c r="A200" s="170" t="s">
        <v>568</v>
      </c>
      <c r="B200" s="139" t="s">
        <v>22054</v>
      </c>
      <c r="C200" s="139" t="s">
        <v>22055</v>
      </c>
      <c r="D200" s="139" t="s">
        <v>22056</v>
      </c>
      <c r="E200" s="139"/>
      <c r="F200" s="139">
        <f>MATCH(A200,厦航题库汇总!$C$2:$C$5110,0)</f>
        <v>1224</v>
      </c>
    </row>
    <row r="201" spans="1:6" customFormat="1" ht="50.1" customHeight="1">
      <c r="A201" s="170" t="s">
        <v>9250</v>
      </c>
      <c r="B201" s="139" t="s">
        <v>25916</v>
      </c>
      <c r="C201" s="139" t="s">
        <v>25917</v>
      </c>
      <c r="D201" s="139" t="s">
        <v>25918</v>
      </c>
      <c r="E201" s="139"/>
      <c r="F201" s="139">
        <f>MATCH(A201,厦航题库汇总!$C$2:$C$5110,0)</f>
        <v>4551</v>
      </c>
    </row>
    <row r="202" spans="1:6" customFormat="1" ht="50.1" customHeight="1">
      <c r="A202" s="170" t="s">
        <v>553</v>
      </c>
      <c r="B202" s="139" t="s">
        <v>22042</v>
      </c>
      <c r="C202" s="139" t="s">
        <v>22043</v>
      </c>
      <c r="D202" s="139" t="s">
        <v>22044</v>
      </c>
      <c r="E202" s="139"/>
      <c r="F202" s="139">
        <f>MATCH(A202,厦航题库汇总!$C$2:$C$5110,0)</f>
        <v>1200</v>
      </c>
    </row>
    <row r="203" spans="1:6" customFormat="1" ht="50.1" customHeight="1">
      <c r="A203" s="170" t="s">
        <v>9289</v>
      </c>
      <c r="B203" s="139" t="s">
        <v>28924</v>
      </c>
      <c r="C203" s="139" t="s">
        <v>25930</v>
      </c>
      <c r="D203" s="139" t="s">
        <v>25931</v>
      </c>
      <c r="E203" s="139"/>
      <c r="F203" s="139">
        <f>MATCH(A203,厦航题库汇总!$C$2:$C$5110,0)</f>
        <v>4571</v>
      </c>
    </row>
    <row r="204" spans="1:6" customFormat="1" ht="50.1" customHeight="1">
      <c r="A204" s="170" t="s">
        <v>14858</v>
      </c>
      <c r="B204" s="139" t="s">
        <v>27579</v>
      </c>
      <c r="C204" s="139" t="s">
        <v>27580</v>
      </c>
      <c r="D204" s="139" t="s">
        <v>27581</v>
      </c>
      <c r="E204" s="139"/>
      <c r="F204" s="139">
        <f>MATCH(A204,厦航题库汇总!$C$2:$C$5110,0)</f>
        <v>4323</v>
      </c>
    </row>
    <row r="205" spans="1:6" customFormat="1" ht="50.1" customHeight="1">
      <c r="A205" s="170" t="s">
        <v>18630</v>
      </c>
      <c r="B205" s="139" t="s">
        <v>18631</v>
      </c>
      <c r="C205" s="139" t="s">
        <v>18632</v>
      </c>
      <c r="D205" s="139" t="s">
        <v>18633</v>
      </c>
      <c r="E205" s="139"/>
      <c r="F205" s="139" t="e">
        <f>MATCH(A205,厦航题库汇总!$C$2:$C$5110,0)</f>
        <v>#N/A</v>
      </c>
    </row>
    <row r="206" spans="1:6" customFormat="1" ht="50.1" customHeight="1">
      <c r="A206" s="170" t="s">
        <v>3049</v>
      </c>
      <c r="B206" s="139" t="s">
        <v>3050</v>
      </c>
      <c r="C206" s="139" t="s">
        <v>3051</v>
      </c>
      <c r="D206" s="139" t="s">
        <v>3052</v>
      </c>
      <c r="E206" s="139"/>
      <c r="F206" s="139">
        <f>MATCH(A206,厦航题库汇总!$C$2:$C$5110,0)</f>
        <v>3131</v>
      </c>
    </row>
    <row r="207" spans="1:6" customFormat="1" ht="50.1" customHeight="1">
      <c r="A207" s="170" t="s">
        <v>23173</v>
      </c>
      <c r="B207" s="139" t="s">
        <v>23174</v>
      </c>
      <c r="C207" s="139" t="s">
        <v>23175</v>
      </c>
      <c r="D207" s="139" t="s">
        <v>23176</v>
      </c>
      <c r="E207" s="139"/>
      <c r="F207" s="139">
        <f>MATCH(A207,厦航题库汇总!$C$2:$C$5110,0)</f>
        <v>3796</v>
      </c>
    </row>
    <row r="208" spans="1:6" customFormat="1" ht="50.1" customHeight="1">
      <c r="A208" s="170" t="s">
        <v>28462</v>
      </c>
      <c r="B208" s="139" t="s">
        <v>22932</v>
      </c>
      <c r="C208" s="139" t="s">
        <v>22933</v>
      </c>
      <c r="D208" s="139" t="s">
        <v>22934</v>
      </c>
      <c r="E208" s="139"/>
      <c r="F208" s="139">
        <f>MATCH(A208,厦航题库汇总!$C$2:$C$5110,0)</f>
        <v>2311</v>
      </c>
    </row>
    <row r="209" spans="1:6" customFormat="1" ht="50.1" customHeight="1">
      <c r="A209" s="170" t="s">
        <v>28463</v>
      </c>
      <c r="B209" s="139" t="s">
        <v>22935</v>
      </c>
      <c r="C209" s="139" t="s">
        <v>22936</v>
      </c>
      <c r="D209" s="139" t="s">
        <v>22937</v>
      </c>
      <c r="E209" s="139"/>
      <c r="F209" s="139">
        <f>MATCH(A209,厦航题库汇总!$C$2:$C$5110,0)</f>
        <v>2317</v>
      </c>
    </row>
    <row r="210" spans="1:6" ht="50.1" customHeight="1">
      <c r="A210" s="170" t="s">
        <v>28464</v>
      </c>
      <c r="B210" s="139" t="s">
        <v>22938</v>
      </c>
      <c r="C210" s="139" t="s">
        <v>22939</v>
      </c>
      <c r="D210" s="139" t="s">
        <v>22940</v>
      </c>
      <c r="E210" s="139"/>
      <c r="F210" s="139">
        <f>MATCH(A210,厦航题库汇总!$C$2:$C$5110,0)</f>
        <v>2323</v>
      </c>
    </row>
    <row r="211" spans="1:6" customFormat="1" ht="50.1" customHeight="1">
      <c r="A211" s="172" t="s">
        <v>2299</v>
      </c>
      <c r="B211" s="148" t="s">
        <v>2300</v>
      </c>
      <c r="C211" s="148" t="s">
        <v>2301</v>
      </c>
      <c r="D211" s="148" t="s">
        <v>2222</v>
      </c>
      <c r="E211" s="148"/>
      <c r="F211" s="139">
        <f>MATCH(A211,厦航题库汇总!$C$2:$C$5110,0)</f>
        <v>1078</v>
      </c>
    </row>
    <row r="212" spans="1:6" customFormat="1" ht="50.1" customHeight="1">
      <c r="A212" s="172" t="s">
        <v>27659</v>
      </c>
      <c r="B212" s="148" t="s">
        <v>27660</v>
      </c>
      <c r="C212" s="148" t="s">
        <v>27661</v>
      </c>
      <c r="D212" s="148" t="s">
        <v>27662</v>
      </c>
      <c r="E212" s="148"/>
      <c r="F212" s="139" t="e">
        <f>MATCH(A212,厦航题库汇总!$C$2:$C$5110,0)</f>
        <v>#N/A</v>
      </c>
    </row>
    <row r="213" spans="1:6" customFormat="1" ht="50.1" customHeight="1">
      <c r="A213" s="170" t="s">
        <v>29712</v>
      </c>
      <c r="B213" s="139" t="s">
        <v>20293</v>
      </c>
      <c r="C213" s="139" t="s">
        <v>20294</v>
      </c>
      <c r="D213" s="139" t="s">
        <v>20295</v>
      </c>
      <c r="E213" s="139"/>
      <c r="F213" s="139" t="e">
        <f>MATCH(A213,厦航题库汇总!$C$2:$C$5110,0)</f>
        <v>#N/A</v>
      </c>
    </row>
    <row r="214" spans="1:6" customFormat="1" ht="50.1" customHeight="1">
      <c r="A214" s="172" t="s">
        <v>12918</v>
      </c>
      <c r="B214" s="148" t="s">
        <v>12919</v>
      </c>
      <c r="C214" s="148" t="s">
        <v>12920</v>
      </c>
      <c r="D214" s="148" t="s">
        <v>12921</v>
      </c>
      <c r="E214" s="148"/>
      <c r="F214" s="139">
        <f>MATCH(A214,厦航题库汇总!$C$2:$C$5110,0)</f>
        <v>794</v>
      </c>
    </row>
    <row r="215" spans="1:6" customFormat="1" ht="50.1" customHeight="1">
      <c r="A215" s="172" t="s">
        <v>12899</v>
      </c>
      <c r="B215" s="148" t="s">
        <v>12900</v>
      </c>
      <c r="C215" s="148" t="s">
        <v>12901</v>
      </c>
      <c r="D215" s="148" t="s">
        <v>12902</v>
      </c>
      <c r="E215" s="148"/>
      <c r="F215" s="139">
        <f>MATCH(A215,厦航题库汇总!$C$2:$C$5110,0)</f>
        <v>764</v>
      </c>
    </row>
    <row r="216" spans="1:6" customFormat="1" ht="50.1" customHeight="1">
      <c r="A216" s="172" t="s">
        <v>12922</v>
      </c>
      <c r="B216" s="148" t="s">
        <v>12923</v>
      </c>
      <c r="C216" s="148" t="s">
        <v>12924</v>
      </c>
      <c r="D216" s="148" t="s">
        <v>12925</v>
      </c>
      <c r="E216" s="148"/>
      <c r="F216" s="139">
        <f>MATCH(A216,厦航题库汇总!$C$2:$C$5110,0)</f>
        <v>800</v>
      </c>
    </row>
    <row r="217" spans="1:6" customFormat="1" ht="50.1" customHeight="1">
      <c r="A217" s="172" t="s">
        <v>12903</v>
      </c>
      <c r="B217" s="148" t="s">
        <v>12904</v>
      </c>
      <c r="C217" s="148" t="s">
        <v>12905</v>
      </c>
      <c r="D217" s="148" t="s">
        <v>12906</v>
      </c>
      <c r="E217" s="148"/>
      <c r="F217" s="139">
        <f>MATCH(A217,厦航题库汇总!$C$2:$C$5110,0)</f>
        <v>770</v>
      </c>
    </row>
    <row r="218" spans="1:6" customFormat="1" ht="50.1" customHeight="1">
      <c r="A218" s="172" t="s">
        <v>12926</v>
      </c>
      <c r="B218" s="148" t="s">
        <v>12927</v>
      </c>
      <c r="C218" s="148" t="s">
        <v>12928</v>
      </c>
      <c r="D218" s="148" t="s">
        <v>12929</v>
      </c>
      <c r="E218" s="148"/>
      <c r="F218" s="139">
        <f>MATCH(A218,厦航题库汇总!$C$2:$C$5110,0)</f>
        <v>806</v>
      </c>
    </row>
    <row r="219" spans="1:6" customFormat="1" ht="50.1" customHeight="1">
      <c r="A219" s="172" t="s">
        <v>12907</v>
      </c>
      <c r="B219" s="148" t="s">
        <v>12908</v>
      </c>
      <c r="C219" s="148" t="s">
        <v>12909</v>
      </c>
      <c r="D219" s="148" t="s">
        <v>12910</v>
      </c>
      <c r="E219" s="148"/>
      <c r="F219" s="139">
        <f>MATCH(A219,厦航题库汇总!$C$2:$C$5110,0)</f>
        <v>776</v>
      </c>
    </row>
    <row r="220" spans="1:6" customFormat="1" ht="50.1" customHeight="1">
      <c r="A220" s="172" t="s">
        <v>12930</v>
      </c>
      <c r="B220" s="148" t="s">
        <v>12931</v>
      </c>
      <c r="C220" s="148" t="s">
        <v>12932</v>
      </c>
      <c r="D220" s="148" t="s">
        <v>12933</v>
      </c>
      <c r="E220" s="148"/>
      <c r="F220" s="139">
        <f>MATCH(A220,厦航题库汇总!$C$2:$C$5110,0)</f>
        <v>812</v>
      </c>
    </row>
    <row r="221" spans="1:6" customFormat="1" ht="50.1" customHeight="1">
      <c r="A221" s="172" t="s">
        <v>12911</v>
      </c>
      <c r="B221" s="148" t="s">
        <v>12912</v>
      </c>
      <c r="C221" s="148" t="s">
        <v>12913</v>
      </c>
      <c r="D221" s="148" t="s">
        <v>12906</v>
      </c>
      <c r="E221" s="148"/>
      <c r="F221" s="139">
        <f>MATCH(A221,厦航题库汇总!$C$2:$C$5110,0)</f>
        <v>782</v>
      </c>
    </row>
    <row r="222" spans="1:6" customFormat="1" ht="50.1" customHeight="1">
      <c r="A222" s="172" t="s">
        <v>12934</v>
      </c>
      <c r="B222" s="148" t="s">
        <v>12935</v>
      </c>
      <c r="C222" s="148" t="s">
        <v>12936</v>
      </c>
      <c r="D222" s="148" t="s">
        <v>12937</v>
      </c>
      <c r="E222" s="148"/>
      <c r="F222" s="139">
        <f>MATCH(A222,厦航题库汇总!$C$2:$C$5110,0)</f>
        <v>818</v>
      </c>
    </row>
    <row r="223" spans="1:6" customFormat="1" ht="50.1" customHeight="1">
      <c r="A223" s="172" t="s">
        <v>12914</v>
      </c>
      <c r="B223" s="148" t="s">
        <v>12915</v>
      </c>
      <c r="C223" s="148" t="s">
        <v>12916</v>
      </c>
      <c r="D223" s="148" t="s">
        <v>12917</v>
      </c>
      <c r="E223" s="148"/>
      <c r="F223" s="139">
        <f>MATCH(A223,厦航题库汇总!$C$2:$C$5110,0)</f>
        <v>788</v>
      </c>
    </row>
    <row r="224" spans="1:6" customFormat="1" ht="50.1" customHeight="1">
      <c r="A224" s="172" t="s">
        <v>12938</v>
      </c>
      <c r="B224" s="148" t="s">
        <v>12939</v>
      </c>
      <c r="C224" s="148" t="s">
        <v>6590</v>
      </c>
      <c r="D224" s="148" t="s">
        <v>6575</v>
      </c>
      <c r="E224" s="148"/>
      <c r="F224" s="139">
        <f>MATCH(A224,厦航题库汇总!$C$2:$C$5110,0)</f>
        <v>824</v>
      </c>
    </row>
    <row r="225" spans="1:6" customFormat="1" ht="50.1" customHeight="1">
      <c r="A225" s="172" t="s">
        <v>12940</v>
      </c>
      <c r="B225" s="148" t="s">
        <v>8201</v>
      </c>
      <c r="C225" s="148" t="s">
        <v>6693</v>
      </c>
      <c r="D225" s="148" t="s">
        <v>12941</v>
      </c>
      <c r="E225" s="148"/>
      <c r="F225" s="139">
        <f>MATCH(A225,厦航题库汇总!$C$2:$C$5110,0)</f>
        <v>830</v>
      </c>
    </row>
    <row r="226" spans="1:6" customFormat="1" ht="50.1" customHeight="1">
      <c r="A226" s="172" t="s">
        <v>12942</v>
      </c>
      <c r="B226" s="148" t="s">
        <v>12943</v>
      </c>
      <c r="C226" s="148" t="s">
        <v>6584</v>
      </c>
      <c r="D226" s="148" t="s">
        <v>8201</v>
      </c>
      <c r="E226" s="148"/>
      <c r="F226" s="139">
        <f>MATCH(A226,厦航题库汇总!$C$2:$C$5110,0)</f>
        <v>836</v>
      </c>
    </row>
    <row r="227" spans="1:6" customFormat="1" ht="50.1" customHeight="1">
      <c r="A227" s="172" t="s">
        <v>12944</v>
      </c>
      <c r="B227" s="148" t="s">
        <v>6585</v>
      </c>
      <c r="C227" s="148" t="s">
        <v>12945</v>
      </c>
      <c r="D227" s="148" t="s">
        <v>6695</v>
      </c>
      <c r="E227" s="148"/>
      <c r="F227" s="139">
        <f>MATCH(A227,厦航题库汇总!$C$2:$C$5110,0)</f>
        <v>842</v>
      </c>
    </row>
    <row r="228" spans="1:6" customFormat="1" ht="50.1" customHeight="1">
      <c r="A228" s="172" t="s">
        <v>12946</v>
      </c>
      <c r="B228" s="148" t="s">
        <v>6575</v>
      </c>
      <c r="C228" s="148" t="s">
        <v>6702</v>
      </c>
      <c r="D228" s="148" t="s">
        <v>6590</v>
      </c>
      <c r="E228" s="148"/>
      <c r="F228" s="139">
        <f>MATCH(A228,厦航题库汇总!$C$2:$C$5110,0)</f>
        <v>848</v>
      </c>
    </row>
    <row r="229" spans="1:6" customFormat="1" ht="50.1" customHeight="1">
      <c r="A229" s="170" t="s">
        <v>28765</v>
      </c>
      <c r="B229" s="139" t="s">
        <v>24418</v>
      </c>
      <c r="C229" s="139" t="s">
        <v>24419</v>
      </c>
      <c r="D229" s="139" t="s">
        <v>24420</v>
      </c>
      <c r="E229" s="139"/>
      <c r="F229" s="139">
        <f>MATCH(A229,厦航题库汇总!$C$2:$C$5110,0)</f>
        <v>2047</v>
      </c>
    </row>
    <row r="230" spans="1:6" customFormat="1" ht="50.1" customHeight="1">
      <c r="A230" s="170" t="s">
        <v>28766</v>
      </c>
      <c r="B230" s="139" t="s">
        <v>24421</v>
      </c>
      <c r="C230" s="139" t="s">
        <v>24422</v>
      </c>
      <c r="D230" s="139" t="s">
        <v>24423</v>
      </c>
      <c r="E230" s="139"/>
      <c r="F230" s="139">
        <f>MATCH(A230,厦航题库汇总!$C$2:$C$5110,0)</f>
        <v>2053</v>
      </c>
    </row>
    <row r="231" spans="1:6" customFormat="1" ht="50.1" customHeight="1">
      <c r="A231" s="170" t="s">
        <v>28767</v>
      </c>
      <c r="B231" s="139" t="s">
        <v>24424</v>
      </c>
      <c r="C231" s="139" t="s">
        <v>24425</v>
      </c>
      <c r="D231" s="139" t="s">
        <v>24426</v>
      </c>
      <c r="E231" s="139"/>
      <c r="F231" s="139">
        <f>MATCH(A231,厦航题库汇总!$C$2:$C$5110,0)</f>
        <v>2059</v>
      </c>
    </row>
    <row r="232" spans="1:6" customFormat="1" ht="50.1" customHeight="1">
      <c r="A232" s="170" t="s">
        <v>28768</v>
      </c>
      <c r="B232" s="139" t="s">
        <v>24427</v>
      </c>
      <c r="C232" s="139" t="s">
        <v>24428</v>
      </c>
      <c r="D232" s="139" t="s">
        <v>24429</v>
      </c>
      <c r="E232" s="139"/>
      <c r="F232" s="139">
        <f>MATCH(A232,厦航题库汇总!$C$2:$C$5110,0)</f>
        <v>2065</v>
      </c>
    </row>
    <row r="233" spans="1:6" customFormat="1" ht="50.1" customHeight="1">
      <c r="A233" s="170" t="s">
        <v>28769</v>
      </c>
      <c r="B233" s="139" t="s">
        <v>24430</v>
      </c>
      <c r="C233" s="139" t="s">
        <v>24431</v>
      </c>
      <c r="D233" s="139" t="s">
        <v>24432</v>
      </c>
      <c r="E233" s="139"/>
      <c r="F233" s="139">
        <f>MATCH(A233,厦航题库汇总!$C$2:$C$5110,0)</f>
        <v>2071</v>
      </c>
    </row>
    <row r="234" spans="1:6" customFormat="1" ht="50.1" customHeight="1">
      <c r="A234" s="170" t="s">
        <v>28736</v>
      </c>
      <c r="B234" s="139" t="s">
        <v>24373</v>
      </c>
      <c r="C234" s="139" t="s">
        <v>24374</v>
      </c>
      <c r="D234" s="139" t="s">
        <v>24375</v>
      </c>
      <c r="E234" s="139"/>
      <c r="F234" s="139">
        <f>MATCH(A234,厦航题库汇总!$C$2:$C$5110,0)</f>
        <v>1871</v>
      </c>
    </row>
    <row r="235" spans="1:6" customFormat="1" ht="50.1" customHeight="1">
      <c r="A235" s="170" t="s">
        <v>29406</v>
      </c>
      <c r="B235" s="142">
        <v>2.19</v>
      </c>
      <c r="C235" s="142">
        <v>2.1800000000000002</v>
      </c>
      <c r="D235" s="142">
        <v>2.16</v>
      </c>
      <c r="E235" s="142"/>
      <c r="F235" s="139">
        <f>MATCH(A235,厦航题库汇总!$C$2:$C$5110,0)</f>
        <v>1907</v>
      </c>
    </row>
    <row r="236" spans="1:6" customFormat="1" ht="50.1" customHeight="1">
      <c r="A236" s="170" t="s">
        <v>28737</v>
      </c>
      <c r="B236" s="139" t="s">
        <v>24376</v>
      </c>
      <c r="C236" s="139" t="s">
        <v>24377</v>
      </c>
      <c r="D236" s="139" t="s">
        <v>24378</v>
      </c>
      <c r="E236" s="139"/>
      <c r="F236" s="139">
        <f>MATCH(A236,厦航题库汇总!$C$2:$C$5110,0)</f>
        <v>1877</v>
      </c>
    </row>
    <row r="237" spans="1:6" customFormat="1" ht="50.1" customHeight="1">
      <c r="A237" s="170" t="s">
        <v>28738</v>
      </c>
      <c r="B237" s="139" t="s">
        <v>24379</v>
      </c>
      <c r="C237" s="139" t="s">
        <v>24380</v>
      </c>
      <c r="D237" s="139" t="s">
        <v>24381</v>
      </c>
      <c r="E237" s="139"/>
      <c r="F237" s="139">
        <f>MATCH(A237,厦航题库汇总!$C$2:$C$5110,0)</f>
        <v>1883</v>
      </c>
    </row>
    <row r="238" spans="1:6" customFormat="1" ht="50.1" customHeight="1">
      <c r="A238" s="170" t="s">
        <v>29407</v>
      </c>
      <c r="B238" s="142">
        <v>2.04</v>
      </c>
      <c r="C238" s="142">
        <v>2.0099999999999998</v>
      </c>
      <c r="D238" s="142">
        <v>2.0830000000000002</v>
      </c>
      <c r="E238" s="142"/>
      <c r="F238" s="139">
        <f>MATCH(A238,厦航题库汇总!$C$2:$C$5110,0)</f>
        <v>1913</v>
      </c>
    </row>
    <row r="239" spans="1:6" customFormat="1" ht="50.1" customHeight="1">
      <c r="A239" s="170" t="s">
        <v>28739</v>
      </c>
      <c r="B239" s="139" t="s">
        <v>24382</v>
      </c>
      <c r="C239" s="139" t="s">
        <v>24383</v>
      </c>
      <c r="D239" s="139" t="s">
        <v>24384</v>
      </c>
      <c r="E239" s="139"/>
      <c r="F239" s="139">
        <f>MATCH(A239,厦航题库汇总!$C$2:$C$5110,0)</f>
        <v>1889</v>
      </c>
    </row>
    <row r="240" spans="1:6" customFormat="1" ht="50.1" customHeight="1">
      <c r="A240" s="170" t="s">
        <v>28741</v>
      </c>
      <c r="B240" s="139">
        <v>1.96</v>
      </c>
      <c r="C240" s="139">
        <v>1.98</v>
      </c>
      <c r="D240" s="139">
        <v>1.95</v>
      </c>
      <c r="E240" s="139"/>
      <c r="F240" s="139">
        <f>MATCH(A240,厦航题库汇总!$C$2:$C$5110,0)</f>
        <v>1925</v>
      </c>
    </row>
    <row r="241" spans="1:6" customFormat="1" ht="50.1" customHeight="1">
      <c r="A241" s="170" t="s">
        <v>28740</v>
      </c>
      <c r="B241" s="139" t="s">
        <v>24385</v>
      </c>
      <c r="C241" s="139" t="s">
        <v>24386</v>
      </c>
      <c r="D241" s="139" t="s">
        <v>24387</v>
      </c>
      <c r="E241" s="139"/>
      <c r="F241" s="139">
        <f>MATCH(A241,厦航题库汇总!$C$2:$C$5110,0)</f>
        <v>1895</v>
      </c>
    </row>
    <row r="242" spans="1:6" customFormat="1" ht="50.1" customHeight="1">
      <c r="A242" s="170" t="s">
        <v>25672</v>
      </c>
      <c r="B242" s="139" t="s">
        <v>25673</v>
      </c>
      <c r="C242" s="139" t="s">
        <v>25592</v>
      </c>
      <c r="D242" s="139" t="s">
        <v>25674</v>
      </c>
      <c r="E242" s="139"/>
      <c r="F242" s="139">
        <f>MATCH(A242,厦航题库汇总!$C$2:$C$5110,0)</f>
        <v>3822</v>
      </c>
    </row>
    <row r="243" spans="1:6" customFormat="1" ht="50.1" customHeight="1">
      <c r="A243" s="170" t="s">
        <v>25670</v>
      </c>
      <c r="B243" s="139" t="s">
        <v>25666</v>
      </c>
      <c r="C243" s="139" t="s">
        <v>25591</v>
      </c>
      <c r="D243" s="139" t="s">
        <v>25671</v>
      </c>
      <c r="E243" s="139"/>
      <c r="F243" s="139">
        <f>MATCH(A243,厦航题库汇总!$C$2:$C$5110,0)</f>
        <v>3818</v>
      </c>
    </row>
    <row r="244" spans="1:6" customFormat="1" ht="50.1" customHeight="1">
      <c r="A244" s="170" t="s">
        <v>25663</v>
      </c>
      <c r="B244" s="139" t="s">
        <v>25664</v>
      </c>
      <c r="C244" s="139" t="s">
        <v>25665</v>
      </c>
      <c r="D244" s="139" t="s">
        <v>25666</v>
      </c>
      <c r="E244" s="139"/>
      <c r="F244" s="139">
        <f>MATCH(A244,厦航题库汇总!$C$2:$C$5110,0)</f>
        <v>3810</v>
      </c>
    </row>
    <row r="245" spans="1:6" customFormat="1" ht="50.1" customHeight="1">
      <c r="A245" s="170" t="s">
        <v>25667</v>
      </c>
      <c r="B245" s="139" t="s">
        <v>25668</v>
      </c>
      <c r="C245" s="139" t="s">
        <v>25665</v>
      </c>
      <c r="D245" s="139" t="s">
        <v>25669</v>
      </c>
      <c r="E245" s="139"/>
      <c r="F245" s="139">
        <f>MATCH(A245,厦航题库汇总!$C$2:$C$5110,0)</f>
        <v>3814</v>
      </c>
    </row>
    <row r="246" spans="1:6" customFormat="1" ht="50.1" customHeight="1">
      <c r="A246" s="170" t="s">
        <v>25675</v>
      </c>
      <c r="B246" s="139" t="s">
        <v>25676</v>
      </c>
      <c r="C246" s="139" t="s">
        <v>25669</v>
      </c>
      <c r="D246" s="139" t="s">
        <v>25665</v>
      </c>
      <c r="E246" s="139"/>
      <c r="F246" s="139">
        <f>MATCH(A246,厦航题库汇总!$C$2:$C$5110,0)</f>
        <v>3826</v>
      </c>
    </row>
    <row r="247" spans="1:6" customFormat="1" ht="50.1" customHeight="1">
      <c r="A247" s="170" t="s">
        <v>28770</v>
      </c>
      <c r="B247" s="139" t="s">
        <v>24433</v>
      </c>
      <c r="C247" s="139" t="s">
        <v>24434</v>
      </c>
      <c r="D247" s="139" t="s">
        <v>24435</v>
      </c>
      <c r="E247" s="139"/>
      <c r="F247" s="139">
        <f>MATCH(A247,厦航题库汇总!$C$2:$C$5110,0)</f>
        <v>2106</v>
      </c>
    </row>
    <row r="248" spans="1:6" customFormat="1" ht="50.1" customHeight="1">
      <c r="A248" s="170" t="s">
        <v>28775</v>
      </c>
      <c r="B248" s="139" t="s">
        <v>24448</v>
      </c>
      <c r="C248" s="139" t="s">
        <v>24449</v>
      </c>
      <c r="D248" s="139" t="s">
        <v>24450</v>
      </c>
      <c r="E248" s="139"/>
      <c r="F248" s="139">
        <f>MATCH(A248,厦航题库汇总!$C$2:$C$5110,0)</f>
        <v>2136</v>
      </c>
    </row>
    <row r="249" spans="1:6" customFormat="1" ht="50.1" customHeight="1">
      <c r="A249" s="170" t="s">
        <v>28771</v>
      </c>
      <c r="B249" s="139" t="s">
        <v>24436</v>
      </c>
      <c r="C249" s="139" t="s">
        <v>24437</v>
      </c>
      <c r="D249" s="139" t="s">
        <v>24438</v>
      </c>
      <c r="E249" s="139"/>
      <c r="F249" s="139">
        <f>MATCH(A249,厦航题库汇总!$C$2:$C$5110,0)</f>
        <v>2112</v>
      </c>
    </row>
    <row r="250" spans="1:6" customFormat="1" ht="50.1" customHeight="1">
      <c r="A250" s="170" t="s">
        <v>28776</v>
      </c>
      <c r="B250" s="139" t="s">
        <v>24451</v>
      </c>
      <c r="C250" s="139" t="s">
        <v>24452</v>
      </c>
      <c r="D250" s="139" t="s">
        <v>24453</v>
      </c>
      <c r="E250" s="139"/>
      <c r="F250" s="139">
        <f>MATCH(A250,厦航题库汇总!$C$2:$C$5110,0)</f>
        <v>2142</v>
      </c>
    </row>
    <row r="251" spans="1:6" customFormat="1" ht="50.1" customHeight="1">
      <c r="A251" s="170" t="s">
        <v>28772</v>
      </c>
      <c r="B251" s="139" t="s">
        <v>24439</v>
      </c>
      <c r="C251" s="139" t="s">
        <v>24440</v>
      </c>
      <c r="D251" s="139" t="s">
        <v>24441</v>
      </c>
      <c r="E251" s="139"/>
      <c r="F251" s="139">
        <f>MATCH(A251,厦航题库汇总!$C$2:$C$5110,0)</f>
        <v>2118</v>
      </c>
    </row>
    <row r="252" spans="1:6" customFormat="1" ht="50.1" customHeight="1">
      <c r="A252" s="170" t="s">
        <v>28777</v>
      </c>
      <c r="B252" s="139" t="s">
        <v>24454</v>
      </c>
      <c r="C252" s="139" t="s">
        <v>24455</v>
      </c>
      <c r="D252" s="139" t="s">
        <v>24456</v>
      </c>
      <c r="E252" s="139"/>
      <c r="F252" s="139">
        <f>MATCH(A252,厦航题库汇总!$C$2:$C$5110,0)</f>
        <v>2148</v>
      </c>
    </row>
    <row r="253" spans="1:6" customFormat="1" ht="50.1" customHeight="1">
      <c r="A253" s="170" t="s">
        <v>28773</v>
      </c>
      <c r="B253" s="139" t="s">
        <v>24442</v>
      </c>
      <c r="C253" s="139" t="s">
        <v>24443</v>
      </c>
      <c r="D253" s="139" t="s">
        <v>24444</v>
      </c>
      <c r="E253" s="139"/>
      <c r="F253" s="139">
        <f>MATCH(A253,厦航题库汇总!$C$2:$C$5110,0)</f>
        <v>2124</v>
      </c>
    </row>
    <row r="254" spans="1:6" customFormat="1" ht="50.1" customHeight="1">
      <c r="A254" s="170" t="s">
        <v>28778</v>
      </c>
      <c r="B254" s="139" t="s">
        <v>24457</v>
      </c>
      <c r="C254" s="139" t="s">
        <v>24458</v>
      </c>
      <c r="D254" s="139" t="s">
        <v>24459</v>
      </c>
      <c r="E254" s="139"/>
      <c r="F254" s="139">
        <f>MATCH(A254,厦航题库汇总!$C$2:$C$5110,0)</f>
        <v>2154</v>
      </c>
    </row>
    <row r="255" spans="1:6" customFormat="1" ht="50.1" customHeight="1">
      <c r="A255" s="170" t="s">
        <v>28774</v>
      </c>
      <c r="B255" s="139" t="s">
        <v>24445</v>
      </c>
      <c r="C255" s="139" t="s">
        <v>24446</v>
      </c>
      <c r="D255" s="139" t="s">
        <v>24447</v>
      </c>
      <c r="E255" s="139"/>
      <c r="F255" s="139">
        <f>MATCH(A255,厦航题库汇总!$C$2:$C$5110,0)</f>
        <v>2130</v>
      </c>
    </row>
    <row r="256" spans="1:6" customFormat="1" ht="50.1" customHeight="1">
      <c r="A256" s="170" t="s">
        <v>28779</v>
      </c>
      <c r="B256" s="139" t="s">
        <v>24460</v>
      </c>
      <c r="C256" s="139" t="s">
        <v>24461</v>
      </c>
      <c r="D256" s="139" t="s">
        <v>24462</v>
      </c>
      <c r="E256" s="139"/>
      <c r="F256" s="139">
        <f>MATCH(A256,厦航题库汇总!$C$2:$C$5110,0)</f>
        <v>2160</v>
      </c>
    </row>
    <row r="257" spans="1:6" customFormat="1" ht="50.1" customHeight="1">
      <c r="A257" s="170" t="s">
        <v>25705</v>
      </c>
      <c r="B257" s="139" t="s">
        <v>25706</v>
      </c>
      <c r="C257" s="139" t="s">
        <v>25707</v>
      </c>
      <c r="D257" s="139" t="s">
        <v>25708</v>
      </c>
      <c r="E257" s="139"/>
      <c r="F257" s="139">
        <f>MATCH(A257,厦航题库汇总!$C$2:$C$5110,0)</f>
        <v>3858</v>
      </c>
    </row>
    <row r="258" spans="1:6" customFormat="1" ht="50.1" customHeight="1">
      <c r="A258" s="170" t="s">
        <v>25685</v>
      </c>
      <c r="B258" s="139" t="s">
        <v>25686</v>
      </c>
      <c r="C258" s="139" t="s">
        <v>25687</v>
      </c>
      <c r="D258" s="139" t="s">
        <v>25688</v>
      </c>
      <c r="E258" s="139"/>
      <c r="F258" s="139">
        <f>MATCH(A258,厦航题库汇总!$C$2:$C$5110,0)</f>
        <v>3838</v>
      </c>
    </row>
    <row r="259" spans="1:6" customFormat="1" ht="50.1" customHeight="1">
      <c r="A259" s="170" t="s">
        <v>25709</v>
      </c>
      <c r="B259" s="139" t="s">
        <v>25710</v>
      </c>
      <c r="C259" s="139" t="s">
        <v>25711</v>
      </c>
      <c r="D259" s="139" t="s">
        <v>25712</v>
      </c>
      <c r="E259" s="139"/>
      <c r="F259" s="139">
        <f>MATCH(A259,厦航题库汇总!$C$2:$C$5110,0)</f>
        <v>3862</v>
      </c>
    </row>
    <row r="260" spans="1:6" customFormat="1" ht="50.1" customHeight="1">
      <c r="A260" s="170" t="s">
        <v>25689</v>
      </c>
      <c r="B260" s="139" t="s">
        <v>25690</v>
      </c>
      <c r="C260" s="139" t="s">
        <v>25691</v>
      </c>
      <c r="D260" s="139" t="s">
        <v>25692</v>
      </c>
      <c r="E260" s="139"/>
      <c r="F260" s="139">
        <f>MATCH(A260,厦航题库汇总!$C$2:$C$5110,0)</f>
        <v>3842</v>
      </c>
    </row>
    <row r="261" spans="1:6" customFormat="1" ht="50.1" customHeight="1">
      <c r="A261" s="170" t="s">
        <v>25713</v>
      </c>
      <c r="B261" s="139" t="s">
        <v>25714</v>
      </c>
      <c r="C261" s="139" t="s">
        <v>25715</v>
      </c>
      <c r="D261" s="139" t="s">
        <v>25716</v>
      </c>
      <c r="E261" s="139"/>
      <c r="F261" s="139">
        <f>MATCH(A261,厦航题库汇总!$C$2:$C$5110,0)</f>
        <v>3866</v>
      </c>
    </row>
    <row r="262" spans="1:6" customFormat="1" ht="50.1" customHeight="1">
      <c r="A262" s="170" t="s">
        <v>25693</v>
      </c>
      <c r="B262" s="139" t="s">
        <v>25694</v>
      </c>
      <c r="C262" s="139" t="s">
        <v>25695</v>
      </c>
      <c r="D262" s="139" t="s">
        <v>25696</v>
      </c>
      <c r="E262" s="139"/>
      <c r="F262" s="139">
        <f>MATCH(A262,厦航题库汇总!$C$2:$C$5110,0)</f>
        <v>3846</v>
      </c>
    </row>
    <row r="263" spans="1:6" customFormat="1" ht="50.1" customHeight="1">
      <c r="A263" s="170" t="s">
        <v>25697</v>
      </c>
      <c r="B263" s="139" t="s">
        <v>25698</v>
      </c>
      <c r="C263" s="139" t="s">
        <v>25699</v>
      </c>
      <c r="D263" s="139" t="s">
        <v>25700</v>
      </c>
      <c r="E263" s="139"/>
      <c r="F263" s="139">
        <f>MATCH(A263,厦航题库汇总!$C$2:$C$5110,0)</f>
        <v>3850</v>
      </c>
    </row>
    <row r="264" spans="1:6" customFormat="1" ht="50.1" customHeight="1">
      <c r="A264" s="170" t="s">
        <v>25677</v>
      </c>
      <c r="B264" s="139" t="s">
        <v>25678</v>
      </c>
      <c r="C264" s="139" t="s">
        <v>25679</v>
      </c>
      <c r="D264" s="139" t="s">
        <v>25680</v>
      </c>
      <c r="E264" s="139"/>
      <c r="F264" s="139">
        <f>MATCH(A264,厦航题库汇总!$C$2:$C$5110,0)</f>
        <v>3830</v>
      </c>
    </row>
    <row r="265" spans="1:6" customFormat="1" ht="50.1" customHeight="1">
      <c r="A265" s="170" t="s">
        <v>25701</v>
      </c>
      <c r="B265" s="139" t="s">
        <v>25702</v>
      </c>
      <c r="C265" s="139" t="s">
        <v>25703</v>
      </c>
      <c r="D265" s="139" t="s">
        <v>25704</v>
      </c>
      <c r="E265" s="139"/>
      <c r="F265" s="139">
        <f>MATCH(A265,厦航题库汇总!$C$2:$C$5110,0)</f>
        <v>3854</v>
      </c>
    </row>
    <row r="266" spans="1:6" customFormat="1" ht="50.1" customHeight="1">
      <c r="A266" s="170" t="s">
        <v>25681</v>
      </c>
      <c r="B266" s="139" t="s">
        <v>25682</v>
      </c>
      <c r="C266" s="139" t="s">
        <v>25683</v>
      </c>
      <c r="D266" s="139" t="s">
        <v>25684</v>
      </c>
      <c r="E266" s="139"/>
      <c r="F266" s="139">
        <f>MATCH(A266,厦航题库汇总!$C$2:$C$5110,0)</f>
        <v>3834</v>
      </c>
    </row>
    <row r="267" spans="1:6" customFormat="1" ht="50.1" customHeight="1">
      <c r="A267" s="170" t="s">
        <v>28788</v>
      </c>
      <c r="B267" s="139" t="s">
        <v>24475</v>
      </c>
      <c r="C267" s="139" t="s">
        <v>24476</v>
      </c>
      <c r="D267" s="139" t="s">
        <v>24477</v>
      </c>
      <c r="E267" s="139"/>
      <c r="F267" s="139">
        <f>MATCH(A267,厦航题库汇总!$C$2:$C$5110,0)</f>
        <v>2208</v>
      </c>
    </row>
    <row r="268" spans="1:6" customFormat="1" ht="50.1" customHeight="1">
      <c r="A268" s="172" t="s">
        <v>13078</v>
      </c>
      <c r="B268" s="148" t="s">
        <v>13079</v>
      </c>
      <c r="C268" s="148" t="s">
        <v>13080</v>
      </c>
      <c r="D268" s="148" t="s">
        <v>13081</v>
      </c>
      <c r="E268" s="148"/>
      <c r="F268" s="139">
        <f>MATCH(A268,厦航题库汇总!$C$2:$C$5110,0)</f>
        <v>1085</v>
      </c>
    </row>
    <row r="269" spans="1:6" customFormat="1" ht="50.1" customHeight="1">
      <c r="A269" s="170" t="s">
        <v>28790</v>
      </c>
      <c r="B269" s="139" t="s">
        <v>24481</v>
      </c>
      <c r="C269" s="139" t="s">
        <v>24482</v>
      </c>
      <c r="D269" s="139" t="s">
        <v>24483</v>
      </c>
      <c r="E269" s="139"/>
      <c r="F269" s="139">
        <f>MATCH(A269,厦航题库汇总!$C$2:$C$5110,0)</f>
        <v>2220</v>
      </c>
    </row>
    <row r="270" spans="1:6" customFormat="1" ht="50.1" customHeight="1">
      <c r="A270" s="172" t="s">
        <v>13086</v>
      </c>
      <c r="B270" s="148" t="s">
        <v>13080</v>
      </c>
      <c r="C270" s="148" t="s">
        <v>13079</v>
      </c>
      <c r="D270" s="148" t="s">
        <v>13087</v>
      </c>
      <c r="E270" s="148"/>
      <c r="F270" s="139">
        <f>MATCH(A270,厦航题库汇总!$C$2:$C$5110,0)</f>
        <v>1102</v>
      </c>
    </row>
    <row r="271" spans="1:6" customFormat="1" ht="50.1" customHeight="1">
      <c r="A271" s="170" t="s">
        <v>28791</v>
      </c>
      <c r="B271" s="139" t="s">
        <v>24484</v>
      </c>
      <c r="C271" s="139" t="s">
        <v>24485</v>
      </c>
      <c r="D271" s="139" t="s">
        <v>24486</v>
      </c>
      <c r="E271" s="139"/>
      <c r="F271" s="139">
        <f>MATCH(A271,厦航题库汇总!$C$2:$C$5110,0)</f>
        <v>2226</v>
      </c>
    </row>
    <row r="272" spans="1:6" customFormat="1" ht="50.1" customHeight="1">
      <c r="A272" s="172" t="s">
        <v>13088</v>
      </c>
      <c r="B272" s="148" t="s">
        <v>13085</v>
      </c>
      <c r="C272" s="148" t="s">
        <v>13084</v>
      </c>
      <c r="D272" s="148" t="s">
        <v>13083</v>
      </c>
      <c r="E272" s="148"/>
      <c r="F272" s="139">
        <f>MATCH(A272,厦航题库汇总!$C$2:$C$5110,0)</f>
        <v>1108</v>
      </c>
    </row>
    <row r="273" spans="1:6" customFormat="1" ht="50.1" customHeight="1">
      <c r="A273" s="172" t="s">
        <v>13082</v>
      </c>
      <c r="B273" s="148" t="s">
        <v>13083</v>
      </c>
      <c r="C273" s="148" t="s">
        <v>13084</v>
      </c>
      <c r="D273" s="148" t="s">
        <v>13085</v>
      </c>
      <c r="E273" s="148"/>
      <c r="F273" s="139">
        <f>MATCH(A273,厦航题库汇总!$C$2:$C$5110,0)</f>
        <v>1096</v>
      </c>
    </row>
    <row r="274" spans="1:6" customFormat="1" ht="50.1" customHeight="1">
      <c r="A274" s="170" t="s">
        <v>28789</v>
      </c>
      <c r="B274" s="139" t="s">
        <v>24478</v>
      </c>
      <c r="C274" s="139" t="s">
        <v>24479</v>
      </c>
      <c r="D274" s="139" t="s">
        <v>24480</v>
      </c>
      <c r="E274" s="139"/>
      <c r="F274" s="139">
        <f>MATCH(A274,厦航题库汇总!$C$2:$C$5110,0)</f>
        <v>2214</v>
      </c>
    </row>
    <row r="275" spans="1:6" customFormat="1" ht="50.1" customHeight="1">
      <c r="A275" s="172" t="s">
        <v>6532</v>
      </c>
      <c r="B275" s="148" t="s">
        <v>6528</v>
      </c>
      <c r="C275" s="148" t="s">
        <v>6531</v>
      </c>
      <c r="D275" s="148" t="s">
        <v>6533</v>
      </c>
      <c r="E275" s="148"/>
      <c r="F275" s="139">
        <f>MATCH(A275,厦航题库汇总!$C$2:$C$5110,0)</f>
        <v>965</v>
      </c>
    </row>
    <row r="276" spans="1:6" customFormat="1" ht="50.1" customHeight="1">
      <c r="A276" s="172" t="s">
        <v>6573</v>
      </c>
      <c r="B276" s="148" t="s">
        <v>6574</v>
      </c>
      <c r="C276" s="148" t="s">
        <v>6575</v>
      </c>
      <c r="D276" s="148" t="s">
        <v>6576</v>
      </c>
      <c r="E276" s="148"/>
      <c r="F276" s="139">
        <f>MATCH(A276,厦航题库汇总!$C$2:$C$5110,0)</f>
        <v>1042</v>
      </c>
    </row>
    <row r="277" spans="1:6" customFormat="1" ht="50.1" customHeight="1">
      <c r="A277" s="172" t="s">
        <v>6526</v>
      </c>
      <c r="B277" s="148" t="s">
        <v>6527</v>
      </c>
      <c r="C277" s="148" t="s">
        <v>6528</v>
      </c>
      <c r="D277" s="148" t="s">
        <v>6529</v>
      </c>
      <c r="E277" s="148"/>
      <c r="F277" s="139">
        <f>MATCH(A277,厦航题库汇总!$C$2:$C$5110,0)</f>
        <v>953</v>
      </c>
    </row>
    <row r="278" spans="1:6" customFormat="1" ht="50.1" customHeight="1">
      <c r="A278" s="172" t="s">
        <v>6530</v>
      </c>
      <c r="B278" s="148" t="s">
        <v>6528</v>
      </c>
      <c r="C278" s="148" t="s">
        <v>6531</v>
      </c>
      <c r="D278" s="148" t="s">
        <v>6531</v>
      </c>
      <c r="E278" s="148"/>
      <c r="F278" s="139">
        <f>MATCH(A278,厦航题库汇总!$C$2:$C$5110,0)</f>
        <v>959</v>
      </c>
    </row>
    <row r="279" spans="1:6" customFormat="1" ht="50.1" customHeight="1">
      <c r="A279" s="172" t="s">
        <v>6542</v>
      </c>
      <c r="B279" s="148" t="s">
        <v>6543</v>
      </c>
      <c r="C279" s="148" t="s">
        <v>6539</v>
      </c>
      <c r="D279" s="148" t="s">
        <v>6544</v>
      </c>
      <c r="E279" s="148"/>
      <c r="F279" s="139">
        <f>MATCH(A279,厦航题库汇总!$C$2:$C$5110,0)</f>
        <v>983</v>
      </c>
    </row>
    <row r="280" spans="1:6" customFormat="1" ht="50.1" customHeight="1">
      <c r="A280" s="172" t="s">
        <v>6538</v>
      </c>
      <c r="B280" s="148" t="s">
        <v>6539</v>
      </c>
      <c r="C280" s="148" t="s">
        <v>6540</v>
      </c>
      <c r="D280" s="148" t="s">
        <v>6541</v>
      </c>
      <c r="E280" s="148"/>
      <c r="F280" s="139">
        <f>MATCH(A280,厦航题库汇总!$C$2:$C$5110,0)</f>
        <v>977</v>
      </c>
    </row>
    <row r="281" spans="1:6" customFormat="1" ht="50.1" customHeight="1">
      <c r="A281" s="172" t="s">
        <v>6577</v>
      </c>
      <c r="B281" s="148" t="s">
        <v>6578</v>
      </c>
      <c r="C281" s="148" t="s">
        <v>6579</v>
      </c>
      <c r="D281" s="148" t="s">
        <v>6580</v>
      </c>
      <c r="E281" s="148"/>
      <c r="F281" s="139">
        <f>MATCH(A281,厦航题库汇总!$C$2:$C$5110,0)</f>
        <v>1048</v>
      </c>
    </row>
    <row r="282" spans="1:6" customFormat="1" ht="50.1" customHeight="1">
      <c r="A282" s="172" t="s">
        <v>6534</v>
      </c>
      <c r="B282" s="148" t="s">
        <v>6535</v>
      </c>
      <c r="C282" s="148" t="s">
        <v>6536</v>
      </c>
      <c r="D282" s="148" t="s">
        <v>6537</v>
      </c>
      <c r="E282" s="148"/>
      <c r="F282" s="139">
        <f>MATCH(A282,厦航题库汇总!$C$2:$C$5110,0)</f>
        <v>971</v>
      </c>
    </row>
    <row r="283" spans="1:6" customFormat="1" ht="50.1" customHeight="1">
      <c r="A283" s="172" t="s">
        <v>6549</v>
      </c>
      <c r="B283" s="148" t="s">
        <v>6550</v>
      </c>
      <c r="C283" s="148" t="s">
        <v>6551</v>
      </c>
      <c r="D283" s="148" t="s">
        <v>6552</v>
      </c>
      <c r="E283" s="148"/>
      <c r="F283" s="139">
        <f>MATCH(A283,厦航题库汇总!$C$2:$C$5110,0)</f>
        <v>995</v>
      </c>
    </row>
    <row r="284" spans="1:6" customFormat="1" ht="50.1" customHeight="1">
      <c r="A284" s="172" t="s">
        <v>6545</v>
      </c>
      <c r="B284" s="148" t="s">
        <v>6546</v>
      </c>
      <c r="C284" s="148" t="s">
        <v>6547</v>
      </c>
      <c r="D284" s="148" t="s">
        <v>6548</v>
      </c>
      <c r="E284" s="148"/>
      <c r="F284" s="139">
        <f>MATCH(A284,厦航题库汇总!$C$2:$C$5110,0)</f>
        <v>989</v>
      </c>
    </row>
    <row r="285" spans="1:6" customFormat="1" ht="50.1" customHeight="1">
      <c r="A285" s="172" t="s">
        <v>6581</v>
      </c>
      <c r="B285" s="148" t="s">
        <v>6575</v>
      </c>
      <c r="C285" s="148" t="s">
        <v>6576</v>
      </c>
      <c r="D285" s="148" t="s">
        <v>6582</v>
      </c>
      <c r="E285" s="148"/>
      <c r="F285" s="139">
        <f>MATCH(A285,厦航题库汇总!$C$2:$C$5110,0)</f>
        <v>1054</v>
      </c>
    </row>
    <row r="286" spans="1:6" customFormat="1" ht="50.1" customHeight="1">
      <c r="A286" s="172" t="s">
        <v>6559</v>
      </c>
      <c r="B286" s="148" t="s">
        <v>6560</v>
      </c>
      <c r="C286" s="148" t="s">
        <v>6529</v>
      </c>
      <c r="D286" s="148" t="s">
        <v>6561</v>
      </c>
      <c r="E286" s="148"/>
      <c r="F286" s="139">
        <f>MATCH(A286,厦航题库汇总!$C$2:$C$5110,0)</f>
        <v>1013</v>
      </c>
    </row>
    <row r="287" spans="1:6" customFormat="1" ht="50.1" customHeight="1">
      <c r="A287" s="172" t="s">
        <v>6555</v>
      </c>
      <c r="B287" s="148" t="s">
        <v>6556</v>
      </c>
      <c r="C287" s="148" t="s">
        <v>6557</v>
      </c>
      <c r="D287" s="148" t="s">
        <v>6558</v>
      </c>
      <c r="E287" s="148"/>
      <c r="F287" s="139">
        <f>MATCH(A287,厦航题库汇总!$C$2:$C$5110,0)</f>
        <v>1007</v>
      </c>
    </row>
    <row r="288" spans="1:6" customFormat="1" ht="50.1" customHeight="1">
      <c r="A288" s="172" t="s">
        <v>6583</v>
      </c>
      <c r="B288" s="148" t="s">
        <v>6584</v>
      </c>
      <c r="C288" s="148" t="s">
        <v>6585</v>
      </c>
      <c r="D288" s="148" t="s">
        <v>6586</v>
      </c>
      <c r="E288" s="148"/>
      <c r="F288" s="139">
        <f>MATCH(A288,厦航题库汇总!$C$2:$C$5110,0)</f>
        <v>1060</v>
      </c>
    </row>
    <row r="289" spans="1:6" customFormat="1" ht="50.1" customHeight="1">
      <c r="A289" s="172" t="s">
        <v>6562</v>
      </c>
      <c r="B289" s="148" t="s">
        <v>6563</v>
      </c>
      <c r="C289" s="148" t="s">
        <v>6564</v>
      </c>
      <c r="D289" s="148" t="s">
        <v>6565</v>
      </c>
      <c r="E289" s="148"/>
      <c r="F289" s="139">
        <f>MATCH(A289,厦航题库汇总!$C$2:$C$5110,0)</f>
        <v>1019</v>
      </c>
    </row>
    <row r="290" spans="1:6" customFormat="1" ht="50.1" customHeight="1">
      <c r="A290" s="172" t="s">
        <v>6569</v>
      </c>
      <c r="B290" s="148" t="s">
        <v>6540</v>
      </c>
      <c r="C290" s="148" t="s">
        <v>6567</v>
      </c>
      <c r="D290" s="148" t="s">
        <v>6570</v>
      </c>
      <c r="E290" s="148"/>
      <c r="F290" s="139">
        <f>MATCH(A290,厦航题库汇总!$C$2:$C$5110,0)</f>
        <v>1030</v>
      </c>
    </row>
    <row r="291" spans="1:6" customFormat="1" ht="50.1" customHeight="1">
      <c r="A291" s="172" t="s">
        <v>6587</v>
      </c>
      <c r="B291" s="148" t="s">
        <v>6588</v>
      </c>
      <c r="C291" s="148" t="s">
        <v>6589</v>
      </c>
      <c r="D291" s="148" t="s">
        <v>6590</v>
      </c>
      <c r="E291" s="148"/>
      <c r="F291" s="139">
        <f>MATCH(A291,厦航题库汇总!$C$2:$C$5110,0)</f>
        <v>1066</v>
      </c>
    </row>
    <row r="292" spans="1:6" customFormat="1" ht="50.1" customHeight="1">
      <c r="A292" s="172" t="s">
        <v>6566</v>
      </c>
      <c r="B292" s="148" t="s">
        <v>6567</v>
      </c>
      <c r="C292" s="148" t="s">
        <v>6568</v>
      </c>
      <c r="D292" s="148" t="s">
        <v>6560</v>
      </c>
      <c r="E292" s="148"/>
      <c r="F292" s="139">
        <f>MATCH(A292,厦航题库汇总!$C$2:$C$5110,0)</f>
        <v>1024</v>
      </c>
    </row>
    <row r="293" spans="1:6" customFormat="1" ht="50.1" customHeight="1">
      <c r="A293" s="170" t="s">
        <v>28792</v>
      </c>
      <c r="B293" s="139" t="s">
        <v>24487</v>
      </c>
      <c r="C293" s="139" t="s">
        <v>24488</v>
      </c>
      <c r="D293" s="139" t="s">
        <v>24489</v>
      </c>
      <c r="E293" s="139"/>
      <c r="F293" s="139">
        <f>MATCH(A293,厦航题库汇总!$C$2:$C$5110,0)</f>
        <v>2232</v>
      </c>
    </row>
    <row r="294" spans="1:6" customFormat="1" ht="50.1" customHeight="1">
      <c r="A294" s="172" t="s">
        <v>13089</v>
      </c>
      <c r="B294" s="148" t="s">
        <v>13090</v>
      </c>
      <c r="C294" s="148" t="s">
        <v>13091</v>
      </c>
      <c r="D294" s="148" t="s">
        <v>13092</v>
      </c>
      <c r="E294" s="148"/>
      <c r="F294" s="139">
        <f>MATCH(A294,厦航题库汇总!$C$2:$C$5110,0)</f>
        <v>1114</v>
      </c>
    </row>
    <row r="295" spans="1:6" customFormat="1" ht="50.1" customHeight="1">
      <c r="A295" s="170" t="s">
        <v>28793</v>
      </c>
      <c r="B295" s="139" t="s">
        <v>24490</v>
      </c>
      <c r="C295" s="139" t="s">
        <v>24491</v>
      </c>
      <c r="D295" s="139" t="s">
        <v>24492</v>
      </c>
      <c r="E295" s="139"/>
      <c r="F295" s="139">
        <f>MATCH(A295,厦航题库汇总!$C$2:$C$5110,0)</f>
        <v>2238</v>
      </c>
    </row>
    <row r="296" spans="1:6" customFormat="1" ht="50.1" customHeight="1">
      <c r="A296" s="172" t="s">
        <v>13093</v>
      </c>
      <c r="B296" s="148" t="s">
        <v>13094</v>
      </c>
      <c r="C296" s="148" t="s">
        <v>13095</v>
      </c>
      <c r="D296" s="148" t="s">
        <v>13096</v>
      </c>
      <c r="E296" s="148"/>
      <c r="F296" s="139">
        <f>MATCH(A296,厦航题库汇总!$C$2:$C$5110,0)</f>
        <v>1120</v>
      </c>
    </row>
    <row r="297" spans="1:6" customFormat="1" ht="50.1" customHeight="1">
      <c r="A297" s="170" t="s">
        <v>28794</v>
      </c>
      <c r="B297" s="139" t="s">
        <v>24493</v>
      </c>
      <c r="C297" s="139" t="s">
        <v>24494</v>
      </c>
      <c r="D297" s="139" t="s">
        <v>24495</v>
      </c>
      <c r="E297" s="139"/>
      <c r="F297" s="139">
        <f>MATCH(A297,厦航题库汇总!$C$2:$C$5110,0)</f>
        <v>2244</v>
      </c>
    </row>
    <row r="298" spans="1:6" customFormat="1" ht="50.1" customHeight="1">
      <c r="A298" s="172" t="s">
        <v>13097</v>
      </c>
      <c r="B298" s="148" t="s">
        <v>13098</v>
      </c>
      <c r="C298" s="148" t="s">
        <v>13099</v>
      </c>
      <c r="D298" s="148" t="s">
        <v>13100</v>
      </c>
      <c r="E298" s="148"/>
      <c r="F298" s="139">
        <f>MATCH(A298,厦航题库汇总!$C$2:$C$5110,0)</f>
        <v>1126</v>
      </c>
    </row>
    <row r="299" spans="1:6" customFormat="1" ht="50.1" customHeight="1">
      <c r="A299" s="170" t="s">
        <v>28795</v>
      </c>
      <c r="B299" s="139" t="s">
        <v>24496</v>
      </c>
      <c r="C299" s="139" t="s">
        <v>24497</v>
      </c>
      <c r="D299" s="139" t="s">
        <v>24498</v>
      </c>
      <c r="E299" s="139"/>
      <c r="F299" s="139">
        <f>MATCH(A299,厦航题库汇总!$C$2:$C$5110,0)</f>
        <v>2250</v>
      </c>
    </row>
    <row r="300" spans="1:6" customFormat="1" ht="50.1" customHeight="1">
      <c r="A300" s="172" t="s">
        <v>13101</v>
      </c>
      <c r="B300" s="148" t="s">
        <v>13102</v>
      </c>
      <c r="C300" s="148" t="s">
        <v>13103</v>
      </c>
      <c r="D300" s="148" t="s">
        <v>13099</v>
      </c>
      <c r="E300" s="148"/>
      <c r="F300" s="139">
        <f>MATCH(A300,厦航题库汇总!$C$2:$C$5110,0)</f>
        <v>1132</v>
      </c>
    </row>
    <row r="301" spans="1:6" customFormat="1" ht="50.1" customHeight="1">
      <c r="A301" s="170" t="s">
        <v>28796</v>
      </c>
      <c r="B301" s="139" t="s">
        <v>24499</v>
      </c>
      <c r="C301" s="139" t="s">
        <v>24500</v>
      </c>
      <c r="D301" s="139" t="s">
        <v>24501</v>
      </c>
      <c r="E301" s="139"/>
      <c r="F301" s="139">
        <f>MATCH(A301,厦航题库汇总!$C$2:$C$5110,0)</f>
        <v>2256</v>
      </c>
    </row>
    <row r="302" spans="1:6" customFormat="1" ht="50.1" customHeight="1">
      <c r="A302" s="172" t="s">
        <v>13104</v>
      </c>
      <c r="B302" s="148" t="s">
        <v>13105</v>
      </c>
      <c r="C302" s="148" t="s">
        <v>13106</v>
      </c>
      <c r="D302" s="148" t="s">
        <v>13107</v>
      </c>
      <c r="E302" s="148"/>
      <c r="F302" s="139">
        <f>MATCH(A302,厦航题库汇总!$C$2:$C$5110,0)</f>
        <v>1138</v>
      </c>
    </row>
    <row r="303" spans="1:6" customFormat="1" ht="50.1" customHeight="1">
      <c r="A303" s="170" t="s">
        <v>28813</v>
      </c>
      <c r="B303" s="139" t="s">
        <v>24565</v>
      </c>
      <c r="C303" s="139" t="s">
        <v>24566</v>
      </c>
      <c r="D303" s="139" t="s">
        <v>24567</v>
      </c>
      <c r="E303" s="139"/>
      <c r="F303" s="139">
        <f>MATCH(A303,厦航题库汇总!$C$2:$C$5110,0)</f>
        <v>2374</v>
      </c>
    </row>
    <row r="304" spans="1:6" customFormat="1" ht="50.1" customHeight="1">
      <c r="A304" s="170" t="s">
        <v>28812</v>
      </c>
      <c r="B304" s="139" t="s">
        <v>24562</v>
      </c>
      <c r="C304" s="139" t="s">
        <v>24563</v>
      </c>
      <c r="D304" s="139" t="s">
        <v>24564</v>
      </c>
      <c r="E304" s="139"/>
      <c r="F304" s="139">
        <f>MATCH(A304,厦航题库汇总!$C$2:$C$5110,0)</f>
        <v>2370</v>
      </c>
    </row>
    <row r="305" spans="1:6" customFormat="1" ht="50.1" customHeight="1">
      <c r="A305" s="170" t="s">
        <v>28814</v>
      </c>
      <c r="B305" s="139" t="s">
        <v>24568</v>
      </c>
      <c r="C305" s="139" t="s">
        <v>24569</v>
      </c>
      <c r="D305" s="139" t="s">
        <v>24570</v>
      </c>
      <c r="E305" s="139"/>
      <c r="F305" s="139">
        <f>MATCH(A305,厦航题库汇总!$C$2:$C$5110,0)</f>
        <v>2378</v>
      </c>
    </row>
    <row r="306" spans="1:6" customFormat="1" ht="50.1" customHeight="1">
      <c r="A306" s="170" t="s">
        <v>29055</v>
      </c>
      <c r="B306" s="139" t="s">
        <v>27013</v>
      </c>
      <c r="C306" s="139" t="s">
        <v>27014</v>
      </c>
      <c r="D306" s="139" t="s">
        <v>27015</v>
      </c>
      <c r="E306" s="139"/>
      <c r="F306" s="139">
        <f>MATCH(A306,厦航题库汇总!$C$2:$C$5110,0)</f>
        <v>2174</v>
      </c>
    </row>
    <row r="307" spans="1:6" customFormat="1" ht="50.1" customHeight="1">
      <c r="A307" s="170" t="s">
        <v>29054</v>
      </c>
      <c r="B307" s="139" t="s">
        <v>27010</v>
      </c>
      <c r="C307" s="139" t="s">
        <v>27011</v>
      </c>
      <c r="D307" s="139" t="s">
        <v>27012</v>
      </c>
      <c r="E307" s="139"/>
      <c r="F307" s="139">
        <f>MATCH(A307,厦航题库汇总!$C$2:$C$5110,0)</f>
        <v>2168</v>
      </c>
    </row>
    <row r="308" spans="1:6" customFormat="1" ht="50.1" customHeight="1">
      <c r="A308" s="170" t="s">
        <v>29056</v>
      </c>
      <c r="B308" s="139" t="s">
        <v>27016</v>
      </c>
      <c r="C308" s="139" t="s">
        <v>27017</v>
      </c>
      <c r="D308" s="139" t="s">
        <v>27018</v>
      </c>
      <c r="E308" s="139"/>
      <c r="F308" s="139">
        <f>MATCH(A308,厦航题库汇总!$C$2:$C$5110,0)</f>
        <v>2180</v>
      </c>
    </row>
    <row r="309" spans="1:6" customFormat="1" ht="50.1" customHeight="1">
      <c r="A309" s="170" t="s">
        <v>29057</v>
      </c>
      <c r="B309" s="139" t="s">
        <v>27019</v>
      </c>
      <c r="C309" s="139" t="s">
        <v>27020</v>
      </c>
      <c r="D309" s="139" t="s">
        <v>27021</v>
      </c>
      <c r="E309" s="139"/>
      <c r="F309" s="139">
        <f>MATCH(A309,厦航题库汇总!$C$2:$C$5110,0)</f>
        <v>2186</v>
      </c>
    </row>
    <row r="310" spans="1:6" customFormat="1" ht="50.1" customHeight="1">
      <c r="A310" s="170" t="s">
        <v>29058</v>
      </c>
      <c r="B310" s="139" t="s">
        <v>27022</v>
      </c>
      <c r="C310" s="139" t="s">
        <v>27023</v>
      </c>
      <c r="D310" s="139" t="s">
        <v>27024</v>
      </c>
      <c r="E310" s="139"/>
      <c r="F310" s="139">
        <f>MATCH(A310,厦航题库汇总!$C$2:$C$5110,0)</f>
        <v>2192</v>
      </c>
    </row>
    <row r="311" spans="1:6" customFormat="1" ht="50.1" customHeight="1">
      <c r="A311" s="170" t="s">
        <v>28816</v>
      </c>
      <c r="B311" s="139" t="s">
        <v>24574</v>
      </c>
      <c r="C311" s="139" t="s">
        <v>24575</v>
      </c>
      <c r="D311" s="139" t="s">
        <v>24576</v>
      </c>
      <c r="E311" s="139"/>
      <c r="F311" s="139">
        <f>MATCH(A311,厦航题库汇总!$C$2:$C$5110,0)</f>
        <v>2386</v>
      </c>
    </row>
    <row r="312" spans="1:6" customFormat="1" ht="50.1" customHeight="1">
      <c r="A312" s="170" t="s">
        <v>28815</v>
      </c>
      <c r="B312" s="139" t="s">
        <v>24571</v>
      </c>
      <c r="C312" s="139" t="s">
        <v>24572</v>
      </c>
      <c r="D312" s="139" t="s">
        <v>24573</v>
      </c>
      <c r="E312" s="139"/>
      <c r="F312" s="139">
        <f>MATCH(A312,厦航题库汇总!$C$2:$C$5110,0)</f>
        <v>2382</v>
      </c>
    </row>
    <row r="313" spans="1:6" ht="50.1" customHeight="1">
      <c r="A313" s="170" t="s">
        <v>28818</v>
      </c>
      <c r="B313" s="139" t="s">
        <v>24580</v>
      </c>
      <c r="C313" s="139" t="s">
        <v>24581</v>
      </c>
      <c r="D313" s="139" t="s">
        <v>24582</v>
      </c>
      <c r="E313" s="139"/>
      <c r="F313" s="139">
        <f>MATCH(A313,厦航题库汇总!$C$2:$C$5110,0)</f>
        <v>2394</v>
      </c>
    </row>
    <row r="314" spans="1:6" customFormat="1" ht="50.1" customHeight="1">
      <c r="A314" s="170" t="s">
        <v>28817</v>
      </c>
      <c r="B314" s="139" t="s">
        <v>24577</v>
      </c>
      <c r="C314" s="139" t="s">
        <v>24578</v>
      </c>
      <c r="D314" s="139" t="s">
        <v>24579</v>
      </c>
      <c r="E314" s="139"/>
      <c r="F314" s="139">
        <f>MATCH(A314,厦航题库汇总!$C$2:$C$5110,0)</f>
        <v>2390</v>
      </c>
    </row>
    <row r="315" spans="1:6" customFormat="1" ht="50.1" customHeight="1">
      <c r="A315" s="170" t="s">
        <v>28819</v>
      </c>
      <c r="B315" s="139" t="s">
        <v>24583</v>
      </c>
      <c r="C315" s="139" t="s">
        <v>24584</v>
      </c>
      <c r="D315" s="139" t="s">
        <v>24585</v>
      </c>
      <c r="E315" s="139"/>
      <c r="F315" s="139">
        <f>MATCH(A315,厦航题库汇总!$C$2:$C$5110,0)</f>
        <v>2398</v>
      </c>
    </row>
    <row r="316" spans="1:6" customFormat="1" ht="50.1" customHeight="1">
      <c r="A316" s="170" t="s">
        <v>28820</v>
      </c>
      <c r="B316" s="139" t="s">
        <v>24586</v>
      </c>
      <c r="C316" s="139" t="s">
        <v>24587</v>
      </c>
      <c r="D316" s="139" t="s">
        <v>24588</v>
      </c>
      <c r="E316" s="139"/>
      <c r="F316" s="139">
        <f>MATCH(A316,厦航题库汇总!$C$2:$C$5110,0)</f>
        <v>2402</v>
      </c>
    </row>
    <row r="317" spans="1:6" customFormat="1" ht="50.1" customHeight="1">
      <c r="A317" s="170" t="s">
        <v>28821</v>
      </c>
      <c r="B317" s="139" t="s">
        <v>24589</v>
      </c>
      <c r="C317" s="139" t="s">
        <v>24590</v>
      </c>
      <c r="D317" s="139" t="s">
        <v>24591</v>
      </c>
      <c r="E317" s="139"/>
      <c r="F317" s="139">
        <f>MATCH(A317,厦航题库汇总!$C$2:$C$5110,0)</f>
        <v>2406</v>
      </c>
    </row>
    <row r="318" spans="1:6" customFormat="1" ht="50.1" customHeight="1">
      <c r="A318" s="170" t="s">
        <v>28823</v>
      </c>
      <c r="B318" s="139" t="s">
        <v>24595</v>
      </c>
      <c r="C318" s="139" t="s">
        <v>24596</v>
      </c>
      <c r="D318" s="139" t="s">
        <v>24597</v>
      </c>
      <c r="E318" s="139"/>
      <c r="F318" s="139">
        <f>MATCH(A318,厦航题库汇总!$C$2:$C$5110,0)</f>
        <v>2414</v>
      </c>
    </row>
    <row r="319" spans="1:6" customFormat="1" ht="50.1" customHeight="1">
      <c r="A319" s="170" t="s">
        <v>28824</v>
      </c>
      <c r="B319" s="139" t="s">
        <v>24598</v>
      </c>
      <c r="C319" s="139" t="s">
        <v>24599</v>
      </c>
      <c r="D319" s="139" t="s">
        <v>24600</v>
      </c>
      <c r="E319" s="139"/>
      <c r="F319" s="139">
        <f>MATCH(A319,厦航题库汇总!$C$2:$C$5110,0)</f>
        <v>2418</v>
      </c>
    </row>
    <row r="320" spans="1:6" customFormat="1" ht="50.1" customHeight="1">
      <c r="A320" s="170" t="s">
        <v>28826</v>
      </c>
      <c r="B320" s="139" t="s">
        <v>24604</v>
      </c>
      <c r="C320" s="139" t="s">
        <v>24605</v>
      </c>
      <c r="D320" s="139" t="s">
        <v>24606</v>
      </c>
      <c r="E320" s="139"/>
      <c r="F320" s="139">
        <f>MATCH(A320,厦航题库汇总!$C$2:$C$5110,0)</f>
        <v>2426</v>
      </c>
    </row>
    <row r="321" spans="1:6" customFormat="1" ht="50.1" customHeight="1">
      <c r="A321" s="170" t="s">
        <v>28825</v>
      </c>
      <c r="B321" s="139" t="s">
        <v>24601</v>
      </c>
      <c r="C321" s="139" t="s">
        <v>24602</v>
      </c>
      <c r="D321" s="139" t="s">
        <v>24603</v>
      </c>
      <c r="E321" s="139"/>
      <c r="F321" s="139">
        <f>MATCH(A321,厦航题库汇总!$C$2:$C$5110,0)</f>
        <v>2422</v>
      </c>
    </row>
    <row r="322" spans="1:6" customFormat="1" ht="50.1" customHeight="1">
      <c r="A322" s="170" t="s">
        <v>28822</v>
      </c>
      <c r="B322" s="139" t="s">
        <v>24592</v>
      </c>
      <c r="C322" s="139" t="s">
        <v>24593</v>
      </c>
      <c r="D322" s="139" t="s">
        <v>24594</v>
      </c>
      <c r="E322" s="139"/>
      <c r="F322" s="139">
        <f>MATCH(A322,厦航题库汇总!$C$2:$C$5110,0)</f>
        <v>2410</v>
      </c>
    </row>
    <row r="323" spans="1:6" customFormat="1" ht="50.1" customHeight="1">
      <c r="A323" s="170" t="s">
        <v>28751</v>
      </c>
      <c r="B323" s="139" t="s">
        <v>24400</v>
      </c>
      <c r="C323" s="139" t="s">
        <v>24401</v>
      </c>
      <c r="D323" s="139" t="s">
        <v>24402</v>
      </c>
      <c r="E323" s="139"/>
      <c r="F323" s="139">
        <f>MATCH(A323,厦航题库汇总!$C$2:$C$5110,0)</f>
        <v>1961</v>
      </c>
    </row>
    <row r="324" spans="1:6" customFormat="1" ht="50.1" customHeight="1">
      <c r="A324" s="170" t="s">
        <v>28746</v>
      </c>
      <c r="B324" s="139" t="s">
        <v>24388</v>
      </c>
      <c r="C324" s="139" t="s">
        <v>24389</v>
      </c>
      <c r="D324" s="139" t="s">
        <v>24390</v>
      </c>
      <c r="E324" s="139"/>
      <c r="F324" s="139">
        <f>MATCH(A324,厦航题库汇总!$C$2:$C$5110,0)</f>
        <v>1935</v>
      </c>
    </row>
    <row r="325" spans="1:6" customFormat="1" ht="50.1" customHeight="1">
      <c r="A325" s="170" t="s">
        <v>28752</v>
      </c>
      <c r="B325" s="139" t="s">
        <v>24403</v>
      </c>
      <c r="C325" s="139" t="s">
        <v>24404</v>
      </c>
      <c r="D325" s="139" t="s">
        <v>24405</v>
      </c>
      <c r="E325" s="139"/>
      <c r="F325" s="139">
        <f>MATCH(A325,厦航题库汇总!$C$2:$C$5110,0)</f>
        <v>1966</v>
      </c>
    </row>
    <row r="326" spans="1:6" customFormat="1" ht="50.1" customHeight="1">
      <c r="A326" s="170" t="s">
        <v>28747</v>
      </c>
      <c r="B326" s="139" t="s">
        <v>24391</v>
      </c>
      <c r="C326" s="139" t="s">
        <v>24392</v>
      </c>
      <c r="D326" s="139" t="s">
        <v>24393</v>
      </c>
      <c r="E326" s="139"/>
      <c r="F326" s="139">
        <f>MATCH(A326,厦航题库汇总!$C$2:$C$5110,0)</f>
        <v>1941</v>
      </c>
    </row>
    <row r="327" spans="1:6" customFormat="1" ht="50.1" customHeight="1">
      <c r="A327" s="170" t="s">
        <v>28753</v>
      </c>
      <c r="B327" s="139" t="s">
        <v>24406</v>
      </c>
      <c r="C327" s="139" t="s">
        <v>24407</v>
      </c>
      <c r="D327" s="139" t="s">
        <v>24408</v>
      </c>
      <c r="E327" s="139"/>
      <c r="F327" s="139">
        <f>MATCH(A327,厦航题库汇总!$C$2:$C$5110,0)</f>
        <v>1972</v>
      </c>
    </row>
    <row r="328" spans="1:6" customFormat="1" ht="50.1" customHeight="1">
      <c r="A328" s="170" t="s">
        <v>28748</v>
      </c>
      <c r="B328" s="139" t="s">
        <v>24394</v>
      </c>
      <c r="C328" s="139" t="s">
        <v>24395</v>
      </c>
      <c r="D328" s="139" t="s">
        <v>24396</v>
      </c>
      <c r="E328" s="139"/>
      <c r="F328" s="139">
        <f>MATCH(A328,厦航题库汇总!$C$2:$C$5110,0)</f>
        <v>1947</v>
      </c>
    </row>
    <row r="329" spans="1:6" customFormat="1" ht="50.1" customHeight="1">
      <c r="A329" s="170" t="s">
        <v>28754</v>
      </c>
      <c r="B329" s="139" t="s">
        <v>24409</v>
      </c>
      <c r="C329" s="139" t="s">
        <v>24410</v>
      </c>
      <c r="D329" s="139" t="s">
        <v>24411</v>
      </c>
      <c r="E329" s="139"/>
      <c r="F329" s="139">
        <f>MATCH(A329,厦航题库汇总!$C$2:$C$5110,0)</f>
        <v>1977</v>
      </c>
    </row>
    <row r="330" spans="1:6" customFormat="1" ht="50.1" customHeight="1">
      <c r="A330" s="170" t="s">
        <v>28749</v>
      </c>
      <c r="B330" s="139">
        <v>63</v>
      </c>
      <c r="C330" s="139">
        <v>63</v>
      </c>
      <c r="D330" s="139">
        <v>65</v>
      </c>
      <c r="E330" s="139"/>
      <c r="F330" s="139">
        <f>MATCH(A330,厦航题库汇总!$C$2:$C$5110,0)</f>
        <v>1952</v>
      </c>
    </row>
    <row r="331" spans="1:6" customFormat="1" ht="50.1" customHeight="1">
      <c r="A331" s="170" t="s">
        <v>28755</v>
      </c>
      <c r="B331" s="139" t="s">
        <v>24412</v>
      </c>
      <c r="C331" s="139" t="s">
        <v>24413</v>
      </c>
      <c r="D331" s="139" t="s">
        <v>24414</v>
      </c>
      <c r="E331" s="139"/>
      <c r="F331" s="139">
        <f>MATCH(A331,厦航题库汇总!$C$2:$C$5110,0)</f>
        <v>1983</v>
      </c>
    </row>
    <row r="332" spans="1:6" customFormat="1" ht="50.1" customHeight="1">
      <c r="A332" s="170" t="s">
        <v>28750</v>
      </c>
      <c r="B332" s="139" t="s">
        <v>24397</v>
      </c>
      <c r="C332" s="139" t="s">
        <v>24398</v>
      </c>
      <c r="D332" s="139" t="s">
        <v>24399</v>
      </c>
      <c r="E332" s="139"/>
      <c r="F332" s="139">
        <f>MATCH(A332,厦航题库汇总!$C$2:$C$5110,0)</f>
        <v>1957</v>
      </c>
    </row>
    <row r="333" spans="1:6" customFormat="1" ht="50.1" customHeight="1">
      <c r="A333" s="174" t="s">
        <v>29409</v>
      </c>
      <c r="B333" s="152">
        <v>1.9</v>
      </c>
      <c r="C333" s="152">
        <v>2.11</v>
      </c>
      <c r="D333" s="152">
        <v>2.02</v>
      </c>
      <c r="E333" s="152"/>
      <c r="F333" s="139">
        <f>MATCH(A333,厦航题库汇总!$C$2:$C$5110,0)</f>
        <v>2000</v>
      </c>
    </row>
    <row r="334" spans="1:6" customFormat="1" ht="50.1" customHeight="1">
      <c r="A334" s="174" t="s">
        <v>29408</v>
      </c>
      <c r="B334" s="147">
        <v>2.02</v>
      </c>
      <c r="C334" s="147">
        <v>2.1</v>
      </c>
      <c r="D334" s="147">
        <v>1.99</v>
      </c>
      <c r="E334" s="147"/>
      <c r="F334" s="139">
        <f>MATCH(A334,厦航题库汇总!$C$2:$C$5110,0)</f>
        <v>1994</v>
      </c>
    </row>
    <row r="335" spans="1:6" customFormat="1" ht="50.1" customHeight="1">
      <c r="A335" s="174" t="s">
        <v>29410</v>
      </c>
      <c r="B335" s="147">
        <v>2.06</v>
      </c>
      <c r="C335" s="147">
        <v>2.2000000000000002</v>
      </c>
      <c r="D335" s="147">
        <v>2.0699999999999998</v>
      </c>
      <c r="E335" s="147"/>
      <c r="F335" s="139">
        <f>MATCH(A335,厦航题库汇总!$C$2:$C$5110,0)</f>
        <v>2006</v>
      </c>
    </row>
    <row r="336" spans="1:6" customFormat="1" ht="50.1" customHeight="1">
      <c r="A336" s="174" t="s">
        <v>29411</v>
      </c>
      <c r="B336" s="147">
        <v>2.04</v>
      </c>
      <c r="C336" s="147">
        <v>2</v>
      </c>
      <c r="D336" s="147">
        <v>1.96</v>
      </c>
      <c r="E336" s="147"/>
      <c r="F336" s="139">
        <f>MATCH(A336,厦航题库汇总!$C$2:$C$5110,0)</f>
        <v>2012</v>
      </c>
    </row>
    <row r="337" spans="1:6" customFormat="1" ht="50.1" customHeight="1">
      <c r="A337" s="170" t="s">
        <v>25589</v>
      </c>
      <c r="B337" s="139" t="s">
        <v>25590</v>
      </c>
      <c r="C337" s="139" t="s">
        <v>25591</v>
      </c>
      <c r="D337" s="139" t="s">
        <v>25592</v>
      </c>
      <c r="E337" s="139"/>
      <c r="F337" s="139">
        <f>MATCH(A337,厦航题库汇总!$C$2:$C$5110,0)</f>
        <v>3728</v>
      </c>
    </row>
    <row r="338" spans="1:6" customFormat="1" ht="50.1" customHeight="1">
      <c r="A338" s="170" t="s">
        <v>25582</v>
      </c>
      <c r="B338" s="139" t="s">
        <v>25583</v>
      </c>
      <c r="C338" s="139" t="s">
        <v>25584</v>
      </c>
      <c r="D338" s="139" t="s">
        <v>25585</v>
      </c>
      <c r="E338" s="139"/>
      <c r="F338" s="139">
        <f>MATCH(A338,厦航题库汇总!$C$2:$C$5110,0)</f>
        <v>3719</v>
      </c>
    </row>
    <row r="339" spans="1:6" customFormat="1" ht="50.1" customHeight="1">
      <c r="A339" s="170" t="s">
        <v>25578</v>
      </c>
      <c r="B339" s="139" t="s">
        <v>25579</v>
      </c>
      <c r="C339" s="139" t="s">
        <v>25580</v>
      </c>
      <c r="D339" s="139" t="s">
        <v>25581</v>
      </c>
      <c r="E339" s="139"/>
      <c r="F339" s="139">
        <f>MATCH(A339,厦航题库汇总!$C$2:$C$5110,0)</f>
        <v>3715</v>
      </c>
    </row>
    <row r="340" spans="1:6" customFormat="1" ht="50.1" customHeight="1">
      <c r="A340" s="170" t="s">
        <v>25587</v>
      </c>
      <c r="B340" s="139" t="s">
        <v>25588</v>
      </c>
      <c r="C340" s="139" t="s">
        <v>25584</v>
      </c>
      <c r="D340" s="139" t="s">
        <v>25583</v>
      </c>
      <c r="E340" s="139"/>
      <c r="F340" s="139">
        <f>MATCH(A340,厦航题库汇总!$C$2:$C$5110,0)</f>
        <v>3725</v>
      </c>
    </row>
    <row r="341" spans="1:6" customFormat="1" ht="50.1" customHeight="1">
      <c r="A341" s="170" t="s">
        <v>25586</v>
      </c>
      <c r="B341" s="139" t="s">
        <v>25580</v>
      </c>
      <c r="C341" s="139" t="s">
        <v>25579</v>
      </c>
      <c r="D341" s="139" t="s">
        <v>25581</v>
      </c>
      <c r="E341" s="139"/>
      <c r="F341" s="139">
        <f>MATCH(A341,厦航题库汇总!$C$2:$C$5110,0)</f>
        <v>3722</v>
      </c>
    </row>
    <row r="342" spans="1:6" customFormat="1" ht="50.1" customHeight="1">
      <c r="A342" s="174" t="s">
        <v>29412</v>
      </c>
      <c r="B342" s="147">
        <v>2</v>
      </c>
      <c r="C342" s="147">
        <v>2.04</v>
      </c>
      <c r="D342" s="147">
        <v>2.0499999999999998</v>
      </c>
      <c r="E342" s="147"/>
      <c r="F342" s="139">
        <f>MATCH(A342,厦航题库汇总!$C$2:$C$5110,0)</f>
        <v>2100</v>
      </c>
    </row>
    <row r="343" spans="1:6" customFormat="1" ht="50.1" customHeight="1">
      <c r="A343" s="170" t="s">
        <v>29053</v>
      </c>
      <c r="B343" s="139" t="s">
        <v>27007</v>
      </c>
      <c r="C343" s="139" t="s">
        <v>27008</v>
      </c>
      <c r="D343" s="139" t="s">
        <v>27009</v>
      </c>
      <c r="E343" s="139"/>
      <c r="F343" s="139">
        <f>MATCH(A343,厦航题库汇总!$C$2:$C$5110,0)</f>
        <v>2162</v>
      </c>
    </row>
    <row r="344" spans="1:6" customFormat="1" ht="50.1" customHeight="1">
      <c r="A344" s="170" t="s">
        <v>29044</v>
      </c>
      <c r="B344" s="139" t="s">
        <v>26981</v>
      </c>
      <c r="C344" s="139" t="s">
        <v>26982</v>
      </c>
      <c r="D344" s="139" t="s">
        <v>26983</v>
      </c>
      <c r="E344" s="139"/>
      <c r="F344" s="139">
        <f>MATCH(A344,厦航题库汇总!$C$2:$C$5110,0)</f>
        <v>2108</v>
      </c>
    </row>
    <row r="345" spans="1:6" customFormat="1" ht="50.1" customHeight="1">
      <c r="A345" s="170" t="s">
        <v>29045</v>
      </c>
      <c r="B345" s="139" t="s">
        <v>26984</v>
      </c>
      <c r="C345" s="139" t="s">
        <v>26985</v>
      </c>
      <c r="D345" s="139" t="s">
        <v>26986</v>
      </c>
      <c r="E345" s="139"/>
      <c r="F345" s="139">
        <f>MATCH(A345,厦航题库汇总!$C$2:$C$5110,0)</f>
        <v>2114</v>
      </c>
    </row>
    <row r="346" spans="1:6" customFormat="1" ht="50.1" customHeight="1">
      <c r="A346" s="170" t="s">
        <v>29046</v>
      </c>
      <c r="B346" s="139" t="s">
        <v>26987</v>
      </c>
      <c r="C346" s="139" t="s">
        <v>26988</v>
      </c>
      <c r="D346" s="139" t="s">
        <v>26989</v>
      </c>
      <c r="E346" s="139"/>
      <c r="F346" s="139">
        <f>MATCH(A346,厦航题库汇总!$C$2:$C$5110,0)</f>
        <v>2120</v>
      </c>
    </row>
    <row r="347" spans="1:6" customFormat="1" ht="50.1" customHeight="1">
      <c r="A347" s="170" t="s">
        <v>29047</v>
      </c>
      <c r="B347" s="139" t="s">
        <v>29568</v>
      </c>
      <c r="C347" s="139" t="s">
        <v>26990</v>
      </c>
      <c r="D347" s="139" t="s">
        <v>26991</v>
      </c>
      <c r="E347" s="139"/>
      <c r="F347" s="139">
        <f>MATCH(A347,厦航题库汇总!$C$2:$C$5110,0)</f>
        <v>2126</v>
      </c>
    </row>
    <row r="348" spans="1:6" customFormat="1" ht="50.1" customHeight="1">
      <c r="A348" s="170" t="s">
        <v>29048</v>
      </c>
      <c r="B348" s="139" t="s">
        <v>26992</v>
      </c>
      <c r="C348" s="139" t="s">
        <v>26993</v>
      </c>
      <c r="D348" s="139" t="s">
        <v>26994</v>
      </c>
      <c r="E348" s="139"/>
      <c r="F348" s="139">
        <f>MATCH(A348,厦航题库汇总!$C$2:$C$5110,0)</f>
        <v>2132</v>
      </c>
    </row>
    <row r="349" spans="1:6" customFormat="1" ht="50.1" customHeight="1">
      <c r="A349" s="170" t="s">
        <v>29049</v>
      </c>
      <c r="B349" s="139" t="s">
        <v>26995</v>
      </c>
      <c r="C349" s="139" t="s">
        <v>26996</v>
      </c>
      <c r="D349" s="139" t="s">
        <v>26997</v>
      </c>
      <c r="E349" s="139"/>
      <c r="F349" s="139">
        <f>MATCH(A349,厦航题库汇总!$C$2:$C$5110,0)</f>
        <v>2138</v>
      </c>
    </row>
    <row r="350" spans="1:6" customFormat="1" ht="50.1" customHeight="1">
      <c r="A350" s="170" t="s">
        <v>29050</v>
      </c>
      <c r="B350" s="139" t="s">
        <v>26998</v>
      </c>
      <c r="C350" s="139" t="s">
        <v>26999</v>
      </c>
      <c r="D350" s="139" t="s">
        <v>27000</v>
      </c>
      <c r="E350" s="139"/>
      <c r="F350" s="139">
        <f>MATCH(A350,厦航题库汇总!$C$2:$C$5110,0)</f>
        <v>2144</v>
      </c>
    </row>
    <row r="351" spans="1:6" customFormat="1" ht="50.1" customHeight="1">
      <c r="A351" s="170" t="s">
        <v>29051</v>
      </c>
      <c r="B351" s="139" t="s">
        <v>27001</v>
      </c>
      <c r="C351" s="139" t="s">
        <v>27002</v>
      </c>
      <c r="D351" s="139" t="s">
        <v>27003</v>
      </c>
      <c r="E351" s="139"/>
      <c r="F351" s="139">
        <f>MATCH(A351,厦航题库汇总!$C$2:$C$5110,0)</f>
        <v>2150</v>
      </c>
    </row>
    <row r="352" spans="1:6" customFormat="1" ht="50.1" customHeight="1">
      <c r="A352" s="170" t="s">
        <v>29052</v>
      </c>
      <c r="B352" s="139" t="s">
        <v>27004</v>
      </c>
      <c r="C352" s="139" t="s">
        <v>27005</v>
      </c>
      <c r="D352" s="139" t="s">
        <v>27006</v>
      </c>
      <c r="E352" s="139"/>
      <c r="F352" s="139">
        <f>MATCH(A352,厦航题库汇总!$C$2:$C$5110,0)</f>
        <v>2156</v>
      </c>
    </row>
    <row r="353" spans="1:6" customFormat="1" ht="50.1" customHeight="1">
      <c r="A353" s="170" t="s">
        <v>29059</v>
      </c>
      <c r="B353" s="139" t="s">
        <v>27025</v>
      </c>
      <c r="C353" s="139" t="s">
        <v>27026</v>
      </c>
      <c r="D353" s="139" t="s">
        <v>27027</v>
      </c>
      <c r="E353" s="139"/>
      <c r="F353" s="139">
        <f>MATCH(A353,厦航题库汇总!$C$2:$C$5110,0)</f>
        <v>2198</v>
      </c>
    </row>
    <row r="354" spans="1:6" customFormat="1" ht="50.1" customHeight="1">
      <c r="A354" s="170" t="s">
        <v>29064</v>
      </c>
      <c r="B354" s="139" t="s">
        <v>27040</v>
      </c>
      <c r="C354" s="139" t="s">
        <v>27041</v>
      </c>
      <c r="D354" s="139" t="s">
        <v>27042</v>
      </c>
      <c r="E354" s="139"/>
      <c r="F354" s="139">
        <f>MATCH(A354,厦航题库汇总!$C$2:$C$5110,0)</f>
        <v>2228</v>
      </c>
    </row>
    <row r="355" spans="1:6" customFormat="1" ht="50.1" customHeight="1">
      <c r="A355" s="170" t="s">
        <v>29060</v>
      </c>
      <c r="B355" s="139" t="s">
        <v>27028</v>
      </c>
      <c r="C355" s="139" t="s">
        <v>27029</v>
      </c>
      <c r="D355" s="139" t="s">
        <v>27030</v>
      </c>
      <c r="E355" s="139"/>
      <c r="F355" s="139">
        <f>MATCH(A355,厦航题库汇总!$C$2:$C$5110,0)</f>
        <v>2204</v>
      </c>
    </row>
    <row r="356" spans="1:6" customFormat="1" ht="50.1" customHeight="1">
      <c r="A356" s="170" t="s">
        <v>29065</v>
      </c>
      <c r="B356" s="139" t="s">
        <v>27043</v>
      </c>
      <c r="C356" s="139" t="s">
        <v>27044</v>
      </c>
      <c r="D356" s="139" t="s">
        <v>27045</v>
      </c>
      <c r="E356" s="139"/>
      <c r="F356" s="139">
        <f>MATCH(A356,厦航题库汇总!$C$2:$C$5110,0)</f>
        <v>2234</v>
      </c>
    </row>
    <row r="357" spans="1:6" customFormat="1" ht="50.1" customHeight="1">
      <c r="A357" s="170" t="s">
        <v>29061</v>
      </c>
      <c r="B357" s="139" t="s">
        <v>27031</v>
      </c>
      <c r="C357" s="139" t="s">
        <v>27032</v>
      </c>
      <c r="D357" s="139" t="s">
        <v>27033</v>
      </c>
      <c r="E357" s="139"/>
      <c r="F357" s="139">
        <f>MATCH(A357,厦航题库汇总!$C$2:$C$5110,0)</f>
        <v>2210</v>
      </c>
    </row>
    <row r="358" spans="1:6" customFormat="1" ht="50.1" customHeight="1">
      <c r="A358" s="170" t="s">
        <v>29066</v>
      </c>
      <c r="B358" s="139" t="s">
        <v>27046</v>
      </c>
      <c r="C358" s="139" t="s">
        <v>27047</v>
      </c>
      <c r="D358" s="139" t="s">
        <v>27048</v>
      </c>
      <c r="E358" s="139"/>
      <c r="F358" s="139">
        <f>MATCH(A358,厦航题库汇总!$C$2:$C$5110,0)</f>
        <v>2240</v>
      </c>
    </row>
    <row r="359" spans="1:6" customFormat="1" ht="50.1" customHeight="1">
      <c r="A359" s="170" t="s">
        <v>29062</v>
      </c>
      <c r="B359" s="139" t="s">
        <v>27034</v>
      </c>
      <c r="C359" s="139" t="s">
        <v>27035</v>
      </c>
      <c r="D359" s="139" t="s">
        <v>27036</v>
      </c>
      <c r="E359" s="139"/>
      <c r="F359" s="139">
        <f>MATCH(A359,厦航题库汇总!$C$2:$C$5110,0)</f>
        <v>2216</v>
      </c>
    </row>
    <row r="360" spans="1:6" customFormat="1" ht="50.1" customHeight="1">
      <c r="A360" s="170" t="s">
        <v>29063</v>
      </c>
      <c r="B360" s="139" t="s">
        <v>27037</v>
      </c>
      <c r="C360" s="139" t="s">
        <v>27038</v>
      </c>
      <c r="D360" s="139" t="s">
        <v>27039</v>
      </c>
      <c r="E360" s="139"/>
      <c r="F360" s="139">
        <f>MATCH(A360,厦航题库汇总!$C$2:$C$5110,0)</f>
        <v>2222</v>
      </c>
    </row>
    <row r="361" spans="1:6" customFormat="1" ht="50.1" customHeight="1">
      <c r="A361" s="170" t="s">
        <v>29067</v>
      </c>
      <c r="B361" s="139" t="s">
        <v>27052</v>
      </c>
      <c r="C361" s="139" t="s">
        <v>27053</v>
      </c>
      <c r="D361" s="139" t="s">
        <v>27054</v>
      </c>
      <c r="E361" s="139"/>
      <c r="F361" s="139">
        <f>MATCH(A361,厦航题库汇总!$C$2:$C$5110,0)</f>
        <v>2252</v>
      </c>
    </row>
    <row r="362" spans="1:6" customFormat="1" ht="50.1" customHeight="1">
      <c r="A362" s="170" t="s">
        <v>28428</v>
      </c>
      <c r="B362" s="139" t="s">
        <v>22814</v>
      </c>
      <c r="C362" s="139" t="s">
        <v>22815</v>
      </c>
      <c r="D362" s="139" t="s">
        <v>22816</v>
      </c>
      <c r="E362" s="139"/>
      <c r="F362" s="139">
        <f>MATCH(A362,厦航题库汇总!$C$2:$C$5110,0)</f>
        <v>2077</v>
      </c>
    </row>
    <row r="363" spans="1:6" customFormat="1" ht="50.1" customHeight="1">
      <c r="A363" s="170" t="s">
        <v>28427</v>
      </c>
      <c r="B363" s="139" t="s">
        <v>22811</v>
      </c>
      <c r="C363" s="139" t="s">
        <v>22812</v>
      </c>
      <c r="D363" s="139" t="s">
        <v>22813</v>
      </c>
      <c r="E363" s="139"/>
      <c r="F363" s="139">
        <f>MATCH(A363,厦航题库汇总!$C$2:$C$5110,0)</f>
        <v>2072</v>
      </c>
    </row>
    <row r="364" spans="1:6" customFormat="1" ht="50.1" customHeight="1">
      <c r="A364" s="170" t="s">
        <v>28429</v>
      </c>
      <c r="B364" s="139" t="s">
        <v>22820</v>
      </c>
      <c r="C364" s="139" t="s">
        <v>22821</v>
      </c>
      <c r="D364" s="139" t="s">
        <v>22822</v>
      </c>
      <c r="E364" s="139"/>
      <c r="F364" s="139">
        <f>MATCH(A364,厦航题库汇总!$C$2:$C$5110,0)</f>
        <v>2089</v>
      </c>
    </row>
    <row r="365" spans="1:6" customFormat="1" ht="50.1" customHeight="1">
      <c r="A365" s="170" t="s">
        <v>22800</v>
      </c>
      <c r="B365" s="139" t="s">
        <v>22801</v>
      </c>
      <c r="C365" s="139" t="s">
        <v>22802</v>
      </c>
      <c r="D365" s="139" t="s">
        <v>22803</v>
      </c>
      <c r="E365" s="139"/>
      <c r="F365" s="139">
        <f>MATCH(A365,厦航题库汇总!$C$2:$C$5110,0)</f>
        <v>2054</v>
      </c>
    </row>
    <row r="366" spans="1:6" customFormat="1" ht="50.1" customHeight="1">
      <c r="A366" s="170" t="s">
        <v>22808</v>
      </c>
      <c r="B366" s="139" t="s">
        <v>22803</v>
      </c>
      <c r="C366" s="139" t="s">
        <v>22809</v>
      </c>
      <c r="D366" s="139" t="s">
        <v>22810</v>
      </c>
      <c r="E366" s="139"/>
      <c r="F366" s="139">
        <f>MATCH(A366,厦航题库汇总!$C$2:$C$5110,0)</f>
        <v>2066</v>
      </c>
    </row>
    <row r="367" spans="1:6" customFormat="1" ht="50.1" customHeight="1">
      <c r="A367" s="170" t="s">
        <v>22804</v>
      </c>
      <c r="B367" s="139" t="s">
        <v>22805</v>
      </c>
      <c r="C367" s="139" t="s">
        <v>22806</v>
      </c>
      <c r="D367" s="139" t="s">
        <v>22807</v>
      </c>
      <c r="E367" s="139"/>
      <c r="F367" s="139">
        <f>MATCH(A367,厦航题库汇总!$C$2:$C$5110,0)</f>
        <v>2060</v>
      </c>
    </row>
    <row r="368" spans="1:6" customFormat="1" ht="50.1" customHeight="1">
      <c r="A368" s="170" t="s">
        <v>28425</v>
      </c>
      <c r="B368" s="139" t="s">
        <v>22798</v>
      </c>
      <c r="C368" s="139" t="s">
        <v>22799</v>
      </c>
      <c r="D368" s="139" t="s">
        <v>28426</v>
      </c>
      <c r="E368" s="139"/>
      <c r="F368" s="139">
        <f>MATCH(A368,厦航题库汇总!$C$2:$C$5110,0)</f>
        <v>2048</v>
      </c>
    </row>
    <row r="369" spans="1:6" customFormat="1" ht="50.1" customHeight="1">
      <c r="A369" s="170" t="s">
        <v>28430</v>
      </c>
      <c r="B369" s="139" t="s">
        <v>22823</v>
      </c>
      <c r="C369" s="139" t="s">
        <v>22824</v>
      </c>
      <c r="D369" s="139" t="s">
        <v>22825</v>
      </c>
      <c r="E369" s="139"/>
      <c r="F369" s="139">
        <f>MATCH(A369,厦航题库汇总!$C$2:$C$5110,0)</f>
        <v>2095</v>
      </c>
    </row>
    <row r="370" spans="1:6" customFormat="1" ht="50.1" customHeight="1">
      <c r="A370" s="170" t="s">
        <v>28437</v>
      </c>
      <c r="B370" s="139" t="s">
        <v>22843</v>
      </c>
      <c r="C370" s="139" t="s">
        <v>22844</v>
      </c>
      <c r="D370" s="139" t="s">
        <v>22845</v>
      </c>
      <c r="E370" s="139"/>
      <c r="F370" s="139">
        <f>MATCH(A370,厦航题库汇总!$C$2:$C$5110,0)</f>
        <v>2137</v>
      </c>
    </row>
    <row r="371" spans="1:6" customFormat="1" ht="50.1" customHeight="1">
      <c r="A371" s="170" t="s">
        <v>28438</v>
      </c>
      <c r="B371" s="139" t="s">
        <v>22846</v>
      </c>
      <c r="C371" s="139" t="s">
        <v>22847</v>
      </c>
      <c r="D371" s="139" t="s">
        <v>22848</v>
      </c>
      <c r="E371" s="139"/>
      <c r="F371" s="139">
        <f>MATCH(A371,厦航题库汇总!$C$2:$C$5110,0)</f>
        <v>2143</v>
      </c>
    </row>
    <row r="372" spans="1:6" customFormat="1" ht="50.1" customHeight="1">
      <c r="A372" s="170" t="s">
        <v>28436</v>
      </c>
      <c r="B372" s="139" t="s">
        <v>22840</v>
      </c>
      <c r="C372" s="139" t="s">
        <v>22841</v>
      </c>
      <c r="D372" s="139" t="s">
        <v>22842</v>
      </c>
      <c r="E372" s="139"/>
      <c r="F372" s="139">
        <f>MATCH(A372,厦航题库汇总!$C$2:$C$5110,0)</f>
        <v>2131</v>
      </c>
    </row>
    <row r="373" spans="1:6" customFormat="1" ht="50.1" customHeight="1">
      <c r="A373" s="170" t="s">
        <v>22829</v>
      </c>
      <c r="B373" s="139" t="s">
        <v>22830</v>
      </c>
      <c r="C373" s="139" t="s">
        <v>22831</v>
      </c>
      <c r="D373" s="139" t="s">
        <v>22832</v>
      </c>
      <c r="E373" s="139"/>
      <c r="F373" s="139">
        <f>MATCH(A373,厦航题库汇总!$C$2:$C$5110,0)</f>
        <v>2107</v>
      </c>
    </row>
    <row r="374" spans="1:6" customFormat="1" ht="50.1" customHeight="1">
      <c r="A374" s="170" t="s">
        <v>28431</v>
      </c>
      <c r="B374" s="139" t="s">
        <v>22826</v>
      </c>
      <c r="C374" s="139" t="s">
        <v>22827</v>
      </c>
      <c r="D374" s="139" t="s">
        <v>22828</v>
      </c>
      <c r="E374" s="139"/>
      <c r="F374" s="139">
        <f>MATCH(A374,厦航题库汇总!$C$2:$C$5110,0)</f>
        <v>2101</v>
      </c>
    </row>
    <row r="375" spans="1:6" customFormat="1" ht="50.1" customHeight="1">
      <c r="A375" s="170" t="s">
        <v>28434</v>
      </c>
      <c r="B375" s="139" t="s">
        <v>22835</v>
      </c>
      <c r="C375" s="139" t="s">
        <v>22836</v>
      </c>
      <c r="D375" s="139" t="s">
        <v>22837</v>
      </c>
      <c r="E375" s="139"/>
      <c r="F375" s="139">
        <f>MATCH(A375,厦航题库汇总!$C$2:$C$5110,0)</f>
        <v>2119</v>
      </c>
    </row>
    <row r="376" spans="1:6" customFormat="1" ht="50.1" customHeight="1">
      <c r="A376" s="170" t="s">
        <v>28432</v>
      </c>
      <c r="B376" s="139" t="s">
        <v>22833</v>
      </c>
      <c r="C376" s="139" t="s">
        <v>22834</v>
      </c>
      <c r="D376" s="139" t="s">
        <v>28433</v>
      </c>
      <c r="E376" s="139"/>
      <c r="F376" s="139">
        <f>MATCH(A376,厦航题库汇总!$C$2:$C$5110,0)</f>
        <v>2113</v>
      </c>
    </row>
    <row r="377" spans="1:6" customFormat="1" ht="50.1" customHeight="1">
      <c r="A377" s="170" t="s">
        <v>22864</v>
      </c>
      <c r="B377" s="139" t="s">
        <v>22865</v>
      </c>
      <c r="C377" s="139" t="s">
        <v>22866</v>
      </c>
      <c r="D377" s="139" t="s">
        <v>22867</v>
      </c>
      <c r="E377" s="139"/>
      <c r="F377" s="139">
        <f>MATCH(A377,厦航题库汇总!$C$2:$C$5110,0)</f>
        <v>2179</v>
      </c>
    </row>
    <row r="378" spans="1:6" customFormat="1" ht="50.1" customHeight="1">
      <c r="A378" s="170" t="s">
        <v>22853</v>
      </c>
      <c r="B378" s="139" t="s">
        <v>22854</v>
      </c>
      <c r="C378" s="139" t="s">
        <v>22855</v>
      </c>
      <c r="D378" s="139" t="s">
        <v>22856</v>
      </c>
      <c r="E378" s="139"/>
      <c r="F378" s="139">
        <f>MATCH(A378,厦航题库汇总!$C$2:$C$5110,0)</f>
        <v>2155</v>
      </c>
    </row>
    <row r="379" spans="1:6" customFormat="1" ht="50.1" customHeight="1">
      <c r="A379" s="170" t="s">
        <v>22868</v>
      </c>
      <c r="B379" s="139" t="s">
        <v>22869</v>
      </c>
      <c r="C379" s="139" t="s">
        <v>22870</v>
      </c>
      <c r="D379" s="139" t="s">
        <v>22871</v>
      </c>
      <c r="E379" s="139"/>
      <c r="F379" s="139">
        <f>MATCH(A379,厦航题库汇总!$C$2:$C$5110,0)</f>
        <v>2185</v>
      </c>
    </row>
    <row r="380" spans="1:6" customFormat="1" ht="50.1" customHeight="1">
      <c r="A380" s="170" t="s">
        <v>22857</v>
      </c>
      <c r="B380" s="139" t="s">
        <v>28439</v>
      </c>
      <c r="C380" s="139" t="s">
        <v>28440</v>
      </c>
      <c r="D380" s="139" t="s">
        <v>28441</v>
      </c>
      <c r="E380" s="139"/>
      <c r="F380" s="139">
        <f>MATCH(A380,厦航题库汇总!$C$2:$C$5110,0)</f>
        <v>2161</v>
      </c>
    </row>
    <row r="381" spans="1:6" customFormat="1" ht="50.1" customHeight="1">
      <c r="A381" s="170" t="s">
        <v>22872</v>
      </c>
      <c r="B381" s="139" t="s">
        <v>22873</v>
      </c>
      <c r="C381" s="139" t="s">
        <v>22874</v>
      </c>
      <c r="D381" s="139" t="s">
        <v>22875</v>
      </c>
      <c r="E381" s="139"/>
      <c r="F381" s="139">
        <f>MATCH(A381,厦航题库汇总!$C$2:$C$5110,0)</f>
        <v>2191</v>
      </c>
    </row>
    <row r="382" spans="1:6" customFormat="1" ht="50.1" customHeight="1">
      <c r="A382" s="170" t="s">
        <v>22860</v>
      </c>
      <c r="B382" s="139" t="s">
        <v>22861</v>
      </c>
      <c r="C382" s="139" t="s">
        <v>22862</v>
      </c>
      <c r="D382" s="139" t="s">
        <v>22863</v>
      </c>
      <c r="E382" s="139"/>
      <c r="F382" s="139">
        <f>MATCH(A382,厦航题库汇总!$C$2:$C$5110,0)</f>
        <v>2173</v>
      </c>
    </row>
    <row r="383" spans="1:6" customFormat="1" ht="50.1" customHeight="1">
      <c r="A383" s="170" t="s">
        <v>22858</v>
      </c>
      <c r="B383" s="139" t="s">
        <v>28442</v>
      </c>
      <c r="C383" s="139" t="s">
        <v>28443</v>
      </c>
      <c r="D383" s="139" t="s">
        <v>22859</v>
      </c>
      <c r="E383" s="139"/>
      <c r="F383" s="139">
        <f>MATCH(A383,厦航题库汇总!$C$2:$C$5110,0)</f>
        <v>2167</v>
      </c>
    </row>
    <row r="384" spans="1:6" customFormat="1" ht="50.1" customHeight="1">
      <c r="A384" s="170" t="s">
        <v>22849</v>
      </c>
      <c r="B384" s="139" t="s">
        <v>22850</v>
      </c>
      <c r="C384" s="139" t="s">
        <v>22851</v>
      </c>
      <c r="D384" s="139" t="s">
        <v>22852</v>
      </c>
      <c r="E384" s="139"/>
      <c r="F384" s="139">
        <f>MATCH(A384,厦航题库汇总!$C$2:$C$5110,0)</f>
        <v>2149</v>
      </c>
    </row>
    <row r="385" spans="1:6" customFormat="1" ht="50.1" customHeight="1">
      <c r="A385" s="170" t="s">
        <v>28445</v>
      </c>
      <c r="B385" s="139" t="s">
        <v>22879</v>
      </c>
      <c r="C385" s="139" t="s">
        <v>22880</v>
      </c>
      <c r="D385" s="139" t="s">
        <v>22881</v>
      </c>
      <c r="E385" s="139"/>
      <c r="F385" s="139">
        <f>MATCH(A385,厦航题库汇总!$C$2:$C$5110,0)</f>
        <v>2203</v>
      </c>
    </row>
    <row r="386" spans="1:6" customFormat="1" ht="50.1" customHeight="1">
      <c r="A386" s="170" t="s">
        <v>28444</v>
      </c>
      <c r="B386" s="139" t="s">
        <v>22876</v>
      </c>
      <c r="C386" s="139" t="s">
        <v>22877</v>
      </c>
      <c r="D386" s="139" t="s">
        <v>22878</v>
      </c>
      <c r="E386" s="139"/>
      <c r="F386" s="139">
        <f>MATCH(A386,厦航题库汇总!$C$2:$C$5110,0)</f>
        <v>2197</v>
      </c>
    </row>
    <row r="387" spans="1:6" customFormat="1" ht="50.1" customHeight="1">
      <c r="A387" s="170" t="s">
        <v>28446</v>
      </c>
      <c r="B387" s="139" t="s">
        <v>22882</v>
      </c>
      <c r="C387" s="139" t="s">
        <v>22883</v>
      </c>
      <c r="D387" s="139" t="s">
        <v>22884</v>
      </c>
      <c r="E387" s="139"/>
      <c r="F387" s="139">
        <f>MATCH(A387,厦航题库汇总!$C$2:$C$5110,0)</f>
        <v>2209</v>
      </c>
    </row>
    <row r="388" spans="1:6" ht="50.1" customHeight="1">
      <c r="A388" s="170" t="s">
        <v>29436</v>
      </c>
      <c r="B388" s="139">
        <v>1</v>
      </c>
      <c r="C388" s="139">
        <v>8</v>
      </c>
      <c r="D388" s="139">
        <v>11</v>
      </c>
      <c r="E388" s="139"/>
      <c r="F388" s="139">
        <f>MATCH(A388,厦航题库汇总!$C$2:$C$5110,0)</f>
        <v>2897</v>
      </c>
    </row>
    <row r="389" spans="1:6" customFormat="1" ht="50.1" customHeight="1">
      <c r="A389" s="170" t="s">
        <v>28500</v>
      </c>
      <c r="B389" s="139">
        <v>19</v>
      </c>
      <c r="C389" s="139">
        <v>13</v>
      </c>
      <c r="D389" s="139">
        <v>9</v>
      </c>
      <c r="E389" s="139"/>
      <c r="F389" s="139">
        <f>MATCH(A389,厦航题库汇总!$C$2:$C$5110,0)</f>
        <v>2901</v>
      </c>
    </row>
    <row r="390" spans="1:6" customFormat="1" ht="50.1" customHeight="1">
      <c r="A390" s="170" t="s">
        <v>28499</v>
      </c>
      <c r="B390" s="139">
        <v>16</v>
      </c>
      <c r="C390" s="139">
        <v>14</v>
      </c>
      <c r="D390" s="139">
        <v>10</v>
      </c>
      <c r="E390" s="139"/>
      <c r="F390" s="139">
        <f>MATCH(A390,厦航题库汇总!$C$2:$C$5110,0)</f>
        <v>2893</v>
      </c>
    </row>
    <row r="391" spans="1:6" customFormat="1" ht="50.1" customHeight="1">
      <c r="A391" s="170" t="s">
        <v>28498</v>
      </c>
      <c r="B391" s="139">
        <v>17</v>
      </c>
      <c r="C391" s="139">
        <v>15</v>
      </c>
      <c r="D391" s="139">
        <v>4</v>
      </c>
      <c r="E391" s="139"/>
      <c r="F391" s="139">
        <f>MATCH(A391,厦航题库汇总!$C$2:$C$5110,0)</f>
        <v>2885</v>
      </c>
    </row>
    <row r="392" spans="1:6" customFormat="1" ht="50.1" customHeight="1">
      <c r="A392" s="170" t="s">
        <v>28501</v>
      </c>
      <c r="B392" s="139" t="s">
        <v>23661</v>
      </c>
      <c r="C392" s="139" t="s">
        <v>23662</v>
      </c>
      <c r="D392" s="139">
        <v>11</v>
      </c>
      <c r="E392" s="139"/>
      <c r="F392" s="139">
        <f>MATCH(A392,厦航题库汇总!$C$2:$C$5110,0)</f>
        <v>2913</v>
      </c>
    </row>
    <row r="393" spans="1:6" customFormat="1" ht="50.1" customHeight="1">
      <c r="A393" s="170" t="s">
        <v>28502</v>
      </c>
      <c r="B393" s="139">
        <v>12</v>
      </c>
      <c r="C393" s="139">
        <v>4</v>
      </c>
      <c r="D393" s="139">
        <v>9</v>
      </c>
      <c r="E393" s="139"/>
      <c r="F393" s="139">
        <f>MATCH(A393,厦航题库汇总!$C$2:$C$5110,0)</f>
        <v>2917</v>
      </c>
    </row>
    <row r="394" spans="1:6" customFormat="1" ht="50.1" customHeight="1">
      <c r="A394" s="170" t="s">
        <v>28503</v>
      </c>
      <c r="B394" s="139" t="s">
        <v>23663</v>
      </c>
      <c r="C394" s="139">
        <v>8</v>
      </c>
      <c r="D394" s="139">
        <v>3</v>
      </c>
      <c r="E394" s="139"/>
      <c r="F394" s="139">
        <f>MATCH(A394,厦航题库汇总!$C$2:$C$5110,0)</f>
        <v>2925</v>
      </c>
    </row>
    <row r="395" spans="1:6" customFormat="1" ht="50.1" customHeight="1">
      <c r="A395" s="170" t="s">
        <v>28504</v>
      </c>
      <c r="B395" s="139" t="s">
        <v>23662</v>
      </c>
      <c r="C395" s="139" t="s">
        <v>23664</v>
      </c>
      <c r="D395" s="139">
        <v>7</v>
      </c>
      <c r="E395" s="139"/>
      <c r="F395" s="139">
        <f>MATCH(A395,厦航题库汇总!$C$2:$C$5110,0)</f>
        <v>2934</v>
      </c>
    </row>
    <row r="396" spans="1:6" customFormat="1" ht="50.1" customHeight="1">
      <c r="A396" s="170" t="s">
        <v>28505</v>
      </c>
      <c r="B396" s="139">
        <v>11</v>
      </c>
      <c r="C396" s="139">
        <v>12</v>
      </c>
      <c r="D396" s="139">
        <v>4</v>
      </c>
      <c r="E396" s="139"/>
      <c r="F396" s="139">
        <f>MATCH(A396,厦航题库汇总!$C$2:$C$5110,0)</f>
        <v>2944</v>
      </c>
    </row>
    <row r="397" spans="1:6" customFormat="1" ht="50.1" customHeight="1">
      <c r="A397" s="170" t="s">
        <v>28507</v>
      </c>
      <c r="B397" s="139" t="s">
        <v>23668</v>
      </c>
      <c r="C397" s="139" t="s">
        <v>23669</v>
      </c>
      <c r="D397" s="139" t="s">
        <v>23670</v>
      </c>
      <c r="E397" s="139"/>
      <c r="F397" s="139">
        <f>MATCH(A397,厦航题库汇总!$C$2:$C$5110,0)</f>
        <v>2954</v>
      </c>
    </row>
    <row r="398" spans="1:6" customFormat="1" ht="50.1" customHeight="1">
      <c r="A398" s="170" t="s">
        <v>28509</v>
      </c>
      <c r="B398" s="139" t="s">
        <v>23671</v>
      </c>
      <c r="C398" s="139" t="s">
        <v>23672</v>
      </c>
      <c r="D398" s="139" t="s">
        <v>23673</v>
      </c>
      <c r="E398" s="139"/>
      <c r="F398" s="139">
        <f>MATCH(A398,厦航题库汇总!$C$2:$C$5110,0)</f>
        <v>2964</v>
      </c>
    </row>
    <row r="399" spans="1:6" customFormat="1" ht="50.1" customHeight="1">
      <c r="A399" s="170" t="s">
        <v>28506</v>
      </c>
      <c r="B399" s="139" t="s">
        <v>23665</v>
      </c>
      <c r="C399" s="139" t="s">
        <v>23666</v>
      </c>
      <c r="D399" s="139" t="s">
        <v>23667</v>
      </c>
      <c r="E399" s="139"/>
      <c r="F399" s="139">
        <f>MATCH(A399,厦航题库汇总!$C$2:$C$5110,0)</f>
        <v>2949</v>
      </c>
    </row>
    <row r="400" spans="1:6" customFormat="1" ht="50.1" customHeight="1">
      <c r="A400" s="170" t="s">
        <v>28508</v>
      </c>
      <c r="B400" s="139">
        <v>165</v>
      </c>
      <c r="C400" s="139">
        <v>175</v>
      </c>
      <c r="D400" s="139">
        <v>345</v>
      </c>
      <c r="E400" s="139"/>
      <c r="F400" s="139">
        <f>MATCH(A400,厦航题库汇总!$C$2:$C$5110,0)</f>
        <v>2959</v>
      </c>
    </row>
    <row r="401" spans="1:6" customFormat="1" ht="50.1" customHeight="1">
      <c r="A401" s="170" t="s">
        <v>28510</v>
      </c>
      <c r="B401" s="139" t="s">
        <v>23674</v>
      </c>
      <c r="C401" s="139" t="s">
        <v>23675</v>
      </c>
      <c r="D401" s="139" t="s">
        <v>23676</v>
      </c>
      <c r="E401" s="139"/>
      <c r="F401" s="139">
        <f>MATCH(A401,厦航题库汇总!$C$2:$C$5110,0)</f>
        <v>2984</v>
      </c>
    </row>
    <row r="402" spans="1:6" customFormat="1" ht="50.1" customHeight="1">
      <c r="A402" s="172" t="s">
        <v>6676</v>
      </c>
      <c r="B402" s="148" t="s">
        <v>6540</v>
      </c>
      <c r="C402" s="148" t="s">
        <v>6541</v>
      </c>
      <c r="D402" s="148" t="s">
        <v>6677</v>
      </c>
      <c r="E402" s="148"/>
      <c r="F402" s="139">
        <f>MATCH(A402,厦航题库汇总!$C$2:$C$5110,0)</f>
        <v>1213</v>
      </c>
    </row>
    <row r="403" spans="1:6" customFormat="1" ht="50.1" customHeight="1">
      <c r="A403" s="172" t="s">
        <v>6689</v>
      </c>
      <c r="B403" s="148" t="s">
        <v>6690</v>
      </c>
      <c r="C403" s="148" t="s">
        <v>6576</v>
      </c>
      <c r="D403" s="148" t="s">
        <v>6575</v>
      </c>
      <c r="E403" s="148"/>
      <c r="F403" s="139">
        <f>MATCH(A403,厦航题库汇总!$C$2:$C$5110,0)</f>
        <v>1243</v>
      </c>
    </row>
    <row r="404" spans="1:6" customFormat="1" ht="50.1" customHeight="1">
      <c r="A404" s="172" t="s">
        <v>6678</v>
      </c>
      <c r="B404" s="148" t="s">
        <v>6677</v>
      </c>
      <c r="C404" s="148" t="s">
        <v>6679</v>
      </c>
      <c r="D404" s="148" t="s">
        <v>6680</v>
      </c>
      <c r="E404" s="148"/>
      <c r="F404" s="139">
        <f>MATCH(A404,厦航题库汇总!$C$2:$C$5110,0)</f>
        <v>1219</v>
      </c>
    </row>
    <row r="405" spans="1:6" customFormat="1" ht="50.1" customHeight="1">
      <c r="A405" s="172" t="s">
        <v>6691</v>
      </c>
      <c r="B405" s="148" t="s">
        <v>6585</v>
      </c>
      <c r="C405" s="148" t="s">
        <v>6692</v>
      </c>
      <c r="D405" s="148" t="s">
        <v>6693</v>
      </c>
      <c r="E405" s="148"/>
      <c r="F405" s="139">
        <f>MATCH(A405,厦航题库汇总!$C$2:$C$5110,0)</f>
        <v>1249</v>
      </c>
    </row>
    <row r="406" spans="1:6" customFormat="1" ht="50.1" customHeight="1">
      <c r="A406" s="172" t="s">
        <v>6681</v>
      </c>
      <c r="B406" s="148" t="s">
        <v>6682</v>
      </c>
      <c r="C406" s="148" t="s">
        <v>6683</v>
      </c>
      <c r="D406" s="148" t="s">
        <v>6684</v>
      </c>
      <c r="E406" s="148"/>
      <c r="F406" s="139">
        <f>MATCH(A406,厦航题库汇总!$C$2:$C$5110,0)</f>
        <v>1225</v>
      </c>
    </row>
    <row r="407" spans="1:6" customFormat="1" ht="50.1" customHeight="1">
      <c r="A407" s="172" t="s">
        <v>6694</v>
      </c>
      <c r="B407" s="148" t="s">
        <v>6585</v>
      </c>
      <c r="C407" s="148" t="s">
        <v>6695</v>
      </c>
      <c r="D407" s="148" t="s">
        <v>6696</v>
      </c>
      <c r="E407" s="148"/>
      <c r="F407" s="139">
        <f>MATCH(A407,厦航题库汇总!$C$2:$C$5110,0)</f>
        <v>1255</v>
      </c>
    </row>
    <row r="408" spans="1:6" customFormat="1" ht="50.1" customHeight="1">
      <c r="A408" s="172" t="s">
        <v>6685</v>
      </c>
      <c r="B408" s="148" t="s">
        <v>6680</v>
      </c>
      <c r="C408" s="148" t="s">
        <v>6686</v>
      </c>
      <c r="D408" s="148" t="s">
        <v>6567</v>
      </c>
      <c r="E408" s="148"/>
      <c r="F408" s="139">
        <f>MATCH(A408,厦航题库汇总!$C$2:$C$5110,0)</f>
        <v>1231</v>
      </c>
    </row>
    <row r="409" spans="1:6" customFormat="1" ht="50.1" customHeight="1">
      <c r="A409" s="172" t="s">
        <v>6697</v>
      </c>
      <c r="B409" s="148" t="s">
        <v>6698</v>
      </c>
      <c r="C409" s="148" t="s">
        <v>6699</v>
      </c>
      <c r="D409" s="148" t="s">
        <v>6700</v>
      </c>
      <c r="E409" s="148"/>
      <c r="F409" s="139">
        <f>MATCH(A409,厦航题库汇总!$C$2:$C$5110,0)</f>
        <v>1261</v>
      </c>
    </row>
    <row r="410" spans="1:6" customFormat="1" ht="50.1" customHeight="1">
      <c r="A410" s="172" t="s">
        <v>6687</v>
      </c>
      <c r="B410" s="148" t="s">
        <v>6561</v>
      </c>
      <c r="C410" s="148" t="s">
        <v>6565</v>
      </c>
      <c r="D410" s="148" t="s">
        <v>6688</v>
      </c>
      <c r="E410" s="148"/>
      <c r="F410" s="139">
        <f>MATCH(A410,厦航题库汇总!$C$2:$C$5110,0)</f>
        <v>1237</v>
      </c>
    </row>
    <row r="411" spans="1:6" customFormat="1" ht="50.1" customHeight="1">
      <c r="A411" s="172" t="s">
        <v>6701</v>
      </c>
      <c r="B411" s="148" t="s">
        <v>6702</v>
      </c>
      <c r="C411" s="148" t="s">
        <v>6575</v>
      </c>
      <c r="D411" s="148" t="s">
        <v>6703</v>
      </c>
      <c r="E411" s="148"/>
      <c r="F411" s="139">
        <f>MATCH(A411,厦航题库汇总!$C$2:$C$5110,0)</f>
        <v>1267</v>
      </c>
    </row>
    <row r="412" spans="1:6" customFormat="1" ht="50.1" customHeight="1">
      <c r="A412" s="170" t="s">
        <v>25655</v>
      </c>
      <c r="B412" s="139" t="s">
        <v>25656</v>
      </c>
      <c r="C412" s="139" t="s">
        <v>25657</v>
      </c>
      <c r="D412" s="139" t="s">
        <v>25658</v>
      </c>
      <c r="E412" s="139"/>
      <c r="F412" s="139">
        <f>MATCH(A412,厦航题库汇总!$C$2:$C$5110,0)</f>
        <v>3803</v>
      </c>
    </row>
    <row r="413" spans="1:6" customFormat="1" ht="50.1" customHeight="1">
      <c r="A413" s="170" t="s">
        <v>25659</v>
      </c>
      <c r="B413" s="139" t="s">
        <v>25660</v>
      </c>
      <c r="C413" s="139" t="s">
        <v>25661</v>
      </c>
      <c r="D413" s="139" t="s">
        <v>25662</v>
      </c>
      <c r="E413" s="139"/>
      <c r="F413" s="139">
        <f>MATCH(A413,厦航题库汇总!$C$2:$C$5110,0)</f>
        <v>3806</v>
      </c>
    </row>
    <row r="414" spans="1:6" customFormat="1" ht="50.1" customHeight="1">
      <c r="A414" s="170" t="s">
        <v>25647</v>
      </c>
      <c r="B414" s="139" t="s">
        <v>25648</v>
      </c>
      <c r="C414" s="139" t="s">
        <v>25649</v>
      </c>
      <c r="D414" s="139" t="s">
        <v>25650</v>
      </c>
      <c r="E414" s="139"/>
      <c r="F414" s="139">
        <f>MATCH(A414,厦航题库汇总!$C$2:$C$5110,0)</f>
        <v>3795</v>
      </c>
    </row>
    <row r="415" spans="1:6" customFormat="1" ht="50.1" customHeight="1">
      <c r="A415" s="170" t="s">
        <v>25643</v>
      </c>
      <c r="B415" s="139" t="s">
        <v>25644</v>
      </c>
      <c r="C415" s="139" t="s">
        <v>25645</v>
      </c>
      <c r="D415" s="139" t="s">
        <v>25646</v>
      </c>
      <c r="E415" s="139"/>
      <c r="F415" s="139">
        <f>MATCH(A415,厦航题库汇总!$C$2:$C$5110,0)</f>
        <v>3791</v>
      </c>
    </row>
    <row r="416" spans="1:6" customFormat="1" ht="50.1" customHeight="1">
      <c r="A416" s="170" t="s">
        <v>25651</v>
      </c>
      <c r="B416" s="139" t="s">
        <v>25652</v>
      </c>
      <c r="C416" s="139" t="s">
        <v>25653</v>
      </c>
      <c r="D416" s="139" t="s">
        <v>25654</v>
      </c>
      <c r="E416" s="139"/>
      <c r="F416" s="139">
        <f>MATCH(A416,厦航题库汇总!$C$2:$C$5110,0)</f>
        <v>3799</v>
      </c>
    </row>
    <row r="417" spans="1:6" customFormat="1" ht="50.1" customHeight="1">
      <c r="A417" s="170" t="s">
        <v>7054</v>
      </c>
      <c r="B417" s="139" t="s">
        <v>24532</v>
      </c>
      <c r="C417" s="139" t="s">
        <v>24533</v>
      </c>
      <c r="D417" s="139" t="s">
        <v>24534</v>
      </c>
      <c r="E417" s="139"/>
      <c r="F417" s="139">
        <f>MATCH(A417,厦航题库汇总!$C$2:$C$5110,0)</f>
        <v>2322</v>
      </c>
    </row>
    <row r="418" spans="1:6" customFormat="1" ht="50.1" customHeight="1">
      <c r="A418" s="170" t="s">
        <v>28807</v>
      </c>
      <c r="B418" s="139" t="s">
        <v>24547</v>
      </c>
      <c r="C418" s="139" t="s">
        <v>24548</v>
      </c>
      <c r="D418" s="139" t="s">
        <v>24549</v>
      </c>
      <c r="E418" s="139"/>
      <c r="F418" s="139">
        <f>MATCH(A418,厦航题库汇总!$C$2:$C$5110,0)</f>
        <v>2351</v>
      </c>
    </row>
    <row r="419" spans="1:6" customFormat="1" ht="50.1" customHeight="1">
      <c r="A419" s="170" t="s">
        <v>7058</v>
      </c>
      <c r="B419" s="139" t="s">
        <v>24535</v>
      </c>
      <c r="C419" s="139" t="s">
        <v>24536</v>
      </c>
      <c r="D419" s="139" t="s">
        <v>24537</v>
      </c>
      <c r="E419" s="139"/>
      <c r="F419" s="139">
        <f>MATCH(A419,厦航题库汇总!$C$2:$C$5110,0)</f>
        <v>2328</v>
      </c>
    </row>
    <row r="420" spans="1:6" customFormat="1" ht="50.1" customHeight="1">
      <c r="A420" s="170" t="s">
        <v>28808</v>
      </c>
      <c r="B420" s="139" t="s">
        <v>24550</v>
      </c>
      <c r="C420" s="139" t="s">
        <v>24551</v>
      </c>
      <c r="D420" s="139" t="s">
        <v>24552</v>
      </c>
      <c r="E420" s="139"/>
      <c r="F420" s="139">
        <f>MATCH(A420,厦航题库汇总!$C$2:$C$5110,0)</f>
        <v>2355</v>
      </c>
    </row>
    <row r="421" spans="1:6" customFormat="1" ht="50.1" customHeight="1">
      <c r="A421" s="170" t="s">
        <v>7062</v>
      </c>
      <c r="B421" s="139" t="s">
        <v>24538</v>
      </c>
      <c r="C421" s="139" t="s">
        <v>24539</v>
      </c>
      <c r="D421" s="139" t="s">
        <v>24540</v>
      </c>
      <c r="E421" s="139"/>
      <c r="F421" s="139">
        <f>MATCH(A421,厦航题库汇总!$C$2:$C$5110,0)</f>
        <v>2334</v>
      </c>
    </row>
    <row r="422" spans="1:6" customFormat="1" ht="50.1" customHeight="1">
      <c r="A422" s="170" t="s">
        <v>28809</v>
      </c>
      <c r="B422" s="139" t="s">
        <v>24553</v>
      </c>
      <c r="C422" s="139" t="s">
        <v>24554</v>
      </c>
      <c r="D422" s="139" t="s">
        <v>24555</v>
      </c>
      <c r="E422" s="139"/>
      <c r="F422" s="139">
        <f>MATCH(A422,厦航题库汇总!$C$2:$C$5110,0)</f>
        <v>2358</v>
      </c>
    </row>
    <row r="423" spans="1:6" customFormat="1" ht="50.1" customHeight="1">
      <c r="A423" s="170" t="s">
        <v>7066</v>
      </c>
      <c r="B423" s="139" t="s">
        <v>24541</v>
      </c>
      <c r="C423" s="139" t="s">
        <v>24542</v>
      </c>
      <c r="D423" s="139" t="s">
        <v>24543</v>
      </c>
      <c r="E423" s="139"/>
      <c r="F423" s="139">
        <f>MATCH(A423,厦航题库汇总!$C$2:$C$5110,0)</f>
        <v>2340</v>
      </c>
    </row>
    <row r="424" spans="1:6" customFormat="1" ht="50.1" customHeight="1">
      <c r="A424" s="170" t="s">
        <v>28810</v>
      </c>
      <c r="B424" s="139" t="s">
        <v>24556</v>
      </c>
      <c r="C424" s="139" t="s">
        <v>24557</v>
      </c>
      <c r="D424" s="139" t="s">
        <v>24558</v>
      </c>
      <c r="E424" s="139"/>
      <c r="F424" s="139">
        <f>MATCH(A424,厦航题库汇总!$C$2:$C$5110,0)</f>
        <v>2362</v>
      </c>
    </row>
    <row r="425" spans="1:6" customFormat="1" ht="50.1" customHeight="1">
      <c r="A425" s="170" t="s">
        <v>7070</v>
      </c>
      <c r="B425" s="139" t="s">
        <v>24544</v>
      </c>
      <c r="C425" s="139" t="s">
        <v>24545</v>
      </c>
      <c r="D425" s="139" t="s">
        <v>24546</v>
      </c>
      <c r="E425" s="139"/>
      <c r="F425" s="139">
        <f>MATCH(A425,厦航题库汇总!$C$2:$C$5110,0)</f>
        <v>2346</v>
      </c>
    </row>
    <row r="426" spans="1:6" customFormat="1" ht="50.1" customHeight="1">
      <c r="A426" s="170" t="s">
        <v>28811</v>
      </c>
      <c r="B426" s="139" t="s">
        <v>24559</v>
      </c>
      <c r="C426" s="139" t="s">
        <v>24560</v>
      </c>
      <c r="D426" s="139" t="s">
        <v>24561</v>
      </c>
      <c r="E426" s="139"/>
      <c r="F426" s="139">
        <f>MATCH(A426,厦航题库汇总!$C$2:$C$5110,0)</f>
        <v>2366</v>
      </c>
    </row>
    <row r="427" spans="1:6" customFormat="1" ht="50.1" customHeight="1">
      <c r="A427" s="170" t="s">
        <v>28802</v>
      </c>
      <c r="B427" s="139" t="s">
        <v>24517</v>
      </c>
      <c r="C427" s="139" t="s">
        <v>24518</v>
      </c>
      <c r="D427" s="139" t="s">
        <v>24519</v>
      </c>
      <c r="E427" s="139"/>
      <c r="F427" s="139">
        <f>MATCH(A427,厦航题库汇总!$C$2:$C$5110,0)</f>
        <v>2292</v>
      </c>
    </row>
    <row r="428" spans="1:6" customFormat="1" ht="50.1" customHeight="1">
      <c r="A428" s="170" t="s">
        <v>28797</v>
      </c>
      <c r="B428" s="139" t="s">
        <v>24502</v>
      </c>
      <c r="C428" s="139" t="s">
        <v>24503</v>
      </c>
      <c r="D428" s="139" t="s">
        <v>24504</v>
      </c>
      <c r="E428" s="139"/>
      <c r="F428" s="139">
        <f>MATCH(A428,厦航题库汇总!$C$2:$C$5110,0)</f>
        <v>2262</v>
      </c>
    </row>
    <row r="429" spans="1:6" customFormat="1" ht="50.1" customHeight="1">
      <c r="A429" s="170" t="s">
        <v>28803</v>
      </c>
      <c r="B429" s="139" t="s">
        <v>24520</v>
      </c>
      <c r="C429" s="139" t="s">
        <v>24521</v>
      </c>
      <c r="D429" s="139" t="s">
        <v>24522</v>
      </c>
      <c r="E429" s="139"/>
      <c r="F429" s="139">
        <f>MATCH(A429,厦航题库汇总!$C$2:$C$5110,0)</f>
        <v>2298</v>
      </c>
    </row>
    <row r="430" spans="1:6" customFormat="1" ht="50.1" customHeight="1">
      <c r="A430" s="170" t="s">
        <v>28798</v>
      </c>
      <c r="B430" s="139" t="s">
        <v>24505</v>
      </c>
      <c r="C430" s="139" t="s">
        <v>24506</v>
      </c>
      <c r="D430" s="139" t="s">
        <v>24507</v>
      </c>
      <c r="E430" s="139"/>
      <c r="F430" s="139">
        <f>MATCH(A430,厦航题库汇总!$C$2:$C$5110,0)</f>
        <v>2268</v>
      </c>
    </row>
    <row r="431" spans="1:6" customFormat="1" ht="50.1" customHeight="1">
      <c r="A431" s="170" t="s">
        <v>28804</v>
      </c>
      <c r="B431" s="139" t="s">
        <v>24523</v>
      </c>
      <c r="C431" s="139" t="s">
        <v>24524</v>
      </c>
      <c r="D431" s="139" t="s">
        <v>24525</v>
      </c>
      <c r="E431" s="139"/>
      <c r="F431" s="139">
        <f>MATCH(A431,厦航题库汇总!$C$2:$C$5110,0)</f>
        <v>2304</v>
      </c>
    </row>
    <row r="432" spans="1:6" customFormat="1" ht="50.1" customHeight="1">
      <c r="A432" s="170" t="s">
        <v>28799</v>
      </c>
      <c r="B432" s="139" t="s">
        <v>24508</v>
      </c>
      <c r="C432" s="139" t="s">
        <v>24509</v>
      </c>
      <c r="D432" s="139" t="s">
        <v>24510</v>
      </c>
      <c r="E432" s="139"/>
      <c r="F432" s="139">
        <f>MATCH(A432,厦航题库汇总!$C$2:$C$5110,0)</f>
        <v>2274</v>
      </c>
    </row>
    <row r="433" spans="1:6" customFormat="1" ht="50.1" customHeight="1">
      <c r="A433" s="170" t="s">
        <v>28805</v>
      </c>
      <c r="B433" s="139" t="s">
        <v>24526</v>
      </c>
      <c r="C433" s="139" t="s">
        <v>24527</v>
      </c>
      <c r="D433" s="139" t="s">
        <v>24528</v>
      </c>
      <c r="E433" s="139"/>
      <c r="F433" s="139">
        <f>MATCH(A433,厦航题库汇总!$C$2:$C$5110,0)</f>
        <v>2310</v>
      </c>
    </row>
    <row r="434" spans="1:6" customFormat="1" ht="50.1" customHeight="1">
      <c r="A434" s="170" t="s">
        <v>28800</v>
      </c>
      <c r="B434" s="139" t="s">
        <v>24511</v>
      </c>
      <c r="C434" s="139" t="s">
        <v>24512</v>
      </c>
      <c r="D434" s="139" t="s">
        <v>24513</v>
      </c>
      <c r="E434" s="139"/>
      <c r="F434" s="139">
        <f>MATCH(A434,厦航题库汇总!$C$2:$C$5110,0)</f>
        <v>2280</v>
      </c>
    </row>
    <row r="435" spans="1:6" customFormat="1" ht="50.1" customHeight="1">
      <c r="A435" s="170" t="s">
        <v>28806</v>
      </c>
      <c r="B435" s="139" t="s">
        <v>24529</v>
      </c>
      <c r="C435" s="139" t="s">
        <v>24530</v>
      </c>
      <c r="D435" s="139" t="s">
        <v>24531</v>
      </c>
      <c r="E435" s="139"/>
      <c r="F435" s="139">
        <f>MATCH(A435,厦航题库汇总!$C$2:$C$5110,0)</f>
        <v>2316</v>
      </c>
    </row>
    <row r="436" spans="1:6" customFormat="1" ht="50.1" customHeight="1">
      <c r="A436" s="170" t="s">
        <v>28801</v>
      </c>
      <c r="B436" s="139" t="s">
        <v>24514</v>
      </c>
      <c r="C436" s="139" t="s">
        <v>24515</v>
      </c>
      <c r="D436" s="139" t="s">
        <v>24516</v>
      </c>
      <c r="E436" s="139"/>
      <c r="F436" s="139">
        <f>MATCH(A436,厦航题库汇总!$C$2:$C$5110,0)</f>
        <v>2286</v>
      </c>
    </row>
    <row r="437" spans="1:6" customFormat="1" ht="50.1" customHeight="1">
      <c r="A437" s="172" t="s">
        <v>2398</v>
      </c>
      <c r="B437" s="139" t="s">
        <v>28125</v>
      </c>
      <c r="C437" s="148" t="s">
        <v>2399</v>
      </c>
      <c r="D437" s="148" t="s">
        <v>2400</v>
      </c>
      <c r="E437" s="148"/>
      <c r="F437" s="139">
        <f>MATCH(A437,厦航题库汇总!$C$2:$C$5110,0)</f>
        <v>1256</v>
      </c>
    </row>
    <row r="438" spans="1:6" customFormat="1" ht="50.1" customHeight="1">
      <c r="A438" s="172" t="s">
        <v>2391</v>
      </c>
      <c r="B438" s="139" t="s">
        <v>2037</v>
      </c>
      <c r="C438" s="139" t="s">
        <v>2392</v>
      </c>
      <c r="D438" s="148" t="s">
        <v>2393</v>
      </c>
      <c r="E438" s="148"/>
      <c r="F438" s="139">
        <f>MATCH(A438,厦航题库汇总!$C$2:$C$5110,0)</f>
        <v>1244</v>
      </c>
    </row>
    <row r="439" spans="1:6" customFormat="1" ht="50.1" customHeight="1">
      <c r="A439" s="172" t="s">
        <v>2394</v>
      </c>
      <c r="B439" s="148" t="s">
        <v>2395</v>
      </c>
      <c r="C439" s="148" t="s">
        <v>2396</v>
      </c>
      <c r="D439" s="148" t="s">
        <v>2397</v>
      </c>
      <c r="E439" s="148"/>
      <c r="F439" s="139">
        <f>MATCH(A439,厦航题库汇总!$C$2:$C$5110,0)</f>
        <v>1250</v>
      </c>
    </row>
    <row r="440" spans="1:6" customFormat="1" ht="50.1" customHeight="1">
      <c r="A440" s="172" t="s">
        <v>2389</v>
      </c>
      <c r="B440" s="139" t="s">
        <v>2390</v>
      </c>
      <c r="C440" s="139" t="s">
        <v>2360</v>
      </c>
      <c r="D440" s="139" t="s">
        <v>1805</v>
      </c>
      <c r="E440" s="139"/>
      <c r="F440" s="139">
        <f>MATCH(A440,厦航题库汇总!$C$2:$C$5110,0)</f>
        <v>1238</v>
      </c>
    </row>
    <row r="441" spans="1:6" customFormat="1" ht="50.1" customHeight="1">
      <c r="A441" s="170" t="s">
        <v>28460</v>
      </c>
      <c r="B441" s="139" t="s">
        <v>22926</v>
      </c>
      <c r="C441" s="139" t="s">
        <v>22927</v>
      </c>
      <c r="D441" s="139" t="s">
        <v>22928</v>
      </c>
      <c r="E441" s="139"/>
      <c r="F441" s="139">
        <f>MATCH(A441,厦航题库汇总!$C$2:$C$5110,0)</f>
        <v>2299</v>
      </c>
    </row>
    <row r="442" spans="1:6" customFormat="1" ht="50.1" customHeight="1">
      <c r="A442" s="170" t="s">
        <v>28459</v>
      </c>
      <c r="B442" s="139" t="s">
        <v>22923</v>
      </c>
      <c r="C442" s="139" t="s">
        <v>22924</v>
      </c>
      <c r="D442" s="139" t="s">
        <v>22925</v>
      </c>
      <c r="E442" s="139"/>
      <c r="F442" s="139">
        <f>MATCH(A442,厦航题库汇总!$C$2:$C$5110,0)</f>
        <v>2293</v>
      </c>
    </row>
    <row r="443" spans="1:6" customFormat="1" ht="50.1" customHeight="1">
      <c r="A443" s="170" t="s">
        <v>22984</v>
      </c>
      <c r="B443" s="139" t="s">
        <v>22985</v>
      </c>
      <c r="C443" s="139" t="s">
        <v>22986</v>
      </c>
      <c r="D443" s="139" t="s">
        <v>22987</v>
      </c>
      <c r="E443" s="139"/>
      <c r="F443" s="139">
        <f>MATCH(A443,厦航题库汇总!$C$2:$C$5110,0)</f>
        <v>3349</v>
      </c>
    </row>
    <row r="444" spans="1:6" customFormat="1" ht="50.1" customHeight="1">
      <c r="A444" s="170" t="s">
        <v>23540</v>
      </c>
      <c r="B444" s="139" t="s">
        <v>23541</v>
      </c>
      <c r="C444" s="139" t="s">
        <v>23542</v>
      </c>
      <c r="D444" s="139" t="s">
        <v>23543</v>
      </c>
      <c r="E444" s="139"/>
      <c r="F444" s="139">
        <f>MATCH(A444,厦航题库汇总!$C$2:$C$5110,0)</f>
        <v>4178</v>
      </c>
    </row>
    <row r="445" spans="1:6" customFormat="1" ht="50.1" customHeight="1">
      <c r="A445" s="172" t="s">
        <v>13365</v>
      </c>
      <c r="B445" s="235" t="s">
        <v>13366</v>
      </c>
      <c r="C445" s="148" t="s">
        <v>13367</v>
      </c>
      <c r="D445" s="148" t="s">
        <v>13368</v>
      </c>
      <c r="E445" s="148"/>
      <c r="F445" s="139">
        <f>MATCH(A445,厦航题库汇总!$C$2:$C$5110,0)</f>
        <v>1568</v>
      </c>
    </row>
    <row r="446" spans="1:6" customFormat="1" ht="50.1" customHeight="1">
      <c r="A446" s="172" t="s">
        <v>13369</v>
      </c>
      <c r="B446" s="148" t="s">
        <v>13370</v>
      </c>
      <c r="C446" s="148" t="s">
        <v>13371</v>
      </c>
      <c r="D446" s="148" t="s">
        <v>13372</v>
      </c>
      <c r="E446" s="148"/>
      <c r="F446" s="139">
        <f>MATCH(A446,厦航题库汇总!$C$2:$C$5110,0)</f>
        <v>1574</v>
      </c>
    </row>
    <row r="447" spans="1:6" customFormat="1" ht="50.1" customHeight="1">
      <c r="A447" s="172" t="s">
        <v>13282</v>
      </c>
      <c r="B447" s="235" t="s">
        <v>13283</v>
      </c>
      <c r="C447" s="148" t="s">
        <v>13284</v>
      </c>
      <c r="D447" s="148" t="s">
        <v>13285</v>
      </c>
      <c r="E447" s="148"/>
      <c r="F447" s="139">
        <f>MATCH(A447,厦航题库汇总!$C$2:$C$5110,0)</f>
        <v>1432</v>
      </c>
    </row>
    <row r="448" spans="1:6" customFormat="1" ht="50.1" customHeight="1">
      <c r="A448" s="172" t="s">
        <v>13280</v>
      </c>
      <c r="B448" s="148" t="s">
        <v>13256</v>
      </c>
      <c r="C448" s="148" t="s">
        <v>13281</v>
      </c>
      <c r="D448" s="148" t="s">
        <v>13266</v>
      </c>
      <c r="E448" s="148"/>
      <c r="F448" s="139">
        <f>MATCH(A448,厦航题库汇总!$C$2:$C$5110,0)</f>
        <v>1426</v>
      </c>
    </row>
    <row r="449" spans="1:6" customFormat="1" ht="50.1" customHeight="1">
      <c r="A449" s="172" t="s">
        <v>13286</v>
      </c>
      <c r="B449" s="148" t="s">
        <v>13287</v>
      </c>
      <c r="C449" s="148" t="s">
        <v>13288</v>
      </c>
      <c r="D449" s="148" t="s">
        <v>13289</v>
      </c>
      <c r="E449" s="148"/>
      <c r="F449" s="139">
        <f>MATCH(A449,厦航题库汇总!$C$2:$C$5110,0)</f>
        <v>1438</v>
      </c>
    </row>
    <row r="450" spans="1:6" customFormat="1" ht="50.1" customHeight="1">
      <c r="A450" s="172" t="s">
        <v>13292</v>
      </c>
      <c r="B450" s="235" t="s">
        <v>13293</v>
      </c>
      <c r="C450" s="148" t="s">
        <v>13294</v>
      </c>
      <c r="D450" s="148" t="s">
        <v>13295</v>
      </c>
      <c r="E450" s="148"/>
      <c r="F450" s="139">
        <f>MATCH(A450,厦航题库汇总!$C$2:$C$5110,0)</f>
        <v>1450</v>
      </c>
    </row>
    <row r="451" spans="1:6" customFormat="1" ht="50.1" customHeight="1">
      <c r="A451" s="172" t="s">
        <v>13290</v>
      </c>
      <c r="B451" s="235" t="s">
        <v>13267</v>
      </c>
      <c r="C451" s="148" t="s">
        <v>13291</v>
      </c>
      <c r="D451" s="148" t="s">
        <v>13254</v>
      </c>
      <c r="E451" s="148"/>
      <c r="F451" s="139">
        <f>MATCH(A451,厦航题库汇总!$C$2:$C$5110,0)</f>
        <v>1444</v>
      </c>
    </row>
    <row r="452" spans="1:6" customFormat="1" ht="50.1" customHeight="1">
      <c r="A452" s="172" t="s">
        <v>13296</v>
      </c>
      <c r="B452" s="148" t="s">
        <v>13297</v>
      </c>
      <c r="C452" s="148" t="s">
        <v>13148</v>
      </c>
      <c r="D452" s="148" t="s">
        <v>13298</v>
      </c>
      <c r="E452" s="148"/>
      <c r="F452" s="139">
        <f>MATCH(A452,厦航题库汇总!$C$2:$C$5110,0)</f>
        <v>1456</v>
      </c>
    </row>
    <row r="453" spans="1:6" customFormat="1" ht="50.1" customHeight="1">
      <c r="A453" s="172" t="s">
        <v>13299</v>
      </c>
      <c r="B453" s="235" t="s">
        <v>13300</v>
      </c>
      <c r="C453" s="148" t="s">
        <v>13301</v>
      </c>
      <c r="D453" s="148" t="s">
        <v>13302</v>
      </c>
      <c r="E453" s="148"/>
      <c r="F453" s="139">
        <f>MATCH(A453,厦航题库汇总!$C$2:$C$5110,0)</f>
        <v>1462</v>
      </c>
    </row>
    <row r="454" spans="1:6" customFormat="1" ht="50.1" customHeight="1">
      <c r="A454" s="172" t="s">
        <v>13305</v>
      </c>
      <c r="B454" s="148" t="s">
        <v>13306</v>
      </c>
      <c r="C454" s="148" t="s">
        <v>13307</v>
      </c>
      <c r="D454" s="148" t="s">
        <v>13308</v>
      </c>
      <c r="E454" s="148"/>
      <c r="F454" s="139">
        <f>MATCH(A454,厦航题库汇总!$C$2:$C$5110,0)</f>
        <v>1474</v>
      </c>
    </row>
    <row r="455" spans="1:6" customFormat="1" ht="50.1" customHeight="1">
      <c r="A455" s="172" t="s">
        <v>13303</v>
      </c>
      <c r="B455" s="235" t="s">
        <v>13221</v>
      </c>
      <c r="C455" s="148" t="s">
        <v>13220</v>
      </c>
      <c r="D455" s="148" t="s">
        <v>13304</v>
      </c>
      <c r="E455" s="148"/>
      <c r="F455" s="139">
        <f>MATCH(A455,厦航题库汇总!$C$2:$C$5110,0)</f>
        <v>1468</v>
      </c>
    </row>
    <row r="456" spans="1:6" customFormat="1" ht="50.1" customHeight="1">
      <c r="A456" s="172" t="s">
        <v>13309</v>
      </c>
      <c r="B456" s="235" t="s">
        <v>13310</v>
      </c>
      <c r="C456" s="148" t="s">
        <v>13311</v>
      </c>
      <c r="D456" s="148" t="s">
        <v>13312</v>
      </c>
      <c r="E456" s="148"/>
      <c r="F456" s="139">
        <f>MATCH(A456,厦航题库汇总!$C$2:$C$5110,0)</f>
        <v>1480</v>
      </c>
    </row>
    <row r="457" spans="1:6" customFormat="1" ht="50.1" customHeight="1">
      <c r="A457" s="172" t="s">
        <v>13321</v>
      </c>
      <c r="B457" s="235" t="s">
        <v>13322</v>
      </c>
      <c r="C457" s="148" t="s">
        <v>13323</v>
      </c>
      <c r="D457" s="148" t="s">
        <v>13324</v>
      </c>
      <c r="E457" s="148"/>
      <c r="F457" s="139">
        <f>MATCH(A457,厦航题库汇总!$C$2:$C$5110,0)</f>
        <v>1498</v>
      </c>
    </row>
    <row r="458" spans="1:6" customFormat="1" ht="50.1" customHeight="1">
      <c r="A458" s="172" t="s">
        <v>13313</v>
      </c>
      <c r="B458" s="148" t="s">
        <v>13314</v>
      </c>
      <c r="C458" s="148" t="s">
        <v>13315</v>
      </c>
      <c r="D458" s="148" t="s">
        <v>13316</v>
      </c>
      <c r="E458" s="148"/>
      <c r="F458" s="139">
        <f>MATCH(A458,厦航题库汇总!$C$2:$C$5110,0)</f>
        <v>1486</v>
      </c>
    </row>
    <row r="459" spans="1:6" customFormat="1" ht="50.1" customHeight="1">
      <c r="A459" s="172" t="s">
        <v>13317</v>
      </c>
      <c r="B459" s="148" t="s">
        <v>13318</v>
      </c>
      <c r="C459" s="148" t="s">
        <v>13319</v>
      </c>
      <c r="D459" s="148" t="s">
        <v>13320</v>
      </c>
      <c r="E459" s="148"/>
      <c r="F459" s="139">
        <f>MATCH(A459,厦航题库汇总!$C$2:$C$5110,0)</f>
        <v>1492</v>
      </c>
    </row>
    <row r="460" spans="1:6" customFormat="1" ht="50.1" customHeight="1">
      <c r="A460" s="172" t="s">
        <v>13325</v>
      </c>
      <c r="B460" s="148" t="s">
        <v>13326</v>
      </c>
      <c r="C460" s="148" t="s">
        <v>13327</v>
      </c>
      <c r="D460" s="148" t="s">
        <v>13328</v>
      </c>
      <c r="E460" s="148"/>
      <c r="F460" s="139">
        <f>MATCH(A460,厦航题库汇总!$C$2:$C$5110,0)</f>
        <v>1504</v>
      </c>
    </row>
    <row r="461" spans="1:6" customFormat="1" ht="50.1" customHeight="1">
      <c r="A461" s="172" t="s">
        <v>13353</v>
      </c>
      <c r="B461" s="235" t="s">
        <v>13354</v>
      </c>
      <c r="C461" s="148" t="s">
        <v>13355</v>
      </c>
      <c r="D461" s="148" t="s">
        <v>13356</v>
      </c>
      <c r="E461" s="148"/>
      <c r="F461" s="139">
        <f>MATCH(A461,厦航题库汇总!$C$2:$C$5110,0)</f>
        <v>1551</v>
      </c>
    </row>
    <row r="462" spans="1:6" customFormat="1" ht="50.1" customHeight="1">
      <c r="A462" s="172" t="s">
        <v>13336</v>
      </c>
      <c r="B462" s="235" t="s">
        <v>13337</v>
      </c>
      <c r="C462" s="148" t="s">
        <v>13338</v>
      </c>
      <c r="D462" s="148" t="s">
        <v>13339</v>
      </c>
      <c r="E462" s="148"/>
      <c r="F462" s="139">
        <f>MATCH(A462,厦航题库汇总!$C$2:$C$5110,0)</f>
        <v>1522</v>
      </c>
    </row>
    <row r="463" spans="1:6" customFormat="1" ht="50.1" customHeight="1">
      <c r="A463" s="172" t="s">
        <v>13340</v>
      </c>
      <c r="B463" s="148" t="s">
        <v>13316</v>
      </c>
      <c r="C463" s="148" t="s">
        <v>13341</v>
      </c>
      <c r="D463" s="148" t="s">
        <v>13315</v>
      </c>
      <c r="E463" s="148"/>
      <c r="F463" s="139">
        <f>MATCH(A463,厦航题库汇总!$C$2:$C$5110,0)</f>
        <v>1528</v>
      </c>
    </row>
    <row r="464" spans="1:6" customFormat="1" ht="50.1" customHeight="1">
      <c r="A464" s="172" t="s">
        <v>13332</v>
      </c>
      <c r="B464" s="148" t="s">
        <v>13333</v>
      </c>
      <c r="C464" s="148" t="s">
        <v>13334</v>
      </c>
      <c r="D464" s="148" t="s">
        <v>13335</v>
      </c>
      <c r="E464" s="148"/>
      <c r="F464" s="139">
        <f>MATCH(A464,厦航题库汇总!$C$2:$C$5110,0)</f>
        <v>1516</v>
      </c>
    </row>
    <row r="465" spans="1:6" customFormat="1" ht="50.1" customHeight="1">
      <c r="A465" s="172" t="s">
        <v>13329</v>
      </c>
      <c r="B465" s="148" t="s">
        <v>13297</v>
      </c>
      <c r="C465" s="148" t="s">
        <v>13330</v>
      </c>
      <c r="D465" s="148" t="s">
        <v>13331</v>
      </c>
      <c r="E465" s="148"/>
      <c r="F465" s="139">
        <f>MATCH(A465,厦航题库汇总!$C$2:$C$5110,0)</f>
        <v>1510</v>
      </c>
    </row>
    <row r="466" spans="1:6" customFormat="1" ht="50.1" customHeight="1">
      <c r="A466" s="175" t="s">
        <v>27951</v>
      </c>
      <c r="B466" s="162" t="s">
        <v>13346</v>
      </c>
      <c r="C466" s="162" t="s">
        <v>13347</v>
      </c>
      <c r="D466" s="162" t="s">
        <v>13348</v>
      </c>
      <c r="E466" s="148"/>
      <c r="F466" s="139">
        <f>MATCH(A466,厦航题库汇总!$C$2:$C$5110,0)</f>
        <v>1540</v>
      </c>
    </row>
    <row r="467" spans="1:6" customFormat="1" ht="50.1" customHeight="1">
      <c r="A467" s="175" t="s">
        <v>13342</v>
      </c>
      <c r="B467" s="162" t="s">
        <v>13343</v>
      </c>
      <c r="C467" s="162" t="s">
        <v>13344</v>
      </c>
      <c r="D467" s="162" t="s">
        <v>13345</v>
      </c>
      <c r="E467" s="148"/>
      <c r="F467" s="139">
        <f>MATCH(A467,厦航题库汇总!$C$2:$C$5110,0)</f>
        <v>1534</v>
      </c>
    </row>
    <row r="468" spans="1:6" customFormat="1" ht="50.1" customHeight="1">
      <c r="A468" s="175" t="s">
        <v>13349</v>
      </c>
      <c r="B468" s="162" t="s">
        <v>13350</v>
      </c>
      <c r="C468" s="162" t="s">
        <v>13351</v>
      </c>
      <c r="D468" s="162" t="s">
        <v>13352</v>
      </c>
      <c r="E468" s="148"/>
      <c r="F468" s="139">
        <f>MATCH(A468,厦航题库汇总!$C$2:$C$5110,0)</f>
        <v>1546</v>
      </c>
    </row>
    <row r="469" spans="1:6" customFormat="1" ht="50.1" customHeight="1">
      <c r="A469" s="172" t="s">
        <v>13361</v>
      </c>
      <c r="B469" s="148" t="s">
        <v>13362</v>
      </c>
      <c r="C469" s="148" t="s">
        <v>13363</v>
      </c>
      <c r="D469" s="148" t="s">
        <v>13364</v>
      </c>
      <c r="E469" s="148"/>
      <c r="F469" s="139">
        <f>MATCH(A469,厦航题库汇总!$C$2:$C$5110,0)</f>
        <v>1563</v>
      </c>
    </row>
    <row r="470" spans="1:6" customFormat="1" ht="50.1" customHeight="1">
      <c r="A470" s="172" t="s">
        <v>13357</v>
      </c>
      <c r="B470" s="148" t="s">
        <v>13358</v>
      </c>
      <c r="C470" s="148" t="s">
        <v>13359</v>
      </c>
      <c r="D470" s="148" t="s">
        <v>13360</v>
      </c>
      <c r="E470" s="148"/>
      <c r="F470" s="139">
        <f>MATCH(A470,厦航题库汇总!$C$2:$C$5110,0)</f>
        <v>1557</v>
      </c>
    </row>
    <row r="471" spans="1:6" customFormat="1" ht="50.1" customHeight="1">
      <c r="A471" s="172" t="s">
        <v>13222</v>
      </c>
      <c r="B471" s="148" t="s">
        <v>13223</v>
      </c>
      <c r="C471" s="148" t="s">
        <v>13224</v>
      </c>
      <c r="D471" s="148" t="s">
        <v>13225</v>
      </c>
      <c r="E471" s="148"/>
      <c r="F471" s="139">
        <f>MATCH(A471,厦航题库汇总!$C$2:$C$5110,0)</f>
        <v>1325</v>
      </c>
    </row>
    <row r="472" spans="1:6" customFormat="1" ht="50.1" customHeight="1">
      <c r="A472" s="172" t="s">
        <v>13218</v>
      </c>
      <c r="B472" s="148" t="s">
        <v>13219</v>
      </c>
      <c r="C472" s="148" t="s">
        <v>13220</v>
      </c>
      <c r="D472" s="148" t="s">
        <v>13221</v>
      </c>
      <c r="E472" s="148"/>
      <c r="F472" s="139">
        <f>MATCH(A472,厦航题库汇总!$C$2:$C$5110,0)</f>
        <v>1319</v>
      </c>
    </row>
    <row r="473" spans="1:6" customFormat="1" ht="50.1" customHeight="1">
      <c r="A473" s="172" t="s">
        <v>13230</v>
      </c>
      <c r="B473" s="235" t="s">
        <v>13231</v>
      </c>
      <c r="C473" s="148" t="s">
        <v>13232</v>
      </c>
      <c r="D473" s="148" t="s">
        <v>13233</v>
      </c>
      <c r="E473" s="148"/>
      <c r="F473" s="139">
        <f>MATCH(A473,厦航题库汇总!$C$2:$C$5110,0)</f>
        <v>1337</v>
      </c>
    </row>
    <row r="474" spans="1:6" customFormat="1" ht="50.1" customHeight="1">
      <c r="A474" s="172" t="s">
        <v>13226</v>
      </c>
      <c r="B474" s="148" t="s">
        <v>13227</v>
      </c>
      <c r="C474" s="148" t="s">
        <v>13228</v>
      </c>
      <c r="D474" s="148" t="s">
        <v>13229</v>
      </c>
      <c r="E474" s="148"/>
      <c r="F474" s="139">
        <f>MATCH(A474,厦航题库汇总!$C$2:$C$5110,0)</f>
        <v>1331</v>
      </c>
    </row>
    <row r="475" spans="1:6" customFormat="1" ht="50.1" customHeight="1">
      <c r="A475" s="172" t="s">
        <v>13234</v>
      </c>
      <c r="B475" s="235" t="s">
        <v>13235</v>
      </c>
      <c r="C475" s="148" t="s">
        <v>13236</v>
      </c>
      <c r="D475" s="148" t="s">
        <v>13237</v>
      </c>
      <c r="E475" s="148"/>
      <c r="F475" s="139">
        <f>MATCH(A475,厦航题库汇总!$C$2:$C$5110,0)</f>
        <v>1343</v>
      </c>
    </row>
    <row r="476" spans="1:6" customFormat="1" ht="50.1" customHeight="1">
      <c r="A476" s="172" t="s">
        <v>13242</v>
      </c>
      <c r="B476" s="235" t="s">
        <v>13243</v>
      </c>
      <c r="C476" s="148" t="s">
        <v>13244</v>
      </c>
      <c r="D476" s="148" t="s">
        <v>13245</v>
      </c>
      <c r="E476" s="148"/>
      <c r="F476" s="139">
        <f>MATCH(A476,厦航题库汇总!$C$2:$C$5110,0)</f>
        <v>1355</v>
      </c>
    </row>
    <row r="477" spans="1:6" customFormat="1" ht="50.1" customHeight="1">
      <c r="A477" s="172" t="s">
        <v>13238</v>
      </c>
      <c r="B477" s="235" t="s">
        <v>13239</v>
      </c>
      <c r="C477" s="148" t="s">
        <v>13240</v>
      </c>
      <c r="D477" s="148" t="s">
        <v>13241</v>
      </c>
      <c r="E477" s="148"/>
      <c r="F477" s="139">
        <f>MATCH(A477,厦航题库汇总!$C$2:$C$5110,0)</f>
        <v>1349</v>
      </c>
    </row>
    <row r="478" spans="1:6" customFormat="1" ht="50.1" customHeight="1">
      <c r="A478" s="172" t="s">
        <v>13247</v>
      </c>
      <c r="B478" s="235" t="s">
        <v>13220</v>
      </c>
      <c r="C478" s="148" t="s">
        <v>13248</v>
      </c>
      <c r="D478" s="148" t="s">
        <v>13249</v>
      </c>
      <c r="E478" s="148"/>
      <c r="F478" s="139">
        <f>MATCH(A478,厦航题库汇总!$C$2:$C$5110,0)</f>
        <v>1367</v>
      </c>
    </row>
    <row r="479" spans="1:6" customFormat="1" ht="50.1" customHeight="1">
      <c r="A479" s="172" t="s">
        <v>13250</v>
      </c>
      <c r="B479" s="235" t="s">
        <v>13152</v>
      </c>
      <c r="C479" s="148" t="s">
        <v>13251</v>
      </c>
      <c r="D479" s="148" t="s">
        <v>13252</v>
      </c>
      <c r="E479" s="148"/>
      <c r="F479" s="139">
        <f>MATCH(A479,厦航题库汇总!$C$2:$C$5110,0)</f>
        <v>1373</v>
      </c>
    </row>
    <row r="480" spans="1:6" customFormat="1" ht="50.1" customHeight="1">
      <c r="A480" s="172" t="s">
        <v>13261</v>
      </c>
      <c r="B480" s="235" t="s">
        <v>13262</v>
      </c>
      <c r="C480" s="148" t="s">
        <v>13263</v>
      </c>
      <c r="D480" s="148" t="s">
        <v>13264</v>
      </c>
      <c r="E480" s="148"/>
      <c r="F480" s="139">
        <f>MATCH(A480,厦航题库汇总!$C$2:$C$5110,0)</f>
        <v>1391</v>
      </c>
    </row>
    <row r="481" spans="1:6" customFormat="1" ht="50.1" customHeight="1">
      <c r="A481" s="172" t="s">
        <v>13257</v>
      </c>
      <c r="B481" s="235" t="s">
        <v>13258</v>
      </c>
      <c r="C481" s="148" t="s">
        <v>13259</v>
      </c>
      <c r="D481" s="148" t="s">
        <v>13260</v>
      </c>
      <c r="E481" s="148"/>
      <c r="F481" s="139">
        <f>MATCH(A481,厦航题库汇总!$C$2:$C$5110,0)</f>
        <v>1385</v>
      </c>
    </row>
    <row r="482" spans="1:6" customFormat="1" ht="50.1" customHeight="1">
      <c r="A482" s="172" t="s">
        <v>13253</v>
      </c>
      <c r="B482" s="148" t="s">
        <v>13254</v>
      </c>
      <c r="C482" s="148" t="s">
        <v>13255</v>
      </c>
      <c r="D482" s="148" t="s">
        <v>13256</v>
      </c>
      <c r="E482" s="148"/>
      <c r="F482" s="139">
        <f>MATCH(A482,厦航题库汇总!$C$2:$C$5110,0)</f>
        <v>1379</v>
      </c>
    </row>
    <row r="483" spans="1:6" customFormat="1" ht="50.1" customHeight="1">
      <c r="A483" s="172" t="s">
        <v>13268</v>
      </c>
      <c r="B483" s="148" t="s">
        <v>13269</v>
      </c>
      <c r="C483" s="148" t="s">
        <v>13270</v>
      </c>
      <c r="D483" s="148" t="s">
        <v>13258</v>
      </c>
      <c r="E483" s="148"/>
      <c r="F483" s="139">
        <f>MATCH(A483,厦航题库汇总!$C$2:$C$5110,0)</f>
        <v>1403</v>
      </c>
    </row>
    <row r="484" spans="1:6" customFormat="1" ht="50.1" customHeight="1">
      <c r="A484" s="172" t="s">
        <v>13265</v>
      </c>
      <c r="B484" s="235" t="s">
        <v>13266</v>
      </c>
      <c r="C484" s="148" t="s">
        <v>13255</v>
      </c>
      <c r="D484" s="148" t="s">
        <v>13267</v>
      </c>
      <c r="E484" s="148"/>
      <c r="F484" s="139">
        <f>MATCH(A484,厦航题库汇总!$C$2:$C$5110,0)</f>
        <v>1397</v>
      </c>
    </row>
    <row r="485" spans="1:6" customFormat="1" ht="50.1" customHeight="1">
      <c r="A485" s="172" t="s">
        <v>13277</v>
      </c>
      <c r="B485" s="148" t="s">
        <v>13278</v>
      </c>
      <c r="C485" s="148" t="s">
        <v>13269</v>
      </c>
      <c r="D485" s="148" t="s">
        <v>13279</v>
      </c>
      <c r="E485" s="148"/>
      <c r="F485" s="139">
        <f>MATCH(A485,厦航题库汇总!$C$2:$C$5110,0)</f>
        <v>1420</v>
      </c>
    </row>
    <row r="486" spans="1:6" customFormat="1" ht="50.1" customHeight="1">
      <c r="A486" s="172" t="s">
        <v>13275</v>
      </c>
      <c r="B486" s="148" t="s">
        <v>13266</v>
      </c>
      <c r="C486" s="148" t="s">
        <v>13256</v>
      </c>
      <c r="D486" s="148" t="s">
        <v>13276</v>
      </c>
      <c r="E486" s="148"/>
      <c r="F486" s="139">
        <f>MATCH(A486,厦航题库汇总!$C$2:$C$5110,0)</f>
        <v>1414</v>
      </c>
    </row>
    <row r="487" spans="1:6" customFormat="1" ht="50.1" customHeight="1">
      <c r="A487" s="172" t="s">
        <v>13271</v>
      </c>
      <c r="B487" s="148" t="s">
        <v>13272</v>
      </c>
      <c r="C487" s="142" t="s">
        <v>13273</v>
      </c>
      <c r="D487" s="148" t="s">
        <v>13274</v>
      </c>
      <c r="E487" s="148"/>
      <c r="F487" s="139">
        <f>MATCH(A487,厦航题库汇总!$C$2:$C$5110,0)</f>
        <v>1409</v>
      </c>
    </row>
    <row r="488" spans="1:6" customFormat="1" ht="50.1" customHeight="1">
      <c r="A488" s="170" t="s">
        <v>23516</v>
      </c>
      <c r="B488" s="139" t="s">
        <v>23517</v>
      </c>
      <c r="C488" s="139" t="s">
        <v>23098</v>
      </c>
      <c r="D488" s="139" t="s">
        <v>23518</v>
      </c>
      <c r="E488" s="139"/>
      <c r="F488" s="139">
        <f>MATCH(A488,厦航题库汇总!$C$2:$C$5110,0)</f>
        <v>4157</v>
      </c>
    </row>
    <row r="489" spans="1:6" customFormat="1" ht="50.1" customHeight="1">
      <c r="A489" s="170" t="s">
        <v>23523</v>
      </c>
      <c r="B489" s="139" t="s">
        <v>23524</v>
      </c>
      <c r="C489" s="139" t="s">
        <v>23525</v>
      </c>
      <c r="D489" s="139" t="s">
        <v>23526</v>
      </c>
      <c r="E489" s="139"/>
      <c r="F489" s="139">
        <f>MATCH(A489,厦航题库汇总!$C$2:$C$5110,0)</f>
        <v>4163</v>
      </c>
    </row>
    <row r="490" spans="1:6" customFormat="1" ht="50.1" customHeight="1">
      <c r="A490" s="170" t="s">
        <v>23519</v>
      </c>
      <c r="B490" s="139" t="s">
        <v>23520</v>
      </c>
      <c r="C490" s="139" t="s">
        <v>23521</v>
      </c>
      <c r="D490" s="139" t="s">
        <v>23522</v>
      </c>
      <c r="E490" s="139"/>
      <c r="F490" s="139">
        <f>MATCH(A490,厦航题库汇总!$C$2:$C$5110,0)</f>
        <v>4160</v>
      </c>
    </row>
    <row r="491" spans="1:6" customFormat="1" ht="50.1" customHeight="1">
      <c r="A491" s="170" t="s">
        <v>23527</v>
      </c>
      <c r="B491" s="139" t="s">
        <v>23098</v>
      </c>
      <c r="C491" s="139" t="s">
        <v>23517</v>
      </c>
      <c r="D491" s="139" t="s">
        <v>23528</v>
      </c>
      <c r="E491" s="139"/>
      <c r="F491" s="139">
        <f>MATCH(A491,厦航题库汇总!$C$2:$C$5110,0)</f>
        <v>4166</v>
      </c>
    </row>
    <row r="492" spans="1:6" customFormat="1" ht="50.1" customHeight="1">
      <c r="A492" s="170" t="s">
        <v>23532</v>
      </c>
      <c r="B492" s="139" t="s">
        <v>23533</v>
      </c>
      <c r="C492" s="139" t="s">
        <v>23534</v>
      </c>
      <c r="D492" s="139" t="s">
        <v>23535</v>
      </c>
      <c r="E492" s="139"/>
      <c r="F492" s="139">
        <f>MATCH(A492,厦航题库汇总!$C$2:$C$5110,0)</f>
        <v>4172</v>
      </c>
    </row>
    <row r="493" spans="1:6" customFormat="1" ht="50.1" customHeight="1">
      <c r="A493" s="170" t="s">
        <v>23529</v>
      </c>
      <c r="B493" s="139" t="s">
        <v>23500</v>
      </c>
      <c r="C493" s="139" t="s">
        <v>23530</v>
      </c>
      <c r="D493" s="139" t="s">
        <v>23531</v>
      </c>
      <c r="E493" s="139"/>
      <c r="F493" s="139">
        <f>MATCH(A493,厦航题库汇总!$C$2:$C$5110,0)</f>
        <v>4169</v>
      </c>
    </row>
    <row r="494" spans="1:6" customFormat="1" ht="50.1" customHeight="1">
      <c r="A494" s="170" t="s">
        <v>23536</v>
      </c>
      <c r="B494" s="139" t="s">
        <v>23537</v>
      </c>
      <c r="C494" s="139" t="s">
        <v>23538</v>
      </c>
      <c r="D494" s="139" t="s">
        <v>23539</v>
      </c>
      <c r="E494" s="139"/>
      <c r="F494" s="139">
        <f>MATCH(A494,厦航题库汇总!$C$2:$C$5110,0)</f>
        <v>4175</v>
      </c>
    </row>
    <row r="495" spans="1:6" customFormat="1" ht="50.1" customHeight="1">
      <c r="A495" s="170" t="s">
        <v>3823</v>
      </c>
      <c r="B495" s="139">
        <v>4</v>
      </c>
      <c r="C495" s="148" t="s">
        <v>3817</v>
      </c>
      <c r="D495" s="148" t="s">
        <v>3811</v>
      </c>
      <c r="E495" s="148"/>
      <c r="F495" s="139">
        <f>MATCH(A495,厦航题库汇总!$C$2:$C$5110,0)</f>
        <v>107</v>
      </c>
    </row>
    <row r="496" spans="1:6" customFormat="1" ht="50.1" customHeight="1">
      <c r="A496" s="170" t="s">
        <v>3861</v>
      </c>
      <c r="B496" s="139">
        <v>12</v>
      </c>
      <c r="C496" s="148" t="s">
        <v>3819</v>
      </c>
      <c r="D496" s="148" t="s">
        <v>2115</v>
      </c>
      <c r="E496" s="148"/>
      <c r="F496" s="139">
        <f>MATCH(A496,厦航题库汇总!$C$2:$C$5110,0)</f>
        <v>217</v>
      </c>
    </row>
    <row r="497" spans="1:6" customFormat="1" ht="50.1" customHeight="1">
      <c r="A497" s="170" t="s">
        <v>3862</v>
      </c>
      <c r="B497" s="139">
        <v>2</v>
      </c>
      <c r="C497" s="148" t="s">
        <v>2114</v>
      </c>
      <c r="D497" s="148" t="s">
        <v>3863</v>
      </c>
      <c r="E497" s="148"/>
      <c r="F497" s="139">
        <f>MATCH(A497,厦航题库汇总!$C$2:$C$5110,0)</f>
        <v>224</v>
      </c>
    </row>
    <row r="498" spans="1:6" customFormat="1" ht="50.1" customHeight="1">
      <c r="A498" s="170" t="s">
        <v>3830</v>
      </c>
      <c r="B498" s="139">
        <v>4</v>
      </c>
      <c r="C498" s="148" t="s">
        <v>3813</v>
      </c>
      <c r="D498" s="148" t="s">
        <v>3817</v>
      </c>
      <c r="E498" s="148"/>
      <c r="F498" s="139">
        <f>MATCH(A498,厦航题库汇总!$C$2:$C$5110,0)</f>
        <v>127</v>
      </c>
    </row>
    <row r="499" spans="1:6" customFormat="1" ht="50.1" customHeight="1">
      <c r="A499" s="170" t="s">
        <v>3824</v>
      </c>
      <c r="B499" s="139" t="s">
        <v>3825</v>
      </c>
      <c r="C499" s="148" t="s">
        <v>3826</v>
      </c>
      <c r="D499" s="148" t="s">
        <v>3827</v>
      </c>
      <c r="E499" s="148"/>
      <c r="F499" s="139">
        <f>MATCH(A499,厦航题库汇总!$C$2:$C$5110,0)</f>
        <v>113</v>
      </c>
    </row>
    <row r="500" spans="1:6" customFormat="1" ht="50.1" customHeight="1">
      <c r="A500" s="170" t="s">
        <v>24700</v>
      </c>
      <c r="B500" s="139">
        <v>2548.8000000000002</v>
      </c>
      <c r="C500" s="139">
        <v>6675</v>
      </c>
      <c r="D500" s="139">
        <v>2496.3000000000002</v>
      </c>
      <c r="E500" s="139"/>
      <c r="F500" s="139">
        <f>MATCH(A500,厦航题库汇总!$C$2:$C$5110,0)</f>
        <v>2564</v>
      </c>
    </row>
    <row r="501" spans="1:6" customFormat="1" ht="50.1" customHeight="1">
      <c r="A501" s="170" t="s">
        <v>24701</v>
      </c>
      <c r="B501" s="139">
        <v>4720</v>
      </c>
      <c r="C501" s="139">
        <v>4372</v>
      </c>
      <c r="D501" s="139">
        <v>4120</v>
      </c>
      <c r="E501" s="139"/>
      <c r="F501" s="139">
        <f>MATCH(A501,厦航题库汇总!$C$2:$C$5110,0)</f>
        <v>2568</v>
      </c>
    </row>
    <row r="502" spans="1:6" customFormat="1" ht="50.1" customHeight="1">
      <c r="A502" s="170" t="s">
        <v>24702</v>
      </c>
      <c r="B502" s="139">
        <v>401338</v>
      </c>
      <c r="C502" s="139">
        <v>433906</v>
      </c>
      <c r="D502" s="139">
        <v>432221</v>
      </c>
      <c r="E502" s="139"/>
      <c r="F502" s="139">
        <f>MATCH(A502,厦航题库汇总!$C$2:$C$5110,0)</f>
        <v>2572</v>
      </c>
    </row>
    <row r="503" spans="1:6" customFormat="1" ht="50.1" customHeight="1">
      <c r="A503" s="170" t="s">
        <v>24703</v>
      </c>
      <c r="B503" s="139" t="s">
        <v>24704</v>
      </c>
      <c r="C503" s="139" t="s">
        <v>24705</v>
      </c>
      <c r="D503" s="139" t="s">
        <v>24706</v>
      </c>
      <c r="E503" s="139"/>
      <c r="F503" s="139" t="e">
        <f>MATCH(A503,厦航题库汇总!$C$2:$C$5110,0)</f>
        <v>#VALUE!</v>
      </c>
    </row>
    <row r="504" spans="1:6" customFormat="1" ht="50.1" customHeight="1">
      <c r="A504" s="170" t="s">
        <v>10634</v>
      </c>
      <c r="B504" s="139">
        <v>56160</v>
      </c>
      <c r="C504" s="139">
        <v>433906</v>
      </c>
      <c r="D504" s="139">
        <v>30888</v>
      </c>
      <c r="E504" s="139"/>
      <c r="F504" s="139">
        <f>MATCH(A504,厦航题库汇总!$C$2:$C$5110,0)</f>
        <v>2581</v>
      </c>
    </row>
    <row r="505" spans="1:6" customFormat="1" ht="50.1" customHeight="1">
      <c r="A505" s="170" t="s">
        <v>24707</v>
      </c>
      <c r="B505" s="139" t="s">
        <v>24708</v>
      </c>
      <c r="C505" s="139" t="s">
        <v>24709</v>
      </c>
      <c r="D505" s="139" t="s">
        <v>24710</v>
      </c>
      <c r="E505" s="139"/>
      <c r="F505" s="139">
        <f>MATCH(A505,厦航题库汇总!$C$2:$C$5110,0)</f>
        <v>2585</v>
      </c>
    </row>
    <row r="506" spans="1:6" customFormat="1" ht="50.1" customHeight="1">
      <c r="A506" s="170" t="s">
        <v>24711</v>
      </c>
      <c r="B506" s="139" t="s">
        <v>24712</v>
      </c>
      <c r="C506" s="139" t="s">
        <v>24713</v>
      </c>
      <c r="D506" s="139" t="s">
        <v>24714</v>
      </c>
      <c r="E506" s="139"/>
      <c r="F506" s="139">
        <f>MATCH(A506,厦航题库汇总!$C$2:$C$5110,0)</f>
        <v>2590</v>
      </c>
    </row>
    <row r="507" spans="1:6" customFormat="1" ht="50.1" customHeight="1">
      <c r="A507" s="170" t="s">
        <v>7683</v>
      </c>
      <c r="B507" s="139" t="s">
        <v>25101</v>
      </c>
      <c r="C507" s="139" t="s">
        <v>25102</v>
      </c>
      <c r="D507" s="139" t="s">
        <v>25103</v>
      </c>
      <c r="E507" s="139"/>
      <c r="F507" s="139">
        <f>MATCH(A507,厦航题库汇总!$C$2:$C$5110,0)</f>
        <v>3190</v>
      </c>
    </row>
    <row r="508" spans="1:6" customFormat="1" ht="50.1" customHeight="1">
      <c r="A508" s="170" t="s">
        <v>7687</v>
      </c>
      <c r="B508" s="139" t="s">
        <v>25101</v>
      </c>
      <c r="C508" s="139" t="s">
        <v>25104</v>
      </c>
      <c r="D508" s="139" t="s">
        <v>25105</v>
      </c>
      <c r="E508" s="139"/>
      <c r="F508" s="139">
        <f>MATCH(A508,厦航题库汇总!$C$2:$C$5110,0)</f>
        <v>3195</v>
      </c>
    </row>
    <row r="509" spans="1:6" customFormat="1" ht="50.1" customHeight="1">
      <c r="A509" s="170" t="s">
        <v>7690</v>
      </c>
      <c r="B509" s="139" t="s">
        <v>25106</v>
      </c>
      <c r="C509" s="139" t="s">
        <v>25107</v>
      </c>
      <c r="D509" s="139" t="s">
        <v>25108</v>
      </c>
      <c r="E509" s="139"/>
      <c r="F509" s="139">
        <f>MATCH(A509,厦航题库汇总!$C$2:$C$5110,0)</f>
        <v>3200</v>
      </c>
    </row>
    <row r="510" spans="1:6" customFormat="1" ht="50.1" customHeight="1">
      <c r="A510" s="170" t="s">
        <v>7694</v>
      </c>
      <c r="B510" s="139" t="s">
        <v>25109</v>
      </c>
      <c r="C510" s="139" t="s">
        <v>25110</v>
      </c>
      <c r="D510" s="139" t="s">
        <v>25111</v>
      </c>
      <c r="E510" s="139"/>
      <c r="F510" s="139">
        <f>MATCH(A510,厦航题库汇总!$C$2:$C$5110,0)</f>
        <v>3205</v>
      </c>
    </row>
    <row r="511" spans="1:6" customFormat="1" ht="50.1" customHeight="1">
      <c r="A511" s="170" t="s">
        <v>7698</v>
      </c>
      <c r="B511" s="139" t="s">
        <v>25112</v>
      </c>
      <c r="C511" s="139" t="s">
        <v>25113</v>
      </c>
      <c r="D511" s="139" t="s">
        <v>25114</v>
      </c>
      <c r="E511" s="139"/>
      <c r="F511" s="139">
        <f>MATCH(A511,厦航题库汇总!$C$2:$C$5110,0)</f>
        <v>3210</v>
      </c>
    </row>
    <row r="512" spans="1:6" customFormat="1" ht="50.1" customHeight="1">
      <c r="A512" s="170" t="s">
        <v>7702</v>
      </c>
      <c r="B512" s="139" t="s">
        <v>25115</v>
      </c>
      <c r="C512" s="139" t="s">
        <v>25116</v>
      </c>
      <c r="D512" s="139" t="s">
        <v>25117</v>
      </c>
      <c r="E512" s="139"/>
      <c r="F512" s="139">
        <f>MATCH(A512,厦航题库汇总!$C$2:$C$5110,0)</f>
        <v>3215</v>
      </c>
    </row>
    <row r="513" spans="1:6" customFormat="1" ht="50.1" customHeight="1">
      <c r="A513" s="170" t="s">
        <v>24715</v>
      </c>
      <c r="B513" s="139" t="s">
        <v>24716</v>
      </c>
      <c r="C513" s="139" t="s">
        <v>24717</v>
      </c>
      <c r="D513" s="139" t="s">
        <v>24718</v>
      </c>
      <c r="E513" s="139"/>
      <c r="F513" s="139">
        <f>MATCH(A513,厦航题库汇总!$C$2:$C$5110,0)</f>
        <v>2594</v>
      </c>
    </row>
    <row r="514" spans="1:6" customFormat="1" ht="50.1" customHeight="1">
      <c r="A514" s="170" t="s">
        <v>7706</v>
      </c>
      <c r="B514" s="139" t="s">
        <v>25118</v>
      </c>
      <c r="C514" s="139" t="s">
        <v>25119</v>
      </c>
      <c r="D514" s="139" t="s">
        <v>25120</v>
      </c>
      <c r="E514" s="139"/>
      <c r="F514" s="139">
        <f>MATCH(A514,厦航题库汇总!$C$2:$C$5110,0)</f>
        <v>3219</v>
      </c>
    </row>
    <row r="515" spans="1:6" customFormat="1" ht="50.1" customHeight="1">
      <c r="A515" s="170" t="s">
        <v>7264</v>
      </c>
      <c r="B515" s="139" t="s">
        <v>24719</v>
      </c>
      <c r="C515" s="139" t="s">
        <v>24720</v>
      </c>
      <c r="D515" s="139" t="s">
        <v>24721</v>
      </c>
      <c r="E515" s="139"/>
      <c r="F515" s="139">
        <f>MATCH(A515,厦航题库汇总!$C$2:$C$5110,0)</f>
        <v>2598</v>
      </c>
    </row>
    <row r="516" spans="1:6" customFormat="1" ht="50.1" customHeight="1">
      <c r="A516" s="170" t="s">
        <v>7272</v>
      </c>
      <c r="B516" s="139" t="s">
        <v>24725</v>
      </c>
      <c r="C516" s="139" t="s">
        <v>24726</v>
      </c>
      <c r="D516" s="139" t="s">
        <v>24727</v>
      </c>
      <c r="E516" s="139"/>
      <c r="F516" s="139">
        <f>MATCH(A516,厦航题库汇总!$C$2:$C$5110,0)</f>
        <v>2607</v>
      </c>
    </row>
    <row r="517" spans="1:6" customFormat="1" ht="50.1" customHeight="1">
      <c r="A517" s="170" t="s">
        <v>7268</v>
      </c>
      <c r="B517" s="139" t="s">
        <v>24722</v>
      </c>
      <c r="C517" s="139" t="s">
        <v>24723</v>
      </c>
      <c r="D517" s="139" t="s">
        <v>24724</v>
      </c>
      <c r="E517" s="139"/>
      <c r="F517" s="139">
        <f>MATCH(A517,厦航题库汇总!$C$2:$C$5110,0)</f>
        <v>2602</v>
      </c>
    </row>
    <row r="518" spans="1:6" customFormat="1" ht="50.1" customHeight="1">
      <c r="A518" s="170" t="s">
        <v>7276</v>
      </c>
      <c r="B518" s="139" t="s">
        <v>24728</v>
      </c>
      <c r="C518" s="139" t="s">
        <v>24729</v>
      </c>
      <c r="D518" s="139" t="s">
        <v>24730</v>
      </c>
      <c r="E518" s="139"/>
      <c r="F518" s="139">
        <f>MATCH(A518,厦航题库汇总!$C$2:$C$5110,0)</f>
        <v>2611</v>
      </c>
    </row>
    <row r="519" spans="1:6" customFormat="1" ht="50.1" customHeight="1">
      <c r="A519" s="170" t="s">
        <v>24731</v>
      </c>
      <c r="B519" s="139" t="s">
        <v>24732</v>
      </c>
      <c r="C519" s="139" t="s">
        <v>24733</v>
      </c>
      <c r="D519" s="139" t="s">
        <v>24734</v>
      </c>
      <c r="E519" s="139"/>
      <c r="F519" s="139">
        <f>MATCH(A519,厦航题库汇总!$C$2:$C$5110,0)</f>
        <v>2615</v>
      </c>
    </row>
    <row r="520" spans="1:6" customFormat="1" ht="50.1" customHeight="1">
      <c r="A520" s="170" t="s">
        <v>7283</v>
      </c>
      <c r="B520" s="139">
        <v>40</v>
      </c>
      <c r="C520" s="139">
        <v>33</v>
      </c>
      <c r="D520" s="139">
        <v>35.5</v>
      </c>
      <c r="E520" s="139"/>
      <c r="F520" s="139">
        <f>MATCH(A520,厦航题库汇总!$C$2:$C$5110,0)</f>
        <v>2619</v>
      </c>
    </row>
    <row r="521" spans="1:6" customFormat="1" ht="50.1" customHeight="1">
      <c r="A521" s="170" t="s">
        <v>7739</v>
      </c>
      <c r="B521" s="139" t="s">
        <v>25149</v>
      </c>
      <c r="C521" s="139" t="s">
        <v>25150</v>
      </c>
      <c r="D521" s="139" t="s">
        <v>25151</v>
      </c>
      <c r="E521" s="139"/>
      <c r="F521" s="139">
        <f>MATCH(A521,厦航题库汇总!$C$2:$C$5110,0)</f>
        <v>3263</v>
      </c>
    </row>
    <row r="522" spans="1:6" customFormat="1" ht="50.1" customHeight="1">
      <c r="A522" s="170" t="s">
        <v>7284</v>
      </c>
      <c r="B522" s="139" t="s">
        <v>24735</v>
      </c>
      <c r="C522" s="139" t="s">
        <v>24736</v>
      </c>
      <c r="D522" s="139" t="s">
        <v>24737</v>
      </c>
      <c r="E522" s="139"/>
      <c r="F522" s="139">
        <f>MATCH(A522,厦航题库汇总!$C$2:$C$5110,0)</f>
        <v>2623</v>
      </c>
    </row>
    <row r="523" spans="1:6" customFormat="1" ht="50.1" customHeight="1">
      <c r="A523" s="170" t="s">
        <v>7288</v>
      </c>
      <c r="B523" s="139" t="s">
        <v>24738</v>
      </c>
      <c r="C523" s="139" t="s">
        <v>24739</v>
      </c>
      <c r="D523" s="139" t="s">
        <v>24740</v>
      </c>
      <c r="E523" s="139"/>
      <c r="F523" s="139">
        <f>MATCH(A523,厦航题库汇总!$C$2:$C$5110,0)</f>
        <v>2627</v>
      </c>
    </row>
    <row r="524" spans="1:6" customFormat="1" ht="50.1" customHeight="1">
      <c r="A524" s="170" t="s">
        <v>24982</v>
      </c>
      <c r="B524" s="139" t="s">
        <v>24983</v>
      </c>
      <c r="C524" s="139" t="s">
        <v>24984</v>
      </c>
      <c r="D524" s="139" t="s">
        <v>24985</v>
      </c>
      <c r="E524" s="139"/>
      <c r="F524" s="139">
        <f>MATCH(A524,厦航题库汇总!$C$2:$C$5110,0)</f>
        <v>2990</v>
      </c>
    </row>
    <row r="525" spans="1:6" customFormat="1" ht="50.1" customHeight="1">
      <c r="A525" s="170" t="s">
        <v>24986</v>
      </c>
      <c r="B525" s="139" t="s">
        <v>24987</v>
      </c>
      <c r="C525" s="139" t="s">
        <v>24988</v>
      </c>
      <c r="D525" s="139" t="s">
        <v>24989</v>
      </c>
      <c r="E525" s="139"/>
      <c r="F525" s="139">
        <f>MATCH(A525,厦航题库汇总!$C$2:$C$5110,0)</f>
        <v>2995</v>
      </c>
    </row>
    <row r="526" spans="1:6" customFormat="1" ht="50.1" customHeight="1">
      <c r="A526" s="170" t="s">
        <v>24741</v>
      </c>
      <c r="B526" s="139" t="s">
        <v>24742</v>
      </c>
      <c r="C526" s="139" t="s">
        <v>24743</v>
      </c>
      <c r="D526" s="139" t="s">
        <v>24744</v>
      </c>
      <c r="E526" s="139"/>
      <c r="F526" s="139">
        <f>MATCH(A526,厦航题库汇总!$C$2:$C$5110,0)</f>
        <v>2631</v>
      </c>
    </row>
    <row r="527" spans="1:6" customFormat="1" ht="50.1" customHeight="1">
      <c r="A527" s="170" t="s">
        <v>24745</v>
      </c>
      <c r="B527" s="139" t="s">
        <v>24746</v>
      </c>
      <c r="C527" s="139" t="s">
        <v>24747</v>
      </c>
      <c r="D527" s="139" t="s">
        <v>24748</v>
      </c>
      <c r="E527" s="139"/>
      <c r="F527" s="139">
        <f>MATCH(A527,厦航题库汇总!$C$2:$C$5110,0)</f>
        <v>2635</v>
      </c>
    </row>
    <row r="528" spans="1:6" customFormat="1" ht="50.1" customHeight="1">
      <c r="A528" s="170" t="s">
        <v>24749</v>
      </c>
      <c r="B528" s="139" t="s">
        <v>24750</v>
      </c>
      <c r="C528" s="139" t="s">
        <v>24751</v>
      </c>
      <c r="D528" s="139" t="s">
        <v>24752</v>
      </c>
      <c r="E528" s="139"/>
      <c r="F528" s="139">
        <f>MATCH(A528,厦航题库汇总!$C$2:$C$5110,0)</f>
        <v>2639</v>
      </c>
    </row>
    <row r="529" spans="1:6" customFormat="1" ht="50.1" customHeight="1">
      <c r="A529" s="170" t="s">
        <v>24990</v>
      </c>
      <c r="B529" s="139" t="s">
        <v>24991</v>
      </c>
      <c r="C529" s="139" t="s">
        <v>24992</v>
      </c>
      <c r="D529" s="139" t="s">
        <v>24993</v>
      </c>
      <c r="E529" s="139"/>
      <c r="F529" s="139">
        <f>MATCH(A529,厦航题库汇总!$C$2:$C$5110,0)</f>
        <v>3000</v>
      </c>
    </row>
    <row r="530" spans="1:6" customFormat="1" ht="50.1" customHeight="1">
      <c r="A530" s="170" t="s">
        <v>24753</v>
      </c>
      <c r="B530" s="139" t="s">
        <v>24754</v>
      </c>
      <c r="C530" s="139" t="s">
        <v>24755</v>
      </c>
      <c r="D530" s="139" t="s">
        <v>24756</v>
      </c>
      <c r="E530" s="139"/>
      <c r="F530" s="139">
        <f>MATCH(A530,厦航题库汇总!$C$2:$C$5110,0)</f>
        <v>2643</v>
      </c>
    </row>
    <row r="531" spans="1:6" customFormat="1" ht="50.1" customHeight="1">
      <c r="A531" s="170" t="s">
        <v>24994</v>
      </c>
      <c r="B531" s="139">
        <v>0.255</v>
      </c>
      <c r="C531" s="139">
        <v>0.28499999999999998</v>
      </c>
      <c r="D531" s="139">
        <v>0.37</v>
      </c>
      <c r="E531" s="139"/>
      <c r="F531" s="139">
        <f>MATCH(A531,厦航题库汇总!$C$2:$C$5110,0)</f>
        <v>3005</v>
      </c>
    </row>
    <row r="532" spans="1:6" customFormat="1" ht="50.1" customHeight="1">
      <c r="A532" s="170" t="s">
        <v>24995</v>
      </c>
      <c r="B532" s="139">
        <v>0.22500000000000001</v>
      </c>
      <c r="C532" s="139">
        <v>0.2</v>
      </c>
      <c r="D532" s="139">
        <v>0.26</v>
      </c>
      <c r="E532" s="139"/>
      <c r="F532" s="139">
        <f>MATCH(A532,厦航题库汇总!$C$2:$C$5110,0)</f>
        <v>3010</v>
      </c>
    </row>
    <row r="533" spans="1:6" customFormat="1" ht="50.1" customHeight="1">
      <c r="A533" s="170" t="s">
        <v>24996</v>
      </c>
      <c r="B533" s="139">
        <v>0.26</v>
      </c>
      <c r="C533" s="139">
        <v>0.3</v>
      </c>
      <c r="D533" s="139">
        <v>0.24</v>
      </c>
      <c r="E533" s="139"/>
      <c r="F533" s="139">
        <f>MATCH(A533,厦航题库汇总!$C$2:$C$5110,0)</f>
        <v>3015</v>
      </c>
    </row>
    <row r="534" spans="1:6" customFormat="1" ht="50.1" customHeight="1">
      <c r="A534" s="170" t="s">
        <v>7743</v>
      </c>
      <c r="B534" s="139">
        <v>0.32</v>
      </c>
      <c r="C534" s="139">
        <v>0.25</v>
      </c>
      <c r="D534" s="139">
        <v>0.27</v>
      </c>
      <c r="E534" s="139"/>
      <c r="F534" s="139">
        <f>MATCH(A534,厦航题库汇总!$C$2:$C$5110,0)</f>
        <v>3268</v>
      </c>
    </row>
    <row r="535" spans="1:6" customFormat="1" ht="50.1" customHeight="1">
      <c r="A535" s="170" t="s">
        <v>24997</v>
      </c>
      <c r="B535" s="139" t="s">
        <v>24998</v>
      </c>
      <c r="C535" s="139" t="s">
        <v>24999</v>
      </c>
      <c r="D535" s="139" t="s">
        <v>24984</v>
      </c>
      <c r="E535" s="139"/>
      <c r="F535" s="139">
        <f>MATCH(A535,厦航题库汇总!$C$2:$C$5110,0)</f>
        <v>3020</v>
      </c>
    </row>
    <row r="536" spans="1:6" customFormat="1" ht="50.1" customHeight="1">
      <c r="A536" s="170" t="s">
        <v>25000</v>
      </c>
      <c r="B536" s="139" t="s">
        <v>25001</v>
      </c>
      <c r="C536" s="139" t="s">
        <v>25002</v>
      </c>
      <c r="D536" s="139" t="s">
        <v>25003</v>
      </c>
      <c r="E536" s="139"/>
      <c r="F536" s="139">
        <f>MATCH(A536,厦航题库汇总!$C$2:$C$5110,0)</f>
        <v>3025</v>
      </c>
    </row>
    <row r="537" spans="1:6" customFormat="1" ht="50.1" customHeight="1">
      <c r="A537" s="170" t="s">
        <v>25004</v>
      </c>
      <c r="B537" s="139" t="s">
        <v>25005</v>
      </c>
      <c r="C537" s="139" t="s">
        <v>25006</v>
      </c>
      <c r="D537" s="139" t="s">
        <v>25007</v>
      </c>
      <c r="E537" s="139"/>
      <c r="F537" s="139">
        <f>MATCH(A537,厦航题库汇总!$C$2:$C$5110,0)</f>
        <v>3030</v>
      </c>
    </row>
    <row r="538" spans="1:6" customFormat="1" ht="50.1" customHeight="1">
      <c r="A538" s="170" t="s">
        <v>25008</v>
      </c>
      <c r="B538" s="139" t="s">
        <v>25009</v>
      </c>
      <c r="C538" s="139" t="s">
        <v>25010</v>
      </c>
      <c r="D538" s="139" t="s">
        <v>25011</v>
      </c>
      <c r="E538" s="139"/>
      <c r="F538" s="139">
        <f>MATCH(A538,厦航题库汇总!$C$2:$C$5110,0)</f>
        <v>3035</v>
      </c>
    </row>
    <row r="539" spans="1:6" customFormat="1" ht="50.1" customHeight="1">
      <c r="A539" s="170" t="s">
        <v>25012</v>
      </c>
      <c r="B539" s="139" t="s">
        <v>25013</v>
      </c>
      <c r="C539" s="139" t="s">
        <v>25014</v>
      </c>
      <c r="D539" s="139" t="s">
        <v>25015</v>
      </c>
      <c r="E539" s="139"/>
      <c r="F539" s="139">
        <f>MATCH(A539,厦航题库汇总!$C$2:$C$5110,0)</f>
        <v>3040</v>
      </c>
    </row>
    <row r="540" spans="1:6" customFormat="1" ht="50.1" customHeight="1">
      <c r="A540" s="170" t="s">
        <v>7744</v>
      </c>
      <c r="B540" s="139" t="s">
        <v>25152</v>
      </c>
      <c r="C540" s="139" t="s">
        <v>24759</v>
      </c>
      <c r="D540" s="139" t="s">
        <v>25153</v>
      </c>
      <c r="E540" s="139"/>
      <c r="F540" s="139">
        <f>MATCH(A540,厦航题库汇总!$C$2:$C$5110,0)</f>
        <v>3271</v>
      </c>
    </row>
    <row r="541" spans="1:6" customFormat="1" ht="50.1" customHeight="1">
      <c r="A541" s="170" t="s">
        <v>24757</v>
      </c>
      <c r="B541" s="139" t="s">
        <v>24758</v>
      </c>
      <c r="C541" s="139" t="s">
        <v>24744</v>
      </c>
      <c r="D541" s="139" t="s">
        <v>24759</v>
      </c>
      <c r="E541" s="139"/>
      <c r="F541" s="139">
        <f>MATCH(A541,厦航题库汇总!$C$2:$C$5110,0)</f>
        <v>2647</v>
      </c>
    </row>
    <row r="542" spans="1:6" customFormat="1" ht="50.1" customHeight="1">
      <c r="A542" s="170" t="s">
        <v>25016</v>
      </c>
      <c r="B542" s="139" t="s">
        <v>24759</v>
      </c>
      <c r="C542" s="139" t="s">
        <v>25017</v>
      </c>
      <c r="D542" s="139" t="s">
        <v>24742</v>
      </c>
      <c r="E542" s="139"/>
      <c r="F542" s="139">
        <f>MATCH(A542,厦航题库汇总!$C$2:$C$5110,0)</f>
        <v>3045</v>
      </c>
    </row>
    <row r="543" spans="1:6" customFormat="1" ht="50.1" customHeight="1">
      <c r="A543" s="170" t="s">
        <v>25154</v>
      </c>
      <c r="B543" s="139" t="s">
        <v>25155</v>
      </c>
      <c r="C543" s="139" t="s">
        <v>25153</v>
      </c>
      <c r="D543" s="139" t="s">
        <v>25156</v>
      </c>
      <c r="E543" s="139"/>
      <c r="F543" s="139">
        <f>MATCH(A543,厦航题库汇总!$C$2:$C$5110,0)</f>
        <v>3275</v>
      </c>
    </row>
    <row r="544" spans="1:6" customFormat="1" ht="50.1" customHeight="1">
      <c r="A544" s="170" t="s">
        <v>25157</v>
      </c>
      <c r="B544" s="139" t="s">
        <v>25158</v>
      </c>
      <c r="C544" s="139" t="s">
        <v>25159</v>
      </c>
      <c r="D544" s="139" t="s">
        <v>25156</v>
      </c>
      <c r="E544" s="139"/>
      <c r="F544" s="139">
        <f>MATCH(A544,厦航题库汇总!$C$2:$C$5110,0)</f>
        <v>3279</v>
      </c>
    </row>
    <row r="545" spans="1:6" customFormat="1" ht="50.1" customHeight="1">
      <c r="A545" s="170" t="s">
        <v>25163</v>
      </c>
      <c r="B545" s="139" t="s">
        <v>25164</v>
      </c>
      <c r="C545" s="139" t="s">
        <v>24759</v>
      </c>
      <c r="D545" s="139" t="s">
        <v>25165</v>
      </c>
      <c r="E545" s="139"/>
      <c r="F545" s="139">
        <f>MATCH(A545,厦航题库汇总!$C$2:$C$5110,0)</f>
        <v>3286</v>
      </c>
    </row>
    <row r="546" spans="1:6" customFormat="1" ht="50.1" customHeight="1">
      <c r="A546" s="170" t="s">
        <v>25160</v>
      </c>
      <c r="B546" s="139" t="s">
        <v>25161</v>
      </c>
      <c r="C546" s="139" t="s">
        <v>25013</v>
      </c>
      <c r="D546" s="139" t="s">
        <v>25162</v>
      </c>
      <c r="E546" s="139"/>
      <c r="F546" s="139">
        <f>MATCH(A546,厦航题库汇总!$C$2:$C$5110,0)</f>
        <v>3283</v>
      </c>
    </row>
    <row r="547" spans="1:6" customFormat="1" ht="50.1" customHeight="1">
      <c r="A547" s="170" t="s">
        <v>7758</v>
      </c>
      <c r="B547" s="139">
        <v>0.185</v>
      </c>
      <c r="C547" s="139">
        <v>0.14499999999999999</v>
      </c>
      <c r="D547" s="139">
        <v>0.16500000000000001</v>
      </c>
      <c r="E547" s="139"/>
      <c r="F547" s="139">
        <f>MATCH(A547,厦航题库汇总!$C$2:$C$5110,0)</f>
        <v>3289</v>
      </c>
    </row>
    <row r="548" spans="1:6" customFormat="1" ht="50.1" customHeight="1">
      <c r="A548" s="170" t="s">
        <v>25166</v>
      </c>
      <c r="B548" s="139" t="s">
        <v>25167</v>
      </c>
      <c r="C548" s="139" t="s">
        <v>25168</v>
      </c>
      <c r="D548" s="139" t="s">
        <v>25169</v>
      </c>
      <c r="E548" s="139"/>
      <c r="F548" s="139">
        <f>MATCH(A548,厦航题库汇总!$C$2:$C$5110,0)</f>
        <v>3292</v>
      </c>
    </row>
    <row r="549" spans="1:6" customFormat="1" ht="50.1" customHeight="1">
      <c r="A549" s="170" t="s">
        <v>25170</v>
      </c>
      <c r="B549" s="139" t="s">
        <v>25171</v>
      </c>
      <c r="C549" s="139" t="s">
        <v>25172</v>
      </c>
      <c r="D549" s="139" t="s">
        <v>25173</v>
      </c>
      <c r="E549" s="139"/>
      <c r="F549" s="139">
        <f>MATCH(A549,厦航题库汇总!$C$2:$C$5110,0)</f>
        <v>3295</v>
      </c>
    </row>
    <row r="550" spans="1:6" customFormat="1" ht="50.1" customHeight="1">
      <c r="A550" s="170" t="s">
        <v>7311</v>
      </c>
      <c r="B550" s="139" t="s">
        <v>24760</v>
      </c>
      <c r="C550" s="139" t="s">
        <v>24761</v>
      </c>
      <c r="D550" s="139" t="s">
        <v>24762</v>
      </c>
      <c r="E550" s="139"/>
      <c r="F550" s="139">
        <f>MATCH(A550,厦航题库汇总!$C$2:$C$5110,0)</f>
        <v>2650</v>
      </c>
    </row>
    <row r="551" spans="1:6" customFormat="1" ht="50.1" customHeight="1">
      <c r="A551" s="170" t="s">
        <v>25174</v>
      </c>
      <c r="B551" s="139" t="s">
        <v>25175</v>
      </c>
      <c r="C551" s="139" t="s">
        <v>25176</v>
      </c>
      <c r="D551" s="139" t="s">
        <v>25177</v>
      </c>
      <c r="E551" s="139"/>
      <c r="F551" s="139">
        <f>MATCH(A551,厦航题库汇总!$C$2:$C$5110,0)</f>
        <v>3298</v>
      </c>
    </row>
    <row r="552" spans="1:6" customFormat="1" ht="50.1" customHeight="1">
      <c r="A552" s="170" t="s">
        <v>7315</v>
      </c>
      <c r="B552" s="139" t="s">
        <v>24763</v>
      </c>
      <c r="C552" s="139" t="s">
        <v>24764</v>
      </c>
      <c r="D552" s="139" t="s">
        <v>24765</v>
      </c>
      <c r="E552" s="139"/>
      <c r="F552" s="139">
        <f>MATCH(A552,厦航题库汇总!$C$2:$C$5110,0)</f>
        <v>2654</v>
      </c>
    </row>
    <row r="553" spans="1:6" customFormat="1" ht="50.1" customHeight="1">
      <c r="A553" s="170" t="s">
        <v>24766</v>
      </c>
      <c r="B553" s="139" t="s">
        <v>24767</v>
      </c>
      <c r="C553" s="139" t="s">
        <v>24768</v>
      </c>
      <c r="D553" s="139" t="s">
        <v>24769</v>
      </c>
      <c r="E553" s="139"/>
      <c r="F553" s="139">
        <f>MATCH(A553,厦航题库汇总!$C$2:$C$5110,0)</f>
        <v>2658</v>
      </c>
    </row>
    <row r="554" spans="1:6" customFormat="1" ht="50.1" customHeight="1">
      <c r="A554" s="170" t="s">
        <v>25178</v>
      </c>
      <c r="B554" s="139" t="s">
        <v>25179</v>
      </c>
      <c r="C554" s="139" t="s">
        <v>25180</v>
      </c>
      <c r="D554" s="139" t="s">
        <v>25181</v>
      </c>
      <c r="E554" s="139"/>
      <c r="F554" s="139">
        <f>MATCH(A554,厦航题库汇总!$C$2:$C$5110,0)</f>
        <v>3301</v>
      </c>
    </row>
    <row r="555" spans="1:6" customFormat="1" ht="50.1" customHeight="1">
      <c r="A555" s="170" t="s">
        <v>7323</v>
      </c>
      <c r="B555" s="139" t="s">
        <v>24770</v>
      </c>
      <c r="C555" s="139" t="s">
        <v>24771</v>
      </c>
      <c r="D555" s="139" t="s">
        <v>24772</v>
      </c>
      <c r="E555" s="139"/>
      <c r="F555" s="139">
        <f>MATCH(A555,厦航题库汇总!$C$2:$C$5110,0)</f>
        <v>2662</v>
      </c>
    </row>
    <row r="556" spans="1:6" customFormat="1" ht="50.1" customHeight="1">
      <c r="A556" s="170" t="s">
        <v>24773</v>
      </c>
      <c r="B556" s="139" t="s">
        <v>24771</v>
      </c>
      <c r="C556" s="139" t="s">
        <v>24770</v>
      </c>
      <c r="D556" s="139" t="s">
        <v>24774</v>
      </c>
      <c r="E556" s="139"/>
      <c r="F556" s="139">
        <f>MATCH(A556,厦航题库汇总!$C$2:$C$5110,0)</f>
        <v>2666</v>
      </c>
    </row>
    <row r="557" spans="1:6" customFormat="1" ht="50.1" customHeight="1">
      <c r="A557" s="170" t="s">
        <v>24962</v>
      </c>
      <c r="B557" s="139">
        <v>5.25</v>
      </c>
      <c r="C557" s="139">
        <v>6.25</v>
      </c>
      <c r="D557" s="139">
        <v>5.75</v>
      </c>
      <c r="E557" s="139"/>
      <c r="F557" s="139">
        <f>MATCH(A557,厦航题库汇总!$C$2:$C$5110,0)</f>
        <v>2903</v>
      </c>
    </row>
    <row r="558" spans="1:6" customFormat="1" ht="50.1" customHeight="1">
      <c r="A558" s="170" t="s">
        <v>7526</v>
      </c>
      <c r="B558" s="139">
        <v>6</v>
      </c>
      <c r="C558" s="139">
        <v>5</v>
      </c>
      <c r="D558" s="139">
        <v>4</v>
      </c>
      <c r="E558" s="139"/>
      <c r="F558" s="139">
        <f>MATCH(A558,厦航题库汇总!$C$2:$C$5110,0)</f>
        <v>2907</v>
      </c>
    </row>
    <row r="559" spans="1:6" customFormat="1" ht="50.1" customHeight="1">
      <c r="A559" s="170" t="s">
        <v>24963</v>
      </c>
      <c r="B559" s="139">
        <v>6.5</v>
      </c>
      <c r="C559" s="139">
        <v>7</v>
      </c>
      <c r="D559" s="139">
        <v>7.5</v>
      </c>
      <c r="E559" s="139"/>
      <c r="F559" s="139">
        <f>MATCH(A559,厦航题库汇总!$C$2:$C$5110,0)</f>
        <v>2915</v>
      </c>
    </row>
    <row r="560" spans="1:6" customFormat="1" ht="50.1" customHeight="1">
      <c r="A560" s="170" t="s">
        <v>24964</v>
      </c>
      <c r="B560" s="139">
        <v>7.5</v>
      </c>
      <c r="C560" s="139">
        <v>8.5</v>
      </c>
      <c r="D560" s="139">
        <v>9.5</v>
      </c>
      <c r="E560" s="139"/>
      <c r="F560" s="139">
        <f>MATCH(A560,厦航题库汇总!$C$2:$C$5110,0)</f>
        <v>2919</v>
      </c>
    </row>
    <row r="561" spans="1:6" customFormat="1" ht="50.1" customHeight="1">
      <c r="A561" s="170" t="s">
        <v>24965</v>
      </c>
      <c r="B561" s="139">
        <v>8.5</v>
      </c>
      <c r="C561" s="139">
        <v>7.5</v>
      </c>
      <c r="D561" s="139">
        <v>9.5</v>
      </c>
      <c r="E561" s="139"/>
      <c r="F561" s="139">
        <f>MATCH(A561,厦航题库汇总!$C$2:$C$5110,0)</f>
        <v>2923</v>
      </c>
    </row>
    <row r="562" spans="1:6" customFormat="1" ht="50.1" customHeight="1">
      <c r="A562" s="170" t="s">
        <v>24966</v>
      </c>
      <c r="B562" s="139">
        <v>6.5</v>
      </c>
      <c r="C562" s="139">
        <v>7.5</v>
      </c>
      <c r="D562" s="139">
        <v>8.5</v>
      </c>
      <c r="E562" s="139"/>
      <c r="F562" s="139">
        <f>MATCH(A562,厦航题库汇总!$C$2:$C$5110,0)</f>
        <v>2941</v>
      </c>
    </row>
    <row r="563" spans="1:6" customFormat="1" ht="50.1" customHeight="1">
      <c r="A563" s="170" t="s">
        <v>24967</v>
      </c>
      <c r="B563" s="139">
        <v>8.5</v>
      </c>
      <c r="C563" s="139">
        <v>5</v>
      </c>
      <c r="D563" s="139">
        <v>6.5</v>
      </c>
      <c r="E563" s="139"/>
      <c r="F563" s="139">
        <f>MATCH(A563,厦航题库汇总!$C$2:$C$5110,0)</f>
        <v>2946</v>
      </c>
    </row>
    <row r="564" spans="1:6" customFormat="1" ht="50.1" customHeight="1">
      <c r="A564" s="170" t="s">
        <v>24775</v>
      </c>
      <c r="B564" s="139" t="s">
        <v>24776</v>
      </c>
      <c r="C564" s="139" t="s">
        <v>24777</v>
      </c>
      <c r="D564" s="139" t="s">
        <v>24778</v>
      </c>
      <c r="E564" s="139"/>
      <c r="F564" s="139">
        <f>MATCH(A564,厦航题库汇总!$C$2:$C$5110,0)</f>
        <v>2671</v>
      </c>
    </row>
    <row r="565" spans="1:6" customFormat="1" ht="50.1" customHeight="1">
      <c r="A565" s="170" t="s">
        <v>24779</v>
      </c>
      <c r="B565" s="139" t="s">
        <v>24780</v>
      </c>
      <c r="C565" s="139" t="s">
        <v>24781</v>
      </c>
      <c r="D565" s="139" t="s">
        <v>24782</v>
      </c>
      <c r="E565" s="139"/>
      <c r="F565" s="139">
        <f>MATCH(A565,厦航题库汇总!$C$2:$C$5110,0)</f>
        <v>2675</v>
      </c>
    </row>
    <row r="566" spans="1:6" customFormat="1" ht="50.1" customHeight="1">
      <c r="A566" s="170" t="s">
        <v>24783</v>
      </c>
      <c r="B566" s="139" t="s">
        <v>24784</v>
      </c>
      <c r="C566" s="139" t="s">
        <v>24780</v>
      </c>
      <c r="D566" s="139" t="s">
        <v>24785</v>
      </c>
      <c r="E566" s="139"/>
      <c r="F566" s="139">
        <f>MATCH(A566,厦航题库汇总!$C$2:$C$5110,0)</f>
        <v>2679</v>
      </c>
    </row>
    <row r="567" spans="1:6" customFormat="1" ht="50.1" customHeight="1">
      <c r="A567" s="170" t="s">
        <v>24786</v>
      </c>
      <c r="B567" s="139" t="s">
        <v>24787</v>
      </c>
      <c r="C567" s="139" t="s">
        <v>24788</v>
      </c>
      <c r="D567" s="139" t="s">
        <v>24789</v>
      </c>
      <c r="E567" s="139"/>
      <c r="F567" s="139">
        <f>MATCH(A567,厦航题库汇总!$C$2:$C$5110,0)</f>
        <v>2683</v>
      </c>
    </row>
    <row r="568" spans="1:6" customFormat="1" ht="50.1" customHeight="1">
      <c r="A568" s="170" t="s">
        <v>24790</v>
      </c>
      <c r="B568" s="139" t="s">
        <v>24791</v>
      </c>
      <c r="C568" s="139" t="s">
        <v>24789</v>
      </c>
      <c r="D568" s="139" t="s">
        <v>24788</v>
      </c>
      <c r="E568" s="139"/>
      <c r="F568" s="139">
        <f>MATCH(A568,厦航题库汇总!$C$2:$C$5110,0)</f>
        <v>2691</v>
      </c>
    </row>
    <row r="569" spans="1:6" customFormat="1" ht="50.1" customHeight="1">
      <c r="A569" s="170" t="s">
        <v>7347</v>
      </c>
      <c r="B569" s="139" t="s">
        <v>24792</v>
      </c>
      <c r="C569" s="139" t="s">
        <v>24793</v>
      </c>
      <c r="D569" s="139" t="s">
        <v>24794</v>
      </c>
      <c r="E569" s="139"/>
      <c r="F569" s="139">
        <f>MATCH(A569,厦航题库汇总!$C$2:$C$5110,0)</f>
        <v>2695</v>
      </c>
    </row>
    <row r="570" spans="1:6" customFormat="1" ht="50.1" customHeight="1">
      <c r="A570" s="170" t="s">
        <v>7351</v>
      </c>
      <c r="B570" s="139" t="s">
        <v>24795</v>
      </c>
      <c r="C570" s="139" t="s">
        <v>24796</v>
      </c>
      <c r="D570" s="139" t="s">
        <v>24797</v>
      </c>
      <c r="E570" s="139"/>
      <c r="F570" s="139">
        <f>MATCH(A570,厦航题库汇总!$C$2:$C$5110,0)</f>
        <v>2699</v>
      </c>
    </row>
    <row r="571" spans="1:6" customFormat="1" ht="50.1" customHeight="1">
      <c r="A571" s="170" t="s">
        <v>24798</v>
      </c>
      <c r="B571" s="139" t="s">
        <v>24799</v>
      </c>
      <c r="C571" s="139" t="s">
        <v>24792</v>
      </c>
      <c r="D571" s="139" t="s">
        <v>24794</v>
      </c>
      <c r="E571" s="139"/>
      <c r="F571" s="139">
        <f>MATCH(A571,厦航题库汇总!$C$2:$C$5110,0)</f>
        <v>2703</v>
      </c>
    </row>
    <row r="572" spans="1:6" customFormat="1" ht="50.1" customHeight="1">
      <c r="A572" s="170" t="s">
        <v>10641</v>
      </c>
      <c r="B572" s="139" t="s">
        <v>25121</v>
      </c>
      <c r="C572" s="139" t="s">
        <v>25122</v>
      </c>
      <c r="D572" s="139" t="s">
        <v>25123</v>
      </c>
      <c r="E572" s="139"/>
      <c r="F572" s="139">
        <f>MATCH(A572,厦航题库汇总!$C$2:$C$5110,0)</f>
        <v>3224</v>
      </c>
    </row>
    <row r="573" spans="1:6" customFormat="1" ht="50.1" customHeight="1">
      <c r="A573" s="170" t="s">
        <v>10642</v>
      </c>
      <c r="B573" s="139" t="s">
        <v>25124</v>
      </c>
      <c r="C573" s="139" t="s">
        <v>25125</v>
      </c>
      <c r="D573" s="139" t="s">
        <v>25126</v>
      </c>
      <c r="E573" s="139"/>
      <c r="F573" s="139">
        <f>MATCH(A573,厦航题库汇总!$C$2:$C$5110,0)</f>
        <v>3228</v>
      </c>
    </row>
    <row r="574" spans="1:6" customFormat="1" ht="50.1" customHeight="1">
      <c r="A574" s="170" t="s">
        <v>2606</v>
      </c>
      <c r="B574" s="139" t="s">
        <v>22678</v>
      </c>
      <c r="C574" s="139" t="s">
        <v>22679</v>
      </c>
      <c r="D574" s="139" t="s">
        <v>22680</v>
      </c>
      <c r="E574" s="139"/>
      <c r="F574" s="139">
        <f>MATCH(A574,厦航题库汇总!$C$2:$C$5110,0)</f>
        <v>1806</v>
      </c>
    </row>
    <row r="575" spans="1:6" customFormat="1" ht="50.1" customHeight="1">
      <c r="A575" s="170" t="s">
        <v>2616</v>
      </c>
      <c r="B575" s="139" t="s">
        <v>22684</v>
      </c>
      <c r="C575" s="139" t="s">
        <v>22685</v>
      </c>
      <c r="D575" s="139" t="s">
        <v>22686</v>
      </c>
      <c r="E575" s="139"/>
      <c r="F575" s="139">
        <f>MATCH(A575,厦航题库汇总!$C$2:$C$5110,0)</f>
        <v>1830</v>
      </c>
    </row>
    <row r="576" spans="1:6" customFormat="1" ht="50.1" customHeight="1">
      <c r="A576" s="170" t="s">
        <v>2613</v>
      </c>
      <c r="B576" s="139" t="s">
        <v>22681</v>
      </c>
      <c r="C576" s="139" t="s">
        <v>22682</v>
      </c>
      <c r="D576" s="139" t="s">
        <v>22683</v>
      </c>
      <c r="E576" s="139"/>
      <c r="F576" s="139">
        <f>MATCH(A576,厦航题库汇总!$C$2:$C$5110,0)</f>
        <v>1824</v>
      </c>
    </row>
    <row r="577" spans="1:6" customFormat="1" ht="50.1" customHeight="1">
      <c r="A577" s="172" t="s">
        <v>2113</v>
      </c>
      <c r="B577" s="148" t="s">
        <v>2114</v>
      </c>
      <c r="C577" s="148" t="s">
        <v>2115</v>
      </c>
      <c r="D577" s="148" t="s">
        <v>2116</v>
      </c>
      <c r="E577" s="148"/>
      <c r="F577" s="139">
        <f>MATCH(A577,厦航题库汇总!$C$2:$C$5110,0)</f>
        <v>745</v>
      </c>
    </row>
    <row r="578" spans="1:6" customFormat="1" ht="50.1" customHeight="1">
      <c r="A578" s="172" t="s">
        <v>2109</v>
      </c>
      <c r="B578" s="148" t="s">
        <v>2110</v>
      </c>
      <c r="C578" s="148" t="s">
        <v>2111</v>
      </c>
      <c r="D578" s="148" t="s">
        <v>2112</v>
      </c>
      <c r="E578" s="148"/>
      <c r="F578" s="139">
        <f>MATCH(A578,厦航题库汇总!$C$2:$C$5110,0)</f>
        <v>739</v>
      </c>
    </row>
    <row r="579" spans="1:6" customFormat="1" ht="50.1" customHeight="1">
      <c r="A579" s="172" t="s">
        <v>2117</v>
      </c>
      <c r="B579" s="148" t="s">
        <v>2118</v>
      </c>
      <c r="C579" s="148" t="s">
        <v>2119</v>
      </c>
      <c r="D579" s="148" t="s">
        <v>2120</v>
      </c>
      <c r="E579" s="148"/>
      <c r="F579" s="139">
        <f>MATCH(A579,厦航题库汇总!$C$2:$C$5110,0)</f>
        <v>751</v>
      </c>
    </row>
    <row r="580" spans="1:6" customFormat="1" ht="50.1" customHeight="1">
      <c r="A580" s="172" t="s">
        <v>2125</v>
      </c>
      <c r="B580" s="148" t="s">
        <v>2126</v>
      </c>
      <c r="C580" s="148" t="s">
        <v>2127</v>
      </c>
      <c r="D580" s="148" t="s">
        <v>2128</v>
      </c>
      <c r="E580" s="148"/>
      <c r="F580" s="139">
        <f>MATCH(A580,厦航题库汇总!$C$2:$C$5110,0)</f>
        <v>763</v>
      </c>
    </row>
    <row r="581" spans="1:6" customFormat="1" ht="50.1" customHeight="1">
      <c r="A581" s="172" t="s">
        <v>2121</v>
      </c>
      <c r="B581" s="148" t="s">
        <v>2122</v>
      </c>
      <c r="C581" s="148" t="s">
        <v>2123</v>
      </c>
      <c r="D581" s="148" t="s">
        <v>2124</v>
      </c>
      <c r="E581" s="148"/>
      <c r="F581" s="139">
        <f>MATCH(A581,厦航题库汇总!$C$2:$C$5110,0)</f>
        <v>757</v>
      </c>
    </row>
    <row r="582" spans="1:6" customFormat="1" ht="50.1" customHeight="1">
      <c r="A582" s="173" t="s">
        <v>28106</v>
      </c>
      <c r="B582" s="148" t="s">
        <v>2241</v>
      </c>
      <c r="C582" s="148" t="s">
        <v>2242</v>
      </c>
      <c r="D582" s="148" t="s">
        <v>2243</v>
      </c>
      <c r="E582" s="148"/>
      <c r="F582" s="139">
        <f>MATCH(A582,厦航题库汇总!$C$2:$C$5110,0)</f>
        <v>966</v>
      </c>
    </row>
    <row r="583" spans="1:6" customFormat="1" ht="50.1" customHeight="1">
      <c r="A583" s="172" t="s">
        <v>2296</v>
      </c>
      <c r="B583" s="148" t="s">
        <v>2222</v>
      </c>
      <c r="C583" s="139" t="s">
        <v>2297</v>
      </c>
      <c r="D583" s="139" t="s">
        <v>2298</v>
      </c>
      <c r="E583" s="139"/>
      <c r="F583" s="139">
        <f>MATCH(A583,厦航题库汇总!$C$2:$C$5110,0)</f>
        <v>1073</v>
      </c>
    </row>
    <row r="584" spans="1:6" customFormat="1" ht="50.1" customHeight="1">
      <c r="A584" s="170" t="s">
        <v>2270</v>
      </c>
      <c r="B584" s="148" t="s">
        <v>2271</v>
      </c>
      <c r="C584" s="139" t="s">
        <v>2272</v>
      </c>
      <c r="D584" s="139" t="s">
        <v>2273</v>
      </c>
      <c r="E584" s="139"/>
      <c r="F584" s="139">
        <f>MATCH(A584,厦航题库汇总!$C$2:$C$5110,0)</f>
        <v>1031</v>
      </c>
    </row>
    <row r="585" spans="1:6" customFormat="1" ht="50.1" customHeight="1">
      <c r="A585" s="172" t="s">
        <v>13455</v>
      </c>
      <c r="B585" s="148" t="s">
        <v>13456</v>
      </c>
      <c r="C585" s="148" t="s">
        <v>13457</v>
      </c>
      <c r="D585" s="148" t="s">
        <v>13458</v>
      </c>
      <c r="E585" s="148"/>
      <c r="F585" s="139">
        <f>MATCH(A585,厦航题库汇总!$C$2:$C$5110,0)</f>
        <v>1736</v>
      </c>
    </row>
    <row r="586" spans="1:6" customFormat="1" ht="50.1" customHeight="1">
      <c r="A586" s="172" t="s">
        <v>13459</v>
      </c>
      <c r="B586" s="148" t="s">
        <v>13460</v>
      </c>
      <c r="C586" s="148" t="s">
        <v>13461</v>
      </c>
      <c r="D586" s="148" t="s">
        <v>13462</v>
      </c>
      <c r="E586" s="148"/>
      <c r="F586" s="139">
        <f>MATCH(A586,厦航题库汇总!$C$2:$C$5110,0)</f>
        <v>1742</v>
      </c>
    </row>
    <row r="587" spans="1:6" customFormat="1" ht="50.1" customHeight="1">
      <c r="A587" s="172" t="s">
        <v>13463</v>
      </c>
      <c r="B587" s="148" t="s">
        <v>13464</v>
      </c>
      <c r="C587" s="148" t="s">
        <v>13465</v>
      </c>
      <c r="D587" s="148" t="s">
        <v>13466</v>
      </c>
      <c r="E587" s="148"/>
      <c r="F587" s="139">
        <f>MATCH(A587,厦航题库汇总!$C$2:$C$5110,0)</f>
        <v>1748</v>
      </c>
    </row>
    <row r="588" spans="1:6" customFormat="1" ht="50.1" customHeight="1">
      <c r="A588" s="172" t="s">
        <v>13467</v>
      </c>
      <c r="B588" s="148" t="s">
        <v>13465</v>
      </c>
      <c r="C588" s="148" t="s">
        <v>13468</v>
      </c>
      <c r="D588" s="148" t="s">
        <v>13466</v>
      </c>
      <c r="E588" s="148"/>
      <c r="F588" s="139">
        <f>MATCH(A588,厦航题库汇总!$C$2:$C$5110,0)</f>
        <v>1754</v>
      </c>
    </row>
    <row r="589" spans="1:6" customFormat="1" ht="50.1" customHeight="1">
      <c r="A589" s="172" t="s">
        <v>13469</v>
      </c>
      <c r="B589" s="148" t="s">
        <v>13470</v>
      </c>
      <c r="C589" s="148" t="s">
        <v>13460</v>
      </c>
      <c r="D589" s="148" t="s">
        <v>13457</v>
      </c>
      <c r="E589" s="148"/>
      <c r="F589" s="139">
        <f>MATCH(A589,厦航题库汇总!$C$2:$C$5110,0)</f>
        <v>1760</v>
      </c>
    </row>
    <row r="590" spans="1:6" customFormat="1" ht="50.1" customHeight="1">
      <c r="A590" s="172" t="s">
        <v>13441</v>
      </c>
      <c r="B590" s="148" t="s">
        <v>13442</v>
      </c>
      <c r="C590" s="148" t="s">
        <v>13443</v>
      </c>
      <c r="D590" s="148" t="s">
        <v>13414</v>
      </c>
      <c r="E590" s="148"/>
      <c r="F590" s="139">
        <f>MATCH(A590,厦航题库汇总!$C$2:$C$5110,0)</f>
        <v>1701</v>
      </c>
    </row>
    <row r="591" spans="1:6" customFormat="1" ht="50.1" customHeight="1">
      <c r="A591" s="172" t="s">
        <v>13406</v>
      </c>
      <c r="B591" s="148" t="s">
        <v>13407</v>
      </c>
      <c r="C591" s="148" t="s">
        <v>7756</v>
      </c>
      <c r="D591" s="148" t="s">
        <v>13408</v>
      </c>
      <c r="E591" s="148"/>
      <c r="F591" s="139">
        <f>MATCH(A591,厦航题库汇总!$C$2:$C$5110,0)</f>
        <v>1649</v>
      </c>
    </row>
    <row r="592" spans="1:6" customFormat="1" ht="50.1" customHeight="1">
      <c r="A592" s="172" t="s">
        <v>13409</v>
      </c>
      <c r="B592" s="148" t="s">
        <v>13410</v>
      </c>
      <c r="C592" s="148" t="s">
        <v>13411</v>
      </c>
      <c r="D592" s="148" t="s">
        <v>13412</v>
      </c>
      <c r="E592" s="148"/>
      <c r="F592" s="139">
        <f>MATCH(A592,厦航题库汇总!$C$2:$C$5110,0)</f>
        <v>1655</v>
      </c>
    </row>
    <row r="593" spans="1:6" customFormat="1" ht="50.1" customHeight="1">
      <c r="A593" s="172" t="s">
        <v>13413</v>
      </c>
      <c r="B593" s="148" t="s">
        <v>13414</v>
      </c>
      <c r="C593" s="148" t="s">
        <v>13415</v>
      </c>
      <c r="D593" s="148" t="s">
        <v>13416</v>
      </c>
      <c r="E593" s="148"/>
      <c r="F593" s="139">
        <f>MATCH(A593,厦航题库汇总!$C$2:$C$5110,0)</f>
        <v>1661</v>
      </c>
    </row>
    <row r="594" spans="1:6" customFormat="1" ht="50.1" customHeight="1">
      <c r="A594" s="172" t="s">
        <v>13417</v>
      </c>
      <c r="B594" s="148" t="s">
        <v>13418</v>
      </c>
      <c r="C594" s="148" t="s">
        <v>13419</v>
      </c>
      <c r="D594" s="148" t="s">
        <v>13420</v>
      </c>
      <c r="E594" s="148"/>
      <c r="F594" s="139">
        <f>MATCH(A594,厦航题库汇总!$C$2:$C$5110,0)</f>
        <v>1667</v>
      </c>
    </row>
    <row r="595" spans="1:6" customFormat="1" ht="50.1" customHeight="1">
      <c r="A595" s="172" t="s">
        <v>13421</v>
      </c>
      <c r="B595" s="148" t="s">
        <v>13422</v>
      </c>
      <c r="C595" s="148" t="s">
        <v>13423</v>
      </c>
      <c r="D595" s="148" t="s">
        <v>13424</v>
      </c>
      <c r="E595" s="148"/>
      <c r="F595" s="139">
        <f>MATCH(A595,厦航题库汇总!$C$2:$C$5110,0)</f>
        <v>1673</v>
      </c>
    </row>
    <row r="596" spans="1:6" customFormat="1" ht="50.1" customHeight="1">
      <c r="A596" s="172" t="s">
        <v>13425</v>
      </c>
      <c r="B596" s="148" t="s">
        <v>13426</v>
      </c>
      <c r="C596" s="148" t="s">
        <v>13427</v>
      </c>
      <c r="D596" s="148" t="s">
        <v>13428</v>
      </c>
      <c r="E596" s="148"/>
      <c r="F596" s="139">
        <f>MATCH(A596,厦航题库汇总!$C$2:$C$5110,0)</f>
        <v>1679</v>
      </c>
    </row>
    <row r="597" spans="1:6" customFormat="1" ht="50.1" customHeight="1">
      <c r="A597" s="172" t="s">
        <v>13429</v>
      </c>
      <c r="B597" s="148" t="s">
        <v>13430</v>
      </c>
      <c r="C597" s="148" t="s">
        <v>13431</v>
      </c>
      <c r="D597" s="148" t="s">
        <v>13432</v>
      </c>
      <c r="E597" s="148"/>
      <c r="F597" s="139">
        <f>MATCH(A597,厦航题库汇总!$C$2:$C$5110,0)</f>
        <v>1685</v>
      </c>
    </row>
    <row r="598" spans="1:6" customFormat="1" ht="50.1" customHeight="1">
      <c r="A598" s="172" t="s">
        <v>13433</v>
      </c>
      <c r="B598" s="148" t="s">
        <v>13434</v>
      </c>
      <c r="C598" s="148" t="s">
        <v>13435</v>
      </c>
      <c r="D598" s="148" t="s">
        <v>13436</v>
      </c>
      <c r="E598" s="148"/>
      <c r="F598" s="139">
        <f>MATCH(A598,厦航题库汇总!$C$2:$C$5110,0)</f>
        <v>1690</v>
      </c>
    </row>
    <row r="599" spans="1:6" customFormat="1" ht="50.1" customHeight="1">
      <c r="A599" s="172" t="s">
        <v>13437</v>
      </c>
      <c r="B599" s="148" t="s">
        <v>13438</v>
      </c>
      <c r="C599" s="148" t="s">
        <v>13439</v>
      </c>
      <c r="D599" s="148" t="s">
        <v>13440</v>
      </c>
      <c r="E599" s="148"/>
      <c r="F599" s="139">
        <f>MATCH(A599,厦航题库汇总!$C$2:$C$5110,0)</f>
        <v>1695</v>
      </c>
    </row>
    <row r="600" spans="1:6" customFormat="1" ht="50.1" customHeight="1">
      <c r="A600" s="172" t="s">
        <v>13484</v>
      </c>
      <c r="B600" s="148" t="s">
        <v>13485</v>
      </c>
      <c r="C600" s="148" t="s">
        <v>13486</v>
      </c>
      <c r="D600" s="148" t="s">
        <v>13487</v>
      </c>
      <c r="E600" s="148"/>
      <c r="F600" s="139">
        <f>MATCH(A600,厦航题库汇总!$C$2:$C$5110,0)</f>
        <v>1795</v>
      </c>
    </row>
    <row r="601" spans="1:6" customFormat="1" ht="50.1" customHeight="1">
      <c r="A601" s="172" t="s">
        <v>13504</v>
      </c>
      <c r="B601" s="148" t="s">
        <v>13505</v>
      </c>
      <c r="C601" s="148" t="s">
        <v>13506</v>
      </c>
      <c r="D601" s="148" t="s">
        <v>13487</v>
      </c>
      <c r="E601" s="148"/>
      <c r="F601" s="139">
        <f>MATCH(A601,厦航题库汇总!$C$2:$C$5110,0)</f>
        <v>1825</v>
      </c>
    </row>
    <row r="602" spans="1:6" customFormat="1" ht="50.1" customHeight="1">
      <c r="A602" s="172" t="s">
        <v>13488</v>
      </c>
      <c r="B602" s="148" t="s">
        <v>13489</v>
      </c>
      <c r="C602" s="148" t="s">
        <v>13490</v>
      </c>
      <c r="D602" s="148" t="s">
        <v>13491</v>
      </c>
      <c r="E602" s="148"/>
      <c r="F602" s="139">
        <f>MATCH(A602,厦航题库汇总!$C$2:$C$5110,0)</f>
        <v>1801</v>
      </c>
    </row>
    <row r="603" spans="1:6" customFormat="1" ht="50.1" customHeight="1">
      <c r="A603" s="172" t="s">
        <v>13507</v>
      </c>
      <c r="B603" s="148" t="s">
        <v>13508</v>
      </c>
      <c r="C603" s="148" t="s">
        <v>13509</v>
      </c>
      <c r="D603" s="148" t="s">
        <v>13510</v>
      </c>
      <c r="E603" s="148"/>
      <c r="F603" s="139">
        <f>MATCH(A603,厦航题库汇总!$C$2:$C$5110,0)</f>
        <v>1831</v>
      </c>
    </row>
    <row r="604" spans="1:6" customFormat="1" ht="50.1" customHeight="1">
      <c r="A604" s="172" t="s">
        <v>13492</v>
      </c>
      <c r="B604" s="148" t="s">
        <v>13493</v>
      </c>
      <c r="C604" s="148" t="s">
        <v>13494</v>
      </c>
      <c r="D604" s="148" t="s">
        <v>13495</v>
      </c>
      <c r="E604" s="148"/>
      <c r="F604" s="139">
        <f>MATCH(A604,厦航题库汇总!$C$2:$C$5110,0)</f>
        <v>1807</v>
      </c>
    </row>
    <row r="605" spans="1:6" customFormat="1" ht="50.1" customHeight="1">
      <c r="A605" s="172" t="s">
        <v>13511</v>
      </c>
      <c r="B605" s="148" t="s">
        <v>13512</v>
      </c>
      <c r="C605" s="148" t="s">
        <v>13513</v>
      </c>
      <c r="D605" s="148" t="s">
        <v>13514</v>
      </c>
      <c r="E605" s="148"/>
      <c r="F605" s="139">
        <f>MATCH(A605,厦航题库汇总!$C$2:$C$5110,0)</f>
        <v>1837</v>
      </c>
    </row>
    <row r="606" spans="1:6" customFormat="1" ht="50.1" customHeight="1">
      <c r="A606" s="172" t="s">
        <v>13496</v>
      </c>
      <c r="B606" s="148" t="s">
        <v>13497</v>
      </c>
      <c r="C606" s="148" t="s">
        <v>13498</v>
      </c>
      <c r="D606" s="148" t="s">
        <v>13499</v>
      </c>
      <c r="E606" s="148"/>
      <c r="F606" s="139">
        <f>MATCH(A606,厦航题库汇总!$C$2:$C$5110,0)</f>
        <v>1813</v>
      </c>
    </row>
    <row r="607" spans="1:6" customFormat="1" ht="50.1" customHeight="1">
      <c r="A607" s="172" t="s">
        <v>13515</v>
      </c>
      <c r="B607" s="148" t="s">
        <v>13516</v>
      </c>
      <c r="C607" s="148" t="s">
        <v>13517</v>
      </c>
      <c r="D607" s="148" t="s">
        <v>13518</v>
      </c>
      <c r="E607" s="148"/>
      <c r="F607" s="139">
        <f>MATCH(A607,厦航题库汇总!$C$2:$C$5110,0)</f>
        <v>1843</v>
      </c>
    </row>
    <row r="608" spans="1:6" customFormat="1" ht="50.1" customHeight="1">
      <c r="A608" s="172" t="s">
        <v>13500</v>
      </c>
      <c r="B608" s="148" t="s">
        <v>13501</v>
      </c>
      <c r="C608" s="148" t="s">
        <v>13502</v>
      </c>
      <c r="D608" s="148" t="s">
        <v>13503</v>
      </c>
      <c r="E608" s="148"/>
      <c r="F608" s="139">
        <f>MATCH(A608,厦航题库汇总!$C$2:$C$5110,0)</f>
        <v>1819</v>
      </c>
    </row>
    <row r="609" spans="1:6" customFormat="1" ht="50.1" customHeight="1">
      <c r="A609" s="172" t="s">
        <v>13519</v>
      </c>
      <c r="B609" s="148" t="s">
        <v>13520</v>
      </c>
      <c r="C609" s="148" t="s">
        <v>13521</v>
      </c>
      <c r="D609" s="148" t="s">
        <v>13522</v>
      </c>
      <c r="E609" s="148"/>
      <c r="F609" s="139">
        <f>MATCH(A609,厦航题库汇总!$C$2:$C$5110,0)</f>
        <v>1849</v>
      </c>
    </row>
    <row r="610" spans="1:6" customFormat="1" ht="50.1" customHeight="1">
      <c r="A610" s="172" t="s">
        <v>13444</v>
      </c>
      <c r="B610" s="148" t="s">
        <v>13445</v>
      </c>
      <c r="C610" s="148" t="s">
        <v>13446</v>
      </c>
      <c r="D610" s="148" t="s">
        <v>7293</v>
      </c>
      <c r="E610" s="148"/>
      <c r="F610" s="139">
        <f>MATCH(A610,厦航题库汇总!$C$2:$C$5110,0)</f>
        <v>1707</v>
      </c>
    </row>
    <row r="611" spans="1:6" customFormat="1" ht="50.1" customHeight="1">
      <c r="A611" s="172" t="s">
        <v>13447</v>
      </c>
      <c r="B611" s="148" t="s">
        <v>13448</v>
      </c>
      <c r="C611" s="148" t="s">
        <v>13449</v>
      </c>
      <c r="D611" s="148" t="s">
        <v>7293</v>
      </c>
      <c r="E611" s="148"/>
      <c r="F611" s="139">
        <f>MATCH(A611,厦航题库汇总!$C$2:$C$5110,0)</f>
        <v>1713</v>
      </c>
    </row>
    <row r="612" spans="1:6" customFormat="1" ht="50.1" customHeight="1">
      <c r="A612" s="172" t="s">
        <v>13451</v>
      </c>
      <c r="B612" s="148" t="s">
        <v>7588</v>
      </c>
      <c r="C612" s="148" t="s">
        <v>13452</v>
      </c>
      <c r="D612" s="148" t="s">
        <v>7310</v>
      </c>
      <c r="E612" s="148"/>
      <c r="F612" s="139">
        <f>MATCH(A612,厦航题库汇总!$C$2:$C$5110,0)</f>
        <v>1724</v>
      </c>
    </row>
    <row r="613" spans="1:6" customFormat="1" ht="50.1" customHeight="1">
      <c r="A613" s="172" t="s">
        <v>13453</v>
      </c>
      <c r="B613" s="148" t="s">
        <v>13454</v>
      </c>
      <c r="C613" s="148" t="s">
        <v>7310</v>
      </c>
      <c r="D613" s="148" t="s">
        <v>7588</v>
      </c>
      <c r="E613" s="148"/>
      <c r="F613" s="139">
        <f>MATCH(A613,厦航题库汇总!$C$2:$C$5110,0)</f>
        <v>1730</v>
      </c>
    </row>
    <row r="614" spans="1:6" customFormat="1" ht="50.1" customHeight="1">
      <c r="A614" s="172" t="s">
        <v>13471</v>
      </c>
      <c r="B614" s="148" t="s">
        <v>13465</v>
      </c>
      <c r="C614" s="148" t="s">
        <v>13472</v>
      </c>
      <c r="D614" s="148" t="s">
        <v>13473</v>
      </c>
      <c r="E614" s="148"/>
      <c r="F614" s="139">
        <f>MATCH(A614,厦航题库汇总!$C$2:$C$5110,0)</f>
        <v>1766</v>
      </c>
    </row>
    <row r="615" spans="1:6" customFormat="1" ht="50.1" customHeight="1">
      <c r="A615" s="172" t="s">
        <v>13474</v>
      </c>
      <c r="B615" s="148" t="s">
        <v>13475</v>
      </c>
      <c r="C615" s="148" t="s">
        <v>13476</v>
      </c>
      <c r="D615" s="148" t="s">
        <v>13461</v>
      </c>
      <c r="E615" s="148"/>
      <c r="F615" s="139">
        <f>MATCH(A615,厦航题库汇总!$C$2:$C$5110,0)</f>
        <v>1772</v>
      </c>
    </row>
    <row r="616" spans="1:6" customFormat="1" ht="50.1" customHeight="1">
      <c r="A616" s="172" t="s">
        <v>13477</v>
      </c>
      <c r="B616" s="148" t="s">
        <v>13468</v>
      </c>
      <c r="C616" s="148" t="s">
        <v>13478</v>
      </c>
      <c r="D616" s="148" t="s">
        <v>13472</v>
      </c>
      <c r="E616" s="148"/>
      <c r="F616" s="139">
        <f>MATCH(A616,厦航题库汇总!$C$2:$C$5110,0)</f>
        <v>1777</v>
      </c>
    </row>
    <row r="617" spans="1:6" customFormat="1" ht="50.1" customHeight="1">
      <c r="A617" s="172" t="s">
        <v>13479</v>
      </c>
      <c r="B617" s="148" t="s">
        <v>13480</v>
      </c>
      <c r="C617" s="148" t="s">
        <v>13481</v>
      </c>
      <c r="D617" s="148" t="s">
        <v>13472</v>
      </c>
      <c r="E617" s="148"/>
      <c r="F617" s="139">
        <f>MATCH(A617,厦航题库汇总!$C$2:$C$5110,0)</f>
        <v>1783</v>
      </c>
    </row>
    <row r="618" spans="1:6" customFormat="1" ht="50.1" customHeight="1">
      <c r="A618" s="172" t="s">
        <v>13482</v>
      </c>
      <c r="B618" s="148" t="s">
        <v>13481</v>
      </c>
      <c r="C618" s="148" t="s">
        <v>13483</v>
      </c>
      <c r="D618" s="148" t="s">
        <v>13480</v>
      </c>
      <c r="E618" s="148"/>
      <c r="F618" s="139">
        <f>MATCH(A618,厦航题库汇总!$C$2:$C$5110,0)</f>
        <v>1789</v>
      </c>
    </row>
    <row r="619" spans="1:6" customFormat="1" ht="50.1" customHeight="1">
      <c r="A619" s="172" t="s">
        <v>13143</v>
      </c>
      <c r="B619" s="148" t="s">
        <v>13144</v>
      </c>
      <c r="C619" s="148" t="s">
        <v>13145</v>
      </c>
      <c r="D619" s="148" t="s">
        <v>13146</v>
      </c>
      <c r="E619" s="148"/>
      <c r="F619" s="139">
        <f>MATCH(A619,厦航题库汇总!$C$2:$C$5110,0)</f>
        <v>1203</v>
      </c>
    </row>
    <row r="620" spans="1:6" customFormat="1" ht="50.1" customHeight="1">
      <c r="A620" s="172" t="s">
        <v>13162</v>
      </c>
      <c r="B620" s="148" t="s">
        <v>13163</v>
      </c>
      <c r="C620" s="148" t="s">
        <v>13164</v>
      </c>
      <c r="D620" s="148" t="s">
        <v>13165</v>
      </c>
      <c r="E620" s="148"/>
      <c r="F620" s="139">
        <f>MATCH(A620,厦航题库汇总!$C$2:$C$5110,0)</f>
        <v>1233</v>
      </c>
    </row>
    <row r="621" spans="1:6" customFormat="1" ht="50.1" customHeight="1">
      <c r="A621" s="172" t="s">
        <v>13147</v>
      </c>
      <c r="B621" s="148" t="s">
        <v>13148</v>
      </c>
      <c r="C621" s="148" t="s">
        <v>13149</v>
      </c>
      <c r="D621" s="148" t="s">
        <v>13150</v>
      </c>
      <c r="E621" s="148"/>
      <c r="F621" s="139">
        <f>MATCH(A621,厦航题库汇总!$C$2:$C$5110,0)</f>
        <v>1209</v>
      </c>
    </row>
    <row r="622" spans="1:6" customFormat="1" ht="50.1" customHeight="1">
      <c r="A622" s="172" t="s">
        <v>13166</v>
      </c>
      <c r="B622" s="148" t="s">
        <v>13167</v>
      </c>
      <c r="C622" s="148" t="s">
        <v>13168</v>
      </c>
      <c r="D622" s="148" t="s">
        <v>13169</v>
      </c>
      <c r="E622" s="148"/>
      <c r="F622" s="139">
        <f>MATCH(A622,厦航题库汇总!$C$2:$C$5110,0)</f>
        <v>1239</v>
      </c>
    </row>
    <row r="623" spans="1:6" customFormat="1" ht="50.1" customHeight="1">
      <c r="A623" s="172" t="s">
        <v>13151</v>
      </c>
      <c r="B623" s="148" t="s">
        <v>13152</v>
      </c>
      <c r="C623" s="148" t="s">
        <v>13153</v>
      </c>
      <c r="D623" s="148" t="s">
        <v>13150</v>
      </c>
      <c r="E623" s="148"/>
      <c r="F623" s="139">
        <f>MATCH(A623,厦航题库汇总!$C$2:$C$5110,0)</f>
        <v>1215</v>
      </c>
    </row>
    <row r="624" spans="1:6" customFormat="1" ht="50.1" customHeight="1">
      <c r="A624" s="172" t="s">
        <v>13170</v>
      </c>
      <c r="B624" s="148" t="s">
        <v>13171</v>
      </c>
      <c r="C624" s="148" t="s">
        <v>13172</v>
      </c>
      <c r="D624" s="148" t="s">
        <v>13173</v>
      </c>
      <c r="E624" s="148"/>
      <c r="F624" s="139">
        <f>MATCH(A624,厦航题库汇总!$C$2:$C$5110,0)</f>
        <v>1245</v>
      </c>
    </row>
    <row r="625" spans="1:6" customFormat="1" ht="50.1" customHeight="1">
      <c r="A625" s="172" t="s">
        <v>13154</v>
      </c>
      <c r="B625" s="148" t="s">
        <v>13155</v>
      </c>
      <c r="C625" s="148" t="s">
        <v>13156</v>
      </c>
      <c r="D625" s="148" t="s">
        <v>13157</v>
      </c>
      <c r="E625" s="148"/>
      <c r="F625" s="139">
        <f>MATCH(A625,厦航题库汇总!$C$2:$C$5110,0)</f>
        <v>1221</v>
      </c>
    </row>
    <row r="626" spans="1:6" customFormat="1" ht="50.1" customHeight="1">
      <c r="A626" s="172" t="s">
        <v>13174</v>
      </c>
      <c r="B626" s="148" t="s">
        <v>13163</v>
      </c>
      <c r="C626" s="148" t="s">
        <v>13175</v>
      </c>
      <c r="D626" s="148" t="s">
        <v>13176</v>
      </c>
      <c r="E626" s="148"/>
      <c r="F626" s="139">
        <f>MATCH(A626,厦航题库汇总!$C$2:$C$5110,0)</f>
        <v>1251</v>
      </c>
    </row>
    <row r="627" spans="1:6" customFormat="1" ht="50.1" customHeight="1">
      <c r="A627" s="172" t="s">
        <v>13158</v>
      </c>
      <c r="B627" s="148" t="s">
        <v>13159</v>
      </c>
      <c r="C627" s="148" t="s">
        <v>13160</v>
      </c>
      <c r="D627" s="148" t="s">
        <v>13161</v>
      </c>
      <c r="E627" s="148"/>
      <c r="F627" s="139">
        <f>MATCH(A627,厦航题库汇总!$C$2:$C$5110,0)</f>
        <v>1227</v>
      </c>
    </row>
    <row r="628" spans="1:6" customFormat="1" ht="50.1" customHeight="1">
      <c r="A628" s="172" t="s">
        <v>13177</v>
      </c>
      <c r="B628" s="148" t="s">
        <v>13178</v>
      </c>
      <c r="C628" s="148" t="s">
        <v>13179</v>
      </c>
      <c r="D628" s="148" t="s">
        <v>13176</v>
      </c>
      <c r="E628" s="148"/>
      <c r="F628" s="139">
        <f>MATCH(A628,厦航题库汇总!$C$2:$C$5110,0)</f>
        <v>1257</v>
      </c>
    </row>
    <row r="629" spans="1:6" customFormat="1" ht="50.1" customHeight="1">
      <c r="A629" s="170" t="s">
        <v>3920</v>
      </c>
      <c r="B629" s="139" t="s">
        <v>3921</v>
      </c>
      <c r="C629" s="148" t="s">
        <v>3922</v>
      </c>
      <c r="D629" s="148" t="s">
        <v>3923</v>
      </c>
      <c r="E629" s="148"/>
      <c r="F629" s="139">
        <f>MATCH(A629,厦航题库汇总!$C$2:$C$5110,0)</f>
        <v>335</v>
      </c>
    </row>
    <row r="630" spans="1:6" customFormat="1" ht="50.1" customHeight="1">
      <c r="A630" s="170" t="s">
        <v>28523</v>
      </c>
      <c r="B630" s="139" t="s">
        <v>23701</v>
      </c>
      <c r="C630" s="139" t="s">
        <v>23702</v>
      </c>
      <c r="D630" s="139" t="s">
        <v>23703</v>
      </c>
      <c r="E630" s="139"/>
      <c r="F630" s="139">
        <f>MATCH(A630,厦航题库汇总!$C$2:$C$5110,0)</f>
        <v>3058</v>
      </c>
    </row>
    <row r="631" spans="1:6" customFormat="1" ht="50.1" customHeight="1">
      <c r="A631" s="170" t="s">
        <v>3928</v>
      </c>
      <c r="B631" s="139" t="s">
        <v>3929</v>
      </c>
      <c r="C631" s="148" t="s">
        <v>3930</v>
      </c>
      <c r="D631" s="148" t="s">
        <v>3931</v>
      </c>
      <c r="E631" s="148"/>
      <c r="F631" s="139">
        <f>MATCH(A631,厦航题库汇总!$C$2:$C$5110,0)</f>
        <v>349</v>
      </c>
    </row>
    <row r="632" spans="1:6" customFormat="1" ht="50.1" customHeight="1">
      <c r="A632" s="170" t="s">
        <v>28525</v>
      </c>
      <c r="B632" s="139" t="s">
        <v>23707</v>
      </c>
      <c r="C632" s="139" t="s">
        <v>23708</v>
      </c>
      <c r="D632" s="139" t="s">
        <v>23709</v>
      </c>
      <c r="E632" s="139"/>
      <c r="F632" s="139">
        <f>MATCH(A632,厦航题库汇总!$C$2:$C$5110,0)</f>
        <v>3068</v>
      </c>
    </row>
    <row r="633" spans="1:6" customFormat="1" ht="50.1" customHeight="1">
      <c r="A633" s="170" t="s">
        <v>3924</v>
      </c>
      <c r="B633" s="139" t="s">
        <v>3925</v>
      </c>
      <c r="C633" s="148" t="s">
        <v>3926</v>
      </c>
      <c r="D633" s="148" t="s">
        <v>3927</v>
      </c>
      <c r="E633" s="148"/>
      <c r="F633" s="139">
        <f>MATCH(A633,厦航题库汇总!$C$2:$C$5110,0)</f>
        <v>342</v>
      </c>
    </row>
    <row r="634" spans="1:6" customFormat="1" ht="50.1" customHeight="1">
      <c r="A634" s="170" t="s">
        <v>28524</v>
      </c>
      <c r="B634" s="139" t="s">
        <v>23704</v>
      </c>
      <c r="C634" s="139" t="s">
        <v>23705</v>
      </c>
      <c r="D634" s="139" t="s">
        <v>23706</v>
      </c>
      <c r="E634" s="139"/>
      <c r="F634" s="139">
        <f>MATCH(A634,厦航题库汇总!$C$2:$C$5110,0)</f>
        <v>3063</v>
      </c>
    </row>
    <row r="635" spans="1:6" customFormat="1" ht="50.1" customHeight="1">
      <c r="A635" s="172" t="s">
        <v>13125</v>
      </c>
      <c r="B635" s="148" t="s">
        <v>13126</v>
      </c>
      <c r="C635" s="148" t="s">
        <v>13127</v>
      </c>
      <c r="D635" s="148" t="s">
        <v>13128</v>
      </c>
      <c r="E635" s="148"/>
      <c r="F635" s="139">
        <f>MATCH(A635,厦航题库汇总!$C$2:$C$5110,0)</f>
        <v>1173</v>
      </c>
    </row>
    <row r="636" spans="1:6" customFormat="1" ht="50.1" customHeight="1">
      <c r="A636" s="172" t="s">
        <v>13108</v>
      </c>
      <c r="B636" s="148" t="s">
        <v>11141</v>
      </c>
      <c r="C636" s="148" t="s">
        <v>13109</v>
      </c>
      <c r="D636" s="148" t="s">
        <v>13110</v>
      </c>
      <c r="E636" s="148"/>
      <c r="F636" s="139">
        <f>MATCH(A636,厦航题库汇总!$C$2:$C$5110,0)</f>
        <v>1144</v>
      </c>
    </row>
    <row r="637" spans="1:6" customFormat="1" ht="50.1" customHeight="1">
      <c r="A637" s="172" t="s">
        <v>13129</v>
      </c>
      <c r="B637" s="148" t="s">
        <v>13130</v>
      </c>
      <c r="C637" s="148" t="s">
        <v>13131</v>
      </c>
      <c r="D637" s="148" t="s">
        <v>13132</v>
      </c>
      <c r="E637" s="148"/>
      <c r="F637" s="139">
        <f>MATCH(A637,厦航题库汇总!$C$2:$C$5110,0)</f>
        <v>1179</v>
      </c>
    </row>
    <row r="638" spans="1:6" customFormat="1" ht="50.1" customHeight="1">
      <c r="A638" s="172" t="s">
        <v>13111</v>
      </c>
      <c r="B638" s="148" t="s">
        <v>13112</v>
      </c>
      <c r="C638" s="148" t="s">
        <v>13113</v>
      </c>
      <c r="D638" s="148" t="s">
        <v>13114</v>
      </c>
      <c r="E638" s="148"/>
      <c r="F638" s="139">
        <f>MATCH(A638,厦航题库汇总!$C$2:$C$5110,0)</f>
        <v>1149</v>
      </c>
    </row>
    <row r="639" spans="1:6" customFormat="1" ht="50.1" customHeight="1">
      <c r="A639" s="172" t="s">
        <v>13133</v>
      </c>
      <c r="B639" s="148" t="s">
        <v>13134</v>
      </c>
      <c r="C639" s="148" t="s">
        <v>13135</v>
      </c>
      <c r="D639" s="148" t="s">
        <v>13131</v>
      </c>
      <c r="E639" s="148"/>
      <c r="F639" s="139">
        <f>MATCH(A639,厦航题库汇总!$C$2:$C$5110,0)</f>
        <v>1185</v>
      </c>
    </row>
    <row r="640" spans="1:6" ht="50.1" customHeight="1">
      <c r="A640" s="172" t="s">
        <v>13115</v>
      </c>
      <c r="B640" s="148" t="s">
        <v>11141</v>
      </c>
      <c r="C640" s="148" t="s">
        <v>13110</v>
      </c>
      <c r="D640" s="148" t="s">
        <v>13116</v>
      </c>
      <c r="E640" s="148"/>
      <c r="F640" s="139">
        <f>MATCH(A640,厦航题库汇总!$C$2:$C$5110,0)</f>
        <v>1155</v>
      </c>
    </row>
    <row r="641" spans="1:6" customFormat="1" ht="50.1" customHeight="1">
      <c r="A641" s="172" t="s">
        <v>13136</v>
      </c>
      <c r="B641" s="148" t="s">
        <v>13131</v>
      </c>
      <c r="C641" s="148" t="s">
        <v>13137</v>
      </c>
      <c r="D641" s="148" t="s">
        <v>13138</v>
      </c>
      <c r="E641" s="148"/>
      <c r="F641" s="139">
        <f>MATCH(A641,厦航题库汇总!$C$2:$C$5110,0)</f>
        <v>1191</v>
      </c>
    </row>
    <row r="642" spans="1:6" ht="50.1" customHeight="1">
      <c r="A642" s="172" t="s">
        <v>13117</v>
      </c>
      <c r="B642" s="148" t="s">
        <v>13118</v>
      </c>
      <c r="C642" s="148" t="s">
        <v>13119</v>
      </c>
      <c r="D642" s="148" t="s">
        <v>13120</v>
      </c>
      <c r="E642" s="148"/>
      <c r="F642" s="139">
        <f>MATCH(A642,厦航题库汇总!$C$2:$C$5110,0)</f>
        <v>1161</v>
      </c>
    </row>
    <row r="643" spans="1:6" customFormat="1" ht="50.1" customHeight="1">
      <c r="A643" s="172" t="s">
        <v>13139</v>
      </c>
      <c r="B643" s="148" t="s">
        <v>13140</v>
      </c>
      <c r="C643" s="148" t="s">
        <v>13141</v>
      </c>
      <c r="D643" s="148" t="s">
        <v>13142</v>
      </c>
      <c r="E643" s="148"/>
      <c r="F643" s="139">
        <f>MATCH(A643,厦航题库汇总!$C$2:$C$5110,0)</f>
        <v>1197</v>
      </c>
    </row>
    <row r="644" spans="1:6" customFormat="1" ht="50.1" customHeight="1">
      <c r="A644" s="172" t="s">
        <v>13121</v>
      </c>
      <c r="B644" s="148" t="s">
        <v>13122</v>
      </c>
      <c r="C644" s="148" t="s">
        <v>13123</v>
      </c>
      <c r="D644" s="148" t="s">
        <v>13124</v>
      </c>
      <c r="E644" s="148"/>
      <c r="F644" s="139">
        <f>MATCH(A644,厦航题库汇总!$C$2:$C$5110,0)</f>
        <v>1167</v>
      </c>
    </row>
    <row r="645" spans="1:6" customFormat="1" ht="50.1" customHeight="1">
      <c r="A645" s="172" t="s">
        <v>13180</v>
      </c>
      <c r="B645" s="148" t="s">
        <v>13181</v>
      </c>
      <c r="C645" s="148" t="s">
        <v>13182</v>
      </c>
      <c r="D645" s="148" t="s">
        <v>13183</v>
      </c>
      <c r="E645" s="148"/>
      <c r="F645" s="139">
        <f>MATCH(A645,厦航题库汇总!$C$2:$C$5110,0)</f>
        <v>1263</v>
      </c>
    </row>
    <row r="646" spans="1:6" customFormat="1" ht="50.1" customHeight="1">
      <c r="A646" s="172" t="s">
        <v>13198</v>
      </c>
      <c r="B646" s="148" t="s">
        <v>13199</v>
      </c>
      <c r="C646" s="148" t="s">
        <v>13200</v>
      </c>
      <c r="D646" s="148" t="s">
        <v>13201</v>
      </c>
      <c r="E646" s="148"/>
      <c r="F646" s="139">
        <f>MATCH(A646,厦航题库汇总!$C$2:$C$5110,0)</f>
        <v>1292</v>
      </c>
    </row>
    <row r="647" spans="1:6" customFormat="1" ht="50.1" customHeight="1">
      <c r="A647" s="172" t="s">
        <v>13184</v>
      </c>
      <c r="B647" s="148" t="s">
        <v>13185</v>
      </c>
      <c r="C647" s="148" t="s">
        <v>13186</v>
      </c>
      <c r="D647" s="148" t="s">
        <v>13187</v>
      </c>
      <c r="E647" s="148"/>
      <c r="F647" s="139">
        <f>MATCH(A647,厦航题库汇总!$C$2:$C$5110,0)</f>
        <v>1269</v>
      </c>
    </row>
    <row r="648" spans="1:6" ht="50.1" customHeight="1">
      <c r="A648" s="172" t="s">
        <v>13202</v>
      </c>
      <c r="B648" s="148" t="s">
        <v>13203</v>
      </c>
      <c r="C648" s="148" t="s">
        <v>13204</v>
      </c>
      <c r="D648" s="148" t="s">
        <v>13205</v>
      </c>
      <c r="E648" s="148"/>
      <c r="F648" s="139">
        <f>MATCH(A648,厦航题库汇总!$C$2:$C$5110,0)</f>
        <v>1296</v>
      </c>
    </row>
    <row r="649" spans="1:6" customFormat="1" ht="50.1" customHeight="1">
      <c r="A649" s="172" t="s">
        <v>13188</v>
      </c>
      <c r="B649" s="148" t="s">
        <v>13189</v>
      </c>
      <c r="C649" s="148" t="s">
        <v>1173</v>
      </c>
      <c r="D649" s="148" t="s">
        <v>13190</v>
      </c>
      <c r="E649" s="148"/>
      <c r="F649" s="139">
        <f>MATCH(A649,厦航题库汇总!$C$2:$C$5110,0)</f>
        <v>1275</v>
      </c>
    </row>
    <row r="650" spans="1:6" customFormat="1" ht="50.1" customHeight="1">
      <c r="A650" s="172" t="s">
        <v>13206</v>
      </c>
      <c r="B650" s="148" t="s">
        <v>13207</v>
      </c>
      <c r="C650" s="148" t="s">
        <v>13208</v>
      </c>
      <c r="D650" s="148" t="s">
        <v>13209</v>
      </c>
      <c r="E650" s="148"/>
      <c r="F650" s="139">
        <f>MATCH(A650,厦航题库汇总!$C$2:$C$5110,0)</f>
        <v>1301</v>
      </c>
    </row>
    <row r="651" spans="1:6" customFormat="1" ht="50.1" customHeight="1">
      <c r="A651" s="172" t="s">
        <v>13191</v>
      </c>
      <c r="B651" s="148" t="s">
        <v>13192</v>
      </c>
      <c r="C651" s="148" t="s">
        <v>13193</v>
      </c>
      <c r="D651" s="148" t="s">
        <v>13194</v>
      </c>
      <c r="E651" s="148"/>
      <c r="F651" s="139">
        <f>MATCH(A651,厦航题库汇总!$C$2:$C$5110,0)</f>
        <v>1281</v>
      </c>
    </row>
    <row r="652" spans="1:6" customFormat="1" ht="50.1" customHeight="1">
      <c r="A652" s="172" t="s">
        <v>13210</v>
      </c>
      <c r="B652" s="148" t="s">
        <v>13211</v>
      </c>
      <c r="C652" s="148" t="s">
        <v>13212</v>
      </c>
      <c r="D652" s="148" t="s">
        <v>13213</v>
      </c>
      <c r="E652" s="148"/>
      <c r="F652" s="139">
        <f>MATCH(A652,厦航题库汇总!$C$2:$C$5110,0)</f>
        <v>1307</v>
      </c>
    </row>
    <row r="653" spans="1:6" customFormat="1" ht="50.1" customHeight="1">
      <c r="A653" s="172" t="s">
        <v>13195</v>
      </c>
      <c r="B653" s="148" t="s">
        <v>13196</v>
      </c>
      <c r="C653" s="148" t="s">
        <v>13197</v>
      </c>
      <c r="D653" s="148" t="s">
        <v>13185</v>
      </c>
      <c r="E653" s="148"/>
      <c r="F653" s="139">
        <f>MATCH(A653,厦航题库汇总!$C$2:$C$5110,0)</f>
        <v>1287</v>
      </c>
    </row>
    <row r="654" spans="1:6" customFormat="1" ht="50.1" customHeight="1">
      <c r="A654" s="172" t="s">
        <v>13214</v>
      </c>
      <c r="B654" s="148" t="s">
        <v>13215</v>
      </c>
      <c r="C654" s="148" t="s">
        <v>13216</v>
      </c>
      <c r="D654" s="148" t="s">
        <v>13217</v>
      </c>
      <c r="E654" s="148"/>
      <c r="F654" s="139">
        <f>MATCH(A654,厦航题库汇总!$C$2:$C$5110,0)</f>
        <v>1313</v>
      </c>
    </row>
    <row r="655" spans="1:6" customFormat="1" ht="50.1" customHeight="1">
      <c r="A655" s="172" t="s">
        <v>2321</v>
      </c>
      <c r="B655" s="148" t="s">
        <v>2322</v>
      </c>
      <c r="C655" s="148" t="s">
        <v>2323</v>
      </c>
      <c r="D655" s="148" t="s">
        <v>892</v>
      </c>
      <c r="E655" s="148"/>
      <c r="F655" s="139">
        <f>MATCH(A655,厦航题库汇总!$C$2:$C$5110,0)</f>
        <v>1113</v>
      </c>
    </row>
    <row r="656" spans="1:6" customFormat="1" ht="50.1" customHeight="1">
      <c r="A656" s="172" t="s">
        <v>2317</v>
      </c>
      <c r="B656" s="148" t="s">
        <v>2318</v>
      </c>
      <c r="C656" s="142" t="s">
        <v>28116</v>
      </c>
      <c r="D656" s="142" t="s">
        <v>28117</v>
      </c>
      <c r="E656" s="142"/>
      <c r="F656" s="139">
        <f>MATCH(A656,厦航题库汇总!$C$2:$C$5110,0)</f>
        <v>1107</v>
      </c>
    </row>
    <row r="657" spans="1:6" customFormat="1" ht="50.1" customHeight="1">
      <c r="A657" s="172" t="s">
        <v>2324</v>
      </c>
      <c r="B657" s="148" t="s">
        <v>2325</v>
      </c>
      <c r="C657" s="148" t="s">
        <v>2326</v>
      </c>
      <c r="D657" s="148" t="s">
        <v>2327</v>
      </c>
      <c r="E657" s="148"/>
      <c r="F657" s="139">
        <f>MATCH(A657,厦航题库汇总!$C$2:$C$5110,0)</f>
        <v>1119</v>
      </c>
    </row>
    <row r="658" spans="1:6" customFormat="1" ht="50.1" customHeight="1">
      <c r="A658" s="172" t="s">
        <v>13052</v>
      </c>
      <c r="B658" s="148" t="s">
        <v>13053</v>
      </c>
      <c r="C658" s="148" t="s">
        <v>13054</v>
      </c>
      <c r="D658" s="148" t="s">
        <v>13055</v>
      </c>
      <c r="E658" s="148"/>
      <c r="F658" s="139">
        <f>MATCH(A658,厦航题库汇总!$C$2:$C$5110,0)</f>
        <v>1044</v>
      </c>
    </row>
    <row r="659" spans="1:6" customFormat="1" ht="50.1" customHeight="1">
      <c r="A659" s="172" t="s">
        <v>13056</v>
      </c>
      <c r="B659" s="148" t="s">
        <v>13057</v>
      </c>
      <c r="C659" s="148" t="s">
        <v>13058</v>
      </c>
      <c r="D659" s="148" t="s">
        <v>13059</v>
      </c>
      <c r="E659" s="148"/>
      <c r="F659" s="139">
        <f>MATCH(A659,厦航题库汇总!$C$2:$C$5110,0)</f>
        <v>1050</v>
      </c>
    </row>
    <row r="660" spans="1:6" customFormat="1" ht="50.1" customHeight="1">
      <c r="A660" s="172" t="s">
        <v>13064</v>
      </c>
      <c r="B660" s="148" t="s">
        <v>13065</v>
      </c>
      <c r="C660" s="148" t="s">
        <v>13066</v>
      </c>
      <c r="D660" s="148" t="s">
        <v>13067</v>
      </c>
      <c r="E660" s="148"/>
      <c r="F660" s="139">
        <f>MATCH(A660,厦航题库汇总!$C$2:$C$5110,0)</f>
        <v>1062</v>
      </c>
    </row>
    <row r="661" spans="1:6" customFormat="1" ht="50.1" customHeight="1">
      <c r="A661" s="172" t="s">
        <v>13068</v>
      </c>
      <c r="B661" s="148" t="s">
        <v>13069</v>
      </c>
      <c r="C661" s="148" t="s">
        <v>13070</v>
      </c>
      <c r="D661" s="148" t="s">
        <v>13066</v>
      </c>
      <c r="E661" s="148"/>
      <c r="F661" s="139">
        <f>MATCH(A661,厦航题库汇总!$C$2:$C$5110,0)</f>
        <v>1068</v>
      </c>
    </row>
    <row r="662" spans="1:6" customFormat="1" ht="50.1" customHeight="1">
      <c r="A662" s="172" t="s">
        <v>13032</v>
      </c>
      <c r="B662" s="148" t="s">
        <v>13033</v>
      </c>
      <c r="C662" s="148" t="s">
        <v>13034</v>
      </c>
      <c r="D662" s="148" t="s">
        <v>13035</v>
      </c>
      <c r="E662" s="148"/>
      <c r="F662" s="139">
        <f>MATCH(A662,厦航题库汇总!$C$2:$C$5110,0)</f>
        <v>1015</v>
      </c>
    </row>
    <row r="663" spans="1:6" customFormat="1" ht="50.1" customHeight="1">
      <c r="A663" s="172" t="s">
        <v>13036</v>
      </c>
      <c r="B663" s="148" t="s">
        <v>13037</v>
      </c>
      <c r="C663" s="148" t="s">
        <v>13038</v>
      </c>
      <c r="D663" s="148" t="s">
        <v>13039</v>
      </c>
      <c r="E663" s="148"/>
      <c r="F663" s="139">
        <f>MATCH(A663,厦航题库汇总!$C$2:$C$5110,0)</f>
        <v>1020</v>
      </c>
    </row>
    <row r="664" spans="1:6" customFormat="1" ht="50.1" customHeight="1">
      <c r="A664" s="172" t="s">
        <v>13040</v>
      </c>
      <c r="B664" s="148" t="s">
        <v>13041</v>
      </c>
      <c r="C664" s="148" t="s">
        <v>13042</v>
      </c>
      <c r="D664" s="148" t="s">
        <v>13043</v>
      </c>
      <c r="E664" s="148"/>
      <c r="F664" s="139">
        <f>MATCH(A664,厦航题库汇总!$C$2:$C$5110,0)</f>
        <v>1026</v>
      </c>
    </row>
    <row r="665" spans="1:6" customFormat="1" ht="50.1" customHeight="1">
      <c r="A665" s="172" t="s">
        <v>13044</v>
      </c>
      <c r="B665" s="148" t="s">
        <v>13045</v>
      </c>
      <c r="C665" s="148" t="s">
        <v>13046</v>
      </c>
      <c r="D665" s="148" t="s">
        <v>13047</v>
      </c>
      <c r="E665" s="148"/>
      <c r="F665" s="139">
        <f>MATCH(A665,厦航题库汇总!$C$2:$C$5110,0)</f>
        <v>1032</v>
      </c>
    </row>
    <row r="666" spans="1:6" customFormat="1" ht="50.1" customHeight="1">
      <c r="A666" s="172" t="s">
        <v>13048</v>
      </c>
      <c r="B666" s="148" t="s">
        <v>13049</v>
      </c>
      <c r="C666" s="148" t="s">
        <v>13050</v>
      </c>
      <c r="D666" s="148" t="s">
        <v>13051</v>
      </c>
      <c r="E666" s="148"/>
      <c r="F666" s="139">
        <f>MATCH(A666,厦航题库汇总!$C$2:$C$5110,0)</f>
        <v>1038</v>
      </c>
    </row>
    <row r="667" spans="1:6" ht="50.1" customHeight="1">
      <c r="A667" s="170" t="s">
        <v>28894</v>
      </c>
      <c r="B667" s="139" t="s">
        <v>25893</v>
      </c>
      <c r="C667" s="139" t="s">
        <v>25894</v>
      </c>
      <c r="D667" s="139" t="s">
        <v>25895</v>
      </c>
      <c r="E667" s="139"/>
      <c r="F667" s="139">
        <f>MATCH(A667,厦航题库汇总!$C$2:$C$5110,0)</f>
        <v>4457</v>
      </c>
    </row>
    <row r="668" spans="1:6" customFormat="1" ht="50.1" customHeight="1">
      <c r="A668" s="170" t="s">
        <v>8586</v>
      </c>
      <c r="B668" s="139" t="s">
        <v>25764</v>
      </c>
      <c r="C668" s="139" t="s">
        <v>25765</v>
      </c>
      <c r="D668" s="139" t="s">
        <v>25766</v>
      </c>
      <c r="E668" s="139"/>
      <c r="F668" s="139" t="e">
        <f>MATCH(A668,厦航题库汇总!$C$2:$C$5110,0)</f>
        <v>#N/A</v>
      </c>
    </row>
    <row r="669" spans="1:6" customFormat="1" ht="50.1" customHeight="1">
      <c r="A669" s="170" t="s">
        <v>28830</v>
      </c>
      <c r="B669" s="139" t="s">
        <v>25787</v>
      </c>
      <c r="C669" s="139" t="s">
        <v>25788</v>
      </c>
      <c r="D669" s="139" t="s">
        <v>25789</v>
      </c>
      <c r="E669" s="139"/>
      <c r="F669" s="139">
        <f>MATCH(A669,厦航题库汇总!$C$2:$C$5110,0)</f>
        <v>4228</v>
      </c>
    </row>
    <row r="670" spans="1:6" customFormat="1" ht="50.1" customHeight="1">
      <c r="A670" s="170" t="s">
        <v>29372</v>
      </c>
      <c r="B670" s="139" t="s">
        <v>27618</v>
      </c>
      <c r="C670" s="139" t="s">
        <v>27619</v>
      </c>
      <c r="D670" s="139" t="s">
        <v>27620</v>
      </c>
      <c r="E670" s="139"/>
      <c r="F670" s="139">
        <f>MATCH(A670,厦航题库汇总!$C$2:$C$5110,0)</f>
        <v>4413</v>
      </c>
    </row>
    <row r="671" spans="1:6" customFormat="1" ht="50.1" customHeight="1">
      <c r="A671" s="170" t="s">
        <v>14237</v>
      </c>
      <c r="B671" s="139">
        <v>6.9999999999999993E-3</v>
      </c>
      <c r="C671" s="139">
        <v>0.02</v>
      </c>
      <c r="D671" s="139">
        <v>1.3999999999999999E-2</v>
      </c>
      <c r="E671" s="139"/>
      <c r="F671" s="139">
        <f>MATCH(A671,厦航题库汇总!$C$2:$C$5110,0)</f>
        <v>3322</v>
      </c>
    </row>
    <row r="672" spans="1:6" customFormat="1" ht="50.1" customHeight="1">
      <c r="A672" s="173" t="s">
        <v>28105</v>
      </c>
      <c r="B672" s="148" t="s">
        <v>2216</v>
      </c>
      <c r="C672" s="139" t="s">
        <v>2217</v>
      </c>
      <c r="D672" s="139" t="s">
        <v>2218</v>
      </c>
      <c r="E672" s="139"/>
      <c r="F672" s="139">
        <f>MATCH(A672,厦航题库汇总!$C$2:$C$5110,0)</f>
        <v>924</v>
      </c>
    </row>
    <row r="673" spans="1:6" customFormat="1" ht="50.1" customHeight="1">
      <c r="A673" s="170" t="s">
        <v>29137</v>
      </c>
      <c r="B673" s="139" t="s">
        <v>27198</v>
      </c>
      <c r="C673" s="139" t="s">
        <v>27199</v>
      </c>
      <c r="D673" s="139" t="s">
        <v>27200</v>
      </c>
      <c r="E673" s="139"/>
      <c r="F673" s="139">
        <f>MATCH(A673,厦航题库汇总!$C$2:$C$5110,0)</f>
        <v>3511</v>
      </c>
    </row>
    <row r="674" spans="1:6" customFormat="1" ht="50.1" customHeight="1">
      <c r="A674" s="170" t="s">
        <v>8448</v>
      </c>
      <c r="B674" s="139" t="s">
        <v>25734</v>
      </c>
      <c r="C674" s="139" t="s">
        <v>25735</v>
      </c>
      <c r="D674" s="139" t="s">
        <v>25736</v>
      </c>
      <c r="E674" s="139"/>
      <c r="F674" s="139">
        <f>MATCH(A674,厦航题库汇总!$C$2:$C$5110,0)</f>
        <v>4033</v>
      </c>
    </row>
    <row r="675" spans="1:6" customFormat="1" ht="50.1" customHeight="1">
      <c r="A675" s="170" t="s">
        <v>8501</v>
      </c>
      <c r="B675" s="139" t="s">
        <v>25748</v>
      </c>
      <c r="C675" s="139" t="s">
        <v>25749</v>
      </c>
      <c r="D675" s="139" t="s">
        <v>25750</v>
      </c>
      <c r="E675" s="139"/>
      <c r="F675" s="139">
        <f>MATCH(A675,厦航题库汇总!$C$2:$C$5110,0)</f>
        <v>4075</v>
      </c>
    </row>
    <row r="676" spans="1:6" customFormat="1" ht="50.1" customHeight="1">
      <c r="A676" s="170" t="s">
        <v>8509</v>
      </c>
      <c r="B676" s="139" t="s">
        <v>25751</v>
      </c>
      <c r="C676" s="139" t="s">
        <v>25752</v>
      </c>
      <c r="D676" s="139" t="s">
        <v>25753</v>
      </c>
      <c r="E676" s="139"/>
      <c r="F676" s="139">
        <f>MATCH(A676,厦航题库汇总!$C$2:$C$5110,0)</f>
        <v>4081</v>
      </c>
    </row>
    <row r="677" spans="1:6" customFormat="1" ht="50.1" customHeight="1">
      <c r="A677" s="170" t="s">
        <v>8486</v>
      </c>
      <c r="B677" s="139" t="s">
        <v>25742</v>
      </c>
      <c r="C677" s="139" t="s">
        <v>25743</v>
      </c>
      <c r="D677" s="139" t="s">
        <v>25744</v>
      </c>
      <c r="E677" s="139"/>
      <c r="F677" s="139">
        <f>MATCH(A677,厦航题库汇总!$C$2:$C$5110,0)</f>
        <v>4063</v>
      </c>
    </row>
    <row r="678" spans="1:6" ht="50.1" customHeight="1">
      <c r="A678" s="170" t="s">
        <v>8483</v>
      </c>
      <c r="B678" s="139" t="s">
        <v>25740</v>
      </c>
      <c r="C678" s="139" t="s">
        <v>25738</v>
      </c>
      <c r="D678" s="139" t="s">
        <v>25741</v>
      </c>
      <c r="E678" s="139"/>
      <c r="F678" s="139">
        <f>MATCH(A678,厦航题库汇总!$C$2:$C$5110,0)</f>
        <v>4060</v>
      </c>
    </row>
    <row r="679" spans="1:6" customFormat="1" ht="50.1" customHeight="1">
      <c r="A679" s="170" t="s">
        <v>8497</v>
      </c>
      <c r="B679" s="139" t="s">
        <v>25745</v>
      </c>
      <c r="C679" s="139" t="s">
        <v>25746</v>
      </c>
      <c r="D679" s="139" t="s">
        <v>25747</v>
      </c>
      <c r="E679" s="139"/>
      <c r="F679" s="139">
        <f>MATCH(A679,厦航题库汇总!$C$2:$C$5110,0)</f>
        <v>4072</v>
      </c>
    </row>
    <row r="680" spans="1:6" customFormat="1" ht="50.1" customHeight="1">
      <c r="A680" s="170" t="s">
        <v>8412</v>
      </c>
      <c r="B680" s="139" t="s">
        <v>25718</v>
      </c>
      <c r="C680" s="139" t="s">
        <v>25728</v>
      </c>
      <c r="D680" s="139" t="s">
        <v>25729</v>
      </c>
      <c r="E680" s="139"/>
      <c r="F680" s="139">
        <f>MATCH(A680,厦航题库汇总!$C$2:$C$5110,0)</f>
        <v>3996</v>
      </c>
    </row>
    <row r="681" spans="1:6" customFormat="1" ht="50.1" customHeight="1">
      <c r="A681" s="170" t="s">
        <v>6153</v>
      </c>
      <c r="B681" s="139" t="s">
        <v>6154</v>
      </c>
      <c r="C681" s="148" t="s">
        <v>6155</v>
      </c>
      <c r="D681" s="148" t="s">
        <v>6156</v>
      </c>
      <c r="E681" s="148"/>
      <c r="F681" s="139">
        <f>MATCH(A681,厦航题库汇总!$C$2:$C$5110,0)</f>
        <v>191</v>
      </c>
    </row>
    <row r="682" spans="1:6" customFormat="1" ht="50.1" customHeight="1">
      <c r="A682" s="172" t="s">
        <v>11225</v>
      </c>
      <c r="B682" s="148" t="s">
        <v>11226</v>
      </c>
      <c r="C682" s="148" t="s">
        <v>11227</v>
      </c>
      <c r="D682" s="148" t="s">
        <v>11228</v>
      </c>
      <c r="E682" s="148"/>
      <c r="F682" s="139">
        <f>MATCH(A682,厦航题库汇总!$C$2:$C$5110,0)</f>
        <v>443</v>
      </c>
    </row>
    <row r="683" spans="1:6" customFormat="1" ht="50.1" customHeight="1">
      <c r="A683" s="172" t="s">
        <v>11229</v>
      </c>
      <c r="B683" s="148" t="s">
        <v>11230</v>
      </c>
      <c r="C683" s="148" t="s">
        <v>11231</v>
      </c>
      <c r="D683" s="148" t="s">
        <v>11232</v>
      </c>
      <c r="E683" s="148"/>
      <c r="F683" s="139">
        <f>MATCH(A683,厦航题库汇总!$C$2:$C$5110,0)</f>
        <v>450</v>
      </c>
    </row>
    <row r="684" spans="1:6" customFormat="1" ht="50.1" customHeight="1">
      <c r="A684" s="172" t="s">
        <v>27957</v>
      </c>
      <c r="B684" s="148" t="s">
        <v>5931</v>
      </c>
      <c r="C684" s="148" t="s">
        <v>11112</v>
      </c>
      <c r="D684" s="148" t="s">
        <v>11113</v>
      </c>
      <c r="E684" s="148"/>
      <c r="F684" s="139">
        <f>MATCH(A684,厦航题库汇总!$C$2:$C$5110,0)</f>
        <v>162</v>
      </c>
    </row>
    <row r="685" spans="1:6" customFormat="1" ht="50.1" customHeight="1">
      <c r="A685" s="170" t="s">
        <v>2456</v>
      </c>
      <c r="B685" s="139" t="s">
        <v>22564</v>
      </c>
      <c r="C685" s="139" t="s">
        <v>22565</v>
      </c>
      <c r="D685" s="139" t="s">
        <v>22566</v>
      </c>
      <c r="E685" s="139"/>
      <c r="F685" s="139">
        <f>MATCH(A685,厦航题库汇总!$C$2:$C$5110,0)</f>
        <v>1402</v>
      </c>
    </row>
    <row r="686" spans="1:6" customFormat="1" ht="50.1" customHeight="1">
      <c r="A686" s="170" t="s">
        <v>28135</v>
      </c>
      <c r="B686" s="139" t="s">
        <v>21814</v>
      </c>
      <c r="C686" s="139" t="s">
        <v>28136</v>
      </c>
      <c r="D686" s="139" t="s">
        <v>28137</v>
      </c>
      <c r="E686" s="139"/>
      <c r="F686" s="139">
        <f>MATCH(A686,厦航题库汇总!$C$2:$C$5110,0)</f>
        <v>627</v>
      </c>
    </row>
    <row r="687" spans="1:6" customFormat="1" ht="50.1" customHeight="1">
      <c r="A687" s="170" t="s">
        <v>12567</v>
      </c>
      <c r="B687" s="139" t="s">
        <v>12568</v>
      </c>
      <c r="C687" s="148" t="s">
        <v>249</v>
      </c>
      <c r="D687" s="148" t="s">
        <v>12569</v>
      </c>
      <c r="E687" s="148"/>
      <c r="F687" s="139">
        <f>MATCH(A687,厦航题库汇总!$C$2:$C$5110,0)</f>
        <v>38</v>
      </c>
    </row>
    <row r="688" spans="1:6" customFormat="1" ht="50.1" customHeight="1">
      <c r="A688" s="172" t="s">
        <v>6471</v>
      </c>
      <c r="B688" s="148" t="s">
        <v>6472</v>
      </c>
      <c r="C688" s="148" t="s">
        <v>6473</v>
      </c>
      <c r="D688" s="148" t="s">
        <v>6474</v>
      </c>
      <c r="E688" s="148"/>
      <c r="F688" s="139">
        <f>MATCH(A688,厦航题库汇总!$C$2:$C$5110,0)</f>
        <v>864</v>
      </c>
    </row>
    <row r="689" spans="1:6" customFormat="1" ht="50.1" customHeight="1">
      <c r="A689" s="170" t="s">
        <v>28381</v>
      </c>
      <c r="B689" s="139" t="s">
        <v>22622</v>
      </c>
      <c r="C689" s="139" t="s">
        <v>22623</v>
      </c>
      <c r="D689" s="139" t="s">
        <v>22624</v>
      </c>
      <c r="E689" s="139"/>
      <c r="F689" s="139">
        <f>MATCH(A689,厦航题库汇总!$C$2:$C$5110,0)</f>
        <v>1654</v>
      </c>
    </row>
    <row r="690" spans="1:6" customFormat="1" ht="50.1" customHeight="1">
      <c r="A690" s="170" t="s">
        <v>12680</v>
      </c>
      <c r="B690" s="139" t="s">
        <v>12681</v>
      </c>
      <c r="C690" s="148" t="s">
        <v>12682</v>
      </c>
      <c r="D690" s="148" t="s">
        <v>12683</v>
      </c>
      <c r="E690" s="148"/>
      <c r="F690" s="139">
        <f>MATCH(A690,厦航题库汇总!$C$2:$C$5110,0)</f>
        <v>305</v>
      </c>
    </row>
    <row r="691" spans="1:6" customFormat="1" ht="50.1" customHeight="1">
      <c r="A691" s="170" t="s">
        <v>28177</v>
      </c>
      <c r="B691" s="139" t="s">
        <v>21894</v>
      </c>
      <c r="C691" s="139" t="s">
        <v>21895</v>
      </c>
      <c r="D691" s="139" t="s">
        <v>21896</v>
      </c>
      <c r="E691" s="139"/>
      <c r="F691" s="139">
        <f>MATCH(A691,厦航题库汇总!$C$2:$C$5110,0)</f>
        <v>857</v>
      </c>
    </row>
    <row r="692" spans="1:6" customFormat="1" ht="50.1" customHeight="1">
      <c r="A692" s="170" t="s">
        <v>12684</v>
      </c>
      <c r="B692" s="139" t="s">
        <v>12685</v>
      </c>
      <c r="C692" s="148" t="s">
        <v>386</v>
      </c>
      <c r="D692" s="148" t="s">
        <v>671</v>
      </c>
      <c r="E692" s="148"/>
      <c r="F692" s="139">
        <f>MATCH(A692,厦航题库汇总!$C$2:$C$5110,0)</f>
        <v>312</v>
      </c>
    </row>
    <row r="693" spans="1:6" customFormat="1" ht="50.1" customHeight="1">
      <c r="A693" s="170" t="s">
        <v>18389</v>
      </c>
      <c r="B693" s="139" t="s">
        <v>18390</v>
      </c>
      <c r="C693" s="139" t="s">
        <v>18391</v>
      </c>
      <c r="D693" s="139" t="s">
        <v>18392</v>
      </c>
      <c r="E693" s="139"/>
      <c r="F693" s="139" t="e">
        <f>MATCH(A693,厦航题库汇总!$C$2:$C$5110,0)</f>
        <v>#N/A</v>
      </c>
    </row>
    <row r="694" spans="1:6" customFormat="1" ht="50.1" customHeight="1">
      <c r="A694" s="170" t="s">
        <v>27864</v>
      </c>
      <c r="B694" s="142" t="s">
        <v>27865</v>
      </c>
      <c r="C694" s="142" t="s">
        <v>27866</v>
      </c>
      <c r="D694" s="142" t="s">
        <v>27867</v>
      </c>
      <c r="E694" s="142"/>
      <c r="F694" s="139" t="e">
        <f>MATCH(A694,厦航题库汇总!$C$2:$C$5110,0)</f>
        <v>#N/A</v>
      </c>
    </row>
    <row r="695" spans="1:6" customFormat="1" ht="50.1" customHeight="1">
      <c r="A695" s="170" t="s">
        <v>29751</v>
      </c>
      <c r="B695" s="139" t="s">
        <v>20603</v>
      </c>
      <c r="C695" s="139" t="s">
        <v>20604</v>
      </c>
      <c r="D695" s="139" t="s">
        <v>20605</v>
      </c>
      <c r="E695" s="139"/>
      <c r="F695" s="139">
        <f>MATCH(A695,厦航题库汇总!$C$2:$C$5110,0)</f>
        <v>3109</v>
      </c>
    </row>
    <row r="696" spans="1:6" customFormat="1" ht="50.1" customHeight="1">
      <c r="A696" s="170" t="s">
        <v>19015</v>
      </c>
      <c r="B696" s="139" t="s">
        <v>19016</v>
      </c>
      <c r="C696" s="139" t="s">
        <v>19017</v>
      </c>
      <c r="D696" s="139" t="s">
        <v>19018</v>
      </c>
      <c r="E696" s="139"/>
      <c r="F696" s="139" t="e">
        <f>MATCH(A696,厦航题库汇总!$C$2:$C$5110,0)</f>
        <v>#N/A</v>
      </c>
    </row>
    <row r="697" spans="1:6" customFormat="1" ht="50.1" customHeight="1">
      <c r="A697" s="173" t="s">
        <v>28124</v>
      </c>
      <c r="B697" s="148" t="s">
        <v>2146</v>
      </c>
      <c r="C697" s="139" t="s">
        <v>2381</v>
      </c>
      <c r="D697" s="139" t="s">
        <v>2343</v>
      </c>
      <c r="E697" s="139"/>
      <c r="F697" s="139">
        <f>MATCH(A697,厦航题库汇总!$C$2:$C$5110,0)</f>
        <v>1220</v>
      </c>
    </row>
    <row r="698" spans="1:6" customFormat="1" ht="50.1" customHeight="1">
      <c r="A698" s="172" t="s">
        <v>2337</v>
      </c>
      <c r="B698" s="148" t="s">
        <v>2338</v>
      </c>
      <c r="C698" s="148" t="s">
        <v>2339</v>
      </c>
      <c r="D698" s="142" t="s">
        <v>28119</v>
      </c>
      <c r="E698" s="142"/>
      <c r="F698" s="139">
        <f>MATCH(A698,厦航题库汇总!$C$2:$C$5110,0)</f>
        <v>1143</v>
      </c>
    </row>
    <row r="699" spans="1:6" customFormat="1" ht="50.1" customHeight="1">
      <c r="A699" s="172" t="s">
        <v>1926</v>
      </c>
      <c r="B699" s="148" t="s">
        <v>1927</v>
      </c>
      <c r="C699" s="148" t="s">
        <v>1928</v>
      </c>
      <c r="D699" s="148" t="s">
        <v>1929</v>
      </c>
      <c r="E699" s="148"/>
      <c r="F699" s="139">
        <f>MATCH(A699,厦航题库汇总!$C$2:$C$5110,0)</f>
        <v>427</v>
      </c>
    </row>
    <row r="700" spans="1:6" customFormat="1" ht="50.1" customHeight="1">
      <c r="A700" s="170" t="s">
        <v>3849</v>
      </c>
      <c r="B700" s="139" t="s">
        <v>3850</v>
      </c>
      <c r="C700" s="148" t="s">
        <v>3851</v>
      </c>
      <c r="D700" s="148" t="s">
        <v>3852</v>
      </c>
      <c r="E700" s="148"/>
      <c r="F700" s="139">
        <f>MATCH(A700,厦航题库汇总!$C$2:$C$5110,0)</f>
        <v>182</v>
      </c>
    </row>
    <row r="701" spans="1:6" customFormat="1" ht="50.1" customHeight="1">
      <c r="A701" s="170" t="s">
        <v>28158</v>
      </c>
      <c r="B701" s="139" t="s">
        <v>28159</v>
      </c>
      <c r="C701" s="139" t="s">
        <v>21843</v>
      </c>
      <c r="D701" s="139" t="s">
        <v>28160</v>
      </c>
      <c r="E701" s="139"/>
      <c r="F701" s="139">
        <f>MATCH(A701,厦航题库汇总!$C$2:$C$5110,0)</f>
        <v>749</v>
      </c>
    </row>
    <row r="702" spans="1:6" customFormat="1" ht="50.1" customHeight="1">
      <c r="A702" s="170" t="s">
        <v>14674</v>
      </c>
      <c r="B702" s="139" t="s">
        <v>27450</v>
      </c>
      <c r="C702" s="139" t="s">
        <v>27451</v>
      </c>
      <c r="D702" s="139" t="s">
        <v>27325</v>
      </c>
      <c r="E702" s="139"/>
      <c r="F702" s="139">
        <f>MATCH(A702,厦航题库汇总!$C$2:$C$5110,0)</f>
        <v>4188</v>
      </c>
    </row>
    <row r="703" spans="1:6" customFormat="1" ht="50.1" customHeight="1">
      <c r="A703" s="170" t="s">
        <v>28452</v>
      </c>
      <c r="B703" s="139" t="s">
        <v>22910</v>
      </c>
      <c r="C703" s="139" t="s">
        <v>22911</v>
      </c>
      <c r="D703" s="139" t="s">
        <v>22912</v>
      </c>
      <c r="E703" s="139"/>
      <c r="F703" s="139">
        <f>MATCH(A703,厦航题库汇总!$C$2:$C$5110,0)</f>
        <v>2263</v>
      </c>
    </row>
    <row r="704" spans="1:6" customFormat="1" ht="50.1" customHeight="1">
      <c r="A704" s="170" t="s">
        <v>19849</v>
      </c>
      <c r="B704" s="139" t="s">
        <v>19850</v>
      </c>
      <c r="C704" s="139" t="s">
        <v>19851</v>
      </c>
      <c r="D704" s="139" t="s">
        <v>19852</v>
      </c>
      <c r="E704" s="139"/>
      <c r="F704" s="139" t="e">
        <f>MATCH(A704,厦航题库汇总!$C$2:$C$5110,0)</f>
        <v>#N/A</v>
      </c>
    </row>
    <row r="705" spans="1:6" customFormat="1" ht="50.1" customHeight="1">
      <c r="A705" s="170" t="s">
        <v>14675</v>
      </c>
      <c r="B705" s="139" t="s">
        <v>27452</v>
      </c>
      <c r="C705" s="139" t="s">
        <v>27453</v>
      </c>
      <c r="D705" s="139" t="s">
        <v>27326</v>
      </c>
      <c r="E705" s="139"/>
      <c r="F705" s="139">
        <f>MATCH(A705,厦航题库汇总!$C$2:$C$5110,0)</f>
        <v>4191</v>
      </c>
    </row>
    <row r="706" spans="1:6" customFormat="1" ht="50.1" customHeight="1">
      <c r="A706" s="172" t="s">
        <v>2374</v>
      </c>
      <c r="B706" s="148" t="s">
        <v>2375</v>
      </c>
      <c r="C706" s="148" t="s">
        <v>1128</v>
      </c>
      <c r="D706" s="142" t="s">
        <v>28122</v>
      </c>
      <c r="E706" s="142"/>
      <c r="F706" s="139">
        <f>MATCH(A706,厦航题库汇总!$C$2:$C$5110,0)</f>
        <v>1208</v>
      </c>
    </row>
    <row r="707" spans="1:6" customFormat="1" ht="50.1" customHeight="1">
      <c r="A707" s="170" t="s">
        <v>18650</v>
      </c>
      <c r="B707" s="139">
        <v>20</v>
      </c>
      <c r="C707" s="139">
        <v>30</v>
      </c>
      <c r="D707" s="139">
        <v>35</v>
      </c>
      <c r="E707" s="139"/>
      <c r="F707" s="139" t="e">
        <f>MATCH(A707,厦航题库汇总!$C$2:$C$5110,0)</f>
        <v>#N/A</v>
      </c>
    </row>
    <row r="708" spans="1:6" customFormat="1" ht="50.1" customHeight="1">
      <c r="A708" s="170" t="s">
        <v>28709</v>
      </c>
      <c r="B708" s="139" t="s">
        <v>24334</v>
      </c>
      <c r="C708" s="139" t="s">
        <v>24335</v>
      </c>
      <c r="D708" s="139" t="s">
        <v>24336</v>
      </c>
      <c r="E708" s="139"/>
      <c r="F708" s="139">
        <f>MATCH(A708,厦航题库汇总!$C$2:$C$5110,0)</f>
        <v>1665</v>
      </c>
    </row>
    <row r="709" spans="1:6" customFormat="1" ht="50.1" customHeight="1">
      <c r="A709" s="170" t="s">
        <v>28710</v>
      </c>
      <c r="B709" s="139" t="s">
        <v>24337</v>
      </c>
      <c r="C709" s="139" t="s">
        <v>24338</v>
      </c>
      <c r="D709" s="139" t="s">
        <v>24339</v>
      </c>
      <c r="E709" s="139"/>
      <c r="F709" s="139">
        <f>MATCH(A709,厦航题库汇总!$C$2:$C$5110,0)</f>
        <v>1671</v>
      </c>
    </row>
    <row r="710" spans="1:6" ht="50.1" customHeight="1">
      <c r="A710" s="170" t="s">
        <v>28711</v>
      </c>
      <c r="B710" s="139" t="s">
        <v>24340</v>
      </c>
      <c r="C710" s="139" t="s">
        <v>24341</v>
      </c>
      <c r="D710" s="139" t="s">
        <v>24342</v>
      </c>
      <c r="E710" s="139"/>
      <c r="F710" s="139">
        <f>MATCH(A710,厦航题库汇总!$C$2:$C$5110,0)</f>
        <v>1677</v>
      </c>
    </row>
    <row r="711" spans="1:6" customFormat="1" ht="50.1" customHeight="1">
      <c r="A711" s="170" t="s">
        <v>28712</v>
      </c>
      <c r="B711" s="139" t="s">
        <v>24343</v>
      </c>
      <c r="C711" s="139" t="s">
        <v>24344</v>
      </c>
      <c r="D711" s="139" t="s">
        <v>24345</v>
      </c>
      <c r="E711" s="139"/>
      <c r="F711" s="139">
        <f>MATCH(A711,厦航题库汇总!$C$2:$C$5110,0)</f>
        <v>1683</v>
      </c>
    </row>
    <row r="712" spans="1:6" customFormat="1" ht="50.1" customHeight="1">
      <c r="A712" s="170" t="s">
        <v>19221</v>
      </c>
      <c r="B712" s="139" t="s">
        <v>19222</v>
      </c>
      <c r="C712" s="139" t="s">
        <v>19223</v>
      </c>
      <c r="D712" s="139" t="s">
        <v>19224</v>
      </c>
      <c r="E712" s="139"/>
      <c r="F712" s="139" t="e">
        <f>MATCH(A712,厦航题库汇总!$C$2:$C$5110,0)</f>
        <v>#N/A</v>
      </c>
    </row>
    <row r="713" spans="1:6" customFormat="1" ht="50.1" customHeight="1">
      <c r="A713" s="170" t="s">
        <v>28450</v>
      </c>
      <c r="B713" s="139" t="s">
        <v>22905</v>
      </c>
      <c r="C713" s="139" t="s">
        <v>22906</v>
      </c>
      <c r="D713" s="139" t="s">
        <v>22892</v>
      </c>
      <c r="E713" s="139"/>
      <c r="F713" s="139">
        <f>MATCH(A713,厦航题库汇总!$C$2:$C$5110,0)</f>
        <v>2251</v>
      </c>
    </row>
    <row r="714" spans="1:6" customFormat="1" ht="50.1" customHeight="1">
      <c r="A714" s="170" t="s">
        <v>19853</v>
      </c>
      <c r="B714" s="139" t="s">
        <v>19851</v>
      </c>
      <c r="C714" s="139" t="s">
        <v>19850</v>
      </c>
      <c r="D714" s="139" t="s">
        <v>19852</v>
      </c>
      <c r="E714" s="139"/>
      <c r="F714" s="139" t="e">
        <f>MATCH(A714,厦航题库汇总!$C$2:$C$5110,0)</f>
        <v>#N/A</v>
      </c>
    </row>
    <row r="715" spans="1:6" customFormat="1" ht="50.1" customHeight="1">
      <c r="A715" s="170" t="s">
        <v>2988</v>
      </c>
      <c r="B715" s="139" t="s">
        <v>2989</v>
      </c>
      <c r="C715" s="139" t="s">
        <v>2990</v>
      </c>
      <c r="D715" s="139" t="s">
        <v>2991</v>
      </c>
      <c r="E715" s="139"/>
      <c r="F715" s="139">
        <f>MATCH(A715,厦航题库汇总!$C$2:$C$5110,0)</f>
        <v>3041</v>
      </c>
    </row>
    <row r="716" spans="1:6" customFormat="1" ht="50.1" customHeight="1">
      <c r="A716" s="170" t="s">
        <v>28447</v>
      </c>
      <c r="B716" s="139" t="s">
        <v>22892</v>
      </c>
      <c r="C716" s="139" t="s">
        <v>22893</v>
      </c>
      <c r="D716" s="139" t="s">
        <v>22894</v>
      </c>
      <c r="E716" s="139"/>
      <c r="F716" s="139">
        <f>MATCH(A716,厦航题库汇总!$C$2:$C$5110,0)</f>
        <v>2227</v>
      </c>
    </row>
    <row r="717" spans="1:6" customFormat="1" ht="50.1" customHeight="1">
      <c r="A717" s="173" t="s">
        <v>28118</v>
      </c>
      <c r="B717" s="148" t="s">
        <v>787</v>
      </c>
      <c r="C717" s="148" t="s">
        <v>1128</v>
      </c>
      <c r="D717" s="148" t="s">
        <v>788</v>
      </c>
      <c r="E717" s="148"/>
      <c r="F717" s="139">
        <f>MATCH(A717,厦航题库汇总!$C$2:$C$5110,0)</f>
        <v>1137</v>
      </c>
    </row>
    <row r="718" spans="1:6" customFormat="1" ht="50.1" customHeight="1">
      <c r="A718" s="170" t="s">
        <v>29531</v>
      </c>
      <c r="B718" s="139" t="s">
        <v>18057</v>
      </c>
      <c r="C718" s="139" t="s">
        <v>18058</v>
      </c>
      <c r="D718" s="139" t="s">
        <v>18059</v>
      </c>
      <c r="E718" s="139"/>
      <c r="F718" s="139" t="e">
        <f>MATCH(A718,厦航题库汇总!$C$2:$C$5110,0)</f>
        <v>#N/A</v>
      </c>
    </row>
    <row r="719" spans="1:6" customFormat="1" ht="50.1" customHeight="1">
      <c r="A719" s="170" t="s">
        <v>20225</v>
      </c>
      <c r="B719" s="139" t="s">
        <v>20226</v>
      </c>
      <c r="C719" s="139" t="s">
        <v>20227</v>
      </c>
      <c r="D719" s="139" t="s">
        <v>20228</v>
      </c>
      <c r="E719" s="139"/>
      <c r="F719" s="139" t="e">
        <f>MATCH(A719,厦航题库汇总!$C$2:$C$5110,0)</f>
        <v>#N/A</v>
      </c>
    </row>
    <row r="720" spans="1:6" customFormat="1" ht="50.1" customHeight="1">
      <c r="A720" s="170" t="s">
        <v>28567</v>
      </c>
      <c r="B720" s="139" t="s">
        <v>23803</v>
      </c>
      <c r="C720" s="139" t="s">
        <v>23804</v>
      </c>
      <c r="D720" s="139" t="s">
        <v>23805</v>
      </c>
      <c r="E720" s="139"/>
      <c r="F720" s="139">
        <f>MATCH(A720,厦航题库汇总!$C$2:$C$5110,0)</f>
        <v>3261</v>
      </c>
    </row>
    <row r="721" spans="1:6" customFormat="1" ht="50.1" customHeight="1">
      <c r="A721" s="172" t="s">
        <v>4093</v>
      </c>
      <c r="B721" s="148" t="s">
        <v>4094</v>
      </c>
      <c r="C721" s="148" t="s">
        <v>4095</v>
      </c>
      <c r="D721" s="148" t="s">
        <v>4096</v>
      </c>
      <c r="E721" s="148"/>
      <c r="F721" s="139">
        <f>MATCH(A721,厦航题库汇总!$C$2:$C$5110,0)</f>
        <v>666</v>
      </c>
    </row>
    <row r="722" spans="1:6" customFormat="1" ht="50.1" customHeight="1">
      <c r="A722" s="170" t="s">
        <v>28566</v>
      </c>
      <c r="B722" s="139" t="s">
        <v>23800</v>
      </c>
      <c r="C722" s="139" t="s">
        <v>23801</v>
      </c>
      <c r="D722" s="139" t="s">
        <v>23802</v>
      </c>
      <c r="E722" s="139"/>
      <c r="F722" s="139">
        <f>MATCH(A722,厦航题库汇总!$C$2:$C$5110,0)</f>
        <v>3256</v>
      </c>
    </row>
    <row r="723" spans="1:6" customFormat="1" ht="50.1" customHeight="1">
      <c r="A723" s="170" t="s">
        <v>1271</v>
      </c>
      <c r="B723" s="139" t="s">
        <v>1272</v>
      </c>
      <c r="C723" s="139" t="s">
        <v>1273</v>
      </c>
      <c r="D723" s="139" t="s">
        <v>1274</v>
      </c>
      <c r="E723" s="139" t="s">
        <v>29551</v>
      </c>
      <c r="F723" s="139">
        <f>MATCH(A723,厦航题库汇总!$C$2:$C$5110,0)</f>
        <v>2779</v>
      </c>
    </row>
    <row r="724" spans="1:6" customFormat="1" ht="50.1" customHeight="1">
      <c r="A724" s="170" t="s">
        <v>28578</v>
      </c>
      <c r="B724" s="139" t="s">
        <v>23839</v>
      </c>
      <c r="C724" s="139" t="s">
        <v>23840</v>
      </c>
      <c r="D724" s="139" t="s">
        <v>23841</v>
      </c>
      <c r="E724" s="139"/>
      <c r="F724" s="139">
        <f>MATCH(A724,厦航题库汇总!$C$2:$C$5110,0)</f>
        <v>3307</v>
      </c>
    </row>
    <row r="725" spans="1:6" customFormat="1" ht="50.1" customHeight="1">
      <c r="A725" s="172" t="s">
        <v>4144</v>
      </c>
      <c r="B725" s="148" t="s">
        <v>4145</v>
      </c>
      <c r="C725" s="148" t="s">
        <v>4146</v>
      </c>
      <c r="D725" s="148" t="s">
        <v>4147</v>
      </c>
      <c r="E725" s="148"/>
      <c r="F725" s="139">
        <f>MATCH(A725,厦航题库汇总!$C$2:$C$5110,0)</f>
        <v>742</v>
      </c>
    </row>
    <row r="726" spans="1:6" customFormat="1" ht="50.1" customHeight="1">
      <c r="A726" s="170" t="s">
        <v>28573</v>
      </c>
      <c r="B726" s="139" t="s">
        <v>23821</v>
      </c>
      <c r="C726" s="139" t="s">
        <v>23822</v>
      </c>
      <c r="D726" s="139" t="s">
        <v>23823</v>
      </c>
      <c r="E726" s="139"/>
      <c r="F726" s="139">
        <f>MATCH(A726,厦航题库汇总!$C$2:$C$5110,0)</f>
        <v>3285</v>
      </c>
    </row>
    <row r="727" spans="1:6" customFormat="1" ht="50.1" customHeight="1">
      <c r="A727" s="172" t="s">
        <v>4085</v>
      </c>
      <c r="B727" s="148" t="s">
        <v>4086</v>
      </c>
      <c r="C727" s="148" t="s">
        <v>4087</v>
      </c>
      <c r="D727" s="148" t="s">
        <v>4088</v>
      </c>
      <c r="E727" s="148"/>
      <c r="F727" s="139">
        <f>MATCH(A727,厦航题库汇总!$C$2:$C$5110,0)</f>
        <v>654</v>
      </c>
    </row>
    <row r="728" spans="1:6" customFormat="1" ht="50.1" customHeight="1">
      <c r="A728" s="170" t="s">
        <v>28565</v>
      </c>
      <c r="B728" s="139" t="s">
        <v>23797</v>
      </c>
      <c r="C728" s="139" t="s">
        <v>23798</v>
      </c>
      <c r="D728" s="139" t="s">
        <v>23799</v>
      </c>
      <c r="E728" s="139"/>
      <c r="F728" s="139">
        <f>MATCH(A728,厦航题库汇总!$C$2:$C$5110,0)</f>
        <v>3252</v>
      </c>
    </row>
    <row r="729" spans="1:6" customFormat="1" ht="50.1" customHeight="1">
      <c r="A729" s="172" t="s">
        <v>4101</v>
      </c>
      <c r="B729" s="148" t="s">
        <v>4102</v>
      </c>
      <c r="C729" s="148" t="s">
        <v>4103</v>
      </c>
      <c r="D729" s="148" t="s">
        <v>4104</v>
      </c>
      <c r="E729" s="148"/>
      <c r="F729" s="139">
        <f>MATCH(A729,厦航题库汇总!$C$2:$C$5110,0)</f>
        <v>678</v>
      </c>
    </row>
    <row r="730" spans="1:6" customFormat="1" ht="50.1" customHeight="1">
      <c r="A730" s="170" t="s">
        <v>28571</v>
      </c>
      <c r="B730" s="139" t="s">
        <v>23815</v>
      </c>
      <c r="C730" s="139" t="s">
        <v>23816</v>
      </c>
      <c r="D730" s="139" t="s">
        <v>23817</v>
      </c>
      <c r="E730" s="139"/>
      <c r="F730" s="139">
        <f>MATCH(A730,厦航题库汇总!$C$2:$C$5110,0)</f>
        <v>3277</v>
      </c>
    </row>
    <row r="731" spans="1:6" customFormat="1" ht="50.1" customHeight="1">
      <c r="A731" s="172" t="s">
        <v>4089</v>
      </c>
      <c r="B731" s="148" t="s">
        <v>4090</v>
      </c>
      <c r="C731" s="148" t="s">
        <v>4091</v>
      </c>
      <c r="D731" s="148" t="s">
        <v>4092</v>
      </c>
      <c r="E731" s="148"/>
      <c r="F731" s="139">
        <f>MATCH(A731,厦航题库汇总!$C$2:$C$5110,0)</f>
        <v>660</v>
      </c>
    </row>
    <row r="732" spans="1:6" customFormat="1" ht="50.1" customHeight="1">
      <c r="A732" s="172" t="s">
        <v>4148</v>
      </c>
      <c r="B732" s="148" t="s">
        <v>4149</v>
      </c>
      <c r="C732" s="148" t="s">
        <v>4150</v>
      </c>
      <c r="D732" s="148" t="s">
        <v>4151</v>
      </c>
      <c r="E732" s="148"/>
      <c r="F732" s="139">
        <f>MATCH(A732,厦航题库汇总!$C$2:$C$5110,0)</f>
        <v>748</v>
      </c>
    </row>
    <row r="733" spans="1:6" customFormat="1" ht="50.1" customHeight="1">
      <c r="A733" s="170" t="s">
        <v>28574</v>
      </c>
      <c r="B733" s="139" t="s">
        <v>23824</v>
      </c>
      <c r="C733" s="139" t="s">
        <v>23825</v>
      </c>
      <c r="D733" s="139" t="s">
        <v>23826</v>
      </c>
      <c r="E733" s="139"/>
      <c r="F733" s="139">
        <f>MATCH(A733,厦航题库汇总!$C$2:$C$5110,0)</f>
        <v>3288</v>
      </c>
    </row>
    <row r="734" spans="1:6" customFormat="1" ht="50.1" customHeight="1">
      <c r="A734" s="170" t="s">
        <v>29482</v>
      </c>
      <c r="B734" s="139" t="s">
        <v>18015</v>
      </c>
      <c r="C734" s="139" t="s">
        <v>18016</v>
      </c>
      <c r="D734" s="139" t="s">
        <v>18017</v>
      </c>
      <c r="E734" s="139"/>
      <c r="F734" s="139" t="e">
        <f>MATCH(A734,厦航题库汇总!$C$2:$C$5110,0)</f>
        <v>#N/A</v>
      </c>
    </row>
    <row r="735" spans="1:6" customFormat="1" ht="50.1" customHeight="1">
      <c r="A735" s="172" t="s">
        <v>4113</v>
      </c>
      <c r="B735" s="148" t="s">
        <v>4114</v>
      </c>
      <c r="C735" s="148" t="s">
        <v>4115</v>
      </c>
      <c r="D735" s="148" t="s">
        <v>4116</v>
      </c>
      <c r="E735" s="148"/>
      <c r="F735" s="139">
        <f>MATCH(A735,厦航题库汇总!$C$2:$C$5110,0)</f>
        <v>695</v>
      </c>
    </row>
    <row r="736" spans="1:6" customFormat="1" ht="50.1" customHeight="1">
      <c r="A736" s="170" t="s">
        <v>28530</v>
      </c>
      <c r="B736" s="139" t="s">
        <v>23722</v>
      </c>
      <c r="C736" s="139" t="s">
        <v>23723</v>
      </c>
      <c r="D736" s="139" t="s">
        <v>23724</v>
      </c>
      <c r="E736" s="139"/>
      <c r="F736" s="139">
        <f>MATCH(A736,厦航题库汇总!$C$2:$C$5110,0)</f>
        <v>3093</v>
      </c>
    </row>
    <row r="737" spans="1:6" customFormat="1" ht="50.1" customHeight="1">
      <c r="A737" s="170" t="s">
        <v>14677</v>
      </c>
      <c r="B737" s="139" t="s">
        <v>27454</v>
      </c>
      <c r="C737" s="139" t="s">
        <v>27297</v>
      </c>
      <c r="D737" s="139" t="s">
        <v>27455</v>
      </c>
      <c r="E737" s="139"/>
      <c r="F737" s="139">
        <f>MATCH(A737,厦航题库汇总!$C$2:$C$5110,0)</f>
        <v>4196</v>
      </c>
    </row>
    <row r="738" spans="1:6" customFormat="1" ht="50.1" customHeight="1">
      <c r="A738" s="170" t="s">
        <v>14463</v>
      </c>
      <c r="B738" s="139" t="s">
        <v>21810</v>
      </c>
      <c r="C738" s="139" t="s">
        <v>27292</v>
      </c>
      <c r="D738" s="139" t="s">
        <v>27293</v>
      </c>
      <c r="E738" s="139"/>
      <c r="F738" s="139">
        <f>MATCH(A738,厦航题库汇总!$C$2:$C$5110,0)</f>
        <v>3960</v>
      </c>
    </row>
    <row r="739" spans="1:6" customFormat="1" ht="50.1" customHeight="1">
      <c r="A739" s="170" t="s">
        <v>28559</v>
      </c>
      <c r="B739" s="139" t="s">
        <v>23779</v>
      </c>
      <c r="C739" s="139" t="s">
        <v>23780</v>
      </c>
      <c r="D739" s="139" t="s">
        <v>23781</v>
      </c>
      <c r="E739" s="139"/>
      <c r="F739" s="139">
        <f>MATCH(A739,厦航题库汇总!$C$2:$C$5110,0)</f>
        <v>3218</v>
      </c>
    </row>
    <row r="740" spans="1:6" customFormat="1" ht="50.1" customHeight="1">
      <c r="A740" s="172" t="s">
        <v>4015</v>
      </c>
      <c r="B740" s="148" t="s">
        <v>4016</v>
      </c>
      <c r="C740" s="148" t="s">
        <v>4017</v>
      </c>
      <c r="D740" s="148" t="s">
        <v>4018</v>
      </c>
      <c r="E740" s="148"/>
      <c r="F740" s="139">
        <f>MATCH(A740,厦航题库汇总!$C$2:$C$5110,0)</f>
        <v>499</v>
      </c>
    </row>
    <row r="741" spans="1:6" customFormat="1" ht="50.1" customHeight="1">
      <c r="A741" s="170" t="s">
        <v>14468</v>
      </c>
      <c r="B741" s="139" t="s">
        <v>27297</v>
      </c>
      <c r="C741" s="139" t="s">
        <v>27298</v>
      </c>
      <c r="D741" s="139" t="s">
        <v>29280</v>
      </c>
      <c r="E741" s="139"/>
      <c r="F741" s="139">
        <f>MATCH(A741,厦航题库汇总!$C$2:$C$5110,0)</f>
        <v>3967</v>
      </c>
    </row>
    <row r="742" spans="1:6" customFormat="1" ht="50.1" customHeight="1">
      <c r="A742" s="172" t="s">
        <v>4021</v>
      </c>
      <c r="B742" s="148" t="s">
        <v>4022</v>
      </c>
      <c r="C742" s="148" t="s">
        <v>4023</v>
      </c>
      <c r="D742" s="148" t="s">
        <v>4024</v>
      </c>
      <c r="E742" s="148"/>
      <c r="F742" s="139">
        <f>MATCH(A742,厦航题库汇总!$C$2:$C$5110,0)</f>
        <v>513</v>
      </c>
    </row>
    <row r="743" spans="1:6" customFormat="1" ht="50.1" customHeight="1">
      <c r="A743" s="170" t="s">
        <v>14478</v>
      </c>
      <c r="B743" s="139" t="s">
        <v>27302</v>
      </c>
      <c r="C743" s="139" t="s">
        <v>29284</v>
      </c>
      <c r="D743" s="139" t="s">
        <v>27300</v>
      </c>
      <c r="E743" s="139"/>
      <c r="F743" s="139">
        <f>MATCH(A743,厦航题库汇总!$C$2:$C$5110,0)</f>
        <v>3979</v>
      </c>
    </row>
    <row r="744" spans="1:6" customFormat="1" ht="50.1" customHeight="1">
      <c r="A744" s="170" t="s">
        <v>14434</v>
      </c>
      <c r="B744" s="139" t="s">
        <v>27277</v>
      </c>
      <c r="C744" s="139" t="s">
        <v>29271</v>
      </c>
      <c r="D744" s="139" t="s">
        <v>27278</v>
      </c>
      <c r="E744" s="139"/>
      <c r="F744" s="139">
        <f>MATCH(A744,厦航题库汇总!$C$2:$C$5110,0)</f>
        <v>3920</v>
      </c>
    </row>
    <row r="745" spans="1:6" customFormat="1" ht="50.1" customHeight="1">
      <c r="A745" s="170" t="s">
        <v>14423</v>
      </c>
      <c r="B745" s="139" t="s">
        <v>27269</v>
      </c>
      <c r="C745" s="139" t="s">
        <v>27270</v>
      </c>
      <c r="D745" s="139" t="s">
        <v>27271</v>
      </c>
      <c r="E745" s="139"/>
      <c r="F745" s="139">
        <f>MATCH(A745,厦航题库汇总!$C$2:$C$5110,0)</f>
        <v>3908</v>
      </c>
    </row>
    <row r="746" spans="1:6" customFormat="1" ht="50.1" customHeight="1">
      <c r="A746" s="170" t="s">
        <v>18064</v>
      </c>
      <c r="B746" s="139" t="s">
        <v>18065</v>
      </c>
      <c r="C746" s="139" t="s">
        <v>18057</v>
      </c>
      <c r="D746" s="139" t="s">
        <v>18066</v>
      </c>
      <c r="E746" s="139"/>
      <c r="F746" s="139" t="e">
        <f>MATCH(A746,厦航题库汇总!$C$2:$C$5110,0)</f>
        <v>#N/A</v>
      </c>
    </row>
    <row r="747" spans="1:6" customFormat="1" ht="50.1" customHeight="1">
      <c r="A747" s="170" t="s">
        <v>14481</v>
      </c>
      <c r="B747" s="139" t="s">
        <v>27303</v>
      </c>
      <c r="C747" s="139" t="s">
        <v>27304</v>
      </c>
      <c r="D747" s="139" t="s">
        <v>29285</v>
      </c>
      <c r="E747" s="139"/>
      <c r="F747" s="139">
        <f>MATCH(A747,厦航题库汇总!$C$2:$C$5110,0)</f>
        <v>3983</v>
      </c>
    </row>
    <row r="748" spans="1:6" customFormat="1" ht="50.1" customHeight="1">
      <c r="A748" s="170" t="s">
        <v>14723</v>
      </c>
      <c r="B748" s="139" t="s">
        <v>27479</v>
      </c>
      <c r="C748" s="139" t="s">
        <v>27460</v>
      </c>
      <c r="D748" s="139" t="s">
        <v>27480</v>
      </c>
      <c r="E748" s="139"/>
      <c r="F748" s="139">
        <f>MATCH(A748,厦航题库汇总!$C$2:$C$5110,0)</f>
        <v>4227</v>
      </c>
    </row>
    <row r="749" spans="1:6" customFormat="1" ht="50.1" customHeight="1">
      <c r="A749" s="170" t="s">
        <v>5987</v>
      </c>
      <c r="B749" s="139" t="s">
        <v>5988</v>
      </c>
      <c r="C749" s="139" t="s">
        <v>5939</v>
      </c>
      <c r="D749" s="139" t="s">
        <v>5989</v>
      </c>
      <c r="E749" s="139"/>
      <c r="F749" s="139">
        <f>MATCH(A749,厦航题库汇总!$C$2:$C$5110,0)</f>
        <v>3865</v>
      </c>
    </row>
    <row r="750" spans="1:6" customFormat="1" ht="50.1" customHeight="1">
      <c r="A750" s="170" t="s">
        <v>1296</v>
      </c>
      <c r="B750" s="139" t="s">
        <v>1297</v>
      </c>
      <c r="C750" s="139" t="s">
        <v>1298</v>
      </c>
      <c r="D750" s="139" t="s">
        <v>1299</v>
      </c>
      <c r="E750" s="139"/>
      <c r="F750" s="139">
        <f>MATCH(A750,厦航题库汇总!$C$2:$C$5110,0)</f>
        <v>2820</v>
      </c>
    </row>
    <row r="751" spans="1:6" ht="50.1" customHeight="1">
      <c r="A751" s="170" t="s">
        <v>18067</v>
      </c>
      <c r="B751" s="139" t="s">
        <v>18068</v>
      </c>
      <c r="C751" s="139" t="s">
        <v>18069</v>
      </c>
      <c r="D751" s="139" t="s">
        <v>18070</v>
      </c>
      <c r="E751" s="139"/>
      <c r="F751" s="139" t="e">
        <f>MATCH(A751,厦航题库汇总!$C$2:$C$5110,0)</f>
        <v>#N/A</v>
      </c>
    </row>
    <row r="752" spans="1:6" ht="50.1" customHeight="1">
      <c r="A752" s="170" t="s">
        <v>29002</v>
      </c>
      <c r="B752" s="139" t="s">
        <v>26259</v>
      </c>
      <c r="C752" s="139" t="s">
        <v>26260</v>
      </c>
      <c r="D752" s="139" t="s">
        <v>26261</v>
      </c>
      <c r="E752" s="139"/>
      <c r="F752" s="139">
        <f>MATCH(A752,厦航题库汇总!$C$2:$C$5110,0)</f>
        <v>759</v>
      </c>
    </row>
    <row r="753" spans="1:6" customFormat="1" ht="50.1" customHeight="1">
      <c r="A753" s="172" t="s">
        <v>11068</v>
      </c>
      <c r="B753" s="148" t="s">
        <v>11066</v>
      </c>
      <c r="C753" s="148" t="s">
        <v>795</v>
      </c>
      <c r="D753" s="148" t="s">
        <v>11067</v>
      </c>
      <c r="E753" s="148"/>
      <c r="F753" s="139">
        <f>MATCH(A753,厦航题库汇总!$C$2:$C$5110,0)</f>
        <v>31</v>
      </c>
    </row>
    <row r="754" spans="1:6" ht="50.1" customHeight="1">
      <c r="A754" s="170" t="s">
        <v>28560</v>
      </c>
      <c r="B754" s="139" t="s">
        <v>23782</v>
      </c>
      <c r="C754" s="139" t="s">
        <v>23783</v>
      </c>
      <c r="D754" s="139" t="s">
        <v>23784</v>
      </c>
      <c r="E754" s="139"/>
      <c r="F754" s="139">
        <f>MATCH(A754,厦航题库汇总!$C$2:$C$5110,0)</f>
        <v>3227</v>
      </c>
    </row>
    <row r="755" spans="1:6" ht="50.1" customHeight="1">
      <c r="A755" s="170" t="s">
        <v>9895</v>
      </c>
      <c r="B755" s="139" t="s">
        <v>26085</v>
      </c>
      <c r="C755" s="139" t="s">
        <v>26086</v>
      </c>
      <c r="D755" s="139" t="s">
        <v>26087</v>
      </c>
      <c r="E755" s="139"/>
      <c r="F755" s="139">
        <f>MATCH(A755,厦航题库汇总!$C$2:$C$5110,0)</f>
        <v>4759</v>
      </c>
    </row>
    <row r="756" spans="1:6" customFormat="1" ht="50.1" customHeight="1">
      <c r="A756" s="170" t="s">
        <v>28967</v>
      </c>
      <c r="B756" s="139" t="s">
        <v>26091</v>
      </c>
      <c r="C756" s="139" t="s">
        <v>26092</v>
      </c>
      <c r="D756" s="139" t="s">
        <v>26093</v>
      </c>
      <c r="E756" s="139"/>
      <c r="F756" s="139">
        <f>MATCH(A756,厦航题库汇总!$C$2:$C$5110,0)</f>
        <v>4761</v>
      </c>
    </row>
    <row r="757" spans="1:6" customFormat="1" ht="50.1" customHeight="1">
      <c r="A757" s="170" t="s">
        <v>9899</v>
      </c>
      <c r="B757" s="139" t="s">
        <v>26088</v>
      </c>
      <c r="C757" s="139" t="s">
        <v>26089</v>
      </c>
      <c r="D757" s="139" t="s">
        <v>26090</v>
      </c>
      <c r="E757" s="139"/>
      <c r="F757" s="139">
        <f>MATCH(A757,厦航题库汇总!$C$2:$C$5110,0)</f>
        <v>4760</v>
      </c>
    </row>
    <row r="758" spans="1:6" customFormat="1" ht="56.1" customHeight="1">
      <c r="A758" s="170" t="s">
        <v>18007</v>
      </c>
      <c r="B758" s="139" t="s">
        <v>18008</v>
      </c>
      <c r="C758" s="139" t="s">
        <v>18009</v>
      </c>
      <c r="D758" s="139" t="s">
        <v>18010</v>
      </c>
      <c r="E758" s="139"/>
      <c r="F758" s="139" t="e">
        <f>MATCH(A758,厦航题库汇总!$C$2:$C$5110,0)</f>
        <v>#N/A</v>
      </c>
    </row>
    <row r="759" spans="1:6" customFormat="1" ht="56.1" customHeight="1">
      <c r="A759" s="170" t="s">
        <v>14474</v>
      </c>
      <c r="B759" s="139" t="s">
        <v>27300</v>
      </c>
      <c r="C759" s="139" t="s">
        <v>27301</v>
      </c>
      <c r="D759" s="139" t="s">
        <v>29283</v>
      </c>
      <c r="E759" s="139"/>
      <c r="F759" s="139">
        <f>MATCH(A759,厦航题库汇总!$C$2:$C$5110,0)</f>
        <v>3975</v>
      </c>
    </row>
    <row r="760" spans="1:6" customFormat="1" ht="56.1" customHeight="1">
      <c r="A760" s="170" t="s">
        <v>14461</v>
      </c>
      <c r="B760" s="139" t="s">
        <v>27290</v>
      </c>
      <c r="C760" s="139" t="s">
        <v>21810</v>
      </c>
      <c r="D760" s="139" t="s">
        <v>27291</v>
      </c>
      <c r="E760" s="139"/>
      <c r="F760" s="139">
        <f>MATCH(A760,厦航题库汇总!$C$2:$C$5110,0)</f>
        <v>3957</v>
      </c>
    </row>
    <row r="761" spans="1:6" customFormat="1" ht="56.1" customHeight="1">
      <c r="A761" s="171" t="s">
        <v>18040</v>
      </c>
      <c r="B761" s="159" t="s">
        <v>18041</v>
      </c>
      <c r="C761" s="139" t="s">
        <v>18042</v>
      </c>
      <c r="D761" s="139" t="s">
        <v>18043</v>
      </c>
      <c r="E761" s="139"/>
      <c r="F761" s="139" t="e">
        <f>MATCH(A761,厦航题库汇总!$C$2:$C$5110,0)</f>
        <v>#N/A</v>
      </c>
    </row>
    <row r="762" spans="1:6" customFormat="1" ht="56.1" customHeight="1">
      <c r="A762" s="172" t="s">
        <v>4025</v>
      </c>
      <c r="B762" s="148" t="s">
        <v>4024</v>
      </c>
      <c r="C762" s="148" t="s">
        <v>4023</v>
      </c>
      <c r="D762" s="148" t="s">
        <v>4022</v>
      </c>
      <c r="E762" s="148"/>
      <c r="F762" s="139">
        <f>MATCH(A762,厦航题库汇总!$C$2:$C$5110,0)</f>
        <v>520</v>
      </c>
    </row>
    <row r="763" spans="1:6" customFormat="1" ht="56.1" customHeight="1">
      <c r="A763" s="170" t="s">
        <v>23288</v>
      </c>
      <c r="B763" s="139" t="s">
        <v>23289</v>
      </c>
      <c r="C763" s="139" t="s">
        <v>23290</v>
      </c>
      <c r="D763" s="139">
        <v>40033</v>
      </c>
      <c r="E763" s="139"/>
      <c r="F763" s="139">
        <f>MATCH(A763,厦航题库汇总!$C$2:$C$5110,0)</f>
        <v>3930</v>
      </c>
    </row>
    <row r="764" spans="1:6" customFormat="1" ht="56.1" customHeight="1">
      <c r="A764" s="172" t="s">
        <v>13373</v>
      </c>
      <c r="B764" s="148" t="s">
        <v>13374</v>
      </c>
      <c r="C764" s="148" t="s">
        <v>13375</v>
      </c>
      <c r="D764" s="148" t="s">
        <v>13376</v>
      </c>
      <c r="E764" s="148"/>
      <c r="F764" s="139">
        <f>MATCH(A764,厦航题库汇总!$C$2:$C$5110,0)</f>
        <v>1579</v>
      </c>
    </row>
    <row r="765" spans="1:6" customFormat="1" ht="56.1" customHeight="1">
      <c r="A765" s="170" t="s">
        <v>874</v>
      </c>
      <c r="B765" s="139" t="s">
        <v>28280</v>
      </c>
      <c r="C765" s="139" t="s">
        <v>28281</v>
      </c>
      <c r="D765" s="139" t="s">
        <v>28282</v>
      </c>
      <c r="E765" s="139"/>
      <c r="F765" s="139">
        <f>MATCH(A765,厦航题库汇总!$C$2:$C$5110,0)</f>
        <v>2165</v>
      </c>
    </row>
    <row r="766" spans="1:6" customFormat="1" ht="56.1" customHeight="1">
      <c r="A766" s="170" t="s">
        <v>18054</v>
      </c>
      <c r="B766" s="139" t="s">
        <v>12808</v>
      </c>
      <c r="C766" s="139" t="s">
        <v>18055</v>
      </c>
      <c r="D766" s="139" t="s">
        <v>18056</v>
      </c>
      <c r="E766" s="139"/>
      <c r="F766" s="139" t="e">
        <f>MATCH(A766,厦航题库汇总!$C$2:$C$5110,0)</f>
        <v>#N/A</v>
      </c>
    </row>
    <row r="767" spans="1:6" customFormat="1" ht="56.1" customHeight="1">
      <c r="A767" s="170" t="s">
        <v>14681</v>
      </c>
      <c r="B767" s="139" t="s">
        <v>27459</v>
      </c>
      <c r="C767" s="139" t="s">
        <v>27460</v>
      </c>
      <c r="D767" s="139" t="s">
        <v>27461</v>
      </c>
      <c r="E767" s="139"/>
      <c r="F767" s="139">
        <f>MATCH(A767,厦航题库汇总!$C$2:$C$5110,0)</f>
        <v>4202</v>
      </c>
    </row>
    <row r="768" spans="1:6" customFormat="1" ht="56.1" customHeight="1">
      <c r="A768" s="170" t="s">
        <v>23309</v>
      </c>
      <c r="B768" s="139" t="s">
        <v>23310</v>
      </c>
      <c r="C768" s="139" t="s">
        <v>23311</v>
      </c>
      <c r="D768" s="139" t="s">
        <v>23312</v>
      </c>
      <c r="E768" s="139"/>
      <c r="F768" s="139">
        <f>MATCH(A768,厦航题库汇总!$C$2:$C$5110,0)</f>
        <v>3952</v>
      </c>
    </row>
    <row r="769" spans="1:6" customFormat="1" ht="56.1" customHeight="1">
      <c r="A769" s="170" t="s">
        <v>23297</v>
      </c>
      <c r="B769" s="139" t="s">
        <v>23298</v>
      </c>
      <c r="C769" s="139" t="s">
        <v>23299</v>
      </c>
      <c r="D769" s="139" t="s">
        <v>23300</v>
      </c>
      <c r="E769" s="139"/>
      <c r="F769" s="139">
        <f>MATCH(A769,厦航题库汇总!$C$2:$C$5110,0)</f>
        <v>3941</v>
      </c>
    </row>
    <row r="770" spans="1:6" customFormat="1" ht="56.1" customHeight="1">
      <c r="A770" s="170" t="s">
        <v>29370</v>
      </c>
      <c r="B770" s="139" t="s">
        <v>29371</v>
      </c>
      <c r="C770" s="139" t="s">
        <v>27613</v>
      </c>
      <c r="D770" s="139" t="s">
        <v>27614</v>
      </c>
      <c r="E770" s="139"/>
      <c r="F770" s="139">
        <f>MATCH(A770,厦航题库汇总!$C$2:$C$5110,0)</f>
        <v>4409</v>
      </c>
    </row>
    <row r="771" spans="1:6" customFormat="1" ht="56.1" customHeight="1">
      <c r="A771" s="170" t="s">
        <v>29428</v>
      </c>
      <c r="B771" s="139" t="s">
        <v>606</v>
      </c>
      <c r="C771" s="139" t="s">
        <v>386</v>
      </c>
      <c r="D771" s="139" t="s">
        <v>605</v>
      </c>
      <c r="E771" s="139"/>
      <c r="F771" s="139">
        <f>MATCH(A771,厦航题库汇总!$C$2:$C$5110,0)</f>
        <v>4403</v>
      </c>
    </row>
    <row r="772" spans="1:6" customFormat="1" ht="56.1" customHeight="1">
      <c r="A772" s="170" t="s">
        <v>28138</v>
      </c>
      <c r="B772" s="139" t="s">
        <v>21815</v>
      </c>
      <c r="C772" s="139" t="s">
        <v>21816</v>
      </c>
      <c r="D772" s="139" t="s">
        <v>28139</v>
      </c>
      <c r="E772" s="139"/>
      <c r="F772" s="139">
        <f>MATCH(A772,厦航题库汇总!$C$2:$C$5110,0)</f>
        <v>634</v>
      </c>
    </row>
    <row r="773" spans="1:6" customFormat="1" ht="56.1" customHeight="1">
      <c r="A773" s="172" t="s">
        <v>27679</v>
      </c>
      <c r="B773" s="148">
        <v>1.1499999999999999</v>
      </c>
      <c r="C773" s="148">
        <v>1.5</v>
      </c>
      <c r="D773" s="148">
        <v>1.67</v>
      </c>
      <c r="E773" s="148"/>
      <c r="F773" s="139" t="e">
        <f>MATCH(A773,厦航题库汇总!$C$2:$C$5110,0)</f>
        <v>#N/A</v>
      </c>
    </row>
    <row r="774" spans="1:6" customFormat="1" ht="56.1" customHeight="1">
      <c r="A774" s="172" t="s">
        <v>27726</v>
      </c>
      <c r="B774" s="148" t="s">
        <v>27727</v>
      </c>
      <c r="C774" s="148" t="s">
        <v>29443</v>
      </c>
      <c r="D774" s="148" t="s">
        <v>27728</v>
      </c>
      <c r="E774" s="148"/>
      <c r="F774" s="139" t="e">
        <f>MATCH(A774,厦航题库汇总!$C$2:$C$5110,0)</f>
        <v>#N/A</v>
      </c>
    </row>
    <row r="775" spans="1:6" customFormat="1" ht="56.1" customHeight="1">
      <c r="A775" s="170" t="s">
        <v>19854</v>
      </c>
      <c r="B775" s="139" t="s">
        <v>19852</v>
      </c>
      <c r="C775" s="139" t="s">
        <v>19850</v>
      </c>
      <c r="D775" s="139" t="s">
        <v>19855</v>
      </c>
      <c r="E775" s="139"/>
      <c r="F775" s="139" t="e">
        <f>MATCH(A775,厦航题库汇总!$C$2:$C$5110,0)</f>
        <v>#N/A</v>
      </c>
    </row>
    <row r="776" spans="1:6" customFormat="1" ht="56.1" customHeight="1">
      <c r="A776" s="178" t="s">
        <v>27924</v>
      </c>
      <c r="B776" s="161" t="s">
        <v>27925</v>
      </c>
      <c r="C776" s="139" t="s">
        <v>20023</v>
      </c>
      <c r="D776" s="139" t="s">
        <v>18346</v>
      </c>
      <c r="E776" s="139"/>
      <c r="F776" s="139" t="e">
        <f>MATCH(A776,厦航题库汇总!$C$2:$C$5110,0)</f>
        <v>#N/A</v>
      </c>
    </row>
    <row r="777" spans="1:6" customFormat="1" ht="56.1" customHeight="1">
      <c r="A777" s="174" t="s">
        <v>20192</v>
      </c>
      <c r="B777" s="139" t="s">
        <v>20193</v>
      </c>
      <c r="C777" s="139" t="s">
        <v>20194</v>
      </c>
      <c r="D777" s="139" t="s">
        <v>20195</v>
      </c>
      <c r="E777" s="139"/>
      <c r="F777" s="139" t="e">
        <f>MATCH(A777,厦航题库汇总!$C$2:$C$5110,0)</f>
        <v>#N/A</v>
      </c>
    </row>
    <row r="778" spans="1:6" customFormat="1" ht="56.1" customHeight="1">
      <c r="A778" s="170" t="s">
        <v>1534</v>
      </c>
      <c r="B778" s="139" t="s">
        <v>28205</v>
      </c>
      <c r="C778" s="139" t="s">
        <v>22122</v>
      </c>
      <c r="D778" s="139" t="s">
        <v>22123</v>
      </c>
      <c r="E778" s="139"/>
      <c r="F778" s="139">
        <f>MATCH(A778,厦航题库汇总!$C$2:$C$5110,0)</f>
        <v>1376</v>
      </c>
    </row>
    <row r="779" spans="1:6" customFormat="1" ht="56.1" customHeight="1">
      <c r="A779" s="172" t="s">
        <v>27750</v>
      </c>
      <c r="B779" s="148" t="s">
        <v>27751</v>
      </c>
      <c r="C779" s="148" t="s">
        <v>27752</v>
      </c>
      <c r="D779" s="148">
        <f>1</f>
        <v>1</v>
      </c>
      <c r="E779" s="148"/>
      <c r="F779" s="139" t="e">
        <f>MATCH(A779,厦航题库汇总!$C$2:$C$5110,0)</f>
        <v>#N/A</v>
      </c>
    </row>
    <row r="780" spans="1:6" customFormat="1" ht="56.1" customHeight="1">
      <c r="A780" s="170" t="s">
        <v>1531</v>
      </c>
      <c r="B780" s="139" t="s">
        <v>22111</v>
      </c>
      <c r="C780" s="139" t="s">
        <v>22112</v>
      </c>
      <c r="D780" s="139" t="s">
        <v>22113</v>
      </c>
      <c r="E780" s="139"/>
      <c r="F780" s="139">
        <f>MATCH(A780,厦航题库汇总!$C$2:$C$5110,0)</f>
        <v>1346</v>
      </c>
    </row>
    <row r="781" spans="1:6" customFormat="1" ht="56.1" customHeight="1">
      <c r="A781" s="170" t="s">
        <v>1535</v>
      </c>
      <c r="B781" s="139" t="s">
        <v>22124</v>
      </c>
      <c r="C781" s="139" t="s">
        <v>22125</v>
      </c>
      <c r="D781" s="139" t="s">
        <v>22126</v>
      </c>
      <c r="E781" s="139"/>
      <c r="F781" s="139">
        <f>MATCH(A781,厦航题库汇总!$C$2:$C$5110,0)</f>
        <v>1382</v>
      </c>
    </row>
    <row r="782" spans="1:6" customFormat="1" ht="56.1" customHeight="1">
      <c r="A782" s="170" t="s">
        <v>28206</v>
      </c>
      <c r="B782" s="139" t="s">
        <v>22129</v>
      </c>
      <c r="C782" s="139" t="s">
        <v>22130</v>
      </c>
      <c r="D782" s="139" t="s">
        <v>22131</v>
      </c>
      <c r="E782" s="139"/>
      <c r="F782" s="139">
        <f>MATCH(A782,厦航题库汇总!$C$2:$C$5110,0)</f>
        <v>1394</v>
      </c>
    </row>
    <row r="783" spans="1:6" customFormat="1" ht="56.1" customHeight="1">
      <c r="A783" s="170" t="s">
        <v>18638</v>
      </c>
      <c r="B783" s="139" t="s">
        <v>18639</v>
      </c>
      <c r="C783" s="139" t="s">
        <v>18640</v>
      </c>
      <c r="D783" s="139" t="s">
        <v>18641</v>
      </c>
      <c r="E783" s="139"/>
      <c r="F783" s="139" t="e">
        <f>MATCH(A783,厦航题库汇总!$C$2:$C$5110,0)</f>
        <v>#N/A</v>
      </c>
    </row>
    <row r="784" spans="1:6" customFormat="1" ht="56.1" customHeight="1">
      <c r="A784" s="170" t="s">
        <v>18694</v>
      </c>
      <c r="B784" s="139" t="s">
        <v>18695</v>
      </c>
      <c r="C784" s="139" t="s">
        <v>18696</v>
      </c>
      <c r="D784" s="139" t="s">
        <v>18697</v>
      </c>
      <c r="E784" s="139"/>
      <c r="F784" s="139" t="e">
        <f>MATCH(A784,厦航题库汇总!$C$2:$C$5110,0)</f>
        <v>#N/A</v>
      </c>
    </row>
    <row r="785" spans="1:6" customFormat="1" ht="56.1" customHeight="1">
      <c r="A785" s="171" t="s">
        <v>18682</v>
      </c>
      <c r="B785" s="159" t="s">
        <v>18683</v>
      </c>
      <c r="C785" s="139" t="s">
        <v>18684</v>
      </c>
      <c r="D785" s="139" t="s">
        <v>18685</v>
      </c>
      <c r="E785" s="139"/>
      <c r="F785" s="139" t="e">
        <f>MATCH(A785,厦航题库汇总!$C$2:$C$5110,0)</f>
        <v>#N/A</v>
      </c>
    </row>
    <row r="786" spans="1:6" customFormat="1" ht="56.1" customHeight="1">
      <c r="A786" s="172" t="s">
        <v>6665</v>
      </c>
      <c r="B786" s="148" t="s">
        <v>6650</v>
      </c>
      <c r="C786" s="148" t="s">
        <v>6666</v>
      </c>
      <c r="D786" s="148" t="s">
        <v>6667</v>
      </c>
      <c r="E786" s="148"/>
      <c r="F786" s="139">
        <f>MATCH(A786,厦航题库汇总!$C$2:$C$5110,0)</f>
        <v>1195</v>
      </c>
    </row>
    <row r="787" spans="1:6" customFormat="1" ht="56.1" customHeight="1">
      <c r="A787" s="170" t="s">
        <v>12335</v>
      </c>
      <c r="B787" s="139" t="s">
        <v>12336</v>
      </c>
      <c r="C787" s="148" t="s">
        <v>511</v>
      </c>
      <c r="D787" s="148" t="s">
        <v>12337</v>
      </c>
      <c r="E787" s="148"/>
      <c r="F787" s="139">
        <f>MATCH(A787,厦航题库汇总!$C$2:$C$5110,0)</f>
        <v>89</v>
      </c>
    </row>
    <row r="788" spans="1:6" customFormat="1" ht="56.1" customHeight="1">
      <c r="A788" s="170" t="s">
        <v>13888</v>
      </c>
      <c r="B788" s="139" t="s">
        <v>21217</v>
      </c>
      <c r="C788" s="139" t="s">
        <v>21218</v>
      </c>
      <c r="D788" s="139" t="s">
        <v>21219</v>
      </c>
      <c r="E788" s="139"/>
      <c r="F788" s="139">
        <f>MATCH(A788,厦航题库汇总!$C$2:$C$5110,0)</f>
        <v>2536</v>
      </c>
    </row>
    <row r="789" spans="1:6" customFormat="1" ht="56.1" customHeight="1">
      <c r="A789" s="170" t="s">
        <v>14685</v>
      </c>
      <c r="B789" s="139" t="s">
        <v>27462</v>
      </c>
      <c r="C789" s="139" t="s">
        <v>29303</v>
      </c>
      <c r="D789" s="139" t="s">
        <v>29304</v>
      </c>
      <c r="E789" s="139"/>
      <c r="F789" s="139">
        <f>MATCH(A789,厦航题库汇总!$C$2:$C$5110,0)</f>
        <v>4205</v>
      </c>
    </row>
    <row r="790" spans="1:6" customFormat="1" ht="56.1" customHeight="1">
      <c r="A790" s="170" t="s">
        <v>18493</v>
      </c>
      <c r="B790" s="139" t="s">
        <v>18494</v>
      </c>
      <c r="C790" s="139" t="s">
        <v>18495</v>
      </c>
      <c r="D790" s="139" t="s">
        <v>18496</v>
      </c>
      <c r="E790" s="139"/>
      <c r="F790" s="139" t="e">
        <f>MATCH(A790,厦航题库汇总!$C$2:$C$5110,0)</f>
        <v>#N/A</v>
      </c>
    </row>
    <row r="791" spans="1:6" customFormat="1" ht="56.1" customHeight="1">
      <c r="A791" s="170" t="s">
        <v>1625</v>
      </c>
      <c r="B791" s="139" t="s">
        <v>28340</v>
      </c>
      <c r="C791" s="139" t="s">
        <v>28341</v>
      </c>
      <c r="D791" s="139" t="s">
        <v>28342</v>
      </c>
      <c r="E791" s="139"/>
      <c r="F791" s="139">
        <f>MATCH(A791,厦航题库汇总!$C$2:$C$5110,0)</f>
        <v>2580</v>
      </c>
    </row>
    <row r="792" spans="1:6" customFormat="1" ht="56.1" customHeight="1">
      <c r="A792" s="170" t="s">
        <v>18690</v>
      </c>
      <c r="B792" s="139" t="s">
        <v>18691</v>
      </c>
      <c r="C792" s="139" t="s">
        <v>18692</v>
      </c>
      <c r="D792" s="139" t="s">
        <v>18693</v>
      </c>
      <c r="E792" s="139"/>
      <c r="F792" s="139" t="e">
        <f>MATCH(A792,厦航题库汇总!$C$2:$C$5110,0)</f>
        <v>#N/A</v>
      </c>
    </row>
    <row r="793" spans="1:6" customFormat="1" ht="56.1" customHeight="1">
      <c r="A793" s="172" t="s">
        <v>11065</v>
      </c>
      <c r="B793" s="148" t="s">
        <v>795</v>
      </c>
      <c r="C793" s="148" t="s">
        <v>11066</v>
      </c>
      <c r="D793" s="148" t="s">
        <v>11067</v>
      </c>
      <c r="E793" s="148"/>
      <c r="F793" s="139">
        <f>MATCH(A793,厦航题库汇总!$C$2:$C$5110,0)</f>
        <v>24</v>
      </c>
    </row>
    <row r="794" spans="1:6" customFormat="1" ht="56.1" customHeight="1">
      <c r="A794" s="171" t="s">
        <v>18489</v>
      </c>
      <c r="B794" s="159" t="s">
        <v>18490</v>
      </c>
      <c r="C794" s="139" t="s">
        <v>18491</v>
      </c>
      <c r="D794" s="139" t="s">
        <v>18492</v>
      </c>
      <c r="E794" s="139"/>
      <c r="F794" s="139" t="e">
        <f>MATCH(A794,厦航题库汇总!$C$2:$C$5110,0)</f>
        <v>#N/A</v>
      </c>
    </row>
    <row r="795" spans="1:6" customFormat="1" ht="56.1" customHeight="1">
      <c r="A795" s="170" t="s">
        <v>5997</v>
      </c>
      <c r="B795" s="139" t="s">
        <v>5998</v>
      </c>
      <c r="C795" s="139" t="s">
        <v>5999</v>
      </c>
      <c r="D795" s="139" t="s">
        <v>6000</v>
      </c>
      <c r="E795" s="139"/>
      <c r="F795" s="139">
        <f>MATCH(A795,厦航题库汇总!$C$2:$C$5110,0)</f>
        <v>3877</v>
      </c>
    </row>
    <row r="796" spans="1:6" customFormat="1" ht="56.1" customHeight="1">
      <c r="A796" s="172" t="s">
        <v>13386</v>
      </c>
      <c r="B796" s="148" t="s">
        <v>13387</v>
      </c>
      <c r="C796" s="148" t="s">
        <v>13388</v>
      </c>
      <c r="D796" s="148" t="s">
        <v>13389</v>
      </c>
      <c r="E796" s="148"/>
      <c r="F796" s="139">
        <f>MATCH(A796,厦航题库汇总!$C$2:$C$5110,0)</f>
        <v>1602</v>
      </c>
    </row>
    <row r="797" spans="1:6" customFormat="1" ht="56.1" customHeight="1">
      <c r="A797" s="170" t="s">
        <v>1624</v>
      </c>
      <c r="B797" s="139" t="s">
        <v>28337</v>
      </c>
      <c r="C797" s="139" t="s">
        <v>28338</v>
      </c>
      <c r="D797" s="139" t="s">
        <v>28339</v>
      </c>
      <c r="E797" s="139"/>
      <c r="F797" s="139">
        <f>MATCH(A797,厦航题库汇总!$C$2:$C$5110,0)</f>
        <v>2576</v>
      </c>
    </row>
    <row r="798" spans="1:6" customFormat="1" ht="56.1" customHeight="1">
      <c r="A798" s="172" t="s">
        <v>6591</v>
      </c>
      <c r="B798" s="148" t="s">
        <v>6592</v>
      </c>
      <c r="C798" s="148" t="s">
        <v>6593</v>
      </c>
      <c r="D798" s="148" t="s">
        <v>6594</v>
      </c>
      <c r="E798" s="148"/>
      <c r="F798" s="139">
        <f>MATCH(A798,厦航题库汇总!$C$2:$C$5110,0)</f>
        <v>1072</v>
      </c>
    </row>
    <row r="799" spans="1:6" customFormat="1" ht="56.1" customHeight="1">
      <c r="A799" s="175" t="s">
        <v>27692</v>
      </c>
      <c r="B799" s="162" t="s">
        <v>27693</v>
      </c>
      <c r="C799" s="148" t="s">
        <v>27694</v>
      </c>
      <c r="D799" s="148" t="s">
        <v>27695</v>
      </c>
      <c r="E799" s="148"/>
      <c r="F799" s="139" t="e">
        <f>MATCH(A799,厦航题库汇总!$C$2:$C$5110,0)</f>
        <v>#N/A</v>
      </c>
    </row>
    <row r="800" spans="1:6" customFormat="1" ht="56.1" customHeight="1">
      <c r="A800" s="170" t="s">
        <v>29564</v>
      </c>
      <c r="B800" s="139" t="s">
        <v>29566</v>
      </c>
      <c r="C800" s="139" t="s">
        <v>20353</v>
      </c>
      <c r="D800" s="139" t="s">
        <v>20354</v>
      </c>
      <c r="E800" s="139"/>
      <c r="F800" s="139">
        <f>MATCH(A800,厦航题库汇总!$C$2:$C$5110,0)</f>
        <v>4367</v>
      </c>
    </row>
    <row r="801" spans="1:6" customFormat="1" ht="56.1" customHeight="1">
      <c r="A801" s="170" t="s">
        <v>21168</v>
      </c>
      <c r="B801" s="139" t="s">
        <v>21169</v>
      </c>
      <c r="C801" s="139" t="s">
        <v>21170</v>
      </c>
      <c r="D801" s="139" t="s">
        <v>21171</v>
      </c>
      <c r="E801" s="139"/>
      <c r="F801" s="139" t="e">
        <f>MATCH(A801,厦航题库汇总!$C$2:$C$5110,0)</f>
        <v>#N/A</v>
      </c>
    </row>
    <row r="802" spans="1:6" customFormat="1" ht="56.1" customHeight="1">
      <c r="A802" s="170" t="s">
        <v>19651</v>
      </c>
      <c r="B802" s="139" t="s">
        <v>19652</v>
      </c>
      <c r="C802" s="139" t="s">
        <v>19653</v>
      </c>
      <c r="D802" s="139" t="s">
        <v>19654</v>
      </c>
      <c r="E802" s="139"/>
      <c r="F802" s="139" t="e">
        <f>MATCH(A802,厦航题库汇总!$C$2:$C$5110,0)</f>
        <v>#N/A</v>
      </c>
    </row>
    <row r="803" spans="1:6" customFormat="1" ht="56.1" customHeight="1">
      <c r="A803" s="171" t="s">
        <v>19801</v>
      </c>
      <c r="B803" s="159" t="s">
        <v>19800</v>
      </c>
      <c r="C803" s="139" t="s">
        <v>19798</v>
      </c>
      <c r="D803" s="139" t="s">
        <v>228</v>
      </c>
      <c r="E803" s="139" t="s">
        <v>29551</v>
      </c>
      <c r="F803" s="139" t="e">
        <f>MATCH(A803,厦航题库汇总!$C$2:$C$5110,0)</f>
        <v>#N/A</v>
      </c>
    </row>
    <row r="804" spans="1:6" customFormat="1" ht="56.1" customHeight="1">
      <c r="A804" s="170" t="s">
        <v>14695</v>
      </c>
      <c r="B804" s="139" t="s">
        <v>27465</v>
      </c>
      <c r="C804" s="139" t="s">
        <v>29306</v>
      </c>
      <c r="D804" s="139" t="s">
        <v>29307</v>
      </c>
      <c r="E804" s="139"/>
      <c r="F804" s="139">
        <f>MATCH(A804,厦航题库汇总!$C$2:$C$5110,0)</f>
        <v>4211</v>
      </c>
    </row>
    <row r="805" spans="1:6" customFormat="1" ht="56.1" customHeight="1">
      <c r="A805" s="170" t="s">
        <v>14691</v>
      </c>
      <c r="B805" s="139" t="s">
        <v>27463</v>
      </c>
      <c r="C805" s="139" t="s">
        <v>27464</v>
      </c>
      <c r="D805" s="139" t="s">
        <v>29305</v>
      </c>
      <c r="E805" s="139"/>
      <c r="F805" s="139">
        <f>MATCH(A805,厦航题库汇总!$C$2:$C$5110,0)</f>
        <v>4209</v>
      </c>
    </row>
    <row r="806" spans="1:6" customFormat="1" ht="56.1" customHeight="1">
      <c r="A806" s="170" t="s">
        <v>14734</v>
      </c>
      <c r="B806" s="139" t="s">
        <v>27483</v>
      </c>
      <c r="C806" s="139" t="s">
        <v>27484</v>
      </c>
      <c r="D806" s="139" t="s">
        <v>29321</v>
      </c>
      <c r="E806" s="139"/>
      <c r="F806" s="139">
        <f>MATCH(A806,厦航题库汇总!$C$2:$C$5110,0)</f>
        <v>4233</v>
      </c>
    </row>
    <row r="807" spans="1:6" customFormat="1" ht="56.1" customHeight="1">
      <c r="A807" s="170" t="s">
        <v>14726</v>
      </c>
      <c r="B807" s="139" t="s">
        <v>27481</v>
      </c>
      <c r="C807" s="139" t="s">
        <v>29317</v>
      </c>
      <c r="D807" s="139" t="s">
        <v>29318</v>
      </c>
      <c r="E807" s="139"/>
      <c r="F807" s="139">
        <f>MATCH(A807,厦航题库汇总!$C$2:$C$5110,0)</f>
        <v>4229</v>
      </c>
    </row>
    <row r="808" spans="1:6" customFormat="1" ht="56.1" customHeight="1">
      <c r="A808" s="170" t="s">
        <v>14730</v>
      </c>
      <c r="B808" s="139" t="s">
        <v>27482</v>
      </c>
      <c r="C808" s="139" t="s">
        <v>29319</v>
      </c>
      <c r="D808" s="139" t="s">
        <v>29320</v>
      </c>
      <c r="E808" s="139"/>
      <c r="F808" s="139">
        <f>MATCH(A808,厦航题库汇总!$C$2:$C$5110,0)</f>
        <v>4231</v>
      </c>
    </row>
    <row r="809" spans="1:6" customFormat="1" ht="56.1" customHeight="1">
      <c r="A809" s="170" t="s">
        <v>14713</v>
      </c>
      <c r="B809" s="139" t="s">
        <v>27473</v>
      </c>
      <c r="C809" s="139" t="s">
        <v>27474</v>
      </c>
      <c r="D809" s="139" t="s">
        <v>27475</v>
      </c>
      <c r="E809" s="139"/>
      <c r="F809" s="139">
        <f>MATCH(A809,厦航题库汇总!$C$2:$C$5110,0)</f>
        <v>4221</v>
      </c>
    </row>
    <row r="810" spans="1:6" customFormat="1" ht="56.1" customHeight="1">
      <c r="A810" s="170" t="s">
        <v>29308</v>
      </c>
      <c r="B810" s="139" t="s">
        <v>27466</v>
      </c>
      <c r="C810" s="139" t="s">
        <v>27467</v>
      </c>
      <c r="D810" s="139" t="s">
        <v>27468</v>
      </c>
      <c r="E810" s="139"/>
      <c r="F810" s="139">
        <f>MATCH(A810,厦航题库汇总!$C$2:$C$5110,0)</f>
        <v>4213</v>
      </c>
    </row>
    <row r="811" spans="1:6" customFormat="1" ht="56.1" customHeight="1">
      <c r="A811" s="170" t="s">
        <v>14709</v>
      </c>
      <c r="B811" s="139" t="s">
        <v>27472</v>
      </c>
      <c r="C811" s="139" t="s">
        <v>29313</v>
      </c>
      <c r="D811" s="139" t="s">
        <v>29314</v>
      </c>
      <c r="E811" s="139"/>
      <c r="F811" s="139">
        <f>MATCH(A811,厦航题库汇总!$C$2:$C$5110,0)</f>
        <v>4219</v>
      </c>
    </row>
    <row r="812" spans="1:6" customFormat="1" ht="56.1" customHeight="1">
      <c r="A812" s="170" t="s">
        <v>14485</v>
      </c>
      <c r="B812" s="139" t="s">
        <v>27305</v>
      </c>
      <c r="C812" s="139" t="s">
        <v>29286</v>
      </c>
      <c r="D812" s="139" t="s">
        <v>29287</v>
      </c>
      <c r="E812" s="139"/>
      <c r="F812" s="139">
        <f>MATCH(A812,厦航题库汇总!$C$2:$C$5110,0)</f>
        <v>3987</v>
      </c>
    </row>
    <row r="813" spans="1:6" customFormat="1" ht="56.1" customHeight="1">
      <c r="A813" s="171" t="s">
        <v>19799</v>
      </c>
      <c r="B813" s="159" t="s">
        <v>228</v>
      </c>
      <c r="C813" s="139" t="s">
        <v>19800</v>
      </c>
      <c r="D813" s="139" t="s">
        <v>941</v>
      </c>
      <c r="E813" s="139" t="s">
        <v>29551</v>
      </c>
      <c r="F813" s="139" t="e">
        <f>MATCH(A813,厦航题库汇总!$C$2:$C$5110,0)</f>
        <v>#N/A</v>
      </c>
    </row>
    <row r="814" spans="1:6" customFormat="1" ht="56.1" customHeight="1">
      <c r="A814" s="173" t="s">
        <v>27914</v>
      </c>
      <c r="B814" s="142" t="s">
        <v>27915</v>
      </c>
      <c r="C814" s="142" t="s">
        <v>27916</v>
      </c>
      <c r="D814" s="142" t="s">
        <v>27917</v>
      </c>
      <c r="E814" s="142"/>
      <c r="F814" s="139" t="e">
        <f>MATCH(A814,厦航题库汇总!$C$2:$C$5110,0)</f>
        <v>#N/A</v>
      </c>
    </row>
    <row r="815" spans="1:6" customFormat="1" ht="56.1" customHeight="1">
      <c r="A815" s="170" t="s">
        <v>19493</v>
      </c>
      <c r="B815" s="139" t="s">
        <v>19494</v>
      </c>
      <c r="C815" s="139" t="s">
        <v>19495</v>
      </c>
      <c r="D815" s="139" t="s">
        <v>19496</v>
      </c>
      <c r="E815" s="139"/>
      <c r="F815" s="139" t="e">
        <f>MATCH(A815,厦航题库汇总!$C$2:$C$5110,0)</f>
        <v>#N/A</v>
      </c>
    </row>
    <row r="816" spans="1:6" customFormat="1" ht="56.1" customHeight="1">
      <c r="A816" s="171" t="s">
        <v>19038</v>
      </c>
      <c r="B816" s="161" t="s">
        <v>27907</v>
      </c>
      <c r="C816" s="142" t="s">
        <v>27908</v>
      </c>
      <c r="D816" s="139" t="s">
        <v>1128</v>
      </c>
      <c r="E816" s="139"/>
      <c r="F816" s="139" t="e">
        <f>MATCH(A816,厦航题库汇总!$C$2:$C$5110,0)</f>
        <v>#N/A</v>
      </c>
    </row>
    <row r="817" spans="1:6" customFormat="1" ht="56.1" customHeight="1">
      <c r="A817" s="170" t="s">
        <v>28468</v>
      </c>
      <c r="B817" s="139" t="s">
        <v>22950</v>
      </c>
      <c r="C817" s="139" t="s">
        <v>22947</v>
      </c>
      <c r="D817" s="139" t="s">
        <v>22951</v>
      </c>
      <c r="E817" s="139"/>
      <c r="F817" s="139">
        <f>MATCH(A817,厦航题库汇总!$C$2:$C$5110,0)</f>
        <v>2347</v>
      </c>
    </row>
    <row r="818" spans="1:6" customFormat="1" ht="56.1" customHeight="1">
      <c r="A818" s="171" t="s">
        <v>19035</v>
      </c>
      <c r="B818" s="159" t="s">
        <v>19036</v>
      </c>
      <c r="C818" s="139" t="s">
        <v>5856</v>
      </c>
      <c r="D818" s="139" t="s">
        <v>19037</v>
      </c>
      <c r="E818" s="139"/>
      <c r="F818" s="139" t="e">
        <f>MATCH(A818,厦航题库汇总!$C$2:$C$5110,0)</f>
        <v>#N/A</v>
      </c>
    </row>
    <row r="819" spans="1:6" customFormat="1" ht="56.1" customHeight="1">
      <c r="A819" s="170" t="s">
        <v>28467</v>
      </c>
      <c r="B819" s="139" t="s">
        <v>22947</v>
      </c>
      <c r="C819" s="139" t="s">
        <v>22948</v>
      </c>
      <c r="D819" s="139" t="s">
        <v>22949</v>
      </c>
      <c r="E819" s="139"/>
      <c r="F819" s="139">
        <f>MATCH(A819,厦航题库汇总!$C$2:$C$5110,0)</f>
        <v>2341</v>
      </c>
    </row>
    <row r="820" spans="1:6" customFormat="1" ht="56.1" customHeight="1">
      <c r="A820" s="170" t="s">
        <v>6034</v>
      </c>
      <c r="B820" s="139" t="s">
        <v>6035</v>
      </c>
      <c r="C820" s="139" t="s">
        <v>6036</v>
      </c>
      <c r="D820" s="139" t="s">
        <v>6037</v>
      </c>
      <c r="E820" s="139"/>
      <c r="F820" s="139">
        <f>MATCH(A820,厦航题库汇总!$C$2:$C$5110,0)</f>
        <v>3939</v>
      </c>
    </row>
    <row r="821" spans="1:6" customFormat="1" ht="56.1" customHeight="1">
      <c r="A821" s="170" t="s">
        <v>6038</v>
      </c>
      <c r="B821" s="139" t="s">
        <v>6039</v>
      </c>
      <c r="C821" s="139" t="s">
        <v>6040</v>
      </c>
      <c r="D821" s="139" t="s">
        <v>6041</v>
      </c>
      <c r="E821" s="139"/>
      <c r="F821" s="139">
        <f>MATCH(A821,厦航题库汇总!$C$2:$C$5110,0)</f>
        <v>3943</v>
      </c>
    </row>
    <row r="822" spans="1:6" customFormat="1" ht="56.1" customHeight="1">
      <c r="A822" s="170" t="s">
        <v>20196</v>
      </c>
      <c r="B822" s="139" t="s">
        <v>20197</v>
      </c>
      <c r="C822" s="139" t="s">
        <v>13387</v>
      </c>
      <c r="D822" s="139" t="s">
        <v>20198</v>
      </c>
      <c r="E822" s="139"/>
      <c r="F822" s="139" t="e">
        <f>MATCH(A822,厦航题库汇总!$C$2:$C$5110,0)</f>
        <v>#N/A</v>
      </c>
    </row>
    <row r="823" spans="1:6" customFormat="1" ht="56.1" customHeight="1">
      <c r="A823" s="170" t="s">
        <v>6059</v>
      </c>
      <c r="B823" s="139" t="s">
        <v>4568</v>
      </c>
      <c r="C823" s="139" t="s">
        <v>6060</v>
      </c>
      <c r="D823" s="139" t="s">
        <v>3801</v>
      </c>
      <c r="E823" s="139"/>
      <c r="F823" s="139">
        <f>MATCH(A823,厦航题库汇总!$C$2:$C$5110,0)</f>
        <v>3984</v>
      </c>
    </row>
    <row r="824" spans="1:6" customFormat="1" ht="56.1" customHeight="1">
      <c r="A824" s="170" t="s">
        <v>6031</v>
      </c>
      <c r="B824" s="139" t="s">
        <v>3852</v>
      </c>
      <c r="C824" s="139" t="s">
        <v>3850</v>
      </c>
      <c r="D824" s="139" t="s">
        <v>3851</v>
      </c>
      <c r="E824" s="139"/>
      <c r="F824" s="139">
        <f>MATCH(A824,厦航题库汇总!$C$2:$C$5110,0)</f>
        <v>3928</v>
      </c>
    </row>
    <row r="825" spans="1:6" customFormat="1" ht="56.1" customHeight="1">
      <c r="A825" s="170" t="s">
        <v>6032</v>
      </c>
      <c r="B825" s="139" t="s">
        <v>3851</v>
      </c>
      <c r="C825" s="139" t="s">
        <v>3850</v>
      </c>
      <c r="D825" s="139" t="s">
        <v>3852</v>
      </c>
      <c r="E825" s="139"/>
      <c r="F825" s="139">
        <f>MATCH(A825,厦航题库汇总!$C$2:$C$5110,0)</f>
        <v>3931</v>
      </c>
    </row>
    <row r="826" spans="1:6" customFormat="1" ht="56.1" customHeight="1">
      <c r="A826" s="170" t="s">
        <v>6030</v>
      </c>
      <c r="B826" s="139" t="s">
        <v>6029</v>
      </c>
      <c r="C826" s="139" t="s">
        <v>6028</v>
      </c>
      <c r="D826" s="139" t="s">
        <v>6027</v>
      </c>
      <c r="E826" s="139"/>
      <c r="F826" s="139">
        <f>MATCH(A826,厦航题库汇总!$C$2:$C$5110,0)</f>
        <v>3925</v>
      </c>
    </row>
    <row r="827" spans="1:6" customFormat="1" ht="56.1" customHeight="1">
      <c r="A827" s="170" t="s">
        <v>6026</v>
      </c>
      <c r="B827" s="139" t="s">
        <v>6027</v>
      </c>
      <c r="C827" s="139" t="s">
        <v>6028</v>
      </c>
      <c r="D827" s="139" t="s">
        <v>6029</v>
      </c>
      <c r="E827" s="139"/>
      <c r="F827" s="139">
        <f>MATCH(A827,厦航题库汇总!$C$2:$C$5110,0)</f>
        <v>3921</v>
      </c>
    </row>
    <row r="828" spans="1:6" customFormat="1" ht="56.1" customHeight="1">
      <c r="A828" s="170" t="s">
        <v>18677</v>
      </c>
      <c r="B828" s="139">
        <v>200</v>
      </c>
      <c r="C828" s="139">
        <v>100</v>
      </c>
      <c r="D828" s="139">
        <v>150</v>
      </c>
      <c r="E828" s="139"/>
      <c r="F828" s="139" t="e">
        <f>MATCH(A828,厦航题库汇总!$C$2:$C$5110,0)</f>
        <v>#N/A</v>
      </c>
    </row>
    <row r="829" spans="1:6" customFormat="1" ht="56.1" customHeight="1">
      <c r="A829" s="172" t="s">
        <v>12274</v>
      </c>
      <c r="B829" s="148" t="s">
        <v>758</v>
      </c>
      <c r="C829" s="148" t="s">
        <v>759</v>
      </c>
      <c r="D829" s="148" t="s">
        <v>760</v>
      </c>
      <c r="E829" s="148"/>
      <c r="F829" s="139">
        <f>MATCH(A829,厦航题库汇总!$C$2:$C$5110,0)</f>
        <v>19</v>
      </c>
    </row>
    <row r="830" spans="1:6" customFormat="1" ht="56.1" customHeight="1">
      <c r="A830" s="170" t="s">
        <v>1343</v>
      </c>
      <c r="B830" s="139" t="s">
        <v>1344</v>
      </c>
      <c r="C830" s="139" t="s">
        <v>1332</v>
      </c>
      <c r="D830" s="139" t="s">
        <v>1345</v>
      </c>
      <c r="E830" s="139"/>
      <c r="F830" s="139">
        <f>MATCH(A830,厦航题库汇总!$C$2:$C$5110,0)</f>
        <v>2950</v>
      </c>
    </row>
    <row r="831" spans="1:6" customFormat="1" ht="56.1" customHeight="1">
      <c r="A831" s="170" t="s">
        <v>3944</v>
      </c>
      <c r="B831" s="139" t="s">
        <v>3945</v>
      </c>
      <c r="C831" s="148" t="s">
        <v>3946</v>
      </c>
      <c r="D831" s="148" t="s">
        <v>3947</v>
      </c>
      <c r="E831" s="148"/>
      <c r="F831" s="139">
        <f>MATCH(A831,厦航题库汇总!$C$2:$C$5110,0)</f>
        <v>377</v>
      </c>
    </row>
    <row r="832" spans="1:6" customFormat="1" ht="56.1" customHeight="1">
      <c r="A832" s="170" t="s">
        <v>1342</v>
      </c>
      <c r="B832" s="139" t="s">
        <v>1332</v>
      </c>
      <c r="C832" s="139" t="s">
        <v>1339</v>
      </c>
      <c r="D832" s="139" t="s">
        <v>1330</v>
      </c>
      <c r="E832" s="139"/>
      <c r="F832" s="139">
        <f>MATCH(A832,厦航题库汇总!$C$2:$C$5110,0)</f>
        <v>2945</v>
      </c>
    </row>
    <row r="833" spans="1:6" customFormat="1" ht="56.1" customHeight="1">
      <c r="A833" s="170" t="s">
        <v>28526</v>
      </c>
      <c r="B833" s="139" t="s">
        <v>23710</v>
      </c>
      <c r="C833" s="139" t="s">
        <v>23711</v>
      </c>
      <c r="D833" s="139" t="s">
        <v>23712</v>
      </c>
      <c r="E833" s="139"/>
      <c r="F833" s="139">
        <f>MATCH(A833,厦航题库汇总!$C$2:$C$5110,0)</f>
        <v>3073</v>
      </c>
    </row>
    <row r="834" spans="1:6" customFormat="1" ht="56.1" customHeight="1">
      <c r="A834" s="170" t="s">
        <v>3932</v>
      </c>
      <c r="B834" s="139" t="s">
        <v>3933</v>
      </c>
      <c r="C834" s="148" t="s">
        <v>3934</v>
      </c>
      <c r="D834" s="148" t="s">
        <v>3935</v>
      </c>
      <c r="E834" s="148"/>
      <c r="F834" s="139">
        <f>MATCH(A834,厦航题库汇总!$C$2:$C$5110,0)</f>
        <v>356</v>
      </c>
    </row>
    <row r="835" spans="1:6" customFormat="1" ht="56.1" customHeight="1">
      <c r="A835" s="170" t="s">
        <v>18300</v>
      </c>
      <c r="B835" s="139" t="s">
        <v>18301</v>
      </c>
      <c r="C835" s="139" t="s">
        <v>18302</v>
      </c>
      <c r="D835" s="139" t="s">
        <v>18303</v>
      </c>
      <c r="E835" s="139"/>
      <c r="F835" s="139" t="e">
        <f>MATCH(A835,厦航题库汇总!$C$2:$C$5110,0)</f>
        <v>#N/A</v>
      </c>
    </row>
    <row r="836" spans="1:6" customFormat="1" ht="56.1" customHeight="1">
      <c r="A836" s="170" t="s">
        <v>1333</v>
      </c>
      <c r="B836" s="139" t="s">
        <v>1332</v>
      </c>
      <c r="C836" s="139" t="s">
        <v>1330</v>
      </c>
      <c r="D836" s="139" t="s">
        <v>1331</v>
      </c>
      <c r="E836" s="139"/>
      <c r="F836" s="139">
        <f>MATCH(A836,厦航题库汇总!$C$2:$C$5110,0)</f>
        <v>2918</v>
      </c>
    </row>
    <row r="837" spans="1:6" customFormat="1" ht="56.1" customHeight="1">
      <c r="A837" s="170" t="s">
        <v>20</v>
      </c>
      <c r="B837" s="139" t="s">
        <v>21</v>
      </c>
      <c r="C837" s="139" t="s">
        <v>16</v>
      </c>
      <c r="D837" s="148" t="s">
        <v>9</v>
      </c>
      <c r="E837" s="148"/>
      <c r="F837" s="139">
        <f>MATCH(A837,厦航题库汇总!$C$2:$C$5110,0)</f>
        <v>57</v>
      </c>
    </row>
    <row r="838" spans="1:6" customFormat="1" ht="56.1" customHeight="1">
      <c r="A838" s="170" t="s">
        <v>5945</v>
      </c>
      <c r="B838" s="139" t="s">
        <v>5946</v>
      </c>
      <c r="C838" s="139" t="s">
        <v>5947</v>
      </c>
      <c r="D838" s="139" t="s">
        <v>5948</v>
      </c>
      <c r="E838" s="139"/>
      <c r="F838" s="139">
        <f>MATCH(A838,厦航题库汇总!$C$2:$C$5110,0)</f>
        <v>3817</v>
      </c>
    </row>
    <row r="839" spans="1:6" customFormat="1" ht="56.1" customHeight="1">
      <c r="A839" s="170" t="s">
        <v>28511</v>
      </c>
      <c r="B839" s="139" t="s">
        <v>28512</v>
      </c>
      <c r="C839" s="139" t="s">
        <v>28513</v>
      </c>
      <c r="D839" s="139" t="s">
        <v>28514</v>
      </c>
      <c r="E839" s="139"/>
      <c r="F839" s="139">
        <f>MATCH(A839,厦航题库汇总!$C$2:$C$5110,0)</f>
        <v>2998</v>
      </c>
    </row>
    <row r="840" spans="1:6" customFormat="1" ht="56.1" customHeight="1">
      <c r="A840" s="170" t="s">
        <v>3873</v>
      </c>
      <c r="B840" s="139" t="s">
        <v>3874</v>
      </c>
      <c r="C840" s="148" t="s">
        <v>3875</v>
      </c>
      <c r="D840" s="148" t="s">
        <v>3876</v>
      </c>
      <c r="E840" s="148"/>
      <c r="F840" s="139">
        <f>MATCH(A840,厦航题库汇总!$C$2:$C$5110,0)</f>
        <v>252</v>
      </c>
    </row>
    <row r="841" spans="1:6" customFormat="1" ht="56.1" customHeight="1">
      <c r="A841" s="170" t="s">
        <v>5962</v>
      </c>
      <c r="B841" s="139" t="s">
        <v>5963</v>
      </c>
      <c r="C841" s="139" t="s">
        <v>5964</v>
      </c>
      <c r="D841" s="139" t="s">
        <v>5965</v>
      </c>
      <c r="E841" s="139"/>
      <c r="F841" s="139">
        <f>MATCH(A841,厦航题库汇总!$C$2:$C$5110,0)</f>
        <v>3837</v>
      </c>
    </row>
    <row r="842" spans="1:6" customFormat="1" ht="56.1" customHeight="1">
      <c r="A842" s="170" t="s">
        <v>28570</v>
      </c>
      <c r="B842" s="139" t="s">
        <v>23812</v>
      </c>
      <c r="C842" s="139" t="s">
        <v>23813</v>
      </c>
      <c r="D842" s="139" t="s">
        <v>23814</v>
      </c>
      <c r="E842" s="139"/>
      <c r="F842" s="139">
        <f>MATCH(A842,厦航题库汇总!$C$2:$C$5110,0)</f>
        <v>3273</v>
      </c>
    </row>
    <row r="843" spans="1:6" customFormat="1" ht="56.1" customHeight="1">
      <c r="A843" s="172" t="s">
        <v>4097</v>
      </c>
      <c r="B843" s="148" t="s">
        <v>4098</v>
      </c>
      <c r="C843" s="148" t="s">
        <v>4099</v>
      </c>
      <c r="D843" s="148" t="s">
        <v>4100</v>
      </c>
      <c r="E843" s="148"/>
      <c r="F843" s="139">
        <f>MATCH(A843,厦航题库汇总!$C$2:$C$5110,0)</f>
        <v>672</v>
      </c>
    </row>
    <row r="844" spans="1:6" customFormat="1" ht="56.1" customHeight="1">
      <c r="A844" s="170" t="s">
        <v>3877</v>
      </c>
      <c r="B844" s="139" t="s">
        <v>3878</v>
      </c>
      <c r="C844" s="148" t="s">
        <v>3879</v>
      </c>
      <c r="D844" s="148" t="s">
        <v>3880</v>
      </c>
      <c r="E844" s="148"/>
      <c r="F844" s="139">
        <f>MATCH(A844,厦航题库汇总!$C$2:$C$5110,0)</f>
        <v>259</v>
      </c>
    </row>
    <row r="845" spans="1:6" customFormat="1" ht="56.1" customHeight="1">
      <c r="A845" s="170" t="s">
        <v>1307</v>
      </c>
      <c r="B845" s="139">
        <v>75</v>
      </c>
      <c r="C845" s="139">
        <v>150</v>
      </c>
      <c r="D845" s="139">
        <v>90</v>
      </c>
      <c r="E845" s="139"/>
      <c r="F845" s="139">
        <f>MATCH(A845,厦航题库汇总!$C$2:$C$5110,0)</f>
        <v>2840</v>
      </c>
    </row>
    <row r="846" spans="1:6" customFormat="1" ht="56.1" customHeight="1">
      <c r="A846" s="170" t="s">
        <v>28563</v>
      </c>
      <c r="B846" s="139" t="s">
        <v>23791</v>
      </c>
      <c r="C846" s="139" t="s">
        <v>23792</v>
      </c>
      <c r="D846" s="139" t="s">
        <v>23793</v>
      </c>
      <c r="E846" s="139"/>
      <c r="F846" s="139">
        <f>MATCH(A846,厦航题库汇总!$C$2:$C$5110,0)</f>
        <v>3239</v>
      </c>
    </row>
    <row r="847" spans="1:6" customFormat="1" ht="56.1" customHeight="1">
      <c r="A847" s="172" t="s">
        <v>27753</v>
      </c>
      <c r="B847" s="148" t="s">
        <v>6163</v>
      </c>
      <c r="C847" s="148" t="s">
        <v>3154</v>
      </c>
      <c r="D847" s="148" t="s">
        <v>5972</v>
      </c>
      <c r="E847" s="148"/>
      <c r="F847" s="139" t="e">
        <f>MATCH(A847,厦航题库汇总!$C$2:$C$5110,0)</f>
        <v>#N/A</v>
      </c>
    </row>
    <row r="848" spans="1:6" customFormat="1" ht="56.1" customHeight="1">
      <c r="A848" s="170" t="s">
        <v>1329</v>
      </c>
      <c r="B848" s="139" t="s">
        <v>1330</v>
      </c>
      <c r="C848" s="139" t="s">
        <v>1331</v>
      </c>
      <c r="D848" s="139" t="s">
        <v>1332</v>
      </c>
      <c r="E848" s="139"/>
      <c r="F848" s="139">
        <f>MATCH(A848,厦航题库汇总!$C$2:$C$5110,0)</f>
        <v>2914</v>
      </c>
    </row>
    <row r="849" spans="1:6" customFormat="1" ht="56.1" customHeight="1">
      <c r="A849" s="172" t="s">
        <v>4109</v>
      </c>
      <c r="B849" s="148" t="s">
        <v>4110</v>
      </c>
      <c r="C849" s="148" t="s">
        <v>4111</v>
      </c>
      <c r="D849" s="148" t="s">
        <v>4112</v>
      </c>
      <c r="E849" s="148"/>
      <c r="F849" s="139">
        <f>MATCH(A849,厦航题库汇总!$C$2:$C$5110,0)</f>
        <v>689</v>
      </c>
    </row>
    <row r="850" spans="1:6" customFormat="1" ht="56.1" customHeight="1">
      <c r="A850" s="172" t="s">
        <v>5071</v>
      </c>
      <c r="B850" s="142" t="s">
        <v>5072</v>
      </c>
      <c r="C850" s="142" t="s">
        <v>5073</v>
      </c>
      <c r="D850" s="142" t="s">
        <v>5074</v>
      </c>
      <c r="E850" s="142"/>
      <c r="F850" s="139">
        <f>MATCH(A850,厦航题库汇总!$C$2:$C$5110,0)</f>
        <v>2420</v>
      </c>
    </row>
    <row r="851" spans="1:6" customFormat="1" ht="56.1" customHeight="1">
      <c r="A851" s="172" t="s">
        <v>4969</v>
      </c>
      <c r="B851" s="148" t="s">
        <v>4970</v>
      </c>
      <c r="C851" s="139" t="s">
        <v>4971</v>
      </c>
      <c r="D851" s="139" t="s">
        <v>4972</v>
      </c>
      <c r="E851" s="139"/>
      <c r="F851" s="139">
        <f>MATCH(A851,厦航题库汇总!$C$2:$C$5110,0)</f>
        <v>2272</v>
      </c>
    </row>
    <row r="852" spans="1:6" customFormat="1" ht="56.1" customHeight="1">
      <c r="A852" s="170" t="s">
        <v>11534</v>
      </c>
      <c r="B852" s="139" t="s">
        <v>26374</v>
      </c>
      <c r="C852" s="139" t="s">
        <v>26375</v>
      </c>
      <c r="D852" s="139" t="s">
        <v>26376</v>
      </c>
      <c r="E852" s="139"/>
      <c r="F852" s="139">
        <f>MATCH(A852,厦航题库汇总!$C$2:$C$5110,0)</f>
        <v>1033</v>
      </c>
    </row>
    <row r="853" spans="1:6" customFormat="1" ht="56.1" customHeight="1">
      <c r="A853" s="170" t="s">
        <v>28466</v>
      </c>
      <c r="B853" s="139" t="s">
        <v>22944</v>
      </c>
      <c r="C853" s="139" t="s">
        <v>22945</v>
      </c>
      <c r="D853" s="139" t="s">
        <v>22946</v>
      </c>
      <c r="E853" s="139"/>
      <c r="F853" s="139">
        <f>MATCH(A853,厦航题库汇总!$C$2:$C$5110,0)</f>
        <v>2335</v>
      </c>
    </row>
    <row r="854" spans="1:6" customFormat="1" ht="56.1" customHeight="1">
      <c r="A854" s="170" t="s">
        <v>27896</v>
      </c>
      <c r="B854" s="139" t="s">
        <v>18593</v>
      </c>
      <c r="C854" s="139" t="s">
        <v>18594</v>
      </c>
      <c r="D854" s="139" t="s">
        <v>18595</v>
      </c>
      <c r="E854" s="139"/>
      <c r="F854" s="139" t="e">
        <f>MATCH(A854,厦航题库汇总!$C$2:$C$5110,0)</f>
        <v>#N/A</v>
      </c>
    </row>
    <row r="855" spans="1:6" customFormat="1" ht="56.1" customHeight="1">
      <c r="A855" s="171" t="s">
        <v>27897</v>
      </c>
      <c r="B855" s="159" t="s">
        <v>4356</v>
      </c>
      <c r="C855" s="139" t="s">
        <v>4354</v>
      </c>
      <c r="D855" s="139" t="s">
        <v>18698</v>
      </c>
      <c r="E855" s="139"/>
      <c r="F855" s="139" t="e">
        <f>MATCH(A855,厦航题库汇总!$C$2:$C$5110,0)</f>
        <v>#N/A</v>
      </c>
    </row>
    <row r="856" spans="1:6" customFormat="1" ht="56.1" customHeight="1">
      <c r="A856" s="170" t="s">
        <v>18497</v>
      </c>
      <c r="B856" s="139" t="s">
        <v>18498</v>
      </c>
      <c r="C856" s="139" t="s">
        <v>18499</v>
      </c>
      <c r="D856" s="139" t="s">
        <v>18500</v>
      </c>
      <c r="E856" s="139"/>
      <c r="F856" s="139" t="e">
        <f>MATCH(A856,厦航题库汇总!$C$2:$C$5110,0)</f>
        <v>#N/A</v>
      </c>
    </row>
    <row r="857" spans="1:6" customFormat="1" ht="56.1" customHeight="1">
      <c r="A857" s="172" t="s">
        <v>27680</v>
      </c>
      <c r="B857" s="148" t="s">
        <v>27681</v>
      </c>
      <c r="C857" s="148" t="s">
        <v>27682</v>
      </c>
      <c r="D857" s="148" t="s">
        <v>27683</v>
      </c>
      <c r="E857" s="148"/>
      <c r="F857" s="139" t="e">
        <f>MATCH(A857,厦航题库汇总!$C$2:$C$5110,0)</f>
        <v>#N/A</v>
      </c>
    </row>
    <row r="858" spans="1:6" customFormat="1" ht="56.1" customHeight="1">
      <c r="A858" s="178" t="s">
        <v>27909</v>
      </c>
      <c r="B858" s="159" t="s">
        <v>19047</v>
      </c>
      <c r="C858" s="139" t="s">
        <v>4775</v>
      </c>
      <c r="D858" s="139" t="s">
        <v>19048</v>
      </c>
      <c r="E858" s="139"/>
      <c r="F858" s="139" t="e">
        <f>MATCH(A858,厦航题库汇总!$C$2:$C$5110,0)</f>
        <v>#N/A</v>
      </c>
    </row>
    <row r="859" spans="1:6" customFormat="1" ht="56.1" customHeight="1">
      <c r="A859" s="170" t="s">
        <v>12457</v>
      </c>
      <c r="B859" s="139" t="s">
        <v>12458</v>
      </c>
      <c r="C859" s="148" t="s">
        <v>12459</v>
      </c>
      <c r="D859" s="148" t="s">
        <v>12460</v>
      </c>
      <c r="E859" s="148"/>
      <c r="F859" s="139">
        <f>MATCH(A859,厦航题库汇总!$C$2:$C$5110,0)</f>
        <v>345</v>
      </c>
    </row>
    <row r="860" spans="1:6" customFormat="1" ht="56.1" customHeight="1">
      <c r="A860" s="170" t="s">
        <v>13884</v>
      </c>
      <c r="B860" s="139" t="s">
        <v>21214</v>
      </c>
      <c r="C860" s="139" t="s">
        <v>21215</v>
      </c>
      <c r="D860" s="139" t="s">
        <v>21216</v>
      </c>
      <c r="E860" s="139"/>
      <c r="F860" s="139">
        <f>MATCH(A860,厦航题库汇总!$C$2:$C$5110,0)</f>
        <v>2532</v>
      </c>
    </row>
    <row r="861" spans="1:6" customFormat="1" ht="56.1" customHeight="1">
      <c r="A861" s="170" t="s">
        <v>28469</v>
      </c>
      <c r="B861" s="139" t="s">
        <v>23570</v>
      </c>
      <c r="C861" s="139" t="s">
        <v>23571</v>
      </c>
      <c r="D861" s="139" t="s">
        <v>23572</v>
      </c>
      <c r="E861" s="139"/>
      <c r="F861" s="139">
        <f>MATCH(A861,厦航题库汇总!$C$2:$C$5110,0)</f>
        <v>2754</v>
      </c>
    </row>
    <row r="862" spans="1:6" customFormat="1" ht="56.1" customHeight="1">
      <c r="A862" s="170" t="s">
        <v>14647</v>
      </c>
      <c r="B862" s="139" t="s">
        <v>27424</v>
      </c>
      <c r="C862" s="139" t="s">
        <v>27425</v>
      </c>
      <c r="D862" s="139" t="s">
        <v>27426</v>
      </c>
      <c r="E862" s="139"/>
      <c r="F862" s="139">
        <f>MATCH(A862,厦航题库汇总!$C$2:$C$5110,0)</f>
        <v>4155</v>
      </c>
    </row>
    <row r="863" spans="1:6" customFormat="1" ht="56.1" customHeight="1">
      <c r="A863" s="170" t="s">
        <v>14652</v>
      </c>
      <c r="B863" s="139" t="s">
        <v>27427</v>
      </c>
      <c r="C863" s="139" t="s">
        <v>27428</v>
      </c>
      <c r="D863" s="139" t="s">
        <v>27429</v>
      </c>
      <c r="E863" s="139"/>
      <c r="F863" s="139">
        <f>MATCH(A863,厦航题库汇总!$C$2:$C$5110,0)</f>
        <v>4161</v>
      </c>
    </row>
    <row r="864" spans="1:6" customFormat="1" ht="56.1" customHeight="1">
      <c r="A864" s="170" t="s">
        <v>14655</v>
      </c>
      <c r="B864" s="139" t="s">
        <v>27430</v>
      </c>
      <c r="C864" s="139" t="s">
        <v>27431</v>
      </c>
      <c r="D864" s="139" t="s">
        <v>27427</v>
      </c>
      <c r="E864" s="139"/>
      <c r="F864" s="139">
        <f>MATCH(A864,厦航题库汇总!$C$2:$C$5110,0)</f>
        <v>4164</v>
      </c>
    </row>
    <row r="865" spans="1:6" ht="56.1" customHeight="1">
      <c r="A865" s="178" t="s">
        <v>27913</v>
      </c>
      <c r="B865" s="159" t="s">
        <v>19064</v>
      </c>
      <c r="C865" s="139" t="s">
        <v>19065</v>
      </c>
      <c r="D865" s="139" t="s">
        <v>19066</v>
      </c>
      <c r="E865" s="139"/>
      <c r="F865" s="139" t="e">
        <f>MATCH(A865,厦航题库汇总!$C$2:$C$5110,0)</f>
        <v>#N/A</v>
      </c>
    </row>
    <row r="866" spans="1:6" customFormat="1" ht="56.1" customHeight="1">
      <c r="A866" s="173" t="s">
        <v>27912</v>
      </c>
      <c r="B866" s="139" t="s">
        <v>19061</v>
      </c>
      <c r="C866" s="139" t="s">
        <v>19062</v>
      </c>
      <c r="D866" s="139" t="s">
        <v>19063</v>
      </c>
      <c r="E866" s="139"/>
      <c r="F866" s="139" t="e">
        <f>MATCH(A866,厦航题库汇总!$C$2:$C$5110,0)</f>
        <v>#N/A</v>
      </c>
    </row>
    <row r="867" spans="1:6" customFormat="1" ht="56.1" customHeight="1">
      <c r="A867" s="170" t="s">
        <v>27920</v>
      </c>
      <c r="B867" s="139" t="s">
        <v>1474</v>
      </c>
      <c r="C867" s="139" t="s">
        <v>6480</v>
      </c>
      <c r="D867" s="139" t="s">
        <v>19574</v>
      </c>
      <c r="E867" s="139"/>
      <c r="F867" s="139" t="e">
        <f>MATCH(A867,厦航题库汇总!$C$2:$C$5110,0)</f>
        <v>#N/A</v>
      </c>
    </row>
    <row r="868" spans="1:6" customFormat="1" ht="56.1" customHeight="1">
      <c r="A868" s="170" t="s">
        <v>11426</v>
      </c>
      <c r="B868" s="139" t="s">
        <v>26289</v>
      </c>
      <c r="C868" s="139" t="s">
        <v>26290</v>
      </c>
      <c r="D868" s="139" t="s">
        <v>26291</v>
      </c>
      <c r="E868" s="139"/>
      <c r="F868" s="139">
        <f>MATCH(A868,厦航题库汇总!$C$2:$C$5110,0)</f>
        <v>861</v>
      </c>
    </row>
    <row r="869" spans="1:6" customFormat="1" ht="56.1" customHeight="1">
      <c r="A869" s="172" t="s">
        <v>11061</v>
      </c>
      <c r="B869" s="148" t="s">
        <v>11062</v>
      </c>
      <c r="C869" s="148" t="s">
        <v>11063</v>
      </c>
      <c r="D869" s="148" t="s">
        <v>11064</v>
      </c>
      <c r="E869" s="148"/>
      <c r="F869" s="139">
        <f>MATCH(A869,厦航题库汇总!$C$2:$C$5110,0)</f>
        <v>16</v>
      </c>
    </row>
    <row r="870" spans="1:6" customFormat="1" ht="56.1" customHeight="1">
      <c r="A870" s="170" t="s">
        <v>28543</v>
      </c>
      <c r="B870" s="139" t="s">
        <v>23757</v>
      </c>
      <c r="C870" s="139" t="s">
        <v>23758</v>
      </c>
      <c r="D870" s="139" t="s">
        <v>23759</v>
      </c>
      <c r="E870" s="139"/>
      <c r="F870" s="139">
        <f>MATCH(A870,厦航题库汇总!$C$2:$C$5110,0)</f>
        <v>3168</v>
      </c>
    </row>
    <row r="871" spans="1:6" customFormat="1" ht="56.1" customHeight="1">
      <c r="A871" s="170" t="s">
        <v>4000</v>
      </c>
      <c r="B871" s="139" t="s">
        <v>4001</v>
      </c>
      <c r="C871" s="148" t="s">
        <v>4002</v>
      </c>
      <c r="D871" s="148" t="s">
        <v>4003</v>
      </c>
      <c r="E871" s="148"/>
      <c r="F871" s="139">
        <f>MATCH(A871,厦航题库汇总!$C$2:$C$5110,0)</f>
        <v>472</v>
      </c>
    </row>
    <row r="872" spans="1:6" customFormat="1" ht="56.1" customHeight="1">
      <c r="A872" s="170" t="s">
        <v>28544</v>
      </c>
      <c r="B872" s="139" t="s">
        <v>28545</v>
      </c>
      <c r="C872" s="139" t="s">
        <v>28546</v>
      </c>
      <c r="D872" s="139" t="s">
        <v>28547</v>
      </c>
      <c r="E872" s="139"/>
      <c r="F872" s="139">
        <f>MATCH(A872,厦航题库汇总!$C$2:$C$5110,0)</f>
        <v>3173</v>
      </c>
    </row>
    <row r="873" spans="1:6" customFormat="1" ht="56.1" customHeight="1">
      <c r="A873" s="170" t="s">
        <v>26276</v>
      </c>
      <c r="B873" s="139" t="s">
        <v>26275</v>
      </c>
      <c r="C873" s="139" t="s">
        <v>26277</v>
      </c>
      <c r="D873" s="139" t="s">
        <v>29025</v>
      </c>
      <c r="E873" s="139" t="s">
        <v>29551</v>
      </c>
      <c r="F873" s="139">
        <f>MATCH(A873,厦航题库汇总!$C$2:$C$5110,0)</f>
        <v>831</v>
      </c>
    </row>
    <row r="874" spans="1:6" customFormat="1" ht="56.1" customHeight="1">
      <c r="A874" s="170" t="s">
        <v>11406</v>
      </c>
      <c r="B874" s="139" t="s">
        <v>26274</v>
      </c>
      <c r="C874" s="139" t="s">
        <v>29024</v>
      </c>
      <c r="D874" s="139" t="s">
        <v>26275</v>
      </c>
      <c r="E874" s="139" t="s">
        <v>29551</v>
      </c>
      <c r="F874" s="139">
        <f>MATCH(A874,厦航题库汇总!$C$2:$C$5110,0)</f>
        <v>825</v>
      </c>
    </row>
    <row r="875" spans="1:6" customFormat="1" ht="56.1" customHeight="1">
      <c r="A875" s="170" t="s">
        <v>4004</v>
      </c>
      <c r="B875" s="139" t="s">
        <v>4005</v>
      </c>
      <c r="C875" s="148" t="s">
        <v>4006</v>
      </c>
      <c r="D875" s="148" t="s">
        <v>4007</v>
      </c>
      <c r="E875" s="148"/>
      <c r="F875" s="139">
        <f>MATCH(A875,厦航题库汇总!$C$2:$C$5110,0)</f>
        <v>478</v>
      </c>
    </row>
    <row r="876" spans="1:6" customFormat="1" ht="56.1" customHeight="1">
      <c r="A876" s="170" t="s">
        <v>1634</v>
      </c>
      <c r="B876" s="139" t="s">
        <v>1275</v>
      </c>
      <c r="C876" s="139" t="s">
        <v>1276</v>
      </c>
      <c r="D876" s="139" t="s">
        <v>1277</v>
      </c>
      <c r="E876" s="139"/>
      <c r="F876" s="139">
        <f>MATCH(A876,厦航题库汇总!$C$2:$C$5110,0)</f>
        <v>2783</v>
      </c>
    </row>
    <row r="877" spans="1:6" customFormat="1" ht="56.1" customHeight="1">
      <c r="A877" s="170" t="s">
        <v>3980</v>
      </c>
      <c r="B877" s="139" t="s">
        <v>3981</v>
      </c>
      <c r="C877" s="148" t="s">
        <v>3982</v>
      </c>
      <c r="D877" s="148" t="s">
        <v>3983</v>
      </c>
      <c r="E877" s="148"/>
      <c r="F877" s="139">
        <f>MATCH(A877,厦航题库汇总!$C$2:$C$5110,0)</f>
        <v>437</v>
      </c>
    </row>
    <row r="878" spans="1:6" customFormat="1" ht="56.1" customHeight="1">
      <c r="A878" s="171" t="s">
        <v>19663</v>
      </c>
      <c r="B878" s="159" t="s">
        <v>19664</v>
      </c>
      <c r="C878" s="139" t="s">
        <v>19665</v>
      </c>
      <c r="D878" s="139" t="s">
        <v>19666</v>
      </c>
      <c r="E878" s="139"/>
      <c r="F878" s="139" t="e">
        <f>MATCH(A878,厦航题库汇总!$C$2:$C$5110,0)</f>
        <v>#N/A</v>
      </c>
    </row>
    <row r="879" spans="1:6" customFormat="1" ht="56.1" customHeight="1">
      <c r="A879" s="173" t="s">
        <v>27903</v>
      </c>
      <c r="B879" s="142" t="s">
        <v>3801</v>
      </c>
      <c r="C879" s="142" t="s">
        <v>5197</v>
      </c>
      <c r="D879" s="142" t="s">
        <v>5414</v>
      </c>
      <c r="E879" s="142"/>
      <c r="F879" s="139" t="e">
        <f>MATCH(A879,厦航题库汇总!$C$2:$C$5110,0)</f>
        <v>#N/A</v>
      </c>
    </row>
    <row r="880" spans="1:6" customFormat="1" ht="56.1" customHeight="1">
      <c r="A880" s="173" t="s">
        <v>27902</v>
      </c>
      <c r="B880" s="142" t="s">
        <v>5197</v>
      </c>
      <c r="C880" s="142" t="s">
        <v>3801</v>
      </c>
      <c r="D880" s="142" t="s">
        <v>6060</v>
      </c>
      <c r="E880" s="142"/>
      <c r="F880" s="139" t="e">
        <f>MATCH(A880,厦航题库汇总!$C$2:$C$5110,0)</f>
        <v>#N/A</v>
      </c>
    </row>
    <row r="881" spans="1:6" customFormat="1" ht="56.1" customHeight="1">
      <c r="A881" s="170" t="s">
        <v>18890</v>
      </c>
      <c r="B881" s="139" t="s">
        <v>18891</v>
      </c>
      <c r="C881" s="139" t="s">
        <v>18892</v>
      </c>
      <c r="D881" s="139" t="s">
        <v>18893</v>
      </c>
      <c r="E881" s="139"/>
      <c r="F881" s="139" t="e">
        <f>MATCH(A881,厦航题库汇总!$C$2:$C$5110,0)</f>
        <v>#N/A</v>
      </c>
    </row>
    <row r="882" spans="1:6" customFormat="1" ht="56.1" customHeight="1">
      <c r="A882" s="170" t="s">
        <v>14438</v>
      </c>
      <c r="B882" s="139" t="s">
        <v>27279</v>
      </c>
      <c r="C882" s="139" t="s">
        <v>27280</v>
      </c>
      <c r="D882" s="139" t="s">
        <v>27281</v>
      </c>
      <c r="E882" s="139"/>
      <c r="F882" s="139">
        <f>MATCH(A882,厦航题库汇总!$C$2:$C$5110,0)</f>
        <v>3924</v>
      </c>
    </row>
    <row r="883" spans="1:6" customFormat="1" ht="56.1" customHeight="1">
      <c r="A883" s="170" t="s">
        <v>14489</v>
      </c>
      <c r="B883" s="139" t="s">
        <v>27306</v>
      </c>
      <c r="C883" s="139" t="s">
        <v>27307</v>
      </c>
      <c r="D883" s="139" t="s">
        <v>27308</v>
      </c>
      <c r="E883" s="139"/>
      <c r="F883" s="139">
        <f>MATCH(A883,厦航题库汇总!$C$2:$C$5110,0)</f>
        <v>3991</v>
      </c>
    </row>
    <row r="884" spans="1:6" customFormat="1" ht="56.1" customHeight="1">
      <c r="A884" s="170" t="s">
        <v>14705</v>
      </c>
      <c r="B884" s="139" t="s">
        <v>27471</v>
      </c>
      <c r="C884" s="139" t="s">
        <v>29311</v>
      </c>
      <c r="D884" s="139" t="s">
        <v>29312</v>
      </c>
      <c r="E884" s="139"/>
      <c r="F884" s="139">
        <f>MATCH(A884,厦航题库汇总!$C$2:$C$5110,0)</f>
        <v>4217</v>
      </c>
    </row>
    <row r="885" spans="1:6" customFormat="1" ht="56.1" customHeight="1">
      <c r="A885" s="170" t="s">
        <v>14717</v>
      </c>
      <c r="B885" s="139" t="s">
        <v>27476</v>
      </c>
      <c r="C885" s="139" t="s">
        <v>29315</v>
      </c>
      <c r="D885" s="139" t="s">
        <v>29316</v>
      </c>
      <c r="E885" s="139"/>
      <c r="F885" s="139">
        <f>MATCH(A885,厦航题库汇总!$C$2:$C$5110,0)</f>
        <v>4223</v>
      </c>
    </row>
    <row r="886" spans="1:6" customFormat="1" ht="56.1" customHeight="1">
      <c r="A886" s="170" t="s">
        <v>14721</v>
      </c>
      <c r="B886" s="139" t="s">
        <v>27477</v>
      </c>
      <c r="C886" s="139" t="s">
        <v>27478</v>
      </c>
      <c r="D886" s="139" t="s">
        <v>29316</v>
      </c>
      <c r="E886" s="139"/>
      <c r="F886" s="139">
        <f>MATCH(A886,厦航题库汇总!$C$2:$C$5110,0)</f>
        <v>4225</v>
      </c>
    </row>
    <row r="887" spans="1:6" customFormat="1" ht="56.1" customHeight="1">
      <c r="A887" s="170" t="s">
        <v>23291</v>
      </c>
      <c r="B887" s="139">
        <v>0</v>
      </c>
      <c r="C887" s="139" t="s">
        <v>23290</v>
      </c>
      <c r="D887" s="139" t="s">
        <v>23292</v>
      </c>
      <c r="E887" s="139"/>
      <c r="F887" s="139">
        <f>MATCH(A887,厦航题库汇总!$C$2:$C$5110,0)</f>
        <v>3933</v>
      </c>
    </row>
    <row r="888" spans="1:6" customFormat="1" ht="56.1" customHeight="1">
      <c r="A888" s="170" t="s">
        <v>14993</v>
      </c>
      <c r="B888" s="139" t="s">
        <v>14994</v>
      </c>
      <c r="C888" s="139" t="s">
        <v>14995</v>
      </c>
      <c r="D888" s="139" t="s">
        <v>14996</v>
      </c>
      <c r="E888" s="139"/>
      <c r="F888" s="139">
        <f>MATCH(A888,厦航题库汇总!$C$2:$C$5110,0)</f>
        <v>4446</v>
      </c>
    </row>
    <row r="889" spans="1:6" customFormat="1" ht="56.1" customHeight="1">
      <c r="A889" s="173" t="s">
        <v>27911</v>
      </c>
      <c r="B889" s="139" t="s">
        <v>6005</v>
      </c>
      <c r="C889" s="139" t="s">
        <v>6006</v>
      </c>
      <c r="D889" s="139" t="s">
        <v>6007</v>
      </c>
      <c r="E889" s="139"/>
      <c r="F889" s="139">
        <f>MATCH(A889,厦航题库汇总!$C$2:$C$5110,0)</f>
        <v>3885</v>
      </c>
    </row>
    <row r="890" spans="1:6" customFormat="1" ht="56.1" customHeight="1">
      <c r="A890" s="171" t="s">
        <v>19136</v>
      </c>
      <c r="B890" s="159" t="s">
        <v>19137</v>
      </c>
      <c r="C890" s="139" t="s">
        <v>19138</v>
      </c>
      <c r="D890" s="139" t="s">
        <v>19139</v>
      </c>
      <c r="E890" s="139"/>
      <c r="F890" s="139" t="e">
        <f>MATCH(A890,厦航题库汇总!$C$2:$C$5110,0)</f>
        <v>#N/A</v>
      </c>
    </row>
    <row r="891" spans="1:6" customFormat="1" ht="56.1" customHeight="1">
      <c r="A891" s="170" t="s">
        <v>6008</v>
      </c>
      <c r="B891" s="139">
        <v>1030</v>
      </c>
      <c r="C891" s="139" t="s">
        <v>21165</v>
      </c>
      <c r="D891" s="139" t="s">
        <v>6009</v>
      </c>
      <c r="E891" s="139"/>
      <c r="F891" s="139">
        <f>MATCH(A891,厦航题库汇总!$C$2:$C$5110,0)</f>
        <v>3889</v>
      </c>
    </row>
    <row r="892" spans="1:6" customFormat="1" ht="56.1" customHeight="1">
      <c r="A892" s="170" t="s">
        <v>23284</v>
      </c>
      <c r="B892" s="139" t="s">
        <v>23285</v>
      </c>
      <c r="C892" s="139" t="s">
        <v>23286</v>
      </c>
      <c r="D892" s="139" t="s">
        <v>23287</v>
      </c>
      <c r="E892" s="139"/>
      <c r="F892" s="139">
        <f>MATCH(A892,厦航题库汇总!$C$2:$C$5110,0)</f>
        <v>3927</v>
      </c>
    </row>
    <row r="893" spans="1:6" customFormat="1" ht="56.1" customHeight="1">
      <c r="A893" s="172" t="s">
        <v>4026</v>
      </c>
      <c r="B893" s="148" t="s">
        <v>4023</v>
      </c>
      <c r="C893" s="148" t="s">
        <v>4024</v>
      </c>
      <c r="D893" s="148" t="s">
        <v>4022</v>
      </c>
      <c r="E893" s="148"/>
      <c r="F893" s="139">
        <f>MATCH(A893,厦航题库汇总!$C$2:$C$5110,0)</f>
        <v>526</v>
      </c>
    </row>
    <row r="894" spans="1:6" customFormat="1" ht="94.5">
      <c r="A894" s="170" t="s">
        <v>20103</v>
      </c>
      <c r="B894" s="139" t="s">
        <v>20104</v>
      </c>
      <c r="C894" s="139" t="s">
        <v>20105</v>
      </c>
      <c r="D894" s="139" t="s">
        <v>20106</v>
      </c>
      <c r="E894" s="139"/>
      <c r="F894" s="139" t="e">
        <f>MATCH(A894,厦航题库汇总!$C$2:$C$5110,0)</f>
        <v>#N/A</v>
      </c>
    </row>
    <row r="895" spans="1:6" customFormat="1" ht="40.5">
      <c r="A895" s="170" t="s">
        <v>20095</v>
      </c>
      <c r="B895" s="139" t="s">
        <v>20096</v>
      </c>
      <c r="C895" s="139" t="s">
        <v>20097</v>
      </c>
      <c r="D895" s="139" t="s">
        <v>20098</v>
      </c>
      <c r="E895" s="139"/>
      <c r="F895" s="139" t="e">
        <f>MATCH(A895,厦航题库汇总!$C$2:$C$5110,0)</f>
        <v>#N/A</v>
      </c>
    </row>
    <row r="896" spans="1:6" customFormat="1" ht="56.1" customHeight="1">
      <c r="A896" s="170" t="s">
        <v>3968</v>
      </c>
      <c r="B896" s="139" t="s">
        <v>3969</v>
      </c>
      <c r="C896" s="148" t="s">
        <v>3970</v>
      </c>
      <c r="D896" s="148" t="s">
        <v>3971</v>
      </c>
      <c r="E896" s="148"/>
      <c r="F896" s="139">
        <f>MATCH(A896,厦航题库汇总!$C$2:$C$5110,0)</f>
        <v>416</v>
      </c>
    </row>
    <row r="897" spans="1:6" customFormat="1" ht="56.1" customHeight="1">
      <c r="A897" s="170" t="s">
        <v>23313</v>
      </c>
      <c r="B897" s="139" t="s">
        <v>23314</v>
      </c>
      <c r="C897" s="139" t="s">
        <v>23315</v>
      </c>
      <c r="D897" s="139" t="s">
        <v>23316</v>
      </c>
      <c r="E897" s="139"/>
      <c r="F897" s="139">
        <f>MATCH(A897,厦航题库汇总!$C$2:$C$5110,0)</f>
        <v>3956</v>
      </c>
    </row>
    <row r="898" spans="1:6" customFormat="1" ht="56.1" customHeight="1">
      <c r="A898" s="170" t="s">
        <v>10853</v>
      </c>
      <c r="B898" s="139" t="s">
        <v>20540</v>
      </c>
      <c r="C898" s="139" t="s">
        <v>20541</v>
      </c>
      <c r="D898" s="139" t="s">
        <v>20542</v>
      </c>
      <c r="E898" s="139"/>
      <c r="F898" s="139">
        <f>MATCH(A898,厦航题库汇总!$C$2:$C$5110,0)</f>
        <v>5026</v>
      </c>
    </row>
    <row r="899" spans="1:6" customFormat="1" ht="56.1" customHeight="1">
      <c r="A899" s="170" t="s">
        <v>28905</v>
      </c>
      <c r="B899" s="139" t="s">
        <v>28906</v>
      </c>
      <c r="C899" s="139" t="s">
        <v>28907</v>
      </c>
      <c r="D899" s="139" t="s">
        <v>28908</v>
      </c>
      <c r="E899" s="139"/>
      <c r="F899" s="139">
        <f>MATCH(A899,厦航题库汇总!$C$2:$C$5110,0)</f>
        <v>4490</v>
      </c>
    </row>
    <row r="900" spans="1:6" customFormat="1" ht="56.1" customHeight="1">
      <c r="A900" s="170" t="s">
        <v>8848</v>
      </c>
      <c r="B900" s="139" t="s">
        <v>28855</v>
      </c>
      <c r="C900" s="139" t="s">
        <v>28856</v>
      </c>
      <c r="D900" s="139" t="s">
        <v>28857</v>
      </c>
      <c r="E900" s="139"/>
      <c r="F900" s="139">
        <f>MATCH(A900,厦航题库汇总!$C$2:$C$5110,0)</f>
        <v>4332</v>
      </c>
    </row>
    <row r="901" spans="1:6" customFormat="1" ht="56.1" customHeight="1">
      <c r="A901" s="171" t="s">
        <v>18324</v>
      </c>
      <c r="B901" s="159" t="s">
        <v>18325</v>
      </c>
      <c r="C901" s="139" t="s">
        <v>18326</v>
      </c>
      <c r="D901" s="139" t="s">
        <v>18327</v>
      </c>
      <c r="E901" s="139"/>
      <c r="F901" s="139" t="e">
        <f>MATCH(A901,厦航题库汇总!$C$2:$C$5110,0)</f>
        <v>#N/A</v>
      </c>
    </row>
    <row r="902" spans="1:6" customFormat="1" ht="56.1" customHeight="1">
      <c r="A902" s="170" t="s">
        <v>1651</v>
      </c>
      <c r="B902" s="139" t="s">
        <v>28358</v>
      </c>
      <c r="C902" s="139" t="s">
        <v>28359</v>
      </c>
      <c r="D902" s="139" t="s">
        <v>28360</v>
      </c>
      <c r="E902" s="139"/>
      <c r="F902" s="139">
        <f>MATCH(A902,厦航题库汇总!$C$2:$C$5110,0)</f>
        <v>3244</v>
      </c>
    </row>
    <row r="903" spans="1:6" customFormat="1" ht="56.1" customHeight="1">
      <c r="A903" s="170" t="s">
        <v>10838</v>
      </c>
      <c r="B903" s="139" t="s">
        <v>20450</v>
      </c>
      <c r="C903" s="139" t="s">
        <v>20451</v>
      </c>
      <c r="D903" s="139" t="s">
        <v>20452</v>
      </c>
      <c r="E903" s="139"/>
      <c r="F903" s="139">
        <f>MATCH(A903,厦航题库汇总!$C$2:$C$5110,0)</f>
        <v>5008</v>
      </c>
    </row>
    <row r="904" spans="1:6" customFormat="1" ht="56.1" customHeight="1">
      <c r="A904" s="170" t="s">
        <v>28882</v>
      </c>
      <c r="B904" s="139" t="s">
        <v>25881</v>
      </c>
      <c r="C904" s="139" t="s">
        <v>25882</v>
      </c>
      <c r="D904" s="139" t="s">
        <v>25883</v>
      </c>
      <c r="E904" s="139"/>
      <c r="F904" s="139">
        <f>MATCH(A904,厦航题库汇总!$C$2:$C$5110,0)</f>
        <v>4432</v>
      </c>
    </row>
    <row r="905" spans="1:6" customFormat="1" ht="56.1" customHeight="1">
      <c r="A905" s="172" t="s">
        <v>6479</v>
      </c>
      <c r="B905" s="148" t="s">
        <v>6480</v>
      </c>
      <c r="C905" s="148" t="s">
        <v>1474</v>
      </c>
      <c r="D905" s="148" t="s">
        <v>6481</v>
      </c>
      <c r="E905" s="148"/>
      <c r="F905" s="139">
        <f>MATCH(A905,厦航题库汇总!$C$2:$C$5110,0)</f>
        <v>876</v>
      </c>
    </row>
    <row r="906" spans="1:6" customFormat="1" ht="56.1" customHeight="1">
      <c r="A906" s="170" t="s">
        <v>29814</v>
      </c>
      <c r="B906" s="139" t="s">
        <v>20944</v>
      </c>
      <c r="C906" s="139" t="s">
        <v>20638</v>
      </c>
      <c r="D906" s="139" t="s">
        <v>20945</v>
      </c>
      <c r="E906" s="139"/>
      <c r="F906" s="139">
        <f>MATCH(A906,厦航题库汇总!$C$2:$C$5110,0)</f>
        <v>3249</v>
      </c>
    </row>
    <row r="907" spans="1:6" customFormat="1" ht="56.1" customHeight="1">
      <c r="A907" s="170" t="s">
        <v>10831</v>
      </c>
      <c r="B907" s="139" t="s">
        <v>20417</v>
      </c>
      <c r="C907" s="139" t="s">
        <v>20418</v>
      </c>
      <c r="D907" s="139" t="s">
        <v>20419</v>
      </c>
      <c r="E907" s="139"/>
      <c r="F907" s="139">
        <f>MATCH(A907,厦航题库汇总!$C$2:$C$5110,0)</f>
        <v>5000</v>
      </c>
    </row>
    <row r="908" spans="1:6" customFormat="1" ht="56.1" customHeight="1">
      <c r="A908" s="170" t="s">
        <v>28877</v>
      </c>
      <c r="B908" s="139" t="s">
        <v>25867</v>
      </c>
      <c r="C908" s="139" t="s">
        <v>25868</v>
      </c>
      <c r="D908" s="139" t="s">
        <v>25869</v>
      </c>
      <c r="E908" s="139"/>
      <c r="F908" s="139">
        <f>MATCH(A908,厦航题库汇总!$C$2:$C$5110,0)</f>
        <v>4410</v>
      </c>
    </row>
    <row r="909" spans="1:6" customFormat="1" ht="56.1" customHeight="1">
      <c r="A909" s="172" t="s">
        <v>27810</v>
      </c>
      <c r="B909" s="148" t="s">
        <v>23475</v>
      </c>
      <c r="C909" s="148" t="s">
        <v>27811</v>
      </c>
      <c r="D909" s="148" t="s">
        <v>27812</v>
      </c>
      <c r="E909" s="148"/>
      <c r="F909" s="139" t="e">
        <f>MATCH(A909,厦航题库汇总!$C$2:$C$5110,0)</f>
        <v>#N/A</v>
      </c>
    </row>
    <row r="910" spans="1:6" customFormat="1" ht="56.1" customHeight="1">
      <c r="A910" s="170" t="s">
        <v>10161</v>
      </c>
      <c r="B910" s="139" t="s">
        <v>10159</v>
      </c>
      <c r="C910" s="139" t="s">
        <v>10162</v>
      </c>
      <c r="D910" s="139" t="s">
        <v>10158</v>
      </c>
      <c r="E910" s="139"/>
      <c r="F910" s="139">
        <f>MATCH(A910,厦航题库汇总!$C$2:$C$5110,0)</f>
        <v>4841</v>
      </c>
    </row>
    <row r="911" spans="1:6" customFormat="1" ht="56.1" customHeight="1">
      <c r="A911" s="170" t="s">
        <v>10163</v>
      </c>
      <c r="B911" s="139">
        <v>1.05</v>
      </c>
      <c r="C911" s="139">
        <v>1.1000000000000001</v>
      </c>
      <c r="D911" s="139">
        <v>1.2</v>
      </c>
      <c r="E911" s="139"/>
      <c r="F911" s="139">
        <f>MATCH(A911,厦航题库汇总!$C$2:$C$5110,0)</f>
        <v>4842</v>
      </c>
    </row>
    <row r="912" spans="1:6" customFormat="1" ht="56.1" customHeight="1">
      <c r="A912" s="170" t="s">
        <v>29674</v>
      </c>
      <c r="B912" s="139" t="s">
        <v>20600</v>
      </c>
      <c r="C912" s="139" t="s">
        <v>20601</v>
      </c>
      <c r="D912" s="139" t="s">
        <v>20602</v>
      </c>
      <c r="E912" s="139"/>
      <c r="F912" s="139">
        <f>MATCH(A912,厦航题库汇总!$C$2:$C$5110,0)</f>
        <v>4515</v>
      </c>
    </row>
    <row r="913" spans="1:6" customFormat="1" ht="56.1" customHeight="1">
      <c r="A913" s="172" t="s">
        <v>4196</v>
      </c>
      <c r="B913" s="148" t="s">
        <v>4197</v>
      </c>
      <c r="C913" s="148" t="s">
        <v>4198</v>
      </c>
      <c r="D913" s="148" t="s">
        <v>4199</v>
      </c>
      <c r="E913" s="148"/>
      <c r="F913" s="139">
        <f>MATCH(A913,厦航题库汇总!$C$2:$C$5110,0)</f>
        <v>850</v>
      </c>
    </row>
    <row r="914" spans="1:6" customFormat="1" ht="56.1" customHeight="1">
      <c r="A914" s="170" t="s">
        <v>5974</v>
      </c>
      <c r="B914" s="139" t="s">
        <v>5975</v>
      </c>
      <c r="C914" s="139" t="s">
        <v>5976</v>
      </c>
      <c r="D914" s="139" t="s">
        <v>5977</v>
      </c>
      <c r="E914" s="139"/>
      <c r="F914" s="139">
        <f>MATCH(A914,厦航题库汇总!$C$2:$C$5110,0)</f>
        <v>3849</v>
      </c>
    </row>
    <row r="915" spans="1:6" customFormat="1" ht="56.1" customHeight="1">
      <c r="A915" s="170" t="s">
        <v>5993</v>
      </c>
      <c r="B915" s="139" t="s">
        <v>5994</v>
      </c>
      <c r="C915" s="139" t="s">
        <v>5995</v>
      </c>
      <c r="D915" s="139" t="s">
        <v>5996</v>
      </c>
      <c r="E915" s="139"/>
      <c r="F915" s="139">
        <f>MATCH(A915,厦航题库汇总!$C$2:$C$5110,0)</f>
        <v>3873</v>
      </c>
    </row>
    <row r="916" spans="1:6" customFormat="1" ht="56.1" customHeight="1">
      <c r="A916" s="172" t="s">
        <v>27797</v>
      </c>
      <c r="B916" s="148" t="s">
        <v>27798</v>
      </c>
      <c r="C916" s="148" t="s">
        <v>27799</v>
      </c>
      <c r="D916" s="148" t="s">
        <v>27800</v>
      </c>
      <c r="E916" s="148"/>
      <c r="F916" s="139" t="e">
        <f>MATCH(A916,厦航题库汇总!$C$2:$C$5110,0)</f>
        <v>#N/A</v>
      </c>
    </row>
    <row r="917" spans="1:6" customFormat="1" ht="56.1" customHeight="1">
      <c r="A917" s="170" t="s">
        <v>20136</v>
      </c>
      <c r="B917" s="139" t="s">
        <v>20137</v>
      </c>
      <c r="C917" s="139" t="s">
        <v>20138</v>
      </c>
      <c r="D917" s="139" t="s">
        <v>20139</v>
      </c>
      <c r="E917" s="139"/>
      <c r="F917" s="139" t="e">
        <f>MATCH(A917,厦航题库汇总!$C$2:$C$5110,0)</f>
        <v>#N/A</v>
      </c>
    </row>
    <row r="918" spans="1:6" customFormat="1" ht="56.1" customHeight="1">
      <c r="A918" s="170" t="s">
        <v>10832</v>
      </c>
      <c r="B918" s="139" t="s">
        <v>20420</v>
      </c>
      <c r="C918" s="139" t="s">
        <v>20421</v>
      </c>
      <c r="D918" s="139" t="s">
        <v>20422</v>
      </c>
      <c r="E918" s="139"/>
      <c r="F918" s="139">
        <f>MATCH(A918,厦航题库汇总!$C$2:$C$5110,0)</f>
        <v>5001</v>
      </c>
    </row>
    <row r="919" spans="1:6" customFormat="1" ht="56.1" customHeight="1">
      <c r="A919" s="170" t="s">
        <v>9425</v>
      </c>
      <c r="B919" s="139" t="s">
        <v>20824</v>
      </c>
      <c r="C919" s="139" t="s">
        <v>20825</v>
      </c>
      <c r="D919" s="139" t="s">
        <v>20826</v>
      </c>
      <c r="E919" s="139"/>
      <c r="F919" s="139">
        <f>MATCH(A919,厦航题库汇总!$C$2:$C$5110,0)</f>
        <v>4617</v>
      </c>
    </row>
    <row r="920" spans="1:6" customFormat="1" ht="56.1" customHeight="1">
      <c r="A920" s="172" t="s">
        <v>2266</v>
      </c>
      <c r="B920" s="148" t="s">
        <v>2267</v>
      </c>
      <c r="C920" s="142" t="s">
        <v>28113</v>
      </c>
      <c r="D920" s="139" t="s">
        <v>2269</v>
      </c>
      <c r="E920" s="139"/>
      <c r="F920" s="139">
        <f>MATCH(A920,厦航题库汇总!$C$2:$C$5110,0)</f>
        <v>1025</v>
      </c>
    </row>
    <row r="921" spans="1:6" customFormat="1" ht="56.1" customHeight="1">
      <c r="A921" s="172" t="s">
        <v>2250</v>
      </c>
      <c r="B921" s="148" t="s">
        <v>2251</v>
      </c>
      <c r="C921" s="148" t="s">
        <v>2252</v>
      </c>
      <c r="D921" s="148" t="s">
        <v>2253</v>
      </c>
      <c r="E921" s="148"/>
      <c r="F921" s="139">
        <f>MATCH(A921,厦航题库汇总!$C$2:$C$5110,0)</f>
        <v>990</v>
      </c>
    </row>
    <row r="922" spans="1:6" customFormat="1" ht="56.1" customHeight="1">
      <c r="A922" s="170" t="s">
        <v>29815</v>
      </c>
      <c r="B922" s="139" t="s">
        <v>20724</v>
      </c>
      <c r="C922" s="139" t="s">
        <v>20723</v>
      </c>
      <c r="D922" s="139" t="s">
        <v>20869</v>
      </c>
      <c r="E922" s="139"/>
      <c r="F922" s="139">
        <f>MATCH(A922,厦航题库汇总!$C$2:$C$5110,0)</f>
        <v>3214</v>
      </c>
    </row>
    <row r="923" spans="1:6" customFormat="1" ht="56.1" customHeight="1">
      <c r="A923" s="170" t="s">
        <v>28382</v>
      </c>
      <c r="B923" s="139" t="s">
        <v>22625</v>
      </c>
      <c r="C923" s="139" t="s">
        <v>22626</v>
      </c>
      <c r="D923" s="139" t="s">
        <v>22627</v>
      </c>
      <c r="E923" s="139"/>
      <c r="F923" s="139">
        <f>MATCH(A923,厦航题库汇总!$C$2:$C$5110,0)</f>
        <v>1666</v>
      </c>
    </row>
    <row r="924" spans="1:6" customFormat="1" ht="56.1" customHeight="1">
      <c r="A924" s="170" t="s">
        <v>28236</v>
      </c>
      <c r="B924" s="139">
        <v>8</v>
      </c>
      <c r="C924" s="139">
        <v>6</v>
      </c>
      <c r="D924" s="139">
        <v>12</v>
      </c>
      <c r="E924" s="139"/>
      <c r="F924" s="139">
        <f>MATCH(A924,厦航题库汇总!$C$2:$C$5110,0)</f>
        <v>1704</v>
      </c>
    </row>
    <row r="925" spans="1:6" customFormat="1" ht="56.1" customHeight="1">
      <c r="A925" s="170" t="s">
        <v>20260</v>
      </c>
      <c r="B925" s="139" t="s">
        <v>12284</v>
      </c>
      <c r="C925" s="139" t="s">
        <v>12285</v>
      </c>
      <c r="D925" s="139" t="s">
        <v>191</v>
      </c>
      <c r="E925" s="139"/>
      <c r="F925" s="139" t="e">
        <f>MATCH(A925,厦航题库汇总!$C$2:$C$5110,0)</f>
        <v>#N/A</v>
      </c>
    </row>
    <row r="926" spans="1:6" customFormat="1" ht="56.1" customHeight="1">
      <c r="A926" s="170" t="s">
        <v>1013</v>
      </c>
      <c r="B926" s="139" t="s">
        <v>22335</v>
      </c>
      <c r="C926" s="139" t="s">
        <v>22336</v>
      </c>
      <c r="D926" s="139" t="s">
        <v>22337</v>
      </c>
      <c r="E926" s="139"/>
      <c r="F926" s="139">
        <f>MATCH(A926,厦航题库汇总!$C$2:$C$5110,0)</f>
        <v>2413</v>
      </c>
    </row>
    <row r="927" spans="1:6" customFormat="1" ht="56.1" customHeight="1">
      <c r="A927" s="170" t="s">
        <v>489</v>
      </c>
      <c r="B927" s="139" t="s">
        <v>21994</v>
      </c>
      <c r="C927" s="139" t="s">
        <v>21995</v>
      </c>
      <c r="D927" s="139" t="s">
        <v>21996</v>
      </c>
      <c r="E927" s="139"/>
      <c r="F927" s="139">
        <f>MATCH(A927,厦航题库汇总!$C$2:$C$5110,0)</f>
        <v>1093</v>
      </c>
    </row>
    <row r="928" spans="1:6" customFormat="1" ht="56.1" customHeight="1">
      <c r="A928" s="170" t="s">
        <v>12722</v>
      </c>
      <c r="B928" s="139" t="s">
        <v>386</v>
      </c>
      <c r="C928" s="148" t="s">
        <v>388</v>
      </c>
      <c r="D928" s="148" t="s">
        <v>12723</v>
      </c>
      <c r="E928" s="148"/>
      <c r="F928" s="139">
        <f>MATCH(A928,厦航题库汇总!$C$2:$C$5110,0)</f>
        <v>395</v>
      </c>
    </row>
    <row r="929" spans="1:6" customFormat="1" ht="56.1" customHeight="1">
      <c r="A929" s="170" t="s">
        <v>2953</v>
      </c>
      <c r="B929" s="139" t="s">
        <v>2954</v>
      </c>
      <c r="C929" s="139" t="s">
        <v>2955</v>
      </c>
      <c r="D929" s="139" t="s">
        <v>2956</v>
      </c>
      <c r="E929" s="139"/>
      <c r="F929" s="139">
        <f>MATCH(A929,厦航题库汇总!$C$2:$C$5110,0)</f>
        <v>2991</v>
      </c>
    </row>
    <row r="930" spans="1:6" customFormat="1" ht="56.1" customHeight="1">
      <c r="A930" s="172" t="s">
        <v>11240</v>
      </c>
      <c r="B930" s="148" t="s">
        <v>11241</v>
      </c>
      <c r="C930" s="139" t="s">
        <v>11242</v>
      </c>
      <c r="D930" s="139" t="s">
        <v>11243</v>
      </c>
      <c r="E930" s="139" t="s">
        <v>29537</v>
      </c>
      <c r="F930" s="139">
        <f>MATCH(A930,厦航题库汇总!$C$2:$C$5110,0)</f>
        <v>471</v>
      </c>
    </row>
    <row r="931" spans="1:6" customFormat="1" ht="56.1" customHeight="1">
      <c r="A931" s="170" t="s">
        <v>14852</v>
      </c>
      <c r="B931" s="139" t="s">
        <v>27573</v>
      </c>
      <c r="C931" s="139" t="s">
        <v>27574</v>
      </c>
      <c r="D931" s="139" t="s">
        <v>27575</v>
      </c>
      <c r="E931" s="139"/>
      <c r="F931" s="139">
        <f>MATCH(A931,厦航题库汇总!$C$2:$C$5110,0)</f>
        <v>4317</v>
      </c>
    </row>
    <row r="932" spans="1:6" customFormat="1" ht="56.1" customHeight="1">
      <c r="A932" s="170" t="s">
        <v>27934</v>
      </c>
      <c r="B932" s="139" t="s">
        <v>27935</v>
      </c>
      <c r="C932" s="148" t="s">
        <v>12808</v>
      </c>
      <c r="D932" s="148" t="s">
        <v>12809</v>
      </c>
      <c r="E932" s="148"/>
      <c r="F932" s="139">
        <f>MATCH(A932,厦航题库汇总!$C$2:$C$5110,0)</f>
        <v>579</v>
      </c>
    </row>
    <row r="933" spans="1:6" customFormat="1" ht="56.1" customHeight="1">
      <c r="A933" s="170" t="s">
        <v>12315</v>
      </c>
      <c r="B933" s="139" t="s">
        <v>12316</v>
      </c>
      <c r="C933" s="148" t="s">
        <v>12317</v>
      </c>
      <c r="D933" s="148" t="s">
        <v>12318</v>
      </c>
      <c r="E933" s="148"/>
      <c r="F933" s="139">
        <f>MATCH(A933,厦航题库汇总!$C$2:$C$5110,0)</f>
        <v>52</v>
      </c>
    </row>
    <row r="934" spans="1:6" customFormat="1" ht="56.1" customHeight="1">
      <c r="A934" s="172" t="s">
        <v>12273</v>
      </c>
      <c r="B934" s="148" t="s">
        <v>755</v>
      </c>
      <c r="C934" s="148" t="s">
        <v>757</v>
      </c>
      <c r="D934" s="148" t="s">
        <v>756</v>
      </c>
      <c r="E934" s="148"/>
      <c r="F934" s="139">
        <f>MATCH(A934,厦航题库汇总!$C$2:$C$5110,0)</f>
        <v>11</v>
      </c>
    </row>
    <row r="935" spans="1:6" customFormat="1" ht="56.1" customHeight="1">
      <c r="A935" s="170" t="s">
        <v>13800</v>
      </c>
      <c r="B935" s="139" t="s">
        <v>27143</v>
      </c>
      <c r="C935" s="139" t="s">
        <v>27144</v>
      </c>
      <c r="D935" s="139" t="s">
        <v>27145</v>
      </c>
      <c r="E935" s="139"/>
      <c r="F935" s="139" t="e">
        <f>MATCH(A935,厦航题库汇总!$C$2:$C$5110,0)</f>
        <v>#N/A</v>
      </c>
    </row>
    <row r="936" spans="1:6" customFormat="1" ht="56.1" customHeight="1">
      <c r="A936" s="170" t="s">
        <v>28249</v>
      </c>
      <c r="B936" s="139" t="s">
        <v>22185</v>
      </c>
      <c r="C936" s="139" t="s">
        <v>22186</v>
      </c>
      <c r="D936" s="139" t="s">
        <v>22187</v>
      </c>
      <c r="E936" s="139"/>
      <c r="F936" s="139">
        <f>MATCH(A936,厦航题库汇总!$C$2:$C$5110,0)</f>
        <v>1816</v>
      </c>
    </row>
    <row r="937" spans="1:6" customFormat="1" ht="56.1" customHeight="1">
      <c r="A937" s="170" t="s">
        <v>28248</v>
      </c>
      <c r="B937" s="139" t="s">
        <v>22182</v>
      </c>
      <c r="C937" s="139" t="s">
        <v>22183</v>
      </c>
      <c r="D937" s="139" t="s">
        <v>22184</v>
      </c>
      <c r="E937" s="139"/>
      <c r="F937" s="139">
        <f>MATCH(A937,厦航题库汇总!$C$2:$C$5110,0)</f>
        <v>1810</v>
      </c>
    </row>
    <row r="938" spans="1:6" customFormat="1" ht="56.1" customHeight="1">
      <c r="A938" s="170" t="s">
        <v>27559</v>
      </c>
      <c r="B938" s="139" t="s">
        <v>27560</v>
      </c>
      <c r="C938" s="139" t="s">
        <v>27561</v>
      </c>
      <c r="D938" s="139" t="s">
        <v>27562</v>
      </c>
      <c r="E938" s="139"/>
      <c r="F938" s="139">
        <f>MATCH(A938,厦航题库汇总!$C$2:$C$5110,0)</f>
        <v>4305</v>
      </c>
    </row>
    <row r="939" spans="1:6" customFormat="1" ht="56.1" customHeight="1">
      <c r="A939" s="170" t="s">
        <v>27563</v>
      </c>
      <c r="B939" s="139" t="s">
        <v>27564</v>
      </c>
      <c r="C939" s="139" t="s">
        <v>27565</v>
      </c>
      <c r="D939" s="139" t="s">
        <v>27566</v>
      </c>
      <c r="E939" s="139"/>
      <c r="F939" s="139">
        <f>MATCH(A939,厦航题库汇总!$C$2:$C$5110,0)</f>
        <v>4307</v>
      </c>
    </row>
    <row r="940" spans="1:6" customFormat="1" ht="56.1" customHeight="1">
      <c r="A940" s="170" t="s">
        <v>14827</v>
      </c>
      <c r="B940" s="139" t="s">
        <v>27548</v>
      </c>
      <c r="C940" s="139" t="s">
        <v>27549</v>
      </c>
      <c r="D940" s="139" t="s">
        <v>27550</v>
      </c>
      <c r="E940" s="139"/>
      <c r="F940" s="139">
        <f>MATCH(A940,厦航题库汇总!$C$2:$C$5110,0)</f>
        <v>4297</v>
      </c>
    </row>
    <row r="941" spans="1:6" customFormat="1" ht="56.1" customHeight="1">
      <c r="A941" s="170" t="s">
        <v>29330</v>
      </c>
      <c r="B941" s="139" t="s">
        <v>22077</v>
      </c>
      <c r="C941" s="139" t="s">
        <v>22122</v>
      </c>
      <c r="D941" s="139" t="s">
        <v>21949</v>
      </c>
      <c r="E941" s="139"/>
      <c r="F941" s="139">
        <f>MATCH(A941,厦航题库汇总!$C$2:$C$5110,0)</f>
        <v>4311</v>
      </c>
    </row>
    <row r="942" spans="1:6" customFormat="1" ht="56.1" customHeight="1">
      <c r="A942" s="170" t="s">
        <v>14847</v>
      </c>
      <c r="B942" s="139" t="s">
        <v>27570</v>
      </c>
      <c r="C942" s="139" t="s">
        <v>27571</v>
      </c>
      <c r="D942" s="139" t="s">
        <v>27572</v>
      </c>
      <c r="E942" s="139"/>
      <c r="F942" s="139">
        <f>MATCH(A942,厦航题库汇总!$C$2:$C$5110,0)</f>
        <v>4313</v>
      </c>
    </row>
    <row r="943" spans="1:6" customFormat="1" ht="56.1" customHeight="1">
      <c r="A943" s="170" t="s">
        <v>27555</v>
      </c>
      <c r="B943" s="139" t="s">
        <v>27556</v>
      </c>
      <c r="C943" s="139" t="s">
        <v>27557</v>
      </c>
      <c r="D943" s="139" t="s">
        <v>27558</v>
      </c>
      <c r="E943" s="139"/>
      <c r="F943" s="139">
        <f>MATCH(A943,厦航题库汇总!$C$2:$C$5110,0)</f>
        <v>4303</v>
      </c>
    </row>
    <row r="944" spans="1:6" customFormat="1" ht="56.1" customHeight="1">
      <c r="A944" s="170" t="s">
        <v>29094</v>
      </c>
      <c r="B944" s="139" t="s">
        <v>27097</v>
      </c>
      <c r="C944" s="139" t="s">
        <v>27098</v>
      </c>
      <c r="D944" s="139" t="s">
        <v>27099</v>
      </c>
      <c r="E944" s="139"/>
      <c r="F944" s="139">
        <f>MATCH(A944,厦航题库汇总!$C$2:$C$5110,0)</f>
        <v>2367</v>
      </c>
    </row>
    <row r="945" spans="1:6" customFormat="1" ht="56.1" customHeight="1">
      <c r="A945" s="170" t="s">
        <v>28252</v>
      </c>
      <c r="B945" s="139" t="s">
        <v>28253</v>
      </c>
      <c r="C945" s="139" t="s">
        <v>22191</v>
      </c>
      <c r="D945" s="139" t="s">
        <v>28254</v>
      </c>
      <c r="E945" s="139"/>
      <c r="F945" s="139">
        <f>MATCH(A945,厦航题库汇总!$C$2:$C$5110,0)</f>
        <v>1846</v>
      </c>
    </row>
    <row r="946" spans="1:6" customFormat="1" ht="56.1" customHeight="1">
      <c r="A946" s="179" t="s">
        <v>20188</v>
      </c>
      <c r="B946" s="159" t="s">
        <v>20189</v>
      </c>
      <c r="C946" s="139" t="s">
        <v>20190</v>
      </c>
      <c r="D946" s="139" t="s">
        <v>20191</v>
      </c>
      <c r="E946" s="139"/>
      <c r="F946" s="139" t="e">
        <f>MATCH(A946,厦航题库汇总!$C$2:$C$5110,0)</f>
        <v>#N/A</v>
      </c>
    </row>
    <row r="947" spans="1:6" customFormat="1" ht="56.1" customHeight="1">
      <c r="A947" s="170" t="s">
        <v>28250</v>
      </c>
      <c r="B947" s="139" t="s">
        <v>22188</v>
      </c>
      <c r="C947" s="139" t="s">
        <v>22189</v>
      </c>
      <c r="D947" s="139" t="s">
        <v>22184</v>
      </c>
      <c r="E947" s="139"/>
      <c r="F947" s="139">
        <f>MATCH(A947,厦航题库汇总!$C$2:$C$5110,0)</f>
        <v>1822</v>
      </c>
    </row>
    <row r="948" spans="1:6" customFormat="1" ht="56.1" customHeight="1">
      <c r="A948" s="170" t="s">
        <v>28251</v>
      </c>
      <c r="B948" s="139" t="s">
        <v>22186</v>
      </c>
      <c r="C948" s="139" t="s">
        <v>22185</v>
      </c>
      <c r="D948" s="139" t="s">
        <v>22190</v>
      </c>
      <c r="E948" s="139"/>
      <c r="F948" s="139">
        <f>MATCH(A948,厦航题库汇总!$C$2:$C$5110,0)</f>
        <v>1828</v>
      </c>
    </row>
    <row r="949" spans="1:6" customFormat="1" ht="56.1" customHeight="1">
      <c r="A949" s="170" t="s">
        <v>19399</v>
      </c>
      <c r="B949" s="139" t="s">
        <v>19400</v>
      </c>
      <c r="C949" s="139" t="s">
        <v>19401</v>
      </c>
      <c r="D949" s="139" t="s">
        <v>19402</v>
      </c>
      <c r="E949" s="139"/>
      <c r="F949" s="139" t="e">
        <f>MATCH(A949,厦航题库汇总!$C$2:$C$5110,0)</f>
        <v>#N/A</v>
      </c>
    </row>
    <row r="950" spans="1:6" customFormat="1" ht="56.1" customHeight="1">
      <c r="A950" s="170" t="s">
        <v>23202</v>
      </c>
      <c r="B950" s="139" t="s">
        <v>23203</v>
      </c>
      <c r="C950" s="139" t="s">
        <v>23204</v>
      </c>
      <c r="D950" s="139" t="s">
        <v>23205</v>
      </c>
      <c r="E950" s="139"/>
      <c r="F950" s="139">
        <f>MATCH(A950,厦航题库汇总!$C$2:$C$5110,0)</f>
        <v>3831</v>
      </c>
    </row>
    <row r="951" spans="1:6" customFormat="1" ht="56.1" customHeight="1">
      <c r="A951" s="170" t="s">
        <v>23193</v>
      </c>
      <c r="B951" s="139" t="s">
        <v>23194</v>
      </c>
      <c r="C951" s="139" t="s">
        <v>23195</v>
      </c>
      <c r="D951" s="139" t="s">
        <v>23196</v>
      </c>
      <c r="E951" s="139"/>
      <c r="F951" s="139">
        <f>MATCH(A951,厦航题库汇总!$C$2:$C$5110,0)</f>
        <v>3819</v>
      </c>
    </row>
    <row r="952" spans="1:6" customFormat="1" ht="56.1" customHeight="1">
      <c r="A952" s="170" t="s">
        <v>19395</v>
      </c>
      <c r="B952" s="139" t="s">
        <v>19396</v>
      </c>
      <c r="C952" s="139" t="s">
        <v>19397</v>
      </c>
      <c r="D952" s="139" t="s">
        <v>19398</v>
      </c>
      <c r="E952" s="139"/>
      <c r="F952" s="139" t="e">
        <f>MATCH(A952,厦航题库汇总!$C$2:$C$5110,0)</f>
        <v>#N/A</v>
      </c>
    </row>
    <row r="953" spans="1:6" customFormat="1" ht="56.1" customHeight="1">
      <c r="A953" s="170" t="s">
        <v>28365</v>
      </c>
      <c r="B953" s="139" t="s">
        <v>22535</v>
      </c>
      <c r="C953" s="139" t="s">
        <v>22536</v>
      </c>
      <c r="D953" s="139" t="s">
        <v>22537</v>
      </c>
      <c r="E953" s="139"/>
      <c r="F953" s="139">
        <f>MATCH(A953,厦航题库汇总!$C$2:$C$5110,0)</f>
        <v>1336</v>
      </c>
    </row>
    <row r="954" spans="1:6" customFormat="1" ht="56.1" customHeight="1">
      <c r="A954" s="170" t="s">
        <v>2201</v>
      </c>
      <c r="B954" s="148" t="s">
        <v>1913</v>
      </c>
      <c r="C954" s="148" t="s">
        <v>2200</v>
      </c>
      <c r="D954" s="139" t="s">
        <v>2202</v>
      </c>
      <c r="E954" s="139"/>
      <c r="F954" s="139">
        <f>MATCH(A954,厦航题库汇总!$C$2:$C$5110,0)</f>
        <v>901</v>
      </c>
    </row>
    <row r="955" spans="1:6" customFormat="1" ht="56.1" customHeight="1">
      <c r="A955" s="170" t="s">
        <v>25401</v>
      </c>
      <c r="B955" s="139" t="s">
        <v>25402</v>
      </c>
      <c r="C955" s="139" t="s">
        <v>24672</v>
      </c>
      <c r="D955" s="139" t="s">
        <v>25403</v>
      </c>
      <c r="E955" s="139"/>
      <c r="F955" s="139">
        <f>MATCH(A955,厦航题库汇总!$C$2:$C$5110,0)</f>
        <v>3505</v>
      </c>
    </row>
    <row r="956" spans="1:6" customFormat="1" ht="56.1" customHeight="1">
      <c r="A956" s="170" t="s">
        <v>27872</v>
      </c>
      <c r="B956" s="139" t="s">
        <v>18419</v>
      </c>
      <c r="C956" s="139" t="s">
        <v>18418</v>
      </c>
      <c r="D956" s="139" t="s">
        <v>18417</v>
      </c>
      <c r="E956" s="139"/>
      <c r="F956" s="139" t="e">
        <f>MATCH(A956,厦航题库汇总!$C$2:$C$5110,0)</f>
        <v>#N/A</v>
      </c>
    </row>
    <row r="957" spans="1:6" customFormat="1" ht="56.1" customHeight="1">
      <c r="A957" s="170" t="s">
        <v>22956</v>
      </c>
      <c r="B957" s="139" t="s">
        <v>22957</v>
      </c>
      <c r="C957" s="139" t="s">
        <v>22958</v>
      </c>
      <c r="D957" s="139" t="s">
        <v>22959</v>
      </c>
      <c r="E957" s="139"/>
      <c r="F957" s="139">
        <f>MATCH(A957,厦航题库汇总!$C$2:$C$5110,0)</f>
        <v>3313</v>
      </c>
    </row>
    <row r="958" spans="1:6" customFormat="1" ht="56.1" customHeight="1">
      <c r="A958" s="170" t="s">
        <v>10603</v>
      </c>
      <c r="B958" s="139" t="s">
        <v>28996</v>
      </c>
      <c r="C958" s="139" t="s">
        <v>28997</v>
      </c>
      <c r="D958" s="139" t="s">
        <v>26240</v>
      </c>
      <c r="E958" s="139"/>
      <c r="F958" s="139">
        <f>MATCH(A958,厦航题库汇总!$C$2:$C$5110,0)</f>
        <v>5044</v>
      </c>
    </row>
    <row r="959" spans="1:6" customFormat="1" ht="56.1" customHeight="1">
      <c r="A959" s="170" t="s">
        <v>6212</v>
      </c>
      <c r="B959" s="139" t="s">
        <v>3143</v>
      </c>
      <c r="C959" s="148" t="s">
        <v>6213</v>
      </c>
      <c r="D959" s="148" t="s">
        <v>6214</v>
      </c>
      <c r="E959" s="148"/>
      <c r="F959" s="139">
        <f>MATCH(A959,厦航题库汇总!$C$2:$C$5110,0)</f>
        <v>330</v>
      </c>
    </row>
    <row r="960" spans="1:6" customFormat="1" ht="56.1" customHeight="1">
      <c r="A960" s="170" t="s">
        <v>29663</v>
      </c>
      <c r="B960" s="139" t="s">
        <v>20848</v>
      </c>
      <c r="C960" s="139" t="s">
        <v>20849</v>
      </c>
      <c r="D960" s="139" t="s">
        <v>20850</v>
      </c>
      <c r="E960" s="139"/>
      <c r="F960" s="139">
        <f>MATCH(A960,厦航题库汇总!$C$2:$C$5110,0)</f>
        <v>4629</v>
      </c>
    </row>
    <row r="961" spans="1:6" customFormat="1" ht="56.1" customHeight="1">
      <c r="A961" s="170" t="s">
        <v>23341</v>
      </c>
      <c r="B961" s="139" t="s">
        <v>23342</v>
      </c>
      <c r="C961" s="139" t="s">
        <v>23343</v>
      </c>
      <c r="D961" s="139" t="s">
        <v>23344</v>
      </c>
      <c r="E961" s="139"/>
      <c r="F961" s="139">
        <f>MATCH(A961,厦航题库汇总!$C$2:$C$5110,0)</f>
        <v>3982</v>
      </c>
    </row>
    <row r="962" spans="1:6" customFormat="1" ht="56.1" customHeight="1">
      <c r="A962" s="170" t="s">
        <v>23345</v>
      </c>
      <c r="B962" s="139" t="s">
        <v>23346</v>
      </c>
      <c r="C962" s="139" t="s">
        <v>23347</v>
      </c>
      <c r="D962" s="139" t="s">
        <v>23348</v>
      </c>
      <c r="E962" s="139"/>
      <c r="F962" s="139">
        <f>MATCH(A962,厦航题库汇总!$C$2:$C$5110,0)</f>
        <v>3986</v>
      </c>
    </row>
    <row r="963" spans="1:6" customFormat="1" ht="94.5">
      <c r="A963" s="170" t="s">
        <v>23325</v>
      </c>
      <c r="B963" s="139" t="s">
        <v>23326</v>
      </c>
      <c r="C963" s="139" t="s">
        <v>23327</v>
      </c>
      <c r="D963" s="139" t="s">
        <v>23328</v>
      </c>
      <c r="E963" s="139"/>
      <c r="F963" s="139">
        <f>MATCH(A963,厦航题库汇总!$C$2:$C$5110,0)</f>
        <v>3966</v>
      </c>
    </row>
    <row r="964" spans="1:6" customFormat="1" ht="56.1" customHeight="1">
      <c r="A964" s="170" t="s">
        <v>23321</v>
      </c>
      <c r="B964" s="139" t="s">
        <v>23322</v>
      </c>
      <c r="C964" s="139" t="s">
        <v>23323</v>
      </c>
      <c r="D964" s="139" t="s">
        <v>23324</v>
      </c>
      <c r="E964" s="139"/>
      <c r="F964" s="139">
        <f>MATCH(A964,厦航题库汇总!$C$2:$C$5110,0)</f>
        <v>3963</v>
      </c>
    </row>
    <row r="965" spans="1:6" customFormat="1" ht="56.1" customHeight="1">
      <c r="A965" s="170" t="s">
        <v>23329</v>
      </c>
      <c r="B965" s="139" t="s">
        <v>23330</v>
      </c>
      <c r="C965" s="139" t="s">
        <v>23331</v>
      </c>
      <c r="D965" s="139" t="s">
        <v>23332</v>
      </c>
      <c r="E965" s="139"/>
      <c r="F965" s="139">
        <f>MATCH(A965,厦航题库汇总!$C$2:$C$5110,0)</f>
        <v>3970</v>
      </c>
    </row>
    <row r="966" spans="1:6" customFormat="1" ht="56.1" customHeight="1">
      <c r="A966" s="170" t="s">
        <v>23337</v>
      </c>
      <c r="B966" s="139" t="s">
        <v>23338</v>
      </c>
      <c r="C966" s="139" t="s">
        <v>23339</v>
      </c>
      <c r="D966" s="139" t="s">
        <v>23340</v>
      </c>
      <c r="E966" s="139"/>
      <c r="F966" s="139">
        <f>MATCH(A966,厦航题库汇总!$C$2:$C$5110,0)</f>
        <v>3978</v>
      </c>
    </row>
    <row r="967" spans="1:6" customFormat="1" ht="56.1" customHeight="1">
      <c r="A967" s="170" t="s">
        <v>23357</v>
      </c>
      <c r="B967" s="139" t="s">
        <v>23358</v>
      </c>
      <c r="C967" s="139" t="s">
        <v>23359</v>
      </c>
      <c r="D967" s="139" t="s">
        <v>23360</v>
      </c>
      <c r="E967" s="139"/>
      <c r="F967" s="139">
        <f>MATCH(A967,厦航题库汇总!$C$2:$C$5110,0)</f>
        <v>3997</v>
      </c>
    </row>
    <row r="968" spans="1:6" customFormat="1" ht="56.1" customHeight="1">
      <c r="A968" s="170" t="s">
        <v>23353</v>
      </c>
      <c r="B968" s="139" t="s">
        <v>23354</v>
      </c>
      <c r="C968" s="139" t="s">
        <v>23355</v>
      </c>
      <c r="D968" s="139" t="s">
        <v>23356</v>
      </c>
      <c r="E968" s="139"/>
      <c r="F968" s="139">
        <f>MATCH(A968,厦航题库汇总!$C$2:$C$5110,0)</f>
        <v>3994</v>
      </c>
    </row>
    <row r="969" spans="1:6" customFormat="1" ht="56.1" customHeight="1">
      <c r="A969" s="170" t="s">
        <v>23349</v>
      </c>
      <c r="B969" s="139" t="s">
        <v>23350</v>
      </c>
      <c r="C969" s="139" t="s">
        <v>23351</v>
      </c>
      <c r="D969" s="139" t="s">
        <v>23352</v>
      </c>
      <c r="E969" s="139"/>
      <c r="F969" s="139">
        <f>MATCH(A969,厦航题库汇总!$C$2:$C$5110,0)</f>
        <v>3990</v>
      </c>
    </row>
    <row r="970" spans="1:6" customFormat="1" ht="56.1" customHeight="1">
      <c r="A970" s="170" t="s">
        <v>23361</v>
      </c>
      <c r="B970" s="139" t="s">
        <v>23362</v>
      </c>
      <c r="C970" s="139" t="s">
        <v>23363</v>
      </c>
      <c r="D970" s="139" t="s">
        <v>23364</v>
      </c>
      <c r="E970" s="139"/>
      <c r="F970" s="139">
        <f>MATCH(A970,厦航题库汇总!$C$2:$C$5110,0)</f>
        <v>4000</v>
      </c>
    </row>
    <row r="971" spans="1:6" customFormat="1" ht="56.1" customHeight="1">
      <c r="A971" s="170" t="s">
        <v>23333</v>
      </c>
      <c r="B971" s="139" t="s">
        <v>23334</v>
      </c>
      <c r="C971" s="139" t="s">
        <v>23335</v>
      </c>
      <c r="D971" s="139" t="s">
        <v>23336</v>
      </c>
      <c r="E971" s="139"/>
      <c r="F971" s="139">
        <f>MATCH(A971,厦航题库汇总!$C$2:$C$5110,0)</f>
        <v>3974</v>
      </c>
    </row>
    <row r="972" spans="1:6" customFormat="1" ht="56.1" customHeight="1">
      <c r="A972" s="170" t="s">
        <v>23382</v>
      </c>
      <c r="B972" s="139" t="s">
        <v>23381</v>
      </c>
      <c r="C972" s="139" t="s">
        <v>23106</v>
      </c>
      <c r="D972" s="139" t="s">
        <v>23383</v>
      </c>
      <c r="E972" s="139"/>
      <c r="F972" s="139">
        <f>MATCH(A972,厦航题库汇总!$C$2:$C$5110,0)</f>
        <v>4026</v>
      </c>
    </row>
    <row r="973" spans="1:6" customFormat="1" ht="56.1" customHeight="1">
      <c r="A973" s="170" t="s">
        <v>23379</v>
      </c>
      <c r="B973" s="139" t="s">
        <v>23380</v>
      </c>
      <c r="C973" s="139" t="s">
        <v>23106</v>
      </c>
      <c r="D973" s="139" t="s">
        <v>23381</v>
      </c>
      <c r="E973" s="139"/>
      <c r="F973" s="139">
        <f>MATCH(A973,厦航题库汇总!$C$2:$C$5110,0)</f>
        <v>4023</v>
      </c>
    </row>
    <row r="974" spans="1:6" customFormat="1" ht="56.1" customHeight="1">
      <c r="A974" s="170" t="s">
        <v>23384</v>
      </c>
      <c r="B974" s="139" t="s">
        <v>23385</v>
      </c>
      <c r="C974" s="139" t="s">
        <v>23386</v>
      </c>
      <c r="D974" s="139" t="s">
        <v>23387</v>
      </c>
      <c r="E974" s="139"/>
      <c r="F974" s="139">
        <f>MATCH(A974,厦航题库汇总!$C$2:$C$5110,0)</f>
        <v>4029</v>
      </c>
    </row>
    <row r="975" spans="1:6" customFormat="1" ht="56.1" customHeight="1">
      <c r="A975" s="170" t="s">
        <v>23375</v>
      </c>
      <c r="B975" s="139" t="s">
        <v>23376</v>
      </c>
      <c r="C975" s="139" t="s">
        <v>23377</v>
      </c>
      <c r="D975" s="139" t="s">
        <v>23378</v>
      </c>
      <c r="E975" s="139"/>
      <c r="F975" s="139">
        <f>MATCH(A975,厦航题库汇总!$C$2:$C$5110,0)</f>
        <v>4020</v>
      </c>
    </row>
    <row r="976" spans="1:6" customFormat="1" ht="56.1" customHeight="1">
      <c r="A976" s="170" t="s">
        <v>23371</v>
      </c>
      <c r="B976" s="139" t="s">
        <v>23372</v>
      </c>
      <c r="C976" s="139" t="s">
        <v>23373</v>
      </c>
      <c r="D976" s="139" t="s">
        <v>23374</v>
      </c>
      <c r="E976" s="139"/>
      <c r="F976" s="139">
        <f>MATCH(A976,厦航题库汇总!$C$2:$C$5110,0)</f>
        <v>4017</v>
      </c>
    </row>
    <row r="977" spans="1:6" customFormat="1" ht="56.1" customHeight="1">
      <c r="A977" s="170" t="s">
        <v>23388</v>
      </c>
      <c r="B977" s="139" t="s">
        <v>23389</v>
      </c>
      <c r="C977" s="139" t="s">
        <v>23390</v>
      </c>
      <c r="D977" s="139" t="s">
        <v>23391</v>
      </c>
      <c r="E977" s="139"/>
      <c r="F977" s="139">
        <f>MATCH(A977,厦航题库汇总!$C$2:$C$5110,0)</f>
        <v>4032</v>
      </c>
    </row>
    <row r="978" spans="1:6" customFormat="1" ht="56.1" customHeight="1">
      <c r="A978" s="172" t="s">
        <v>27765</v>
      </c>
      <c r="B978" s="148" t="s">
        <v>27766</v>
      </c>
      <c r="C978" s="148" t="s">
        <v>27767</v>
      </c>
      <c r="D978" s="148" t="s">
        <v>27768</v>
      </c>
      <c r="E978" s="148"/>
      <c r="F978" s="139" t="e">
        <f>MATCH(A978,厦航题库汇总!$C$2:$C$5110,0)</f>
        <v>#N/A</v>
      </c>
    </row>
    <row r="979" spans="1:6" customFormat="1" ht="56.1" customHeight="1">
      <c r="A979" s="170" t="s">
        <v>3032</v>
      </c>
      <c r="B979" s="139" t="s">
        <v>3033</v>
      </c>
      <c r="C979" s="139" t="s">
        <v>3034</v>
      </c>
      <c r="D979" s="139" t="s">
        <v>3035</v>
      </c>
      <c r="E979" s="139"/>
      <c r="F979" s="139">
        <f>MATCH(A979,厦航题库汇总!$C$2:$C$5110,0)</f>
        <v>3101</v>
      </c>
    </row>
    <row r="980" spans="1:6" customFormat="1" ht="56.1" customHeight="1">
      <c r="A980" s="170" t="s">
        <v>2937</v>
      </c>
      <c r="B980" s="139" t="s">
        <v>2938</v>
      </c>
      <c r="C980" s="139" t="s">
        <v>2939</v>
      </c>
      <c r="D980" s="139" t="s">
        <v>2940</v>
      </c>
      <c r="E980" s="139"/>
      <c r="F980" s="139">
        <f>MATCH(A980,厦航题库汇总!$C$2:$C$5110,0)</f>
        <v>2972</v>
      </c>
    </row>
    <row r="981" spans="1:6" customFormat="1" ht="56.1" customHeight="1">
      <c r="A981" s="171" t="s">
        <v>18794</v>
      </c>
      <c r="B981" s="159" t="s">
        <v>18795</v>
      </c>
      <c r="C981" s="139" t="s">
        <v>18796</v>
      </c>
      <c r="D981" s="139" t="s">
        <v>18797</v>
      </c>
      <c r="E981" s="139"/>
      <c r="F981" s="139" t="e">
        <f>MATCH(A981,厦航题库汇总!$C$2:$C$5110,0)</f>
        <v>#N/A</v>
      </c>
    </row>
    <row r="982" spans="1:6" customFormat="1" ht="56.1" customHeight="1">
      <c r="A982" s="170" t="s">
        <v>11546</v>
      </c>
      <c r="B982" s="139" t="s">
        <v>26385</v>
      </c>
      <c r="C982" s="139" t="s">
        <v>26386</v>
      </c>
      <c r="D982" s="139" t="s">
        <v>26387</v>
      </c>
      <c r="E982" s="139"/>
      <c r="F982" s="139">
        <f>MATCH(A982,厦航题库汇总!$C$2:$C$5110,0)</f>
        <v>1057</v>
      </c>
    </row>
    <row r="983" spans="1:6" customFormat="1" ht="56.1" customHeight="1">
      <c r="A983" s="170" t="s">
        <v>19067</v>
      </c>
      <c r="B983" s="139" t="s">
        <v>19068</v>
      </c>
      <c r="C983" s="139" t="s">
        <v>19069</v>
      </c>
      <c r="D983" s="139" t="s">
        <v>19070</v>
      </c>
      <c r="E983" s="139"/>
      <c r="F983" s="139" t="e">
        <f>MATCH(A983,厦航题库汇总!$C$2:$C$5110,0)</f>
        <v>#N/A</v>
      </c>
    </row>
    <row r="984" spans="1:6" customFormat="1" ht="56.1" customHeight="1">
      <c r="A984" s="172" t="s">
        <v>12283</v>
      </c>
      <c r="B984" s="149" t="s">
        <v>27976</v>
      </c>
      <c r="C984" s="149" t="s">
        <v>27977</v>
      </c>
      <c r="D984" s="149" t="s">
        <v>27978</v>
      </c>
      <c r="E984" s="149"/>
      <c r="F984" s="139">
        <f>MATCH(A984,厦航题库汇总!$C$2:$C$5110,0)</f>
        <v>50</v>
      </c>
    </row>
    <row r="985" spans="1:6" customFormat="1" ht="56.1" customHeight="1">
      <c r="A985" s="170" t="s">
        <v>18946</v>
      </c>
      <c r="B985" s="139" t="s">
        <v>18947</v>
      </c>
      <c r="C985" s="139" t="s">
        <v>18948</v>
      </c>
      <c r="D985" s="139" t="s">
        <v>18949</v>
      </c>
      <c r="E985" s="139"/>
      <c r="F985" s="139" t="e">
        <f>MATCH(A985,厦航题库汇总!$C$2:$C$5110,0)</f>
        <v>#N/A</v>
      </c>
    </row>
    <row r="986" spans="1:6" customFormat="1" ht="56.1" customHeight="1">
      <c r="A986" s="170" t="s">
        <v>18210</v>
      </c>
      <c r="B986" s="139" t="s">
        <v>18211</v>
      </c>
      <c r="C986" s="139" t="s">
        <v>18212</v>
      </c>
      <c r="D986" s="139" t="s">
        <v>18213</v>
      </c>
      <c r="E986" s="139"/>
      <c r="F986" s="139" t="e">
        <f>MATCH(A986,厦航题库汇总!$C$2:$C$5110,0)</f>
        <v>#N/A</v>
      </c>
    </row>
    <row r="987" spans="1:6" customFormat="1" ht="56.1" customHeight="1">
      <c r="A987" s="171" t="s">
        <v>18837</v>
      </c>
      <c r="B987" s="159" t="s">
        <v>18838</v>
      </c>
      <c r="C987" s="139" t="s">
        <v>18839</v>
      </c>
      <c r="D987" s="139" t="s">
        <v>18840</v>
      </c>
      <c r="E987" s="139"/>
      <c r="F987" s="139" t="e">
        <f>MATCH(A987,厦航题库汇总!$C$2:$C$5110,0)</f>
        <v>#N/A</v>
      </c>
    </row>
    <row r="988" spans="1:6" customFormat="1" ht="56.1" customHeight="1">
      <c r="A988" s="170" t="s">
        <v>19075</v>
      </c>
      <c r="B988" s="139" t="s">
        <v>19076</v>
      </c>
      <c r="C988" s="139" t="s">
        <v>19077</v>
      </c>
      <c r="D988" s="139" t="s">
        <v>19078</v>
      </c>
      <c r="E988" s="139"/>
      <c r="F988" s="139" t="e">
        <f>MATCH(A988,厦航题库汇总!$C$2:$C$5110,0)</f>
        <v>#N/A</v>
      </c>
    </row>
    <row r="989" spans="1:6" customFormat="1" ht="56.1" customHeight="1">
      <c r="A989" s="170" t="s">
        <v>28636</v>
      </c>
      <c r="B989" s="139" t="s">
        <v>24018</v>
      </c>
      <c r="C989" s="139" t="s">
        <v>24019</v>
      </c>
      <c r="D989" s="139" t="s">
        <v>24020</v>
      </c>
      <c r="E989" s="139"/>
      <c r="F989" s="139">
        <f>MATCH(A989,厦航题库汇总!$C$2:$C$5110,0)</f>
        <v>3539</v>
      </c>
    </row>
    <row r="990" spans="1:6" customFormat="1" ht="56.1" customHeight="1">
      <c r="A990" s="172" t="s">
        <v>4467</v>
      </c>
      <c r="B990" s="148" t="s">
        <v>4468</v>
      </c>
      <c r="C990" s="148" t="s">
        <v>4469</v>
      </c>
      <c r="D990" s="148" t="s">
        <v>4470</v>
      </c>
      <c r="E990" s="148"/>
      <c r="F990" s="139">
        <f>MATCH(A990,厦航题库汇总!$C$2:$C$5110,0)</f>
        <v>1315</v>
      </c>
    </row>
    <row r="991" spans="1:6" customFormat="1" ht="56.1" customHeight="1">
      <c r="A991" s="170" t="s">
        <v>28637</v>
      </c>
      <c r="B991" s="139" t="s">
        <v>24021</v>
      </c>
      <c r="C991" s="139" t="s">
        <v>24022</v>
      </c>
      <c r="D991" s="139" t="s">
        <v>24023</v>
      </c>
      <c r="E991" s="139"/>
      <c r="F991" s="139">
        <f>MATCH(A991,厦航题库汇总!$C$2:$C$5110,0)</f>
        <v>3542</v>
      </c>
    </row>
    <row r="992" spans="1:6" customFormat="1" ht="54">
      <c r="A992" s="170" t="s">
        <v>29734</v>
      </c>
      <c r="B992" s="139" t="s">
        <v>20958</v>
      </c>
      <c r="C992" s="139" t="s">
        <v>20959</v>
      </c>
      <c r="D992" s="139" t="s">
        <v>20960</v>
      </c>
      <c r="E992" s="139"/>
      <c r="F992" s="139">
        <f>MATCH(A992,厦航题库汇总!$C$2:$C$5110,0)</f>
        <v>4555</v>
      </c>
    </row>
    <row r="993" spans="1:6" customFormat="1" ht="56.1" customHeight="1">
      <c r="A993" s="172" t="s">
        <v>4183</v>
      </c>
      <c r="B993" s="148" t="s">
        <v>4182</v>
      </c>
      <c r="C993" s="148" t="s">
        <v>4181</v>
      </c>
      <c r="D993" s="148" t="s">
        <v>4180</v>
      </c>
      <c r="E993" s="148"/>
      <c r="F993" s="139">
        <f>MATCH(A993,厦航题库汇总!$C$2:$C$5110,0)</f>
        <v>808</v>
      </c>
    </row>
    <row r="994" spans="1:6" customFormat="1" ht="56.1" customHeight="1">
      <c r="A994" s="170" t="s">
        <v>28586</v>
      </c>
      <c r="B994" s="139" t="s">
        <v>23861</v>
      </c>
      <c r="C994" s="139" t="s">
        <v>23862</v>
      </c>
      <c r="D994" s="139" t="s">
        <v>23863</v>
      </c>
      <c r="E994" s="139"/>
      <c r="F994" s="139">
        <f>MATCH(A994,厦航题库汇总!$C$2:$C$5110,0)</f>
        <v>3354</v>
      </c>
    </row>
    <row r="995" spans="1:6" customFormat="1" ht="56.1" customHeight="1">
      <c r="A995" s="172" t="s">
        <v>4179</v>
      </c>
      <c r="B995" s="148" t="s">
        <v>4180</v>
      </c>
      <c r="C995" s="148" t="s">
        <v>4181</v>
      </c>
      <c r="D995" s="148" t="s">
        <v>4182</v>
      </c>
      <c r="E995" s="148"/>
      <c r="F995" s="139">
        <f>MATCH(A995,厦航题库汇总!$C$2:$C$5110,0)</f>
        <v>802</v>
      </c>
    </row>
    <row r="996" spans="1:6" customFormat="1" ht="56.1" customHeight="1">
      <c r="A996" s="170" t="s">
        <v>19079</v>
      </c>
      <c r="B996" s="139" t="s">
        <v>19080</v>
      </c>
      <c r="C996" s="139" t="s">
        <v>19081</v>
      </c>
      <c r="D996" s="139" t="s">
        <v>19082</v>
      </c>
      <c r="E996" s="139"/>
      <c r="F996" s="139" t="e">
        <f>MATCH(A996,厦航题库汇总!$C$2:$C$5110,0)</f>
        <v>#N/A</v>
      </c>
    </row>
    <row r="997" spans="1:6" customFormat="1" ht="56.1" customHeight="1">
      <c r="A997" s="172" t="s">
        <v>4561</v>
      </c>
      <c r="B997" s="139" t="s">
        <v>4562</v>
      </c>
      <c r="C997" s="139" t="s">
        <v>4563</v>
      </c>
      <c r="D997" s="139" t="s">
        <v>4564</v>
      </c>
      <c r="E997" s="139"/>
      <c r="F997" s="139">
        <f>MATCH(A997,厦航题库汇总!$C$2:$C$5110,0)</f>
        <v>1530</v>
      </c>
    </row>
    <row r="998" spans="1:6" customFormat="1" ht="56.1" customHeight="1">
      <c r="A998" s="170" t="s">
        <v>4565</v>
      </c>
      <c r="B998" s="142" t="s">
        <v>4465</v>
      </c>
      <c r="C998" s="142" t="s">
        <v>4464</v>
      </c>
      <c r="D998" s="142" t="s">
        <v>4466</v>
      </c>
      <c r="E998" s="142"/>
      <c r="F998" s="139">
        <f>MATCH(A998,厦航题库汇总!$C$2:$C$5110,0)</f>
        <v>1536</v>
      </c>
    </row>
    <row r="999" spans="1:6" customFormat="1" ht="56.1" customHeight="1">
      <c r="A999" s="172" t="s">
        <v>4463</v>
      </c>
      <c r="B999" s="148" t="s">
        <v>4464</v>
      </c>
      <c r="C999" s="148" t="s">
        <v>4465</v>
      </c>
      <c r="D999" s="148" t="s">
        <v>4466</v>
      </c>
      <c r="E999" s="148"/>
      <c r="F999" s="139">
        <f>MATCH(A999,厦航题库汇总!$C$2:$C$5110,0)</f>
        <v>1309</v>
      </c>
    </row>
    <row r="1000" spans="1:6" customFormat="1" ht="56.1" customHeight="1">
      <c r="A1000" s="170" t="s">
        <v>23132</v>
      </c>
      <c r="B1000" s="139" t="s">
        <v>23133</v>
      </c>
      <c r="C1000" s="139" t="s">
        <v>23134</v>
      </c>
      <c r="D1000" s="139" t="s">
        <v>23135</v>
      </c>
      <c r="E1000" s="139"/>
      <c r="F1000" s="139">
        <f>MATCH(A1000,厦航题库汇总!$C$2:$C$5110,0)</f>
        <v>3748</v>
      </c>
    </row>
    <row r="1001" spans="1:6" customFormat="1" ht="56.1" customHeight="1">
      <c r="A1001" s="170" t="s">
        <v>23253</v>
      </c>
      <c r="B1001" s="139" t="s">
        <v>23254</v>
      </c>
      <c r="C1001" s="139" t="s">
        <v>23255</v>
      </c>
      <c r="D1001" s="139" t="s">
        <v>23256</v>
      </c>
      <c r="E1001" s="139"/>
      <c r="F1001" s="139">
        <f>MATCH(A1001,厦航题库汇总!$C$2:$C$5110,0)</f>
        <v>3887</v>
      </c>
    </row>
    <row r="1002" spans="1:6" customFormat="1" ht="56.1" customHeight="1">
      <c r="A1002" s="172" t="s">
        <v>2020</v>
      </c>
      <c r="B1002" s="148" t="s">
        <v>2021</v>
      </c>
      <c r="C1002" s="148" t="s">
        <v>2022</v>
      </c>
      <c r="D1002" s="148" t="s">
        <v>2023</v>
      </c>
      <c r="E1002" s="148"/>
      <c r="F1002" s="139">
        <f>MATCH(A1002,厦航题库汇总!$C$2:$C$5110,0)</f>
        <v>3716</v>
      </c>
    </row>
    <row r="1003" spans="1:6" customFormat="1" ht="56.1" customHeight="1">
      <c r="A1003" s="170" t="s">
        <v>23120</v>
      </c>
      <c r="B1003" s="139" t="s">
        <v>23121</v>
      </c>
      <c r="C1003" s="139" t="s">
        <v>23122</v>
      </c>
      <c r="D1003" s="139" t="s">
        <v>23123</v>
      </c>
      <c r="E1003" s="139"/>
      <c r="F1003" s="139">
        <f>MATCH(A1003,厦航题库汇总!$C$2:$C$5110,0)</f>
        <v>3736</v>
      </c>
    </row>
    <row r="1004" spans="1:6" customFormat="1" ht="56.1" customHeight="1">
      <c r="A1004" s="170" t="s">
        <v>18717</v>
      </c>
      <c r="B1004" s="139" t="s">
        <v>18718</v>
      </c>
      <c r="C1004" s="139" t="s">
        <v>18719</v>
      </c>
      <c r="D1004" s="139" t="s">
        <v>18720</v>
      </c>
      <c r="E1004" s="139"/>
      <c r="F1004" s="139" t="e">
        <f>MATCH(A1004,厦航题库汇总!$C$2:$C$5110,0)</f>
        <v>#N/A</v>
      </c>
    </row>
    <row r="1005" spans="1:6" ht="56.1" customHeight="1">
      <c r="A1005" s="170" t="s">
        <v>15230</v>
      </c>
      <c r="B1005" s="139" t="s">
        <v>15059</v>
      </c>
      <c r="C1005" s="139" t="s">
        <v>15060</v>
      </c>
      <c r="D1005" s="139" t="s">
        <v>15061</v>
      </c>
      <c r="E1005" s="139"/>
      <c r="F1005" s="139">
        <f>MATCH(A1005,厦航题库汇总!$C$2:$C$5110,0)</f>
        <v>4493</v>
      </c>
    </row>
    <row r="1006" spans="1:6" customFormat="1" ht="56.1" customHeight="1">
      <c r="A1006" s="170" t="s">
        <v>15229</v>
      </c>
      <c r="B1006" s="139" t="s">
        <v>15056</v>
      </c>
      <c r="C1006" s="139" t="s">
        <v>15057</v>
      </c>
      <c r="D1006" s="139" t="s">
        <v>15058</v>
      </c>
      <c r="E1006" s="139"/>
      <c r="F1006" s="139">
        <f>MATCH(A1006,厦航题库汇总!$C$2:$C$5110,0)</f>
        <v>4491</v>
      </c>
    </row>
    <row r="1007" spans="1:6" customFormat="1" ht="56.1" customHeight="1">
      <c r="A1007" s="170" t="s">
        <v>15227</v>
      </c>
      <c r="B1007" s="139">
        <v>2160</v>
      </c>
      <c r="C1007" s="139">
        <v>2140</v>
      </c>
      <c r="D1007" s="139">
        <v>2180</v>
      </c>
      <c r="E1007" s="139"/>
      <c r="F1007" s="139">
        <f>MATCH(A1007,厦航题库汇总!$C$2:$C$5110,0)</f>
        <v>4487</v>
      </c>
    </row>
    <row r="1008" spans="1:6" customFormat="1" ht="56.1" customHeight="1">
      <c r="A1008" s="170" t="s">
        <v>15228</v>
      </c>
      <c r="B1008" s="139">
        <v>2407.5</v>
      </c>
      <c r="C1008" s="139">
        <v>2397.5</v>
      </c>
      <c r="D1008" s="139">
        <v>2417.5</v>
      </c>
      <c r="E1008" s="139"/>
      <c r="F1008" s="139">
        <f>MATCH(A1008,厦航题库汇总!$C$2:$C$5110,0)</f>
        <v>4489</v>
      </c>
    </row>
    <row r="1009" spans="1:6" customFormat="1" ht="56.1" customHeight="1">
      <c r="A1009" s="170" t="s">
        <v>15226</v>
      </c>
      <c r="B1009" s="139" t="s">
        <v>15054</v>
      </c>
      <c r="C1009" s="139" t="s">
        <v>15051</v>
      </c>
      <c r="D1009" s="139" t="s">
        <v>15055</v>
      </c>
      <c r="E1009" s="139"/>
      <c r="F1009" s="139">
        <f>MATCH(A1009,厦航题库汇总!$C$2:$C$5110,0)</f>
        <v>4485</v>
      </c>
    </row>
    <row r="1010" spans="1:6" customFormat="1" ht="56.1" customHeight="1">
      <c r="A1010" s="170" t="s">
        <v>15225</v>
      </c>
      <c r="B1010" s="139" t="s">
        <v>15051</v>
      </c>
      <c r="C1010" s="139" t="s">
        <v>15052</v>
      </c>
      <c r="D1010" s="139" t="s">
        <v>15053</v>
      </c>
      <c r="E1010" s="139"/>
      <c r="F1010" s="139">
        <f>MATCH(A1010,厦航题库汇总!$C$2:$C$5110,0)</f>
        <v>4483</v>
      </c>
    </row>
    <row r="1011" spans="1:6" customFormat="1" ht="56.1" customHeight="1">
      <c r="A1011" s="171" t="s">
        <v>19030</v>
      </c>
      <c r="B1011" s="159" t="s">
        <v>19031</v>
      </c>
      <c r="C1011" s="139" t="s">
        <v>19032</v>
      </c>
      <c r="D1011" s="139" t="s">
        <v>19033</v>
      </c>
      <c r="E1011" s="139"/>
      <c r="F1011" s="139" t="e">
        <f>MATCH(A1011,厦航题库汇总!$C$2:$C$5110,0)</f>
        <v>#N/A</v>
      </c>
    </row>
    <row r="1012" spans="1:6" customFormat="1" ht="56.1" customHeight="1">
      <c r="A1012" s="170" t="s">
        <v>19025</v>
      </c>
      <c r="B1012" s="139" t="s">
        <v>19026</v>
      </c>
      <c r="C1012" s="139" t="s">
        <v>19027</v>
      </c>
      <c r="D1012" s="139" t="s">
        <v>19028</v>
      </c>
      <c r="E1012" s="139"/>
      <c r="F1012" s="139" t="e">
        <f>MATCH(A1012,厦航题库汇总!$C$2:$C$5110,0)</f>
        <v>#N/A</v>
      </c>
    </row>
    <row r="1013" spans="1:6" customFormat="1" ht="56.1" customHeight="1">
      <c r="A1013" s="170" t="s">
        <v>28406</v>
      </c>
      <c r="B1013" s="139" t="s">
        <v>22736</v>
      </c>
      <c r="C1013" s="139" t="s">
        <v>22737</v>
      </c>
      <c r="D1013" s="139" t="s">
        <v>22738</v>
      </c>
      <c r="E1013" s="139"/>
      <c r="F1013" s="139">
        <f>MATCH(A1013,厦航题库汇总!$C$2:$C$5110,0)</f>
        <v>1931</v>
      </c>
    </row>
    <row r="1014" spans="1:6" customFormat="1" ht="56.1" customHeight="1">
      <c r="A1014" s="170" t="s">
        <v>28104</v>
      </c>
      <c r="B1014" s="148" t="s">
        <v>2037</v>
      </c>
      <c r="C1014" s="139" t="s">
        <v>2197</v>
      </c>
      <c r="D1014" s="139" t="s">
        <v>2198</v>
      </c>
      <c r="E1014" s="139"/>
      <c r="F1014" s="139">
        <f>MATCH(A1014,厦航题库汇总!$C$2:$C$5110,0)</f>
        <v>889</v>
      </c>
    </row>
    <row r="1015" spans="1:6" customFormat="1" ht="56.1" customHeight="1">
      <c r="A1015" s="170" t="s">
        <v>18551</v>
      </c>
      <c r="B1015" s="139" t="s">
        <v>18552</v>
      </c>
      <c r="C1015" s="139" t="s">
        <v>18553</v>
      </c>
      <c r="D1015" s="139" t="s">
        <v>18554</v>
      </c>
      <c r="E1015" s="139"/>
      <c r="F1015" s="139" t="e">
        <f>MATCH(A1015,厦航题库汇总!$C$2:$C$5110,0)</f>
        <v>#N/A</v>
      </c>
    </row>
    <row r="1016" spans="1:6" customFormat="1" ht="56.1" customHeight="1">
      <c r="A1016" s="170" t="s">
        <v>28220</v>
      </c>
      <c r="B1016" s="139">
        <v>200</v>
      </c>
      <c r="C1016" s="139">
        <v>250</v>
      </c>
      <c r="D1016" s="139">
        <v>300</v>
      </c>
      <c r="E1016" s="139"/>
      <c r="F1016" s="139">
        <f>MATCH(A1016,厦航题库汇总!$C$2:$C$5110,0)</f>
        <v>1566</v>
      </c>
    </row>
    <row r="1017" spans="1:6" customFormat="1" ht="56.1" customHeight="1">
      <c r="A1017" s="170" t="s">
        <v>686</v>
      </c>
      <c r="B1017" s="139" t="s">
        <v>22157</v>
      </c>
      <c r="C1017" s="139" t="s">
        <v>22158</v>
      </c>
      <c r="D1017" s="139" t="s">
        <v>22159</v>
      </c>
      <c r="E1017" s="139"/>
      <c r="F1017" s="139">
        <f>MATCH(A1017,厦航题库汇总!$C$2:$C$5110,0)</f>
        <v>1554</v>
      </c>
    </row>
    <row r="1018" spans="1:6" customFormat="1" ht="56.1" customHeight="1">
      <c r="A1018" s="170" t="s">
        <v>227</v>
      </c>
      <c r="B1018" s="139" t="s">
        <v>22227</v>
      </c>
      <c r="C1018" s="139" t="s">
        <v>22298</v>
      </c>
      <c r="D1018" s="139" t="s">
        <v>22228</v>
      </c>
      <c r="E1018" s="139"/>
      <c r="F1018" s="139">
        <f>MATCH(A1018,厦航题库汇总!$C$2:$C$5110,0)</f>
        <v>2444</v>
      </c>
    </row>
    <row r="1019" spans="1:6" customFormat="1" ht="56.1" customHeight="1">
      <c r="A1019" s="170" t="s">
        <v>18555</v>
      </c>
      <c r="B1019" s="139">
        <v>100</v>
      </c>
      <c r="C1019" s="139">
        <v>80</v>
      </c>
      <c r="D1019" s="139">
        <v>50</v>
      </c>
      <c r="E1019" s="139"/>
      <c r="F1019" s="139" t="e">
        <f>MATCH(A1019,厦航题库汇总!$C$2:$C$5110,0)</f>
        <v>#N/A</v>
      </c>
    </row>
    <row r="1020" spans="1:6" customFormat="1" ht="56.1" customHeight="1">
      <c r="A1020" s="172" t="s">
        <v>12977</v>
      </c>
      <c r="B1020" s="148" t="s">
        <v>12978</v>
      </c>
      <c r="C1020" s="148" t="s">
        <v>12979</v>
      </c>
      <c r="D1020" s="148" t="s">
        <v>12980</v>
      </c>
      <c r="E1020" s="148"/>
      <c r="F1020" s="139">
        <f>MATCH(A1020,厦航题库汇总!$C$2:$C$5110,0)</f>
        <v>908</v>
      </c>
    </row>
    <row r="1021" spans="1:6" customFormat="1" ht="56.1" customHeight="1">
      <c r="A1021" s="170" t="s">
        <v>22758</v>
      </c>
      <c r="B1021" s="139" t="s">
        <v>22759</v>
      </c>
      <c r="C1021" s="139" t="s">
        <v>28412</v>
      </c>
      <c r="D1021" s="139" t="s">
        <v>22760</v>
      </c>
      <c r="E1021" s="139"/>
      <c r="F1021" s="139">
        <f>MATCH(A1021,厦航题库汇总!$C$2:$C$5110,0)</f>
        <v>1967</v>
      </c>
    </row>
    <row r="1022" spans="1:6" customFormat="1" ht="56.1" customHeight="1">
      <c r="A1022" s="170" t="s">
        <v>10507</v>
      </c>
      <c r="B1022" s="139" t="s">
        <v>10508</v>
      </c>
      <c r="C1022" s="139" t="s">
        <v>10509</v>
      </c>
      <c r="D1022" s="139" t="s">
        <v>10510</v>
      </c>
      <c r="E1022" s="139"/>
      <c r="F1022" s="139">
        <f>MATCH(A1022,厦航题库汇总!$C$2:$C$5110,0)</f>
        <v>4955</v>
      </c>
    </row>
    <row r="1023" spans="1:6" customFormat="1" ht="56.1" customHeight="1">
      <c r="A1023" s="171" t="s">
        <v>18884</v>
      </c>
      <c r="B1023" s="159" t="s">
        <v>18885</v>
      </c>
      <c r="C1023" s="139" t="s">
        <v>18886</v>
      </c>
      <c r="D1023" s="139" t="s">
        <v>18887</v>
      </c>
      <c r="E1023" s="139"/>
      <c r="F1023" s="139" t="e">
        <f>MATCH(A1023,厦航题库汇总!$C$2:$C$5110,0)</f>
        <v>#N/A</v>
      </c>
    </row>
    <row r="1024" spans="1:6" customFormat="1" ht="56.1" customHeight="1">
      <c r="A1024" s="172" t="s">
        <v>27763</v>
      </c>
      <c r="B1024" s="148" t="s">
        <v>5371</v>
      </c>
      <c r="C1024" s="148" t="s">
        <v>27764</v>
      </c>
      <c r="D1024" s="148" t="s">
        <v>8937</v>
      </c>
      <c r="E1024" s="148"/>
      <c r="F1024" s="139" t="e">
        <f>MATCH(A1024,厦航题库汇总!$C$2:$C$5110,0)</f>
        <v>#N/A</v>
      </c>
    </row>
    <row r="1025" spans="1:6" customFormat="1" ht="56.1" customHeight="1">
      <c r="A1025" s="171" t="s">
        <v>18260</v>
      </c>
      <c r="B1025" s="159" t="s">
        <v>18261</v>
      </c>
      <c r="C1025" s="139" t="s">
        <v>18262</v>
      </c>
      <c r="D1025" s="139" t="s">
        <v>18263</v>
      </c>
      <c r="E1025" s="139" t="s">
        <v>29537</v>
      </c>
      <c r="F1025" s="139" t="e">
        <f>MATCH(A1025,厦航题库汇总!$C$2:$C$5110,0)</f>
        <v>#N/A</v>
      </c>
    </row>
    <row r="1026" spans="1:6" customFormat="1" ht="56.1" customHeight="1">
      <c r="A1026" s="170" t="s">
        <v>23271</v>
      </c>
      <c r="B1026" s="139" t="s">
        <v>23272</v>
      </c>
      <c r="C1026" s="139" t="s">
        <v>23273</v>
      </c>
      <c r="D1026" s="139" t="s">
        <v>23274</v>
      </c>
      <c r="E1026" s="139"/>
      <c r="F1026" s="139">
        <f>MATCH(A1026,厦航题库汇总!$C$2:$C$5110,0)</f>
        <v>3911</v>
      </c>
    </row>
    <row r="1027" spans="1:6" customFormat="1" ht="56.1" customHeight="1">
      <c r="A1027" s="170" t="s">
        <v>23275</v>
      </c>
      <c r="B1027" s="139" t="s">
        <v>23274</v>
      </c>
      <c r="C1027" s="139" t="s">
        <v>23145</v>
      </c>
      <c r="D1027" s="139" t="s">
        <v>23098</v>
      </c>
      <c r="E1027" s="139"/>
      <c r="F1027" s="139">
        <f>MATCH(A1027,厦航题库汇总!$C$2:$C$5110,0)</f>
        <v>3915</v>
      </c>
    </row>
    <row r="1028" spans="1:6" customFormat="1" ht="56.1" customHeight="1">
      <c r="A1028" s="170" t="s">
        <v>28648</v>
      </c>
      <c r="B1028" s="139" t="s">
        <v>24051</v>
      </c>
      <c r="C1028" s="139" t="s">
        <v>24052</v>
      </c>
      <c r="D1028" s="139" t="s">
        <v>24053</v>
      </c>
      <c r="E1028" s="139"/>
      <c r="F1028" s="139">
        <f>MATCH(A1028,厦航题库汇总!$C$2:$C$5110,0)</f>
        <v>3579</v>
      </c>
    </row>
    <row r="1029" spans="1:6" customFormat="1" ht="56.1" customHeight="1">
      <c r="A1029" s="170" t="s">
        <v>28650</v>
      </c>
      <c r="B1029" s="139" t="s">
        <v>24057</v>
      </c>
      <c r="C1029" s="139" t="s">
        <v>24058</v>
      </c>
      <c r="D1029" s="139" t="s">
        <v>24059</v>
      </c>
      <c r="E1029" s="139"/>
      <c r="F1029" s="139">
        <f>MATCH(A1029,厦航题库汇总!$C$2:$C$5110,0)</f>
        <v>3585</v>
      </c>
    </row>
    <row r="1030" spans="1:6" customFormat="1" ht="56.1" customHeight="1">
      <c r="A1030" s="170" t="s">
        <v>28655</v>
      </c>
      <c r="B1030" s="139" t="s">
        <v>24072</v>
      </c>
      <c r="C1030" s="139" t="s">
        <v>24073</v>
      </c>
      <c r="D1030" s="139" t="s">
        <v>24074</v>
      </c>
      <c r="E1030" s="139"/>
      <c r="F1030" s="139">
        <f>MATCH(A1030,厦航题库汇总!$C$2:$C$5110,0)</f>
        <v>3602</v>
      </c>
    </row>
    <row r="1031" spans="1:6" customFormat="1" ht="56.1" customHeight="1">
      <c r="A1031" s="170" t="s">
        <v>28654</v>
      </c>
      <c r="B1031" s="139" t="s">
        <v>24069</v>
      </c>
      <c r="C1031" s="139" t="s">
        <v>24070</v>
      </c>
      <c r="D1031" s="139" t="s">
        <v>24071</v>
      </c>
      <c r="E1031" s="139"/>
      <c r="F1031" s="139">
        <f>MATCH(A1031,厦航题库汇总!$C$2:$C$5110,0)</f>
        <v>3598</v>
      </c>
    </row>
    <row r="1032" spans="1:6" customFormat="1" ht="56.1" customHeight="1">
      <c r="A1032" s="170" t="s">
        <v>28664</v>
      </c>
      <c r="B1032" s="139" t="s">
        <v>24087</v>
      </c>
      <c r="C1032" s="139" t="s">
        <v>24088</v>
      </c>
      <c r="D1032" s="139" t="s">
        <v>24089</v>
      </c>
      <c r="E1032" s="139"/>
      <c r="F1032" s="139">
        <f>MATCH(A1032,厦航题库汇总!$C$2:$C$5110,0)</f>
        <v>3630</v>
      </c>
    </row>
    <row r="1033" spans="1:6" customFormat="1" ht="56.1" customHeight="1">
      <c r="A1033" s="172" t="s">
        <v>4998</v>
      </c>
      <c r="B1033" s="139" t="s">
        <v>4999</v>
      </c>
      <c r="C1033" s="139" t="s">
        <v>5000</v>
      </c>
      <c r="D1033" s="139" t="s">
        <v>5001</v>
      </c>
      <c r="E1033" s="139" t="s">
        <v>29537</v>
      </c>
      <c r="F1033" s="139">
        <f>MATCH(A1033,厦航题库汇总!$C$2:$C$5110,0)</f>
        <v>2320</v>
      </c>
    </row>
    <row r="1034" spans="1:6" customFormat="1" ht="56.1" customHeight="1">
      <c r="A1034" s="172" t="s">
        <v>4982</v>
      </c>
      <c r="B1034" s="148" t="s">
        <v>4983</v>
      </c>
      <c r="C1034" s="142" t="s">
        <v>4984</v>
      </c>
      <c r="D1034" s="142" t="s">
        <v>28047</v>
      </c>
      <c r="E1034" s="142"/>
      <c r="F1034" s="139">
        <f>MATCH(A1034,厦航题库汇总!$C$2:$C$5110,0)</f>
        <v>2296</v>
      </c>
    </row>
    <row r="1035" spans="1:6" customFormat="1" ht="56.1" customHeight="1">
      <c r="A1035" s="172" t="s">
        <v>4986</v>
      </c>
      <c r="B1035" s="142" t="s">
        <v>4987</v>
      </c>
      <c r="C1035" s="142" t="s">
        <v>4988</v>
      </c>
      <c r="D1035" s="142" t="s">
        <v>4989</v>
      </c>
      <c r="E1035" s="142"/>
      <c r="F1035" s="139">
        <f>MATCH(A1035,厦航题库汇总!$C$2:$C$5110,0)</f>
        <v>2302</v>
      </c>
    </row>
    <row r="1036" spans="1:6" customFormat="1" ht="56.1" customHeight="1">
      <c r="A1036" s="172" t="s">
        <v>4990</v>
      </c>
      <c r="B1036" s="139" t="s">
        <v>4991</v>
      </c>
      <c r="C1036" s="139" t="s">
        <v>4992</v>
      </c>
      <c r="D1036" s="139" t="s">
        <v>4993</v>
      </c>
      <c r="E1036" s="139" t="s">
        <v>29537</v>
      </c>
      <c r="F1036" s="139">
        <f>MATCH(A1036,厦航题库汇总!$C$2:$C$5110,0)</f>
        <v>2308</v>
      </c>
    </row>
    <row r="1037" spans="1:6" customFormat="1" ht="56.1" customHeight="1">
      <c r="A1037" s="172" t="s">
        <v>4994</v>
      </c>
      <c r="B1037" s="148" t="s">
        <v>4995</v>
      </c>
      <c r="C1037" s="148" t="s">
        <v>4996</v>
      </c>
      <c r="D1037" s="148" t="s">
        <v>4997</v>
      </c>
      <c r="E1037" s="139" t="s">
        <v>29537</v>
      </c>
      <c r="F1037" s="139">
        <f>MATCH(A1037,厦航题库汇总!$C$2:$C$5110,0)</f>
        <v>2314</v>
      </c>
    </row>
    <row r="1038" spans="1:6" customFormat="1" ht="56.1" customHeight="1">
      <c r="A1038" s="172" t="s">
        <v>28049</v>
      </c>
      <c r="B1038" s="148" t="s">
        <v>5009</v>
      </c>
      <c r="C1038" s="142" t="s">
        <v>5010</v>
      </c>
      <c r="D1038" s="142" t="s">
        <v>5011</v>
      </c>
      <c r="E1038" s="142"/>
      <c r="F1038" s="139">
        <f>MATCH(A1038,厦航题库汇总!$C$2:$C$5110,0)</f>
        <v>2338</v>
      </c>
    </row>
    <row r="1039" spans="1:6" customFormat="1" ht="56.1" customHeight="1">
      <c r="A1039" s="172" t="s">
        <v>28048</v>
      </c>
      <c r="B1039" s="139" t="s">
        <v>5006</v>
      </c>
      <c r="C1039" s="139" t="s">
        <v>5007</v>
      </c>
      <c r="D1039" s="139" t="s">
        <v>5008</v>
      </c>
      <c r="E1039" s="139"/>
      <c r="F1039" s="139">
        <f>MATCH(A1039,厦航题库汇总!$C$2:$C$5110,0)</f>
        <v>2332</v>
      </c>
    </row>
    <row r="1040" spans="1:6" customFormat="1" ht="56.1" customHeight="1">
      <c r="A1040" s="172" t="s">
        <v>5020</v>
      </c>
      <c r="B1040" s="142" t="s">
        <v>28053</v>
      </c>
      <c r="C1040" s="142" t="s">
        <v>28054</v>
      </c>
      <c r="D1040" s="142" t="s">
        <v>28055</v>
      </c>
      <c r="E1040" s="142"/>
      <c r="F1040" s="139">
        <f>MATCH(A1040,厦航题库汇总!$C$2:$C$5110,0)</f>
        <v>2353</v>
      </c>
    </row>
    <row r="1041" spans="1:6" customFormat="1" ht="56.1" customHeight="1">
      <c r="A1041" s="172" t="s">
        <v>5024</v>
      </c>
      <c r="B1041" s="139" t="s">
        <v>5025</v>
      </c>
      <c r="C1041" s="139" t="s">
        <v>5026</v>
      </c>
      <c r="D1041" s="139" t="s">
        <v>5027</v>
      </c>
      <c r="E1041" s="139"/>
      <c r="F1041" s="139">
        <f>MATCH(A1041,厦航题库汇总!$C$2:$C$5110,0)</f>
        <v>2356</v>
      </c>
    </row>
    <row r="1042" spans="1:6" customFormat="1" ht="56.1" customHeight="1">
      <c r="A1042" s="172" t="s">
        <v>5030</v>
      </c>
      <c r="B1042" s="148" t="s">
        <v>5031</v>
      </c>
      <c r="C1042" s="139" t="s">
        <v>5025</v>
      </c>
      <c r="D1042" s="139" t="s">
        <v>5029</v>
      </c>
      <c r="E1042" s="139"/>
      <c r="F1042" s="139">
        <f>MATCH(A1042,厦航题库汇总!$C$2:$C$5110,0)</f>
        <v>2364</v>
      </c>
    </row>
    <row r="1043" spans="1:6" customFormat="1" ht="56.1" customHeight="1">
      <c r="A1043" s="172" t="s">
        <v>5032</v>
      </c>
      <c r="B1043" s="148" t="s">
        <v>5027</v>
      </c>
      <c r="C1043" s="139" t="s">
        <v>5031</v>
      </c>
      <c r="D1043" s="139" t="s">
        <v>5029</v>
      </c>
      <c r="E1043" s="139"/>
      <c r="F1043" s="139">
        <f>MATCH(A1043,厦航题库汇总!$C$2:$C$5110,0)</f>
        <v>2368</v>
      </c>
    </row>
    <row r="1044" spans="1:6" customFormat="1" ht="56.1" customHeight="1">
      <c r="A1044" s="172" t="s">
        <v>5028</v>
      </c>
      <c r="B1044" s="148" t="s">
        <v>5029</v>
      </c>
      <c r="C1044" s="139" t="s">
        <v>5025</v>
      </c>
      <c r="D1044" s="139" t="s">
        <v>5026</v>
      </c>
      <c r="E1044" s="139"/>
      <c r="F1044" s="139">
        <f>MATCH(A1044,厦航题库汇总!$C$2:$C$5110,0)</f>
        <v>2360</v>
      </c>
    </row>
    <row r="1045" spans="1:6" customFormat="1" ht="56.1" customHeight="1">
      <c r="A1045" s="172" t="s">
        <v>5033</v>
      </c>
      <c r="B1045" s="148" t="s">
        <v>5034</v>
      </c>
      <c r="C1045" s="139" t="s">
        <v>5035</v>
      </c>
      <c r="D1045" s="139" t="s">
        <v>5036</v>
      </c>
      <c r="E1045" s="139"/>
      <c r="F1045" s="139">
        <f>MATCH(A1045,厦航题库汇总!$C$2:$C$5110,0)</f>
        <v>2372</v>
      </c>
    </row>
    <row r="1046" spans="1:6" customFormat="1" ht="56.1" customHeight="1">
      <c r="A1046" s="172" t="s">
        <v>5042</v>
      </c>
      <c r="B1046" s="139" t="s">
        <v>28056</v>
      </c>
      <c r="C1046" s="139" t="s">
        <v>28057</v>
      </c>
      <c r="D1046" s="139" t="s">
        <v>28058</v>
      </c>
      <c r="E1046" s="139"/>
      <c r="F1046" s="139">
        <f>MATCH(A1046,厦航题库汇总!$C$2:$C$5110,0)</f>
        <v>2384</v>
      </c>
    </row>
    <row r="1047" spans="1:6" customFormat="1" ht="56.1" customHeight="1">
      <c r="A1047" s="172" t="s">
        <v>5038</v>
      </c>
      <c r="B1047" s="148" t="s">
        <v>5041</v>
      </c>
      <c r="C1047" s="148" t="s">
        <v>5040</v>
      </c>
      <c r="D1047" s="148" t="s">
        <v>5039</v>
      </c>
      <c r="E1047" s="148"/>
      <c r="F1047" s="139">
        <f>MATCH(A1047,厦航题库汇总!$C$2:$C$5110,0)</f>
        <v>2380</v>
      </c>
    </row>
    <row r="1048" spans="1:6" customFormat="1" ht="56.1" customHeight="1">
      <c r="A1048" s="172" t="s">
        <v>5037</v>
      </c>
      <c r="B1048" s="148" t="s">
        <v>5035</v>
      </c>
      <c r="C1048" s="139" t="s">
        <v>5034</v>
      </c>
      <c r="D1048" s="139" t="s">
        <v>5036</v>
      </c>
      <c r="E1048" s="139"/>
      <c r="F1048" s="139">
        <f>MATCH(A1048,厦航题库汇总!$C$2:$C$5110,0)</f>
        <v>2376</v>
      </c>
    </row>
    <row r="1049" spans="1:6" customFormat="1" ht="56.1" customHeight="1">
      <c r="A1049" s="172" t="s">
        <v>5012</v>
      </c>
      <c r="B1049" s="148" t="s">
        <v>5013</v>
      </c>
      <c r="C1049" s="142" t="s">
        <v>28050</v>
      </c>
      <c r="D1049" s="142" t="s">
        <v>28051</v>
      </c>
      <c r="E1049" s="142"/>
      <c r="F1049" s="139">
        <f>MATCH(A1049,厦航题库汇总!$C$2:$C$5110,0)</f>
        <v>2344</v>
      </c>
    </row>
    <row r="1050" spans="1:6" customFormat="1" ht="56.1" customHeight="1">
      <c r="A1050" s="172" t="s">
        <v>5016</v>
      </c>
      <c r="B1050" s="139" t="s">
        <v>5017</v>
      </c>
      <c r="C1050" s="139" t="s">
        <v>28052</v>
      </c>
      <c r="D1050" s="139" t="s">
        <v>5018</v>
      </c>
      <c r="E1050" s="139"/>
      <c r="F1050" s="139">
        <f>MATCH(A1050,厦航题库汇总!$C$2:$C$5110,0)</f>
        <v>2349</v>
      </c>
    </row>
    <row r="1051" spans="1:6" customFormat="1" ht="56.1" customHeight="1">
      <c r="A1051" s="172" t="s">
        <v>5002</v>
      </c>
      <c r="B1051" s="148" t="s">
        <v>5003</v>
      </c>
      <c r="C1051" s="148" t="s">
        <v>5004</v>
      </c>
      <c r="D1051" s="148" t="s">
        <v>5005</v>
      </c>
      <c r="E1051" s="148"/>
      <c r="F1051" s="139">
        <f>MATCH(A1051,厦航题库汇总!$C$2:$C$5110,0)</f>
        <v>2326</v>
      </c>
    </row>
    <row r="1052" spans="1:6" customFormat="1" ht="56.1" customHeight="1">
      <c r="A1052" s="170" t="s">
        <v>28666</v>
      </c>
      <c r="B1052" s="139">
        <v>2.76E-2</v>
      </c>
      <c r="C1052" s="139">
        <v>6.9900000000000004E-2</v>
      </c>
      <c r="D1052" s="139">
        <v>4.6300000000000001E-2</v>
      </c>
      <c r="E1052" s="139"/>
      <c r="F1052" s="139">
        <f>MATCH(A1052,厦航题库汇总!$C$2:$C$5110,0)</f>
        <v>3636</v>
      </c>
    </row>
    <row r="1053" spans="1:6" customFormat="1" ht="56.1" customHeight="1">
      <c r="A1053" s="170" t="s">
        <v>28667</v>
      </c>
      <c r="B1053" s="139" t="s">
        <v>24093</v>
      </c>
      <c r="C1053" s="139" t="s">
        <v>24094</v>
      </c>
      <c r="D1053" s="139" t="s">
        <v>24095</v>
      </c>
      <c r="E1053" s="139"/>
      <c r="F1053" s="139">
        <f>MATCH(A1053,厦航题库汇总!$C$2:$C$5110,0)</f>
        <v>3639</v>
      </c>
    </row>
    <row r="1054" spans="1:6" ht="56.1" customHeight="1">
      <c r="A1054" s="172" t="s">
        <v>5050</v>
      </c>
      <c r="B1054" s="148" t="s">
        <v>5051</v>
      </c>
      <c r="C1054" s="148" t="s">
        <v>5052</v>
      </c>
      <c r="D1054" s="148" t="s">
        <v>4459</v>
      </c>
      <c r="E1054" s="148"/>
      <c r="F1054" s="139">
        <f>MATCH(A1054,厦航题库汇总!$C$2:$C$5110,0)</f>
        <v>2392</v>
      </c>
    </row>
    <row r="1055" spans="1:6" customFormat="1" ht="56.1" customHeight="1">
      <c r="A1055" s="172" t="s">
        <v>5053</v>
      </c>
      <c r="B1055" s="148" t="s">
        <v>5054</v>
      </c>
      <c r="C1055" s="148" t="s">
        <v>5055</v>
      </c>
      <c r="D1055" s="148" t="s">
        <v>5056</v>
      </c>
      <c r="E1055" s="148"/>
      <c r="F1055" s="139">
        <f>MATCH(A1055,厦航题库汇总!$C$2:$C$5110,0)</f>
        <v>2396</v>
      </c>
    </row>
    <row r="1056" spans="1:6" ht="56.1" customHeight="1">
      <c r="A1056" s="172" t="s">
        <v>5046</v>
      </c>
      <c r="B1056" s="148" t="s">
        <v>5047</v>
      </c>
      <c r="C1056" s="148" t="s">
        <v>5048</v>
      </c>
      <c r="D1056" s="148" t="s">
        <v>5049</v>
      </c>
      <c r="E1056" s="148"/>
      <c r="F1056" s="139">
        <f>MATCH(A1056,厦航题库汇总!$C$2:$C$5110,0)</f>
        <v>2388</v>
      </c>
    </row>
    <row r="1057" spans="1:6" customFormat="1" ht="56.1" customHeight="1">
      <c r="A1057" s="172" t="s">
        <v>5057</v>
      </c>
      <c r="B1057" s="142" t="s">
        <v>5058</v>
      </c>
      <c r="C1057" s="148" t="s">
        <v>5059</v>
      </c>
      <c r="D1057" s="148" t="s">
        <v>5060</v>
      </c>
      <c r="E1057" s="148"/>
      <c r="F1057" s="139">
        <f>MATCH(A1057,厦航题库汇总!$C$2:$C$5110,0)</f>
        <v>2400</v>
      </c>
    </row>
    <row r="1058" spans="1:6" customFormat="1" ht="56.1" customHeight="1">
      <c r="A1058" s="172" t="s">
        <v>5061</v>
      </c>
      <c r="B1058" s="148" t="s">
        <v>5062</v>
      </c>
      <c r="C1058" s="142" t="s">
        <v>4368</v>
      </c>
      <c r="D1058" s="142" t="s">
        <v>5063</v>
      </c>
      <c r="E1058" s="142"/>
      <c r="F1058" s="139">
        <f>MATCH(A1058,厦航题库汇总!$C$2:$C$5110,0)</f>
        <v>2404</v>
      </c>
    </row>
    <row r="1059" spans="1:6" customFormat="1" ht="56.1" customHeight="1">
      <c r="A1059" s="172" t="s">
        <v>5075</v>
      </c>
      <c r="B1059" s="148" t="s">
        <v>4411</v>
      </c>
      <c r="C1059" s="139" t="s">
        <v>4413</v>
      </c>
      <c r="D1059" s="139" t="s">
        <v>4391</v>
      </c>
      <c r="E1059" s="139"/>
      <c r="F1059" s="139">
        <f>MATCH(A1059,厦航题库汇总!$C$2:$C$5110,0)</f>
        <v>2424</v>
      </c>
    </row>
    <row r="1060" spans="1:6" customFormat="1" ht="56.1" customHeight="1">
      <c r="A1060" s="172" t="s">
        <v>5064</v>
      </c>
      <c r="B1060" s="148" t="s">
        <v>5065</v>
      </c>
      <c r="C1060" s="142" t="s">
        <v>5066</v>
      </c>
      <c r="D1060" s="148" t="s">
        <v>5067</v>
      </c>
      <c r="E1060" s="148"/>
      <c r="F1060" s="139">
        <f>MATCH(A1060,厦航题库汇总!$C$2:$C$5110,0)</f>
        <v>2408</v>
      </c>
    </row>
    <row r="1061" spans="1:6" customFormat="1" ht="56.1" customHeight="1">
      <c r="A1061" s="172" t="s">
        <v>5068</v>
      </c>
      <c r="B1061" s="142" t="s">
        <v>5069</v>
      </c>
      <c r="C1061" s="142" t="s">
        <v>5065</v>
      </c>
      <c r="D1061" s="142" t="s">
        <v>5067</v>
      </c>
      <c r="E1061" s="142"/>
      <c r="F1061" s="139">
        <f>MATCH(A1061,厦航题库汇总!$C$2:$C$5110,0)</f>
        <v>2412</v>
      </c>
    </row>
    <row r="1062" spans="1:6" customFormat="1" ht="56.1" customHeight="1">
      <c r="A1062" s="172" t="s">
        <v>5070</v>
      </c>
      <c r="B1062" s="148" t="s">
        <v>5067</v>
      </c>
      <c r="C1062" s="142" t="s">
        <v>5065</v>
      </c>
      <c r="D1062" s="142" t="s">
        <v>5069</v>
      </c>
      <c r="E1062" s="142"/>
      <c r="F1062" s="139">
        <f>MATCH(A1062,厦航题库汇总!$C$2:$C$5110,0)</f>
        <v>2416</v>
      </c>
    </row>
    <row r="1063" spans="1:6" customFormat="1" ht="56.1" customHeight="1">
      <c r="A1063" s="172" t="s">
        <v>5088</v>
      </c>
      <c r="B1063" s="142" t="s">
        <v>28066</v>
      </c>
      <c r="C1063" s="148" t="s">
        <v>5090</v>
      </c>
      <c r="D1063" s="148" t="s">
        <v>5091</v>
      </c>
      <c r="E1063" s="148"/>
      <c r="F1063" s="139">
        <f>MATCH(A1063,厦航题库汇总!$C$2:$C$5110,0)</f>
        <v>2439</v>
      </c>
    </row>
    <row r="1064" spans="1:6" customFormat="1" ht="56.1" customHeight="1">
      <c r="A1064" s="172" t="s">
        <v>5084</v>
      </c>
      <c r="B1064" s="148" t="s">
        <v>5085</v>
      </c>
      <c r="C1064" s="142" t="s">
        <v>28064</v>
      </c>
      <c r="D1064" s="142" t="s">
        <v>28065</v>
      </c>
      <c r="E1064" s="142"/>
      <c r="F1064" s="139">
        <f>MATCH(A1064,厦航题库汇总!$C$2:$C$5110,0)</f>
        <v>2435</v>
      </c>
    </row>
    <row r="1065" spans="1:6" customFormat="1" ht="56.1" customHeight="1">
      <c r="A1065" s="172" t="s">
        <v>5080</v>
      </c>
      <c r="B1065" s="139" t="s">
        <v>28061</v>
      </c>
      <c r="C1065" s="139" t="s">
        <v>28062</v>
      </c>
      <c r="D1065" s="139" t="s">
        <v>28063</v>
      </c>
      <c r="E1065" s="139"/>
      <c r="F1065" s="139">
        <f>MATCH(A1065,厦航题库汇总!$C$2:$C$5110,0)</f>
        <v>2432</v>
      </c>
    </row>
    <row r="1066" spans="1:6" customFormat="1" ht="56.1" customHeight="1">
      <c r="A1066" s="172" t="s">
        <v>5076</v>
      </c>
      <c r="B1066" s="148" t="s">
        <v>5077</v>
      </c>
      <c r="C1066" s="142" t="s">
        <v>28059</v>
      </c>
      <c r="D1066" s="142" t="s">
        <v>28060</v>
      </c>
      <c r="E1066" s="142"/>
      <c r="F1066" s="139">
        <f>MATCH(A1066,厦航题库汇总!$C$2:$C$5110,0)</f>
        <v>2428</v>
      </c>
    </row>
    <row r="1067" spans="1:6" customFormat="1" ht="56.1" customHeight="1">
      <c r="A1067" s="170" t="s">
        <v>28669</v>
      </c>
      <c r="B1067" s="139" t="s">
        <v>24098</v>
      </c>
      <c r="C1067" s="139" t="s">
        <v>24099</v>
      </c>
      <c r="D1067" s="139" t="s">
        <v>24100</v>
      </c>
      <c r="E1067" s="139"/>
      <c r="F1067" s="139">
        <f>MATCH(A1067,厦航题库汇总!$C$2:$C$5110,0)</f>
        <v>3645</v>
      </c>
    </row>
    <row r="1068" spans="1:6" customFormat="1" ht="56.1" customHeight="1">
      <c r="A1068" s="170" t="s">
        <v>28670</v>
      </c>
      <c r="B1068" s="139" t="s">
        <v>24101</v>
      </c>
      <c r="C1068" s="139" t="s">
        <v>24102</v>
      </c>
      <c r="D1068" s="139" t="s">
        <v>24103</v>
      </c>
      <c r="E1068" s="139"/>
      <c r="F1068" s="139">
        <f>MATCH(A1068,厦航题库汇总!$C$2:$C$5110,0)</f>
        <v>3652</v>
      </c>
    </row>
    <row r="1069" spans="1:6" customFormat="1" ht="56.1" customHeight="1">
      <c r="A1069" s="172" t="s">
        <v>4233</v>
      </c>
      <c r="B1069" s="148" t="s">
        <v>4234</v>
      </c>
      <c r="C1069" s="148" t="s">
        <v>4235</v>
      </c>
      <c r="D1069" s="148" t="s">
        <v>4236</v>
      </c>
      <c r="E1069" s="148"/>
      <c r="F1069" s="139">
        <f>MATCH(A1069,厦航题库汇总!$C$2:$C$5110,0)</f>
        <v>910</v>
      </c>
    </row>
    <row r="1070" spans="1:6" customFormat="1" ht="56.1" customHeight="1">
      <c r="A1070" s="172" t="s">
        <v>4248</v>
      </c>
      <c r="B1070" s="148" t="s">
        <v>4249</v>
      </c>
      <c r="C1070" s="148" t="s">
        <v>4250</v>
      </c>
      <c r="D1070" s="148" t="s">
        <v>4251</v>
      </c>
      <c r="E1070" s="148"/>
      <c r="F1070" s="139">
        <f>MATCH(A1070,厦航题库汇总!$C$2:$C$5110,0)</f>
        <v>939</v>
      </c>
    </row>
    <row r="1071" spans="1:6" customFormat="1" ht="56.1" customHeight="1">
      <c r="A1071" s="172" t="s">
        <v>4241</v>
      </c>
      <c r="B1071" s="148" t="s">
        <v>4242</v>
      </c>
      <c r="C1071" s="148" t="s">
        <v>4236</v>
      </c>
      <c r="D1071" s="148" t="s">
        <v>4235</v>
      </c>
      <c r="E1071" s="148"/>
      <c r="F1071" s="139">
        <f>MATCH(A1071,厦航题库汇总!$C$2:$C$5110,0)</f>
        <v>921</v>
      </c>
    </row>
    <row r="1072" spans="1:6" customFormat="1" ht="56.1" customHeight="1">
      <c r="A1072" s="172" t="s">
        <v>4260</v>
      </c>
      <c r="B1072" s="148" t="s">
        <v>4261</v>
      </c>
      <c r="C1072" s="148" t="s">
        <v>4262</v>
      </c>
      <c r="D1072" s="148" t="s">
        <v>2290</v>
      </c>
      <c r="E1072" s="148"/>
      <c r="F1072" s="139">
        <f>MATCH(A1072,厦航题库汇总!$C$2:$C$5110,0)</f>
        <v>957</v>
      </c>
    </row>
    <row r="1073" spans="1:6" customFormat="1" ht="56.1" customHeight="1">
      <c r="A1073" s="172" t="s">
        <v>4243</v>
      </c>
      <c r="B1073" s="148" t="s">
        <v>4244</v>
      </c>
      <c r="C1073" s="148" t="s">
        <v>4245</v>
      </c>
      <c r="D1073" s="148" t="s">
        <v>4246</v>
      </c>
      <c r="E1073" s="148"/>
      <c r="F1073" s="139">
        <f>MATCH(A1073,厦航题库汇总!$C$2:$C$5110,0)</f>
        <v>927</v>
      </c>
    </row>
    <row r="1074" spans="1:6" ht="56.1" customHeight="1">
      <c r="A1074" s="172" t="s">
        <v>4247</v>
      </c>
      <c r="B1074" s="148" t="s">
        <v>4245</v>
      </c>
      <c r="C1074" s="148" t="s">
        <v>4244</v>
      </c>
      <c r="D1074" s="148" t="s">
        <v>4246</v>
      </c>
      <c r="E1074" s="148"/>
      <c r="F1074" s="139">
        <f>MATCH(A1074,厦航题库汇总!$C$2:$C$5110,0)</f>
        <v>933</v>
      </c>
    </row>
    <row r="1075" spans="1:6" ht="56.1" customHeight="1">
      <c r="A1075" s="172" t="s">
        <v>4256</v>
      </c>
      <c r="B1075" s="148" t="s">
        <v>4257</v>
      </c>
      <c r="C1075" s="148" t="s">
        <v>4258</v>
      </c>
      <c r="D1075" s="148" t="s">
        <v>4259</v>
      </c>
      <c r="E1075" s="148"/>
      <c r="F1075" s="139">
        <f>MATCH(A1075,厦航题库汇总!$C$2:$C$5110,0)</f>
        <v>951</v>
      </c>
    </row>
    <row r="1076" spans="1:6" customFormat="1" ht="56.1" customHeight="1">
      <c r="A1076" s="172" t="s">
        <v>4252</v>
      </c>
      <c r="B1076" s="148" t="s">
        <v>4253</v>
      </c>
      <c r="C1076" s="148" t="s">
        <v>4254</v>
      </c>
      <c r="D1076" s="148" t="s">
        <v>4255</v>
      </c>
      <c r="E1076" s="148"/>
      <c r="F1076" s="139">
        <f>MATCH(A1076,厦航题库汇总!$C$2:$C$5110,0)</f>
        <v>945</v>
      </c>
    </row>
    <row r="1077" spans="1:6" customFormat="1" ht="56.1" customHeight="1">
      <c r="A1077" s="172" t="s">
        <v>4237</v>
      </c>
      <c r="B1077" s="148" t="s">
        <v>4238</v>
      </c>
      <c r="C1077" s="148" t="s">
        <v>4239</v>
      </c>
      <c r="D1077" s="148" t="s">
        <v>4240</v>
      </c>
      <c r="E1077" s="148"/>
      <c r="F1077" s="139">
        <f>MATCH(A1077,厦航题库汇总!$C$2:$C$5110,0)</f>
        <v>915</v>
      </c>
    </row>
    <row r="1078" spans="1:6" customFormat="1" ht="56.1" customHeight="1">
      <c r="A1078" s="172" t="s">
        <v>4229</v>
      </c>
      <c r="B1078" s="148" t="s">
        <v>4230</v>
      </c>
      <c r="C1078" s="148" t="s">
        <v>4231</v>
      </c>
      <c r="D1078" s="148" t="s">
        <v>4232</v>
      </c>
      <c r="E1078" s="148"/>
      <c r="F1078" s="139">
        <f>MATCH(A1078,厦航题库汇总!$C$2:$C$5110,0)</f>
        <v>904</v>
      </c>
    </row>
    <row r="1079" spans="1:6" customFormat="1" ht="56.1" customHeight="1">
      <c r="A1079" s="170" t="s">
        <v>28705</v>
      </c>
      <c r="B1079" s="139">
        <v>36423</v>
      </c>
      <c r="C1079" s="139">
        <v>36392</v>
      </c>
      <c r="D1079" s="139" t="s">
        <v>24202</v>
      </c>
      <c r="E1079" s="139"/>
      <c r="F1079" s="139">
        <f>MATCH(A1079,厦航题库汇总!$C$2:$C$5110,0)</f>
        <v>3794</v>
      </c>
    </row>
    <row r="1080" spans="1:6" customFormat="1" ht="56.1" customHeight="1">
      <c r="A1080" s="172" t="s">
        <v>4279</v>
      </c>
      <c r="B1080" s="148" t="s">
        <v>4280</v>
      </c>
      <c r="C1080" s="148" t="s">
        <v>4281</v>
      </c>
      <c r="D1080" s="148" t="s">
        <v>4282</v>
      </c>
      <c r="E1080" s="148"/>
      <c r="F1080" s="139">
        <f>MATCH(A1080,厦航题库汇总!$C$2:$C$5110,0)</f>
        <v>987</v>
      </c>
    </row>
    <row r="1081" spans="1:6" customFormat="1" ht="56.1" customHeight="1">
      <c r="A1081" s="172" t="s">
        <v>4289</v>
      </c>
      <c r="B1081" s="148" t="s">
        <v>4290</v>
      </c>
      <c r="C1081" s="148" t="s">
        <v>4291</v>
      </c>
      <c r="D1081" s="148" t="s">
        <v>4292</v>
      </c>
      <c r="E1081" s="148"/>
      <c r="F1081" s="139">
        <f>MATCH(A1081,厦航题库汇总!$C$2:$C$5110,0)</f>
        <v>1005</v>
      </c>
    </row>
    <row r="1082" spans="1:6" customFormat="1" ht="56.1" customHeight="1">
      <c r="A1082" s="172" t="s">
        <v>4275</v>
      </c>
      <c r="B1082" s="148" t="s">
        <v>4276</v>
      </c>
      <c r="C1082" s="148" t="s">
        <v>4277</v>
      </c>
      <c r="D1082" s="148" t="s">
        <v>4278</v>
      </c>
      <c r="E1082" s="148"/>
      <c r="F1082" s="139">
        <f>MATCH(A1082,厦航题库汇总!$C$2:$C$5110,0)</f>
        <v>981</v>
      </c>
    </row>
    <row r="1083" spans="1:6" customFormat="1" ht="56.1" customHeight="1">
      <c r="A1083" s="172" t="s">
        <v>4293</v>
      </c>
      <c r="B1083" s="148" t="s">
        <v>4294</v>
      </c>
      <c r="C1083" s="148" t="s">
        <v>4295</v>
      </c>
      <c r="D1083" s="148" t="s">
        <v>4296</v>
      </c>
      <c r="E1083" s="148"/>
      <c r="F1083" s="139">
        <f>MATCH(A1083,厦航题库汇总!$C$2:$C$5110,0)</f>
        <v>1011</v>
      </c>
    </row>
    <row r="1084" spans="1:6" customFormat="1" ht="56.1" customHeight="1">
      <c r="A1084" s="172" t="s">
        <v>4357</v>
      </c>
      <c r="B1084" s="148" t="s">
        <v>4318</v>
      </c>
      <c r="C1084" s="148" t="s">
        <v>4358</v>
      </c>
      <c r="D1084" s="148" t="s">
        <v>4359</v>
      </c>
      <c r="E1084" s="148"/>
      <c r="F1084" s="139">
        <f>MATCH(A1084,厦航题库汇总!$C$2:$C$5110,0)</f>
        <v>1128</v>
      </c>
    </row>
    <row r="1085" spans="1:6" customFormat="1" ht="56.1" customHeight="1">
      <c r="A1085" s="172" t="s">
        <v>4353</v>
      </c>
      <c r="B1085" s="148" t="s">
        <v>4354</v>
      </c>
      <c r="C1085" s="148" t="s">
        <v>4355</v>
      </c>
      <c r="D1085" s="148" t="s">
        <v>4356</v>
      </c>
      <c r="E1085" s="148"/>
      <c r="F1085" s="139">
        <f>MATCH(A1085,厦航题库汇总!$C$2:$C$5110,0)</f>
        <v>1122</v>
      </c>
    </row>
    <row r="1086" spans="1:6" customFormat="1" ht="56.1" customHeight="1">
      <c r="A1086" s="172" t="s">
        <v>4349</v>
      </c>
      <c r="B1086" s="148" t="s">
        <v>4350</v>
      </c>
      <c r="C1086" s="148" t="s">
        <v>4351</v>
      </c>
      <c r="D1086" s="148" t="s">
        <v>4352</v>
      </c>
      <c r="E1086" s="148"/>
      <c r="F1086" s="139">
        <f>MATCH(A1086,厦航题库汇总!$C$2:$C$5110,0)</f>
        <v>1116</v>
      </c>
    </row>
    <row r="1087" spans="1:6" customFormat="1" ht="56.1" customHeight="1">
      <c r="A1087" s="172" t="s">
        <v>4315</v>
      </c>
      <c r="B1087" s="148" t="s">
        <v>4316</v>
      </c>
      <c r="C1087" s="148" t="s">
        <v>4317</v>
      </c>
      <c r="D1087" s="148" t="s">
        <v>4318</v>
      </c>
      <c r="E1087" s="148"/>
      <c r="F1087" s="139">
        <f>MATCH(A1087,厦航题库汇总!$C$2:$C$5110,0)</f>
        <v>1052</v>
      </c>
    </row>
    <row r="1088" spans="1:6" customFormat="1" ht="56.1" customHeight="1">
      <c r="A1088" s="172" t="s">
        <v>4311</v>
      </c>
      <c r="B1088" s="148" t="s">
        <v>4312</v>
      </c>
      <c r="C1088" s="148" t="s">
        <v>4313</v>
      </c>
      <c r="D1088" s="148" t="s">
        <v>4314</v>
      </c>
      <c r="E1088" s="148"/>
      <c r="F1088" s="139">
        <f>MATCH(A1088,厦航题库汇总!$C$2:$C$5110,0)</f>
        <v>1046</v>
      </c>
    </row>
    <row r="1089" spans="1:6" customFormat="1" ht="56.1" customHeight="1">
      <c r="A1089" s="172" t="s">
        <v>4360</v>
      </c>
      <c r="B1089" s="148" t="s">
        <v>4361</v>
      </c>
      <c r="C1089" s="148" t="s">
        <v>4362</v>
      </c>
      <c r="D1089" s="148" t="s">
        <v>4363</v>
      </c>
      <c r="E1089" s="148"/>
      <c r="F1089" s="139">
        <f>MATCH(A1089,厦航题库汇总!$C$2:$C$5110,0)</f>
        <v>1134</v>
      </c>
    </row>
    <row r="1090" spans="1:6" customFormat="1" ht="56.1" customHeight="1">
      <c r="A1090" s="172" t="s">
        <v>4364</v>
      </c>
      <c r="B1090" s="148" t="s">
        <v>4365</v>
      </c>
      <c r="C1090" s="148" t="s">
        <v>4366</v>
      </c>
      <c r="D1090" s="148" t="s">
        <v>4367</v>
      </c>
      <c r="E1090" s="148"/>
      <c r="F1090" s="139">
        <f>MATCH(A1090,厦航题库汇总!$C$2:$C$5110,0)</f>
        <v>1140</v>
      </c>
    </row>
    <row r="1091" spans="1:6" customFormat="1" ht="56.1" customHeight="1">
      <c r="A1091" s="172" t="s">
        <v>4373</v>
      </c>
      <c r="B1091" s="148" t="s">
        <v>4374</v>
      </c>
      <c r="C1091" s="148" t="s">
        <v>4375</v>
      </c>
      <c r="D1091" s="148" t="s">
        <v>4376</v>
      </c>
      <c r="E1091" s="148"/>
      <c r="F1091" s="139">
        <f>MATCH(A1091,厦航题库汇总!$C$2:$C$5110,0)</f>
        <v>1157</v>
      </c>
    </row>
    <row r="1092" spans="1:6" customFormat="1" ht="56.1" customHeight="1">
      <c r="A1092" s="172" t="s">
        <v>4369</v>
      </c>
      <c r="B1092" s="148" t="s">
        <v>4370</v>
      </c>
      <c r="C1092" s="148" t="s">
        <v>4371</v>
      </c>
      <c r="D1092" s="148" t="s">
        <v>4372</v>
      </c>
      <c r="E1092" s="148"/>
      <c r="F1092" s="139">
        <f>MATCH(A1092,厦航题库汇总!$C$2:$C$5110,0)</f>
        <v>1151</v>
      </c>
    </row>
    <row r="1093" spans="1:6" customFormat="1" ht="56.1" customHeight="1">
      <c r="A1093" s="172" t="s">
        <v>4333</v>
      </c>
      <c r="B1093" s="148" t="s">
        <v>4332</v>
      </c>
      <c r="C1093" s="148" t="s">
        <v>4330</v>
      </c>
      <c r="D1093" s="148" t="s">
        <v>4331</v>
      </c>
      <c r="E1093" s="148"/>
      <c r="F1093" s="139">
        <f>MATCH(A1093,厦航题库汇总!$C$2:$C$5110,0)</f>
        <v>1081</v>
      </c>
    </row>
    <row r="1094" spans="1:6" customFormat="1" ht="56.1" customHeight="1">
      <c r="A1094" s="172" t="s">
        <v>4323</v>
      </c>
      <c r="B1094" s="148" t="s">
        <v>4321</v>
      </c>
      <c r="C1094" s="148" t="s">
        <v>4320</v>
      </c>
      <c r="D1094" s="148" t="s">
        <v>4324</v>
      </c>
      <c r="E1094" s="148"/>
      <c r="F1094" s="139">
        <f>MATCH(A1094,厦航题库汇总!$C$2:$C$5110,0)</f>
        <v>1064</v>
      </c>
    </row>
    <row r="1095" spans="1:6" customFormat="1" ht="56.1" customHeight="1">
      <c r="A1095" s="172" t="s">
        <v>4325</v>
      </c>
      <c r="B1095" s="148" t="s">
        <v>4326</v>
      </c>
      <c r="C1095" s="148" t="s">
        <v>4327</v>
      </c>
      <c r="D1095" s="148" t="s">
        <v>4328</v>
      </c>
      <c r="E1095" s="148"/>
      <c r="F1095" s="139">
        <f>MATCH(A1095,厦航题库汇总!$C$2:$C$5110,0)</f>
        <v>1070</v>
      </c>
    </row>
    <row r="1096" spans="1:6" customFormat="1" ht="56.1" customHeight="1">
      <c r="A1096" s="172" t="s">
        <v>4319</v>
      </c>
      <c r="B1096" s="148" t="s">
        <v>4320</v>
      </c>
      <c r="C1096" s="148" t="s">
        <v>4321</v>
      </c>
      <c r="D1096" s="148" t="s">
        <v>4322</v>
      </c>
      <c r="E1096" s="148"/>
      <c r="F1096" s="139">
        <f>MATCH(A1096,厦航题库汇总!$C$2:$C$5110,0)</f>
        <v>1058</v>
      </c>
    </row>
    <row r="1097" spans="1:6" customFormat="1" ht="56.1" customHeight="1">
      <c r="A1097" s="172" t="s">
        <v>4344</v>
      </c>
      <c r="B1097" s="148" t="s">
        <v>4339</v>
      </c>
      <c r="C1097" s="148" t="s">
        <v>4338</v>
      </c>
      <c r="D1097" s="148" t="s">
        <v>4337</v>
      </c>
      <c r="E1097" s="148"/>
      <c r="F1097" s="139">
        <f>MATCH(A1097,厦航题库汇总!$C$2:$C$5110,0)</f>
        <v>1104</v>
      </c>
    </row>
    <row r="1098" spans="1:6" customFormat="1" ht="56.1" customHeight="1">
      <c r="A1098" s="172" t="s">
        <v>4340</v>
      </c>
      <c r="B1098" s="148" t="s">
        <v>4341</v>
      </c>
      <c r="C1098" s="148" t="s">
        <v>4342</v>
      </c>
      <c r="D1098" s="148" t="s">
        <v>4343</v>
      </c>
      <c r="E1098" s="148"/>
      <c r="F1098" s="139">
        <f>MATCH(A1098,厦航题库汇总!$C$2:$C$5110,0)</f>
        <v>1098</v>
      </c>
    </row>
    <row r="1099" spans="1:6" customFormat="1" ht="56.1" customHeight="1">
      <c r="A1099" s="172" t="s">
        <v>4336</v>
      </c>
      <c r="B1099" s="148" t="s">
        <v>4337</v>
      </c>
      <c r="C1099" s="148" t="s">
        <v>4338</v>
      </c>
      <c r="D1099" s="148" t="s">
        <v>4339</v>
      </c>
      <c r="E1099" s="148"/>
      <c r="F1099" s="139">
        <f>MATCH(A1099,厦航题库汇总!$C$2:$C$5110,0)</f>
        <v>1092</v>
      </c>
    </row>
    <row r="1100" spans="1:6" customFormat="1" ht="56.1" customHeight="1">
      <c r="A1100" s="172" t="s">
        <v>4345</v>
      </c>
      <c r="B1100" s="148" t="s">
        <v>4346</v>
      </c>
      <c r="C1100" s="148" t="s">
        <v>4347</v>
      </c>
      <c r="D1100" s="148" t="s">
        <v>4348</v>
      </c>
      <c r="E1100" s="148"/>
      <c r="F1100" s="139">
        <f>MATCH(A1100,厦航题库汇总!$C$2:$C$5110,0)</f>
        <v>1110</v>
      </c>
    </row>
    <row r="1101" spans="1:6" customFormat="1" ht="56.1" customHeight="1">
      <c r="A1101" s="172" t="s">
        <v>4329</v>
      </c>
      <c r="B1101" s="148" t="s">
        <v>4330</v>
      </c>
      <c r="C1101" s="148" t="s">
        <v>4331</v>
      </c>
      <c r="D1101" s="148" t="s">
        <v>4332</v>
      </c>
      <c r="E1101" s="148"/>
      <c r="F1101" s="139">
        <f>MATCH(A1101,厦航题库汇总!$C$2:$C$5110,0)</f>
        <v>1076</v>
      </c>
    </row>
    <row r="1102" spans="1:6" customFormat="1" ht="56.1" customHeight="1">
      <c r="A1102" s="172" t="s">
        <v>4377</v>
      </c>
      <c r="B1102" s="148" t="s">
        <v>4378</v>
      </c>
      <c r="C1102" s="148" t="s">
        <v>4379</v>
      </c>
      <c r="D1102" s="148" t="s">
        <v>4380</v>
      </c>
      <c r="E1102" s="148"/>
      <c r="F1102" s="139">
        <f>MATCH(A1102,厦航题库汇总!$C$2:$C$5110,0)</f>
        <v>1163</v>
      </c>
    </row>
    <row r="1103" spans="1:6" customFormat="1" ht="56.1" customHeight="1">
      <c r="A1103" s="172" t="s">
        <v>4385</v>
      </c>
      <c r="B1103" s="148" t="s">
        <v>4386</v>
      </c>
      <c r="C1103" s="148" t="s">
        <v>4387</v>
      </c>
      <c r="D1103" s="148" t="s">
        <v>4388</v>
      </c>
      <c r="E1103" s="148"/>
      <c r="F1103" s="139">
        <f>MATCH(A1103,厦航题库汇总!$C$2:$C$5110,0)</f>
        <v>1175</v>
      </c>
    </row>
    <row r="1104" spans="1:6" customFormat="1" ht="56.1" customHeight="1">
      <c r="A1104" s="172" t="s">
        <v>4381</v>
      </c>
      <c r="B1104" s="148" t="s">
        <v>4382</v>
      </c>
      <c r="C1104" s="148" t="s">
        <v>4383</v>
      </c>
      <c r="D1104" s="148" t="s">
        <v>4384</v>
      </c>
      <c r="E1104" s="148"/>
      <c r="F1104" s="139">
        <f>MATCH(A1104,厦航题库汇总!$C$2:$C$5110,0)</f>
        <v>1169</v>
      </c>
    </row>
    <row r="1105" spans="1:6" customFormat="1" ht="56.1" customHeight="1">
      <c r="A1105" s="172" t="s">
        <v>4307</v>
      </c>
      <c r="B1105" s="148" t="s">
        <v>4308</v>
      </c>
      <c r="C1105" s="148" t="s">
        <v>4309</v>
      </c>
      <c r="D1105" s="148" t="s">
        <v>4310</v>
      </c>
      <c r="E1105" s="148"/>
      <c r="F1105" s="139">
        <f>MATCH(A1105,厦航题库汇总!$C$2:$C$5110,0)</f>
        <v>1040</v>
      </c>
    </row>
    <row r="1106" spans="1:6" customFormat="1" ht="56.1" customHeight="1">
      <c r="A1106" s="172" t="s">
        <v>4406</v>
      </c>
      <c r="B1106" s="148" t="s">
        <v>4407</v>
      </c>
      <c r="C1106" s="148" t="s">
        <v>4408</v>
      </c>
      <c r="D1106" s="148" t="s">
        <v>4409</v>
      </c>
      <c r="E1106" s="148"/>
      <c r="F1106" s="139">
        <f>MATCH(A1106,厦航题库汇总!$C$2:$C$5110,0)</f>
        <v>1211</v>
      </c>
    </row>
    <row r="1107" spans="1:6" customFormat="1" ht="56.1" customHeight="1">
      <c r="A1107" s="172" t="s">
        <v>4410</v>
      </c>
      <c r="B1107" s="148" t="s">
        <v>4411</v>
      </c>
      <c r="C1107" s="148" t="s">
        <v>4412</v>
      </c>
      <c r="D1107" s="148" t="s">
        <v>4413</v>
      </c>
      <c r="E1107" s="148"/>
      <c r="F1107" s="139">
        <f>MATCH(A1107,厦航题库汇总!$C$2:$C$5110,0)</f>
        <v>1217</v>
      </c>
    </row>
    <row r="1108" spans="1:6" customFormat="1" ht="56.1" customHeight="1">
      <c r="A1108" s="172" t="s">
        <v>4394</v>
      </c>
      <c r="B1108" s="148" t="s">
        <v>4395</v>
      </c>
      <c r="C1108" s="148" t="s">
        <v>4396</v>
      </c>
      <c r="D1108" s="148" t="s">
        <v>4397</v>
      </c>
      <c r="E1108" s="148"/>
      <c r="F1108" s="139">
        <f>MATCH(A1108,厦航题库汇总!$C$2:$C$5110,0)</f>
        <v>1193</v>
      </c>
    </row>
    <row r="1109" spans="1:6" customFormat="1" ht="56.1" customHeight="1">
      <c r="A1109" s="172" t="s">
        <v>4390</v>
      </c>
      <c r="B1109" s="148" t="s">
        <v>4391</v>
      </c>
      <c r="C1109" s="148" t="s">
        <v>4392</v>
      </c>
      <c r="D1109" s="148" t="s">
        <v>4393</v>
      </c>
      <c r="E1109" s="148"/>
      <c r="F1109" s="139">
        <f>MATCH(A1109,厦航题库汇总!$C$2:$C$5110,0)</f>
        <v>1187</v>
      </c>
    </row>
    <row r="1110" spans="1:6" customFormat="1" ht="56.1" customHeight="1">
      <c r="A1110" s="172" t="s">
        <v>4402</v>
      </c>
      <c r="B1110" s="148" t="s">
        <v>4403</v>
      </c>
      <c r="C1110" s="148" t="s">
        <v>4404</v>
      </c>
      <c r="D1110" s="148" t="s">
        <v>4405</v>
      </c>
      <c r="E1110" s="148"/>
      <c r="F1110" s="139">
        <f>MATCH(A1110,厦航题库汇总!$C$2:$C$5110,0)</f>
        <v>1205</v>
      </c>
    </row>
    <row r="1111" spans="1:6" customFormat="1" ht="56.1" customHeight="1">
      <c r="A1111" s="172" t="s">
        <v>4398</v>
      </c>
      <c r="B1111" s="148" t="s">
        <v>4399</v>
      </c>
      <c r="C1111" s="148" t="s">
        <v>4400</v>
      </c>
      <c r="D1111" s="148" t="s">
        <v>4401</v>
      </c>
      <c r="E1111" s="148"/>
      <c r="F1111" s="139">
        <f>MATCH(A1111,厦航题库汇总!$C$2:$C$5110,0)</f>
        <v>1199</v>
      </c>
    </row>
    <row r="1112" spans="1:6" customFormat="1" ht="56.1" customHeight="1">
      <c r="A1112" s="172" t="s">
        <v>4414</v>
      </c>
      <c r="B1112" s="148" t="s">
        <v>4415</v>
      </c>
      <c r="C1112" s="148" t="s">
        <v>4416</v>
      </c>
      <c r="D1112" s="148" t="s">
        <v>4417</v>
      </c>
      <c r="E1112" s="148"/>
      <c r="F1112" s="139">
        <f>MATCH(A1112,厦航题库汇总!$C$2:$C$5110,0)</f>
        <v>1223</v>
      </c>
    </row>
    <row r="1113" spans="1:6" customFormat="1" ht="56.1" customHeight="1">
      <c r="A1113" s="170" t="s">
        <v>28592</v>
      </c>
      <c r="B1113" s="139" t="s">
        <v>23878</v>
      </c>
      <c r="C1113" s="139" t="s">
        <v>23879</v>
      </c>
      <c r="D1113" s="139" t="s">
        <v>23880</v>
      </c>
      <c r="E1113" s="139"/>
      <c r="F1113" s="139">
        <f>MATCH(A1113,厦航题库汇总!$C$2:$C$5110,0)</f>
        <v>3375</v>
      </c>
    </row>
    <row r="1114" spans="1:6" customFormat="1" ht="56.1" customHeight="1">
      <c r="A1114" s="170" t="s">
        <v>28610</v>
      </c>
      <c r="B1114" s="139" t="s">
        <v>23932</v>
      </c>
      <c r="C1114" s="139" t="s">
        <v>23933</v>
      </c>
      <c r="D1114" s="139" t="s">
        <v>23934</v>
      </c>
      <c r="E1114" s="139"/>
      <c r="F1114" s="139">
        <f>MATCH(A1114,厦航题库汇总!$C$2:$C$5110,0)</f>
        <v>3442</v>
      </c>
    </row>
    <row r="1115" spans="1:6" customFormat="1" ht="56.1" customHeight="1">
      <c r="A1115" s="170" t="s">
        <v>28622</v>
      </c>
      <c r="B1115" s="139" t="s">
        <v>23971</v>
      </c>
      <c r="C1115" s="139" t="s">
        <v>23972</v>
      </c>
      <c r="D1115" s="139" t="s">
        <v>23973</v>
      </c>
      <c r="E1115" s="139"/>
      <c r="F1115" s="139">
        <f>MATCH(A1115,厦航题库汇总!$C$2:$C$5110,0)</f>
        <v>3485</v>
      </c>
    </row>
    <row r="1116" spans="1:6" customFormat="1" ht="56.1" customHeight="1">
      <c r="A1116" s="170" t="s">
        <v>28624</v>
      </c>
      <c r="B1116" s="139" t="s">
        <v>23977</v>
      </c>
      <c r="C1116" s="139" t="s">
        <v>23978</v>
      </c>
      <c r="D1116" s="139" t="s">
        <v>23979</v>
      </c>
      <c r="E1116" s="139"/>
      <c r="F1116" s="139">
        <f>MATCH(A1116,厦航题库汇总!$C$2:$C$5110,0)</f>
        <v>3492</v>
      </c>
    </row>
    <row r="1117" spans="1:6" customFormat="1" ht="56.1" customHeight="1">
      <c r="A1117" s="170" t="s">
        <v>28626</v>
      </c>
      <c r="B1117" s="139" t="s">
        <v>23983</v>
      </c>
      <c r="C1117" s="139" t="s">
        <v>23984</v>
      </c>
      <c r="D1117" s="139" t="s">
        <v>23985</v>
      </c>
      <c r="E1117" s="139"/>
      <c r="F1117" s="139">
        <f>MATCH(A1117,厦航题库汇总!$C$2:$C$5110,0)</f>
        <v>3500</v>
      </c>
    </row>
    <row r="1118" spans="1:6" customFormat="1" ht="56.1" customHeight="1">
      <c r="A1118" s="170" t="s">
        <v>28623</v>
      </c>
      <c r="B1118" s="139" t="s">
        <v>23974</v>
      </c>
      <c r="C1118" s="139" t="s">
        <v>23975</v>
      </c>
      <c r="D1118" s="139" t="s">
        <v>23976</v>
      </c>
      <c r="E1118" s="139"/>
      <c r="F1118" s="139">
        <f>MATCH(A1118,厦航题库汇总!$C$2:$C$5110,0)</f>
        <v>3488</v>
      </c>
    </row>
    <row r="1119" spans="1:6" customFormat="1" ht="56.1" customHeight="1">
      <c r="A1119" s="170" t="s">
        <v>28621</v>
      </c>
      <c r="B1119" s="139" t="s">
        <v>23968</v>
      </c>
      <c r="C1119" s="139" t="s">
        <v>23969</v>
      </c>
      <c r="D1119" s="139" t="s">
        <v>23970</v>
      </c>
      <c r="E1119" s="139"/>
      <c r="F1119" s="139">
        <f>MATCH(A1119,厦航题库汇总!$C$2:$C$5110,0)</f>
        <v>3482</v>
      </c>
    </row>
    <row r="1120" spans="1:6" customFormat="1" ht="56.1" customHeight="1">
      <c r="A1120" s="170" t="s">
        <v>28461</v>
      </c>
      <c r="B1120" s="139" t="s">
        <v>22929</v>
      </c>
      <c r="C1120" s="139" t="s">
        <v>22930</v>
      </c>
      <c r="D1120" s="139" t="s">
        <v>22931</v>
      </c>
      <c r="E1120" s="139"/>
      <c r="F1120" s="139">
        <f>MATCH(A1120,厦航题库汇总!$C$2:$C$5110,0)</f>
        <v>2305</v>
      </c>
    </row>
    <row r="1121" spans="1:6" customFormat="1" ht="56.1" customHeight="1">
      <c r="A1121" s="170" t="s">
        <v>23495</v>
      </c>
      <c r="B1121" s="139" t="s">
        <v>23494</v>
      </c>
      <c r="C1121" s="139" t="s">
        <v>23493</v>
      </c>
      <c r="D1121" s="139" t="s">
        <v>23496</v>
      </c>
      <c r="E1121" s="139"/>
      <c r="F1121" s="139">
        <f>MATCH(A1121,厦航题库汇总!$C$2:$C$5110,0)</f>
        <v>4123</v>
      </c>
    </row>
    <row r="1122" spans="1:6" customFormat="1" ht="56.1" customHeight="1">
      <c r="A1122" s="170" t="s">
        <v>23488</v>
      </c>
      <c r="B1122" s="139" t="s">
        <v>23489</v>
      </c>
      <c r="C1122" s="139" t="s">
        <v>23490</v>
      </c>
      <c r="D1122" s="139" t="s">
        <v>23491</v>
      </c>
      <c r="E1122" s="139"/>
      <c r="F1122" s="139">
        <f>MATCH(A1122,厦航题库汇总!$C$2:$C$5110,0)</f>
        <v>4117</v>
      </c>
    </row>
    <row r="1123" spans="1:6" customFormat="1" ht="56.1" customHeight="1">
      <c r="A1123" s="170" t="s">
        <v>23480</v>
      </c>
      <c r="B1123" s="139" t="s">
        <v>23481</v>
      </c>
      <c r="C1123" s="139" t="s">
        <v>23482</v>
      </c>
      <c r="D1123" s="139" t="s">
        <v>23483</v>
      </c>
      <c r="E1123" s="139"/>
      <c r="F1123" s="139">
        <f>MATCH(A1123,厦航题库汇总!$C$2:$C$5110,0)</f>
        <v>4111</v>
      </c>
    </row>
    <row r="1124" spans="1:6" customFormat="1" ht="56.1" customHeight="1">
      <c r="A1124" s="170" t="s">
        <v>23484</v>
      </c>
      <c r="B1124" s="139" t="s">
        <v>23485</v>
      </c>
      <c r="C1124" s="139" t="s">
        <v>23486</v>
      </c>
      <c r="D1124" s="139" t="s">
        <v>23487</v>
      </c>
      <c r="E1124" s="139"/>
      <c r="F1124" s="139">
        <f>MATCH(A1124,厦航题库汇总!$C$2:$C$5110,0)</f>
        <v>4114</v>
      </c>
    </row>
    <row r="1125" spans="1:6" customFormat="1" ht="56.1" customHeight="1">
      <c r="A1125" s="170" t="s">
        <v>23492</v>
      </c>
      <c r="B1125" s="139" t="s">
        <v>23493</v>
      </c>
      <c r="C1125" s="139" t="s">
        <v>23494</v>
      </c>
      <c r="D1125" s="139" t="s">
        <v>23411</v>
      </c>
      <c r="E1125" s="139"/>
      <c r="F1125" s="139">
        <f>MATCH(A1125,厦航题库汇总!$C$2:$C$5110,0)</f>
        <v>4120</v>
      </c>
    </row>
    <row r="1126" spans="1:6" customFormat="1" ht="56.1" customHeight="1">
      <c r="A1126" s="170" t="s">
        <v>11952</v>
      </c>
      <c r="B1126" s="139" t="s">
        <v>26700</v>
      </c>
      <c r="C1126" s="139" t="s">
        <v>26701</v>
      </c>
      <c r="D1126" s="139" t="s">
        <v>26702</v>
      </c>
      <c r="E1126" s="139"/>
      <c r="F1126" s="139">
        <f>MATCH(A1126,厦航题库汇总!$C$2:$C$5110,0)</f>
        <v>1761</v>
      </c>
    </row>
    <row r="1127" spans="1:6" customFormat="1" ht="56.1" customHeight="1">
      <c r="A1127" s="170" t="s">
        <v>11950</v>
      </c>
      <c r="B1127" s="142" t="s">
        <v>11951</v>
      </c>
      <c r="C1127" s="142" t="s">
        <v>4249</v>
      </c>
      <c r="D1127" s="142" t="s">
        <v>4930</v>
      </c>
      <c r="E1127" s="142"/>
      <c r="F1127" s="139">
        <f>MATCH(A1127,厦航题库汇总!$C$2:$C$5110,0)</f>
        <v>1755</v>
      </c>
    </row>
    <row r="1128" spans="1:6" customFormat="1" ht="56.1" customHeight="1">
      <c r="A1128" s="170" t="s">
        <v>11936</v>
      </c>
      <c r="B1128" s="139" t="s">
        <v>26687</v>
      </c>
      <c r="C1128" s="139" t="s">
        <v>26688</v>
      </c>
      <c r="D1128" s="139" t="s">
        <v>26689</v>
      </c>
      <c r="E1128" s="139"/>
      <c r="F1128" s="139">
        <f>MATCH(A1128,厦航题库汇总!$C$2:$C$5110,0)</f>
        <v>1725</v>
      </c>
    </row>
    <row r="1129" spans="1:6" customFormat="1" ht="56.1" customHeight="1">
      <c r="A1129" s="170" t="s">
        <v>11948</v>
      </c>
      <c r="B1129" s="139" t="s">
        <v>26698</v>
      </c>
      <c r="C1129" s="139" t="s">
        <v>26699</v>
      </c>
      <c r="D1129" s="139" t="s">
        <v>26336</v>
      </c>
      <c r="E1129" s="139"/>
      <c r="F1129" s="139">
        <f>MATCH(A1129,厦航题库汇总!$C$2:$C$5110,0)</f>
        <v>1749</v>
      </c>
    </row>
    <row r="1130" spans="1:6" customFormat="1" ht="56.1" customHeight="1">
      <c r="A1130" s="170" t="s">
        <v>11946</v>
      </c>
      <c r="B1130" s="139" t="s">
        <v>26696</v>
      </c>
      <c r="C1130" s="139" t="s">
        <v>26697</v>
      </c>
      <c r="D1130" s="139" t="s">
        <v>26309</v>
      </c>
      <c r="E1130" s="139"/>
      <c r="F1130" s="139">
        <f>MATCH(A1130,厦航题库汇总!$C$2:$C$5110,0)</f>
        <v>1743</v>
      </c>
    </row>
    <row r="1131" spans="1:6" customFormat="1" ht="56.1" customHeight="1">
      <c r="A1131" s="170" t="s">
        <v>11959</v>
      </c>
      <c r="B1131" s="139" t="s">
        <v>26706</v>
      </c>
      <c r="C1131" s="139" t="s">
        <v>26707</v>
      </c>
      <c r="D1131" s="139" t="s">
        <v>26708</v>
      </c>
      <c r="E1131" s="139"/>
      <c r="F1131" s="139">
        <f>MATCH(A1131,厦航题库汇总!$C$2:$C$5110,0)</f>
        <v>1773</v>
      </c>
    </row>
    <row r="1132" spans="1:6" customFormat="1" ht="56.1" customHeight="1">
      <c r="A1132" s="170" t="s">
        <v>11963</v>
      </c>
      <c r="B1132" s="139" t="s">
        <v>26709</v>
      </c>
      <c r="C1132" s="139" t="s">
        <v>26710</v>
      </c>
      <c r="D1132" s="139" t="s">
        <v>26711</v>
      </c>
      <c r="E1132" s="139"/>
      <c r="F1132" s="139">
        <f>MATCH(A1132,厦航题库汇总!$C$2:$C$5110,0)</f>
        <v>1778</v>
      </c>
    </row>
    <row r="1133" spans="1:6" customFormat="1" ht="56.1" customHeight="1">
      <c r="A1133" s="170" t="s">
        <v>11955</v>
      </c>
      <c r="B1133" s="139" t="s">
        <v>26703</v>
      </c>
      <c r="C1133" s="139" t="s">
        <v>26704</v>
      </c>
      <c r="D1133" s="139" t="s">
        <v>26705</v>
      </c>
      <c r="E1133" s="139"/>
      <c r="F1133" s="139">
        <f>MATCH(A1133,厦航题库汇总!$C$2:$C$5110,0)</f>
        <v>1767</v>
      </c>
    </row>
    <row r="1134" spans="1:6" customFormat="1" ht="56.1" customHeight="1">
      <c r="A1134" s="170" t="s">
        <v>11940</v>
      </c>
      <c r="B1134" s="139" t="s">
        <v>26690</v>
      </c>
      <c r="C1134" s="139" t="s">
        <v>26691</v>
      </c>
      <c r="D1134" s="139" t="s">
        <v>26692</v>
      </c>
      <c r="E1134" s="139"/>
      <c r="F1134" s="139">
        <f>MATCH(A1134,厦航题库汇总!$C$2:$C$5110,0)</f>
        <v>1731</v>
      </c>
    </row>
    <row r="1135" spans="1:6" customFormat="1" ht="56.1" customHeight="1">
      <c r="A1135" s="170" t="s">
        <v>11944</v>
      </c>
      <c r="B1135" s="139" t="s">
        <v>26693</v>
      </c>
      <c r="C1135" s="139" t="s">
        <v>26694</v>
      </c>
      <c r="D1135" s="139" t="s">
        <v>26695</v>
      </c>
      <c r="E1135" s="139"/>
      <c r="F1135" s="139">
        <f>MATCH(A1135,厦航题库汇总!$C$2:$C$5110,0)</f>
        <v>1737</v>
      </c>
    </row>
    <row r="1136" spans="1:6" customFormat="1" ht="56.1" customHeight="1">
      <c r="A1136" s="170" t="s">
        <v>12174</v>
      </c>
      <c r="B1136" s="139" t="s">
        <v>26868</v>
      </c>
      <c r="C1136" s="139" t="s">
        <v>26869</v>
      </c>
      <c r="D1136" s="139" t="s">
        <v>26870</v>
      </c>
      <c r="E1136" s="139"/>
      <c r="F1136" s="139">
        <f>MATCH(A1136,厦航题库汇总!$C$2:$C$5110,0)</f>
        <v>2175</v>
      </c>
    </row>
    <row r="1137" spans="1:6" customFormat="1" ht="56.1" customHeight="1">
      <c r="A1137" s="170" t="s">
        <v>12154</v>
      </c>
      <c r="B1137" s="139" t="s">
        <v>26854</v>
      </c>
      <c r="C1137" s="139" t="s">
        <v>26855</v>
      </c>
      <c r="D1137" s="139" t="s">
        <v>26856</v>
      </c>
      <c r="E1137" s="139"/>
      <c r="F1137" s="139">
        <f>MATCH(A1137,厦航题库汇总!$C$2:$C$5110,0)</f>
        <v>2139</v>
      </c>
    </row>
    <row r="1138" spans="1:6" customFormat="1" ht="56.1" customHeight="1">
      <c r="A1138" s="170" t="s">
        <v>12158</v>
      </c>
      <c r="B1138" s="139" t="s">
        <v>26857</v>
      </c>
      <c r="C1138" s="139" t="s">
        <v>26858</v>
      </c>
      <c r="D1138" s="139" t="s">
        <v>26859</v>
      </c>
      <c r="E1138" s="139"/>
      <c r="F1138" s="139">
        <f>MATCH(A1138,厦航题库汇总!$C$2:$C$5110,0)</f>
        <v>2145</v>
      </c>
    </row>
    <row r="1139" spans="1:6" customFormat="1" ht="56.1" customHeight="1">
      <c r="A1139" s="170" t="s">
        <v>12162</v>
      </c>
      <c r="B1139" s="139" t="s">
        <v>26860</v>
      </c>
      <c r="C1139" s="139" t="s">
        <v>26620</v>
      </c>
      <c r="D1139" s="139" t="s">
        <v>26861</v>
      </c>
      <c r="E1139" s="139"/>
      <c r="F1139" s="139">
        <f>MATCH(A1139,厦航题库汇总!$C$2:$C$5110,0)</f>
        <v>2151</v>
      </c>
    </row>
    <row r="1140" spans="1:6" customFormat="1" ht="56.1" customHeight="1">
      <c r="A1140" s="170" t="s">
        <v>12148</v>
      </c>
      <c r="B1140" s="139" t="s">
        <v>26849</v>
      </c>
      <c r="C1140" s="139" t="s">
        <v>26701</v>
      </c>
      <c r="D1140" s="139" t="s">
        <v>26850</v>
      </c>
      <c r="E1140" s="139"/>
      <c r="F1140" s="139">
        <f>MATCH(A1140,厦航题库汇总!$C$2:$C$5110,0)</f>
        <v>2121</v>
      </c>
    </row>
    <row r="1141" spans="1:6" customFormat="1" ht="56.1" customHeight="1">
      <c r="A1141" s="170" t="s">
        <v>12151</v>
      </c>
      <c r="B1141" s="139" t="s">
        <v>26851</v>
      </c>
      <c r="C1141" s="139" t="s">
        <v>26852</v>
      </c>
      <c r="D1141" s="139" t="s">
        <v>26853</v>
      </c>
      <c r="E1141" s="139"/>
      <c r="F1141" s="139">
        <f>MATCH(A1141,厦航题库汇总!$C$2:$C$5110,0)</f>
        <v>2127</v>
      </c>
    </row>
    <row r="1142" spans="1:6" customFormat="1" ht="56.1" customHeight="1">
      <c r="A1142" s="170" t="s">
        <v>12146</v>
      </c>
      <c r="B1142" s="139" t="s">
        <v>26743</v>
      </c>
      <c r="C1142" s="139" t="s">
        <v>26842</v>
      </c>
      <c r="D1142" s="139" t="s">
        <v>26848</v>
      </c>
      <c r="E1142" s="139"/>
      <c r="F1142" s="139">
        <f>MATCH(A1142,厦航题库汇总!$C$2:$C$5110,0)</f>
        <v>2115</v>
      </c>
    </row>
    <row r="1143" spans="1:6" customFormat="1" ht="56.1" customHeight="1">
      <c r="A1143" s="170" t="s">
        <v>12165</v>
      </c>
      <c r="B1143" s="139" t="s">
        <v>26862</v>
      </c>
      <c r="C1143" s="139" t="s">
        <v>26863</v>
      </c>
      <c r="D1143" s="139" t="s">
        <v>26864</v>
      </c>
      <c r="E1143" s="139"/>
      <c r="F1143" s="139">
        <f>MATCH(A1143,厦航题库汇总!$C$2:$C$5110,0)</f>
        <v>2157</v>
      </c>
    </row>
    <row r="1144" spans="1:6" customFormat="1" ht="56.1" customHeight="1">
      <c r="A1144" s="170" t="s">
        <v>12142</v>
      </c>
      <c r="B1144" s="139" t="s">
        <v>26845</v>
      </c>
      <c r="C1144" s="139" t="s">
        <v>26846</v>
      </c>
      <c r="D1144" s="139" t="s">
        <v>26847</v>
      </c>
      <c r="E1144" s="139"/>
      <c r="F1144" s="139">
        <f>MATCH(A1144,厦航题库汇总!$C$2:$C$5110,0)</f>
        <v>2109</v>
      </c>
    </row>
    <row r="1145" spans="1:6" customFormat="1" ht="56.1" customHeight="1">
      <c r="A1145" s="170" t="s">
        <v>12139</v>
      </c>
      <c r="B1145" s="139" t="s">
        <v>26843</v>
      </c>
      <c r="C1145" s="139" t="s">
        <v>26677</v>
      </c>
      <c r="D1145" s="139" t="s">
        <v>26844</v>
      </c>
      <c r="E1145" s="139"/>
      <c r="F1145" s="139">
        <f>MATCH(A1145,厦航题库汇总!$C$2:$C$5110,0)</f>
        <v>2103</v>
      </c>
    </row>
    <row r="1146" spans="1:6" customFormat="1" ht="56.1" customHeight="1">
      <c r="A1146" s="170" t="s">
        <v>12170</v>
      </c>
      <c r="B1146" s="139" t="s">
        <v>26865</v>
      </c>
      <c r="C1146" s="139" t="s">
        <v>26866</v>
      </c>
      <c r="D1146" s="139" t="s">
        <v>26867</v>
      </c>
      <c r="E1146" s="139"/>
      <c r="F1146" s="139">
        <f>MATCH(A1146,厦航题库汇总!$C$2:$C$5110,0)</f>
        <v>2169</v>
      </c>
    </row>
    <row r="1147" spans="1:6" customFormat="1" ht="56.1" customHeight="1">
      <c r="A1147" s="170" t="s">
        <v>12169</v>
      </c>
      <c r="B1147" s="139">
        <v>4.2000000000000003E-2</v>
      </c>
      <c r="C1147" s="139">
        <v>3.9E-2</v>
      </c>
      <c r="D1147" s="139">
        <v>4.4999999999999998E-2</v>
      </c>
      <c r="E1147" s="139"/>
      <c r="F1147" s="139">
        <f>MATCH(A1147,厦航题库汇总!$C$2:$C$5110,0)</f>
        <v>2163</v>
      </c>
    </row>
    <row r="1148" spans="1:6" customFormat="1" ht="56.1" customHeight="1">
      <c r="A1148" s="170" t="s">
        <v>12153</v>
      </c>
      <c r="B1148" s="139">
        <v>3.4000000000000002E-2</v>
      </c>
      <c r="C1148" s="139">
        <v>3.3000000000000002E-2</v>
      </c>
      <c r="D1148" s="139">
        <v>4.2000000000000003E-2</v>
      </c>
      <c r="E1148" s="139"/>
      <c r="F1148" s="139">
        <f>MATCH(A1148,厦航题库汇总!$C$2:$C$5110,0)</f>
        <v>2133</v>
      </c>
    </row>
    <row r="1149" spans="1:6" customFormat="1" ht="56.1" customHeight="1">
      <c r="A1149" s="170" t="s">
        <v>11522</v>
      </c>
      <c r="B1149" s="139" t="s">
        <v>26365</v>
      </c>
      <c r="C1149" s="139" t="s">
        <v>26366</v>
      </c>
      <c r="D1149" s="139" t="s">
        <v>26367</v>
      </c>
      <c r="E1149" s="139"/>
      <c r="F1149" s="139">
        <f>MATCH(A1149,厦航题库汇总!$C$2:$C$5110,0)</f>
        <v>1016</v>
      </c>
    </row>
    <row r="1150" spans="1:6" customFormat="1" ht="56.1" customHeight="1">
      <c r="A1150" s="170" t="s">
        <v>11511</v>
      </c>
      <c r="B1150" s="139" t="s">
        <v>26357</v>
      </c>
      <c r="C1150" s="139" t="s">
        <v>26358</v>
      </c>
      <c r="D1150" s="139" t="s">
        <v>26359</v>
      </c>
      <c r="E1150" s="139"/>
      <c r="F1150" s="139">
        <f>MATCH(A1150,厦航题库汇总!$C$2:$C$5110,0)</f>
        <v>998</v>
      </c>
    </row>
    <row r="1151" spans="1:6" customFormat="1" ht="56.1" customHeight="1">
      <c r="A1151" s="170" t="s">
        <v>11515</v>
      </c>
      <c r="B1151" s="139" t="s">
        <v>26020</v>
      </c>
      <c r="C1151" s="139" t="s">
        <v>26360</v>
      </c>
      <c r="D1151" s="139" t="s">
        <v>26361</v>
      </c>
      <c r="E1151" s="139"/>
      <c r="F1151" s="139">
        <f>MATCH(A1151,厦航题库汇总!$C$2:$C$5110,0)</f>
        <v>1004</v>
      </c>
    </row>
    <row r="1152" spans="1:6" customFormat="1" ht="56.1" customHeight="1">
      <c r="A1152" s="170" t="s">
        <v>11526</v>
      </c>
      <c r="B1152" s="139" t="s">
        <v>26368</v>
      </c>
      <c r="C1152" s="139" t="s">
        <v>26369</v>
      </c>
      <c r="D1152" s="139" t="s">
        <v>26370</v>
      </c>
      <c r="E1152" s="139"/>
      <c r="F1152" s="139">
        <f>MATCH(A1152,厦航题库汇总!$C$2:$C$5110,0)</f>
        <v>1021</v>
      </c>
    </row>
    <row r="1153" spans="1:6" customFormat="1" ht="56.1" customHeight="1">
      <c r="A1153" s="170" t="s">
        <v>11530</v>
      </c>
      <c r="B1153" s="139" t="s">
        <v>26371</v>
      </c>
      <c r="C1153" s="139" t="s">
        <v>26372</v>
      </c>
      <c r="D1153" s="139" t="s">
        <v>26373</v>
      </c>
      <c r="E1153" s="139"/>
      <c r="F1153" s="139">
        <f>MATCH(A1153,厦航题库汇总!$C$2:$C$5110,0)</f>
        <v>1027</v>
      </c>
    </row>
    <row r="1154" spans="1:6" customFormat="1" ht="56.1" customHeight="1">
      <c r="A1154" s="170" t="s">
        <v>11518</v>
      </c>
      <c r="B1154" s="139" t="s">
        <v>26362</v>
      </c>
      <c r="C1154" s="139" t="s">
        <v>26363</v>
      </c>
      <c r="D1154" s="139" t="s">
        <v>26364</v>
      </c>
      <c r="E1154" s="139"/>
      <c r="F1154" s="139">
        <f>MATCH(A1154,厦航题库汇总!$C$2:$C$5110,0)</f>
        <v>1010</v>
      </c>
    </row>
    <row r="1155" spans="1:6" customFormat="1" ht="56.1" customHeight="1">
      <c r="A1155" s="170" t="s">
        <v>29099</v>
      </c>
      <c r="B1155" s="139" t="s">
        <v>27113</v>
      </c>
      <c r="C1155" s="139" t="s">
        <v>27114</v>
      </c>
      <c r="D1155" s="139" t="s">
        <v>27115</v>
      </c>
      <c r="E1155" s="139"/>
      <c r="F1155" s="139">
        <f>MATCH(A1155,厦航题库汇总!$C$2:$C$5110,0)</f>
        <v>2395</v>
      </c>
    </row>
    <row r="1156" spans="1:6" customFormat="1" ht="56.1" customHeight="1">
      <c r="A1156" s="170" t="s">
        <v>11489</v>
      </c>
      <c r="B1156" s="139" t="s">
        <v>26339</v>
      </c>
      <c r="C1156" s="139" t="s">
        <v>26340</v>
      </c>
      <c r="D1156" s="139" t="s">
        <v>26341</v>
      </c>
      <c r="E1156" s="139"/>
      <c r="F1156" s="139">
        <f>MATCH(A1156,厦航题库汇总!$C$2:$C$5110,0)</f>
        <v>962</v>
      </c>
    </row>
    <row r="1157" spans="1:6" customFormat="1" ht="56.1" customHeight="1">
      <c r="A1157" s="170" t="s">
        <v>11480</v>
      </c>
      <c r="B1157" s="139" t="s">
        <v>26331</v>
      </c>
      <c r="C1157" s="139" t="s">
        <v>26332</v>
      </c>
      <c r="D1157" s="139" t="s">
        <v>26333</v>
      </c>
      <c r="E1157" s="139"/>
      <c r="F1157" s="139">
        <f>MATCH(A1157,厦航题库汇总!$C$2:$C$5110,0)</f>
        <v>944</v>
      </c>
    </row>
    <row r="1158" spans="1:6" customFormat="1" ht="56.1" customHeight="1">
      <c r="A1158" s="170" t="s">
        <v>11486</v>
      </c>
      <c r="B1158" s="139" t="s">
        <v>26336</v>
      </c>
      <c r="C1158" s="139" t="s">
        <v>26337</v>
      </c>
      <c r="D1158" s="139" t="s">
        <v>26338</v>
      </c>
      <c r="E1158" s="139"/>
      <c r="F1158" s="139">
        <f>MATCH(A1158,厦航题库汇总!$C$2:$C$5110,0)</f>
        <v>956</v>
      </c>
    </row>
    <row r="1159" spans="1:6" customFormat="1" ht="56.1" customHeight="1">
      <c r="A1159" s="170" t="s">
        <v>11483</v>
      </c>
      <c r="B1159" s="139" t="s">
        <v>26334</v>
      </c>
      <c r="C1159" s="139" t="s">
        <v>26335</v>
      </c>
      <c r="D1159" s="139" t="s">
        <v>26336</v>
      </c>
      <c r="E1159" s="139"/>
      <c r="F1159" s="139">
        <f>MATCH(A1159,厦航题库汇总!$C$2:$C$5110,0)</f>
        <v>950</v>
      </c>
    </row>
    <row r="1160" spans="1:6" customFormat="1" ht="56.1" customHeight="1">
      <c r="A1160" s="172" t="s">
        <v>6668</v>
      </c>
      <c r="B1160" s="148" t="s">
        <v>6669</v>
      </c>
      <c r="C1160" s="148" t="s">
        <v>6670</v>
      </c>
      <c r="D1160" s="148" t="s">
        <v>6671</v>
      </c>
      <c r="E1160" s="148"/>
      <c r="F1160" s="139">
        <f>MATCH(A1160,厦航题库汇总!$C$2:$C$5110,0)</f>
        <v>1201</v>
      </c>
    </row>
    <row r="1161" spans="1:6" customFormat="1" ht="56.1" customHeight="1">
      <c r="A1161" s="170" t="s">
        <v>12815</v>
      </c>
      <c r="B1161" s="139" t="s">
        <v>12816</v>
      </c>
      <c r="C1161" s="148" t="s">
        <v>12817</v>
      </c>
      <c r="D1161" s="148" t="s">
        <v>12818</v>
      </c>
      <c r="E1161" s="148"/>
      <c r="F1161" s="139">
        <f>MATCH(A1161,厦航题库汇总!$C$2:$C$5110,0)</f>
        <v>593</v>
      </c>
    </row>
    <row r="1162" spans="1:6" customFormat="1" ht="56.1" customHeight="1">
      <c r="A1162" s="170" t="s">
        <v>11979</v>
      </c>
      <c r="B1162" s="139">
        <v>17</v>
      </c>
      <c r="C1162" s="139">
        <v>18</v>
      </c>
      <c r="D1162" s="139">
        <v>35</v>
      </c>
      <c r="E1162" s="139"/>
      <c r="F1162" s="139">
        <f>MATCH(A1162,厦航题库汇总!$C$2:$C$5110,0)</f>
        <v>1802</v>
      </c>
    </row>
    <row r="1163" spans="1:6" customFormat="1" ht="56.1" customHeight="1">
      <c r="A1163" s="170" t="s">
        <v>11742</v>
      </c>
      <c r="B1163" s="139" t="s">
        <v>26540</v>
      </c>
      <c r="C1163" s="139" t="s">
        <v>26541</v>
      </c>
      <c r="D1163" s="139" t="s">
        <v>26541</v>
      </c>
      <c r="E1163" s="139"/>
      <c r="F1163" s="139">
        <f>MATCH(A1163,厦航题库汇总!$C$2:$C$5110,0)</f>
        <v>1421</v>
      </c>
    </row>
    <row r="1164" spans="1:6" customFormat="1" ht="56.1" customHeight="1">
      <c r="A1164" s="170" t="s">
        <v>11757</v>
      </c>
      <c r="B1164" s="139" t="s">
        <v>26551</v>
      </c>
      <c r="C1164" s="139" t="s">
        <v>26552</v>
      </c>
      <c r="D1164" s="139" t="s">
        <v>26553</v>
      </c>
      <c r="E1164" s="139"/>
      <c r="F1164" s="139">
        <f>MATCH(A1164,厦航题库汇总!$C$2:$C$5110,0)</f>
        <v>1445</v>
      </c>
    </row>
    <row r="1165" spans="1:6" customFormat="1" ht="56.1" customHeight="1">
      <c r="A1165" s="170" t="s">
        <v>15952</v>
      </c>
      <c r="B1165" s="139" t="s">
        <v>26532</v>
      </c>
      <c r="C1165" s="139" t="s">
        <v>26533</v>
      </c>
      <c r="D1165" s="139" t="s">
        <v>26534</v>
      </c>
      <c r="E1165" s="139" t="s">
        <v>29551</v>
      </c>
      <c r="F1165" s="139">
        <f>MATCH(A1165,厦航题库汇总!$C$2:$C$5110,0)</f>
        <v>1398</v>
      </c>
    </row>
    <row r="1166" spans="1:6" customFormat="1" ht="56.1" customHeight="1">
      <c r="A1166" s="170" t="s">
        <v>11745</v>
      </c>
      <c r="B1166" s="139" t="s">
        <v>26542</v>
      </c>
      <c r="C1166" s="139" t="s">
        <v>26543</v>
      </c>
      <c r="D1166" s="139" t="s">
        <v>26544</v>
      </c>
      <c r="E1166" s="139"/>
      <c r="F1166" s="139">
        <f>MATCH(A1166,厦航题库汇总!$C$2:$C$5110,0)</f>
        <v>1427</v>
      </c>
    </row>
    <row r="1167" spans="1:6" customFormat="1" ht="56.1" customHeight="1">
      <c r="A1167" s="170" t="s">
        <v>11761</v>
      </c>
      <c r="B1167" s="139" t="s">
        <v>26554</v>
      </c>
      <c r="C1167" s="139" t="s">
        <v>26555</v>
      </c>
      <c r="D1167" s="139" t="s">
        <v>26556</v>
      </c>
      <c r="E1167" s="139"/>
      <c r="F1167" s="139">
        <f>MATCH(A1167,厦航题库汇总!$C$2:$C$5110,0)</f>
        <v>1451</v>
      </c>
    </row>
    <row r="1168" spans="1:6" customFormat="1" ht="56.1" customHeight="1">
      <c r="A1168" s="170" t="s">
        <v>11773</v>
      </c>
      <c r="B1168" s="139" t="s">
        <v>26563</v>
      </c>
      <c r="C1168" s="139" t="s">
        <v>26564</v>
      </c>
      <c r="D1168" s="139" t="s">
        <v>26565</v>
      </c>
      <c r="E1168" s="139"/>
      <c r="F1168" s="139">
        <f>MATCH(A1168,厦航题库汇总!$C$2:$C$5110,0)</f>
        <v>1469</v>
      </c>
    </row>
    <row r="1169" spans="1:6" customFormat="1" ht="56.1" customHeight="1">
      <c r="A1169" s="170" t="s">
        <v>11777</v>
      </c>
      <c r="B1169" s="139" t="s">
        <v>26566</v>
      </c>
      <c r="C1169" s="139" t="s">
        <v>26567</v>
      </c>
      <c r="D1169" s="139" t="s">
        <v>26568</v>
      </c>
      <c r="E1169" s="139"/>
      <c r="F1169" s="139">
        <f>MATCH(A1169,厦航题库汇总!$C$2:$C$5110,0)</f>
        <v>1475</v>
      </c>
    </row>
    <row r="1170" spans="1:6" customFormat="1" ht="56.1" customHeight="1">
      <c r="A1170" s="170" t="s">
        <v>15951</v>
      </c>
      <c r="B1170" s="139" t="s">
        <v>26527</v>
      </c>
      <c r="C1170" s="139" t="s">
        <v>26528</v>
      </c>
      <c r="D1170" s="139" t="s">
        <v>26529</v>
      </c>
      <c r="E1170" s="139"/>
      <c r="F1170" s="139">
        <f>MATCH(A1170,厦航题库汇总!$C$2:$C$5110,0)</f>
        <v>1386</v>
      </c>
    </row>
    <row r="1171" spans="1:6" customFormat="1" ht="56.1" customHeight="1">
      <c r="A1171" s="170" t="s">
        <v>11765</v>
      </c>
      <c r="B1171" s="139" t="s">
        <v>26557</v>
      </c>
      <c r="C1171" s="139" t="s">
        <v>26558</v>
      </c>
      <c r="D1171" s="139" t="s">
        <v>26559</v>
      </c>
      <c r="E1171" s="139"/>
      <c r="F1171" s="139">
        <f>MATCH(A1171,厦航题库汇总!$C$2:$C$5110,0)</f>
        <v>1457</v>
      </c>
    </row>
    <row r="1172" spans="1:6" customFormat="1" ht="56.1" customHeight="1">
      <c r="A1172" s="170" t="s">
        <v>11769</v>
      </c>
      <c r="B1172" s="139" t="s">
        <v>26560</v>
      </c>
      <c r="C1172" s="139" t="s">
        <v>26561</v>
      </c>
      <c r="D1172" s="139" t="s">
        <v>26562</v>
      </c>
      <c r="E1172" s="139"/>
      <c r="F1172" s="139">
        <f>MATCH(A1172,厦航题库汇总!$C$2:$C$5110,0)</f>
        <v>1463</v>
      </c>
    </row>
    <row r="1173" spans="1:6" customFormat="1" ht="56.1" customHeight="1">
      <c r="A1173" s="170" t="s">
        <v>11749</v>
      </c>
      <c r="B1173" s="139" t="s">
        <v>26545</v>
      </c>
      <c r="C1173" s="139" t="s">
        <v>26546</v>
      </c>
      <c r="D1173" s="139" t="s">
        <v>26547</v>
      </c>
      <c r="E1173" s="139"/>
      <c r="F1173" s="139">
        <f>MATCH(A1173,厦航题库汇总!$C$2:$C$5110,0)</f>
        <v>1433</v>
      </c>
    </row>
    <row r="1174" spans="1:6" customFormat="1" ht="56.1" customHeight="1">
      <c r="A1174" s="170" t="s">
        <v>11714</v>
      </c>
      <c r="B1174" s="139" t="s">
        <v>26518</v>
      </c>
      <c r="C1174" s="139" t="s">
        <v>26519</v>
      </c>
      <c r="D1174" s="139" t="s">
        <v>26520</v>
      </c>
      <c r="E1174" s="139"/>
      <c r="F1174" s="139">
        <f>MATCH(A1174,厦航题库汇总!$C$2:$C$5110,0)</f>
        <v>1368</v>
      </c>
    </row>
    <row r="1175" spans="1:6" customFormat="1" ht="56.1" customHeight="1">
      <c r="A1175" s="170" t="s">
        <v>11722</v>
      </c>
      <c r="B1175" s="139" t="s">
        <v>26524</v>
      </c>
      <c r="C1175" s="139" t="s">
        <v>26525</v>
      </c>
      <c r="D1175" s="139" t="s">
        <v>26526</v>
      </c>
      <c r="E1175" s="139"/>
      <c r="F1175" s="139">
        <f>MATCH(A1175,厦航题库汇总!$C$2:$C$5110,0)</f>
        <v>1380</v>
      </c>
    </row>
    <row r="1176" spans="1:6" customFormat="1" ht="56.1" customHeight="1">
      <c r="A1176" s="170" t="s">
        <v>11739</v>
      </c>
      <c r="B1176" s="139" t="s">
        <v>26537</v>
      </c>
      <c r="C1176" s="139" t="s">
        <v>26538</v>
      </c>
      <c r="D1176" s="139" t="s">
        <v>26539</v>
      </c>
      <c r="E1176" s="139"/>
      <c r="F1176" s="139">
        <f>MATCH(A1176,厦航题库汇总!$C$2:$C$5110,0)</f>
        <v>1415</v>
      </c>
    </row>
    <row r="1177" spans="1:6" customFormat="1" ht="56.1" customHeight="1">
      <c r="A1177" s="170" t="s">
        <v>11753</v>
      </c>
      <c r="B1177" s="139" t="s">
        <v>26548</v>
      </c>
      <c r="C1177" s="139" t="s">
        <v>26549</v>
      </c>
      <c r="D1177" s="139" t="s">
        <v>26550</v>
      </c>
      <c r="E1177" s="139"/>
      <c r="F1177" s="139">
        <f>MATCH(A1177,厦航题库汇总!$C$2:$C$5110,0)</f>
        <v>1439</v>
      </c>
    </row>
    <row r="1178" spans="1:6" customFormat="1" ht="56.1" customHeight="1">
      <c r="A1178" s="170" t="s">
        <v>11718</v>
      </c>
      <c r="B1178" s="139" t="s">
        <v>26521</v>
      </c>
      <c r="C1178" s="139" t="s">
        <v>26522</v>
      </c>
      <c r="D1178" s="139" t="s">
        <v>26523</v>
      </c>
      <c r="E1178" s="139"/>
      <c r="F1178" s="139">
        <f>MATCH(A1178,厦航题库汇总!$C$2:$C$5110,0)</f>
        <v>1374</v>
      </c>
    </row>
    <row r="1179" spans="1:6" customFormat="1" ht="56.1" customHeight="1">
      <c r="A1179" s="170" t="s">
        <v>11710</v>
      </c>
      <c r="B1179" s="139" t="s">
        <v>26515</v>
      </c>
      <c r="C1179" s="139" t="s">
        <v>26516</v>
      </c>
      <c r="D1179" s="139" t="s">
        <v>26517</v>
      </c>
      <c r="E1179" s="139"/>
      <c r="F1179" s="139">
        <f>MATCH(A1179,厦航题库汇总!$C$2:$C$5110,0)</f>
        <v>1362</v>
      </c>
    </row>
    <row r="1180" spans="1:6" customFormat="1" ht="56.1" customHeight="1">
      <c r="A1180" s="170" t="s">
        <v>11734</v>
      </c>
      <c r="B1180" s="139">
        <v>15</v>
      </c>
      <c r="C1180" s="139" t="s">
        <v>26535</v>
      </c>
      <c r="D1180" s="139" t="s">
        <v>26536</v>
      </c>
      <c r="E1180" s="139"/>
      <c r="F1180" s="139">
        <f>MATCH(A1180,厦航题库汇总!$C$2:$C$5110,0)</f>
        <v>1404</v>
      </c>
    </row>
    <row r="1181" spans="1:6" customFormat="1" ht="56.1" customHeight="1">
      <c r="A1181" s="170" t="s">
        <v>11729</v>
      </c>
      <c r="B1181" s="139" t="s">
        <v>26530</v>
      </c>
      <c r="C1181" s="139" t="s">
        <v>26531</v>
      </c>
      <c r="D1181" s="139" t="s">
        <v>26529</v>
      </c>
      <c r="E1181" s="139"/>
      <c r="F1181" s="139">
        <f>MATCH(A1181,厦航题库汇总!$C$2:$C$5110,0)</f>
        <v>1392</v>
      </c>
    </row>
    <row r="1182" spans="1:6" customFormat="1" ht="56.1" customHeight="1">
      <c r="A1182" s="170" t="s">
        <v>11781</v>
      </c>
      <c r="B1182" s="139" t="s">
        <v>26569</v>
      </c>
      <c r="C1182" s="139" t="s">
        <v>26570</v>
      </c>
      <c r="D1182" s="139" t="s">
        <v>26336</v>
      </c>
      <c r="E1182" s="139"/>
      <c r="F1182" s="139">
        <f>MATCH(A1182,厦航题库汇总!$C$2:$C$5110,0)</f>
        <v>1481</v>
      </c>
    </row>
    <row r="1183" spans="1:6" customFormat="1" ht="56.1" customHeight="1">
      <c r="A1183" s="170" t="s">
        <v>11810</v>
      </c>
      <c r="B1183" s="139" t="s">
        <v>26591</v>
      </c>
      <c r="C1183" s="139" t="s">
        <v>26592</v>
      </c>
      <c r="D1183" s="139" t="s">
        <v>26593</v>
      </c>
      <c r="E1183" s="139"/>
      <c r="F1183" s="139">
        <f>MATCH(A1183,厦航题库汇总!$C$2:$C$5110,0)</f>
        <v>1529</v>
      </c>
    </row>
    <row r="1184" spans="1:6" customFormat="1" ht="56.1" customHeight="1">
      <c r="A1184" s="170" t="s">
        <v>11814</v>
      </c>
      <c r="B1184" s="139" t="s">
        <v>26594</v>
      </c>
      <c r="C1184" s="139" t="s">
        <v>26595</v>
      </c>
      <c r="D1184" s="139" t="s">
        <v>26596</v>
      </c>
      <c r="E1184" s="139"/>
      <c r="F1184" s="139">
        <f>MATCH(A1184,厦航题库汇总!$C$2:$C$5110,0)</f>
        <v>1535</v>
      </c>
    </row>
    <row r="1185" spans="1:6" customFormat="1" ht="56.1" customHeight="1">
      <c r="A1185" s="170" t="s">
        <v>11818</v>
      </c>
      <c r="B1185" s="139" t="s">
        <v>26596</v>
      </c>
      <c r="C1185" s="139" t="s">
        <v>26597</v>
      </c>
      <c r="D1185" s="139" t="s">
        <v>26598</v>
      </c>
      <c r="E1185" s="139"/>
      <c r="F1185" s="139">
        <f>MATCH(A1185,厦航题库汇总!$C$2:$C$5110,0)</f>
        <v>1541</v>
      </c>
    </row>
    <row r="1186" spans="1:6" customFormat="1" ht="56.1" customHeight="1">
      <c r="A1186" s="170" t="s">
        <v>11825</v>
      </c>
      <c r="B1186" s="139" t="s">
        <v>26602</v>
      </c>
      <c r="C1186" s="139" t="s">
        <v>26603</v>
      </c>
      <c r="D1186" s="139" t="s">
        <v>26604</v>
      </c>
      <c r="E1186" s="139"/>
      <c r="F1186" s="139">
        <f>MATCH(A1186,厦航题库汇总!$C$2:$C$5110,0)</f>
        <v>1552</v>
      </c>
    </row>
    <row r="1187" spans="1:6" customFormat="1" ht="56.1" customHeight="1">
      <c r="A1187" s="170" t="s">
        <v>11788</v>
      </c>
      <c r="B1187" s="139" t="s">
        <v>26574</v>
      </c>
      <c r="C1187" s="139" t="s">
        <v>26575</v>
      </c>
      <c r="D1187" s="139" t="s">
        <v>26576</v>
      </c>
      <c r="E1187" s="139"/>
      <c r="F1187" s="139">
        <f>MATCH(A1187,厦航题库汇总!$C$2:$C$5110,0)</f>
        <v>1493</v>
      </c>
    </row>
    <row r="1188" spans="1:6" customFormat="1" ht="56.1" customHeight="1">
      <c r="A1188" s="170" t="s">
        <v>11791</v>
      </c>
      <c r="B1188" s="139" t="s">
        <v>26577</v>
      </c>
      <c r="C1188" s="139" t="s">
        <v>26578</v>
      </c>
      <c r="D1188" s="139" t="s">
        <v>26579</v>
      </c>
      <c r="E1188" s="139"/>
      <c r="F1188" s="139">
        <f>MATCH(A1188,厦航题库汇总!$C$2:$C$5110,0)</f>
        <v>1499</v>
      </c>
    </row>
    <row r="1189" spans="1:6" customFormat="1" ht="56.1" customHeight="1">
      <c r="A1189" s="170" t="s">
        <v>11795</v>
      </c>
      <c r="B1189" s="139" t="s">
        <v>26580</v>
      </c>
      <c r="C1189" s="139" t="s">
        <v>26577</v>
      </c>
      <c r="D1189" s="139" t="s">
        <v>26581</v>
      </c>
      <c r="E1189" s="139"/>
      <c r="F1189" s="139">
        <f>MATCH(A1189,厦航题库汇总!$C$2:$C$5110,0)</f>
        <v>1505</v>
      </c>
    </row>
    <row r="1190" spans="1:6" customFormat="1" ht="56.1" customHeight="1">
      <c r="A1190" s="170" t="s">
        <v>11802</v>
      </c>
      <c r="B1190" s="139" t="s">
        <v>26585</v>
      </c>
      <c r="C1190" s="139" t="s">
        <v>26586</v>
      </c>
      <c r="D1190" s="139" t="s">
        <v>26587</v>
      </c>
      <c r="E1190" s="139"/>
      <c r="F1190" s="139">
        <f>MATCH(A1190,厦航题库汇总!$C$2:$C$5110,0)</f>
        <v>1517</v>
      </c>
    </row>
    <row r="1191" spans="1:6" customFormat="1" ht="56.1" customHeight="1">
      <c r="A1191" s="170" t="s">
        <v>11798</v>
      </c>
      <c r="B1191" s="139" t="s">
        <v>26582</v>
      </c>
      <c r="C1191" s="139" t="s">
        <v>26583</v>
      </c>
      <c r="D1191" s="139" t="s">
        <v>26584</v>
      </c>
      <c r="E1191" s="139"/>
      <c r="F1191" s="139">
        <f>MATCH(A1191,厦航题库汇总!$C$2:$C$5110,0)</f>
        <v>1511</v>
      </c>
    </row>
    <row r="1192" spans="1:6" customFormat="1" ht="56.1" customHeight="1">
      <c r="A1192" s="170" t="s">
        <v>11784</v>
      </c>
      <c r="B1192" s="139" t="s">
        <v>26571</v>
      </c>
      <c r="C1192" s="139" t="s">
        <v>26572</v>
      </c>
      <c r="D1192" s="139" t="s">
        <v>26573</v>
      </c>
      <c r="E1192" s="139"/>
      <c r="F1192" s="139">
        <f>MATCH(A1192,厦航题库汇总!$C$2:$C$5110,0)</f>
        <v>1487</v>
      </c>
    </row>
    <row r="1193" spans="1:6" customFormat="1" ht="56.1" customHeight="1">
      <c r="A1193" s="170" t="s">
        <v>11833</v>
      </c>
      <c r="B1193" s="139" t="s">
        <v>26608</v>
      </c>
      <c r="C1193" s="139" t="s">
        <v>26609</v>
      </c>
      <c r="D1193" s="139" t="s">
        <v>26610</v>
      </c>
      <c r="E1193" s="139"/>
      <c r="F1193" s="139">
        <f>MATCH(A1193,厦航题库汇总!$C$2:$C$5110,0)</f>
        <v>1564</v>
      </c>
    </row>
    <row r="1194" spans="1:6" customFormat="1" ht="56.1" customHeight="1">
      <c r="A1194" s="170" t="s">
        <v>11821</v>
      </c>
      <c r="B1194" s="139" t="s">
        <v>26599</v>
      </c>
      <c r="C1194" s="139" t="s">
        <v>26600</v>
      </c>
      <c r="D1194" s="139" t="s">
        <v>26601</v>
      </c>
      <c r="E1194" s="139"/>
      <c r="F1194" s="139">
        <f>MATCH(A1194,厦航题库汇总!$C$2:$C$5110,0)</f>
        <v>1547</v>
      </c>
    </row>
    <row r="1195" spans="1:6" customFormat="1" ht="56.1" customHeight="1">
      <c r="A1195" s="170" t="s">
        <v>11837</v>
      </c>
      <c r="B1195" s="139" t="s">
        <v>26611</v>
      </c>
      <c r="C1195" s="139" t="s">
        <v>26612</v>
      </c>
      <c r="D1195" s="139" t="s">
        <v>26613</v>
      </c>
      <c r="E1195" s="139"/>
      <c r="F1195" s="139">
        <f>MATCH(A1195,厦航题库汇总!$C$2:$C$5110,0)</f>
        <v>1569</v>
      </c>
    </row>
    <row r="1196" spans="1:6" customFormat="1" ht="56.1" customHeight="1">
      <c r="A1196" s="170" t="s">
        <v>11829</v>
      </c>
      <c r="B1196" s="139" t="s">
        <v>26605</v>
      </c>
      <c r="C1196" s="139" t="s">
        <v>26606</v>
      </c>
      <c r="D1196" s="139" t="s">
        <v>26607</v>
      </c>
      <c r="E1196" s="139"/>
      <c r="F1196" s="139">
        <f>MATCH(A1196,厦航题库汇总!$C$2:$C$5110,0)</f>
        <v>1558</v>
      </c>
    </row>
    <row r="1197" spans="1:6" customFormat="1" ht="56.1" customHeight="1">
      <c r="A1197" s="170" t="s">
        <v>11806</v>
      </c>
      <c r="B1197" s="139" t="s">
        <v>26588</v>
      </c>
      <c r="C1197" s="139" t="s">
        <v>26589</v>
      </c>
      <c r="D1197" s="139" t="s">
        <v>26590</v>
      </c>
      <c r="E1197" s="139"/>
      <c r="F1197" s="139">
        <f>MATCH(A1197,厦航题库汇总!$C$2:$C$5110,0)</f>
        <v>1523</v>
      </c>
    </row>
    <row r="1198" spans="1:6" customFormat="1" ht="56.1" customHeight="1">
      <c r="A1198" s="170" t="s">
        <v>12107</v>
      </c>
      <c r="B1198" s="139" t="s">
        <v>26821</v>
      </c>
      <c r="C1198" s="139" t="s">
        <v>26822</v>
      </c>
      <c r="D1198" s="139" t="s">
        <v>26823</v>
      </c>
      <c r="E1198" s="139"/>
      <c r="F1198" s="139">
        <f>MATCH(A1198,厦航题库汇总!$C$2:$C$5110,0)</f>
        <v>2044</v>
      </c>
    </row>
    <row r="1199" spans="1:6" customFormat="1" ht="56.1" customHeight="1">
      <c r="A1199" s="170" t="s">
        <v>12087</v>
      </c>
      <c r="B1199" s="139" t="s">
        <v>26805</v>
      </c>
      <c r="C1199" s="139" t="s">
        <v>26806</v>
      </c>
      <c r="D1199" s="139" t="s">
        <v>26807</v>
      </c>
      <c r="E1199" s="139"/>
      <c r="F1199" s="139">
        <f>MATCH(A1199,厦航题库汇总!$C$2:$C$5110,0)</f>
        <v>2003</v>
      </c>
    </row>
    <row r="1200" spans="1:6" customFormat="1" ht="56.1" customHeight="1">
      <c r="A1200" s="170" t="s">
        <v>12096</v>
      </c>
      <c r="B1200" s="139" t="s">
        <v>26813</v>
      </c>
      <c r="C1200" s="139" t="s">
        <v>26799</v>
      </c>
      <c r="D1200" s="139" t="s">
        <v>26814</v>
      </c>
      <c r="E1200" s="139"/>
      <c r="F1200" s="139">
        <f>MATCH(A1200,厦航题库汇总!$C$2:$C$5110,0)</f>
        <v>2021</v>
      </c>
    </row>
    <row r="1201" spans="1:6" customFormat="1" ht="56.1" customHeight="1">
      <c r="A1201" s="170" t="s">
        <v>12111</v>
      </c>
      <c r="B1201" s="139" t="s">
        <v>26824</v>
      </c>
      <c r="C1201" s="139" t="s">
        <v>26825</v>
      </c>
      <c r="D1201" s="139" t="s">
        <v>26826</v>
      </c>
      <c r="E1201" s="139"/>
      <c r="F1201" s="139">
        <f>MATCH(A1201,厦航题库汇总!$C$2:$C$5110,0)</f>
        <v>2050</v>
      </c>
    </row>
    <row r="1202" spans="1:6" customFormat="1" ht="56.1" customHeight="1">
      <c r="A1202" s="170" t="s">
        <v>12099</v>
      </c>
      <c r="B1202" s="139" t="s">
        <v>26815</v>
      </c>
      <c r="C1202" s="139" t="s">
        <v>26816</v>
      </c>
      <c r="D1202" s="139" t="s">
        <v>26817</v>
      </c>
      <c r="E1202" s="139"/>
      <c r="F1202" s="139">
        <f>MATCH(A1202,厦航题库汇总!$C$2:$C$5110,0)</f>
        <v>2027</v>
      </c>
    </row>
    <row r="1203" spans="1:6" customFormat="1" ht="56.1" customHeight="1">
      <c r="A1203" s="170" t="s">
        <v>12103</v>
      </c>
      <c r="B1203" s="139" t="s">
        <v>26818</v>
      </c>
      <c r="C1203" s="139" t="s">
        <v>26819</v>
      </c>
      <c r="D1203" s="139" t="s">
        <v>26820</v>
      </c>
      <c r="E1203" s="139"/>
      <c r="F1203" s="139">
        <f>MATCH(A1203,厦航题库汇总!$C$2:$C$5110,0)</f>
        <v>2033</v>
      </c>
    </row>
    <row r="1204" spans="1:6" customFormat="1" ht="56.1" customHeight="1">
      <c r="A1204" s="170" t="s">
        <v>12090</v>
      </c>
      <c r="B1204" s="139" t="s">
        <v>26808</v>
      </c>
      <c r="C1204" s="139" t="s">
        <v>26805</v>
      </c>
      <c r="D1204" s="139" t="s">
        <v>26809</v>
      </c>
      <c r="E1204" s="139"/>
      <c r="F1204" s="139">
        <f>MATCH(A1204,厦航题库汇总!$C$2:$C$5110,0)</f>
        <v>2009</v>
      </c>
    </row>
    <row r="1205" spans="1:6" customFormat="1" ht="56.1" customHeight="1">
      <c r="A1205" s="170" t="s">
        <v>12035</v>
      </c>
      <c r="B1205" s="139" t="s">
        <v>26765</v>
      </c>
      <c r="C1205" s="139" t="s">
        <v>26766</v>
      </c>
      <c r="D1205" s="139" t="s">
        <v>26767</v>
      </c>
      <c r="E1205" s="139"/>
      <c r="F1205" s="139">
        <f>MATCH(A1205,厦航题库汇总!$C$2:$C$5110,0)</f>
        <v>1910</v>
      </c>
    </row>
    <row r="1206" spans="1:6" customFormat="1" ht="56.1" customHeight="1">
      <c r="A1206" s="170" t="s">
        <v>12123</v>
      </c>
      <c r="B1206" s="139" t="s">
        <v>26832</v>
      </c>
      <c r="C1206" s="139" t="s">
        <v>26833</v>
      </c>
      <c r="D1206" s="139" t="s">
        <v>26834</v>
      </c>
      <c r="E1206" s="139"/>
      <c r="F1206" s="139">
        <f>MATCH(A1206,厦航题库汇总!$C$2:$C$5110,0)</f>
        <v>2074</v>
      </c>
    </row>
    <row r="1207" spans="1:6" customFormat="1" ht="56.1" customHeight="1">
      <c r="A1207" s="170" t="s">
        <v>12002</v>
      </c>
      <c r="B1207" s="139" t="s">
        <v>26738</v>
      </c>
      <c r="C1207" s="139" t="s">
        <v>26739</v>
      </c>
      <c r="D1207" s="139" t="s">
        <v>26740</v>
      </c>
      <c r="E1207" s="139"/>
      <c r="F1207" s="139">
        <f>MATCH(A1207,厦航题库汇总!$C$2:$C$5110,0)</f>
        <v>1844</v>
      </c>
    </row>
    <row r="1208" spans="1:6" customFormat="1" ht="56.1" customHeight="1">
      <c r="A1208" s="170" t="s">
        <v>12016</v>
      </c>
      <c r="B1208" s="139" t="s">
        <v>26490</v>
      </c>
      <c r="C1208" s="139" t="s">
        <v>26749</v>
      </c>
      <c r="D1208" s="139" t="s">
        <v>26750</v>
      </c>
      <c r="E1208" s="139"/>
      <c r="F1208" s="139">
        <f>MATCH(A1208,厦航题库汇总!$C$2:$C$5110,0)</f>
        <v>1868</v>
      </c>
    </row>
    <row r="1209" spans="1:6" customFormat="1" ht="56.1" customHeight="1">
      <c r="A1209" s="170" t="s">
        <v>12115</v>
      </c>
      <c r="B1209" s="139" t="s">
        <v>26827</v>
      </c>
      <c r="C1209" s="139" t="s">
        <v>26828</v>
      </c>
      <c r="D1209" s="139" t="s">
        <v>26829</v>
      </c>
      <c r="E1209" s="139"/>
      <c r="F1209" s="139">
        <f>MATCH(A1209,厦航题库汇总!$C$2:$C$5110,0)</f>
        <v>2056</v>
      </c>
    </row>
    <row r="1210" spans="1:6" customFormat="1" ht="56.1" customHeight="1">
      <c r="A1210" s="170" t="s">
        <v>12057</v>
      </c>
      <c r="B1210" s="139" t="s">
        <v>26781</v>
      </c>
      <c r="C1210" s="139" t="s">
        <v>26782</v>
      </c>
      <c r="D1210" s="139" t="s">
        <v>26783</v>
      </c>
      <c r="E1210" s="139"/>
      <c r="F1210" s="139">
        <f>MATCH(A1210,厦航题库汇总!$C$2:$C$5110,0)</f>
        <v>1949</v>
      </c>
    </row>
    <row r="1211" spans="1:6" customFormat="1" ht="50.1" customHeight="1">
      <c r="A1211" s="170" t="s">
        <v>15954</v>
      </c>
      <c r="B1211" s="139" t="s">
        <v>26790</v>
      </c>
      <c r="C1211" s="139" t="s">
        <v>26791</v>
      </c>
      <c r="D1211" s="139" t="s">
        <v>26792</v>
      </c>
      <c r="E1211" s="139"/>
      <c r="F1211" s="139">
        <f>MATCH(A1211,厦航题库汇总!$C$2:$C$5110,0)</f>
        <v>1963</v>
      </c>
    </row>
    <row r="1212" spans="1:6" customFormat="1" ht="56.1" customHeight="1">
      <c r="A1212" s="170" t="s">
        <v>15953</v>
      </c>
      <c r="B1212" s="139" t="s">
        <v>26784</v>
      </c>
      <c r="C1212" s="139" t="s">
        <v>26785</v>
      </c>
      <c r="D1212" s="139" t="s">
        <v>26786</v>
      </c>
      <c r="E1212" s="139"/>
      <c r="F1212" s="139">
        <f>MATCH(A1212,厦航题库汇总!$C$2:$C$5110,0)</f>
        <v>1954</v>
      </c>
    </row>
    <row r="1213" spans="1:6" customFormat="1" ht="56.1" customHeight="1">
      <c r="A1213" s="170" t="s">
        <v>12071</v>
      </c>
      <c r="B1213" s="139" t="s">
        <v>26755</v>
      </c>
      <c r="C1213" s="139" t="s">
        <v>26744</v>
      </c>
      <c r="D1213" s="139" t="s">
        <v>26793</v>
      </c>
      <c r="E1213" s="139"/>
      <c r="F1213" s="139">
        <f>MATCH(A1213,厦航题库汇总!$C$2:$C$5110,0)</f>
        <v>1969</v>
      </c>
    </row>
    <row r="1214" spans="1:6" customFormat="1" ht="56.1" customHeight="1">
      <c r="A1214" s="170" t="s">
        <v>11995</v>
      </c>
      <c r="B1214" s="139" t="s">
        <v>26732</v>
      </c>
      <c r="C1214" s="139" t="s">
        <v>26733</v>
      </c>
      <c r="D1214" s="139" t="s">
        <v>26734</v>
      </c>
      <c r="E1214" s="139"/>
      <c r="F1214" s="139">
        <f>MATCH(A1214,厦航题库汇总!$C$2:$C$5110,0)</f>
        <v>1832</v>
      </c>
    </row>
    <row r="1215" spans="1:6" customFormat="1" ht="56.1" customHeight="1">
      <c r="A1215" s="170" t="s">
        <v>12092</v>
      </c>
      <c r="B1215" s="139" t="s">
        <v>26810</v>
      </c>
      <c r="C1215" s="139" t="s">
        <v>26811</v>
      </c>
      <c r="D1215" s="139" t="s">
        <v>26812</v>
      </c>
      <c r="E1215" s="139"/>
      <c r="F1215" s="139">
        <f>MATCH(A1215,厦航题库汇总!$C$2:$C$5110,0)</f>
        <v>2015</v>
      </c>
    </row>
    <row r="1216" spans="1:6" customFormat="1" ht="56.1" customHeight="1">
      <c r="A1216" s="170" t="s">
        <v>12022</v>
      </c>
      <c r="B1216" s="139" t="s">
        <v>26754</v>
      </c>
      <c r="C1216" s="139" t="s">
        <v>26755</v>
      </c>
      <c r="D1216" s="139" t="s">
        <v>26756</v>
      </c>
      <c r="E1216" s="139"/>
      <c r="F1216" s="139">
        <f>MATCH(A1216,厦航题库汇总!$C$2:$C$5110,0)</f>
        <v>1886</v>
      </c>
    </row>
    <row r="1217" spans="1:6" customFormat="1" ht="56.1" customHeight="1">
      <c r="A1217" s="170" t="s">
        <v>12032</v>
      </c>
      <c r="B1217" s="139" t="s">
        <v>26762</v>
      </c>
      <c r="C1217" s="139" t="s">
        <v>26763</v>
      </c>
      <c r="D1217" s="139" t="s">
        <v>26764</v>
      </c>
      <c r="E1217" s="139"/>
      <c r="F1217" s="139">
        <f>MATCH(A1217,厦航题库汇总!$C$2:$C$5110,0)</f>
        <v>1904</v>
      </c>
    </row>
    <row r="1218" spans="1:6" customFormat="1" ht="56.1" customHeight="1">
      <c r="A1218" s="170" t="s">
        <v>12018</v>
      </c>
      <c r="B1218" s="139" t="s">
        <v>26751</v>
      </c>
      <c r="C1218" s="139" t="s">
        <v>26752</v>
      </c>
      <c r="D1218" s="139" t="s">
        <v>26753</v>
      </c>
      <c r="E1218" s="139"/>
      <c r="F1218" s="139">
        <f>MATCH(A1218,厦航题库汇总!$C$2:$C$5110,0)</f>
        <v>1874</v>
      </c>
    </row>
    <row r="1219" spans="1:6" customFormat="1" ht="56.1" customHeight="1">
      <c r="A1219" s="170" t="s">
        <v>12085</v>
      </c>
      <c r="B1219" s="139" t="s">
        <v>26803</v>
      </c>
      <c r="C1219" s="139" t="s">
        <v>26804</v>
      </c>
      <c r="D1219" s="139" t="s">
        <v>24127</v>
      </c>
      <c r="E1219" s="139"/>
      <c r="F1219" s="139">
        <f>MATCH(A1219,厦航题库汇总!$C$2:$C$5110,0)</f>
        <v>1997</v>
      </c>
    </row>
    <row r="1220" spans="1:6" customFormat="1" ht="56.1" customHeight="1">
      <c r="A1220" s="170" t="s">
        <v>12083</v>
      </c>
      <c r="B1220" s="139" t="s">
        <v>26802</v>
      </c>
      <c r="C1220" s="139" t="s">
        <v>26548</v>
      </c>
      <c r="D1220" s="139" t="s">
        <v>26336</v>
      </c>
      <c r="E1220" s="139"/>
      <c r="F1220" s="139">
        <f>MATCH(A1220,厦航题库汇总!$C$2:$C$5110,0)</f>
        <v>1991</v>
      </c>
    </row>
    <row r="1221" spans="1:6" customFormat="1" ht="56.1" customHeight="1">
      <c r="A1221" s="170" t="s">
        <v>11984</v>
      </c>
      <c r="B1221" s="139" t="s">
        <v>26724</v>
      </c>
      <c r="C1221" s="139" t="s">
        <v>26725</v>
      </c>
      <c r="D1221" s="139" t="s">
        <v>26726</v>
      </c>
      <c r="E1221" s="139"/>
      <c r="F1221" s="139">
        <f>MATCH(A1221,厦航题库汇总!$C$2:$C$5110,0)</f>
        <v>1814</v>
      </c>
    </row>
    <row r="1222" spans="1:6" customFormat="1" ht="56.1" customHeight="1">
      <c r="A1222" s="170" t="s">
        <v>11988</v>
      </c>
      <c r="B1222" s="139" t="s">
        <v>26727</v>
      </c>
      <c r="C1222" s="139" t="s">
        <v>26540</v>
      </c>
      <c r="D1222" s="139" t="s">
        <v>26728</v>
      </c>
      <c r="E1222" s="139"/>
      <c r="F1222" s="139">
        <f>MATCH(A1222,厦航题库汇总!$C$2:$C$5110,0)</f>
        <v>1820</v>
      </c>
    </row>
    <row r="1223" spans="1:6" customFormat="1" ht="56.1" customHeight="1">
      <c r="A1223" s="170" t="s">
        <v>12121</v>
      </c>
      <c r="B1223" s="139" t="s">
        <v>23767</v>
      </c>
      <c r="C1223" s="139" t="s">
        <v>26831</v>
      </c>
      <c r="D1223" s="139" t="s">
        <v>23228</v>
      </c>
      <c r="E1223" s="139" t="s">
        <v>29551</v>
      </c>
      <c r="F1223" s="139">
        <f>MATCH(A1223,厦航题库汇总!$C$2:$C$5110,0)</f>
        <v>2068</v>
      </c>
    </row>
    <row r="1224" spans="1:6" customFormat="1" ht="56.1" customHeight="1">
      <c r="A1224" s="170" t="s">
        <v>12006</v>
      </c>
      <c r="B1224" s="139" t="s">
        <v>26741</v>
      </c>
      <c r="C1224" s="139" t="s">
        <v>26742</v>
      </c>
      <c r="D1224" s="139" t="s">
        <v>26743</v>
      </c>
      <c r="E1224" s="139"/>
      <c r="F1224" s="139">
        <f>MATCH(A1224,厦航题库汇总!$C$2:$C$5110,0)</f>
        <v>1850</v>
      </c>
    </row>
    <row r="1225" spans="1:6" customFormat="1" ht="56.1" customHeight="1">
      <c r="A1225" s="170" t="s">
        <v>12009</v>
      </c>
      <c r="B1225" s="139" t="s">
        <v>26738</v>
      </c>
      <c r="C1225" s="139" t="s">
        <v>26744</v>
      </c>
      <c r="D1225" s="139" t="s">
        <v>26745</v>
      </c>
      <c r="E1225" s="139"/>
      <c r="F1225" s="139">
        <f>MATCH(A1225,厦航题库汇总!$C$2:$C$5110,0)</f>
        <v>1856</v>
      </c>
    </row>
    <row r="1226" spans="1:6" customFormat="1" ht="56.1" customHeight="1">
      <c r="A1226" s="170" t="s">
        <v>11980</v>
      </c>
      <c r="B1226" s="139" t="s">
        <v>26721</v>
      </c>
      <c r="C1226" s="139" t="s">
        <v>26722</v>
      </c>
      <c r="D1226" s="139" t="s">
        <v>26723</v>
      </c>
      <c r="E1226" s="139"/>
      <c r="F1226" s="139">
        <f>MATCH(A1226,厦航题库汇总!$C$2:$C$5110,0)</f>
        <v>1808</v>
      </c>
    </row>
    <row r="1227" spans="1:6" customFormat="1" ht="56.1" customHeight="1">
      <c r="A1227" s="170" t="s">
        <v>12029</v>
      </c>
      <c r="B1227" s="139" t="s">
        <v>26760</v>
      </c>
      <c r="C1227" s="139" t="s">
        <v>26761</v>
      </c>
      <c r="D1227" s="139" t="s">
        <v>26758</v>
      </c>
      <c r="E1227" s="139"/>
      <c r="F1227" s="139">
        <f>MATCH(A1227,厦航题库汇总!$C$2:$C$5110,0)</f>
        <v>1898</v>
      </c>
    </row>
    <row r="1228" spans="1:6" customFormat="1" ht="56.1" customHeight="1">
      <c r="A1228" s="170" t="s">
        <v>12064</v>
      </c>
      <c r="B1228" s="139" t="s">
        <v>26787</v>
      </c>
      <c r="C1228" s="139" t="s">
        <v>26788</v>
      </c>
      <c r="D1228" s="139" t="s">
        <v>26789</v>
      </c>
      <c r="E1228" s="139"/>
      <c r="F1228" s="139">
        <f>MATCH(A1228,厦航题库汇总!$C$2:$C$5110,0)</f>
        <v>1959</v>
      </c>
    </row>
    <row r="1229" spans="1:6" customFormat="1" ht="56.1" customHeight="1">
      <c r="A1229" s="170" t="s">
        <v>12045</v>
      </c>
      <c r="B1229" s="139" t="s">
        <v>26772</v>
      </c>
      <c r="C1229" s="139" t="s">
        <v>26773</v>
      </c>
      <c r="D1229" s="139" t="s">
        <v>26774</v>
      </c>
      <c r="E1229" s="139"/>
      <c r="F1229" s="139">
        <f>MATCH(A1229,厦航题库汇总!$C$2:$C$5110,0)</f>
        <v>1928</v>
      </c>
    </row>
    <row r="1230" spans="1:6" customFormat="1" ht="56.1" customHeight="1">
      <c r="A1230" s="170" t="s">
        <v>11998</v>
      </c>
      <c r="B1230" s="139" t="s">
        <v>26735</v>
      </c>
      <c r="C1230" s="139" t="s">
        <v>26736</v>
      </c>
      <c r="D1230" s="139" t="s">
        <v>26737</v>
      </c>
      <c r="E1230" s="139"/>
      <c r="F1230" s="139">
        <f>MATCH(A1230,厦航题库汇总!$C$2:$C$5110,0)</f>
        <v>1838</v>
      </c>
    </row>
    <row r="1231" spans="1:6" customFormat="1" ht="56.1" customHeight="1">
      <c r="A1231" s="170" t="s">
        <v>12041</v>
      </c>
      <c r="B1231" s="139" t="s">
        <v>26769</v>
      </c>
      <c r="C1231" s="139" t="s">
        <v>26770</v>
      </c>
      <c r="D1231" s="139" t="s">
        <v>26771</v>
      </c>
      <c r="E1231" s="139"/>
      <c r="F1231" s="139">
        <f>MATCH(A1231,厦航题库汇总!$C$2:$C$5110,0)</f>
        <v>1922</v>
      </c>
    </row>
    <row r="1232" spans="1:6" customFormat="1" ht="56.1" customHeight="1">
      <c r="A1232" s="170" t="s">
        <v>12039</v>
      </c>
      <c r="B1232" s="139" t="s">
        <v>26766</v>
      </c>
      <c r="C1232" s="139" t="s">
        <v>26765</v>
      </c>
      <c r="D1232" s="139" t="s">
        <v>26768</v>
      </c>
      <c r="E1232" s="139"/>
      <c r="F1232" s="139">
        <f>MATCH(A1232,厦航题库汇总!$C$2:$C$5110,0)</f>
        <v>1916</v>
      </c>
    </row>
    <row r="1233" spans="1:6" customFormat="1" ht="56.1" customHeight="1">
      <c r="A1233" s="170" t="s">
        <v>11991</v>
      </c>
      <c r="B1233" s="139" t="s">
        <v>26729</v>
      </c>
      <c r="C1233" s="139" t="s">
        <v>26730</v>
      </c>
      <c r="D1233" s="139" t="s">
        <v>26731</v>
      </c>
      <c r="E1233" s="139"/>
      <c r="F1233" s="139">
        <f>MATCH(A1233,厦航题库汇总!$C$2:$C$5110,0)</f>
        <v>1826</v>
      </c>
    </row>
    <row r="1234" spans="1:6" customFormat="1" ht="56.1" customHeight="1">
      <c r="A1234" s="170" t="s">
        <v>12119</v>
      </c>
      <c r="B1234" s="139" t="s">
        <v>26830</v>
      </c>
      <c r="C1234" s="139" t="s">
        <v>26800</v>
      </c>
      <c r="D1234" s="139" t="s">
        <v>26764</v>
      </c>
      <c r="E1234" s="139"/>
      <c r="F1234" s="139">
        <f>MATCH(A1234,厦航题库汇总!$C$2:$C$5110,0)</f>
        <v>2062</v>
      </c>
    </row>
    <row r="1235" spans="1:6" customFormat="1" ht="56.1" customHeight="1">
      <c r="A1235" s="170" t="s">
        <v>11975</v>
      </c>
      <c r="B1235" s="139" t="s">
        <v>26718</v>
      </c>
      <c r="C1235" s="139" t="s">
        <v>26719</v>
      </c>
      <c r="D1235" s="139" t="s">
        <v>26720</v>
      </c>
      <c r="E1235" s="139"/>
      <c r="F1235" s="139">
        <f>MATCH(A1235,厦航题库汇总!$C$2:$C$5110,0)</f>
        <v>1796</v>
      </c>
    </row>
    <row r="1236" spans="1:6" ht="56.1" customHeight="1">
      <c r="A1236" s="170" t="s">
        <v>12052</v>
      </c>
      <c r="B1236" s="139" t="s">
        <v>26778</v>
      </c>
      <c r="C1236" s="139" t="s">
        <v>26779</v>
      </c>
      <c r="D1236" s="139" t="s">
        <v>26780</v>
      </c>
      <c r="E1236" s="139"/>
      <c r="F1236" s="139">
        <f>MATCH(A1236,厦航题库汇总!$C$2:$C$5110,0)</f>
        <v>1938</v>
      </c>
    </row>
    <row r="1237" spans="1:6" ht="56.1" customHeight="1">
      <c r="A1237" s="170" t="s">
        <v>12048</v>
      </c>
      <c r="B1237" s="139" t="s">
        <v>26775</v>
      </c>
      <c r="C1237" s="139" t="s">
        <v>26776</v>
      </c>
      <c r="D1237" s="139" t="s">
        <v>26777</v>
      </c>
      <c r="E1237" s="139"/>
      <c r="F1237" s="139">
        <f>MATCH(A1237,厦航题库汇总!$C$2:$C$5110,0)</f>
        <v>1933</v>
      </c>
    </row>
    <row r="1238" spans="1:6" ht="50.1" customHeight="1">
      <c r="A1238" s="170" t="s">
        <v>12012</v>
      </c>
      <c r="B1238" s="139" t="s">
        <v>26746</v>
      </c>
      <c r="C1238" s="139" t="s">
        <v>26747</v>
      </c>
      <c r="D1238" s="139" t="s">
        <v>26748</v>
      </c>
      <c r="E1238" s="139"/>
      <c r="F1238" s="139">
        <f>MATCH(A1238,厦航题库汇总!$C$2:$C$5110,0)</f>
        <v>1862</v>
      </c>
    </row>
    <row r="1239" spans="1:6" customFormat="1" ht="50.1" customHeight="1">
      <c r="A1239" s="170" t="s">
        <v>12076</v>
      </c>
      <c r="B1239" s="139" t="s">
        <v>26797</v>
      </c>
      <c r="C1239" s="139" t="s">
        <v>26798</v>
      </c>
      <c r="D1239" s="139" t="s">
        <v>26799</v>
      </c>
      <c r="E1239" s="139"/>
      <c r="F1239" s="139">
        <f>MATCH(A1239,厦航题库汇总!$C$2:$C$5110,0)</f>
        <v>1980</v>
      </c>
    </row>
    <row r="1240" spans="1:6" customFormat="1" ht="50.1" customHeight="1">
      <c r="A1240" s="170" t="s">
        <v>12072</v>
      </c>
      <c r="B1240" s="139" t="s">
        <v>26794</v>
      </c>
      <c r="C1240" s="139" t="s">
        <v>26795</v>
      </c>
      <c r="D1240" s="139" t="s">
        <v>26796</v>
      </c>
      <c r="E1240" s="139"/>
      <c r="F1240" s="139">
        <f>MATCH(A1240,厦航题库汇总!$C$2:$C$5110,0)</f>
        <v>1974</v>
      </c>
    </row>
    <row r="1241" spans="1:6" customFormat="1" ht="50.1" customHeight="1">
      <c r="A1241" s="170" t="s">
        <v>12080</v>
      </c>
      <c r="B1241" s="139" t="s">
        <v>26800</v>
      </c>
      <c r="C1241" s="139" t="s">
        <v>26801</v>
      </c>
      <c r="D1241" s="139" t="s">
        <v>26764</v>
      </c>
      <c r="E1241" s="139"/>
      <c r="F1241" s="139">
        <f>MATCH(A1241,厦航题库汇总!$C$2:$C$5110,0)</f>
        <v>1985</v>
      </c>
    </row>
    <row r="1242" spans="1:6" customFormat="1" ht="50.1" customHeight="1">
      <c r="A1242" s="170" t="s">
        <v>12026</v>
      </c>
      <c r="B1242" s="139" t="s">
        <v>26757</v>
      </c>
      <c r="C1242" s="139" t="s">
        <v>26758</v>
      </c>
      <c r="D1242" s="139" t="s">
        <v>26759</v>
      </c>
      <c r="E1242" s="139"/>
      <c r="F1242" s="139">
        <f>MATCH(A1242,厦航题库汇总!$C$2:$C$5110,0)</f>
        <v>1892</v>
      </c>
    </row>
    <row r="1243" spans="1:6" customFormat="1" ht="50.1" customHeight="1">
      <c r="A1243" s="170" t="s">
        <v>12021</v>
      </c>
      <c r="B1243" s="139">
        <v>2.5000000000000001E-2</v>
      </c>
      <c r="C1243" s="139">
        <v>3.3000000000000002E-2</v>
      </c>
      <c r="D1243" s="139">
        <v>0.05</v>
      </c>
      <c r="E1243" s="139"/>
      <c r="F1243" s="139">
        <f>MATCH(A1243,厦航题库汇总!$C$2:$C$5110,0)</f>
        <v>1880</v>
      </c>
    </row>
    <row r="1244" spans="1:6" customFormat="1" ht="50.1" customHeight="1">
      <c r="A1244" s="170" t="s">
        <v>12056</v>
      </c>
      <c r="B1244" s="139">
        <v>5.2000000000000005E-2</v>
      </c>
      <c r="C1244" s="139">
        <v>0.05</v>
      </c>
      <c r="D1244" s="139">
        <v>5.4000000000000006E-2</v>
      </c>
      <c r="E1244" s="139"/>
      <c r="F1244" s="139">
        <f>MATCH(A1244,厦航题库汇总!$C$2:$C$5110,0)</f>
        <v>1944</v>
      </c>
    </row>
    <row r="1245" spans="1:6" customFormat="1" ht="50.1" customHeight="1">
      <c r="A1245" s="170" t="s">
        <v>12210</v>
      </c>
      <c r="B1245" s="139" t="s">
        <v>26895</v>
      </c>
      <c r="C1245" s="139" t="s">
        <v>26896</v>
      </c>
      <c r="D1245" s="139" t="s">
        <v>26852</v>
      </c>
      <c r="E1245" s="139"/>
      <c r="F1245" s="139">
        <f>MATCH(A1245,厦航题库汇总!$C$2:$C$5110,0)</f>
        <v>2229</v>
      </c>
    </row>
    <row r="1246" spans="1:6" customFormat="1" ht="50.1" customHeight="1">
      <c r="A1246" s="170" t="s">
        <v>12182</v>
      </c>
      <c r="B1246" s="139" t="s">
        <v>26874</v>
      </c>
      <c r="C1246" s="139" t="s">
        <v>26875</v>
      </c>
      <c r="D1246" s="139" t="s">
        <v>26876</v>
      </c>
      <c r="E1246" s="139"/>
      <c r="F1246" s="139">
        <f>MATCH(A1246,厦航题库汇总!$C$2:$C$5110,0)</f>
        <v>2187</v>
      </c>
    </row>
    <row r="1247" spans="1:6" customFormat="1" ht="56.1" customHeight="1">
      <c r="A1247" s="170" t="s">
        <v>12178</v>
      </c>
      <c r="B1247" s="139" t="s">
        <v>26871</v>
      </c>
      <c r="C1247" s="139" t="s">
        <v>26872</v>
      </c>
      <c r="D1247" s="139" t="s">
        <v>26873</v>
      </c>
      <c r="E1247" s="139"/>
      <c r="F1247" s="139">
        <f>MATCH(A1247,厦航题库汇总!$C$2:$C$5110,0)</f>
        <v>2181</v>
      </c>
    </row>
    <row r="1248" spans="1:6" customFormat="1" ht="50.1" customHeight="1">
      <c r="A1248" s="170" t="s">
        <v>12212</v>
      </c>
      <c r="B1248" s="139" t="s">
        <v>26897</v>
      </c>
      <c r="C1248" s="139" t="s">
        <v>26898</v>
      </c>
      <c r="D1248" s="139" t="s">
        <v>26899</v>
      </c>
      <c r="E1248" s="139"/>
      <c r="F1248" s="139">
        <f>MATCH(A1248,厦航题库汇总!$C$2:$C$5110,0)</f>
        <v>2235</v>
      </c>
    </row>
    <row r="1249" spans="1:6" customFormat="1" ht="50.1" customHeight="1">
      <c r="A1249" s="170" t="s">
        <v>12206</v>
      </c>
      <c r="B1249" s="139" t="s">
        <v>26892</v>
      </c>
      <c r="C1249" s="139" t="s">
        <v>26893</v>
      </c>
      <c r="D1249" s="139" t="s">
        <v>26894</v>
      </c>
      <c r="E1249" s="139"/>
      <c r="F1249" s="139">
        <f>MATCH(A1249,厦航题库汇总!$C$2:$C$5110,0)</f>
        <v>2223</v>
      </c>
    </row>
    <row r="1250" spans="1:6" customFormat="1" ht="56.1" customHeight="1">
      <c r="A1250" s="170" t="s">
        <v>12202</v>
      </c>
      <c r="B1250" s="139" t="s">
        <v>26889</v>
      </c>
      <c r="C1250" s="139" t="s">
        <v>26890</v>
      </c>
      <c r="D1250" s="139" t="s">
        <v>26891</v>
      </c>
      <c r="E1250" s="139"/>
      <c r="F1250" s="139">
        <f>MATCH(A1250,厦航题库汇总!$C$2:$C$5110,0)</f>
        <v>2217</v>
      </c>
    </row>
    <row r="1251" spans="1:6" customFormat="1" ht="56.1" customHeight="1">
      <c r="A1251" s="170" t="s">
        <v>12186</v>
      </c>
      <c r="B1251" s="139" t="s">
        <v>26877</v>
      </c>
      <c r="C1251" s="139" t="s">
        <v>26878</v>
      </c>
      <c r="D1251" s="139" t="s">
        <v>26879</v>
      </c>
      <c r="E1251" s="139"/>
      <c r="F1251" s="139">
        <f>MATCH(A1251,厦航题库汇总!$C$2:$C$5110,0)</f>
        <v>2193</v>
      </c>
    </row>
    <row r="1252" spans="1:6" customFormat="1" ht="50.1" customHeight="1">
      <c r="A1252" s="170" t="s">
        <v>12198</v>
      </c>
      <c r="B1252" s="139" t="s">
        <v>26886</v>
      </c>
      <c r="C1252" s="139" t="s">
        <v>26887</v>
      </c>
      <c r="D1252" s="139" t="s">
        <v>26888</v>
      </c>
      <c r="E1252" s="139"/>
      <c r="F1252" s="139">
        <f>MATCH(A1252,厦航题库汇总!$C$2:$C$5110,0)</f>
        <v>2211</v>
      </c>
    </row>
    <row r="1253" spans="1:6" customFormat="1" ht="50.1" customHeight="1">
      <c r="A1253" s="170" t="s">
        <v>12194</v>
      </c>
      <c r="B1253" s="139" t="s">
        <v>26883</v>
      </c>
      <c r="C1253" s="139" t="s">
        <v>26884</v>
      </c>
      <c r="D1253" s="139" t="s">
        <v>26885</v>
      </c>
      <c r="E1253" s="139"/>
      <c r="F1253" s="139">
        <f>MATCH(A1253,厦航题库汇总!$C$2:$C$5110,0)</f>
        <v>2205</v>
      </c>
    </row>
    <row r="1254" spans="1:6" customFormat="1" ht="50.1" customHeight="1">
      <c r="A1254" s="170" t="s">
        <v>12190</v>
      </c>
      <c r="B1254" s="139" t="s">
        <v>26880</v>
      </c>
      <c r="C1254" s="139" t="s">
        <v>26881</v>
      </c>
      <c r="D1254" s="139" t="s">
        <v>26882</v>
      </c>
      <c r="E1254" s="139"/>
      <c r="F1254" s="139">
        <f>MATCH(A1254,厦航题库汇总!$C$2:$C$5110,0)</f>
        <v>2199</v>
      </c>
    </row>
    <row r="1255" spans="1:6" customFormat="1" ht="56.1" customHeight="1">
      <c r="A1255" s="172" t="s">
        <v>4750</v>
      </c>
      <c r="B1255" s="142" t="s">
        <v>4751</v>
      </c>
      <c r="C1255" s="142" t="s">
        <v>4752</v>
      </c>
      <c r="D1255" s="142" t="s">
        <v>4753</v>
      </c>
      <c r="E1255" s="142"/>
      <c r="F1255" s="139">
        <f>MATCH(A1255,厦航题库汇总!$C$2:$C$5110,0)</f>
        <v>1863</v>
      </c>
    </row>
    <row r="1256" spans="1:6" customFormat="1" ht="50.1" customHeight="1">
      <c r="A1256" s="172" t="s">
        <v>4754</v>
      </c>
      <c r="B1256" s="142" t="s">
        <v>4755</v>
      </c>
      <c r="C1256" s="142" t="s">
        <v>4756</v>
      </c>
      <c r="D1256" s="142" t="s">
        <v>4757</v>
      </c>
      <c r="E1256" s="142"/>
      <c r="F1256" s="139">
        <f>MATCH(A1256,厦航题库汇总!$C$2:$C$5110,0)</f>
        <v>1869</v>
      </c>
    </row>
    <row r="1257" spans="1:6" customFormat="1" ht="50.1" customHeight="1">
      <c r="A1257" s="172" t="s">
        <v>4745</v>
      </c>
      <c r="B1257" s="139" t="s">
        <v>4590</v>
      </c>
      <c r="C1257" s="139" t="s">
        <v>4589</v>
      </c>
      <c r="D1257" s="139" t="s">
        <v>4591</v>
      </c>
      <c r="E1257" s="139"/>
      <c r="F1257" s="139">
        <f>MATCH(A1257,厦航题库汇总!$C$2:$C$5110,0)</f>
        <v>1851</v>
      </c>
    </row>
    <row r="1258" spans="1:6" customFormat="1" ht="50.1" customHeight="1">
      <c r="A1258" s="172" t="s">
        <v>4746</v>
      </c>
      <c r="B1258" s="148" t="s">
        <v>4749</v>
      </c>
      <c r="C1258" s="139" t="s">
        <v>28017</v>
      </c>
      <c r="D1258" s="139" t="s">
        <v>28018</v>
      </c>
      <c r="E1258" s="139"/>
      <c r="F1258" s="139">
        <f>MATCH(A1258,厦航题库汇总!$C$2:$C$5110,0)</f>
        <v>1857</v>
      </c>
    </row>
    <row r="1259" spans="1:6" customFormat="1" ht="56.1" customHeight="1">
      <c r="A1259" s="172" t="s">
        <v>4737</v>
      </c>
      <c r="B1259" s="142" t="s">
        <v>4738</v>
      </c>
      <c r="C1259" s="142" t="s">
        <v>4739</v>
      </c>
      <c r="D1259" s="142" t="s">
        <v>4740</v>
      </c>
      <c r="E1259" s="142"/>
      <c r="F1259" s="139">
        <f>MATCH(A1259,厦航题库汇总!$C$2:$C$5110,0)</f>
        <v>1839</v>
      </c>
    </row>
    <row r="1260" spans="1:6" customFormat="1" ht="56.1" customHeight="1">
      <c r="A1260" s="172" t="s">
        <v>4741</v>
      </c>
      <c r="B1260" s="142" t="s">
        <v>4742</v>
      </c>
      <c r="C1260" s="142" t="s">
        <v>4743</v>
      </c>
      <c r="D1260" s="142" t="s">
        <v>4744</v>
      </c>
      <c r="E1260" s="142"/>
      <c r="F1260" s="139">
        <f>MATCH(A1260,厦航题库汇总!$C$2:$C$5110,0)</f>
        <v>1845</v>
      </c>
    </row>
    <row r="1261" spans="1:6" customFormat="1" ht="56.1" customHeight="1">
      <c r="A1261" s="172" t="s">
        <v>4762</v>
      </c>
      <c r="B1261" s="142" t="s">
        <v>28019</v>
      </c>
      <c r="C1261" s="142" t="s">
        <v>28020</v>
      </c>
      <c r="D1261" s="142" t="s">
        <v>28021</v>
      </c>
      <c r="E1261" s="142"/>
      <c r="F1261" s="139">
        <f>MATCH(A1261,厦航题库汇总!$C$2:$C$5110,0)</f>
        <v>1881</v>
      </c>
    </row>
    <row r="1262" spans="1:6" customFormat="1" ht="56.1" customHeight="1">
      <c r="A1262" s="172" t="s">
        <v>4769</v>
      </c>
      <c r="B1262" s="142" t="s">
        <v>28022</v>
      </c>
      <c r="C1262" s="148" t="s">
        <v>4770</v>
      </c>
      <c r="D1262" s="148" t="s">
        <v>4771</v>
      </c>
      <c r="E1262" s="148"/>
      <c r="F1262" s="139">
        <f>MATCH(A1262,厦航题库汇总!$C$2:$C$5110,0)</f>
        <v>1893</v>
      </c>
    </row>
    <row r="1263" spans="1:6" customFormat="1" ht="50.1" customHeight="1">
      <c r="A1263" s="172" t="s">
        <v>4758</v>
      </c>
      <c r="B1263" s="148" t="s">
        <v>4759</v>
      </c>
      <c r="C1263" s="139" t="s">
        <v>4760</v>
      </c>
      <c r="D1263" s="139" t="s">
        <v>4761</v>
      </c>
      <c r="E1263" s="139"/>
      <c r="F1263" s="139">
        <f>MATCH(A1263,厦航题库汇总!$C$2:$C$5110,0)</f>
        <v>1875</v>
      </c>
    </row>
    <row r="1264" spans="1:6" customFormat="1" ht="50.1" customHeight="1">
      <c r="A1264" s="172" t="s">
        <v>4766</v>
      </c>
      <c r="B1264" s="148" t="s">
        <v>4768</v>
      </c>
      <c r="C1264" s="142" t="s">
        <v>4767</v>
      </c>
      <c r="D1264" s="142" t="s">
        <v>4551</v>
      </c>
      <c r="E1264" s="142"/>
      <c r="F1264" s="139">
        <f>MATCH(A1264,厦航题库汇总!$C$2:$C$5110,0)</f>
        <v>1887</v>
      </c>
    </row>
    <row r="1265" spans="1:6" customFormat="1" ht="50.1" customHeight="1">
      <c r="A1265" s="172" t="s">
        <v>4776</v>
      </c>
      <c r="B1265" s="148" t="s">
        <v>4777</v>
      </c>
      <c r="C1265" s="148" t="s">
        <v>4778</v>
      </c>
      <c r="D1265" s="148" t="s">
        <v>4779</v>
      </c>
      <c r="E1265" s="148"/>
      <c r="F1265" s="139">
        <f>MATCH(A1265,厦航题库汇总!$C$2:$C$5110,0)</f>
        <v>1905</v>
      </c>
    </row>
    <row r="1266" spans="1:6" customFormat="1" ht="50.1" customHeight="1">
      <c r="A1266" s="172" t="s">
        <v>4772</v>
      </c>
      <c r="B1266" s="148" t="s">
        <v>4773</v>
      </c>
      <c r="C1266" s="142" t="s">
        <v>4774</v>
      </c>
      <c r="D1266" s="142" t="s">
        <v>4775</v>
      </c>
      <c r="E1266" s="142"/>
      <c r="F1266" s="139">
        <f>MATCH(A1266,厦航题库汇总!$C$2:$C$5110,0)</f>
        <v>1899</v>
      </c>
    </row>
    <row r="1267" spans="1:6" customFormat="1" ht="50.1" customHeight="1">
      <c r="A1267" s="172" t="s">
        <v>4784</v>
      </c>
      <c r="B1267" s="148" t="s">
        <v>4785</v>
      </c>
      <c r="C1267" s="142" t="s">
        <v>4668</v>
      </c>
      <c r="D1267" s="142" t="s">
        <v>4786</v>
      </c>
      <c r="E1267" s="142"/>
      <c r="F1267" s="139">
        <f>MATCH(A1267,厦航题库汇总!$C$2:$C$5110,0)</f>
        <v>1917</v>
      </c>
    </row>
    <row r="1268" spans="1:6" customFormat="1" ht="50.1" customHeight="1">
      <c r="A1268" s="172" t="s">
        <v>4780</v>
      </c>
      <c r="B1268" s="139" t="s">
        <v>28023</v>
      </c>
      <c r="C1268" s="148" t="s">
        <v>4781</v>
      </c>
      <c r="D1268" s="148" t="s">
        <v>4783</v>
      </c>
      <c r="E1268" s="148"/>
      <c r="F1268" s="139">
        <f>MATCH(A1268,厦航题库汇总!$C$2:$C$5110,0)</f>
        <v>1911</v>
      </c>
    </row>
    <row r="1269" spans="1:6" customFormat="1" ht="50.1" customHeight="1">
      <c r="A1269" s="172" t="s">
        <v>4787</v>
      </c>
      <c r="B1269" s="139" t="s">
        <v>28024</v>
      </c>
      <c r="C1269" s="139" t="s">
        <v>28025</v>
      </c>
      <c r="D1269" s="148" t="s">
        <v>4790</v>
      </c>
      <c r="E1269" s="148"/>
      <c r="F1269" s="139">
        <f>MATCH(A1269,厦航题库汇总!$C$2:$C$5110,0)</f>
        <v>1923</v>
      </c>
    </row>
    <row r="1270" spans="1:6" customFormat="1" ht="50.1" customHeight="1">
      <c r="A1270" s="172" t="s">
        <v>4862</v>
      </c>
      <c r="B1270" s="148" t="s">
        <v>4864</v>
      </c>
      <c r="C1270" s="148" t="s">
        <v>4863</v>
      </c>
      <c r="D1270" s="148" t="s">
        <v>4865</v>
      </c>
      <c r="E1270" s="148"/>
      <c r="F1270" s="139">
        <f>MATCH(A1270,厦航题库汇总!$C$2:$C$5110,0)</f>
        <v>2034</v>
      </c>
    </row>
    <row r="1271" spans="1:6" customFormat="1" ht="50.1" customHeight="1">
      <c r="A1271" s="172" t="s">
        <v>4858</v>
      </c>
      <c r="B1271" s="148" t="s">
        <v>4859</v>
      </c>
      <c r="C1271" s="148" t="s">
        <v>4860</v>
      </c>
      <c r="D1271" s="148" t="s">
        <v>4861</v>
      </c>
      <c r="E1271" s="139" t="s">
        <v>29551</v>
      </c>
      <c r="F1271" s="139">
        <f>MATCH(A1271,厦航题库汇总!$C$2:$C$5110,0)</f>
        <v>2028</v>
      </c>
    </row>
    <row r="1272" spans="1:6" customFormat="1" ht="50.1" customHeight="1">
      <c r="A1272" s="172" t="s">
        <v>15662</v>
      </c>
      <c r="B1272" s="148" t="s">
        <v>4807</v>
      </c>
      <c r="C1272" s="148" t="s">
        <v>4808</v>
      </c>
      <c r="D1272" s="148" t="s">
        <v>4809</v>
      </c>
      <c r="E1272" s="148"/>
      <c r="F1272" s="139">
        <f>MATCH(A1272,厦航题库汇总!$C$2:$C$5110,0)</f>
        <v>1950</v>
      </c>
    </row>
    <row r="1273" spans="1:6" customFormat="1" ht="50.1" customHeight="1">
      <c r="A1273" s="172" t="s">
        <v>4820</v>
      </c>
      <c r="B1273" s="148" t="s">
        <v>4821</v>
      </c>
      <c r="C1273" s="148" t="s">
        <v>4822</v>
      </c>
      <c r="D1273" s="148" t="s">
        <v>4823</v>
      </c>
      <c r="E1273" s="148"/>
      <c r="F1273" s="139">
        <f>MATCH(A1273,厦航题库汇总!$C$2:$C$5110,0)</f>
        <v>1970</v>
      </c>
    </row>
    <row r="1274" spans="1:6" customFormat="1" ht="50.1" customHeight="1">
      <c r="A1274" s="172" t="s">
        <v>4831</v>
      </c>
      <c r="B1274" s="148" t="s">
        <v>4832</v>
      </c>
      <c r="C1274" s="139" t="s">
        <v>4833</v>
      </c>
      <c r="D1274" s="139" t="s">
        <v>4834</v>
      </c>
      <c r="E1274" s="139"/>
      <c r="F1274" s="139">
        <f>MATCH(A1274,厦航题库汇总!$C$2:$C$5110,0)</f>
        <v>1986</v>
      </c>
    </row>
    <row r="1275" spans="1:6" customFormat="1" ht="50.1" customHeight="1">
      <c r="A1275" s="172" t="s">
        <v>4843</v>
      </c>
      <c r="B1275" s="142" t="s">
        <v>4844</v>
      </c>
      <c r="C1275" s="142" t="s">
        <v>4845</v>
      </c>
      <c r="D1275" s="148" t="s">
        <v>4846</v>
      </c>
      <c r="E1275" s="148"/>
      <c r="F1275" s="139">
        <f>MATCH(A1275,厦航题库汇总!$C$2:$C$5110,0)</f>
        <v>2004</v>
      </c>
    </row>
    <row r="1276" spans="1:6" customFormat="1" ht="50.1" customHeight="1">
      <c r="A1276" s="172" t="s">
        <v>4854</v>
      </c>
      <c r="B1276" s="148" t="s">
        <v>4855</v>
      </c>
      <c r="C1276" s="142" t="s">
        <v>4856</v>
      </c>
      <c r="D1276" s="142" t="s">
        <v>4857</v>
      </c>
      <c r="E1276" s="142"/>
      <c r="F1276" s="139">
        <f>MATCH(A1276,厦航题库汇总!$C$2:$C$5110,0)</f>
        <v>2022</v>
      </c>
    </row>
    <row r="1277" spans="1:6" customFormat="1" ht="50.1" customHeight="1">
      <c r="A1277" s="172" t="s">
        <v>4835</v>
      </c>
      <c r="B1277" s="148" t="s">
        <v>4836</v>
      </c>
      <c r="C1277" s="139" t="s">
        <v>28028</v>
      </c>
      <c r="D1277" s="139" t="s">
        <v>28029</v>
      </c>
      <c r="E1277" s="139"/>
      <c r="F1277" s="139">
        <f>MATCH(A1277,厦航题库汇总!$C$2:$C$5110,0)</f>
        <v>1992</v>
      </c>
    </row>
    <row r="1278" spans="1:6" customFormat="1" ht="50.1" customHeight="1">
      <c r="A1278" s="172" t="s">
        <v>4824</v>
      </c>
      <c r="B1278" s="148" t="s">
        <v>4825</v>
      </c>
      <c r="C1278" s="142" t="s">
        <v>28027</v>
      </c>
      <c r="D1278" s="148" t="s">
        <v>4821</v>
      </c>
      <c r="E1278" s="148"/>
      <c r="F1278" s="139">
        <f>MATCH(A1278,厦航题库汇总!$C$2:$C$5110,0)</f>
        <v>1975</v>
      </c>
    </row>
    <row r="1279" spans="1:6" customFormat="1" ht="50.1" customHeight="1">
      <c r="A1279" s="172" t="s">
        <v>4870</v>
      </c>
      <c r="B1279" s="142" t="s">
        <v>4251</v>
      </c>
      <c r="C1279" s="142" t="s">
        <v>4529</v>
      </c>
      <c r="D1279" s="142" t="s">
        <v>4871</v>
      </c>
      <c r="E1279" s="142"/>
      <c r="F1279" s="139">
        <f>MATCH(A1279,厦航题库汇总!$C$2:$C$5110,0)</f>
        <v>2045</v>
      </c>
    </row>
    <row r="1280" spans="1:6" customFormat="1" ht="50.1" customHeight="1">
      <c r="A1280" s="172" t="s">
        <v>4851</v>
      </c>
      <c r="B1280" s="139" t="s">
        <v>4852</v>
      </c>
      <c r="C1280" s="139" t="s">
        <v>1491</v>
      </c>
      <c r="D1280" s="139" t="s">
        <v>4853</v>
      </c>
      <c r="E1280" s="139"/>
      <c r="F1280" s="139">
        <f>MATCH(A1280,厦航题库汇总!$C$2:$C$5110,0)</f>
        <v>2016</v>
      </c>
    </row>
    <row r="1281" spans="1:6" customFormat="1" ht="50.1" customHeight="1">
      <c r="A1281" s="172" t="s">
        <v>4803</v>
      </c>
      <c r="B1281" s="148" t="s">
        <v>4804</v>
      </c>
      <c r="C1281" s="142" t="s">
        <v>4805</v>
      </c>
      <c r="D1281" s="142" t="s">
        <v>4806</v>
      </c>
      <c r="E1281" s="142"/>
      <c r="F1281" s="139">
        <f>MATCH(A1281,厦航题库汇总!$C$2:$C$5110,0)</f>
        <v>1945</v>
      </c>
    </row>
    <row r="1282" spans="1:6" customFormat="1" ht="56.1" customHeight="1">
      <c r="A1282" s="172" t="s">
        <v>4799</v>
      </c>
      <c r="B1282" s="148" t="s">
        <v>4800</v>
      </c>
      <c r="C1282" s="148" t="s">
        <v>4801</v>
      </c>
      <c r="D1282" s="139" t="s">
        <v>4802</v>
      </c>
      <c r="E1282" s="139"/>
      <c r="F1282" s="139">
        <f>MATCH(A1282,厦航题库汇总!$C$2:$C$5110,0)</f>
        <v>1939</v>
      </c>
    </row>
    <row r="1283" spans="1:6" customFormat="1" ht="56.1" customHeight="1">
      <c r="A1283" s="172" t="s">
        <v>4847</v>
      </c>
      <c r="B1283" s="139" t="s">
        <v>4848</v>
      </c>
      <c r="C1283" s="148" t="s">
        <v>4849</v>
      </c>
      <c r="D1283" s="139" t="s">
        <v>28030</v>
      </c>
      <c r="E1283" s="139"/>
      <c r="F1283" s="139">
        <f>MATCH(A1283,厦航题库汇总!$C$2:$C$5110,0)</f>
        <v>2010</v>
      </c>
    </row>
    <row r="1284" spans="1:6" customFormat="1" ht="50.1" customHeight="1">
      <c r="A1284" s="172" t="s">
        <v>4879</v>
      </c>
      <c r="B1284" s="142" t="s">
        <v>28036</v>
      </c>
      <c r="C1284" s="142" t="s">
        <v>28037</v>
      </c>
      <c r="D1284" s="139" t="s">
        <v>4882</v>
      </c>
      <c r="E1284" s="139"/>
      <c r="F1284" s="139">
        <f>MATCH(A1284,厦航题库汇总!$C$2:$C$5110,0)</f>
        <v>2080</v>
      </c>
    </row>
    <row r="1285" spans="1:6" customFormat="1" ht="50.1" customHeight="1">
      <c r="A1285" s="172" t="s">
        <v>4866</v>
      </c>
      <c r="B1285" s="142" t="s">
        <v>28031</v>
      </c>
      <c r="C1285" s="142" t="s">
        <v>28032</v>
      </c>
      <c r="D1285" s="142" t="s">
        <v>28033</v>
      </c>
      <c r="E1285" s="142"/>
      <c r="F1285" s="139">
        <f>MATCH(A1285,厦航题库汇总!$C$2:$C$5110,0)</f>
        <v>2039</v>
      </c>
    </row>
    <row r="1286" spans="1:6" customFormat="1" ht="50.1" customHeight="1">
      <c r="A1286" s="172" t="s">
        <v>15663</v>
      </c>
      <c r="B1286" s="148" t="s">
        <v>4806</v>
      </c>
      <c r="C1286" s="142" t="s">
        <v>4814</v>
      </c>
      <c r="D1286" s="142" t="s">
        <v>4815</v>
      </c>
      <c r="E1286" s="142"/>
      <c r="F1286" s="139">
        <f>MATCH(A1286,厦航题库汇总!$C$2:$C$5110,0)</f>
        <v>1960</v>
      </c>
    </row>
    <row r="1287" spans="1:6" customFormat="1" ht="50.1" customHeight="1">
      <c r="A1287" s="172" t="s">
        <v>4816</v>
      </c>
      <c r="B1287" s="139" t="s">
        <v>4817</v>
      </c>
      <c r="C1287" s="148" t="s">
        <v>4818</v>
      </c>
      <c r="D1287" s="148" t="s">
        <v>4819</v>
      </c>
      <c r="E1287" s="148"/>
      <c r="F1287" s="139">
        <f>MATCH(A1287,厦航题库汇总!$C$2:$C$5110,0)</f>
        <v>1964</v>
      </c>
    </row>
    <row r="1288" spans="1:6" customFormat="1" ht="13.5">
      <c r="A1288" s="172" t="s">
        <v>4827</v>
      </c>
      <c r="B1288" s="148" t="s">
        <v>4828</v>
      </c>
      <c r="C1288" s="148" t="s">
        <v>4829</v>
      </c>
      <c r="D1288" s="148" t="s">
        <v>4830</v>
      </c>
      <c r="E1288" s="148"/>
      <c r="F1288" s="139">
        <f>MATCH(A1288,厦航题库汇总!$C$2:$C$5110,0)</f>
        <v>1981</v>
      </c>
    </row>
    <row r="1289" spans="1:6" customFormat="1" ht="50.1" customHeight="1">
      <c r="A1289" s="172" t="s">
        <v>4810</v>
      </c>
      <c r="B1289" s="148" t="s">
        <v>4811</v>
      </c>
      <c r="C1289" s="142" t="s">
        <v>4812</v>
      </c>
      <c r="D1289" s="148" t="s">
        <v>4813</v>
      </c>
      <c r="E1289" s="148"/>
      <c r="F1289" s="139">
        <f>MATCH(A1289,厦航题库汇总!$C$2:$C$5110,0)</f>
        <v>1955</v>
      </c>
    </row>
    <row r="1290" spans="1:6" customFormat="1" ht="15">
      <c r="A1290" s="172" t="s">
        <v>4875</v>
      </c>
      <c r="B1290" s="148" t="s">
        <v>4876</v>
      </c>
      <c r="C1290" s="142" t="s">
        <v>28034</v>
      </c>
      <c r="D1290" s="142" t="s">
        <v>28035</v>
      </c>
      <c r="E1290" s="142"/>
      <c r="F1290" s="139">
        <f>MATCH(A1290,厦航题库汇总!$C$2:$C$5110,0)</f>
        <v>2069</v>
      </c>
    </row>
    <row r="1291" spans="1:6" customFormat="1" ht="50.1" customHeight="1">
      <c r="A1291" s="172" t="s">
        <v>4890</v>
      </c>
      <c r="B1291" s="142" t="s">
        <v>4885</v>
      </c>
      <c r="C1291" s="142" t="s">
        <v>4249</v>
      </c>
      <c r="D1291" s="142" t="s">
        <v>4529</v>
      </c>
      <c r="E1291" s="142"/>
      <c r="F1291" s="139">
        <f>MATCH(A1291,厦航题库汇总!$C$2:$C$5110,0)</f>
        <v>2110</v>
      </c>
    </row>
    <row r="1292" spans="1:6" customFormat="1" ht="56.1" customHeight="1">
      <c r="A1292" s="172" t="s">
        <v>4884</v>
      </c>
      <c r="B1292" s="148" t="s">
        <v>4249</v>
      </c>
      <c r="C1292" s="142" t="s">
        <v>4885</v>
      </c>
      <c r="D1292" s="142" t="s">
        <v>4886</v>
      </c>
      <c r="E1292" s="142"/>
      <c r="F1292" s="139">
        <f>MATCH(A1292,厦航题库汇总!$C$2:$C$5110,0)</f>
        <v>2092</v>
      </c>
    </row>
    <row r="1293" spans="1:6" customFormat="1" ht="56.1" customHeight="1">
      <c r="A1293" s="172" t="s">
        <v>4888</v>
      </c>
      <c r="B1293" s="148" t="s">
        <v>4529</v>
      </c>
      <c r="C1293" s="142" t="s">
        <v>4249</v>
      </c>
      <c r="D1293" s="142" t="s">
        <v>4889</v>
      </c>
      <c r="E1293" s="142"/>
      <c r="F1293" s="139">
        <f>MATCH(A1293,厦航题库汇总!$C$2:$C$5110,0)</f>
        <v>2104</v>
      </c>
    </row>
    <row r="1294" spans="1:6" customFormat="1" ht="56.1" customHeight="1">
      <c r="A1294" s="172" t="s">
        <v>4893</v>
      </c>
      <c r="B1294" s="148" t="s">
        <v>4894</v>
      </c>
      <c r="C1294" s="142" t="s">
        <v>28038</v>
      </c>
      <c r="D1294" s="148" t="s">
        <v>4896</v>
      </c>
      <c r="E1294" s="148"/>
      <c r="F1294" s="139">
        <f>MATCH(A1294,厦航题库汇总!$C$2:$C$5110,0)</f>
        <v>2122</v>
      </c>
    </row>
    <row r="1295" spans="1:6" customFormat="1" ht="56.1" customHeight="1">
      <c r="A1295" s="172" t="s">
        <v>4897</v>
      </c>
      <c r="B1295" s="142" t="s">
        <v>28039</v>
      </c>
      <c r="C1295" s="142" t="s">
        <v>28040</v>
      </c>
      <c r="D1295" s="142" t="s">
        <v>28041</v>
      </c>
      <c r="E1295" s="142"/>
      <c r="F1295" s="139">
        <f>MATCH(A1295,厦航题库汇总!$C$2:$C$5110,0)</f>
        <v>2128</v>
      </c>
    </row>
    <row r="1296" spans="1:6" customFormat="1" ht="50.1" customHeight="1">
      <c r="A1296" s="172" t="s">
        <v>4901</v>
      </c>
      <c r="B1296" s="148" t="s">
        <v>4529</v>
      </c>
      <c r="C1296" s="142" t="s">
        <v>4902</v>
      </c>
      <c r="D1296" s="142" t="s">
        <v>4903</v>
      </c>
      <c r="E1296" s="142"/>
      <c r="F1296" s="139">
        <f>MATCH(A1296,厦航题库汇总!$C$2:$C$5110,0)</f>
        <v>2134</v>
      </c>
    </row>
    <row r="1297" spans="1:6" customFormat="1" ht="56.1" customHeight="1">
      <c r="A1297" s="175" t="s">
        <v>4904</v>
      </c>
      <c r="B1297" s="159" t="s">
        <v>4905</v>
      </c>
      <c r="C1297" s="148" t="s">
        <v>4906</v>
      </c>
      <c r="D1297" s="148" t="s">
        <v>4907</v>
      </c>
      <c r="E1297" s="139" t="s">
        <v>29551</v>
      </c>
      <c r="F1297" s="139">
        <f>MATCH(A1297,厦航题库汇总!$C$2:$C$5110,0)</f>
        <v>2140</v>
      </c>
    </row>
    <row r="1298" spans="1:6" customFormat="1" ht="56.1" customHeight="1">
      <c r="A1298" s="172" t="s">
        <v>4916</v>
      </c>
      <c r="B1298" s="139" t="s">
        <v>28043</v>
      </c>
      <c r="C1298" s="139" t="s">
        <v>28042</v>
      </c>
      <c r="D1298" s="139" t="s">
        <v>28044</v>
      </c>
      <c r="E1298" s="139"/>
      <c r="F1298" s="139">
        <f>MATCH(A1298,厦航题库汇总!$C$2:$C$5110,0)</f>
        <v>2164</v>
      </c>
    </row>
    <row r="1299" spans="1:6" customFormat="1" ht="56.1" customHeight="1">
      <c r="A1299" s="172" t="s">
        <v>4908</v>
      </c>
      <c r="B1299" s="148" t="s">
        <v>4909</v>
      </c>
      <c r="C1299" s="148" t="s">
        <v>4910</v>
      </c>
      <c r="D1299" s="148" t="s">
        <v>4911</v>
      </c>
      <c r="E1299" s="148"/>
      <c r="F1299" s="139">
        <f>MATCH(A1299,厦航题库汇总!$C$2:$C$5110,0)</f>
        <v>2146</v>
      </c>
    </row>
    <row r="1300" spans="1:6" customFormat="1" ht="56.1" customHeight="1">
      <c r="A1300" s="172" t="s">
        <v>4912</v>
      </c>
      <c r="B1300" s="148" t="s">
        <v>4913</v>
      </c>
      <c r="C1300" s="148" t="s">
        <v>1297</v>
      </c>
      <c r="D1300" s="148" t="s">
        <v>4914</v>
      </c>
      <c r="E1300" s="148"/>
      <c r="F1300" s="139">
        <f>MATCH(A1300,厦航题库汇总!$C$2:$C$5110,0)</f>
        <v>2152</v>
      </c>
    </row>
    <row r="1301" spans="1:6" customFormat="1" ht="50.1" customHeight="1">
      <c r="A1301" s="172" t="s">
        <v>4915</v>
      </c>
      <c r="B1301" s="139" t="s">
        <v>28042</v>
      </c>
      <c r="C1301" s="148" t="s">
        <v>1297</v>
      </c>
      <c r="D1301" s="148" t="s">
        <v>4913</v>
      </c>
      <c r="E1301" s="148"/>
      <c r="F1301" s="139">
        <f>MATCH(A1301,厦航题库汇总!$C$2:$C$5110,0)</f>
        <v>2158</v>
      </c>
    </row>
    <row r="1302" spans="1:6" customFormat="1" ht="50.1" customHeight="1">
      <c r="A1302" s="172" t="s">
        <v>4919</v>
      </c>
      <c r="B1302" s="148" t="s">
        <v>4920</v>
      </c>
      <c r="C1302" s="139" t="s">
        <v>4921</v>
      </c>
      <c r="D1302" s="139" t="s">
        <v>4922</v>
      </c>
      <c r="E1302" s="139"/>
      <c r="F1302" s="139">
        <f>MATCH(A1302,厦航题库汇总!$C$2:$C$5110,0)</f>
        <v>2176</v>
      </c>
    </row>
    <row r="1303" spans="1:6" customFormat="1" ht="56.1" customHeight="1">
      <c r="A1303" s="172" t="s">
        <v>4917</v>
      </c>
      <c r="B1303" s="148" t="s">
        <v>4918</v>
      </c>
      <c r="C1303" s="148" t="s">
        <v>4860</v>
      </c>
      <c r="D1303" s="148" t="s">
        <v>4892</v>
      </c>
      <c r="E1303" s="139" t="s">
        <v>29551</v>
      </c>
      <c r="F1303" s="139">
        <f>MATCH(A1303,厦航题库汇总!$C$2:$C$5110,0)</f>
        <v>2170</v>
      </c>
    </row>
    <row r="1304" spans="1:6" customFormat="1" ht="56.1" customHeight="1">
      <c r="A1304" s="172" t="s">
        <v>4927</v>
      </c>
      <c r="B1304" s="148" t="s">
        <v>4498</v>
      </c>
      <c r="C1304" s="142" t="s">
        <v>4928</v>
      </c>
      <c r="D1304" s="142" t="s">
        <v>4529</v>
      </c>
      <c r="E1304" s="142"/>
      <c r="F1304" s="139">
        <f>MATCH(A1304,厦航题库汇总!$C$2:$C$5110,0)</f>
        <v>2188</v>
      </c>
    </row>
    <row r="1305" spans="1:6" customFormat="1" ht="56.1" customHeight="1">
      <c r="A1305" s="172" t="s">
        <v>4931</v>
      </c>
      <c r="B1305" s="142" t="s">
        <v>4498</v>
      </c>
      <c r="C1305" s="142" t="s">
        <v>4249</v>
      </c>
      <c r="D1305" s="142" t="s">
        <v>4930</v>
      </c>
      <c r="E1305" s="142"/>
      <c r="F1305" s="139">
        <f>MATCH(A1305,厦航题库汇总!$C$2:$C$5110,0)</f>
        <v>2200</v>
      </c>
    </row>
    <row r="1306" spans="1:6" customFormat="1" ht="56.1" customHeight="1">
      <c r="A1306" s="172" t="s">
        <v>4929</v>
      </c>
      <c r="B1306" s="142" t="s">
        <v>4930</v>
      </c>
      <c r="C1306" s="142" t="s">
        <v>4249</v>
      </c>
      <c r="D1306" s="142" t="s">
        <v>4928</v>
      </c>
      <c r="E1306" s="142"/>
      <c r="F1306" s="139">
        <f>MATCH(A1306,厦航题库汇总!$C$2:$C$5110,0)</f>
        <v>2194</v>
      </c>
    </row>
    <row r="1307" spans="1:6" customFormat="1" ht="56.1" customHeight="1">
      <c r="A1307" s="172" t="s">
        <v>4923</v>
      </c>
      <c r="B1307" s="139" t="s">
        <v>4924</v>
      </c>
      <c r="C1307" s="142" t="s">
        <v>28045</v>
      </c>
      <c r="D1307" s="142" t="s">
        <v>28046</v>
      </c>
      <c r="E1307" s="142"/>
      <c r="F1307" s="139">
        <f>MATCH(A1307,厦航题库汇总!$C$2:$C$5110,0)</f>
        <v>2182</v>
      </c>
    </row>
    <row r="1308" spans="1:6" customFormat="1" ht="56.1" customHeight="1">
      <c r="A1308" s="172" t="s">
        <v>5157</v>
      </c>
      <c r="B1308" s="142" t="s">
        <v>5158</v>
      </c>
      <c r="C1308" s="142" t="s">
        <v>5159</v>
      </c>
      <c r="D1308" s="142" t="s">
        <v>5160</v>
      </c>
      <c r="E1308" s="142"/>
      <c r="F1308" s="139">
        <f>MATCH(A1308,厦航题库汇总!$C$2:$C$5110,0)</f>
        <v>2518</v>
      </c>
    </row>
    <row r="1309" spans="1:6" customFormat="1" ht="56.1" customHeight="1">
      <c r="A1309" s="172" t="s">
        <v>5138</v>
      </c>
      <c r="B1309" s="148" t="s">
        <v>5139</v>
      </c>
      <c r="C1309" s="142" t="s">
        <v>28072</v>
      </c>
      <c r="D1309" s="142" t="s">
        <v>28073</v>
      </c>
      <c r="E1309" s="142"/>
      <c r="F1309" s="139">
        <f>MATCH(A1309,厦航题库汇总!$C$2:$C$5110,0)</f>
        <v>2498</v>
      </c>
    </row>
    <row r="1310" spans="1:6" customFormat="1" ht="56.1" customHeight="1">
      <c r="A1310" s="172" t="s">
        <v>5135</v>
      </c>
      <c r="B1310" s="148" t="s">
        <v>5136</v>
      </c>
      <c r="C1310" s="142" t="s">
        <v>4423</v>
      </c>
      <c r="D1310" s="142" t="s">
        <v>5137</v>
      </c>
      <c r="E1310" s="142"/>
      <c r="F1310" s="139">
        <f>MATCH(A1310,厦航题库汇总!$C$2:$C$5110,0)</f>
        <v>2494</v>
      </c>
    </row>
    <row r="1311" spans="1:6" customFormat="1" ht="56.1" customHeight="1">
      <c r="A1311" s="172" t="s">
        <v>5123</v>
      </c>
      <c r="B1311" s="148" t="s">
        <v>5124</v>
      </c>
      <c r="C1311" s="148" t="s">
        <v>5125</v>
      </c>
      <c r="D1311" s="148" t="s">
        <v>5126</v>
      </c>
      <c r="E1311" s="148"/>
      <c r="F1311" s="139">
        <f>MATCH(A1311,厦航题库汇总!$C$2:$C$5110,0)</f>
        <v>2478</v>
      </c>
    </row>
    <row r="1312" spans="1:6" customFormat="1" ht="56.1" customHeight="1">
      <c r="A1312" s="172" t="s">
        <v>5127</v>
      </c>
      <c r="B1312" s="148" t="s">
        <v>5125</v>
      </c>
      <c r="C1312" s="148" t="s">
        <v>5124</v>
      </c>
      <c r="D1312" s="148" t="s">
        <v>5126</v>
      </c>
      <c r="E1312" s="148"/>
      <c r="F1312" s="139">
        <f>MATCH(A1312,厦航题库汇总!$C$2:$C$5110,0)</f>
        <v>2482</v>
      </c>
    </row>
    <row r="1313" spans="1:6" customFormat="1" ht="56.1" customHeight="1">
      <c r="A1313" s="172" t="s">
        <v>5111</v>
      </c>
      <c r="B1313" s="139" t="s">
        <v>5112</v>
      </c>
      <c r="C1313" s="139" t="s">
        <v>28067</v>
      </c>
      <c r="D1313" s="139" t="s">
        <v>5113</v>
      </c>
      <c r="E1313" s="139"/>
      <c r="F1313" s="139">
        <f>MATCH(A1313,厦航题库汇总!$C$2:$C$5110,0)</f>
        <v>2466</v>
      </c>
    </row>
    <row r="1314" spans="1:6" customFormat="1" ht="56.1" customHeight="1">
      <c r="A1314" s="172" t="s">
        <v>5132</v>
      </c>
      <c r="B1314" s="139" t="s">
        <v>5133</v>
      </c>
      <c r="C1314" s="148" t="s">
        <v>5134</v>
      </c>
      <c r="D1314" s="139" t="s">
        <v>4955</v>
      </c>
      <c r="E1314" s="139"/>
      <c r="F1314" s="139">
        <f>MATCH(A1314,厦航题库汇总!$C$2:$C$5110,0)</f>
        <v>2490</v>
      </c>
    </row>
    <row r="1315" spans="1:6" customFormat="1" ht="56.1" customHeight="1">
      <c r="A1315" s="172" t="s">
        <v>5128</v>
      </c>
      <c r="B1315" s="148" t="s">
        <v>5129</v>
      </c>
      <c r="C1315" s="139" t="s">
        <v>5130</v>
      </c>
      <c r="D1315" s="139" t="s">
        <v>5131</v>
      </c>
      <c r="E1315" s="139"/>
      <c r="F1315" s="139">
        <f>MATCH(A1315,厦航题库汇总!$C$2:$C$5110,0)</f>
        <v>2486</v>
      </c>
    </row>
    <row r="1316" spans="1:6" customFormat="1" ht="56.1" customHeight="1">
      <c r="A1316" s="172" t="s">
        <v>5153</v>
      </c>
      <c r="B1316" s="148" t="s">
        <v>5154</v>
      </c>
      <c r="C1316" s="139" t="s">
        <v>5155</v>
      </c>
      <c r="D1316" s="139" t="s">
        <v>5156</v>
      </c>
      <c r="E1316" s="139"/>
      <c r="F1316" s="139">
        <f>MATCH(A1316,厦航题库汇总!$C$2:$C$5110,0)</f>
        <v>2514</v>
      </c>
    </row>
    <row r="1317" spans="1:6" customFormat="1" ht="50.1" customHeight="1">
      <c r="A1317" s="172" t="s">
        <v>5161</v>
      </c>
      <c r="B1317" s="148" t="s">
        <v>5163</v>
      </c>
      <c r="C1317" s="139" t="s">
        <v>5162</v>
      </c>
      <c r="D1317" s="139" t="s">
        <v>28077</v>
      </c>
      <c r="E1317" s="139"/>
      <c r="F1317" s="139">
        <f>MATCH(A1317,厦航题库汇总!$C$2:$C$5110,0)</f>
        <v>2522</v>
      </c>
    </row>
    <row r="1318" spans="1:6" customFormat="1" ht="56.1" customHeight="1">
      <c r="A1318" s="172" t="s">
        <v>5167</v>
      </c>
      <c r="B1318" s="148" t="s">
        <v>5168</v>
      </c>
      <c r="C1318" s="142" t="s">
        <v>5169</v>
      </c>
      <c r="D1318" s="142" t="s">
        <v>5170</v>
      </c>
      <c r="E1318" s="142"/>
      <c r="F1318" s="139">
        <f>MATCH(A1318,厦航题库汇总!$C$2:$C$5110,0)</f>
        <v>2529</v>
      </c>
    </row>
    <row r="1319" spans="1:6" customFormat="1" ht="56.1" customHeight="1">
      <c r="A1319" s="172" t="s">
        <v>5171</v>
      </c>
      <c r="B1319" s="142" t="s">
        <v>5172</v>
      </c>
      <c r="C1319" s="142" t="s">
        <v>5173</v>
      </c>
      <c r="D1319" s="142" t="s">
        <v>5174</v>
      </c>
      <c r="E1319" s="142"/>
      <c r="F1319" s="139">
        <f>MATCH(A1319,厦航题库汇总!$C$2:$C$5110,0)</f>
        <v>2533</v>
      </c>
    </row>
    <row r="1320" spans="1:6" customFormat="1" ht="56.1" customHeight="1">
      <c r="A1320" s="172" t="s">
        <v>5165</v>
      </c>
      <c r="B1320" s="142" t="s">
        <v>4569</v>
      </c>
      <c r="C1320" s="142" t="s">
        <v>4568</v>
      </c>
      <c r="D1320" s="142" t="s">
        <v>5166</v>
      </c>
      <c r="E1320" s="142"/>
      <c r="F1320" s="139">
        <f>MATCH(A1320,厦航题库汇总!$C$2:$C$5110,0)</f>
        <v>2525</v>
      </c>
    </row>
    <row r="1321" spans="1:6" customFormat="1" ht="56.1" customHeight="1">
      <c r="A1321" s="172" t="s">
        <v>5149</v>
      </c>
      <c r="B1321" s="142" t="s">
        <v>5150</v>
      </c>
      <c r="C1321" s="142" t="s">
        <v>5151</v>
      </c>
      <c r="D1321" s="142" t="s">
        <v>5152</v>
      </c>
      <c r="E1321" s="142"/>
      <c r="F1321" s="139">
        <f>MATCH(A1321,厦航题库汇总!$C$2:$C$5110,0)</f>
        <v>2510</v>
      </c>
    </row>
    <row r="1322" spans="1:6" customFormat="1" ht="56.1" customHeight="1">
      <c r="A1322" s="172" t="s">
        <v>5146</v>
      </c>
      <c r="B1322" s="148" t="s">
        <v>5147</v>
      </c>
      <c r="C1322" s="139" t="s">
        <v>5148</v>
      </c>
      <c r="D1322" s="142" t="s">
        <v>5136</v>
      </c>
      <c r="E1322" s="142"/>
      <c r="F1322" s="139">
        <f>MATCH(A1322,厦航题库汇总!$C$2:$C$5110,0)</f>
        <v>2506</v>
      </c>
    </row>
    <row r="1323" spans="1:6" customFormat="1" ht="56.1" customHeight="1">
      <c r="A1323" s="172" t="s">
        <v>5115</v>
      </c>
      <c r="B1323" s="148" t="s">
        <v>5116</v>
      </c>
      <c r="C1323" s="139" t="s">
        <v>28068</v>
      </c>
      <c r="D1323" s="139" t="s">
        <v>28069</v>
      </c>
      <c r="E1323" s="139"/>
      <c r="F1323" s="139">
        <f>MATCH(A1323,厦航题库汇总!$C$2:$C$5110,0)</f>
        <v>2470</v>
      </c>
    </row>
    <row r="1324" spans="1:6" customFormat="1" ht="56.1" customHeight="1">
      <c r="A1324" s="172" t="s">
        <v>5142</v>
      </c>
      <c r="B1324" s="139" t="s">
        <v>28074</v>
      </c>
      <c r="C1324" s="139" t="s">
        <v>28075</v>
      </c>
      <c r="D1324" s="139" t="s">
        <v>28076</v>
      </c>
      <c r="E1324" s="139"/>
      <c r="F1324" s="139">
        <f>MATCH(A1324,厦航题库汇总!$C$2:$C$5110,0)</f>
        <v>2502</v>
      </c>
    </row>
    <row r="1325" spans="1:6" customFormat="1" ht="56.1" customHeight="1">
      <c r="A1325" s="172" t="s">
        <v>5110</v>
      </c>
      <c r="B1325" s="148" t="s">
        <v>5108</v>
      </c>
      <c r="C1325" s="142" t="s">
        <v>5107</v>
      </c>
      <c r="D1325" s="142" t="s">
        <v>5109</v>
      </c>
      <c r="E1325" s="142"/>
      <c r="F1325" s="139">
        <f>MATCH(A1325,厦航题库汇总!$C$2:$C$5110,0)</f>
        <v>2462</v>
      </c>
    </row>
    <row r="1326" spans="1:6" customFormat="1" ht="56.1" customHeight="1">
      <c r="A1326" s="172" t="s">
        <v>5106</v>
      </c>
      <c r="B1326" s="148" t="s">
        <v>5107</v>
      </c>
      <c r="C1326" s="148" t="s">
        <v>5108</v>
      </c>
      <c r="D1326" s="148" t="s">
        <v>5109</v>
      </c>
      <c r="E1326" s="148"/>
      <c r="F1326" s="139">
        <f>MATCH(A1326,厦航题库汇总!$C$2:$C$5110,0)</f>
        <v>2458</v>
      </c>
    </row>
    <row r="1327" spans="1:6" customFormat="1" ht="56.1" customHeight="1">
      <c r="A1327" s="172" t="s">
        <v>5119</v>
      </c>
      <c r="B1327" s="142" t="s">
        <v>28070</v>
      </c>
      <c r="C1327" s="142" t="s">
        <v>28071</v>
      </c>
      <c r="D1327" s="142" t="s">
        <v>5120</v>
      </c>
      <c r="E1327" s="142"/>
      <c r="F1327" s="139">
        <f>MATCH(A1327,厦航题库汇总!$C$2:$C$5110,0)</f>
        <v>2474</v>
      </c>
    </row>
    <row r="1328" spans="1:6" customFormat="1" ht="56.1" customHeight="1">
      <c r="A1328" s="172" t="s">
        <v>5179</v>
      </c>
      <c r="B1328" s="142" t="s">
        <v>28078</v>
      </c>
      <c r="C1328" s="139" t="s">
        <v>27981</v>
      </c>
      <c r="D1328" s="139" t="s">
        <v>28079</v>
      </c>
      <c r="E1328" s="139"/>
      <c r="F1328" s="139">
        <f>MATCH(A1328,厦航题库汇总!$C$2:$C$5110,0)</f>
        <v>2541</v>
      </c>
    </row>
    <row r="1329" spans="1:6" customFormat="1" ht="50.1" customHeight="1">
      <c r="A1329" s="172" t="s">
        <v>5181</v>
      </c>
      <c r="B1329" s="148" t="s">
        <v>5182</v>
      </c>
      <c r="C1329" s="139" t="s">
        <v>5183</v>
      </c>
      <c r="D1329" s="139" t="s">
        <v>5184</v>
      </c>
      <c r="E1329" s="139"/>
      <c r="F1329" s="139">
        <f>MATCH(A1329,厦航题库汇总!$C$2:$C$5110,0)</f>
        <v>2545</v>
      </c>
    </row>
    <row r="1330" spans="1:6" customFormat="1" ht="56.1" customHeight="1">
      <c r="A1330" s="172" t="s">
        <v>5192</v>
      </c>
      <c r="B1330" s="142" t="s">
        <v>5193</v>
      </c>
      <c r="C1330" s="142" t="s">
        <v>5194</v>
      </c>
      <c r="D1330" s="142" t="s">
        <v>5147</v>
      </c>
      <c r="E1330" s="142"/>
      <c r="F1330" s="139">
        <f>MATCH(A1330,厦航题库汇总!$C$2:$C$5110,0)</f>
        <v>2558</v>
      </c>
    </row>
    <row r="1331" spans="1:6" customFormat="1" ht="56.1" customHeight="1">
      <c r="A1331" s="172" t="s">
        <v>5189</v>
      </c>
      <c r="B1331" s="148" t="s">
        <v>4374</v>
      </c>
      <c r="C1331" s="142" t="s">
        <v>28080</v>
      </c>
      <c r="D1331" s="142" t="s">
        <v>28081</v>
      </c>
      <c r="E1331" s="142"/>
      <c r="F1331" s="139">
        <f>MATCH(A1331,厦航题库汇总!$C$2:$C$5110,0)</f>
        <v>2554</v>
      </c>
    </row>
    <row r="1332" spans="1:6" customFormat="1" ht="56.1" customHeight="1">
      <c r="A1332" s="172" t="s">
        <v>5185</v>
      </c>
      <c r="B1332" s="142" t="s">
        <v>5186</v>
      </c>
      <c r="C1332" s="142" t="s">
        <v>5187</v>
      </c>
      <c r="D1332" s="142" t="s">
        <v>5188</v>
      </c>
      <c r="E1332" s="142"/>
      <c r="F1332" s="139">
        <f>MATCH(A1332,厦航题库汇总!$C$2:$C$5110,0)</f>
        <v>2549</v>
      </c>
    </row>
    <row r="1333" spans="1:6" customFormat="1" ht="56.1" customHeight="1">
      <c r="A1333" s="172" t="s">
        <v>15664</v>
      </c>
      <c r="B1333" s="148" t="s">
        <v>5206</v>
      </c>
      <c r="C1333" s="148" t="s">
        <v>5207</v>
      </c>
      <c r="D1333" s="148" t="s">
        <v>5208</v>
      </c>
      <c r="E1333" s="148"/>
      <c r="F1333" s="139">
        <f>MATCH(A1333,厦航题库汇总!$C$2:$C$5110,0)</f>
        <v>2575</v>
      </c>
    </row>
    <row r="1334" spans="1:6" customFormat="1" ht="50.1" customHeight="1">
      <c r="A1334" s="172" t="s">
        <v>15665</v>
      </c>
      <c r="B1334" s="142" t="s">
        <v>28082</v>
      </c>
      <c r="C1334" s="142" t="s">
        <v>28083</v>
      </c>
      <c r="D1334" s="139" t="s">
        <v>5209</v>
      </c>
      <c r="E1334" s="139"/>
      <c r="F1334" s="139">
        <f>MATCH(A1334,厦航题库汇总!$C$2:$C$5110,0)</f>
        <v>2579</v>
      </c>
    </row>
    <row r="1335" spans="1:6" customFormat="1" ht="56.1" customHeight="1">
      <c r="A1335" s="172" t="s">
        <v>5214</v>
      </c>
      <c r="B1335" s="148" t="s">
        <v>4589</v>
      </c>
      <c r="C1335" s="139" t="s">
        <v>4591</v>
      </c>
      <c r="D1335" s="139" t="s">
        <v>4590</v>
      </c>
      <c r="E1335" s="139"/>
      <c r="F1335" s="139">
        <f>MATCH(A1335,厦航题库汇总!$C$2:$C$5110,0)</f>
        <v>2592</v>
      </c>
    </row>
    <row r="1336" spans="1:6" customFormat="1" ht="56.1" customHeight="1">
      <c r="A1336" s="172" t="s">
        <v>5227</v>
      </c>
      <c r="B1336" s="142" t="s">
        <v>28082</v>
      </c>
      <c r="C1336" s="142" t="s">
        <v>28085</v>
      </c>
      <c r="D1336" s="142" t="s">
        <v>28086</v>
      </c>
      <c r="E1336" s="142"/>
      <c r="F1336" s="139">
        <f>MATCH(A1336,厦航题库汇总!$C$2:$C$5110,0)</f>
        <v>2609</v>
      </c>
    </row>
    <row r="1337" spans="1:6" customFormat="1" ht="56.1" customHeight="1">
      <c r="A1337" s="172" t="s">
        <v>5253</v>
      </c>
      <c r="B1337" s="148" t="s">
        <v>5254</v>
      </c>
      <c r="C1337" s="139" t="s">
        <v>4591</v>
      </c>
      <c r="D1337" s="148" t="s">
        <v>5255</v>
      </c>
      <c r="E1337" s="148"/>
      <c r="F1337" s="139">
        <f>MATCH(A1337,厦航题库汇总!$C$2:$C$5110,0)</f>
        <v>2641</v>
      </c>
    </row>
    <row r="1338" spans="1:6" customFormat="1" ht="56.1" customHeight="1">
      <c r="A1338" s="172" t="s">
        <v>5219</v>
      </c>
      <c r="B1338" s="148" t="s">
        <v>5220</v>
      </c>
      <c r="C1338" s="142" t="s">
        <v>28084</v>
      </c>
      <c r="D1338" s="139" t="s">
        <v>5222</v>
      </c>
      <c r="E1338" s="139"/>
      <c r="F1338" s="139">
        <f>MATCH(A1338,厦航题库汇总!$C$2:$C$5110,0)</f>
        <v>2600</v>
      </c>
    </row>
    <row r="1339" spans="1:6" customFormat="1" ht="56.1" customHeight="1">
      <c r="A1339" s="172" t="s">
        <v>5233</v>
      </c>
      <c r="B1339" s="139" t="s">
        <v>5234</v>
      </c>
      <c r="C1339" s="139" t="s">
        <v>5235</v>
      </c>
      <c r="D1339" s="148" t="s">
        <v>5236</v>
      </c>
      <c r="E1339" s="148"/>
      <c r="F1339" s="139">
        <f>MATCH(A1339,厦航题库汇总!$C$2:$C$5110,0)</f>
        <v>2617</v>
      </c>
    </row>
    <row r="1340" spans="1:6" customFormat="1" ht="56.1" customHeight="1">
      <c r="A1340" s="172" t="s">
        <v>5265</v>
      </c>
      <c r="B1340" s="142" t="s">
        <v>28088</v>
      </c>
      <c r="C1340" s="142" t="s">
        <v>28089</v>
      </c>
      <c r="D1340" s="142" t="s">
        <v>5267</v>
      </c>
      <c r="E1340" s="142"/>
      <c r="F1340" s="139">
        <f>MATCH(A1340,厦航题库汇总!$C$2:$C$5110,0)</f>
        <v>2656</v>
      </c>
    </row>
    <row r="1341" spans="1:6" customFormat="1" ht="50.1" customHeight="1">
      <c r="A1341" s="172" t="s">
        <v>5215</v>
      </c>
      <c r="B1341" s="142" t="s">
        <v>5216</v>
      </c>
      <c r="C1341" s="142" t="s">
        <v>5217</v>
      </c>
      <c r="D1341" s="142" t="s">
        <v>5218</v>
      </c>
      <c r="E1341" s="142"/>
      <c r="F1341" s="139">
        <f>MATCH(A1341,厦航题库汇总!$C$2:$C$5110,0)</f>
        <v>2596</v>
      </c>
    </row>
    <row r="1342" spans="1:6" customFormat="1" ht="56.1" customHeight="1">
      <c r="A1342" s="172" t="s">
        <v>5223</v>
      </c>
      <c r="B1342" s="148" t="s">
        <v>5224</v>
      </c>
      <c r="C1342" s="148" t="s">
        <v>5225</v>
      </c>
      <c r="D1342" s="148" t="s">
        <v>5226</v>
      </c>
      <c r="E1342" s="148"/>
      <c r="F1342" s="139">
        <f>MATCH(A1342,厦航题库汇总!$C$2:$C$5110,0)</f>
        <v>2605</v>
      </c>
    </row>
    <row r="1343" spans="1:6" customFormat="1" ht="56.1" customHeight="1">
      <c r="A1343" s="172" t="s">
        <v>5229</v>
      </c>
      <c r="B1343" s="148" t="s">
        <v>5230</v>
      </c>
      <c r="C1343" s="142" t="s">
        <v>5231</v>
      </c>
      <c r="D1343" s="142" t="s">
        <v>5232</v>
      </c>
      <c r="E1343" s="142"/>
      <c r="F1343" s="139">
        <f>MATCH(A1343,厦航题库汇总!$C$2:$C$5110,0)</f>
        <v>2613</v>
      </c>
    </row>
    <row r="1344" spans="1:6" customFormat="1" ht="50.1" customHeight="1">
      <c r="A1344" s="172" t="s">
        <v>5198</v>
      </c>
      <c r="B1344" s="142" t="s">
        <v>5199</v>
      </c>
      <c r="C1344" s="142" t="s">
        <v>5200</v>
      </c>
      <c r="D1344" s="142" t="s">
        <v>5201</v>
      </c>
      <c r="E1344" s="142"/>
      <c r="F1344" s="139">
        <f>MATCH(A1344,厦航题库汇总!$C$2:$C$5110,0)</f>
        <v>2566</v>
      </c>
    </row>
    <row r="1345" spans="1:6" customFormat="1" ht="56.1" customHeight="1">
      <c r="A1345" s="172" t="s">
        <v>5241</v>
      </c>
      <c r="B1345" s="148" t="s">
        <v>5242</v>
      </c>
      <c r="C1345" s="139" t="s">
        <v>5243</v>
      </c>
      <c r="D1345" s="139" t="s">
        <v>5244</v>
      </c>
      <c r="E1345" s="139"/>
      <c r="F1345" s="139">
        <f>MATCH(A1345,厦航题库汇总!$C$2:$C$5110,0)</f>
        <v>2625</v>
      </c>
    </row>
    <row r="1346" spans="1:6" customFormat="1" ht="56.1" customHeight="1">
      <c r="A1346" s="172" t="s">
        <v>5249</v>
      </c>
      <c r="B1346" s="139" t="s">
        <v>5250</v>
      </c>
      <c r="C1346" s="148" t="s">
        <v>5251</v>
      </c>
      <c r="D1346" s="139" t="s">
        <v>5252</v>
      </c>
      <c r="E1346" s="139"/>
      <c r="F1346" s="139">
        <f>MATCH(A1346,厦航题库汇总!$C$2:$C$5110,0)</f>
        <v>2637</v>
      </c>
    </row>
    <row r="1347" spans="1:6" customFormat="1" ht="56.1" customHeight="1">
      <c r="A1347" s="172" t="s">
        <v>5195</v>
      </c>
      <c r="B1347" s="148" t="s">
        <v>5196</v>
      </c>
      <c r="C1347" s="148" t="s">
        <v>5197</v>
      </c>
      <c r="D1347" s="148" t="s">
        <v>4569</v>
      </c>
      <c r="E1347" s="148"/>
      <c r="F1347" s="139">
        <f>MATCH(A1347,厦航题库汇总!$C$2:$C$5110,0)</f>
        <v>2562</v>
      </c>
    </row>
    <row r="1348" spans="1:6" customFormat="1" ht="56.1" customHeight="1">
      <c r="A1348" s="172" t="s">
        <v>5202</v>
      </c>
      <c r="B1348" s="142" t="s">
        <v>5203</v>
      </c>
      <c r="C1348" s="142" t="s">
        <v>5204</v>
      </c>
      <c r="D1348" s="148" t="s">
        <v>5205</v>
      </c>
      <c r="E1348" s="148"/>
      <c r="F1348" s="139">
        <f>MATCH(A1348,厦航题库汇总!$C$2:$C$5110,0)</f>
        <v>2570</v>
      </c>
    </row>
    <row r="1349" spans="1:6" customFormat="1" ht="50.1" customHeight="1">
      <c r="A1349" s="172" t="s">
        <v>5269</v>
      </c>
      <c r="B1349" s="148" t="s">
        <v>5271</v>
      </c>
      <c r="C1349" s="148" t="s">
        <v>5270</v>
      </c>
      <c r="D1349" s="148" t="s">
        <v>5272</v>
      </c>
      <c r="E1349" s="148"/>
      <c r="F1349" s="139">
        <f>MATCH(A1349,厦航题库汇总!$C$2:$C$5110,0)</f>
        <v>2660</v>
      </c>
    </row>
    <row r="1350" spans="1:6" customFormat="1" ht="56.1" customHeight="1">
      <c r="A1350" s="172" t="s">
        <v>5247</v>
      </c>
      <c r="B1350" s="148" t="s">
        <v>4644</v>
      </c>
      <c r="C1350" s="148" t="s">
        <v>4643</v>
      </c>
      <c r="D1350" s="148" t="s">
        <v>5248</v>
      </c>
      <c r="E1350" s="148"/>
      <c r="F1350" s="139">
        <f>MATCH(A1350,厦航题库汇总!$C$2:$C$5110,0)</f>
        <v>2633</v>
      </c>
    </row>
    <row r="1351" spans="1:6" customFormat="1" ht="56.1" customHeight="1">
      <c r="A1351" s="172" t="s">
        <v>5260</v>
      </c>
      <c r="B1351" s="148" t="s">
        <v>4485</v>
      </c>
      <c r="C1351" s="142" t="s">
        <v>5261</v>
      </c>
      <c r="D1351" s="142" t="s">
        <v>4657</v>
      </c>
      <c r="E1351" s="142"/>
      <c r="F1351" s="139">
        <f>MATCH(A1351,厦航题库汇总!$C$2:$C$5110,0)</f>
        <v>2649</v>
      </c>
    </row>
    <row r="1352" spans="1:6" customFormat="1" ht="56.1" customHeight="1">
      <c r="A1352" s="172" t="s">
        <v>5256</v>
      </c>
      <c r="B1352" s="148" t="s">
        <v>5257</v>
      </c>
      <c r="C1352" s="148" t="s">
        <v>5258</v>
      </c>
      <c r="D1352" s="148" t="s">
        <v>5259</v>
      </c>
      <c r="E1352" s="148"/>
      <c r="F1352" s="139">
        <f>MATCH(A1352,厦航题库汇总!$C$2:$C$5110,0)</f>
        <v>2645</v>
      </c>
    </row>
    <row r="1353" spans="1:6" customFormat="1" ht="56.1" customHeight="1">
      <c r="A1353" s="172" t="s">
        <v>5237</v>
      </c>
      <c r="B1353" s="148" t="s">
        <v>5239</v>
      </c>
      <c r="C1353" s="139" t="s">
        <v>5238</v>
      </c>
      <c r="D1353" s="142" t="s">
        <v>28087</v>
      </c>
      <c r="E1353" s="142"/>
      <c r="F1353" s="139">
        <f>MATCH(A1353,厦航题库汇总!$C$2:$C$5110,0)</f>
        <v>2621</v>
      </c>
    </row>
    <row r="1354" spans="1:6" customFormat="1" ht="56.1" customHeight="1">
      <c r="A1354" s="172" t="s">
        <v>5277</v>
      </c>
      <c r="B1354" s="148" t="s">
        <v>29530</v>
      </c>
      <c r="C1354" s="148" t="s">
        <v>5279</v>
      </c>
      <c r="D1354" s="148" t="s">
        <v>5280</v>
      </c>
      <c r="E1354" s="148"/>
      <c r="F1354" s="139">
        <f>MATCH(A1354,厦航题库汇总!$C$2:$C$5110,0)</f>
        <v>2669</v>
      </c>
    </row>
    <row r="1355" spans="1:6" customFormat="1" ht="56.1" customHeight="1">
      <c r="A1355" s="172" t="s">
        <v>5273</v>
      </c>
      <c r="B1355" s="148" t="s">
        <v>5274</v>
      </c>
      <c r="C1355" s="148" t="s">
        <v>28090</v>
      </c>
      <c r="D1355" s="148" t="s">
        <v>28091</v>
      </c>
      <c r="E1355" s="148"/>
      <c r="F1355" s="139">
        <f>MATCH(A1355,厦航题库汇总!$C$2:$C$5110,0)</f>
        <v>2664</v>
      </c>
    </row>
    <row r="1356" spans="1:6" customFormat="1" ht="50.1" customHeight="1">
      <c r="A1356" s="175" t="s">
        <v>5281</v>
      </c>
      <c r="B1356" s="162" t="s">
        <v>5282</v>
      </c>
      <c r="C1356" s="148" t="s">
        <v>5283</v>
      </c>
      <c r="D1356" s="148" t="s">
        <v>5284</v>
      </c>
      <c r="E1356" s="148"/>
      <c r="F1356" s="139">
        <f>MATCH(A1356,厦航题库汇总!$C$2:$C$5110,0)</f>
        <v>2673</v>
      </c>
    </row>
    <row r="1357" spans="1:6" customFormat="1" ht="50.1" customHeight="1">
      <c r="A1357" s="172" t="s">
        <v>5290</v>
      </c>
      <c r="B1357" s="139" t="s">
        <v>5292</v>
      </c>
      <c r="C1357" s="148" t="s">
        <v>5293</v>
      </c>
      <c r="D1357" s="148" t="s">
        <v>5291</v>
      </c>
      <c r="E1357" s="148"/>
      <c r="F1357" s="139">
        <f>MATCH(A1357,厦航题库汇总!$C$2:$C$5110,0)</f>
        <v>2685</v>
      </c>
    </row>
    <row r="1358" spans="1:6" customFormat="1" ht="50.1" customHeight="1">
      <c r="A1358" s="172" t="s">
        <v>5285</v>
      </c>
      <c r="B1358" s="148" t="s">
        <v>5286</v>
      </c>
      <c r="C1358" s="148" t="s">
        <v>5287</v>
      </c>
      <c r="D1358" s="148" t="s">
        <v>5288</v>
      </c>
      <c r="E1358" s="148"/>
      <c r="F1358" s="139">
        <f>MATCH(A1358,厦航题库汇总!$C$2:$C$5110,0)</f>
        <v>2677</v>
      </c>
    </row>
    <row r="1359" spans="1:6" customFormat="1" ht="50.1" customHeight="1">
      <c r="A1359" s="172" t="s">
        <v>5289</v>
      </c>
      <c r="B1359" s="148" t="s">
        <v>5287</v>
      </c>
      <c r="C1359" s="148" t="s">
        <v>5286</v>
      </c>
      <c r="D1359" s="148" t="s">
        <v>5288</v>
      </c>
      <c r="E1359" s="148"/>
      <c r="F1359" s="139">
        <f>MATCH(A1359,厦航题库汇总!$C$2:$C$5110,0)</f>
        <v>2681</v>
      </c>
    </row>
    <row r="1360" spans="1:6" customFormat="1" ht="50.1" customHeight="1">
      <c r="A1360" s="172" t="s">
        <v>5294</v>
      </c>
      <c r="B1360" s="148" t="s">
        <v>5295</v>
      </c>
      <c r="C1360" s="148" t="s">
        <v>5296</v>
      </c>
      <c r="D1360" s="148" t="s">
        <v>5297</v>
      </c>
      <c r="E1360" s="148"/>
      <c r="F1360" s="139">
        <f>MATCH(A1360,厦航题库汇总!$C$2:$C$5110,0)</f>
        <v>2689</v>
      </c>
    </row>
    <row r="1361" spans="1:6" customFormat="1" ht="56.1" customHeight="1">
      <c r="A1361" s="172" t="s">
        <v>5329</v>
      </c>
      <c r="B1361" s="142" t="s">
        <v>5327</v>
      </c>
      <c r="C1361" s="142" t="s">
        <v>5326</v>
      </c>
      <c r="D1361" s="142" t="s">
        <v>5328</v>
      </c>
      <c r="E1361" s="142"/>
      <c r="F1361" s="139">
        <f>MATCH(A1361,厦航题库汇总!$C$2:$C$5110,0)</f>
        <v>2738</v>
      </c>
    </row>
    <row r="1362" spans="1:6" customFormat="1" ht="50.1" customHeight="1">
      <c r="A1362" s="172" t="s">
        <v>5325</v>
      </c>
      <c r="B1362" s="148" t="s">
        <v>5326</v>
      </c>
      <c r="C1362" s="142" t="s">
        <v>5327</v>
      </c>
      <c r="D1362" s="142" t="s">
        <v>5328</v>
      </c>
      <c r="E1362" s="142"/>
      <c r="F1362" s="139">
        <f>MATCH(A1362,厦航题库汇总!$C$2:$C$5110,0)</f>
        <v>2733</v>
      </c>
    </row>
    <row r="1363" spans="1:6" customFormat="1" ht="56.1" customHeight="1">
      <c r="A1363" s="172" t="s">
        <v>5320</v>
      </c>
      <c r="B1363" s="142" t="s">
        <v>28027</v>
      </c>
      <c r="C1363" s="142" t="s">
        <v>28093</v>
      </c>
      <c r="D1363" s="142" t="s">
        <v>28094</v>
      </c>
      <c r="E1363" s="142"/>
      <c r="F1363" s="139">
        <f>MATCH(A1363,厦航题库汇总!$C$2:$C$5110,0)</f>
        <v>2721</v>
      </c>
    </row>
    <row r="1364" spans="1:6" customFormat="1" ht="56.1" customHeight="1">
      <c r="A1364" s="172" t="s">
        <v>5313</v>
      </c>
      <c r="B1364" s="148" t="s">
        <v>5314</v>
      </c>
      <c r="C1364" s="148" t="s">
        <v>5308</v>
      </c>
      <c r="D1364" s="148" t="s">
        <v>5315</v>
      </c>
      <c r="E1364" s="148"/>
      <c r="F1364" s="139">
        <f>MATCH(A1364,厦航题库汇总!$C$2:$C$5110,0)</f>
        <v>2713</v>
      </c>
    </row>
    <row r="1365" spans="1:6" customFormat="1" ht="56.1" customHeight="1">
      <c r="A1365" s="172" t="s">
        <v>5322</v>
      </c>
      <c r="B1365" s="142" t="s">
        <v>28095</v>
      </c>
      <c r="C1365" s="142" t="s">
        <v>28093</v>
      </c>
      <c r="D1365" s="142" t="s">
        <v>28027</v>
      </c>
      <c r="E1365" s="142"/>
      <c r="F1365" s="139">
        <f>MATCH(A1365,厦航题库汇总!$C$2:$C$5110,0)</f>
        <v>2725</v>
      </c>
    </row>
    <row r="1366" spans="1:6" customFormat="1" ht="50.1" customHeight="1">
      <c r="A1366" s="172" t="s">
        <v>5316</v>
      </c>
      <c r="B1366" s="148" t="s">
        <v>5317</v>
      </c>
      <c r="C1366" s="142" t="s">
        <v>28092</v>
      </c>
      <c r="D1366" s="148" t="s">
        <v>5319</v>
      </c>
      <c r="E1366" s="148"/>
      <c r="F1366" s="139">
        <f>MATCH(A1366,厦航题库汇总!$C$2:$C$5110,0)</f>
        <v>2717</v>
      </c>
    </row>
    <row r="1367" spans="1:6" customFormat="1" ht="50.1" customHeight="1">
      <c r="A1367" s="172" t="s">
        <v>5310</v>
      </c>
      <c r="B1367" s="148" t="s">
        <v>5311</v>
      </c>
      <c r="C1367" s="148" t="s">
        <v>5312</v>
      </c>
      <c r="D1367" s="148" t="s">
        <v>4922</v>
      </c>
      <c r="E1367" s="148"/>
      <c r="F1367" s="139">
        <f>MATCH(A1367,厦航题库汇总!$C$2:$C$5110,0)</f>
        <v>2709</v>
      </c>
    </row>
    <row r="1368" spans="1:6" customFormat="1" ht="50.1" customHeight="1">
      <c r="A1368" s="172" t="s">
        <v>5306</v>
      </c>
      <c r="B1368" s="142" t="s">
        <v>5307</v>
      </c>
      <c r="C1368" s="142" t="s">
        <v>5308</v>
      </c>
      <c r="D1368" s="142" t="s">
        <v>5309</v>
      </c>
      <c r="E1368" s="142"/>
      <c r="F1368" s="139">
        <f>MATCH(A1368,厦航题库汇总!$C$2:$C$5110,0)</f>
        <v>2705</v>
      </c>
    </row>
    <row r="1369" spans="1:6" customFormat="1" ht="56.1" customHeight="1">
      <c r="A1369" s="172" t="s">
        <v>5333</v>
      </c>
      <c r="B1369" s="139" t="s">
        <v>5334</v>
      </c>
      <c r="C1369" s="148" t="s">
        <v>5335</v>
      </c>
      <c r="D1369" s="148" t="s">
        <v>5336</v>
      </c>
      <c r="E1369" s="148"/>
      <c r="F1369" s="139">
        <f>MATCH(A1369,厦航题库汇总!$C$2:$C$5110,0)</f>
        <v>2746</v>
      </c>
    </row>
    <row r="1370" spans="1:6" customFormat="1" ht="56.1" customHeight="1">
      <c r="A1370" s="172" t="s">
        <v>5330</v>
      </c>
      <c r="B1370" s="148" t="s">
        <v>5331</v>
      </c>
      <c r="C1370" s="148" t="s">
        <v>5228</v>
      </c>
      <c r="D1370" s="142" t="s">
        <v>28096</v>
      </c>
      <c r="E1370" s="142"/>
      <c r="F1370" s="139">
        <f>MATCH(A1370,厦航题库汇总!$C$2:$C$5110,0)</f>
        <v>2742</v>
      </c>
    </row>
    <row r="1371" spans="1:6" customFormat="1" ht="56.1" customHeight="1">
      <c r="A1371" s="172" t="s">
        <v>4441</v>
      </c>
      <c r="B1371" s="148" t="s">
        <v>4440</v>
      </c>
      <c r="C1371" s="148" t="s">
        <v>4439</v>
      </c>
      <c r="D1371" s="148" t="s">
        <v>4424</v>
      </c>
      <c r="E1371" s="148"/>
      <c r="F1371" s="139">
        <f>MATCH(A1371,厦航题库汇总!$C$2:$C$5110,0)</f>
        <v>1265</v>
      </c>
    </row>
    <row r="1372" spans="1:6" customFormat="1" ht="56.1" customHeight="1">
      <c r="A1372" s="172" t="s">
        <v>4438</v>
      </c>
      <c r="B1372" s="148" t="s">
        <v>4439</v>
      </c>
      <c r="C1372" s="148" t="s">
        <v>4424</v>
      </c>
      <c r="D1372" s="148" t="s">
        <v>4440</v>
      </c>
      <c r="E1372" s="148"/>
      <c r="F1372" s="139">
        <f>MATCH(A1372,厦航题库汇总!$C$2:$C$5110,0)</f>
        <v>1259</v>
      </c>
    </row>
    <row r="1373" spans="1:6" customFormat="1" ht="50.1" customHeight="1">
      <c r="A1373" s="172" t="s">
        <v>4442</v>
      </c>
      <c r="B1373" s="148" t="s">
        <v>4443</v>
      </c>
      <c r="C1373" s="148" t="s">
        <v>4444</v>
      </c>
      <c r="D1373" s="148" t="s">
        <v>4445</v>
      </c>
      <c r="E1373" s="148"/>
      <c r="F1373" s="139">
        <f>MATCH(A1373,厦航题库汇总!$C$2:$C$5110,0)</f>
        <v>1271</v>
      </c>
    </row>
    <row r="1374" spans="1:6" customFormat="1" ht="56.1" customHeight="1">
      <c r="A1374" s="172" t="s">
        <v>4460</v>
      </c>
      <c r="B1374" s="148" t="s">
        <v>4461</v>
      </c>
      <c r="C1374" s="148" t="s">
        <v>4456</v>
      </c>
      <c r="D1374" s="148" t="s">
        <v>4462</v>
      </c>
      <c r="E1374" s="148"/>
      <c r="F1374" s="139">
        <f>MATCH(A1374,厦航题库汇总!$C$2:$C$5110,0)</f>
        <v>1303</v>
      </c>
    </row>
    <row r="1375" spans="1:6" ht="50.1" customHeight="1">
      <c r="A1375" s="172" t="s">
        <v>4457</v>
      </c>
      <c r="B1375" s="148" t="s">
        <v>4326</v>
      </c>
      <c r="C1375" s="148" t="s">
        <v>4458</v>
      </c>
      <c r="D1375" s="148" t="s">
        <v>4459</v>
      </c>
      <c r="E1375" s="148"/>
      <c r="F1375" s="139">
        <f>MATCH(A1375,厦航题库汇总!$C$2:$C$5110,0)</f>
        <v>1298</v>
      </c>
    </row>
    <row r="1376" spans="1:6" ht="56.1" customHeight="1">
      <c r="A1376" s="172" t="s">
        <v>4447</v>
      </c>
      <c r="B1376" s="148" t="s">
        <v>4448</v>
      </c>
      <c r="C1376" s="148" t="s">
        <v>4449</v>
      </c>
      <c r="D1376" s="148" t="s">
        <v>4450</v>
      </c>
      <c r="E1376" s="148"/>
      <c r="F1376" s="139">
        <f>MATCH(A1376,厦航题库汇总!$C$2:$C$5110,0)</f>
        <v>1283</v>
      </c>
    </row>
    <row r="1377" spans="1:6" customFormat="1" ht="50.1" customHeight="1">
      <c r="A1377" s="172" t="s">
        <v>4434</v>
      </c>
      <c r="B1377" s="148" t="s">
        <v>4435</v>
      </c>
      <c r="C1377" s="148" t="s">
        <v>4436</v>
      </c>
      <c r="D1377" s="148" t="s">
        <v>4437</v>
      </c>
      <c r="E1377" s="148"/>
      <c r="F1377" s="139">
        <f>MATCH(A1377,厦航题库汇总!$C$2:$C$5110,0)</f>
        <v>1253</v>
      </c>
    </row>
    <row r="1378" spans="1:6" ht="56.1" customHeight="1">
      <c r="A1378" s="172" t="s">
        <v>15661</v>
      </c>
      <c r="B1378" s="148" t="s">
        <v>4497</v>
      </c>
      <c r="C1378" s="148" t="s">
        <v>4496</v>
      </c>
      <c r="D1378" s="148" t="s">
        <v>4500</v>
      </c>
      <c r="E1378" s="148"/>
      <c r="F1378" s="139">
        <f>MATCH(A1378,厦航题库汇总!$C$2:$C$5110,0)</f>
        <v>1393</v>
      </c>
    </row>
    <row r="1379" spans="1:6" customFormat="1" ht="56.1" customHeight="1">
      <c r="A1379" s="172" t="s">
        <v>4502</v>
      </c>
      <c r="B1379" s="148" t="s">
        <v>4503</v>
      </c>
      <c r="C1379" s="148" t="s">
        <v>4504</v>
      </c>
      <c r="D1379" s="148" t="s">
        <v>4505</v>
      </c>
      <c r="E1379" s="148"/>
      <c r="F1379" s="139">
        <f>MATCH(A1379,厦航题库汇总!$C$2:$C$5110,0)</f>
        <v>1399</v>
      </c>
    </row>
    <row r="1380" spans="1:6" ht="56.1" customHeight="1">
      <c r="A1380" s="172" t="s">
        <v>15660</v>
      </c>
      <c r="B1380" s="148" t="s">
        <v>4500</v>
      </c>
      <c r="C1380" s="148" t="s">
        <v>4497</v>
      </c>
      <c r="D1380" s="148" t="s">
        <v>4496</v>
      </c>
      <c r="E1380" s="148"/>
      <c r="F1380" s="139">
        <f>MATCH(A1380,厦航题库汇总!$C$2:$C$5110,0)</f>
        <v>1381</v>
      </c>
    </row>
    <row r="1381" spans="1:6" customFormat="1" ht="56.1" customHeight="1">
      <c r="A1381" s="172" t="s">
        <v>4506</v>
      </c>
      <c r="B1381" s="148" t="s">
        <v>781</v>
      </c>
      <c r="C1381" s="148" t="s">
        <v>779</v>
      </c>
      <c r="D1381" s="148" t="s">
        <v>780</v>
      </c>
      <c r="E1381" s="148"/>
      <c r="F1381" s="139">
        <f>MATCH(A1381,厦航题库汇总!$C$2:$C$5110,0)</f>
        <v>1405</v>
      </c>
    </row>
    <row r="1382" spans="1:6" ht="50.1" customHeight="1">
      <c r="A1382" s="172" t="s">
        <v>4486</v>
      </c>
      <c r="B1382" s="148" t="s">
        <v>4487</v>
      </c>
      <c r="C1382" s="148" t="s">
        <v>4488</v>
      </c>
      <c r="D1382" s="148" t="s">
        <v>4489</v>
      </c>
      <c r="E1382" s="148"/>
      <c r="F1382" s="139">
        <f>MATCH(A1382,厦航题库汇总!$C$2:$C$5110,0)</f>
        <v>1351</v>
      </c>
    </row>
    <row r="1383" spans="1:6" ht="56.1" customHeight="1">
      <c r="A1383" s="172" t="s">
        <v>4493</v>
      </c>
      <c r="B1383" s="148" t="s">
        <v>4485</v>
      </c>
      <c r="C1383" s="148" t="s">
        <v>4491</v>
      </c>
      <c r="D1383" s="148" t="s">
        <v>4494</v>
      </c>
      <c r="E1383" s="148"/>
      <c r="F1383" s="139">
        <f>MATCH(A1383,厦航题库汇总!$C$2:$C$5110,0)</f>
        <v>1363</v>
      </c>
    </row>
    <row r="1384" spans="1:6" customFormat="1" ht="50.1" customHeight="1">
      <c r="A1384" s="172" t="s">
        <v>4490</v>
      </c>
      <c r="B1384" s="148" t="s">
        <v>4491</v>
      </c>
      <c r="C1384" s="148" t="s">
        <v>4485</v>
      </c>
      <c r="D1384" s="148" t="s">
        <v>4492</v>
      </c>
      <c r="E1384" s="148"/>
      <c r="F1384" s="139">
        <f>MATCH(A1384,厦航题库汇总!$C$2:$C$5110,0)</f>
        <v>1357</v>
      </c>
    </row>
    <row r="1385" spans="1:6" customFormat="1" ht="50.1" customHeight="1">
      <c r="A1385" s="172" t="s">
        <v>4495</v>
      </c>
      <c r="B1385" s="148" t="s">
        <v>4496</v>
      </c>
      <c r="C1385" s="148" t="s">
        <v>4497</v>
      </c>
      <c r="D1385" s="148" t="s">
        <v>4498</v>
      </c>
      <c r="E1385" s="148"/>
      <c r="F1385" s="139">
        <f>MATCH(A1385,厦航题库汇总!$C$2:$C$5110,0)</f>
        <v>1369</v>
      </c>
    </row>
    <row r="1386" spans="1:6" customFormat="1" ht="50.1" customHeight="1">
      <c r="A1386" s="172" t="s">
        <v>15658</v>
      </c>
      <c r="B1386" s="148" t="s">
        <v>4484</v>
      </c>
      <c r="C1386" s="148" t="s">
        <v>4481</v>
      </c>
      <c r="D1386" s="148" t="s">
        <v>4485</v>
      </c>
      <c r="E1386" s="148"/>
      <c r="F1386" s="139">
        <f>MATCH(A1386,厦航题库汇总!$C$2:$C$5110,0)</f>
        <v>1345</v>
      </c>
    </row>
    <row r="1387" spans="1:6" customFormat="1" ht="56.1" customHeight="1">
      <c r="A1387" s="172" t="s">
        <v>4480</v>
      </c>
      <c r="B1387" s="148" t="s">
        <v>4481</v>
      </c>
      <c r="C1387" s="148" t="s">
        <v>4482</v>
      </c>
      <c r="D1387" s="148" t="s">
        <v>4483</v>
      </c>
      <c r="E1387" s="148"/>
      <c r="F1387" s="139">
        <f>MATCH(A1387,厦航题库汇总!$C$2:$C$5110,0)</f>
        <v>1339</v>
      </c>
    </row>
    <row r="1388" spans="1:6" customFormat="1" ht="56.1" customHeight="1">
      <c r="A1388" s="172" t="s">
        <v>4472</v>
      </c>
      <c r="B1388" s="148" t="s">
        <v>4473</v>
      </c>
      <c r="C1388" s="148" t="s">
        <v>4474</v>
      </c>
      <c r="D1388" s="148" t="s">
        <v>4475</v>
      </c>
      <c r="E1388" s="148"/>
      <c r="F1388" s="139">
        <f>MATCH(A1388,厦航题库汇总!$C$2:$C$5110,0)</f>
        <v>1327</v>
      </c>
    </row>
    <row r="1389" spans="1:6" customFormat="1" ht="56.1" customHeight="1">
      <c r="A1389" s="172" t="s">
        <v>4476</v>
      </c>
      <c r="B1389" s="148" t="s">
        <v>4477</v>
      </c>
      <c r="C1389" s="148" t="s">
        <v>4478</v>
      </c>
      <c r="D1389" s="148" t="s">
        <v>4479</v>
      </c>
      <c r="E1389" s="148"/>
      <c r="F1389" s="139">
        <f>MATCH(A1389,厦航题库汇总!$C$2:$C$5110,0)</f>
        <v>1333</v>
      </c>
    </row>
    <row r="1390" spans="1:6" customFormat="1" ht="56.1" customHeight="1">
      <c r="A1390" s="172" t="s">
        <v>4545</v>
      </c>
      <c r="B1390" s="148" t="s">
        <v>4546</v>
      </c>
      <c r="C1390" s="148" t="s">
        <v>4547</v>
      </c>
      <c r="D1390" s="148" t="s">
        <v>4548</v>
      </c>
      <c r="E1390" s="148"/>
      <c r="F1390" s="139">
        <f>MATCH(A1390,厦航题库汇总!$C$2:$C$5110,0)</f>
        <v>1494</v>
      </c>
    </row>
    <row r="1391" spans="1:6" customFormat="1" ht="56.1" customHeight="1">
      <c r="A1391" s="172" t="s">
        <v>4542</v>
      </c>
      <c r="B1391" s="142" t="s">
        <v>4543</v>
      </c>
      <c r="C1391" s="142" t="s">
        <v>4487</v>
      </c>
      <c r="D1391" s="142" t="s">
        <v>4544</v>
      </c>
      <c r="E1391" s="142"/>
      <c r="F1391" s="139">
        <f>MATCH(A1391,厦航题库汇总!$C$2:$C$5110,0)</f>
        <v>1488</v>
      </c>
    </row>
    <row r="1392" spans="1:6" customFormat="1" ht="56.1" customHeight="1">
      <c r="A1392" s="172" t="s">
        <v>4527</v>
      </c>
      <c r="B1392" s="142" t="s">
        <v>4528</v>
      </c>
      <c r="C1392" s="148" t="s">
        <v>4498</v>
      </c>
      <c r="D1392" s="148" t="s">
        <v>4529</v>
      </c>
      <c r="E1392" s="148"/>
      <c r="F1392" s="139">
        <f>MATCH(A1392,厦航题库汇总!$C$2:$C$5110,0)</f>
        <v>1446</v>
      </c>
    </row>
    <row r="1393" spans="1:6" customFormat="1" ht="56.1" customHeight="1">
      <c r="A1393" s="172" t="s">
        <v>4530</v>
      </c>
      <c r="B1393" s="148" t="s">
        <v>4529</v>
      </c>
      <c r="C1393" s="148" t="s">
        <v>4498</v>
      </c>
      <c r="D1393" s="148" t="s">
        <v>4531</v>
      </c>
      <c r="E1393" s="148"/>
      <c r="F1393" s="139">
        <f>MATCH(A1393,厦航题库汇总!$C$2:$C$5110,0)</f>
        <v>1452</v>
      </c>
    </row>
    <row r="1394" spans="1:6" customFormat="1" ht="56.1" customHeight="1">
      <c r="A1394" s="172" t="s">
        <v>4519</v>
      </c>
      <c r="B1394" s="148" t="s">
        <v>4520</v>
      </c>
      <c r="C1394" s="148" t="s">
        <v>4521</v>
      </c>
      <c r="D1394" s="148" t="s">
        <v>4522</v>
      </c>
      <c r="E1394" s="148"/>
      <c r="F1394" s="139">
        <f>MATCH(A1394,厦航题库汇总!$C$2:$C$5110,0)</f>
        <v>1434</v>
      </c>
    </row>
    <row r="1395" spans="1:6" customFormat="1" ht="56.1" customHeight="1">
      <c r="A1395" s="172" t="s">
        <v>4523</v>
      </c>
      <c r="B1395" s="142" t="s">
        <v>27982</v>
      </c>
      <c r="C1395" s="142" t="s">
        <v>27983</v>
      </c>
      <c r="D1395" s="142" t="s">
        <v>27984</v>
      </c>
      <c r="E1395" s="142"/>
      <c r="F1395" s="139">
        <f>MATCH(A1395,厦航题库汇总!$C$2:$C$5110,0)</f>
        <v>1440</v>
      </c>
    </row>
    <row r="1396" spans="1:6" customFormat="1" ht="50.1" customHeight="1">
      <c r="A1396" s="172" t="s">
        <v>4507</v>
      </c>
      <c r="B1396" s="148" t="s">
        <v>4508</v>
      </c>
      <c r="C1396" s="148" t="s">
        <v>4509</v>
      </c>
      <c r="D1396" s="148" t="s">
        <v>4510</v>
      </c>
      <c r="E1396" s="148"/>
      <c r="F1396" s="139">
        <f>MATCH(A1396,厦航题库汇总!$C$2:$C$5110,0)</f>
        <v>1411</v>
      </c>
    </row>
    <row r="1397" spans="1:6" customFormat="1" ht="50.1" customHeight="1">
      <c r="A1397" s="172" t="s">
        <v>4518</v>
      </c>
      <c r="B1397" s="148" t="s">
        <v>4517</v>
      </c>
      <c r="C1397" s="142" t="s">
        <v>27980</v>
      </c>
      <c r="D1397" s="139" t="s">
        <v>27981</v>
      </c>
      <c r="E1397" s="139"/>
      <c r="F1397" s="139">
        <f>MATCH(A1397,厦航题库汇总!$C$2:$C$5110,0)</f>
        <v>1428</v>
      </c>
    </row>
    <row r="1398" spans="1:6" customFormat="1" ht="50.1" customHeight="1">
      <c r="A1398" s="172" t="s">
        <v>4515</v>
      </c>
      <c r="B1398" s="148" t="s">
        <v>4516</v>
      </c>
      <c r="C1398" s="148" t="s">
        <v>4512</v>
      </c>
      <c r="D1398" s="148" t="s">
        <v>4517</v>
      </c>
      <c r="E1398" s="148"/>
      <c r="F1398" s="139">
        <f>MATCH(A1398,厦航题库汇总!$C$2:$C$5110,0)</f>
        <v>1422</v>
      </c>
    </row>
    <row r="1399" spans="1:6" customFormat="1" ht="50.1" customHeight="1">
      <c r="A1399" s="172" t="s">
        <v>4511</v>
      </c>
      <c r="B1399" s="148" t="s">
        <v>4512</v>
      </c>
      <c r="C1399" s="148" t="s">
        <v>4513</v>
      </c>
      <c r="D1399" s="148" t="s">
        <v>4514</v>
      </c>
      <c r="E1399" s="148"/>
      <c r="F1399" s="139">
        <f>MATCH(A1399,厦航题库汇总!$C$2:$C$5110,0)</f>
        <v>1416</v>
      </c>
    </row>
    <row r="1400" spans="1:6" customFormat="1" ht="56.1" customHeight="1">
      <c r="A1400" s="172" t="s">
        <v>4556</v>
      </c>
      <c r="B1400" s="148" t="s">
        <v>4540</v>
      </c>
      <c r="C1400" s="148" t="s">
        <v>4485</v>
      </c>
      <c r="D1400" s="142" t="s">
        <v>4529</v>
      </c>
      <c r="E1400" s="142"/>
      <c r="F1400" s="139">
        <f>MATCH(A1400,厦航题库汇总!$C$2:$C$5110,0)</f>
        <v>1518</v>
      </c>
    </row>
    <row r="1401" spans="1:6" customFormat="1" ht="50.1" customHeight="1">
      <c r="A1401" s="172" t="s">
        <v>4549</v>
      </c>
      <c r="B1401" s="148" t="s">
        <v>4550</v>
      </c>
      <c r="C1401" s="142" t="s">
        <v>4551</v>
      </c>
      <c r="D1401" s="142" t="s">
        <v>4552</v>
      </c>
      <c r="E1401" s="142"/>
      <c r="F1401" s="139">
        <f>MATCH(A1401,厦航题库汇总!$C$2:$C$5110,0)</f>
        <v>1500</v>
      </c>
    </row>
    <row r="1402" spans="1:6" customFormat="1" ht="56.1" customHeight="1">
      <c r="A1402" s="172" t="s">
        <v>4553</v>
      </c>
      <c r="B1402" s="148" t="s">
        <v>4551</v>
      </c>
      <c r="C1402" s="148" t="s">
        <v>4554</v>
      </c>
      <c r="D1402" s="148" t="s">
        <v>4552</v>
      </c>
      <c r="E1402" s="148"/>
      <c r="F1402" s="139">
        <f>MATCH(A1402,厦航题库汇总!$C$2:$C$5110,0)</f>
        <v>1506</v>
      </c>
    </row>
    <row r="1403" spans="1:6" customFormat="1" ht="56.1" customHeight="1">
      <c r="A1403" s="172" t="s">
        <v>4557</v>
      </c>
      <c r="B1403" s="148" t="s">
        <v>4558</v>
      </c>
      <c r="C1403" s="148" t="s">
        <v>4559</v>
      </c>
      <c r="D1403" s="139" t="s">
        <v>4560</v>
      </c>
      <c r="E1403" s="139"/>
      <c r="F1403" s="139">
        <f>MATCH(A1403,厦航题库汇总!$C$2:$C$5110,0)</f>
        <v>1524</v>
      </c>
    </row>
    <row r="1404" spans="1:6" customFormat="1" ht="56.1" customHeight="1">
      <c r="A1404" s="172" t="s">
        <v>4537</v>
      </c>
      <c r="B1404" s="139" t="s">
        <v>4175</v>
      </c>
      <c r="C1404" s="139" t="s">
        <v>4177</v>
      </c>
      <c r="D1404" s="142" t="s">
        <v>27986</v>
      </c>
      <c r="E1404" s="142"/>
      <c r="F1404" s="139">
        <f>MATCH(A1404,厦航题库汇总!$C$2:$C$5110,0)</f>
        <v>1476</v>
      </c>
    </row>
    <row r="1405" spans="1:6" customFormat="1" ht="50.1" customHeight="1">
      <c r="A1405" s="172" t="s">
        <v>4539</v>
      </c>
      <c r="B1405" s="148" t="s">
        <v>4540</v>
      </c>
      <c r="C1405" s="142" t="s">
        <v>4541</v>
      </c>
      <c r="D1405" s="142" t="s">
        <v>4485</v>
      </c>
      <c r="E1405" s="142"/>
      <c r="F1405" s="139">
        <f>MATCH(A1405,厦航题库汇总!$C$2:$C$5110,0)</f>
        <v>1482</v>
      </c>
    </row>
    <row r="1406" spans="1:6" customFormat="1" ht="56.1" customHeight="1">
      <c r="A1406" s="172" t="s">
        <v>4532</v>
      </c>
      <c r="B1406" s="148" t="s">
        <v>4533</v>
      </c>
      <c r="C1406" s="139" t="s">
        <v>4525</v>
      </c>
      <c r="D1406" s="142" t="s">
        <v>27985</v>
      </c>
      <c r="E1406" s="142"/>
      <c r="F1406" s="139">
        <f>MATCH(A1406,厦航题库汇总!$C$2:$C$5110,0)</f>
        <v>1458</v>
      </c>
    </row>
    <row r="1407" spans="1:6" customFormat="1" ht="56.1" customHeight="1">
      <c r="A1407" s="172" t="s">
        <v>4679</v>
      </c>
      <c r="B1407" s="148" t="s">
        <v>4680</v>
      </c>
      <c r="C1407" s="148" t="s">
        <v>4681</v>
      </c>
      <c r="D1407" s="148" t="s">
        <v>4682</v>
      </c>
      <c r="E1407" s="139" t="s">
        <v>29537</v>
      </c>
      <c r="F1407" s="139">
        <f>MATCH(A1407,厦航题库汇总!$C$2:$C$5110,0)</f>
        <v>1732</v>
      </c>
    </row>
    <row r="1408" spans="1:6" customFormat="1" ht="56.1" customHeight="1">
      <c r="A1408" s="172" t="s">
        <v>4687</v>
      </c>
      <c r="B1408" s="148" t="s">
        <v>4688</v>
      </c>
      <c r="C1408" s="142" t="s">
        <v>4689</v>
      </c>
      <c r="D1408" s="148" t="s">
        <v>4690</v>
      </c>
      <c r="E1408" s="139" t="s">
        <v>29537</v>
      </c>
      <c r="F1408" s="139">
        <f>MATCH(A1408,厦航题库汇总!$C$2:$C$5110,0)</f>
        <v>1744</v>
      </c>
    </row>
    <row r="1409" spans="1:6" customFormat="1" ht="56.1" customHeight="1">
      <c r="A1409" s="172" t="s">
        <v>4683</v>
      </c>
      <c r="B1409" s="148" t="s">
        <v>4685</v>
      </c>
      <c r="C1409" s="142" t="s">
        <v>28003</v>
      </c>
      <c r="D1409" s="142" t="s">
        <v>28004</v>
      </c>
      <c r="E1409" s="139" t="s">
        <v>29537</v>
      </c>
      <c r="F1409" s="139">
        <f>MATCH(A1409,厦航题库汇总!$C$2:$C$5110,0)</f>
        <v>1738</v>
      </c>
    </row>
    <row r="1410" spans="1:6" customFormat="1" ht="56.1" customHeight="1">
      <c r="A1410" s="172" t="s">
        <v>4604</v>
      </c>
      <c r="B1410" s="148" t="s">
        <v>4605</v>
      </c>
      <c r="C1410" s="148" t="s">
        <v>4606</v>
      </c>
      <c r="D1410" s="148" t="s">
        <v>4607</v>
      </c>
      <c r="E1410" s="148"/>
      <c r="F1410" s="139">
        <f>MATCH(A1410,厦航题库汇总!$C$2:$C$5110,0)</f>
        <v>1604</v>
      </c>
    </row>
    <row r="1411" spans="1:6" customFormat="1" ht="50.1" customHeight="1">
      <c r="A1411" s="172" t="s">
        <v>4588</v>
      </c>
      <c r="B1411" s="148" t="s">
        <v>4589</v>
      </c>
      <c r="C1411" s="148" t="s">
        <v>4590</v>
      </c>
      <c r="D1411" s="148" t="s">
        <v>4591</v>
      </c>
      <c r="E1411" s="148"/>
      <c r="F1411" s="139">
        <f>MATCH(A1411,厦航题库汇总!$C$2:$C$5110,0)</f>
        <v>1581</v>
      </c>
    </row>
    <row r="1412" spans="1:6" customFormat="1" ht="56.1" customHeight="1">
      <c r="A1412" s="172" t="s">
        <v>4592</v>
      </c>
      <c r="B1412" s="148" t="s">
        <v>4593</v>
      </c>
      <c r="C1412" s="148" t="s">
        <v>4594</v>
      </c>
      <c r="D1412" s="139" t="s">
        <v>27990</v>
      </c>
      <c r="E1412" s="139"/>
      <c r="F1412" s="139">
        <f>MATCH(A1412,厦航题库汇总!$C$2:$C$5110,0)</f>
        <v>1587</v>
      </c>
    </row>
    <row r="1413" spans="1:6" customFormat="1" ht="56.1" customHeight="1">
      <c r="A1413" s="172" t="s">
        <v>4608</v>
      </c>
      <c r="B1413" s="148" t="s">
        <v>4609</v>
      </c>
      <c r="C1413" s="148" t="s">
        <v>4610</v>
      </c>
      <c r="D1413" s="148" t="s">
        <v>4611</v>
      </c>
      <c r="E1413" s="148"/>
      <c r="F1413" s="139">
        <f>MATCH(A1413,厦航题库汇总!$C$2:$C$5110,0)</f>
        <v>1609</v>
      </c>
    </row>
    <row r="1414" spans="1:6" customFormat="1" ht="56.1" customHeight="1">
      <c r="A1414" s="172" t="s">
        <v>4600</v>
      </c>
      <c r="B1414" s="148" t="s">
        <v>4601</v>
      </c>
      <c r="C1414" s="148" t="s">
        <v>4602</v>
      </c>
      <c r="D1414" s="148" t="s">
        <v>4603</v>
      </c>
      <c r="E1414" s="148"/>
      <c r="F1414" s="139">
        <f>MATCH(A1414,厦航题库汇总!$C$2:$C$5110,0)</f>
        <v>1598</v>
      </c>
    </row>
    <row r="1415" spans="1:6" customFormat="1" ht="56.1" customHeight="1">
      <c r="A1415" s="172" t="s">
        <v>4596</v>
      </c>
      <c r="B1415" s="142" t="s">
        <v>27991</v>
      </c>
      <c r="C1415" s="148" t="s">
        <v>4597</v>
      </c>
      <c r="D1415" s="139" t="s">
        <v>4598</v>
      </c>
      <c r="E1415" s="139"/>
      <c r="F1415" s="139">
        <f>MATCH(A1415,厦航题库汇总!$C$2:$C$5110,0)</f>
        <v>1592</v>
      </c>
    </row>
    <row r="1416" spans="1:6" customFormat="1" ht="56.1" customHeight="1">
      <c r="A1416" s="172" t="s">
        <v>4612</v>
      </c>
      <c r="B1416" s="139" t="s">
        <v>4613</v>
      </c>
      <c r="C1416" s="139" t="s">
        <v>27992</v>
      </c>
      <c r="D1416" s="139" t="s">
        <v>27993</v>
      </c>
      <c r="E1416" s="139"/>
      <c r="F1416" s="139">
        <f>MATCH(A1416,厦航题库汇总!$C$2:$C$5110,0)</f>
        <v>1615</v>
      </c>
    </row>
    <row r="1417" spans="1:6" customFormat="1" ht="56.1" customHeight="1">
      <c r="A1417" s="172" t="s">
        <v>4577</v>
      </c>
      <c r="B1417" s="148" t="s">
        <v>4578</v>
      </c>
      <c r="C1417" s="139" t="s">
        <v>27987</v>
      </c>
      <c r="D1417" s="139" t="s">
        <v>27988</v>
      </c>
      <c r="E1417" s="139"/>
      <c r="F1417" s="139">
        <f>MATCH(A1417,厦航题库汇总!$C$2:$C$5110,0)</f>
        <v>1565</v>
      </c>
    </row>
    <row r="1418" spans="1:6" customFormat="1" ht="50.1" customHeight="1">
      <c r="A1418" s="172" t="s">
        <v>4581</v>
      </c>
      <c r="B1418" s="148" t="s">
        <v>4582</v>
      </c>
      <c r="C1418" s="139" t="s">
        <v>27987</v>
      </c>
      <c r="D1418" s="139" t="s">
        <v>27989</v>
      </c>
      <c r="E1418" s="139"/>
      <c r="F1418" s="139">
        <f>MATCH(A1418,厦航题库汇总!$C$2:$C$5110,0)</f>
        <v>1570</v>
      </c>
    </row>
    <row r="1419" spans="1:6" customFormat="1" ht="56.1" customHeight="1">
      <c r="A1419" s="172" t="s">
        <v>4584</v>
      </c>
      <c r="B1419" s="148" t="s">
        <v>4585</v>
      </c>
      <c r="C1419" s="148" t="s">
        <v>4587</v>
      </c>
      <c r="D1419" s="148" t="s">
        <v>4586</v>
      </c>
      <c r="E1419" s="148"/>
      <c r="F1419" s="139">
        <f>MATCH(A1419,厦航题库汇总!$C$2:$C$5110,0)</f>
        <v>1576</v>
      </c>
    </row>
    <row r="1420" spans="1:6" customFormat="1" ht="56.1" customHeight="1">
      <c r="A1420" s="172" t="s">
        <v>4633</v>
      </c>
      <c r="B1420" s="148" t="s">
        <v>4599</v>
      </c>
      <c r="C1420" s="148" t="s">
        <v>4634</v>
      </c>
      <c r="D1420" s="148" t="s">
        <v>4635</v>
      </c>
      <c r="E1420" s="148"/>
      <c r="F1420" s="139">
        <f>MATCH(A1420,厦航题库汇总!$C$2:$C$5110,0)</f>
        <v>1651</v>
      </c>
    </row>
    <row r="1421" spans="1:6" customFormat="1" ht="56.1" customHeight="1">
      <c r="A1421" s="172" t="s">
        <v>4650</v>
      </c>
      <c r="B1421" s="139" t="s">
        <v>4651</v>
      </c>
      <c r="C1421" s="139" t="s">
        <v>4652</v>
      </c>
      <c r="D1421" s="139" t="s">
        <v>27999</v>
      </c>
      <c r="E1421" s="139"/>
      <c r="F1421" s="139">
        <f>MATCH(A1421,厦航题库汇总!$C$2:$C$5110,0)</f>
        <v>1687</v>
      </c>
    </row>
    <row r="1422" spans="1:6" customFormat="1" ht="56.1" customHeight="1">
      <c r="A1422" s="172" t="s">
        <v>4646</v>
      </c>
      <c r="B1422" s="148" t="s">
        <v>4647</v>
      </c>
      <c r="C1422" s="148" t="s">
        <v>4648</v>
      </c>
      <c r="D1422" s="148" t="s">
        <v>4649</v>
      </c>
      <c r="E1422" s="148"/>
      <c r="F1422" s="139">
        <f>MATCH(A1422,厦航题库汇总!$C$2:$C$5110,0)</f>
        <v>1681</v>
      </c>
    </row>
    <row r="1423" spans="1:6" customFormat="1" ht="56.1" customHeight="1">
      <c r="A1423" s="172" t="s">
        <v>4645</v>
      </c>
      <c r="B1423" s="142" t="s">
        <v>4482</v>
      </c>
      <c r="C1423" s="142" t="s">
        <v>4485</v>
      </c>
      <c r="D1423" s="142" t="s">
        <v>4641</v>
      </c>
      <c r="E1423" s="142"/>
      <c r="F1423" s="139">
        <f>MATCH(A1423,厦航题库汇总!$C$2:$C$5110,0)</f>
        <v>1675</v>
      </c>
    </row>
    <row r="1424" spans="1:6" customFormat="1" ht="56.1" customHeight="1">
      <c r="A1424" s="172" t="s">
        <v>4639</v>
      </c>
      <c r="B1424" s="148" t="s">
        <v>4278</v>
      </c>
      <c r="C1424" s="142" t="s">
        <v>4640</v>
      </c>
      <c r="D1424" s="142" t="s">
        <v>4641</v>
      </c>
      <c r="E1424" s="142"/>
      <c r="F1424" s="139">
        <f>MATCH(A1424,厦航题库汇总!$C$2:$C$5110,0)</f>
        <v>1663</v>
      </c>
    </row>
    <row r="1425" spans="1:6" customFormat="1" ht="56.1" customHeight="1">
      <c r="A1425" s="172" t="s">
        <v>4636</v>
      </c>
      <c r="B1425" s="142" t="s">
        <v>27996</v>
      </c>
      <c r="C1425" s="142" t="s">
        <v>27997</v>
      </c>
      <c r="D1425" s="142" t="s">
        <v>27998</v>
      </c>
      <c r="E1425" s="142"/>
      <c r="F1425" s="139">
        <f>MATCH(A1425,厦航题库汇总!$C$2:$C$5110,0)</f>
        <v>1657</v>
      </c>
    </row>
    <row r="1426" spans="1:6" customFormat="1" ht="56.1" customHeight="1">
      <c r="A1426" s="172" t="s">
        <v>4620</v>
      </c>
      <c r="B1426" s="139" t="s">
        <v>27994</v>
      </c>
      <c r="C1426" s="139" t="s">
        <v>4621</v>
      </c>
      <c r="D1426" s="139" t="s">
        <v>4622</v>
      </c>
      <c r="E1426" s="139"/>
      <c r="F1426" s="139">
        <f>MATCH(A1426,厦航题库汇总!$C$2:$C$5110,0)</f>
        <v>1627</v>
      </c>
    </row>
    <row r="1427" spans="1:6" customFormat="1" ht="56.1" customHeight="1">
      <c r="A1427" s="172" t="s">
        <v>4624</v>
      </c>
      <c r="B1427" s="142" t="s">
        <v>2543</v>
      </c>
      <c r="C1427" s="142" t="s">
        <v>4617</v>
      </c>
      <c r="D1427" s="142" t="s">
        <v>4619</v>
      </c>
      <c r="E1427" s="142"/>
      <c r="F1427" s="139">
        <f>MATCH(A1427,厦航题库汇总!$C$2:$C$5110,0)</f>
        <v>1633</v>
      </c>
    </row>
    <row r="1428" spans="1:6" customFormat="1" ht="56.1" customHeight="1">
      <c r="A1428" s="172" t="s">
        <v>4616</v>
      </c>
      <c r="B1428" s="142" t="s">
        <v>4617</v>
      </c>
      <c r="C1428" s="142" t="s">
        <v>4618</v>
      </c>
      <c r="D1428" s="142" t="s">
        <v>4619</v>
      </c>
      <c r="E1428" s="142"/>
      <c r="F1428" s="139">
        <f>MATCH(A1428,厦航题库汇总!$C$2:$C$5110,0)</f>
        <v>1621</v>
      </c>
    </row>
    <row r="1429" spans="1:6" customFormat="1" ht="56.1" customHeight="1">
      <c r="A1429" s="172" t="s">
        <v>4629</v>
      </c>
      <c r="B1429" s="139" t="s">
        <v>4630</v>
      </c>
      <c r="C1429" s="139" t="s">
        <v>27995</v>
      </c>
      <c r="D1429" s="139" t="s">
        <v>4631</v>
      </c>
      <c r="E1429" s="139"/>
      <c r="F1429" s="139">
        <f>MATCH(A1429,厦航题库汇总!$C$2:$C$5110,0)</f>
        <v>1645</v>
      </c>
    </row>
    <row r="1430" spans="1:6" customFormat="1" ht="50.1" customHeight="1">
      <c r="A1430" s="172" t="s">
        <v>4625</v>
      </c>
      <c r="B1430" s="148" t="s">
        <v>4626</v>
      </c>
      <c r="C1430" s="139" t="s">
        <v>4627</v>
      </c>
      <c r="D1430" s="139" t="s">
        <v>4628</v>
      </c>
      <c r="E1430" s="139"/>
      <c r="F1430" s="139">
        <f>MATCH(A1430,厦航题库汇总!$C$2:$C$5110,0)</f>
        <v>1639</v>
      </c>
    </row>
    <row r="1431" spans="1:6" customFormat="1" ht="56.1" customHeight="1">
      <c r="A1431" s="172" t="s">
        <v>4642</v>
      </c>
      <c r="B1431" s="148" t="s">
        <v>4643</v>
      </c>
      <c r="C1431" s="148" t="s">
        <v>4644</v>
      </c>
      <c r="D1431" s="150">
        <v>3.3500000000000002E-2</v>
      </c>
      <c r="E1431" s="150"/>
      <c r="F1431" s="139">
        <f>MATCH(A1431,厦航题库汇总!$C$2:$C$5110,0)</f>
        <v>1669</v>
      </c>
    </row>
    <row r="1432" spans="1:6" customFormat="1" ht="56.1" customHeight="1">
      <c r="A1432" s="172" t="s">
        <v>4573</v>
      </c>
      <c r="B1432" s="142" t="s">
        <v>4574</v>
      </c>
      <c r="C1432" s="142" t="s">
        <v>4575</v>
      </c>
      <c r="D1432" s="142" t="s">
        <v>4576</v>
      </c>
      <c r="E1432" s="142"/>
      <c r="F1432" s="139">
        <f>MATCH(A1432,厦航题库汇总!$C$2:$C$5110,0)</f>
        <v>1559</v>
      </c>
    </row>
    <row r="1433" spans="1:6" customFormat="1" ht="56.1" customHeight="1">
      <c r="A1433" s="172" t="s">
        <v>4566</v>
      </c>
      <c r="B1433" s="148" t="s">
        <v>4567</v>
      </c>
      <c r="C1433" s="148" t="s">
        <v>4568</v>
      </c>
      <c r="D1433" s="142" t="s">
        <v>4569</v>
      </c>
      <c r="E1433" s="142"/>
      <c r="F1433" s="139">
        <f>MATCH(A1433,厦航题库汇总!$C$2:$C$5110,0)</f>
        <v>1542</v>
      </c>
    </row>
    <row r="1434" spans="1:6" customFormat="1" ht="56.1" customHeight="1">
      <c r="A1434" s="172" t="s">
        <v>4571</v>
      </c>
      <c r="B1434" s="142">
        <v>33</v>
      </c>
      <c r="C1434" s="142" t="s">
        <v>4572</v>
      </c>
      <c r="D1434" s="142">
        <v>15</v>
      </c>
      <c r="E1434" s="142"/>
      <c r="F1434" s="139">
        <f>MATCH(A1434,厦航题库汇总!$C$2:$C$5110,0)</f>
        <v>1553</v>
      </c>
    </row>
    <row r="1435" spans="1:6" customFormat="1" ht="56.1" customHeight="1">
      <c r="A1435" s="172" t="s">
        <v>4663</v>
      </c>
      <c r="B1435" s="139" t="s">
        <v>28000</v>
      </c>
      <c r="C1435" s="139" t="s">
        <v>28001</v>
      </c>
      <c r="D1435" s="139" t="s">
        <v>28002</v>
      </c>
      <c r="E1435" s="139"/>
      <c r="F1435" s="139">
        <f>MATCH(A1435,厦航题库汇总!$C$2:$C$5110,0)</f>
        <v>1709</v>
      </c>
    </row>
    <row r="1436" spans="1:6" customFormat="1" ht="56.1" customHeight="1">
      <c r="A1436" s="172" t="s">
        <v>4667</v>
      </c>
      <c r="B1436" s="148" t="s">
        <v>4668</v>
      </c>
      <c r="C1436" s="142" t="s">
        <v>4669</v>
      </c>
      <c r="D1436" s="142" t="s">
        <v>4670</v>
      </c>
      <c r="E1436" s="142"/>
      <c r="F1436" s="139">
        <f>MATCH(A1436,厦航题库汇总!$C$2:$C$5110,0)</f>
        <v>1715</v>
      </c>
    </row>
    <row r="1437" spans="1:6" customFormat="1" ht="50.1" customHeight="1">
      <c r="A1437" s="172" t="s">
        <v>4671</v>
      </c>
      <c r="B1437" s="148" t="s">
        <v>4672</v>
      </c>
      <c r="C1437" s="142" t="s">
        <v>4673</v>
      </c>
      <c r="D1437" s="142" t="s">
        <v>4674</v>
      </c>
      <c r="E1437" s="142"/>
      <c r="F1437" s="139">
        <f>MATCH(A1437,厦航题库汇总!$C$2:$C$5110,0)</f>
        <v>1720</v>
      </c>
    </row>
    <row r="1438" spans="1:6" customFormat="1" ht="50.1" customHeight="1">
      <c r="A1438" s="172" t="s">
        <v>4675</v>
      </c>
      <c r="B1438" s="148" t="s">
        <v>4676</v>
      </c>
      <c r="C1438" s="148" t="s">
        <v>4677</v>
      </c>
      <c r="D1438" s="148" t="s">
        <v>4678</v>
      </c>
      <c r="E1438" s="148"/>
      <c r="F1438" s="139">
        <f>MATCH(A1438,厦航题库汇总!$C$2:$C$5110,0)</f>
        <v>1726</v>
      </c>
    </row>
    <row r="1439" spans="1:6" customFormat="1" ht="50.1" customHeight="1">
      <c r="A1439" s="172" t="s">
        <v>4658</v>
      </c>
      <c r="B1439" s="142" t="s">
        <v>4657</v>
      </c>
      <c r="C1439" s="142" t="s">
        <v>4659</v>
      </c>
      <c r="D1439" s="142" t="s">
        <v>4660</v>
      </c>
      <c r="E1439" s="142"/>
      <c r="F1439" s="139">
        <f>MATCH(A1439,厦航题库汇总!$C$2:$C$5110,0)</f>
        <v>1697</v>
      </c>
    </row>
    <row r="1440" spans="1:6" ht="50.1" customHeight="1">
      <c r="A1440" s="172" t="s">
        <v>4654</v>
      </c>
      <c r="B1440" s="142" t="s">
        <v>4655</v>
      </c>
      <c r="C1440" s="142" t="s">
        <v>4656</v>
      </c>
      <c r="D1440" s="142" t="s">
        <v>4657</v>
      </c>
      <c r="E1440" s="142"/>
      <c r="F1440" s="139">
        <f>MATCH(A1440,厦航题库汇总!$C$2:$C$5110,0)</f>
        <v>1692</v>
      </c>
    </row>
    <row r="1441" spans="1:6" ht="50.1" customHeight="1">
      <c r="A1441" s="172" t="s">
        <v>4661</v>
      </c>
      <c r="B1441" s="148" t="s">
        <v>4662</v>
      </c>
      <c r="C1441" s="151">
        <v>0.05</v>
      </c>
      <c r="D1441" s="150">
        <v>6.5000000000000002E-2</v>
      </c>
      <c r="E1441" s="150"/>
      <c r="F1441" s="139">
        <f>MATCH(A1441,厦航题库汇总!$C$2:$C$5110,0)</f>
        <v>1703</v>
      </c>
    </row>
    <row r="1442" spans="1:6" customFormat="1" ht="56.1" customHeight="1">
      <c r="A1442" s="172" t="s">
        <v>4711</v>
      </c>
      <c r="B1442" s="142" t="s">
        <v>28011</v>
      </c>
      <c r="C1442" s="142" t="s">
        <v>28012</v>
      </c>
      <c r="D1442" s="142" t="s">
        <v>28013</v>
      </c>
      <c r="E1442" s="142"/>
      <c r="F1442" s="139">
        <f>MATCH(A1442,厦航题库汇总!$C$2:$C$5110,0)</f>
        <v>1791</v>
      </c>
    </row>
    <row r="1443" spans="1:6" customFormat="1" ht="56.1" customHeight="1">
      <c r="A1443" s="172" t="s">
        <v>4715</v>
      </c>
      <c r="B1443" s="142" t="s">
        <v>28014</v>
      </c>
      <c r="C1443" s="142" t="s">
        <v>28015</v>
      </c>
      <c r="D1443" s="142" t="s">
        <v>28016</v>
      </c>
      <c r="E1443" s="142"/>
      <c r="F1443" s="139">
        <f>MATCH(A1443,厦航题库汇总!$C$2:$C$5110,0)</f>
        <v>1797</v>
      </c>
    </row>
    <row r="1444" spans="1:6" customFormat="1" ht="56.1" customHeight="1">
      <c r="A1444" s="172" t="s">
        <v>4719</v>
      </c>
      <c r="B1444" s="142" t="s">
        <v>4720</v>
      </c>
      <c r="C1444" s="142" t="s">
        <v>4721</v>
      </c>
      <c r="D1444" s="142" t="s">
        <v>4722</v>
      </c>
      <c r="E1444" s="142"/>
      <c r="F1444" s="139">
        <f>MATCH(A1444,厦航题库汇总!$C$2:$C$5110,0)</f>
        <v>1803</v>
      </c>
    </row>
    <row r="1445" spans="1:6" customFormat="1" ht="56.1" customHeight="1">
      <c r="A1445" s="172" t="s">
        <v>4707</v>
      </c>
      <c r="B1445" s="142" t="s">
        <v>28009</v>
      </c>
      <c r="C1445" s="139" t="s">
        <v>4708</v>
      </c>
      <c r="D1445" s="139" t="s">
        <v>28010</v>
      </c>
      <c r="E1445" s="139"/>
      <c r="F1445" s="139">
        <f>MATCH(A1445,厦航题库汇总!$C$2:$C$5110,0)</f>
        <v>1785</v>
      </c>
    </row>
    <row r="1446" spans="1:6" customFormat="1" ht="56.1" customHeight="1">
      <c r="A1446" s="172" t="s">
        <v>4702</v>
      </c>
      <c r="B1446" s="142" t="s">
        <v>28006</v>
      </c>
      <c r="C1446" s="142" t="s">
        <v>28007</v>
      </c>
      <c r="D1446" s="142" t="s">
        <v>28008</v>
      </c>
      <c r="E1446" s="142"/>
      <c r="F1446" s="139">
        <f>MATCH(A1446,厦航题库汇总!$C$2:$C$5110,0)</f>
        <v>1774</v>
      </c>
    </row>
    <row r="1447" spans="1:6" customFormat="1" ht="56.1" customHeight="1">
      <c r="A1447" s="172" t="s">
        <v>4706</v>
      </c>
      <c r="B1447" s="148" t="s">
        <v>4704</v>
      </c>
      <c r="C1447" s="148" t="s">
        <v>4703</v>
      </c>
      <c r="D1447" s="148" t="s">
        <v>4705</v>
      </c>
      <c r="E1447" s="148"/>
      <c r="F1447" s="139">
        <f>MATCH(A1447,厦航题库汇总!$C$2:$C$5110,0)</f>
        <v>1779</v>
      </c>
    </row>
    <row r="1448" spans="1:6" customFormat="1" ht="50.1" customHeight="1">
      <c r="A1448" s="172" t="s">
        <v>4694</v>
      </c>
      <c r="B1448" s="148" t="s">
        <v>4695</v>
      </c>
      <c r="C1448" s="148" t="s">
        <v>4696</v>
      </c>
      <c r="D1448" s="148" t="s">
        <v>4697</v>
      </c>
      <c r="E1448" s="148"/>
      <c r="F1448" s="139">
        <f>MATCH(A1448,厦航题库汇总!$C$2:$C$5110,0)</f>
        <v>1756</v>
      </c>
    </row>
    <row r="1449" spans="1:6" customFormat="1" ht="50.1" customHeight="1">
      <c r="A1449" s="172" t="s">
        <v>4733</v>
      </c>
      <c r="B1449" s="142" t="s">
        <v>4734</v>
      </c>
      <c r="C1449" s="142" t="s">
        <v>4735</v>
      </c>
      <c r="D1449" s="142" t="s">
        <v>4736</v>
      </c>
      <c r="E1449" s="142"/>
      <c r="F1449" s="139">
        <f>MATCH(A1449,厦航题库汇总!$C$2:$C$5110,0)</f>
        <v>1833</v>
      </c>
    </row>
    <row r="1450" spans="1:6" customFormat="1" ht="50.1" customHeight="1">
      <c r="A1450" s="172" t="s">
        <v>4732</v>
      </c>
      <c r="B1450" s="148" t="s">
        <v>4534</v>
      </c>
      <c r="C1450" s="142" t="s">
        <v>28008</v>
      </c>
      <c r="D1450" s="142" t="s">
        <v>28006</v>
      </c>
      <c r="E1450" s="142"/>
      <c r="F1450" s="139">
        <f>MATCH(A1450,厦航题库汇总!$C$2:$C$5110,0)</f>
        <v>1827</v>
      </c>
    </row>
    <row r="1451" spans="1:6" customFormat="1" ht="56.1" customHeight="1">
      <c r="A1451" s="172" t="s">
        <v>20271</v>
      </c>
      <c r="B1451" s="148" t="s">
        <v>4540</v>
      </c>
      <c r="C1451" s="142" t="s">
        <v>4250</v>
      </c>
      <c r="D1451" s="142" t="s">
        <v>4698</v>
      </c>
      <c r="E1451" s="142"/>
      <c r="F1451" s="139">
        <f>MATCH(A1451,厦航题库汇总!$C$2:$C$5110,0)</f>
        <v>1762</v>
      </c>
    </row>
    <row r="1452" spans="1:6" customFormat="1" ht="56.1" customHeight="1">
      <c r="A1452" s="172" t="s">
        <v>4699</v>
      </c>
      <c r="B1452" s="148" t="s">
        <v>4700</v>
      </c>
      <c r="C1452" s="139" t="s">
        <v>4622</v>
      </c>
      <c r="D1452" s="139" t="s">
        <v>28005</v>
      </c>
      <c r="E1452" s="139"/>
      <c r="F1452" s="139">
        <f>MATCH(A1452,厦航题库汇总!$C$2:$C$5110,0)</f>
        <v>1768</v>
      </c>
    </row>
    <row r="1453" spans="1:6" customFormat="1" ht="56.1" customHeight="1">
      <c r="A1453" s="172" t="s">
        <v>4723</v>
      </c>
      <c r="B1453" s="148" t="s">
        <v>4724</v>
      </c>
      <c r="C1453" s="148" t="s">
        <v>4725</v>
      </c>
      <c r="D1453" s="148" t="s">
        <v>4726</v>
      </c>
      <c r="E1453" s="148"/>
      <c r="F1453" s="139">
        <f>MATCH(A1453,厦航题库汇总!$C$2:$C$5110,0)</f>
        <v>1809</v>
      </c>
    </row>
    <row r="1454" spans="1:6" customFormat="1" ht="56.1" customHeight="1">
      <c r="A1454" s="172" t="s">
        <v>4727</v>
      </c>
      <c r="B1454" s="148" t="s">
        <v>4728</v>
      </c>
      <c r="C1454" s="148" t="s">
        <v>4729</v>
      </c>
      <c r="D1454" s="148" t="s">
        <v>4730</v>
      </c>
      <c r="E1454" s="148"/>
      <c r="F1454" s="139">
        <f>MATCH(A1454,厦航题库汇总!$C$2:$C$5110,0)</f>
        <v>1815</v>
      </c>
    </row>
    <row r="1455" spans="1:6" customFormat="1" ht="56.1" customHeight="1">
      <c r="A1455" s="172" t="s">
        <v>20270</v>
      </c>
      <c r="B1455" s="148" t="s">
        <v>4693</v>
      </c>
      <c r="C1455" s="148" t="s">
        <v>4692</v>
      </c>
      <c r="D1455" s="148" t="s">
        <v>4691</v>
      </c>
      <c r="E1455" s="148"/>
      <c r="F1455" s="139">
        <f>MATCH(A1455,厦航题库汇总!$C$2:$C$5110,0)</f>
        <v>1750</v>
      </c>
    </row>
    <row r="1456" spans="1:6" customFormat="1" ht="56.1" customHeight="1">
      <c r="A1456" s="170" t="s">
        <v>11895</v>
      </c>
      <c r="B1456" s="139" t="s">
        <v>26655</v>
      </c>
      <c r="C1456" s="139" t="s">
        <v>26656</v>
      </c>
      <c r="D1456" s="139" t="s">
        <v>26653</v>
      </c>
      <c r="E1456" s="139"/>
      <c r="F1456" s="139">
        <f>MATCH(A1456,厦航题库汇总!$C$2:$C$5110,0)</f>
        <v>1662</v>
      </c>
    </row>
    <row r="1457" spans="1:6" customFormat="1" ht="56.1" customHeight="1">
      <c r="A1457" s="170" t="s">
        <v>11898</v>
      </c>
      <c r="B1457" s="139" t="s">
        <v>26657</v>
      </c>
      <c r="C1457" s="139" t="s">
        <v>26658</v>
      </c>
      <c r="D1457" s="139" t="s">
        <v>26659</v>
      </c>
      <c r="E1457" s="139"/>
      <c r="F1457" s="139">
        <f>MATCH(A1457,厦航题库汇总!$C$2:$C$5110,0)</f>
        <v>1668</v>
      </c>
    </row>
    <row r="1458" spans="1:6" customFormat="1" ht="56.1" customHeight="1">
      <c r="A1458" s="170" t="s">
        <v>12248</v>
      </c>
      <c r="B1458" s="139" t="s">
        <v>26925</v>
      </c>
      <c r="C1458" s="139" t="s">
        <v>26922</v>
      </c>
      <c r="D1458" s="139" t="s">
        <v>26924</v>
      </c>
      <c r="E1458" s="139"/>
      <c r="F1458" s="139">
        <f>MATCH(A1458,厦航题库汇总!$C$2:$C$5110,0)</f>
        <v>2295</v>
      </c>
    </row>
    <row r="1459" spans="1:6" customFormat="1" ht="56.1" customHeight="1">
      <c r="A1459" s="170" t="s">
        <v>12250</v>
      </c>
      <c r="B1459" s="139" t="s">
        <v>26926</v>
      </c>
      <c r="C1459" s="139" t="s">
        <v>26927</v>
      </c>
      <c r="D1459" s="139" t="s">
        <v>26914</v>
      </c>
      <c r="E1459" s="139"/>
      <c r="F1459" s="139">
        <f>MATCH(A1459,厦航题库汇总!$C$2:$C$5110,0)</f>
        <v>2301</v>
      </c>
    </row>
    <row r="1460" spans="1:6" customFormat="1" ht="56.1" customHeight="1">
      <c r="A1460" s="170" t="s">
        <v>12245</v>
      </c>
      <c r="B1460" s="139" t="s">
        <v>26922</v>
      </c>
      <c r="C1460" s="139" t="s">
        <v>26923</v>
      </c>
      <c r="D1460" s="139" t="s">
        <v>26924</v>
      </c>
      <c r="E1460" s="139"/>
      <c r="F1460" s="139">
        <f>MATCH(A1460,厦航题库汇总!$C$2:$C$5110,0)</f>
        <v>2289</v>
      </c>
    </row>
    <row r="1461" spans="1:6" customFormat="1" ht="50.1" customHeight="1">
      <c r="A1461" s="170" t="s">
        <v>12242</v>
      </c>
      <c r="B1461" s="139" t="s">
        <v>26920</v>
      </c>
      <c r="C1461" s="139" t="s">
        <v>26921</v>
      </c>
      <c r="D1461" s="139" t="s">
        <v>26914</v>
      </c>
      <c r="E1461" s="139"/>
      <c r="F1461" s="139">
        <f>MATCH(A1461,厦航题库汇总!$C$2:$C$5110,0)</f>
        <v>2283</v>
      </c>
    </row>
    <row r="1462" spans="1:6" customFormat="1" ht="50.1" customHeight="1">
      <c r="A1462" s="170" t="s">
        <v>12239</v>
      </c>
      <c r="B1462" s="139" t="s">
        <v>26916</v>
      </c>
      <c r="C1462" s="139" t="s">
        <v>26918</v>
      </c>
      <c r="D1462" s="139" t="s">
        <v>26919</v>
      </c>
      <c r="E1462" s="139"/>
      <c r="F1462" s="139">
        <f>MATCH(A1462,厦航题库汇总!$C$2:$C$5110,0)</f>
        <v>2277</v>
      </c>
    </row>
    <row r="1463" spans="1:6" customFormat="1" ht="50.1" customHeight="1">
      <c r="A1463" s="170" t="s">
        <v>12220</v>
      </c>
      <c r="B1463" s="139" t="s">
        <v>26903</v>
      </c>
      <c r="C1463" s="139" t="s">
        <v>26904</v>
      </c>
      <c r="D1463" s="139" t="s">
        <v>26905</v>
      </c>
      <c r="E1463" s="139"/>
      <c r="F1463" s="139">
        <f>MATCH(A1463,厦航题库汇总!$C$2:$C$5110,0)</f>
        <v>2247</v>
      </c>
    </row>
    <row r="1464" spans="1:6" customFormat="1" ht="50.1" customHeight="1">
      <c r="A1464" s="170" t="s">
        <v>12228</v>
      </c>
      <c r="B1464" s="139" t="s">
        <v>26909</v>
      </c>
      <c r="C1464" s="139" t="s">
        <v>26910</v>
      </c>
      <c r="D1464" s="139" t="s">
        <v>26911</v>
      </c>
      <c r="E1464" s="139"/>
      <c r="F1464" s="139">
        <f>MATCH(A1464,厦航题库汇总!$C$2:$C$5110,0)</f>
        <v>2259</v>
      </c>
    </row>
    <row r="1465" spans="1:6" customFormat="1" ht="56.1" customHeight="1">
      <c r="A1465" s="170" t="s">
        <v>12265</v>
      </c>
      <c r="B1465" s="139" t="s">
        <v>26935</v>
      </c>
      <c r="C1465" s="139" t="s">
        <v>26936</v>
      </c>
      <c r="D1465" s="139" t="s">
        <v>24184</v>
      </c>
      <c r="E1465" s="139" t="s">
        <v>29551</v>
      </c>
      <c r="F1465" s="139">
        <f>MATCH(A1465,厦航题库汇总!$C$2:$C$5110,0)</f>
        <v>2337</v>
      </c>
    </row>
    <row r="1466" spans="1:6" customFormat="1" ht="56.1" customHeight="1">
      <c r="A1466" s="170" t="s">
        <v>12235</v>
      </c>
      <c r="B1466" s="139" t="s">
        <v>26915</v>
      </c>
      <c r="C1466" s="139" t="s">
        <v>26916</v>
      </c>
      <c r="D1466" s="139" t="s">
        <v>26917</v>
      </c>
      <c r="E1466" s="139"/>
      <c r="F1466" s="139">
        <f>MATCH(A1466,厦航题库汇总!$C$2:$C$5110,0)</f>
        <v>2271</v>
      </c>
    </row>
    <row r="1467" spans="1:6" customFormat="1" ht="56.1" customHeight="1">
      <c r="A1467" s="170" t="s">
        <v>12260</v>
      </c>
      <c r="B1467" s="139" t="s">
        <v>26307</v>
      </c>
      <c r="C1467" s="139" t="s">
        <v>22503</v>
      </c>
      <c r="D1467" s="139" t="s">
        <v>23911</v>
      </c>
      <c r="E1467" s="139"/>
      <c r="F1467" s="139">
        <f>MATCH(A1467,厦航题库汇总!$C$2:$C$5110,0)</f>
        <v>2325</v>
      </c>
    </row>
    <row r="1468" spans="1:6" customFormat="1" ht="56.1" customHeight="1">
      <c r="A1468" s="170" t="s">
        <v>12268</v>
      </c>
      <c r="B1468" s="139" t="s">
        <v>26937</v>
      </c>
      <c r="C1468" s="139" t="s">
        <v>26938</v>
      </c>
      <c r="D1468" s="139" t="s">
        <v>26939</v>
      </c>
      <c r="E1468" s="139"/>
      <c r="F1468" s="139">
        <f>MATCH(A1468,厦航题库汇总!$C$2:$C$5110,0)</f>
        <v>2343</v>
      </c>
    </row>
    <row r="1469" spans="1:6" customFormat="1" ht="56.1" customHeight="1">
      <c r="A1469" s="170" t="s">
        <v>12216</v>
      </c>
      <c r="B1469" s="139" t="s">
        <v>26900</v>
      </c>
      <c r="C1469" s="139" t="s">
        <v>26901</v>
      </c>
      <c r="D1469" s="139" t="s">
        <v>26902</v>
      </c>
      <c r="E1469" s="139"/>
      <c r="F1469" s="139">
        <f>MATCH(A1469,厦航题库汇总!$C$2:$C$5110,0)</f>
        <v>2241</v>
      </c>
    </row>
    <row r="1470" spans="1:6" customFormat="1" ht="56.1" customHeight="1">
      <c r="A1470" s="170" t="s">
        <v>12261</v>
      </c>
      <c r="B1470" s="139" t="s">
        <v>26932</v>
      </c>
      <c r="C1470" s="139" t="s">
        <v>26933</v>
      </c>
      <c r="D1470" s="139" t="s">
        <v>26934</v>
      </c>
      <c r="E1470" s="139"/>
      <c r="F1470" s="139">
        <f>MATCH(A1470,厦航题库汇总!$C$2:$C$5110,0)</f>
        <v>2331</v>
      </c>
    </row>
    <row r="1471" spans="1:6" customFormat="1" ht="56.1" customHeight="1">
      <c r="A1471" s="170" t="s">
        <v>12253</v>
      </c>
      <c r="B1471" s="139" t="s">
        <v>26691</v>
      </c>
      <c r="C1471" s="139" t="s">
        <v>26690</v>
      </c>
      <c r="D1471" s="139" t="s">
        <v>26928</v>
      </c>
      <c r="E1471" s="139"/>
      <c r="F1471" s="139">
        <f>MATCH(A1471,厦航题库汇总!$C$2:$C$5110,0)</f>
        <v>2307</v>
      </c>
    </row>
    <row r="1472" spans="1:6" customFormat="1" ht="56.1" customHeight="1">
      <c r="A1472" s="170" t="s">
        <v>12232</v>
      </c>
      <c r="B1472" s="139" t="s">
        <v>26912</v>
      </c>
      <c r="C1472" s="139" t="s">
        <v>26913</v>
      </c>
      <c r="D1472" s="139" t="s">
        <v>26914</v>
      </c>
      <c r="E1472" s="139"/>
      <c r="F1472" s="139">
        <f>MATCH(A1472,厦航题库汇总!$C$2:$C$5110,0)</f>
        <v>2265</v>
      </c>
    </row>
    <row r="1473" spans="1:6" customFormat="1" ht="50.1" customHeight="1">
      <c r="A1473" s="170" t="s">
        <v>12224</v>
      </c>
      <c r="B1473" s="139" t="s">
        <v>26906</v>
      </c>
      <c r="C1473" s="139" t="s">
        <v>26907</v>
      </c>
      <c r="D1473" s="139" t="s">
        <v>26908</v>
      </c>
      <c r="E1473" s="139"/>
      <c r="F1473" s="139">
        <f>MATCH(A1473,厦航题库汇总!$C$2:$C$5110,0)</f>
        <v>2253</v>
      </c>
    </row>
    <row r="1474" spans="1:6" customFormat="1" ht="56.1" customHeight="1">
      <c r="A1474" s="170" t="s">
        <v>12259</v>
      </c>
      <c r="B1474" s="139" t="s">
        <v>23911</v>
      </c>
      <c r="C1474" s="139" t="s">
        <v>26307</v>
      </c>
      <c r="D1474" s="139" t="s">
        <v>22503</v>
      </c>
      <c r="E1474" s="139"/>
      <c r="F1474" s="139">
        <f>MATCH(A1474,厦航题库汇总!$C$2:$C$5110,0)</f>
        <v>2319</v>
      </c>
    </row>
    <row r="1475" spans="1:6" customFormat="1" ht="56.1" customHeight="1">
      <c r="A1475" s="170" t="s">
        <v>12255</v>
      </c>
      <c r="B1475" s="139" t="s">
        <v>26929</v>
      </c>
      <c r="C1475" s="139" t="s">
        <v>26930</v>
      </c>
      <c r="D1475" s="139" t="s">
        <v>26931</v>
      </c>
      <c r="E1475" s="139"/>
      <c r="F1475" s="139">
        <f>MATCH(A1475,厦航题库汇总!$C$2:$C$5110,0)</f>
        <v>2313</v>
      </c>
    </row>
    <row r="1476" spans="1:6" customFormat="1" ht="56.1" customHeight="1">
      <c r="A1476" s="170" t="s">
        <v>11866</v>
      </c>
      <c r="B1476" s="139" t="s">
        <v>26633</v>
      </c>
      <c r="C1476" s="139" t="s">
        <v>26634</v>
      </c>
      <c r="D1476" s="139" t="s">
        <v>26635</v>
      </c>
      <c r="E1476" s="139"/>
      <c r="F1476" s="139">
        <f>MATCH(A1476,厦航题库汇总!$C$2:$C$5110,0)</f>
        <v>1614</v>
      </c>
    </row>
    <row r="1477" spans="1:6" customFormat="1" ht="50.1" customHeight="1">
      <c r="A1477" s="170" t="s">
        <v>11876</v>
      </c>
      <c r="B1477" s="139" t="s">
        <v>26641</v>
      </c>
      <c r="C1477" s="139" t="s">
        <v>26638</v>
      </c>
      <c r="D1477" s="139" t="s">
        <v>26642</v>
      </c>
      <c r="E1477" s="139"/>
      <c r="F1477" s="139">
        <f>MATCH(A1477,厦航题库汇总!$C$2:$C$5110,0)</f>
        <v>1632</v>
      </c>
    </row>
    <row r="1478" spans="1:6" customFormat="1" ht="50.1" customHeight="1">
      <c r="A1478" s="170" t="s">
        <v>11873</v>
      </c>
      <c r="B1478" s="139" t="s">
        <v>26638</v>
      </c>
      <c r="C1478" s="139" t="s">
        <v>26639</v>
      </c>
      <c r="D1478" s="139" t="s">
        <v>26640</v>
      </c>
      <c r="E1478" s="139"/>
      <c r="F1478" s="139">
        <f>MATCH(A1478,厦航题库汇总!$C$2:$C$5110,0)</f>
        <v>1626</v>
      </c>
    </row>
    <row r="1479" spans="1:6" customFormat="1" ht="56.1" customHeight="1">
      <c r="A1479" s="170" t="s">
        <v>11879</v>
      </c>
      <c r="B1479" s="139" t="s">
        <v>26643</v>
      </c>
      <c r="C1479" s="139" t="s">
        <v>26644</v>
      </c>
      <c r="D1479" s="139" t="s">
        <v>26645</v>
      </c>
      <c r="E1479" s="139"/>
      <c r="F1479" s="139">
        <f>MATCH(A1479,厦航题库汇总!$C$2:$C$5110,0)</f>
        <v>1638</v>
      </c>
    </row>
    <row r="1480" spans="1:6" customFormat="1" ht="56.1" customHeight="1">
      <c r="A1480" s="170" t="s">
        <v>11870</v>
      </c>
      <c r="B1480" s="139" t="s">
        <v>26602</v>
      </c>
      <c r="C1480" s="139" t="s">
        <v>26636</v>
      </c>
      <c r="D1480" s="139" t="s">
        <v>26637</v>
      </c>
      <c r="E1480" s="139"/>
      <c r="F1480" s="139">
        <f>MATCH(A1480,厦航题库汇总!$C$2:$C$5110,0)</f>
        <v>1620</v>
      </c>
    </row>
    <row r="1481" spans="1:6" customFormat="1" ht="56.1" customHeight="1">
      <c r="A1481" s="170" t="s">
        <v>11858</v>
      </c>
      <c r="B1481" s="139" t="s">
        <v>26627</v>
      </c>
      <c r="C1481" s="139" t="s">
        <v>26628</v>
      </c>
      <c r="D1481" s="139" t="s">
        <v>26629</v>
      </c>
      <c r="E1481" s="139"/>
      <c r="F1481" s="139">
        <f>MATCH(A1481,厦航题库汇总!$C$2:$C$5110,0)</f>
        <v>1603</v>
      </c>
    </row>
    <row r="1482" spans="1:6" customFormat="1" ht="56.1" customHeight="1">
      <c r="A1482" s="170" t="s">
        <v>11848</v>
      </c>
      <c r="B1482" s="139" t="s">
        <v>26619</v>
      </c>
      <c r="C1482" s="139" t="s">
        <v>26620</v>
      </c>
      <c r="D1482" s="139" t="s">
        <v>26621</v>
      </c>
      <c r="E1482" s="139"/>
      <c r="F1482" s="139">
        <f>MATCH(A1482,厦航题库汇总!$C$2:$C$5110,0)</f>
        <v>1586</v>
      </c>
    </row>
    <row r="1483" spans="1:6" customFormat="1" ht="56.1" customHeight="1">
      <c r="A1483" s="170" t="s">
        <v>11887</v>
      </c>
      <c r="B1483" s="139" t="s">
        <v>26649</v>
      </c>
      <c r="C1483" s="139" t="s">
        <v>26650</v>
      </c>
      <c r="D1483" s="139" t="s">
        <v>26651</v>
      </c>
      <c r="E1483" s="139"/>
      <c r="F1483" s="139">
        <f>MATCH(A1483,厦航题库汇总!$C$2:$C$5110,0)</f>
        <v>1650</v>
      </c>
    </row>
    <row r="1484" spans="1:6" customFormat="1" ht="50.1" customHeight="1">
      <c r="A1484" s="170" t="s">
        <v>11883</v>
      </c>
      <c r="B1484" s="139" t="s">
        <v>26646</v>
      </c>
      <c r="C1484" s="139" t="s">
        <v>26647</v>
      </c>
      <c r="D1484" s="139" t="s">
        <v>26648</v>
      </c>
      <c r="E1484" s="139"/>
      <c r="F1484" s="139">
        <f>MATCH(A1484,厦航题库汇总!$C$2:$C$5110,0)</f>
        <v>1644</v>
      </c>
    </row>
    <row r="1485" spans="1:6" customFormat="1" ht="56.1" customHeight="1">
      <c r="A1485" s="170" t="s">
        <v>11841</v>
      </c>
      <c r="B1485" s="139" t="s">
        <v>26614</v>
      </c>
      <c r="C1485" s="139" t="s">
        <v>26615</v>
      </c>
      <c r="D1485" s="139" t="s">
        <v>26616</v>
      </c>
      <c r="E1485" s="139"/>
      <c r="F1485" s="139">
        <f>MATCH(A1485,厦航题库汇总!$C$2:$C$5110,0)</f>
        <v>1575</v>
      </c>
    </row>
    <row r="1486" spans="1:6" customFormat="1" ht="56.1" customHeight="1">
      <c r="A1486" s="170" t="s">
        <v>11855</v>
      </c>
      <c r="B1486" s="139" t="s">
        <v>26624</v>
      </c>
      <c r="C1486" s="139" t="s">
        <v>26625</v>
      </c>
      <c r="D1486" s="139" t="s">
        <v>26626</v>
      </c>
      <c r="E1486" s="139"/>
      <c r="F1486" s="139">
        <f>MATCH(A1486,厦航题库汇总!$C$2:$C$5110,0)</f>
        <v>1597</v>
      </c>
    </row>
    <row r="1487" spans="1:6" customFormat="1" ht="56.1" customHeight="1">
      <c r="A1487" s="170" t="s">
        <v>11852</v>
      </c>
      <c r="B1487" s="139" t="s">
        <v>26583</v>
      </c>
      <c r="C1487" s="139" t="s">
        <v>26622</v>
      </c>
      <c r="D1487" s="139" t="s">
        <v>26623</v>
      </c>
      <c r="E1487" s="139"/>
      <c r="F1487" s="139">
        <f>MATCH(A1487,厦航题库汇总!$C$2:$C$5110,0)</f>
        <v>1591</v>
      </c>
    </row>
    <row r="1488" spans="1:6" customFormat="1" ht="56.1" customHeight="1">
      <c r="A1488" s="170" t="s">
        <v>11891</v>
      </c>
      <c r="B1488" s="139" t="s">
        <v>26652</v>
      </c>
      <c r="C1488" s="139" t="s">
        <v>26653</v>
      </c>
      <c r="D1488" s="139" t="s">
        <v>26654</v>
      </c>
      <c r="E1488" s="139"/>
      <c r="F1488" s="139">
        <f>MATCH(A1488,厦航题库汇总!$C$2:$C$5110,0)</f>
        <v>1656</v>
      </c>
    </row>
    <row r="1489" spans="1:6" customFormat="1" ht="56.1" customHeight="1">
      <c r="A1489" s="170" t="s">
        <v>11845</v>
      </c>
      <c r="B1489" s="139" t="s">
        <v>26617</v>
      </c>
      <c r="C1489" s="139" t="s">
        <v>26369</v>
      </c>
      <c r="D1489" s="139" t="s">
        <v>26618</v>
      </c>
      <c r="E1489" s="139"/>
      <c r="F1489" s="139">
        <f>MATCH(A1489,厦航题库汇总!$C$2:$C$5110,0)</f>
        <v>1580</v>
      </c>
    </row>
    <row r="1490" spans="1:6" customFormat="1" ht="56.1" customHeight="1">
      <c r="A1490" s="170" t="s">
        <v>11862</v>
      </c>
      <c r="B1490" s="139" t="s">
        <v>26630</v>
      </c>
      <c r="C1490" s="139" t="s">
        <v>26631</v>
      </c>
      <c r="D1490" s="139" t="s">
        <v>26632</v>
      </c>
      <c r="E1490" s="139"/>
      <c r="F1490" s="139">
        <f>MATCH(A1490,厦航题库汇总!$C$2:$C$5110,0)</f>
        <v>1608</v>
      </c>
    </row>
    <row r="1491" spans="1:6" customFormat="1" ht="56.1" customHeight="1">
      <c r="A1491" s="170" t="s">
        <v>11692</v>
      </c>
      <c r="B1491" s="139" t="s">
        <v>26501</v>
      </c>
      <c r="C1491" s="139" t="s">
        <v>26502</v>
      </c>
      <c r="D1491" s="139" t="s">
        <v>26503</v>
      </c>
      <c r="E1491" s="139" t="s">
        <v>29551</v>
      </c>
      <c r="F1491" s="139">
        <f>MATCH(A1491,厦航题库汇总!$C$2:$C$5110,0)</f>
        <v>1326</v>
      </c>
    </row>
    <row r="1492" spans="1:6" customFormat="1" ht="50.1" customHeight="1">
      <c r="A1492" s="170" t="s">
        <v>11604</v>
      </c>
      <c r="B1492" s="139" t="s">
        <v>26432</v>
      </c>
      <c r="C1492" s="139" t="s">
        <v>26433</v>
      </c>
      <c r="D1492" s="139" t="s">
        <v>26434</v>
      </c>
      <c r="E1492" s="139"/>
      <c r="F1492" s="139">
        <f>MATCH(A1492,厦航题库汇总!$C$2:$C$5110,0)</f>
        <v>1150</v>
      </c>
    </row>
    <row r="1493" spans="1:6" customFormat="1" ht="56.1" customHeight="1">
      <c r="A1493" s="170" t="s">
        <v>11668</v>
      </c>
      <c r="B1493" s="139" t="s">
        <v>26483</v>
      </c>
      <c r="C1493" s="139" t="s">
        <v>26484</v>
      </c>
      <c r="D1493" s="139" t="s">
        <v>26485</v>
      </c>
      <c r="E1493" s="139"/>
      <c r="F1493" s="139">
        <f>MATCH(A1493,厦航题库汇总!$C$2:$C$5110,0)</f>
        <v>1270</v>
      </c>
    </row>
    <row r="1494" spans="1:6" customFormat="1" ht="56.1" customHeight="1">
      <c r="A1494" s="170" t="s">
        <v>11680</v>
      </c>
      <c r="B1494" s="139" t="s">
        <v>26492</v>
      </c>
      <c r="C1494" s="139" t="s">
        <v>26493</v>
      </c>
      <c r="D1494" s="139" t="s">
        <v>26494</v>
      </c>
      <c r="E1494" s="139"/>
      <c r="F1494" s="139">
        <f>MATCH(A1494,厦航题库汇总!$C$2:$C$5110,0)</f>
        <v>1302</v>
      </c>
    </row>
    <row r="1495" spans="1:6" customFormat="1" ht="56.1" customHeight="1">
      <c r="A1495" s="170" t="s">
        <v>11696</v>
      </c>
      <c r="B1495" s="139" t="s">
        <v>26504</v>
      </c>
      <c r="C1495" s="139" t="s">
        <v>26505</v>
      </c>
      <c r="D1495" s="139" t="s">
        <v>26506</v>
      </c>
      <c r="E1495" s="139"/>
      <c r="F1495" s="139">
        <f>MATCH(A1495,厦航题库汇总!$C$2:$C$5110,0)</f>
        <v>1332</v>
      </c>
    </row>
    <row r="1496" spans="1:6" customFormat="1" ht="56.1" customHeight="1">
      <c r="A1496" s="170" t="s">
        <v>11601</v>
      </c>
      <c r="B1496" s="139" t="s">
        <v>26430</v>
      </c>
      <c r="C1496" s="139" t="s">
        <v>26431</v>
      </c>
      <c r="D1496" s="139" t="s">
        <v>26312</v>
      </c>
      <c r="E1496" s="139"/>
      <c r="F1496" s="139">
        <f>MATCH(A1496,厦航题库汇总!$C$2:$C$5110,0)</f>
        <v>1145</v>
      </c>
    </row>
    <row r="1497" spans="1:6" customFormat="1" ht="56.1" customHeight="1">
      <c r="A1497" s="170" t="s">
        <v>11589</v>
      </c>
      <c r="B1497" s="139" t="s">
        <v>26421</v>
      </c>
      <c r="C1497" s="139" t="s">
        <v>26422</v>
      </c>
      <c r="D1497" s="139" t="s">
        <v>26423</v>
      </c>
      <c r="E1497" s="139"/>
      <c r="F1497" s="139">
        <f>MATCH(A1497,厦航题库汇总!$C$2:$C$5110,0)</f>
        <v>1127</v>
      </c>
    </row>
    <row r="1498" spans="1:6" customFormat="1" ht="56.1" customHeight="1">
      <c r="A1498" s="170" t="s">
        <v>11675</v>
      </c>
      <c r="B1498" s="139" t="s">
        <v>26489</v>
      </c>
      <c r="C1498" s="139" t="s">
        <v>26490</v>
      </c>
      <c r="D1498" s="139" t="s">
        <v>26491</v>
      </c>
      <c r="E1498" s="139"/>
      <c r="F1498" s="139">
        <f>MATCH(A1498,厦航题库汇总!$C$2:$C$5110,0)</f>
        <v>1282</v>
      </c>
    </row>
    <row r="1499" spans="1:6" customFormat="1" ht="50.1" customHeight="1">
      <c r="A1499" s="170" t="s">
        <v>11627</v>
      </c>
      <c r="B1499" s="139" t="s">
        <v>26450</v>
      </c>
      <c r="C1499" s="139" t="s">
        <v>26451</v>
      </c>
      <c r="D1499" s="139" t="s">
        <v>26452</v>
      </c>
      <c r="E1499" s="139"/>
      <c r="F1499" s="139">
        <f>MATCH(A1499,厦航题库汇总!$C$2:$C$5110,0)</f>
        <v>1186</v>
      </c>
    </row>
    <row r="1500" spans="1:6" customFormat="1" ht="50.1" customHeight="1">
      <c r="A1500" s="170" t="s">
        <v>11623</v>
      </c>
      <c r="B1500" s="139" t="s">
        <v>26447</v>
      </c>
      <c r="C1500" s="139" t="s">
        <v>26448</v>
      </c>
      <c r="D1500" s="139" t="s">
        <v>26449</v>
      </c>
      <c r="E1500" s="139"/>
      <c r="F1500" s="139">
        <f>MATCH(A1500,厦航题库汇总!$C$2:$C$5110,0)</f>
        <v>1180</v>
      </c>
    </row>
    <row r="1501" spans="1:6" customFormat="1" ht="56.1" customHeight="1">
      <c r="A1501" s="170" t="s">
        <v>11612</v>
      </c>
      <c r="B1501" s="139" t="s">
        <v>26438</v>
      </c>
      <c r="C1501" s="139" t="s">
        <v>26439</v>
      </c>
      <c r="D1501" s="139" t="s">
        <v>26440</v>
      </c>
      <c r="E1501" s="139"/>
      <c r="F1501" s="139">
        <f>MATCH(A1501,厦航题库汇总!$C$2:$C$5110,0)</f>
        <v>1162</v>
      </c>
    </row>
    <row r="1502" spans="1:6" customFormat="1" ht="56.1" customHeight="1">
      <c r="A1502" s="170" t="s">
        <v>11688</v>
      </c>
      <c r="B1502" s="139" t="s">
        <v>26498</v>
      </c>
      <c r="C1502" s="139" t="s">
        <v>26499</v>
      </c>
      <c r="D1502" s="139" t="s">
        <v>26500</v>
      </c>
      <c r="E1502" s="139"/>
      <c r="F1502" s="139">
        <f>MATCH(A1502,厦航题库汇总!$C$2:$C$5110,0)</f>
        <v>1320</v>
      </c>
    </row>
    <row r="1503" spans="1:6" customFormat="1" ht="56.1" customHeight="1">
      <c r="A1503" s="170" t="s">
        <v>11672</v>
      </c>
      <c r="B1503" s="139" t="s">
        <v>26486</v>
      </c>
      <c r="C1503" s="139" t="s">
        <v>26487</v>
      </c>
      <c r="D1503" s="139" t="s">
        <v>26488</v>
      </c>
      <c r="E1503" s="139"/>
      <c r="F1503" s="139">
        <f>MATCH(A1503,厦航题库汇总!$C$2:$C$5110,0)</f>
        <v>1276</v>
      </c>
    </row>
    <row r="1504" spans="1:6" customFormat="1" ht="56.1" customHeight="1">
      <c r="A1504" s="170" t="s">
        <v>11640</v>
      </c>
      <c r="B1504" s="139" t="s">
        <v>26461</v>
      </c>
      <c r="C1504" s="139" t="s">
        <v>26462</v>
      </c>
      <c r="D1504" s="139" t="s">
        <v>26463</v>
      </c>
      <c r="E1504" s="139"/>
      <c r="F1504" s="139">
        <f>MATCH(A1504,厦航题库汇总!$C$2:$C$5110,0)</f>
        <v>1210</v>
      </c>
    </row>
    <row r="1505" spans="1:6" customFormat="1" ht="56.1" customHeight="1">
      <c r="A1505" s="170" t="s">
        <v>11616</v>
      </c>
      <c r="B1505" s="139" t="s">
        <v>26441</v>
      </c>
      <c r="C1505" s="139" t="s">
        <v>26442</v>
      </c>
      <c r="D1505" s="139" t="s">
        <v>26443</v>
      </c>
      <c r="E1505" s="139"/>
      <c r="F1505" s="139">
        <f>MATCH(A1505,厦航题库汇总!$C$2:$C$5110,0)</f>
        <v>1168</v>
      </c>
    </row>
    <row r="1506" spans="1:6" customFormat="1" ht="56.1" customHeight="1">
      <c r="A1506" s="170" t="s">
        <v>11636</v>
      </c>
      <c r="B1506" s="139" t="s">
        <v>26458</v>
      </c>
      <c r="C1506" s="139" t="s">
        <v>26459</v>
      </c>
      <c r="D1506" s="139" t="s">
        <v>26460</v>
      </c>
      <c r="E1506" s="139"/>
      <c r="F1506" s="139">
        <f>MATCH(A1506,厦航题库汇总!$C$2:$C$5110,0)</f>
        <v>1204</v>
      </c>
    </row>
    <row r="1507" spans="1:6" customFormat="1" ht="56.1" customHeight="1">
      <c r="A1507" s="170" t="s">
        <v>11593</v>
      </c>
      <c r="B1507" s="139" t="s">
        <v>26424</v>
      </c>
      <c r="C1507" s="139" t="s">
        <v>26425</v>
      </c>
      <c r="D1507" s="139" t="s">
        <v>26426</v>
      </c>
      <c r="E1507" s="139"/>
      <c r="F1507" s="139">
        <f>MATCH(A1507,厦航题库汇总!$C$2:$C$5110,0)</f>
        <v>1133</v>
      </c>
    </row>
    <row r="1508" spans="1:6" customFormat="1" ht="50.1" customHeight="1">
      <c r="A1508" s="170" t="s">
        <v>11597</v>
      </c>
      <c r="B1508" s="139" t="s">
        <v>26427</v>
      </c>
      <c r="C1508" s="139" t="s">
        <v>26428</v>
      </c>
      <c r="D1508" s="139" t="s">
        <v>26429</v>
      </c>
      <c r="E1508" s="139"/>
      <c r="F1508" s="139">
        <f>MATCH(A1508,厦航题库汇总!$C$2:$C$5110,0)</f>
        <v>1139</v>
      </c>
    </row>
    <row r="1509" spans="1:6" customFormat="1" ht="56.1" customHeight="1">
      <c r="A1509" s="170" t="s">
        <v>11619</v>
      </c>
      <c r="B1509" s="139" t="s">
        <v>26444</v>
      </c>
      <c r="C1509" s="139" t="s">
        <v>26445</v>
      </c>
      <c r="D1509" s="139" t="s">
        <v>26446</v>
      </c>
      <c r="E1509" s="139"/>
      <c r="F1509" s="139">
        <f>MATCH(A1509,厦航题库汇总!$C$2:$C$5110,0)</f>
        <v>1174</v>
      </c>
    </row>
    <row r="1510" spans="1:6" customFormat="1" ht="56.1" customHeight="1">
      <c r="A1510" s="170" t="s">
        <v>11634</v>
      </c>
      <c r="B1510" s="139" t="s">
        <v>26456</v>
      </c>
      <c r="C1510" s="139" t="s">
        <v>26457</v>
      </c>
      <c r="D1510" s="139" t="s">
        <v>26312</v>
      </c>
      <c r="E1510" s="139"/>
      <c r="F1510" s="139">
        <f>MATCH(A1510,厦航题库汇总!$C$2:$C$5110,0)</f>
        <v>1198</v>
      </c>
    </row>
    <row r="1511" spans="1:6" customFormat="1" ht="56.1" customHeight="1">
      <c r="A1511" s="170" t="s">
        <v>11630</v>
      </c>
      <c r="B1511" s="139" t="s">
        <v>26453</v>
      </c>
      <c r="C1511" s="139" t="s">
        <v>26454</v>
      </c>
      <c r="D1511" s="139" t="s">
        <v>26455</v>
      </c>
      <c r="E1511" s="139"/>
      <c r="F1511" s="139">
        <f>MATCH(A1511,厦航题库汇总!$C$2:$C$5110,0)</f>
        <v>1192</v>
      </c>
    </row>
    <row r="1512" spans="1:6" customFormat="1" ht="56.1" customHeight="1">
      <c r="A1512" s="170" t="s">
        <v>11663</v>
      </c>
      <c r="B1512" s="139" t="s">
        <v>26481</v>
      </c>
      <c r="C1512" s="139" t="s">
        <v>26476</v>
      </c>
      <c r="D1512" s="139" t="s">
        <v>26469</v>
      </c>
      <c r="E1512" s="139"/>
      <c r="F1512" s="139">
        <f>MATCH(A1512,厦航题库汇总!$C$2:$C$5110,0)</f>
        <v>1252</v>
      </c>
    </row>
    <row r="1513" spans="1:6" customFormat="1" ht="56.1" customHeight="1">
      <c r="A1513" s="170" t="s">
        <v>11647</v>
      </c>
      <c r="B1513" s="139" t="s">
        <v>26467</v>
      </c>
      <c r="C1513" s="139" t="s">
        <v>26468</v>
      </c>
      <c r="D1513" s="139" t="s">
        <v>26469</v>
      </c>
      <c r="E1513" s="139"/>
      <c r="F1513" s="139">
        <f>MATCH(A1513,厦航题库汇总!$C$2:$C$5110,0)</f>
        <v>1222</v>
      </c>
    </row>
    <row r="1514" spans="1:6" customFormat="1" ht="56.1" customHeight="1">
      <c r="A1514" s="170" t="s">
        <v>11660</v>
      </c>
      <c r="B1514" s="139" t="s">
        <v>26478</v>
      </c>
      <c r="C1514" s="139" t="s">
        <v>26479</v>
      </c>
      <c r="D1514" s="139" t="s">
        <v>26480</v>
      </c>
      <c r="E1514" s="139"/>
      <c r="F1514" s="139">
        <f>MATCH(A1514,厦航题库汇总!$C$2:$C$5110,0)</f>
        <v>1246</v>
      </c>
    </row>
    <row r="1515" spans="1:6" customFormat="1" ht="56.1" customHeight="1">
      <c r="A1515" s="170" t="s">
        <v>11643</v>
      </c>
      <c r="B1515" s="139" t="s">
        <v>26464</v>
      </c>
      <c r="C1515" s="139" t="s">
        <v>26465</v>
      </c>
      <c r="D1515" s="139" t="s">
        <v>26466</v>
      </c>
      <c r="E1515" s="139"/>
      <c r="F1515" s="139">
        <f>MATCH(A1515,厦航题库汇总!$C$2:$C$5110,0)</f>
        <v>1216</v>
      </c>
    </row>
    <row r="1516" spans="1:6" customFormat="1" ht="56.1" customHeight="1">
      <c r="A1516" s="170" t="s">
        <v>11679</v>
      </c>
      <c r="B1516" s="139">
        <v>5.7000000000000002E-2</v>
      </c>
      <c r="C1516" s="139">
        <v>7.0000000000000007E-2</v>
      </c>
      <c r="D1516" s="139">
        <v>7.4999999999999997E-2</v>
      </c>
      <c r="E1516" s="139"/>
      <c r="F1516" s="139">
        <f>MATCH(A1516,厦航题库汇总!$C$2:$C$5110,0)</f>
        <v>1297</v>
      </c>
    </row>
    <row r="1517" spans="1:6" customFormat="1" ht="56.1" customHeight="1">
      <c r="A1517" s="170" t="s">
        <v>11677</v>
      </c>
      <c r="B1517" s="139">
        <v>5.4000000000000006E-2</v>
      </c>
      <c r="C1517" s="139">
        <v>5.2000000000000005E-2</v>
      </c>
      <c r="D1517" s="139">
        <v>0.05</v>
      </c>
      <c r="E1517" s="139"/>
      <c r="F1517" s="139">
        <f>MATCH(A1517,厦航题库汇总!$C$2:$C$5110,0)</f>
        <v>1288</v>
      </c>
    </row>
    <row r="1518" spans="1:6" customFormat="1" ht="50.1" customHeight="1">
      <c r="A1518" s="170" t="s">
        <v>11678</v>
      </c>
      <c r="B1518" s="139">
        <v>7.0000000000000007E-2</v>
      </c>
      <c r="C1518" s="139">
        <v>5.7000000000000002E-2</v>
      </c>
      <c r="D1518" s="139">
        <v>7.4999999999999997E-2</v>
      </c>
      <c r="E1518" s="139"/>
      <c r="F1518" s="139">
        <f>MATCH(A1518,厦航题库汇总!$C$2:$C$5110,0)</f>
        <v>1293</v>
      </c>
    </row>
    <row r="1519" spans="1:6" customFormat="1" ht="56.1" customHeight="1">
      <c r="A1519" s="170" t="s">
        <v>11608</v>
      </c>
      <c r="B1519" s="139" t="s">
        <v>26435</v>
      </c>
      <c r="C1519" s="139" t="s">
        <v>26436</v>
      </c>
      <c r="D1519" s="139" t="s">
        <v>26437</v>
      </c>
      <c r="E1519" s="139"/>
      <c r="F1519" s="139">
        <f>MATCH(A1519,厦航题库汇总!$C$2:$C$5110,0)</f>
        <v>1156</v>
      </c>
    </row>
    <row r="1520" spans="1:6" customFormat="1" ht="56.1" customHeight="1">
      <c r="A1520" s="170" t="s">
        <v>11683</v>
      </c>
      <c r="B1520" s="139" t="s">
        <v>26495</v>
      </c>
      <c r="C1520" s="139" t="s">
        <v>26496</v>
      </c>
      <c r="D1520" s="139" t="s">
        <v>26497</v>
      </c>
      <c r="E1520" s="139"/>
      <c r="F1520" s="139">
        <f>MATCH(A1520,厦航题库汇总!$C$2:$C$5110,0)</f>
        <v>1308</v>
      </c>
    </row>
    <row r="1521" spans="1:6" customFormat="1" ht="56.1" customHeight="1">
      <c r="A1521" s="170" t="s">
        <v>11654</v>
      </c>
      <c r="B1521" s="139" t="s">
        <v>26473</v>
      </c>
      <c r="C1521" s="139" t="s">
        <v>26474</v>
      </c>
      <c r="D1521" s="139" t="s">
        <v>26475</v>
      </c>
      <c r="E1521" s="139"/>
      <c r="F1521" s="139">
        <f>MATCH(A1521,厦航题库汇总!$C$2:$C$5110,0)</f>
        <v>1234</v>
      </c>
    </row>
    <row r="1522" spans="1:6" customFormat="1" ht="56.1" customHeight="1">
      <c r="A1522" s="176" t="s">
        <v>11667</v>
      </c>
      <c r="B1522" s="153" t="s">
        <v>11641</v>
      </c>
      <c r="C1522" s="153" t="s">
        <v>11664</v>
      </c>
      <c r="D1522" s="153" t="s">
        <v>4494</v>
      </c>
      <c r="E1522" s="153"/>
      <c r="F1522" s="139">
        <f>MATCH(A1522,厦航题库汇总!$C$2:$C$5110,0)</f>
        <v>1264</v>
      </c>
    </row>
    <row r="1523" spans="1:6" customFormat="1" ht="56.1" customHeight="1">
      <c r="A1523" s="170" t="s">
        <v>11658</v>
      </c>
      <c r="B1523" s="139" t="s">
        <v>26476</v>
      </c>
      <c r="C1523" s="139" t="s">
        <v>26477</v>
      </c>
      <c r="D1523" s="139" t="s">
        <v>26469</v>
      </c>
      <c r="E1523" s="139"/>
      <c r="F1523" s="139">
        <f>MATCH(A1523,厦航题库汇总!$C$2:$C$5110,0)</f>
        <v>1240</v>
      </c>
    </row>
    <row r="1524" spans="1:6" customFormat="1" ht="56.1" customHeight="1">
      <c r="A1524" s="170" t="s">
        <v>11665</v>
      </c>
      <c r="B1524" s="139" t="s">
        <v>26479</v>
      </c>
      <c r="C1524" s="139" t="s">
        <v>26478</v>
      </c>
      <c r="D1524" s="139" t="s">
        <v>26482</v>
      </c>
      <c r="E1524" s="139"/>
      <c r="F1524" s="139">
        <f>MATCH(A1524,厦航题库汇总!$C$2:$C$5110,0)</f>
        <v>1258</v>
      </c>
    </row>
    <row r="1525" spans="1:6" customFormat="1" ht="56.1" customHeight="1">
      <c r="A1525" s="170" t="s">
        <v>11650</v>
      </c>
      <c r="B1525" s="139" t="s">
        <v>26470</v>
      </c>
      <c r="C1525" s="139" t="s">
        <v>26471</v>
      </c>
      <c r="D1525" s="139" t="s">
        <v>26472</v>
      </c>
      <c r="E1525" s="139"/>
      <c r="F1525" s="139">
        <f>MATCH(A1525,厦航题库汇总!$C$2:$C$5110,0)</f>
        <v>1228</v>
      </c>
    </row>
    <row r="1526" spans="1:6" customFormat="1" ht="56.1" customHeight="1">
      <c r="A1526" s="170" t="s">
        <v>11700</v>
      </c>
      <c r="B1526" s="139" t="s">
        <v>26507</v>
      </c>
      <c r="C1526" s="139" t="s">
        <v>26508</v>
      </c>
      <c r="D1526" s="139" t="s">
        <v>26476</v>
      </c>
      <c r="E1526" s="139"/>
      <c r="F1526" s="139">
        <f>MATCH(A1526,厦航题库汇总!$C$2:$C$5110,0)</f>
        <v>1338</v>
      </c>
    </row>
    <row r="1527" spans="1:6" customFormat="1" ht="56.1" customHeight="1">
      <c r="A1527" s="170" t="s">
        <v>11703</v>
      </c>
      <c r="B1527" s="139" t="s">
        <v>26509</v>
      </c>
      <c r="C1527" s="139" t="s">
        <v>22259</v>
      </c>
      <c r="D1527" s="139" t="s">
        <v>26510</v>
      </c>
      <c r="E1527" s="139"/>
      <c r="F1527" s="139">
        <f>MATCH(A1527,厦航题库汇总!$C$2:$C$5110,0)</f>
        <v>1344</v>
      </c>
    </row>
    <row r="1528" spans="1:6" customFormat="1" ht="56.1" customHeight="1">
      <c r="A1528" s="170" t="s">
        <v>19922</v>
      </c>
      <c r="B1528" s="139" t="s">
        <v>780</v>
      </c>
      <c r="C1528" s="139" t="s">
        <v>779</v>
      </c>
      <c r="D1528" s="139" t="s">
        <v>781</v>
      </c>
      <c r="E1528" s="139"/>
      <c r="F1528" s="139" t="e">
        <f>MATCH(A1528,厦航题库汇总!$C$2:$C$5110,0)</f>
        <v>#N/A</v>
      </c>
    </row>
    <row r="1529" spans="1:6" customFormat="1" ht="50.1" customHeight="1">
      <c r="A1529" s="170" t="s">
        <v>10705</v>
      </c>
      <c r="B1529" s="139" t="s">
        <v>20513</v>
      </c>
      <c r="C1529" s="139" t="s">
        <v>20514</v>
      </c>
      <c r="D1529" s="139" t="s">
        <v>20515</v>
      </c>
      <c r="E1529" s="139"/>
      <c r="F1529" s="139">
        <f>MATCH(A1529,厦航题库汇总!$C$2:$C$5110,0)</f>
        <v>4473</v>
      </c>
    </row>
    <row r="1530" spans="1:6" customFormat="1" ht="56.1" customHeight="1">
      <c r="A1530" s="170" t="s">
        <v>25452</v>
      </c>
      <c r="B1530" s="139" t="s">
        <v>25453</v>
      </c>
      <c r="C1530" s="139" t="s">
        <v>25454</v>
      </c>
      <c r="D1530" s="139" t="s">
        <v>25399</v>
      </c>
      <c r="E1530" s="139"/>
      <c r="F1530" s="139">
        <f>MATCH(A1530,厦航题库汇总!$C$2:$C$5110,0)</f>
        <v>3550</v>
      </c>
    </row>
    <row r="1531" spans="1:6" customFormat="1" ht="56.1" customHeight="1">
      <c r="A1531" s="170" t="s">
        <v>2941</v>
      </c>
      <c r="B1531" s="139" t="s">
        <v>2942</v>
      </c>
      <c r="C1531" s="139" t="s">
        <v>2943</v>
      </c>
      <c r="D1531" s="139" t="s">
        <v>2944</v>
      </c>
      <c r="E1531" s="139"/>
      <c r="F1531" s="139">
        <f>MATCH(A1531,厦航题库汇总!$C$2:$C$5110,0)</f>
        <v>2977</v>
      </c>
    </row>
    <row r="1532" spans="1:6" customFormat="1" ht="50.1" customHeight="1">
      <c r="A1532" s="170" t="s">
        <v>2929</v>
      </c>
      <c r="B1532" s="139" t="s">
        <v>2930</v>
      </c>
      <c r="C1532" s="139" t="s">
        <v>2931</v>
      </c>
      <c r="D1532" s="139" t="s">
        <v>2932</v>
      </c>
      <c r="E1532" s="139"/>
      <c r="F1532" s="139">
        <f>MATCH(A1532,厦航题库汇总!$C$2:$C$5110,0)</f>
        <v>2962</v>
      </c>
    </row>
    <row r="1533" spans="1:6" customFormat="1" ht="56.1" customHeight="1">
      <c r="A1533" s="170" t="s">
        <v>2925</v>
      </c>
      <c r="B1533" s="139" t="s">
        <v>2926</v>
      </c>
      <c r="C1533" s="139" t="s">
        <v>2927</v>
      </c>
      <c r="D1533" s="139" t="s">
        <v>2928</v>
      </c>
      <c r="E1533" s="139"/>
      <c r="F1533" s="139">
        <f>MATCH(A1533,厦航题库汇总!$C$2:$C$5110,0)</f>
        <v>2957</v>
      </c>
    </row>
    <row r="1534" spans="1:6" customFormat="1" ht="56.1" customHeight="1">
      <c r="A1534" s="170" t="s">
        <v>18968</v>
      </c>
      <c r="B1534" s="139" t="s">
        <v>18967</v>
      </c>
      <c r="C1534" s="139" t="s">
        <v>18966</v>
      </c>
      <c r="D1534" s="139" t="s">
        <v>18965</v>
      </c>
      <c r="E1534" s="139"/>
      <c r="F1534" s="139" t="e">
        <f>MATCH(A1534,厦航题库汇总!$C$2:$C$5110,0)</f>
        <v>#N/A</v>
      </c>
    </row>
    <row r="1535" spans="1:6" customFormat="1" ht="50.1" customHeight="1">
      <c r="A1535" s="170" t="s">
        <v>15668</v>
      </c>
      <c r="B1535" s="139" t="s">
        <v>5982</v>
      </c>
      <c r="C1535" s="139" t="s">
        <v>5983</v>
      </c>
      <c r="D1535" s="139" t="s">
        <v>19029</v>
      </c>
      <c r="E1535" s="139"/>
      <c r="F1535" s="139">
        <f>MATCH(A1535,厦航题库汇总!$C$2:$C$5110,0)</f>
        <v>3857</v>
      </c>
    </row>
    <row r="1536" spans="1:6" customFormat="1" ht="56.1" customHeight="1">
      <c r="A1536" s="170" t="s">
        <v>18163</v>
      </c>
      <c r="B1536" s="139" t="s">
        <v>18164</v>
      </c>
      <c r="C1536" s="139" t="s">
        <v>18165</v>
      </c>
      <c r="D1536" s="139" t="s">
        <v>18166</v>
      </c>
      <c r="E1536" s="139"/>
      <c r="F1536" s="139" t="e">
        <f>MATCH(A1536,厦航题库汇总!$C$2:$C$5110,0)</f>
        <v>#N/A</v>
      </c>
    </row>
    <row r="1537" spans="1:6" customFormat="1" ht="56.1" customHeight="1">
      <c r="A1537" s="170" t="s">
        <v>20211</v>
      </c>
      <c r="B1537" s="139" t="s">
        <v>2185</v>
      </c>
      <c r="C1537" s="139" t="s">
        <v>2184</v>
      </c>
      <c r="D1537" s="139" t="s">
        <v>3143</v>
      </c>
      <c r="E1537" s="139"/>
      <c r="F1537" s="139" t="e">
        <f>MATCH(A1537,厦航题库汇总!$C$2:$C$5110,0)</f>
        <v>#N/A</v>
      </c>
    </row>
    <row r="1538" spans="1:6" customFormat="1" ht="56.1" customHeight="1">
      <c r="A1538" s="170" t="s">
        <v>20207</v>
      </c>
      <c r="B1538" s="139" t="s">
        <v>20208</v>
      </c>
      <c r="C1538" s="139" t="s">
        <v>20209</v>
      </c>
      <c r="D1538" s="139" t="s">
        <v>20210</v>
      </c>
      <c r="E1538" s="139"/>
      <c r="F1538" s="139" t="e">
        <f>MATCH(A1538,厦航题库汇总!$C$2:$C$5110,0)</f>
        <v>#N/A</v>
      </c>
    </row>
    <row r="1539" spans="1:6" customFormat="1" ht="50.1" customHeight="1">
      <c r="A1539" s="170" t="s">
        <v>19939</v>
      </c>
      <c r="B1539" s="139" t="s">
        <v>19936</v>
      </c>
      <c r="C1539" s="139" t="s">
        <v>19938</v>
      </c>
      <c r="D1539" s="139" t="s">
        <v>19934</v>
      </c>
      <c r="E1539" s="139"/>
      <c r="F1539" s="139" t="e">
        <f>MATCH(A1539,厦航题库汇总!$C$2:$C$5110,0)</f>
        <v>#N/A</v>
      </c>
    </row>
    <row r="1540" spans="1:6" customFormat="1" ht="56.1" customHeight="1">
      <c r="A1540" s="170" t="s">
        <v>28485</v>
      </c>
      <c r="B1540" s="139" t="s">
        <v>23618</v>
      </c>
      <c r="C1540" s="139" t="s">
        <v>23619</v>
      </c>
      <c r="D1540" s="139" t="s">
        <v>23620</v>
      </c>
      <c r="E1540" s="139"/>
      <c r="F1540" s="139">
        <f>MATCH(A1540,厦航题库汇总!$C$2:$C$5110,0)</f>
        <v>2831</v>
      </c>
    </row>
    <row r="1541" spans="1:6" customFormat="1" ht="56.1" customHeight="1">
      <c r="A1541" s="170" t="s">
        <v>19933</v>
      </c>
      <c r="B1541" s="139" t="s">
        <v>19934</v>
      </c>
      <c r="C1541" s="139" t="s">
        <v>19935</v>
      </c>
      <c r="D1541" s="139" t="s">
        <v>19936</v>
      </c>
      <c r="E1541" s="139"/>
      <c r="F1541" s="139" t="e">
        <f>MATCH(A1541,厦航题库汇总!$C$2:$C$5110,0)</f>
        <v>#N/A</v>
      </c>
    </row>
    <row r="1542" spans="1:6" customFormat="1" ht="56.1" customHeight="1">
      <c r="A1542" s="170" t="s">
        <v>1889</v>
      </c>
      <c r="B1542" s="148" t="s">
        <v>1890</v>
      </c>
      <c r="C1542" s="148" t="s">
        <v>1891</v>
      </c>
      <c r="D1542" s="148" t="s">
        <v>1892</v>
      </c>
      <c r="E1542" s="148"/>
      <c r="F1542" s="139">
        <f>MATCH(A1542,厦航题库汇总!$C$2:$C$5110,0)</f>
        <v>346</v>
      </c>
    </row>
    <row r="1543" spans="1:6" customFormat="1" ht="56.1" customHeight="1">
      <c r="A1543" s="170" t="s">
        <v>19937</v>
      </c>
      <c r="B1543" s="139" t="s">
        <v>19938</v>
      </c>
      <c r="C1543" s="139" t="s">
        <v>19936</v>
      </c>
      <c r="D1543" s="139" t="s">
        <v>19934</v>
      </c>
      <c r="E1543" s="139"/>
      <c r="F1543" s="139" t="e">
        <f>MATCH(A1543,厦航题库汇总!$C$2:$C$5110,0)</f>
        <v>#N/A</v>
      </c>
    </row>
    <row r="1544" spans="1:6" customFormat="1" ht="56.1" customHeight="1">
      <c r="A1544" s="170" t="s">
        <v>18071</v>
      </c>
      <c r="B1544" s="139" t="s">
        <v>18072</v>
      </c>
      <c r="C1544" s="139" t="s">
        <v>18073</v>
      </c>
      <c r="D1544" s="139" t="s">
        <v>18074</v>
      </c>
      <c r="E1544" s="139"/>
      <c r="F1544" s="139" t="e">
        <f>MATCH(A1544,厦航题库汇总!$C$2:$C$5110,0)</f>
        <v>#N/A</v>
      </c>
    </row>
    <row r="1545" spans="1:6" customFormat="1" ht="56.1" customHeight="1">
      <c r="A1545" s="170" t="s">
        <v>20067</v>
      </c>
      <c r="B1545" s="139" t="s">
        <v>20068</v>
      </c>
      <c r="C1545" s="139" t="s">
        <v>20069</v>
      </c>
      <c r="D1545" s="139" t="s">
        <v>9170</v>
      </c>
      <c r="E1545" s="139"/>
      <c r="F1545" s="139" t="e">
        <f>MATCH(A1545,厦航题库汇总!$C$2:$C$5110,0)</f>
        <v>#N/A</v>
      </c>
    </row>
    <row r="1546" spans="1:6" customFormat="1" ht="56.1" customHeight="1">
      <c r="A1546" s="170" t="s">
        <v>23449</v>
      </c>
      <c r="B1546" s="139" t="s">
        <v>23450</v>
      </c>
      <c r="C1546" s="139" t="s">
        <v>23451</v>
      </c>
      <c r="D1546" s="139" t="s">
        <v>23452</v>
      </c>
      <c r="E1546" s="139"/>
      <c r="F1546" s="139">
        <f>MATCH(A1546,厦航题库汇总!$C$2:$C$5110,0)</f>
        <v>4082</v>
      </c>
    </row>
    <row r="1547" spans="1:6" customFormat="1" ht="56.1" customHeight="1">
      <c r="A1547" s="171" t="s">
        <v>18420</v>
      </c>
      <c r="B1547" s="159" t="s">
        <v>18421</v>
      </c>
      <c r="C1547" s="139" t="s">
        <v>18422</v>
      </c>
      <c r="D1547" s="139" t="s">
        <v>18423</v>
      </c>
      <c r="E1547" s="139"/>
      <c r="F1547" s="139" t="e">
        <f>MATCH(A1547,厦航题库汇总!$C$2:$C$5110,0)</f>
        <v>#N/A</v>
      </c>
    </row>
    <row r="1548" spans="1:6" customFormat="1" ht="56.1" customHeight="1">
      <c r="A1548" s="170" t="s">
        <v>19996</v>
      </c>
      <c r="B1548" s="139" t="s">
        <v>19997</v>
      </c>
      <c r="C1548" s="139" t="s">
        <v>19998</v>
      </c>
      <c r="D1548" s="139" t="s">
        <v>19999</v>
      </c>
      <c r="E1548" s="139"/>
      <c r="F1548" s="139" t="e">
        <f>MATCH(A1548,厦航题库汇总!$C$2:$C$5110,0)</f>
        <v>#N/A</v>
      </c>
    </row>
    <row r="1549" spans="1:6" customFormat="1" ht="56.1" customHeight="1">
      <c r="A1549" s="172" t="s">
        <v>27736</v>
      </c>
      <c r="B1549" s="148" t="s">
        <v>27737</v>
      </c>
      <c r="C1549" s="148" t="s">
        <v>27738</v>
      </c>
      <c r="D1549" s="148"/>
      <c r="E1549" s="148"/>
      <c r="F1549" s="139" t="e">
        <f>MATCH(A1549,厦航题库汇总!$C$2:$C$5110,0)</f>
        <v>#N/A</v>
      </c>
    </row>
    <row r="1550" spans="1:6" customFormat="1" ht="56.1" customHeight="1">
      <c r="A1550" s="170" t="s">
        <v>28218</v>
      </c>
      <c r="B1550" s="139" t="s">
        <v>22135</v>
      </c>
      <c r="C1550" s="139" t="s">
        <v>22152</v>
      </c>
      <c r="D1550" s="139" t="s">
        <v>22153</v>
      </c>
      <c r="E1550" s="139"/>
      <c r="F1550" s="139">
        <f>MATCH(A1550,厦航题库汇总!$C$2:$C$5110,0)</f>
        <v>1543</v>
      </c>
    </row>
    <row r="1551" spans="1:6" ht="56.1" customHeight="1">
      <c r="A1551" s="170" t="s">
        <v>18974</v>
      </c>
      <c r="B1551" s="139" t="s">
        <v>18975</v>
      </c>
      <c r="C1551" s="139" t="s">
        <v>18976</v>
      </c>
      <c r="D1551" s="139" t="s">
        <v>18977</v>
      </c>
      <c r="E1551" s="139"/>
      <c r="F1551" s="139" t="e">
        <f>MATCH(A1551,厦航题库汇总!$C$2:$C$5110,0)</f>
        <v>#N/A</v>
      </c>
    </row>
    <row r="1552" spans="1:6" ht="56.1" customHeight="1">
      <c r="A1552" s="170" t="s">
        <v>18578</v>
      </c>
      <c r="B1552" s="139" t="s">
        <v>18579</v>
      </c>
      <c r="C1552" s="139" t="s">
        <v>18580</v>
      </c>
      <c r="D1552" s="139" t="s">
        <v>18581</v>
      </c>
      <c r="E1552" s="139"/>
      <c r="F1552" s="139" t="e">
        <f>MATCH(A1552,厦航题库汇总!$C$2:$C$5110,0)</f>
        <v>#N/A</v>
      </c>
    </row>
    <row r="1553" spans="1:6" customFormat="1" ht="56.1" customHeight="1">
      <c r="A1553" s="170" t="s">
        <v>18646</v>
      </c>
      <c r="B1553" s="139" t="s">
        <v>18647</v>
      </c>
      <c r="C1553" s="139" t="s">
        <v>18648</v>
      </c>
      <c r="D1553" s="139" t="s">
        <v>18649</v>
      </c>
      <c r="E1553" s="139"/>
      <c r="F1553" s="139" t="e">
        <f>MATCH(A1553,厦航题库汇总!$C$2:$C$5110,0)</f>
        <v>#N/A</v>
      </c>
    </row>
    <row r="1554" spans="1:6" customFormat="1" ht="56.1" customHeight="1">
      <c r="A1554" s="170" t="s">
        <v>708</v>
      </c>
      <c r="B1554" s="139" t="s">
        <v>22170</v>
      </c>
      <c r="C1554" s="139" t="s">
        <v>22171</v>
      </c>
      <c r="D1554" s="139" t="s">
        <v>22172</v>
      </c>
      <c r="E1554" s="139"/>
      <c r="F1554" s="139">
        <f>MATCH(A1554,厦航题库汇总!$C$2:$C$5110,0)</f>
        <v>1727</v>
      </c>
    </row>
    <row r="1555" spans="1:6" customFormat="1" ht="56.1" customHeight="1">
      <c r="A1555" s="170" t="s">
        <v>6339</v>
      </c>
      <c r="B1555" s="139" t="s">
        <v>6340</v>
      </c>
      <c r="C1555" s="148" t="s">
        <v>6341</v>
      </c>
      <c r="D1555" s="148" t="s">
        <v>6342</v>
      </c>
      <c r="E1555" s="148"/>
      <c r="F1555" s="139">
        <f>MATCH(A1555,厦航题库汇总!$C$2:$C$5110,0)</f>
        <v>597</v>
      </c>
    </row>
    <row r="1556" spans="1:6" customFormat="1" ht="56.1" customHeight="1">
      <c r="A1556" s="170" t="s">
        <v>18564</v>
      </c>
      <c r="B1556" s="139">
        <v>155</v>
      </c>
      <c r="C1556" s="139">
        <v>140</v>
      </c>
      <c r="D1556" s="139">
        <v>335</v>
      </c>
      <c r="E1556" s="139"/>
      <c r="F1556" s="139" t="e">
        <f>MATCH(A1556,厦航题库汇总!$C$2:$C$5110,0)</f>
        <v>#N/A</v>
      </c>
    </row>
    <row r="1557" spans="1:6" customFormat="1" ht="56.1" customHeight="1">
      <c r="A1557" s="170" t="s">
        <v>12417</v>
      </c>
      <c r="B1557" s="139" t="s">
        <v>12418</v>
      </c>
      <c r="C1557" s="148" t="s">
        <v>12419</v>
      </c>
      <c r="D1557" s="148" t="s">
        <v>12420</v>
      </c>
      <c r="E1557" s="148"/>
      <c r="F1557" s="139">
        <f>MATCH(A1557,厦航题库汇总!$C$2:$C$5110,0)</f>
        <v>269</v>
      </c>
    </row>
    <row r="1558" spans="1:6" customFormat="1" ht="56.1" customHeight="1">
      <c r="A1558" s="170" t="s">
        <v>22083</v>
      </c>
      <c r="B1558" s="139" t="s">
        <v>22084</v>
      </c>
      <c r="C1558" s="139" t="s">
        <v>22085</v>
      </c>
      <c r="D1558" s="139" t="s">
        <v>22086</v>
      </c>
      <c r="E1558" s="139"/>
      <c r="F1558" s="139">
        <f>MATCH(A1558,厦航题库汇总!$C$2:$C$5110,0)</f>
        <v>1295</v>
      </c>
    </row>
    <row r="1559" spans="1:6" customFormat="1" ht="56.1" customHeight="1">
      <c r="A1559" s="170" t="s">
        <v>18942</v>
      </c>
      <c r="B1559" s="139" t="s">
        <v>18943</v>
      </c>
      <c r="C1559" s="139" t="s">
        <v>18944</v>
      </c>
      <c r="D1559" s="139" t="s">
        <v>18945</v>
      </c>
      <c r="E1559" s="139"/>
      <c r="F1559" s="139" t="e">
        <f>MATCH(A1559,厦航题库汇总!$C$2:$C$5110,0)</f>
        <v>#N/A</v>
      </c>
    </row>
    <row r="1560" spans="1:6" customFormat="1" ht="56.1" customHeight="1">
      <c r="A1560" s="170" t="s">
        <v>29369</v>
      </c>
      <c r="B1560" s="139" t="s">
        <v>27610</v>
      </c>
      <c r="C1560" s="139" t="s">
        <v>27611</v>
      </c>
      <c r="D1560" s="139" t="s">
        <v>27612</v>
      </c>
      <c r="E1560" s="139"/>
      <c r="F1560" s="139">
        <f>MATCH(A1560,厦航题库汇总!$C$2:$C$5110,0)</f>
        <v>4407</v>
      </c>
    </row>
    <row r="1561" spans="1:6" customFormat="1" ht="56.1" customHeight="1">
      <c r="A1561" s="170" t="s">
        <v>12555</v>
      </c>
      <c r="B1561" s="139" t="s">
        <v>12556</v>
      </c>
      <c r="C1561" s="148" t="s">
        <v>12557</v>
      </c>
      <c r="D1561" s="148" t="s">
        <v>12558</v>
      </c>
      <c r="E1561" s="148"/>
      <c r="F1561" s="139">
        <f>MATCH(A1561,厦航题库汇总!$C$2:$C$5110,0)</f>
        <v>15</v>
      </c>
    </row>
    <row r="1562" spans="1:6" customFormat="1" ht="56.1" customHeight="1">
      <c r="A1562" s="170" t="s">
        <v>18956</v>
      </c>
      <c r="B1562" s="139" t="s">
        <v>18957</v>
      </c>
      <c r="C1562" s="139" t="s">
        <v>18958</v>
      </c>
      <c r="D1562" s="139" t="s">
        <v>18959</v>
      </c>
      <c r="E1562" s="139"/>
      <c r="F1562" s="139" t="e">
        <f>MATCH(A1562,厦航题库汇总!$C$2:$C$5110,0)</f>
        <v>#N/A</v>
      </c>
    </row>
    <row r="1563" spans="1:6" customFormat="1" ht="50.1" customHeight="1">
      <c r="A1563" s="170" t="s">
        <v>28126</v>
      </c>
      <c r="B1563" s="139" t="s">
        <v>28127</v>
      </c>
      <c r="C1563" s="139" t="s">
        <v>28128</v>
      </c>
      <c r="D1563" s="139" t="s">
        <v>28129</v>
      </c>
      <c r="E1563" s="139"/>
      <c r="F1563" s="139">
        <f>MATCH(A1563,厦航题库汇总!$C$2:$C$5110,0)</f>
        <v>609</v>
      </c>
    </row>
    <row r="1564" spans="1:6" customFormat="1" ht="56.1" customHeight="1">
      <c r="A1564" s="170" t="s">
        <v>4966</v>
      </c>
      <c r="B1564" s="139" t="s">
        <v>4968</v>
      </c>
      <c r="C1564" s="139" t="s">
        <v>4967</v>
      </c>
      <c r="D1564" s="139" t="s">
        <v>3088</v>
      </c>
      <c r="E1564" s="139"/>
      <c r="F1564" s="139">
        <f>MATCH(A1564,厦航题库汇总!$C$2:$C$5110,0)</f>
        <v>2266</v>
      </c>
    </row>
    <row r="1565" spans="1:6" customFormat="1" ht="56.1" customHeight="1">
      <c r="A1565" s="172" t="s">
        <v>4964</v>
      </c>
      <c r="B1565" s="148" t="s">
        <v>4049</v>
      </c>
      <c r="C1565" s="139" t="s">
        <v>4053</v>
      </c>
      <c r="D1565" s="139" t="s">
        <v>4965</v>
      </c>
      <c r="E1565" s="139"/>
      <c r="F1565" s="139">
        <f>MATCH(A1565,厦航题库汇总!$C$2:$C$5110,0)</f>
        <v>2260</v>
      </c>
    </row>
    <row r="1566" spans="1:6" customFormat="1" ht="50.1" customHeight="1">
      <c r="A1566" s="172" t="s">
        <v>4960</v>
      </c>
      <c r="B1566" s="148" t="s">
        <v>4961</v>
      </c>
      <c r="C1566" s="139" t="s">
        <v>4962</v>
      </c>
      <c r="D1566" s="139" t="s">
        <v>4963</v>
      </c>
      <c r="E1566" s="139"/>
      <c r="F1566" s="139">
        <f>MATCH(A1566,厦航题库汇总!$C$2:$C$5110,0)</f>
        <v>2254</v>
      </c>
    </row>
    <row r="1567" spans="1:6" customFormat="1" ht="56.1" customHeight="1">
      <c r="A1567" s="172" t="s">
        <v>4956</v>
      </c>
      <c r="B1567" s="139" t="s">
        <v>4957</v>
      </c>
      <c r="C1567" s="139" t="s">
        <v>4958</v>
      </c>
      <c r="D1567" s="139" t="s">
        <v>4959</v>
      </c>
      <c r="E1567" s="139"/>
      <c r="F1567" s="139">
        <f>MATCH(A1567,厦航题库汇总!$C$2:$C$5110,0)</f>
        <v>2248</v>
      </c>
    </row>
    <row r="1568" spans="1:6" customFormat="1" ht="50.1" customHeight="1">
      <c r="A1568" s="172" t="s">
        <v>4952</v>
      </c>
      <c r="B1568" s="148" t="s">
        <v>4953</v>
      </c>
      <c r="C1568" s="148" t="s">
        <v>4954</v>
      </c>
      <c r="D1568" s="139" t="s">
        <v>4955</v>
      </c>
      <c r="E1568" s="139"/>
      <c r="F1568" s="139">
        <f>MATCH(A1568,厦航题库汇总!$C$2:$C$5110,0)</f>
        <v>2242</v>
      </c>
    </row>
    <row r="1569" spans="1:6" customFormat="1" ht="56.1" customHeight="1">
      <c r="A1569" s="170" t="s">
        <v>28527</v>
      </c>
      <c r="B1569" s="139" t="s">
        <v>23713</v>
      </c>
      <c r="C1569" s="139" t="s">
        <v>23714</v>
      </c>
      <c r="D1569" s="139" t="s">
        <v>23715</v>
      </c>
      <c r="E1569" s="139"/>
      <c r="F1569" s="139">
        <f>MATCH(A1569,厦航题库汇总!$C$2:$C$5110,0)</f>
        <v>3078</v>
      </c>
    </row>
    <row r="1570" spans="1:6" customFormat="1" ht="50.1" customHeight="1">
      <c r="A1570" s="170" t="s">
        <v>28529</v>
      </c>
      <c r="B1570" s="139" t="s">
        <v>23719</v>
      </c>
      <c r="C1570" s="139" t="s">
        <v>23720</v>
      </c>
      <c r="D1570" s="139" t="s">
        <v>23721</v>
      </c>
      <c r="E1570" s="139"/>
      <c r="F1570" s="139">
        <f>MATCH(A1570,厦航题库汇总!$C$2:$C$5110,0)</f>
        <v>3088</v>
      </c>
    </row>
    <row r="1571" spans="1:6" customFormat="1" ht="50.1" customHeight="1">
      <c r="A1571" s="170" t="s">
        <v>28267</v>
      </c>
      <c r="B1571" s="139" t="s">
        <v>22244</v>
      </c>
      <c r="C1571" s="139" t="s">
        <v>22245</v>
      </c>
      <c r="D1571" s="139" t="s">
        <v>22246</v>
      </c>
      <c r="E1571" s="139"/>
      <c r="F1571" s="139">
        <f>MATCH(A1571,厦航题库汇总!$C$2:$C$5110,0)</f>
        <v>2075</v>
      </c>
    </row>
    <row r="1572" spans="1:6" customFormat="1" ht="50.1" customHeight="1">
      <c r="A1572" s="170" t="s">
        <v>3940</v>
      </c>
      <c r="B1572" s="139" t="s">
        <v>3941</v>
      </c>
      <c r="C1572" s="148" t="s">
        <v>3942</v>
      </c>
      <c r="D1572" s="148" t="s">
        <v>3943</v>
      </c>
      <c r="E1572" s="148"/>
      <c r="F1572" s="139">
        <f>MATCH(A1572,厦航题库汇总!$C$2:$C$5110,0)</f>
        <v>370</v>
      </c>
    </row>
    <row r="1573" spans="1:6" customFormat="1" ht="50.1" customHeight="1">
      <c r="A1573" s="170" t="s">
        <v>23396</v>
      </c>
      <c r="B1573" s="139" t="s">
        <v>23397</v>
      </c>
      <c r="C1573" s="139" t="s">
        <v>23398</v>
      </c>
      <c r="D1573" s="139" t="s">
        <v>23399</v>
      </c>
      <c r="E1573" s="139"/>
      <c r="F1573" s="139">
        <f>MATCH(A1573,厦航题库汇总!$C$2:$C$5110,0)</f>
        <v>4037</v>
      </c>
    </row>
    <row r="1574" spans="1:6" customFormat="1" ht="56.1" customHeight="1">
      <c r="A1574" s="170" t="s">
        <v>14919</v>
      </c>
      <c r="B1574" s="139" t="s">
        <v>29362</v>
      </c>
      <c r="C1574" s="139" t="s">
        <v>29363</v>
      </c>
      <c r="D1574" s="139" t="s">
        <v>29364</v>
      </c>
      <c r="E1574" s="139"/>
      <c r="F1574" s="139">
        <f>MATCH(A1574,厦航题库汇总!$C$2:$C$5110,0)</f>
        <v>4401</v>
      </c>
    </row>
    <row r="1575" spans="1:6" customFormat="1" ht="56.1" customHeight="1">
      <c r="A1575" s="170" t="s">
        <v>20024</v>
      </c>
      <c r="B1575" s="139" t="s">
        <v>20025</v>
      </c>
      <c r="C1575" s="142" t="s">
        <v>27926</v>
      </c>
      <c r="D1575" s="139" t="s">
        <v>20026</v>
      </c>
      <c r="E1575" s="139"/>
      <c r="F1575" s="139" t="e">
        <f>MATCH(A1575,厦航题库汇总!$C$2:$C$5110,0)</f>
        <v>#N/A</v>
      </c>
    </row>
    <row r="1576" spans="1:6" customFormat="1" ht="56.1" customHeight="1">
      <c r="A1576" s="171" t="s">
        <v>18254</v>
      </c>
      <c r="B1576" s="159" t="s">
        <v>18255</v>
      </c>
      <c r="C1576" s="139" t="s">
        <v>18256</v>
      </c>
      <c r="D1576" s="139" t="s">
        <v>18257</v>
      </c>
      <c r="E1576" s="139" t="s">
        <v>29537</v>
      </c>
      <c r="F1576" s="139" t="e">
        <f>MATCH(A1576,厦航题库汇总!$C$2:$C$5110,0)</f>
        <v>#N/A</v>
      </c>
    </row>
    <row r="1577" spans="1:6" customFormat="1" ht="56.1" customHeight="1">
      <c r="A1577" s="170" t="s">
        <v>20039</v>
      </c>
      <c r="B1577" s="139" t="s">
        <v>20040</v>
      </c>
      <c r="C1577" s="139" t="s">
        <v>20041</v>
      </c>
      <c r="D1577" s="139" t="s">
        <v>20042</v>
      </c>
      <c r="E1577" s="139"/>
      <c r="F1577" s="139" t="e">
        <f>MATCH(A1577,厦航题库汇总!$C$2:$C$5110,0)</f>
        <v>#N/A</v>
      </c>
    </row>
    <row r="1578" spans="1:6" customFormat="1" ht="56.1" customHeight="1">
      <c r="A1578" s="172" t="s">
        <v>2221</v>
      </c>
      <c r="B1578" s="148" t="s">
        <v>2222</v>
      </c>
      <c r="C1578" s="139" t="s">
        <v>2223</v>
      </c>
      <c r="D1578" s="139" t="s">
        <v>2224</v>
      </c>
      <c r="E1578" s="139"/>
      <c r="F1578" s="139">
        <f>MATCH(A1578,厦航题库汇总!$C$2:$C$5110,0)</f>
        <v>936</v>
      </c>
    </row>
    <row r="1579" spans="1:6" customFormat="1" ht="56.1" customHeight="1">
      <c r="A1579" s="170" t="s">
        <v>2957</v>
      </c>
      <c r="B1579" s="139" t="s">
        <v>2217</v>
      </c>
      <c r="C1579" s="139" t="s">
        <v>2216</v>
      </c>
      <c r="D1579" s="139" t="s">
        <v>2958</v>
      </c>
      <c r="E1579" s="139"/>
      <c r="F1579" s="139">
        <f>MATCH(A1579,厦航题库汇总!$C$2:$C$5110,0)</f>
        <v>2996</v>
      </c>
    </row>
    <row r="1580" spans="1:6" customFormat="1" ht="56.1" customHeight="1">
      <c r="A1580" s="170" t="s">
        <v>20043</v>
      </c>
      <c r="B1580" s="139" t="s">
        <v>3</v>
      </c>
      <c r="C1580" s="139" t="s">
        <v>20044</v>
      </c>
      <c r="D1580" s="139" t="s">
        <v>4</v>
      </c>
      <c r="E1580" s="139"/>
      <c r="F1580" s="139" t="e">
        <f>MATCH(A1580,厦航题库汇总!$C$2:$C$5110,0)</f>
        <v>#N/A</v>
      </c>
    </row>
    <row r="1581" spans="1:6" customFormat="1" ht="50.1" customHeight="1">
      <c r="A1581" s="170" t="s">
        <v>18104</v>
      </c>
      <c r="B1581" s="139" t="s">
        <v>18105</v>
      </c>
      <c r="C1581" s="139" t="s">
        <v>18106</v>
      </c>
      <c r="D1581" s="139" t="s">
        <v>18107</v>
      </c>
      <c r="E1581" s="139"/>
      <c r="F1581" s="139" t="e">
        <f>MATCH(A1581,厦航题库汇总!$C$2:$C$5110,0)</f>
        <v>#N/A</v>
      </c>
    </row>
    <row r="1582" spans="1:6" customFormat="1" ht="56.1" customHeight="1">
      <c r="A1582" s="170" t="s">
        <v>19777</v>
      </c>
      <c r="B1582" s="139" t="s">
        <v>19778</v>
      </c>
      <c r="C1582" s="139" t="s">
        <v>19779</v>
      </c>
      <c r="D1582" s="139" t="s">
        <v>3609</v>
      </c>
      <c r="E1582" s="139"/>
      <c r="F1582" s="139" t="e">
        <f>MATCH(A1582,厦航题库汇总!$C$2:$C$5110,0)</f>
        <v>#N/A</v>
      </c>
    </row>
    <row r="1583" spans="1:6" customFormat="1" ht="56.1" customHeight="1">
      <c r="A1583" s="170" t="s">
        <v>20216</v>
      </c>
      <c r="B1583" s="139" t="s">
        <v>20217</v>
      </c>
      <c r="C1583" s="139" t="s">
        <v>20218</v>
      </c>
      <c r="D1583" s="139" t="s">
        <v>20219</v>
      </c>
      <c r="E1583" s="139"/>
      <c r="F1583" s="139" t="e">
        <f>MATCH(A1583,厦航题库汇总!$C$2:$C$5110,0)</f>
        <v>#N/A</v>
      </c>
    </row>
    <row r="1584" spans="1:6" customFormat="1" ht="56.1" customHeight="1">
      <c r="A1584" s="170" t="s">
        <v>19233</v>
      </c>
      <c r="B1584" s="139" t="s">
        <v>19234</v>
      </c>
      <c r="C1584" s="139" t="s">
        <v>19235</v>
      </c>
      <c r="D1584" s="139" t="s">
        <v>19236</v>
      </c>
      <c r="E1584" s="139"/>
      <c r="F1584" s="139" t="e">
        <f>MATCH(A1584,厦航题库汇总!$C$2:$C$5110,0)</f>
        <v>#N/A</v>
      </c>
    </row>
    <row r="1585" spans="1:6" customFormat="1" ht="56.1" customHeight="1">
      <c r="A1585" s="170" t="s">
        <v>3839</v>
      </c>
      <c r="B1585" s="139" t="s">
        <v>1404</v>
      </c>
      <c r="C1585" s="148" t="s">
        <v>3840</v>
      </c>
      <c r="D1585" s="148" t="s">
        <v>3841</v>
      </c>
      <c r="E1585" s="148"/>
      <c r="F1585" s="139">
        <f>MATCH(A1585,厦航题库汇总!$C$2:$C$5110,0)</f>
        <v>163</v>
      </c>
    </row>
    <row r="1586" spans="1:6" customFormat="1" ht="56.1" customHeight="1">
      <c r="A1586" s="170" t="s">
        <v>3842</v>
      </c>
      <c r="B1586" s="139" t="s">
        <v>3843</v>
      </c>
      <c r="C1586" s="148" t="s">
        <v>3844</v>
      </c>
      <c r="D1586" s="148" t="s">
        <v>3845</v>
      </c>
      <c r="E1586" s="148"/>
      <c r="F1586" s="139">
        <f>MATCH(A1586,厦航题库汇总!$C$2:$C$5110,0)</f>
        <v>170</v>
      </c>
    </row>
    <row r="1587" spans="1:6" customFormat="1" ht="56.1" customHeight="1">
      <c r="A1587" s="170" t="s">
        <v>25127</v>
      </c>
      <c r="B1587" s="139" t="s">
        <v>25128</v>
      </c>
      <c r="C1587" s="139" t="s">
        <v>25129</v>
      </c>
      <c r="D1587" s="139" t="s">
        <v>25130</v>
      </c>
      <c r="E1587" s="139"/>
      <c r="F1587" s="139">
        <f>MATCH(A1587,厦航题库汇总!$C$2:$C$5110,0)</f>
        <v>3232</v>
      </c>
    </row>
    <row r="1588" spans="1:6" customFormat="1" ht="56.1" customHeight="1">
      <c r="A1588" s="170" t="s">
        <v>30218</v>
      </c>
      <c r="B1588" s="139" t="s">
        <v>24229</v>
      </c>
      <c r="C1588" s="139" t="s">
        <v>24230</v>
      </c>
      <c r="D1588" s="139" t="s">
        <v>24231</v>
      </c>
      <c r="E1588" s="139"/>
      <c r="F1588" s="139" t="e">
        <f>MATCH(A1588,厦航题库汇总!$C$2:$C$5110,0)</f>
        <v>#N/A</v>
      </c>
    </row>
    <row r="1589" spans="1:6" customFormat="1" ht="50.1" customHeight="1">
      <c r="A1589" s="170" t="s">
        <v>1258</v>
      </c>
      <c r="B1589" s="139">
        <v>15</v>
      </c>
      <c r="C1589" s="139">
        <v>33</v>
      </c>
      <c r="D1589" s="139">
        <v>32</v>
      </c>
      <c r="E1589" s="139"/>
      <c r="F1589" s="139">
        <f>MATCH(A1589,厦航题库汇总!$C$2:$C$5110,0)</f>
        <v>2763</v>
      </c>
    </row>
    <row r="1590" spans="1:6" customFormat="1" ht="56.1" customHeight="1">
      <c r="A1590" s="172" t="s">
        <v>12893</v>
      </c>
      <c r="B1590" s="148" t="s">
        <v>12891</v>
      </c>
      <c r="C1590" s="148" t="s">
        <v>786</v>
      </c>
      <c r="D1590" s="148" t="s">
        <v>12894</v>
      </c>
      <c r="E1590" s="148"/>
      <c r="F1590" s="139">
        <f>MATCH(A1590,厦航题库汇总!$C$2:$C$5110,0)</f>
        <v>752</v>
      </c>
    </row>
    <row r="1591" spans="1:6" customFormat="1" ht="56.1" customHeight="1">
      <c r="A1591" s="172" t="s">
        <v>12890</v>
      </c>
      <c r="B1591" s="148" t="s">
        <v>786</v>
      </c>
      <c r="C1591" s="148" t="s">
        <v>12891</v>
      </c>
      <c r="D1591" s="148" t="s">
        <v>12892</v>
      </c>
      <c r="E1591" s="148"/>
      <c r="F1591" s="139">
        <f>MATCH(A1591,厦航题库汇总!$C$2:$C$5110,0)</f>
        <v>746</v>
      </c>
    </row>
    <row r="1592" spans="1:6" customFormat="1" ht="56.1" customHeight="1">
      <c r="A1592" s="170" t="s">
        <v>20065</v>
      </c>
      <c r="B1592" s="139">
        <v>12</v>
      </c>
      <c r="C1592" s="139">
        <v>10</v>
      </c>
      <c r="D1592" s="139">
        <v>14</v>
      </c>
      <c r="E1592" s="139"/>
      <c r="F1592" s="139" t="e">
        <f>MATCH(A1592,厦航题库汇总!$C$2:$C$5110,0)</f>
        <v>#N/A</v>
      </c>
    </row>
    <row r="1593" spans="1:6" customFormat="1" ht="56.1" customHeight="1">
      <c r="A1593" s="170" t="s">
        <v>19989</v>
      </c>
      <c r="B1593" s="139" t="s">
        <v>191</v>
      </c>
      <c r="C1593" s="139" t="s">
        <v>12285</v>
      </c>
      <c r="D1593" s="139" t="s">
        <v>3699</v>
      </c>
      <c r="E1593" s="139"/>
      <c r="F1593" s="139" t="e">
        <f>MATCH(A1593,厦航题库汇总!$C$2:$C$5110,0)</f>
        <v>#N/A</v>
      </c>
    </row>
    <row r="1594" spans="1:6" customFormat="1" ht="56.1" customHeight="1">
      <c r="A1594" s="170" t="s">
        <v>20061</v>
      </c>
      <c r="B1594" s="139" t="s">
        <v>20062</v>
      </c>
      <c r="C1594" s="139" t="s">
        <v>20063</v>
      </c>
      <c r="D1594" s="139" t="s">
        <v>20064</v>
      </c>
      <c r="E1594" s="139"/>
      <c r="F1594" s="139" t="e">
        <f>MATCH(A1594,厦航题库汇总!$C$2:$C$5110,0)</f>
        <v>#N/A</v>
      </c>
    </row>
    <row r="1595" spans="1:6" customFormat="1" ht="56.1" customHeight="1">
      <c r="A1595" s="170" t="s">
        <v>14998</v>
      </c>
      <c r="B1595" s="139" t="s">
        <v>14999</v>
      </c>
      <c r="C1595" s="139" t="s">
        <v>15000</v>
      </c>
      <c r="D1595" s="139" t="s">
        <v>15001</v>
      </c>
      <c r="E1595" s="139"/>
      <c r="F1595" s="139">
        <f>MATCH(A1595,厦航题库汇总!$C$2:$C$5110,0)</f>
        <v>4450</v>
      </c>
    </row>
    <row r="1596" spans="1:6" customFormat="1" ht="50.1" customHeight="1">
      <c r="A1596" s="170" t="s">
        <v>15550</v>
      </c>
      <c r="B1596" s="139" t="s">
        <v>3105</v>
      </c>
      <c r="C1596" s="139" t="s">
        <v>3106</v>
      </c>
      <c r="D1596" s="139" t="s">
        <v>3107</v>
      </c>
      <c r="E1596" s="139"/>
      <c r="F1596" s="139">
        <f>MATCH(A1596,厦航题库汇总!$C$2:$C$5110,0)</f>
        <v>3216</v>
      </c>
    </row>
    <row r="1597" spans="1:6" customFormat="1" ht="50.1" customHeight="1">
      <c r="A1597" s="172" t="s">
        <v>4948</v>
      </c>
      <c r="B1597" s="148" t="s">
        <v>4949</v>
      </c>
      <c r="C1597" s="139" t="s">
        <v>4950</v>
      </c>
      <c r="D1597" s="139" t="s">
        <v>4951</v>
      </c>
      <c r="E1597" s="139"/>
      <c r="F1597" s="139">
        <f>MATCH(A1597,厦航题库汇总!$C$2:$C$5110,0)</f>
        <v>2236</v>
      </c>
    </row>
    <row r="1598" spans="1:6" customFormat="1" ht="56.1" customHeight="1">
      <c r="A1598" s="170" t="s">
        <v>10077</v>
      </c>
      <c r="B1598" s="139" t="s">
        <v>26205</v>
      </c>
      <c r="C1598" s="139" t="s">
        <v>26206</v>
      </c>
      <c r="D1598" s="139" t="s">
        <v>26207</v>
      </c>
      <c r="E1598" s="139"/>
      <c r="F1598" s="139">
        <f>MATCH(A1598,厦航题库汇总!$C$2:$C$5110,0)</f>
        <v>4812</v>
      </c>
    </row>
    <row r="1599" spans="1:6" customFormat="1" ht="56.1" customHeight="1">
      <c r="A1599" s="170" t="s">
        <v>23501</v>
      </c>
      <c r="B1599" s="139" t="s">
        <v>23502</v>
      </c>
      <c r="C1599" s="139" t="s">
        <v>23503</v>
      </c>
      <c r="D1599" s="139" t="s">
        <v>23504</v>
      </c>
      <c r="E1599" s="139"/>
      <c r="F1599" s="139">
        <f>MATCH(A1599,厦航题库汇总!$C$2:$C$5110,0)</f>
        <v>4133</v>
      </c>
    </row>
    <row r="1600" spans="1:6" customFormat="1" ht="50.1" customHeight="1">
      <c r="A1600" s="170" t="s">
        <v>23028</v>
      </c>
      <c r="B1600" s="139" t="s">
        <v>23029</v>
      </c>
      <c r="C1600" s="139" t="s">
        <v>23030</v>
      </c>
      <c r="D1600" s="139" t="s">
        <v>23031</v>
      </c>
      <c r="E1600" s="139"/>
      <c r="F1600" s="139">
        <f>MATCH(A1600,厦航题库汇总!$C$2:$C$5110,0)</f>
        <v>3490</v>
      </c>
    </row>
    <row r="1601" spans="1:6" customFormat="1" ht="56.1" customHeight="1">
      <c r="A1601" s="172" t="s">
        <v>1862</v>
      </c>
      <c r="B1601" s="139" t="s">
        <v>1863</v>
      </c>
      <c r="C1601" s="148" t="s">
        <v>1864</v>
      </c>
      <c r="D1601" s="148" t="s">
        <v>1865</v>
      </c>
      <c r="E1601" s="148"/>
      <c r="F1601" s="139">
        <f>MATCH(A1601,厦航题库汇总!$C$2:$C$5110,0)</f>
        <v>3477</v>
      </c>
    </row>
    <row r="1602" spans="1:6" customFormat="1" ht="56.1" customHeight="1">
      <c r="A1602" s="170" t="s">
        <v>23020</v>
      </c>
      <c r="B1602" s="139" t="s">
        <v>23021</v>
      </c>
      <c r="C1602" s="139" t="s">
        <v>23022</v>
      </c>
      <c r="D1602" s="139" t="s">
        <v>23023</v>
      </c>
      <c r="E1602" s="139"/>
      <c r="F1602" s="139">
        <f>MATCH(A1602,厦航题库汇总!$C$2:$C$5110,0)</f>
        <v>3427</v>
      </c>
    </row>
    <row r="1603" spans="1:6" customFormat="1" ht="56.1" customHeight="1">
      <c r="A1603" s="170" t="s">
        <v>19486</v>
      </c>
      <c r="B1603" s="139" t="s">
        <v>19487</v>
      </c>
      <c r="C1603" s="139" t="s">
        <v>19488</v>
      </c>
      <c r="D1603" s="139" t="s">
        <v>3143</v>
      </c>
      <c r="E1603" s="139"/>
      <c r="F1603" s="139" t="e">
        <f>MATCH(A1603,厦航题库汇总!$C$2:$C$5110,0)</f>
        <v>#N/A</v>
      </c>
    </row>
    <row r="1604" spans="1:6" customFormat="1" ht="56.1" customHeight="1">
      <c r="A1604" s="170" t="s">
        <v>10692</v>
      </c>
      <c r="B1604" s="139" t="s">
        <v>20471</v>
      </c>
      <c r="C1604" s="139" t="s">
        <v>20472</v>
      </c>
      <c r="D1604" s="139" t="s">
        <v>20473</v>
      </c>
      <c r="E1604" s="139"/>
      <c r="F1604" s="139">
        <f>MATCH(A1604,厦航题库汇总!$C$2:$C$5110,0)</f>
        <v>5019</v>
      </c>
    </row>
    <row r="1605" spans="1:6" customFormat="1" ht="56.1" customHeight="1">
      <c r="A1605" s="170" t="s">
        <v>23548</v>
      </c>
      <c r="B1605" s="139" t="s">
        <v>23549</v>
      </c>
      <c r="C1605" s="139" t="s">
        <v>23550</v>
      </c>
      <c r="D1605" s="139" t="s">
        <v>23551</v>
      </c>
      <c r="E1605" s="139"/>
      <c r="F1605" s="139">
        <f>MATCH(A1605,厦航题库汇总!$C$2:$C$5110,0)</f>
        <v>4187</v>
      </c>
    </row>
    <row r="1606" spans="1:6" customFormat="1" ht="50.1" customHeight="1">
      <c r="A1606" s="172" t="s">
        <v>1870</v>
      </c>
      <c r="B1606" s="148" t="s">
        <v>1871</v>
      </c>
      <c r="C1606" s="148" t="s">
        <v>1872</v>
      </c>
      <c r="D1606" s="148" t="s">
        <v>1873</v>
      </c>
      <c r="E1606" s="148"/>
      <c r="F1606" s="139">
        <f>MATCH(A1606,厦航题库汇总!$C$2:$C$5110,0)</f>
        <v>304</v>
      </c>
    </row>
    <row r="1607" spans="1:6" customFormat="1" ht="56.1" customHeight="1">
      <c r="A1607" s="170" t="s">
        <v>28376</v>
      </c>
      <c r="B1607" s="139" t="s">
        <v>22594</v>
      </c>
      <c r="C1607" s="139" t="s">
        <v>22595</v>
      </c>
      <c r="D1607" s="139" t="s">
        <v>22596</v>
      </c>
      <c r="E1607" s="139"/>
      <c r="F1607" s="139">
        <f>MATCH(A1607,厦航题库汇总!$C$2:$C$5110,0)</f>
        <v>1509</v>
      </c>
    </row>
    <row r="1608" spans="1:6" customFormat="1" ht="56.1" customHeight="1">
      <c r="A1608" s="170" t="s">
        <v>10061</v>
      </c>
      <c r="B1608" s="139" t="s">
        <v>26194</v>
      </c>
      <c r="C1608" s="139" t="s">
        <v>26195</v>
      </c>
      <c r="D1608" s="139" t="s">
        <v>26196</v>
      </c>
      <c r="E1608" s="139"/>
      <c r="F1608" s="139">
        <f>MATCH(A1608,厦航题库汇总!$C$2:$C$5110,0)</f>
        <v>4807</v>
      </c>
    </row>
    <row r="1609" spans="1:6" customFormat="1" ht="56.1" customHeight="1">
      <c r="A1609" s="172" t="s">
        <v>11333</v>
      </c>
      <c r="B1609" s="148" t="s">
        <v>11334</v>
      </c>
      <c r="C1609" s="148" t="s">
        <v>11335</v>
      </c>
      <c r="D1609" s="148" t="s">
        <v>11336</v>
      </c>
      <c r="E1609" s="148"/>
      <c r="F1609" s="139">
        <f>MATCH(A1609,厦航题库汇总!$C$2:$C$5110,0)</f>
        <v>653</v>
      </c>
    </row>
    <row r="1610" spans="1:6" customFormat="1" ht="50.1" customHeight="1">
      <c r="A1610" s="172" t="s">
        <v>11329</v>
      </c>
      <c r="B1610" s="148" t="s">
        <v>11330</v>
      </c>
      <c r="C1610" s="148" t="s">
        <v>11331</v>
      </c>
      <c r="D1610" s="148" t="s">
        <v>11332</v>
      </c>
      <c r="E1610" s="148"/>
      <c r="F1610" s="139">
        <f>MATCH(A1610,厦航题库汇总!$C$2:$C$5110,0)</f>
        <v>646</v>
      </c>
    </row>
    <row r="1611" spans="1:6" customFormat="1" ht="50.1" customHeight="1">
      <c r="A1611" s="172" t="s">
        <v>11325</v>
      </c>
      <c r="B1611" s="148" t="s">
        <v>11326</v>
      </c>
      <c r="C1611" s="148" t="s">
        <v>11327</v>
      </c>
      <c r="D1611" s="148" t="s">
        <v>11328</v>
      </c>
      <c r="E1611" s="148"/>
      <c r="F1611" s="139">
        <f>MATCH(A1611,厦航题库汇总!$C$2:$C$5110,0)</f>
        <v>639</v>
      </c>
    </row>
    <row r="1612" spans="1:6" customFormat="1" ht="50.1" customHeight="1">
      <c r="A1612" s="170" t="s">
        <v>28219</v>
      </c>
      <c r="B1612" s="139" t="s">
        <v>22154</v>
      </c>
      <c r="C1612" s="139" t="s">
        <v>22155</v>
      </c>
      <c r="D1612" s="139" t="s">
        <v>22156</v>
      </c>
      <c r="E1612" s="139"/>
      <c r="F1612" s="139">
        <f>MATCH(A1612,厦航题库汇总!$C$2:$C$5110,0)</f>
        <v>1549</v>
      </c>
    </row>
    <row r="1613" spans="1:6" customFormat="1" ht="56.1" customHeight="1">
      <c r="A1613" s="170" t="s">
        <v>86</v>
      </c>
      <c r="B1613" s="142" t="s">
        <v>27929</v>
      </c>
      <c r="C1613" s="149" t="s">
        <v>27930</v>
      </c>
      <c r="D1613" s="148" t="s">
        <v>84</v>
      </c>
      <c r="E1613" s="148"/>
      <c r="F1613" s="139">
        <f>MATCH(A1613,厦航题库汇总!$C$2:$C$5110,0)</f>
        <v>274</v>
      </c>
    </row>
    <row r="1614" spans="1:6" customFormat="1" ht="56.1" customHeight="1">
      <c r="A1614" s="170" t="s">
        <v>29034</v>
      </c>
      <c r="B1614" s="139" t="s">
        <v>26958</v>
      </c>
      <c r="C1614" s="139" t="s">
        <v>26959</v>
      </c>
      <c r="D1614" s="139" t="s">
        <v>26265</v>
      </c>
      <c r="E1614" s="139"/>
      <c r="F1614" s="139">
        <f>MATCH(A1614,厦航题库汇总!$C$2:$C$5110,0)</f>
        <v>529</v>
      </c>
    </row>
    <row r="1615" spans="1:6" customFormat="1" ht="56.1" customHeight="1">
      <c r="A1615" s="172" t="s">
        <v>13584</v>
      </c>
      <c r="B1615" s="148" t="s">
        <v>49</v>
      </c>
      <c r="C1615" s="148" t="s">
        <v>51</v>
      </c>
      <c r="D1615" s="148" t="s">
        <v>3699</v>
      </c>
      <c r="E1615" s="148"/>
      <c r="F1615" s="139">
        <f>MATCH(A1615,厦航题库汇总!$C$2:$C$5110,0)</f>
        <v>1990</v>
      </c>
    </row>
    <row r="1616" spans="1:6" customFormat="1" ht="56.1" customHeight="1">
      <c r="A1616" s="170" t="s">
        <v>10706</v>
      </c>
      <c r="B1616" s="139" t="s">
        <v>20516</v>
      </c>
      <c r="C1616" s="139" t="s">
        <v>20517</v>
      </c>
      <c r="D1616" s="139" t="s">
        <v>20518</v>
      </c>
      <c r="E1616" s="139"/>
      <c r="F1616" s="139">
        <f>MATCH(A1616,厦航题库汇总!$C$2:$C$5110,0)</f>
        <v>4475</v>
      </c>
    </row>
    <row r="1617" spans="1:6" customFormat="1" ht="56.1" customHeight="1">
      <c r="A1617" s="170" t="s">
        <v>1290</v>
      </c>
      <c r="B1617" s="139" t="s">
        <v>1291</v>
      </c>
      <c r="C1617" s="139" t="s">
        <v>1292</v>
      </c>
      <c r="D1617" s="139" t="s">
        <v>1293</v>
      </c>
      <c r="E1617" s="139"/>
      <c r="F1617" s="139">
        <f>MATCH(A1617,厦航题库汇总!$C$2:$C$5110,0)</f>
        <v>2808</v>
      </c>
    </row>
    <row r="1618" spans="1:6" customFormat="1" ht="56.1" customHeight="1">
      <c r="A1618" s="170" t="s">
        <v>1362</v>
      </c>
      <c r="B1618" s="139" t="s">
        <v>1363</v>
      </c>
      <c r="C1618" s="139" t="s">
        <v>1364</v>
      </c>
      <c r="D1618" s="139" t="s">
        <v>1365</v>
      </c>
      <c r="E1618" s="139"/>
      <c r="F1618" s="139">
        <f>MATCH(A1618,厦航题库汇总!$C$2:$C$5110,0)</f>
        <v>2985</v>
      </c>
    </row>
    <row r="1619" spans="1:6" customFormat="1" ht="56.1" customHeight="1">
      <c r="A1619" s="170" t="s">
        <v>1366</v>
      </c>
      <c r="B1619" s="139" t="s">
        <v>1367</v>
      </c>
      <c r="C1619" s="139" t="s">
        <v>1368</v>
      </c>
      <c r="D1619" s="139" t="s">
        <v>1369</v>
      </c>
      <c r="E1619" s="139"/>
      <c r="F1619" s="139">
        <f>MATCH(A1619,厦航题库汇总!$C$2:$C$5110,0)</f>
        <v>2989</v>
      </c>
    </row>
    <row r="1620" spans="1:6" customFormat="1" ht="56.1" customHeight="1">
      <c r="A1620" s="170" t="s">
        <v>630</v>
      </c>
      <c r="B1620" s="139" t="s">
        <v>22099</v>
      </c>
      <c r="C1620" s="139" t="s">
        <v>22100</v>
      </c>
      <c r="D1620" s="139" t="s">
        <v>22101</v>
      </c>
      <c r="E1620" s="139"/>
      <c r="F1620" s="139">
        <f>MATCH(A1620,厦航题库汇总!$C$2:$C$5110,0)</f>
        <v>1322</v>
      </c>
    </row>
    <row r="1621" spans="1:6" customFormat="1" ht="56.1" customHeight="1">
      <c r="A1621" s="170" t="s">
        <v>28784</v>
      </c>
      <c r="B1621" s="139" t="s">
        <v>24463</v>
      </c>
      <c r="C1621" s="139" t="s">
        <v>24464</v>
      </c>
      <c r="D1621" s="139" t="s">
        <v>24465</v>
      </c>
      <c r="E1621" s="139"/>
      <c r="F1621" s="139">
        <f>MATCH(A1621,厦航题库汇总!$C$2:$C$5110,0)</f>
        <v>2172</v>
      </c>
    </row>
    <row r="1622" spans="1:6" customFormat="1" ht="56.1" customHeight="1">
      <c r="A1622" s="170" t="s">
        <v>69</v>
      </c>
      <c r="B1622" s="139" t="s">
        <v>70</v>
      </c>
      <c r="C1622" s="148" t="s">
        <v>51</v>
      </c>
      <c r="D1622" s="148" t="s">
        <v>53</v>
      </c>
      <c r="E1622" s="148"/>
      <c r="F1622" s="139">
        <f>MATCH(A1622,厦航题库汇总!$C$2:$C$5110,0)</f>
        <v>225</v>
      </c>
    </row>
    <row r="1623" spans="1:6" customFormat="1" ht="56.1" customHeight="1">
      <c r="A1623" s="170" t="s">
        <v>72</v>
      </c>
      <c r="B1623" s="139" t="s">
        <v>73</v>
      </c>
      <c r="C1623" s="148" t="s">
        <v>53</v>
      </c>
      <c r="D1623" s="148" t="s">
        <v>70</v>
      </c>
      <c r="E1623" s="148"/>
      <c r="F1623" s="139">
        <f>MATCH(A1623,厦航题库汇总!$C$2:$C$5110,0)</f>
        <v>239</v>
      </c>
    </row>
    <row r="1624" spans="1:6" customFormat="1" ht="56.1" customHeight="1">
      <c r="A1624" s="170" t="s">
        <v>3964</v>
      </c>
      <c r="B1624" s="139" t="s">
        <v>3965</v>
      </c>
      <c r="C1624" s="148" t="s">
        <v>3966</v>
      </c>
      <c r="D1624" s="148" t="s">
        <v>3967</v>
      </c>
      <c r="E1624" s="148"/>
      <c r="F1624" s="139">
        <f>MATCH(A1624,厦航题库汇总!$C$2:$C$5110,0)</f>
        <v>409</v>
      </c>
    </row>
    <row r="1625" spans="1:6" customFormat="1" ht="56.1" customHeight="1">
      <c r="A1625" s="170" t="s">
        <v>18128</v>
      </c>
      <c r="B1625" s="139" t="s">
        <v>18129</v>
      </c>
      <c r="C1625" s="139" t="s">
        <v>18130</v>
      </c>
      <c r="D1625" s="139" t="s">
        <v>18131</v>
      </c>
      <c r="E1625" s="139"/>
      <c r="F1625" s="139" t="e">
        <f>MATCH(A1625,厦航题库汇总!$C$2:$C$5110,0)</f>
        <v>#N/A</v>
      </c>
    </row>
    <row r="1626" spans="1:6" customFormat="1" ht="56.1" customHeight="1">
      <c r="A1626" s="170" t="s">
        <v>6023</v>
      </c>
      <c r="B1626" s="139" t="s">
        <v>6024</v>
      </c>
      <c r="C1626" s="139" t="s">
        <v>6017</v>
      </c>
      <c r="D1626" s="139" t="s">
        <v>6015</v>
      </c>
      <c r="E1626" s="139"/>
      <c r="F1626" s="139">
        <f>MATCH(A1626,厦航题库汇总!$C$2:$C$5110,0)</f>
        <v>3913</v>
      </c>
    </row>
    <row r="1627" spans="1:6" customFormat="1" ht="56.1" customHeight="1">
      <c r="A1627" s="170" t="s">
        <v>6022</v>
      </c>
      <c r="B1627" s="139" t="s">
        <v>6017</v>
      </c>
      <c r="C1627" s="139" t="s">
        <v>6016</v>
      </c>
      <c r="D1627" s="139" t="s">
        <v>6015</v>
      </c>
      <c r="E1627" s="139"/>
      <c r="F1627" s="139">
        <f>MATCH(A1627,厦航题库汇总!$C$2:$C$5110,0)</f>
        <v>3909</v>
      </c>
    </row>
    <row r="1628" spans="1:6" customFormat="1" ht="56.1" customHeight="1">
      <c r="A1628" s="170" t="s">
        <v>6070</v>
      </c>
      <c r="B1628" s="139" t="s">
        <v>791</v>
      </c>
      <c r="C1628" s="139" t="s">
        <v>6071</v>
      </c>
      <c r="D1628" s="139" t="s">
        <v>6072</v>
      </c>
      <c r="E1628" s="139"/>
      <c r="F1628" s="139">
        <f>MATCH(A1628,厦航题库汇总!$C$2:$C$5110,0)</f>
        <v>4006</v>
      </c>
    </row>
    <row r="1629" spans="1:6" customFormat="1" ht="56.1" customHeight="1">
      <c r="A1629" s="170" t="s">
        <v>6065</v>
      </c>
      <c r="B1629" s="139" t="s">
        <v>6063</v>
      </c>
      <c r="C1629" s="139" t="s">
        <v>6062</v>
      </c>
      <c r="D1629" s="139" t="s">
        <v>6064</v>
      </c>
      <c r="E1629" s="139"/>
      <c r="F1629" s="139">
        <f>MATCH(A1629,厦航题库汇总!$C$2:$C$5110,0)</f>
        <v>3992</v>
      </c>
    </row>
    <row r="1630" spans="1:6" customFormat="1" ht="56.1" customHeight="1">
      <c r="A1630" s="170" t="s">
        <v>6061</v>
      </c>
      <c r="B1630" s="139" t="s">
        <v>6062</v>
      </c>
      <c r="C1630" s="139" t="s">
        <v>6063</v>
      </c>
      <c r="D1630" s="139" t="s">
        <v>6064</v>
      </c>
      <c r="E1630" s="139"/>
      <c r="F1630" s="139">
        <f>MATCH(A1630,厦航题库汇总!$C$2:$C$5110,0)</f>
        <v>3988</v>
      </c>
    </row>
    <row r="1631" spans="1:6" customFormat="1" ht="56.1" customHeight="1">
      <c r="A1631" s="170" t="s">
        <v>6066</v>
      </c>
      <c r="B1631" s="139" t="s">
        <v>6067</v>
      </c>
      <c r="C1631" s="139" t="s">
        <v>6068</v>
      </c>
      <c r="D1631" s="139" t="s">
        <v>6069</v>
      </c>
      <c r="E1631" s="139"/>
      <c r="F1631" s="139">
        <f>MATCH(A1631,厦航题库汇总!$C$2:$C$5110,0)</f>
        <v>4002</v>
      </c>
    </row>
    <row r="1632" spans="1:6" customFormat="1" ht="56.1" customHeight="1">
      <c r="A1632" s="170" t="s">
        <v>6021</v>
      </c>
      <c r="B1632" s="139" t="s">
        <v>6016</v>
      </c>
      <c r="C1632" s="139" t="s">
        <v>6015</v>
      </c>
      <c r="D1632" s="139" t="s">
        <v>6017</v>
      </c>
      <c r="E1632" s="139"/>
      <c r="F1632" s="139">
        <f>MATCH(A1632,厦航题库汇总!$C$2:$C$5110,0)</f>
        <v>3905</v>
      </c>
    </row>
    <row r="1633" spans="1:6" customFormat="1" ht="56.1" customHeight="1">
      <c r="A1633" s="170" t="s">
        <v>6014</v>
      </c>
      <c r="B1633" s="139" t="s">
        <v>6015</v>
      </c>
      <c r="C1633" s="139" t="s">
        <v>6016</v>
      </c>
      <c r="D1633" s="139" t="s">
        <v>6017</v>
      </c>
      <c r="E1633" s="139"/>
      <c r="F1633" s="139">
        <f>MATCH(A1633,厦航题库汇总!$C$2:$C$5110,0)</f>
        <v>3897</v>
      </c>
    </row>
    <row r="1634" spans="1:6" customFormat="1" ht="56.1" customHeight="1">
      <c r="A1634" s="170" t="s">
        <v>6048</v>
      </c>
      <c r="B1634" s="139" t="s">
        <v>6049</v>
      </c>
      <c r="C1634" s="139" t="s">
        <v>6050</v>
      </c>
      <c r="D1634" s="139" t="s">
        <v>6051</v>
      </c>
      <c r="E1634" s="139"/>
      <c r="F1634" s="139">
        <f>MATCH(A1634,厦航题库汇总!$C$2:$C$5110,0)</f>
        <v>3961</v>
      </c>
    </row>
    <row r="1635" spans="1:6" customFormat="1" ht="56.1" customHeight="1">
      <c r="A1635" s="170" t="s">
        <v>19802</v>
      </c>
      <c r="B1635" s="139" t="s">
        <v>19803</v>
      </c>
      <c r="C1635" s="139" t="s">
        <v>19804</v>
      </c>
      <c r="D1635" s="139" t="s">
        <v>19805</v>
      </c>
      <c r="E1635" s="139"/>
      <c r="F1635" s="139" t="e">
        <f>MATCH(A1635,厦航题库汇总!$C$2:$C$5110,0)</f>
        <v>#N/A</v>
      </c>
    </row>
    <row r="1636" spans="1:6" customFormat="1" ht="56.1" customHeight="1">
      <c r="A1636" s="170" t="s">
        <v>23642</v>
      </c>
      <c r="B1636" s="139" t="s">
        <v>23643</v>
      </c>
      <c r="C1636" s="139" t="s">
        <v>23644</v>
      </c>
      <c r="D1636" s="139" t="s">
        <v>23645</v>
      </c>
      <c r="E1636" s="139"/>
      <c r="F1636" s="139">
        <f>MATCH(A1636,厦航题库汇总!$C$2:$C$5110,0)</f>
        <v>2862</v>
      </c>
    </row>
    <row r="1637" spans="1:6" customFormat="1" ht="56.1" customHeight="1">
      <c r="A1637" s="170" t="s">
        <v>3776</v>
      </c>
      <c r="B1637" s="139" t="s">
        <v>3777</v>
      </c>
      <c r="C1637" s="148" t="s">
        <v>3778</v>
      </c>
      <c r="D1637" s="148" t="s">
        <v>3779</v>
      </c>
      <c r="E1637" s="148"/>
      <c r="F1637" s="139">
        <f>MATCH(A1637,厦航题库汇总!$C$2:$C$5110,0)</f>
        <v>1</v>
      </c>
    </row>
    <row r="1638" spans="1:6" customFormat="1" ht="56.1" customHeight="1">
      <c r="A1638" s="172" t="s">
        <v>1846</v>
      </c>
      <c r="B1638" s="139" t="s">
        <v>1847</v>
      </c>
      <c r="C1638" s="148" t="s">
        <v>1848</v>
      </c>
      <c r="D1638" s="148" t="s">
        <v>1849</v>
      </c>
      <c r="E1638" s="148"/>
      <c r="F1638" s="139">
        <f>MATCH(A1638,厦航题库汇总!$C$2:$C$5110,0)</f>
        <v>263</v>
      </c>
    </row>
    <row r="1639" spans="1:6" customFormat="1" ht="56.1" customHeight="1">
      <c r="A1639" s="170" t="s">
        <v>28375</v>
      </c>
      <c r="B1639" s="139" t="s">
        <v>22588</v>
      </c>
      <c r="C1639" s="139" t="s">
        <v>22589</v>
      </c>
      <c r="D1639" s="139" t="s">
        <v>22590</v>
      </c>
      <c r="E1639" s="139"/>
      <c r="F1639" s="139">
        <f>MATCH(A1639,厦航题库汇总!$C$2:$C$5110,0)</f>
        <v>1479</v>
      </c>
    </row>
    <row r="1640" spans="1:6" customFormat="1" ht="56.1" customHeight="1">
      <c r="A1640" s="170" t="s">
        <v>15544</v>
      </c>
      <c r="B1640" s="139" t="s">
        <v>22555</v>
      </c>
      <c r="C1640" s="139" t="s">
        <v>22556</v>
      </c>
      <c r="D1640" s="139" t="s">
        <v>22557</v>
      </c>
      <c r="E1640" s="139"/>
      <c r="F1640" s="139">
        <f>MATCH(A1640,厦航题库汇总!$C$2:$C$5110,0)</f>
        <v>1384</v>
      </c>
    </row>
    <row r="1641" spans="1:6" customFormat="1" ht="56.1" customHeight="1">
      <c r="A1641" s="170" t="s">
        <v>29108</v>
      </c>
      <c r="B1641" s="139" t="s">
        <v>27140</v>
      </c>
      <c r="C1641" s="139" t="s">
        <v>27141</v>
      </c>
      <c r="D1641" s="139" t="s">
        <v>27142</v>
      </c>
      <c r="E1641" s="139"/>
      <c r="F1641" s="139">
        <f>MATCH(A1641,厦航题库汇总!$C$2:$C$5110,0)</f>
        <v>2431</v>
      </c>
    </row>
    <row r="1642" spans="1:6" customFormat="1" ht="56.1" customHeight="1">
      <c r="A1642" s="170" t="s">
        <v>29107</v>
      </c>
      <c r="B1642" s="139" t="s">
        <v>27137</v>
      </c>
      <c r="C1642" s="139" t="s">
        <v>27138</v>
      </c>
      <c r="D1642" s="139" t="s">
        <v>27139</v>
      </c>
      <c r="E1642" s="139"/>
      <c r="F1642" s="139">
        <f>MATCH(A1642,厦航题库汇总!$C$2:$C$5110,0)</f>
        <v>2427</v>
      </c>
    </row>
    <row r="1643" spans="1:6" customFormat="1" ht="56.1" customHeight="1">
      <c r="A1643" s="170" t="s">
        <v>12577</v>
      </c>
      <c r="B1643" s="139" t="s">
        <v>12578</v>
      </c>
      <c r="C1643" s="148" t="s">
        <v>12579</v>
      </c>
      <c r="D1643" s="148" t="s">
        <v>12580</v>
      </c>
      <c r="E1643" s="148"/>
      <c r="F1643" s="139">
        <f>MATCH(A1643,厦航题库汇总!$C$2:$C$5110,0)</f>
        <v>62</v>
      </c>
    </row>
    <row r="1644" spans="1:6" customFormat="1" ht="56.1" customHeight="1">
      <c r="A1644" s="170" t="s">
        <v>12827</v>
      </c>
      <c r="B1644" s="139" t="s">
        <v>12828</v>
      </c>
      <c r="C1644" s="148" t="s">
        <v>12829</v>
      </c>
      <c r="D1644" s="148" t="s">
        <v>12830</v>
      </c>
      <c r="E1644" s="148"/>
      <c r="F1644" s="139">
        <f>MATCH(A1644,厦航题库汇总!$C$2:$C$5110,0)</f>
        <v>624</v>
      </c>
    </row>
    <row r="1645" spans="1:6" customFormat="1" ht="56.1" customHeight="1">
      <c r="A1645" s="170" t="s">
        <v>16956</v>
      </c>
      <c r="B1645" s="139" t="s">
        <v>24331</v>
      </c>
      <c r="C1645" s="139" t="s">
        <v>24332</v>
      </c>
      <c r="D1645" s="139" t="s">
        <v>24328</v>
      </c>
      <c r="E1645" s="139"/>
      <c r="F1645" s="139">
        <f>MATCH(A1645,厦航题库汇总!$C$2:$C$5110,0)</f>
        <v>1641</v>
      </c>
    </row>
    <row r="1646" spans="1:6" customFormat="1" ht="56.1" customHeight="1">
      <c r="A1646" s="170" t="s">
        <v>12362</v>
      </c>
      <c r="B1646" s="139" t="s">
        <v>12363</v>
      </c>
      <c r="C1646" s="148" t="s">
        <v>12364</v>
      </c>
      <c r="D1646" s="148" t="s">
        <v>12365</v>
      </c>
      <c r="E1646" s="148"/>
      <c r="F1646" s="139">
        <f>MATCH(A1646,厦航题库汇总!$C$2:$C$5110,0)</f>
        <v>151</v>
      </c>
    </row>
    <row r="1647" spans="1:6" customFormat="1" ht="56.1" customHeight="1">
      <c r="A1647" s="170" t="s">
        <v>14893</v>
      </c>
      <c r="B1647" s="139" t="s">
        <v>27589</v>
      </c>
      <c r="C1647" s="139" t="s">
        <v>27590</v>
      </c>
      <c r="D1647" s="139" t="s">
        <v>27591</v>
      </c>
      <c r="E1647" s="139"/>
      <c r="F1647" s="139">
        <f>MATCH(A1647,厦航题库汇总!$C$2:$C$5110,0)</f>
        <v>4376</v>
      </c>
    </row>
    <row r="1648" spans="1:6" customFormat="1" ht="56.1" customHeight="1">
      <c r="A1648" s="170" t="s">
        <v>23104</v>
      </c>
      <c r="B1648" s="139" t="s">
        <v>23105</v>
      </c>
      <c r="C1648" s="139" t="s">
        <v>23106</v>
      </c>
      <c r="D1648" s="139" t="s">
        <v>23107</v>
      </c>
      <c r="E1648" s="139"/>
      <c r="F1648" s="139">
        <f>MATCH(A1648,厦航题库汇总!$C$2:$C$5110,0)</f>
        <v>3688</v>
      </c>
    </row>
    <row r="1649" spans="1:6" customFormat="1" ht="56.1" customHeight="1">
      <c r="A1649" s="170" t="s">
        <v>18186</v>
      </c>
      <c r="B1649" s="139" t="s">
        <v>2182</v>
      </c>
      <c r="C1649" s="139" t="s">
        <v>2183</v>
      </c>
      <c r="D1649" s="139" t="s">
        <v>2181</v>
      </c>
      <c r="E1649" s="139"/>
      <c r="F1649" s="139" t="e">
        <f>MATCH(A1649,厦航题库汇总!$C$2:$C$5110,0)</f>
        <v>#N/A</v>
      </c>
    </row>
    <row r="1650" spans="1:6" customFormat="1" ht="56.1" customHeight="1">
      <c r="A1650" s="170" t="s">
        <v>6148</v>
      </c>
      <c r="B1650" s="139" t="s">
        <v>6149</v>
      </c>
      <c r="C1650" s="148" t="s">
        <v>6150</v>
      </c>
      <c r="D1650" s="148" t="s">
        <v>6151</v>
      </c>
      <c r="E1650" s="148"/>
      <c r="F1650" s="139">
        <f>MATCH(A1650,厦航题库汇总!$C$2:$C$5110,0)</f>
        <v>177</v>
      </c>
    </row>
    <row r="1651" spans="1:6" customFormat="1" ht="56.1" customHeight="1">
      <c r="A1651" s="170" t="s">
        <v>7985</v>
      </c>
      <c r="B1651" s="139" t="s">
        <v>25391</v>
      </c>
      <c r="C1651" s="139" t="s">
        <v>25392</v>
      </c>
      <c r="D1651" s="139" t="s">
        <v>25393</v>
      </c>
      <c r="E1651" s="139"/>
      <c r="F1651" s="139">
        <f>MATCH(A1651,厦航题库汇总!$C$2:$C$5110,0)</f>
        <v>3493</v>
      </c>
    </row>
    <row r="1652" spans="1:6" customFormat="1" ht="56.1" customHeight="1">
      <c r="A1652" s="172" t="s">
        <v>11318</v>
      </c>
      <c r="B1652" s="148" t="s">
        <v>2393</v>
      </c>
      <c r="C1652" s="148" t="s">
        <v>11319</v>
      </c>
      <c r="D1652" s="148" t="s">
        <v>11320</v>
      </c>
      <c r="E1652" s="148"/>
      <c r="F1652" s="139">
        <f>MATCH(A1652,厦航题库汇总!$C$2:$C$5110,0)</f>
        <v>625</v>
      </c>
    </row>
    <row r="1653" spans="1:6" customFormat="1" ht="56.1" customHeight="1">
      <c r="A1653" s="170" t="s">
        <v>6169</v>
      </c>
      <c r="B1653" s="139" t="s">
        <v>6170</v>
      </c>
      <c r="C1653" s="148" t="s">
        <v>6171</v>
      </c>
      <c r="D1653" s="148" t="s">
        <v>6172</v>
      </c>
      <c r="E1653" s="148"/>
      <c r="F1653" s="139">
        <f>MATCH(A1653,厦航题库汇总!$C$2:$C$5110,0)</f>
        <v>233</v>
      </c>
    </row>
    <row r="1654" spans="1:6" customFormat="1" ht="56.1" customHeight="1">
      <c r="A1654" s="170" t="s">
        <v>21867</v>
      </c>
      <c r="B1654" s="139" t="s">
        <v>21868</v>
      </c>
      <c r="C1654" s="139" t="s">
        <v>28170</v>
      </c>
      <c r="D1654" s="139" t="s">
        <v>21869</v>
      </c>
      <c r="E1654" s="139"/>
      <c r="F1654" s="139">
        <f>MATCH(A1654,厦航题库汇总!$C$2:$C$5110,0)</f>
        <v>803</v>
      </c>
    </row>
    <row r="1655" spans="1:6" customFormat="1" ht="56.1" customHeight="1">
      <c r="A1655" s="170" t="s">
        <v>29345</v>
      </c>
      <c r="B1655" s="139" t="s">
        <v>27325</v>
      </c>
      <c r="C1655" s="139" t="s">
        <v>27450</v>
      </c>
      <c r="D1655" s="139" t="s">
        <v>27454</v>
      </c>
      <c r="E1655" s="139"/>
      <c r="F1655" s="139">
        <f>MATCH(A1655,厦航题库汇总!$C$2:$C$5110,0)</f>
        <v>4341</v>
      </c>
    </row>
    <row r="1656" spans="1:6" customFormat="1" ht="56.1" customHeight="1">
      <c r="A1656" s="170" t="s">
        <v>19972</v>
      </c>
      <c r="B1656" s="139" t="s">
        <v>19973</v>
      </c>
      <c r="C1656" s="139" t="s">
        <v>19974</v>
      </c>
      <c r="D1656" s="139" t="s">
        <v>19975</v>
      </c>
      <c r="E1656" s="139"/>
      <c r="F1656" s="139" t="e">
        <f>MATCH(A1656,厦航题库汇总!$C$2:$C$5110,0)</f>
        <v>#N/A</v>
      </c>
    </row>
    <row r="1657" spans="1:6" customFormat="1" ht="56.1" customHeight="1">
      <c r="A1657" s="170" t="s">
        <v>21874</v>
      </c>
      <c r="B1657" s="139" t="s">
        <v>21869</v>
      </c>
      <c r="C1657" s="139" t="s">
        <v>28171</v>
      </c>
      <c r="D1657" s="139" t="s">
        <v>21875</v>
      </c>
      <c r="E1657" s="139"/>
      <c r="F1657" s="139">
        <f>MATCH(A1657,厦航题库汇总!$C$2:$C$5110,0)</f>
        <v>815</v>
      </c>
    </row>
    <row r="1658" spans="1:6" customFormat="1" ht="56.1" customHeight="1">
      <c r="A1658" s="170" t="s">
        <v>29346</v>
      </c>
      <c r="B1658" s="139" t="s">
        <v>27452</v>
      </c>
      <c r="C1658" s="139" t="s">
        <v>27585</v>
      </c>
      <c r="D1658" s="139" t="s">
        <v>27453</v>
      </c>
      <c r="E1658" s="139"/>
      <c r="F1658" s="139">
        <f>MATCH(A1658,厦航题库汇总!$C$2:$C$5110,0)</f>
        <v>4347</v>
      </c>
    </row>
    <row r="1659" spans="1:6" customFormat="1" ht="56.1" customHeight="1">
      <c r="A1659" s="170" t="s">
        <v>46</v>
      </c>
      <c r="B1659" s="139" t="s">
        <v>47</v>
      </c>
      <c r="C1659" s="148" t="s">
        <v>48</v>
      </c>
      <c r="D1659" s="148" t="s">
        <v>49</v>
      </c>
      <c r="E1659" s="148"/>
      <c r="F1659" s="139">
        <f>MATCH(A1659,厦航题库汇总!$C$2:$C$5110,0)</f>
        <v>142</v>
      </c>
    </row>
    <row r="1660" spans="1:6" customFormat="1" ht="56.1" customHeight="1">
      <c r="A1660" s="170" t="s">
        <v>50</v>
      </c>
      <c r="B1660" s="139" t="s">
        <v>51</v>
      </c>
      <c r="C1660" s="148" t="s">
        <v>48</v>
      </c>
      <c r="D1660" s="148" t="s">
        <v>47</v>
      </c>
      <c r="E1660" s="148"/>
      <c r="F1660" s="139">
        <f>MATCH(A1660,厦航题库汇总!$C$2:$C$5110,0)</f>
        <v>149</v>
      </c>
    </row>
    <row r="1661" spans="1:6" customFormat="1" ht="56.1" customHeight="1">
      <c r="A1661" s="170" t="s">
        <v>52</v>
      </c>
      <c r="B1661" s="139" t="s">
        <v>53</v>
      </c>
      <c r="C1661" s="148" t="s">
        <v>51</v>
      </c>
      <c r="D1661" s="148" t="s">
        <v>48</v>
      </c>
      <c r="E1661" s="148"/>
      <c r="F1661" s="139">
        <f>MATCH(A1661,厦航题库汇总!$C$2:$C$5110,0)</f>
        <v>156</v>
      </c>
    </row>
    <row r="1662" spans="1:6" customFormat="1" ht="56.1" customHeight="1">
      <c r="A1662" s="170" t="s">
        <v>19225</v>
      </c>
      <c r="B1662" s="139" t="s">
        <v>19226</v>
      </c>
      <c r="C1662" s="139" t="s">
        <v>19227</v>
      </c>
      <c r="D1662" s="139" t="s">
        <v>19228</v>
      </c>
      <c r="E1662" s="139"/>
      <c r="F1662" s="139" t="e">
        <f>MATCH(A1662,厦航题库汇总!$C$2:$C$5110,0)</f>
        <v>#N/A</v>
      </c>
    </row>
    <row r="1663" spans="1:6" customFormat="1" ht="56.1" customHeight="1">
      <c r="A1663" s="170" t="s">
        <v>19254</v>
      </c>
      <c r="B1663" s="139" t="s">
        <v>19228</v>
      </c>
      <c r="C1663" s="139" t="s">
        <v>19227</v>
      </c>
      <c r="D1663" s="139" t="s">
        <v>19255</v>
      </c>
      <c r="E1663" s="139"/>
      <c r="F1663" s="139" t="e">
        <f>MATCH(A1663,厦航题库汇总!$C$2:$C$5110,0)</f>
        <v>#N/A</v>
      </c>
    </row>
    <row r="1664" spans="1:6" customFormat="1" ht="56.1" customHeight="1">
      <c r="A1664" s="170" t="s">
        <v>10300</v>
      </c>
      <c r="B1664" s="139" t="s">
        <v>10301</v>
      </c>
      <c r="C1664" s="139" t="s">
        <v>10302</v>
      </c>
      <c r="D1664" s="139" t="s">
        <v>10303</v>
      </c>
      <c r="E1664" s="139"/>
      <c r="F1664" s="139">
        <f>MATCH(A1664,厦航题库汇总!$C$2:$C$5110,0)</f>
        <v>4889</v>
      </c>
    </row>
    <row r="1665" spans="1:6" customFormat="1" ht="56.1" customHeight="1">
      <c r="A1665" s="170" t="s">
        <v>28488</v>
      </c>
      <c r="B1665" s="139" t="s">
        <v>23627</v>
      </c>
      <c r="C1665" s="139" t="s">
        <v>23628</v>
      </c>
      <c r="D1665" s="139" t="s">
        <v>23629</v>
      </c>
      <c r="E1665" s="139"/>
      <c r="F1665" s="139">
        <f>MATCH(A1665,厦航题库汇总!$C$2:$C$5110,0)</f>
        <v>2843</v>
      </c>
    </row>
    <row r="1666" spans="1:6" customFormat="1" ht="56.1" customHeight="1">
      <c r="A1666" s="170" t="s">
        <v>28492</v>
      </c>
      <c r="B1666" s="139" t="s">
        <v>23639</v>
      </c>
      <c r="C1666" s="139" t="s">
        <v>23640</v>
      </c>
      <c r="D1666" s="139" t="s">
        <v>23641</v>
      </c>
      <c r="E1666" s="139"/>
      <c r="F1666" s="139">
        <f>MATCH(A1666,厦航题库汇总!$C$2:$C$5110,0)</f>
        <v>2858</v>
      </c>
    </row>
    <row r="1667" spans="1:6" customFormat="1" ht="56.1" customHeight="1">
      <c r="A1667" s="172" t="s">
        <v>12279</v>
      </c>
      <c r="B1667" s="148" t="s">
        <v>12280</v>
      </c>
      <c r="C1667" s="148" t="s">
        <v>12281</v>
      </c>
      <c r="D1667" s="148" t="s">
        <v>12282</v>
      </c>
      <c r="E1667" s="148"/>
      <c r="F1667" s="139">
        <f>MATCH(A1667,厦航题库汇总!$C$2:$C$5110,0)</f>
        <v>42</v>
      </c>
    </row>
    <row r="1668" spans="1:6" customFormat="1" ht="56.1" customHeight="1">
      <c r="A1668" s="170" t="s">
        <v>18276</v>
      </c>
      <c r="B1668" s="139" t="s">
        <v>18277</v>
      </c>
      <c r="C1668" s="139" t="s">
        <v>18278</v>
      </c>
      <c r="D1668" s="139" t="s">
        <v>18279</v>
      </c>
      <c r="E1668" s="139"/>
      <c r="F1668" s="139" t="e">
        <f>MATCH(A1668,厦航题库汇总!$C$2:$C$5110,0)</f>
        <v>#N/A</v>
      </c>
    </row>
    <row r="1669" spans="1:6" customFormat="1" ht="56.1" customHeight="1">
      <c r="A1669" s="170" t="s">
        <v>27904</v>
      </c>
      <c r="B1669" s="142" t="s">
        <v>27905</v>
      </c>
      <c r="C1669" s="142" t="s">
        <v>27906</v>
      </c>
      <c r="D1669" s="139" t="s">
        <v>19034</v>
      </c>
      <c r="E1669" s="139"/>
      <c r="F1669" s="139" t="e">
        <f>MATCH(A1669,厦航题库汇总!$C$2:$C$5110,0)</f>
        <v>#N/A</v>
      </c>
    </row>
    <row r="1670" spans="1:6" customFormat="1" ht="56.1" customHeight="1">
      <c r="A1670" s="170" t="s">
        <v>28490</v>
      </c>
      <c r="B1670" s="139" t="s">
        <v>23633</v>
      </c>
      <c r="C1670" s="139" t="s">
        <v>23634</v>
      </c>
      <c r="D1670" s="139" t="s">
        <v>23635</v>
      </c>
      <c r="E1670" s="139"/>
      <c r="F1670" s="139">
        <f>MATCH(A1670,厦航题库汇总!$C$2:$C$5110,0)</f>
        <v>2850</v>
      </c>
    </row>
    <row r="1671" spans="1:6" customFormat="1" ht="56.1" customHeight="1">
      <c r="A1671" s="170" t="s">
        <v>3864</v>
      </c>
      <c r="B1671" s="139">
        <v>2</v>
      </c>
      <c r="C1671" s="148" t="s">
        <v>2114</v>
      </c>
      <c r="D1671" s="148" t="s">
        <v>2116</v>
      </c>
      <c r="E1671" s="148"/>
      <c r="F1671" s="139">
        <f>MATCH(A1671,厦航题库汇总!$C$2:$C$5110,0)</f>
        <v>231</v>
      </c>
    </row>
    <row r="1672" spans="1:6" customFormat="1" ht="56.1" customHeight="1">
      <c r="A1672" s="170" t="s">
        <v>3831</v>
      </c>
      <c r="B1672" s="139">
        <v>3</v>
      </c>
      <c r="C1672" s="148" t="s">
        <v>3829</v>
      </c>
      <c r="D1672" s="148" t="s">
        <v>2115</v>
      </c>
      <c r="E1672" s="148"/>
      <c r="F1672" s="139">
        <f>MATCH(A1672,厦航题库汇总!$C$2:$C$5110,0)</f>
        <v>134</v>
      </c>
    </row>
    <row r="1673" spans="1:6" customFormat="1" ht="56.1" customHeight="1">
      <c r="A1673" s="170" t="s">
        <v>7182</v>
      </c>
      <c r="B1673" s="139" t="s">
        <v>24645</v>
      </c>
      <c r="C1673" s="139" t="s">
        <v>24646</v>
      </c>
      <c r="D1673" s="139" t="s">
        <v>24647</v>
      </c>
      <c r="E1673" s="139"/>
      <c r="F1673" s="139">
        <f>MATCH(A1673,厦航题库汇总!$C$2:$C$5110,0)</f>
        <v>2488</v>
      </c>
    </row>
    <row r="1674" spans="1:6" customFormat="1" ht="56.1" customHeight="1">
      <c r="A1674" s="170" t="s">
        <v>20233</v>
      </c>
      <c r="B1674" s="139" t="s">
        <v>20234</v>
      </c>
      <c r="C1674" s="139" t="s">
        <v>20235</v>
      </c>
      <c r="D1674" s="139" t="s">
        <v>20236</v>
      </c>
      <c r="E1674" s="139"/>
      <c r="F1674" s="139" t="e">
        <f>MATCH(A1674,厦航题库汇总!$C$2:$C$5110,0)</f>
        <v>#N/A</v>
      </c>
    </row>
    <row r="1675" spans="1:6" customFormat="1" ht="56.1" customHeight="1">
      <c r="A1675" s="170" t="s">
        <v>10431</v>
      </c>
      <c r="B1675" s="139" t="s">
        <v>10432</v>
      </c>
      <c r="C1675" s="139" t="s">
        <v>10433</v>
      </c>
      <c r="D1675" s="139" t="s">
        <v>8937</v>
      </c>
      <c r="E1675" s="139"/>
      <c r="F1675" s="139">
        <f>MATCH(A1675,厦航题库汇总!$C$2:$C$5110,0)</f>
        <v>4932</v>
      </c>
    </row>
    <row r="1676" spans="1:6" customFormat="1" ht="56.1" customHeight="1">
      <c r="A1676" s="170" t="s">
        <v>1336</v>
      </c>
      <c r="B1676" s="139">
        <v>90</v>
      </c>
      <c r="C1676" s="139">
        <v>75</v>
      </c>
      <c r="D1676" s="139">
        <v>120</v>
      </c>
      <c r="E1676" s="139"/>
      <c r="F1676" s="139">
        <f>MATCH(A1676,厦航题库汇总!$C$2:$C$5110,0)</f>
        <v>2930</v>
      </c>
    </row>
    <row r="1677" spans="1:6" customFormat="1" ht="56.1" customHeight="1">
      <c r="A1677" s="170" t="s">
        <v>28102</v>
      </c>
      <c r="B1677" s="148" t="s">
        <v>2182</v>
      </c>
      <c r="C1677" s="139" t="s">
        <v>2181</v>
      </c>
      <c r="D1677" s="139" t="s">
        <v>2183</v>
      </c>
      <c r="E1677" s="139"/>
      <c r="F1677" s="139">
        <f>MATCH(A1677,厦航题库汇总!$C$2:$C$5110,0)</f>
        <v>859</v>
      </c>
    </row>
    <row r="1678" spans="1:6" customFormat="1" ht="56.1" customHeight="1">
      <c r="A1678" s="171" t="s">
        <v>27855</v>
      </c>
      <c r="B1678" s="161">
        <v>4000</v>
      </c>
      <c r="C1678" s="139">
        <v>3000</v>
      </c>
      <c r="D1678" s="139">
        <v>2000</v>
      </c>
      <c r="E1678" s="139"/>
      <c r="F1678" s="139" t="e">
        <f>MATCH(A1678,厦航题库汇总!$C$2:$C$5110,0)</f>
        <v>#N/A</v>
      </c>
    </row>
    <row r="1679" spans="1:6" customFormat="1" ht="56.1" customHeight="1">
      <c r="A1679" s="172" t="s">
        <v>2180</v>
      </c>
      <c r="B1679" s="148" t="s">
        <v>2181</v>
      </c>
      <c r="C1679" s="139" t="s">
        <v>2182</v>
      </c>
      <c r="D1679" s="139" t="s">
        <v>2183</v>
      </c>
      <c r="E1679" s="139"/>
      <c r="F1679" s="139">
        <f>MATCH(A1679,厦航题库汇总!$C$2:$C$5110,0)</f>
        <v>853</v>
      </c>
    </row>
    <row r="1680" spans="1:6" customFormat="1" ht="56.1" customHeight="1">
      <c r="A1680" s="170" t="s">
        <v>5978</v>
      </c>
      <c r="B1680" s="139" t="s">
        <v>5979</v>
      </c>
      <c r="C1680" s="139" t="s">
        <v>5980</v>
      </c>
      <c r="D1680" s="139" t="s">
        <v>5981</v>
      </c>
      <c r="E1680" s="139"/>
      <c r="F1680" s="139">
        <f>MATCH(A1680,厦航题库汇总!$C$2:$C$5110,0)</f>
        <v>3853</v>
      </c>
    </row>
    <row r="1681" spans="1:6" customFormat="1" ht="56.1" customHeight="1">
      <c r="A1681" s="170" t="s">
        <v>13805</v>
      </c>
      <c r="B1681" s="139" t="s">
        <v>27146</v>
      </c>
      <c r="C1681" s="139" t="s">
        <v>27147</v>
      </c>
      <c r="D1681" s="139" t="s">
        <v>27148</v>
      </c>
      <c r="E1681" s="139"/>
      <c r="F1681" s="139">
        <f>MATCH(A1681,厦航题库汇总!$C$2:$C$5110,0)</f>
        <v>2449</v>
      </c>
    </row>
    <row r="1682" spans="1:6" customFormat="1" ht="56.1" customHeight="1">
      <c r="A1682" s="170" t="s">
        <v>18180</v>
      </c>
      <c r="B1682" s="139" t="s">
        <v>18181</v>
      </c>
      <c r="C1682" s="139" t="s">
        <v>18160</v>
      </c>
      <c r="D1682" s="139" t="s">
        <v>2001</v>
      </c>
      <c r="E1682" s="139"/>
      <c r="F1682" s="139" t="e">
        <f>MATCH(A1682,厦航题库汇总!$C$2:$C$5110,0)</f>
        <v>#N/A</v>
      </c>
    </row>
    <row r="1683" spans="1:6" customFormat="1" ht="56.1" customHeight="1">
      <c r="A1683" s="170" t="s">
        <v>29783</v>
      </c>
      <c r="B1683" s="139" t="s">
        <v>24232</v>
      </c>
      <c r="C1683" s="139" t="s">
        <v>24233</v>
      </c>
      <c r="D1683" s="139" t="s">
        <v>24234</v>
      </c>
      <c r="E1683" s="139"/>
      <c r="F1683" s="139">
        <f>MATCH(A1683,厦航题库汇总!$C$2:$C$5110,0)</f>
        <v>1359</v>
      </c>
    </row>
    <row r="1684" spans="1:6" customFormat="1" ht="56.1" customHeight="1">
      <c r="A1684" s="170" t="s">
        <v>3836</v>
      </c>
      <c r="B1684" s="139">
        <v>1</v>
      </c>
      <c r="C1684" s="148" t="s">
        <v>3829</v>
      </c>
      <c r="D1684" s="148" t="s">
        <v>2116</v>
      </c>
      <c r="E1684" s="148"/>
      <c r="F1684" s="139">
        <f>MATCH(A1684,厦航题库汇总!$C$2:$C$5110,0)</f>
        <v>148</v>
      </c>
    </row>
    <row r="1685" spans="1:6" customFormat="1" ht="56.1" customHeight="1">
      <c r="A1685" s="170" t="s">
        <v>10185</v>
      </c>
      <c r="B1685" s="139" t="s">
        <v>10186</v>
      </c>
      <c r="C1685" s="139" t="s">
        <v>10187</v>
      </c>
      <c r="D1685" s="139" t="s">
        <v>10188</v>
      </c>
      <c r="E1685" s="139"/>
      <c r="F1685" s="139">
        <f>MATCH(A1685,厦航题库汇总!$C$2:$C$5110,0)</f>
        <v>4848</v>
      </c>
    </row>
    <row r="1686" spans="1:6" customFormat="1" ht="56.1" customHeight="1">
      <c r="A1686" s="170" t="s">
        <v>29676</v>
      </c>
      <c r="B1686" s="139" t="s">
        <v>21137</v>
      </c>
      <c r="C1686" s="139" t="s">
        <v>21138</v>
      </c>
      <c r="D1686" s="139" t="s">
        <v>21139</v>
      </c>
      <c r="E1686" s="139"/>
      <c r="F1686" s="139">
        <f>MATCH(A1686,厦航题库汇总!$C$2:$C$5110,0)</f>
        <v>5059</v>
      </c>
    </row>
    <row r="1687" spans="1:6" customFormat="1" ht="56.1" customHeight="1">
      <c r="A1687" s="170" t="s">
        <v>28961</v>
      </c>
      <c r="B1687" s="139" t="s">
        <v>28962</v>
      </c>
      <c r="C1687" s="139" t="s">
        <v>28963</v>
      </c>
      <c r="D1687" s="139" t="s">
        <v>28964</v>
      </c>
      <c r="E1687" s="139"/>
      <c r="F1687" s="139">
        <f>MATCH(A1687,厦航题库汇总!$C$2:$C$5110,0)</f>
        <v>4717</v>
      </c>
    </row>
    <row r="1688" spans="1:6" customFormat="1" ht="56.1" customHeight="1">
      <c r="A1688" s="170" t="s">
        <v>28391</v>
      </c>
      <c r="B1688" s="139" t="s">
        <v>22675</v>
      </c>
      <c r="C1688" s="139" t="s">
        <v>22676</v>
      </c>
      <c r="D1688" s="139" t="s">
        <v>22677</v>
      </c>
      <c r="E1688" s="139"/>
      <c r="F1688" s="139">
        <f>MATCH(A1688,厦航题库汇总!$C$2:$C$5110,0)</f>
        <v>1800</v>
      </c>
    </row>
    <row r="1689" spans="1:6" customFormat="1" ht="56.1" customHeight="1">
      <c r="A1689" s="170" t="s">
        <v>7216</v>
      </c>
      <c r="B1689" s="139" t="s">
        <v>24674</v>
      </c>
      <c r="C1689" s="139" t="s">
        <v>24675</v>
      </c>
      <c r="D1689" s="139" t="s">
        <v>24676</v>
      </c>
      <c r="E1689" s="139"/>
      <c r="F1689" s="139">
        <f>MATCH(A1689,厦航题库汇总!$C$2:$C$5110,0)</f>
        <v>2527</v>
      </c>
    </row>
    <row r="1690" spans="1:6" customFormat="1" ht="56.1" customHeight="1">
      <c r="A1690" s="170" t="s">
        <v>29813</v>
      </c>
      <c r="B1690" s="139" t="s">
        <v>24220</v>
      </c>
      <c r="C1690" s="139" t="s">
        <v>24221</v>
      </c>
      <c r="D1690" s="139" t="s">
        <v>24222</v>
      </c>
      <c r="E1690" s="139"/>
      <c r="F1690" s="139">
        <f>MATCH(A1690,厦航题库汇总!$C$2:$C$5110,0)</f>
        <v>1329</v>
      </c>
    </row>
    <row r="1691" spans="1:6" customFormat="1" ht="56.1" customHeight="1">
      <c r="A1691" s="170" t="s">
        <v>7143</v>
      </c>
      <c r="B1691" s="139" t="s">
        <v>24615</v>
      </c>
      <c r="C1691" s="139" t="s">
        <v>24616</v>
      </c>
      <c r="D1691" s="139" t="s">
        <v>24617</v>
      </c>
      <c r="E1691" s="139"/>
      <c r="F1691" s="139">
        <f>MATCH(A1691,厦航题库汇总!$C$2:$C$5110,0)</f>
        <v>2445</v>
      </c>
    </row>
    <row r="1692" spans="1:6" customFormat="1" ht="56.1" customHeight="1">
      <c r="A1692" s="170" t="s">
        <v>7139</v>
      </c>
      <c r="B1692" s="139" t="s">
        <v>24612</v>
      </c>
      <c r="C1692" s="139" t="s">
        <v>24613</v>
      </c>
      <c r="D1692" s="139" t="s">
        <v>24614</v>
      </c>
      <c r="E1692" s="139"/>
      <c r="F1692" s="139">
        <f>MATCH(A1692,厦航题库汇总!$C$2:$C$5110,0)</f>
        <v>2441</v>
      </c>
    </row>
    <row r="1693" spans="1:6" customFormat="1" ht="56.1" customHeight="1">
      <c r="A1693" s="170" t="s">
        <v>7163</v>
      </c>
      <c r="B1693" s="139" t="s">
        <v>24630</v>
      </c>
      <c r="C1693" s="139" t="s">
        <v>24631</v>
      </c>
      <c r="D1693" s="139" t="s">
        <v>24632</v>
      </c>
      <c r="E1693" s="139"/>
      <c r="F1693" s="139">
        <f>MATCH(A1693,厦航题库汇总!$C$2:$C$5110,0)</f>
        <v>2468</v>
      </c>
    </row>
    <row r="1694" spans="1:6" customFormat="1" ht="56.1" customHeight="1">
      <c r="A1694" s="170" t="s">
        <v>7155</v>
      </c>
      <c r="B1694" s="139" t="s">
        <v>24624</v>
      </c>
      <c r="C1694" s="139" t="s">
        <v>24625</v>
      </c>
      <c r="D1694" s="139" t="s">
        <v>24626</v>
      </c>
      <c r="E1694" s="139"/>
      <c r="F1694" s="139">
        <f>MATCH(A1694,厦航题库汇总!$C$2:$C$5110,0)</f>
        <v>2460</v>
      </c>
    </row>
    <row r="1695" spans="1:6" customFormat="1" ht="56.1" customHeight="1">
      <c r="A1695" s="170" t="s">
        <v>2897</v>
      </c>
      <c r="B1695" s="139" t="s">
        <v>941</v>
      </c>
      <c r="C1695" s="139" t="s">
        <v>2291</v>
      </c>
      <c r="D1695" s="139" t="s">
        <v>788</v>
      </c>
      <c r="E1695" s="139"/>
      <c r="F1695" s="139">
        <f>MATCH(A1695,厦航题库汇总!$C$2:$C$5110,0)</f>
        <v>2603</v>
      </c>
    </row>
    <row r="1696" spans="1:6" ht="56.1" customHeight="1">
      <c r="A1696" s="172" t="s">
        <v>11274</v>
      </c>
      <c r="B1696" s="148" t="s">
        <v>11275</v>
      </c>
      <c r="C1696" s="148" t="s">
        <v>11276</v>
      </c>
      <c r="D1696" s="148" t="s">
        <v>11277</v>
      </c>
      <c r="E1696" s="148"/>
      <c r="F1696" s="139">
        <f>MATCH(A1696,厦航题库汇总!$C$2:$C$5110,0)</f>
        <v>553</v>
      </c>
    </row>
    <row r="1697" spans="1:6" ht="56.1" customHeight="1">
      <c r="A1697" s="170" t="s">
        <v>10403</v>
      </c>
      <c r="B1697" s="139" t="s">
        <v>10404</v>
      </c>
      <c r="C1697" s="139" t="s">
        <v>10405</v>
      </c>
      <c r="D1697" s="139" t="s">
        <v>10406</v>
      </c>
      <c r="E1697" s="139"/>
      <c r="F1697" s="139">
        <f>MATCH(A1697,厦航题库汇总!$C$2:$C$5110,0)</f>
        <v>4920</v>
      </c>
    </row>
    <row r="1698" spans="1:6" customFormat="1" ht="56.1" customHeight="1">
      <c r="A1698" s="170" t="s">
        <v>6127</v>
      </c>
      <c r="B1698" s="139" t="s">
        <v>6128</v>
      </c>
      <c r="C1698" s="148" t="s">
        <v>6129</v>
      </c>
      <c r="D1698" s="148" t="s">
        <v>6130</v>
      </c>
      <c r="E1698" s="148"/>
      <c r="F1698" s="139">
        <f>MATCH(A1698,厦航题库汇总!$C$2:$C$5110,0)</f>
        <v>129</v>
      </c>
    </row>
    <row r="1699" spans="1:6" customFormat="1" ht="56.1" customHeight="1">
      <c r="A1699" s="170" t="s">
        <v>23246</v>
      </c>
      <c r="B1699" s="139" t="s">
        <v>23247</v>
      </c>
      <c r="C1699" s="139" t="s">
        <v>23248</v>
      </c>
      <c r="D1699" s="139" t="s">
        <v>23249</v>
      </c>
      <c r="E1699" s="139"/>
      <c r="F1699" s="139">
        <f>MATCH(A1699,厦航题库汇总!$C$2:$C$5110,0)</f>
        <v>3879</v>
      </c>
    </row>
    <row r="1700" spans="1:6" customFormat="1" ht="56.1" customHeight="1">
      <c r="A1700" s="170" t="s">
        <v>1421</v>
      </c>
      <c r="B1700" s="139" t="s">
        <v>1422</v>
      </c>
      <c r="C1700" s="139" t="s">
        <v>1423</v>
      </c>
      <c r="D1700" s="139" t="s">
        <v>1424</v>
      </c>
      <c r="E1700" s="139" t="s">
        <v>29537</v>
      </c>
      <c r="F1700" s="139">
        <f>MATCH(A1700,厦航题库汇总!$C$2:$C$5110,0)</f>
        <v>3079</v>
      </c>
    </row>
    <row r="1701" spans="1:6" customFormat="1" ht="56.1" customHeight="1">
      <c r="A1701" s="170" t="s">
        <v>1053</v>
      </c>
      <c r="B1701" s="139" t="s">
        <v>22358</v>
      </c>
      <c r="C1701" s="139" t="s">
        <v>22359</v>
      </c>
      <c r="D1701" s="139" t="s">
        <v>22360</v>
      </c>
      <c r="E1701" s="139"/>
      <c r="F1701" s="139">
        <f>MATCH(A1701,厦航题库汇总!$C$2:$C$5110,0)</f>
        <v>2455</v>
      </c>
    </row>
    <row r="1702" spans="1:6" customFormat="1" ht="56.1" customHeight="1">
      <c r="A1702" s="170" t="s">
        <v>12573</v>
      </c>
      <c r="B1702" s="139" t="s">
        <v>12574</v>
      </c>
      <c r="C1702" s="148" t="s">
        <v>12575</v>
      </c>
      <c r="D1702" s="148" t="s">
        <v>12576</v>
      </c>
      <c r="E1702" s="148"/>
      <c r="F1702" s="139">
        <f>MATCH(A1702,厦航题库汇总!$C$2:$C$5110,0)</f>
        <v>54</v>
      </c>
    </row>
    <row r="1703" spans="1:6" customFormat="1" ht="56.1" customHeight="1">
      <c r="A1703" s="172" t="s">
        <v>4191</v>
      </c>
      <c r="B1703" s="148" t="s">
        <v>480</v>
      </c>
      <c r="C1703" s="148" t="s">
        <v>228</v>
      </c>
      <c r="D1703" s="148" t="s">
        <v>941</v>
      </c>
      <c r="E1703" s="148"/>
      <c r="F1703" s="139">
        <f>MATCH(A1703,厦航题库汇总!$C$2:$C$5110,0)</f>
        <v>838</v>
      </c>
    </row>
    <row r="1704" spans="1:6" customFormat="1" ht="56.1" customHeight="1">
      <c r="A1704" s="172" t="s">
        <v>4189</v>
      </c>
      <c r="B1704" s="148" t="s">
        <v>941</v>
      </c>
      <c r="C1704" s="148" t="s">
        <v>228</v>
      </c>
      <c r="D1704" s="148" t="s">
        <v>480</v>
      </c>
      <c r="E1704" s="148"/>
      <c r="F1704" s="139">
        <f>MATCH(A1704,厦航题库汇总!$C$2:$C$5110,0)</f>
        <v>826</v>
      </c>
    </row>
    <row r="1705" spans="1:6" customFormat="1" ht="56.1" customHeight="1">
      <c r="A1705" s="172" t="s">
        <v>4188</v>
      </c>
      <c r="B1705" s="148" t="s">
        <v>228</v>
      </c>
      <c r="C1705" s="148" t="s">
        <v>480</v>
      </c>
      <c r="D1705" s="148" t="s">
        <v>941</v>
      </c>
      <c r="E1705" s="148"/>
      <c r="F1705" s="139">
        <f>MATCH(A1705,厦航题库汇总!$C$2:$C$5110,0)</f>
        <v>820</v>
      </c>
    </row>
    <row r="1706" spans="1:6" customFormat="1" ht="56.1" customHeight="1">
      <c r="A1706" s="171" t="s">
        <v>18359</v>
      </c>
      <c r="B1706" s="159" t="s">
        <v>18360</v>
      </c>
      <c r="C1706" s="139" t="s">
        <v>18361</v>
      </c>
      <c r="D1706" s="139" t="s">
        <v>18362</v>
      </c>
      <c r="E1706" s="139"/>
      <c r="F1706" s="139" t="e">
        <f>MATCH(A1706,厦航题库汇总!$C$2:$C$5110,0)</f>
        <v>#N/A</v>
      </c>
    </row>
    <row r="1707" spans="1:6" customFormat="1" ht="56.1" customHeight="1">
      <c r="A1707" s="170" t="s">
        <v>19990</v>
      </c>
      <c r="B1707" s="139" t="s">
        <v>19991</v>
      </c>
      <c r="C1707" s="139" t="s">
        <v>19992</v>
      </c>
      <c r="D1707" s="139" t="s">
        <v>14902</v>
      </c>
      <c r="E1707" s="139"/>
      <c r="F1707" s="139" t="e">
        <f>MATCH(A1707,厦航题库汇总!$C$2:$C$5110,0)</f>
        <v>#N/A</v>
      </c>
    </row>
    <row r="1708" spans="1:6" customFormat="1" ht="56.1" customHeight="1">
      <c r="A1708" s="170" t="s">
        <v>28331</v>
      </c>
      <c r="B1708" s="139" t="s">
        <v>22397</v>
      </c>
      <c r="C1708" s="139" t="s">
        <v>22398</v>
      </c>
      <c r="D1708" s="139" t="s">
        <v>22399</v>
      </c>
      <c r="E1708" s="139"/>
      <c r="F1708" s="139">
        <f>MATCH(A1708,厦航题库汇总!$C$2:$C$5110,0)</f>
        <v>2534</v>
      </c>
    </row>
    <row r="1709" spans="1:6" customFormat="1" ht="56.1" customHeight="1">
      <c r="A1709" s="170" t="s">
        <v>28786</v>
      </c>
      <c r="B1709" s="139" t="s">
        <v>24469</v>
      </c>
      <c r="C1709" s="139" t="s">
        <v>24470</v>
      </c>
      <c r="D1709" s="139" t="s">
        <v>24471</v>
      </c>
      <c r="E1709" s="139"/>
      <c r="F1709" s="139">
        <f>MATCH(A1709,厦航题库汇总!$C$2:$C$5110,0)</f>
        <v>2184</v>
      </c>
    </row>
    <row r="1710" spans="1:6" customFormat="1" ht="56.1" customHeight="1">
      <c r="A1710" s="170" t="s">
        <v>28787</v>
      </c>
      <c r="B1710" s="139" t="s">
        <v>24472</v>
      </c>
      <c r="C1710" s="139" t="s">
        <v>24473</v>
      </c>
      <c r="D1710" s="139" t="s">
        <v>24474</v>
      </c>
      <c r="E1710" s="139"/>
      <c r="F1710" s="139">
        <f>MATCH(A1710,厦航题库汇总!$C$2:$C$5110,0)</f>
        <v>2190</v>
      </c>
    </row>
    <row r="1711" spans="1:6" customFormat="1" ht="56.1" customHeight="1">
      <c r="A1711" s="170" t="s">
        <v>29806</v>
      </c>
      <c r="B1711" s="139" t="s">
        <v>24292</v>
      </c>
      <c r="C1711" s="139" t="s">
        <v>24293</v>
      </c>
      <c r="D1711" s="139" t="s">
        <v>24294</v>
      </c>
      <c r="E1711" s="139"/>
      <c r="F1711" s="139">
        <f>MATCH(A1711,厦航题库汇总!$C$2:$C$5110,0)</f>
        <v>1544</v>
      </c>
    </row>
    <row r="1712" spans="1:6" customFormat="1" ht="56.1" customHeight="1">
      <c r="A1712" s="170" t="s">
        <v>6285</v>
      </c>
      <c r="B1712" s="139" t="s">
        <v>6286</v>
      </c>
      <c r="C1712" s="148" t="s">
        <v>6287</v>
      </c>
      <c r="D1712" s="148" t="s">
        <v>6288</v>
      </c>
      <c r="E1712" s="148"/>
      <c r="F1712" s="139">
        <f>MATCH(A1712,厦航题库汇总!$C$2:$C$5110,0)</f>
        <v>480</v>
      </c>
    </row>
    <row r="1713" spans="1:6" customFormat="1" ht="56.1" customHeight="1">
      <c r="A1713" s="171" t="s">
        <v>18367</v>
      </c>
      <c r="B1713" s="159" t="s">
        <v>18368</v>
      </c>
      <c r="C1713" s="139" t="s">
        <v>18369</v>
      </c>
      <c r="D1713" s="139" t="s">
        <v>18370</v>
      </c>
      <c r="E1713" s="139"/>
      <c r="F1713" s="139" t="e">
        <f>MATCH(A1713,厦航题库汇总!$C$2:$C$5110,0)</f>
        <v>#N/A</v>
      </c>
    </row>
    <row r="1714" spans="1:6" customFormat="1" ht="56.1" customHeight="1">
      <c r="A1714" s="170" t="s">
        <v>28266</v>
      </c>
      <c r="B1714" s="139" t="s">
        <v>22241</v>
      </c>
      <c r="C1714" s="139" t="s">
        <v>22242</v>
      </c>
      <c r="D1714" s="139" t="s">
        <v>22243</v>
      </c>
      <c r="E1714" s="139"/>
      <c r="F1714" s="139">
        <f>MATCH(A1714,厦航题库汇总!$C$2:$C$5110,0)</f>
        <v>2070</v>
      </c>
    </row>
    <row r="1715" spans="1:6" customFormat="1" ht="56.1" customHeight="1">
      <c r="A1715" s="170" t="s">
        <v>19976</v>
      </c>
      <c r="B1715" s="139" t="s">
        <v>19977</v>
      </c>
      <c r="C1715" s="139" t="s">
        <v>19978</v>
      </c>
      <c r="D1715" s="139" t="s">
        <v>19979</v>
      </c>
      <c r="E1715" s="139"/>
      <c r="F1715" s="139" t="e">
        <f>MATCH(A1715,厦航题库汇总!$C$2:$C$5110,0)</f>
        <v>#N/A</v>
      </c>
    </row>
    <row r="1716" spans="1:6" customFormat="1" ht="56.1" customHeight="1">
      <c r="A1716" s="172" t="s">
        <v>27678</v>
      </c>
      <c r="B1716" s="148" t="s">
        <v>5350</v>
      </c>
      <c r="C1716" s="148" t="s">
        <v>12471</v>
      </c>
      <c r="D1716" s="148" t="s">
        <v>12470</v>
      </c>
      <c r="E1716" s="148"/>
      <c r="F1716" s="139" t="e">
        <f>MATCH(A1716,厦航题库汇总!$C$2:$C$5110,0)</f>
        <v>#N/A</v>
      </c>
    </row>
    <row r="1717" spans="1:6" customFormat="1" ht="56.1" customHeight="1">
      <c r="A1717" s="170" t="s">
        <v>14900</v>
      </c>
      <c r="B1717" s="139" t="s">
        <v>27598</v>
      </c>
      <c r="C1717" s="139" t="s">
        <v>27599</v>
      </c>
      <c r="D1717" s="139" t="s">
        <v>27600</v>
      </c>
      <c r="E1717" s="139"/>
      <c r="F1717" s="139">
        <f>MATCH(A1717,厦航题库汇总!$C$2:$C$5110,0)</f>
        <v>4384</v>
      </c>
    </row>
    <row r="1718" spans="1:6" customFormat="1" ht="56.1" customHeight="1">
      <c r="A1718" s="170" t="s">
        <v>29356</v>
      </c>
      <c r="B1718" s="139" t="s">
        <v>27601</v>
      </c>
      <c r="C1718" s="139" t="s">
        <v>27602</v>
      </c>
      <c r="D1718" s="139" t="s">
        <v>27603</v>
      </c>
      <c r="E1718" s="139"/>
      <c r="F1718" s="139">
        <f>MATCH(A1718,厦航题库汇总!$C$2:$C$5110,0)</f>
        <v>4388</v>
      </c>
    </row>
    <row r="1719" spans="1:6" customFormat="1" ht="56.1" customHeight="1">
      <c r="A1719" s="170" t="s">
        <v>12440</v>
      </c>
      <c r="B1719" s="139" t="s">
        <v>12441</v>
      </c>
      <c r="C1719" s="148" t="s">
        <v>12442</v>
      </c>
      <c r="D1719" s="148" t="s">
        <v>12443</v>
      </c>
      <c r="E1719" s="148"/>
      <c r="F1719" s="139">
        <f>MATCH(A1719,厦航题库汇总!$C$2:$C$5110,0)</f>
        <v>310</v>
      </c>
    </row>
    <row r="1720" spans="1:6" customFormat="1" ht="56.1" customHeight="1">
      <c r="A1720" s="170" t="s">
        <v>12597</v>
      </c>
      <c r="B1720" s="139" t="s">
        <v>12598</v>
      </c>
      <c r="C1720" s="148" t="s">
        <v>12599</v>
      </c>
      <c r="D1720" s="148" t="s">
        <v>12600</v>
      </c>
      <c r="E1720" s="148"/>
      <c r="F1720" s="139">
        <f>MATCH(A1720,厦航题库汇总!$C$2:$C$5110,0)</f>
        <v>98</v>
      </c>
    </row>
    <row r="1721" spans="1:6" customFormat="1" ht="56.1" customHeight="1">
      <c r="A1721" s="170" t="s">
        <v>21844</v>
      </c>
      <c r="B1721" s="139" t="s">
        <v>28161</v>
      </c>
      <c r="C1721" s="139" t="s">
        <v>21845</v>
      </c>
      <c r="D1721" s="139" t="s">
        <v>21846</v>
      </c>
      <c r="E1721" s="139"/>
      <c r="F1721" s="139">
        <f>MATCH(A1721,厦航题库汇总!$C$2:$C$5110,0)</f>
        <v>755</v>
      </c>
    </row>
    <row r="1722" spans="1:6" customFormat="1" ht="56.1" customHeight="1">
      <c r="A1722" s="171" t="s">
        <v>18444</v>
      </c>
      <c r="B1722" s="159" t="s">
        <v>4201</v>
      </c>
      <c r="C1722" s="139" t="s">
        <v>1388</v>
      </c>
      <c r="D1722" s="139" t="s">
        <v>1389</v>
      </c>
      <c r="E1722" s="139"/>
      <c r="F1722" s="139" t="e">
        <f>MATCH(A1722,厦航题库汇总!$C$2:$C$5110,0)</f>
        <v>#N/A</v>
      </c>
    </row>
    <row r="1723" spans="1:6" customFormat="1" ht="56.1" customHeight="1">
      <c r="A1723" s="170" t="s">
        <v>11572</v>
      </c>
      <c r="B1723" s="139" t="s">
        <v>26407</v>
      </c>
      <c r="C1723" s="139" t="s">
        <v>26408</v>
      </c>
      <c r="D1723" s="139" t="s">
        <v>26409</v>
      </c>
      <c r="E1723" s="139" t="s">
        <v>29537</v>
      </c>
      <c r="F1723" s="139">
        <f>MATCH(A1723,厦航题库汇总!$C$2:$C$5110,0)</f>
        <v>1097</v>
      </c>
    </row>
    <row r="1724" spans="1:6" customFormat="1" ht="56.1" customHeight="1">
      <c r="A1724" s="172" t="s">
        <v>1858</v>
      </c>
      <c r="B1724" s="148" t="s">
        <v>1859</v>
      </c>
      <c r="C1724" s="148" t="s">
        <v>1860</v>
      </c>
      <c r="D1724" s="148" t="s">
        <v>1861</v>
      </c>
      <c r="E1724" s="148"/>
      <c r="F1724" s="139">
        <f>MATCH(A1724,厦航题库汇总!$C$2:$C$5110,0)</f>
        <v>284</v>
      </c>
    </row>
    <row r="1725" spans="1:6" customFormat="1" ht="56.1" customHeight="1">
      <c r="A1725" s="170" t="s">
        <v>28256</v>
      </c>
      <c r="B1725" s="139">
        <v>4800</v>
      </c>
      <c r="C1725" s="139">
        <v>3200</v>
      </c>
      <c r="D1725" s="139">
        <v>1600</v>
      </c>
      <c r="E1725" s="139"/>
      <c r="F1725" s="139">
        <f>MATCH(A1725,厦航题库汇总!$C$2:$C$5110,0)</f>
        <v>1864</v>
      </c>
    </row>
    <row r="1726" spans="1:6" customFormat="1" ht="56.1" customHeight="1">
      <c r="A1726" s="170" t="s">
        <v>28255</v>
      </c>
      <c r="B1726" s="139">
        <v>600</v>
      </c>
      <c r="C1726" s="139">
        <v>450</v>
      </c>
      <c r="D1726" s="139">
        <v>300</v>
      </c>
      <c r="E1726" s="139"/>
      <c r="F1726" s="139">
        <f>MATCH(A1726,厦航题库汇总!$C$2:$C$5110,0)</f>
        <v>1852</v>
      </c>
    </row>
    <row r="1727" spans="1:6" customFormat="1" ht="56.1" customHeight="1">
      <c r="A1727" s="172" t="s">
        <v>1822</v>
      </c>
      <c r="B1727" s="148" t="s">
        <v>1823</v>
      </c>
      <c r="C1727" s="148" t="s">
        <v>1824</v>
      </c>
      <c r="D1727" s="139" t="s">
        <v>1825</v>
      </c>
      <c r="E1727" s="139"/>
      <c r="F1727" s="139">
        <f>MATCH(A1727,厦航题库汇总!$C$2:$C$5110,0)</f>
        <v>221</v>
      </c>
    </row>
    <row r="1728" spans="1:6" customFormat="1" ht="56.1" customHeight="1">
      <c r="A1728" s="170" t="s">
        <v>23408</v>
      </c>
      <c r="B1728" s="139" t="s">
        <v>23409</v>
      </c>
      <c r="C1728" s="139" t="s">
        <v>23410</v>
      </c>
      <c r="D1728" s="139" t="s">
        <v>23411</v>
      </c>
      <c r="E1728" s="139"/>
      <c r="F1728" s="139">
        <f>MATCH(A1728,厦航题库汇总!$C$2:$C$5110,0)</f>
        <v>4049</v>
      </c>
    </row>
    <row r="1729" spans="1:6" customFormat="1" ht="56.1" customHeight="1">
      <c r="A1729" s="172" t="s">
        <v>13601</v>
      </c>
      <c r="B1729" s="148" t="s">
        <v>12519</v>
      </c>
      <c r="C1729" s="148" t="s">
        <v>12520</v>
      </c>
      <c r="D1729" s="148" t="s">
        <v>12521</v>
      </c>
      <c r="E1729" s="148"/>
      <c r="F1729" s="139">
        <f>MATCH(A1729,厦航题库汇总!$C$2:$C$5110,0)</f>
        <v>2043</v>
      </c>
    </row>
    <row r="1730" spans="1:6" customFormat="1" ht="56.1" customHeight="1">
      <c r="A1730" s="170" t="s">
        <v>1102</v>
      </c>
      <c r="B1730" s="139">
        <v>121.5</v>
      </c>
      <c r="C1730" s="139">
        <v>125.5</v>
      </c>
      <c r="D1730" s="139">
        <v>120.5</v>
      </c>
      <c r="E1730" s="139"/>
      <c r="F1730" s="139">
        <f>MATCH(A1730,厦航题库汇总!$C$2:$C$5110,0)</f>
        <v>2523</v>
      </c>
    </row>
    <row r="1731" spans="1:6" customFormat="1" ht="56.1" customHeight="1">
      <c r="A1731" s="170" t="s">
        <v>24696</v>
      </c>
      <c r="B1731" s="139" t="s">
        <v>24697</v>
      </c>
      <c r="C1731" s="139" t="s">
        <v>24698</v>
      </c>
      <c r="D1731" s="139" t="s">
        <v>24699</v>
      </c>
      <c r="E1731" s="139"/>
      <c r="F1731" s="139">
        <f>MATCH(A1731,厦航题库汇总!$C$2:$C$5110,0)</f>
        <v>2560</v>
      </c>
    </row>
    <row r="1732" spans="1:6" customFormat="1" ht="56.1" customHeight="1">
      <c r="A1732" s="170" t="s">
        <v>28184</v>
      </c>
      <c r="B1732" s="139" t="s">
        <v>21925</v>
      </c>
      <c r="C1732" s="139" t="s">
        <v>21926</v>
      </c>
      <c r="D1732" s="139" t="s">
        <v>21927</v>
      </c>
      <c r="E1732" s="139"/>
      <c r="F1732" s="139">
        <f>MATCH(A1732,厦航题库汇总!$C$2:$C$5110,0)</f>
        <v>922</v>
      </c>
    </row>
    <row r="1733" spans="1:6" customFormat="1" ht="56.1" customHeight="1">
      <c r="A1733" s="172" t="s">
        <v>2065</v>
      </c>
      <c r="B1733" s="148" t="s">
        <v>2066</v>
      </c>
      <c r="C1733" s="139" t="s">
        <v>2067</v>
      </c>
      <c r="D1733" s="139" t="s">
        <v>2068</v>
      </c>
      <c r="E1733" s="139"/>
      <c r="F1733" s="139">
        <f>MATCH(A1733,厦航题库汇总!$C$2:$C$5110,0)</f>
        <v>675</v>
      </c>
    </row>
    <row r="1734" spans="1:6" customFormat="1" ht="56.1" customHeight="1">
      <c r="A1734" s="170" t="s">
        <v>2576</v>
      </c>
      <c r="B1734" s="139" t="s">
        <v>22655</v>
      </c>
      <c r="C1734" s="139" t="s">
        <v>22656</v>
      </c>
      <c r="D1734" s="139" t="s">
        <v>22657</v>
      </c>
      <c r="E1734" s="139"/>
      <c r="F1734" s="139">
        <f>MATCH(A1734,厦航题库汇总!$C$2:$C$5110,0)</f>
        <v>1729</v>
      </c>
    </row>
    <row r="1735" spans="1:6" customFormat="1" ht="56.1" customHeight="1">
      <c r="A1735" s="172" t="s">
        <v>1998</v>
      </c>
      <c r="B1735" s="148" t="s">
        <v>1999</v>
      </c>
      <c r="C1735" s="148" t="s">
        <v>2000</v>
      </c>
      <c r="D1735" s="148" t="s">
        <v>2001</v>
      </c>
      <c r="E1735" s="148"/>
      <c r="F1735" s="139">
        <f>MATCH(A1735,厦航题库汇总!$C$2:$C$5110,0)</f>
        <v>558</v>
      </c>
    </row>
    <row r="1736" spans="1:6" customFormat="1" ht="56.1" customHeight="1">
      <c r="A1736" s="171" t="s">
        <v>27851</v>
      </c>
      <c r="B1736" s="161" t="s">
        <v>27852</v>
      </c>
      <c r="C1736" s="142" t="s">
        <v>27853</v>
      </c>
      <c r="D1736" s="142" t="s">
        <v>27854</v>
      </c>
      <c r="E1736" s="142"/>
      <c r="F1736" s="139" t="e">
        <f>MATCH(A1736,厦航题库汇总!$C$2:$C$5110,0)</f>
        <v>#N/A</v>
      </c>
    </row>
    <row r="1737" spans="1:6" customFormat="1" ht="56.1" customHeight="1">
      <c r="A1737" s="170" t="s">
        <v>6088</v>
      </c>
      <c r="B1737" s="139" t="s">
        <v>6089</v>
      </c>
      <c r="C1737" s="148" t="s">
        <v>6090</v>
      </c>
      <c r="D1737" s="148" t="s">
        <v>5376</v>
      </c>
      <c r="E1737" s="148"/>
      <c r="F1737" s="139">
        <f>MATCH(A1737,厦航题库汇总!$C$2:$C$5110,0)</f>
        <v>43</v>
      </c>
    </row>
    <row r="1738" spans="1:6" customFormat="1" ht="56.1" customHeight="1">
      <c r="A1738" s="170" t="s">
        <v>28478</v>
      </c>
      <c r="B1738" s="139" t="s">
        <v>23597</v>
      </c>
      <c r="C1738" s="139" t="s">
        <v>23598</v>
      </c>
      <c r="D1738" s="139" t="s">
        <v>23599</v>
      </c>
      <c r="E1738" s="139"/>
      <c r="F1738" s="139">
        <f>MATCH(A1738,厦航题库汇总!$C$2:$C$5110,0)</f>
        <v>2798</v>
      </c>
    </row>
    <row r="1739" spans="1:6" customFormat="1" ht="56.1" customHeight="1">
      <c r="A1739" s="170" t="s">
        <v>6091</v>
      </c>
      <c r="B1739" s="139" t="s">
        <v>5377</v>
      </c>
      <c r="C1739" s="148" t="s">
        <v>5378</v>
      </c>
      <c r="D1739" s="148" t="s">
        <v>5379</v>
      </c>
      <c r="E1739" s="148"/>
      <c r="F1739" s="139">
        <f>MATCH(A1739,厦航题库汇总!$C$2:$C$5110,0)</f>
        <v>51</v>
      </c>
    </row>
    <row r="1740" spans="1:6" customFormat="1" ht="56.1" customHeight="1">
      <c r="A1740" s="170" t="s">
        <v>6092</v>
      </c>
      <c r="B1740" s="139" t="s">
        <v>5380</v>
      </c>
      <c r="C1740" s="148" t="s">
        <v>6093</v>
      </c>
      <c r="D1740" s="148" t="s">
        <v>6094</v>
      </c>
      <c r="E1740" s="148"/>
      <c r="F1740" s="139">
        <f>MATCH(A1740,厦航题库汇总!$C$2:$C$5110,0)</f>
        <v>59</v>
      </c>
    </row>
    <row r="1741" spans="1:6" customFormat="1" ht="56.1" customHeight="1">
      <c r="A1741" s="170" t="s">
        <v>28479</v>
      </c>
      <c r="B1741" s="139" t="s">
        <v>23600</v>
      </c>
      <c r="C1741" s="139" t="s">
        <v>23601</v>
      </c>
      <c r="D1741" s="139" t="s">
        <v>23602</v>
      </c>
      <c r="E1741" s="139"/>
      <c r="F1741" s="139">
        <f>MATCH(A1741,厦航题库汇总!$C$2:$C$5110,0)</f>
        <v>2807</v>
      </c>
    </row>
    <row r="1742" spans="1:6" customFormat="1" ht="56.1" customHeight="1">
      <c r="A1742" s="170" t="s">
        <v>6135</v>
      </c>
      <c r="B1742" s="139" t="s">
        <v>3142</v>
      </c>
      <c r="C1742" s="148" t="s">
        <v>3143</v>
      </c>
      <c r="D1742" s="148" t="s">
        <v>3141</v>
      </c>
      <c r="E1742" s="148"/>
      <c r="F1742" s="139">
        <f>MATCH(A1742,厦航题库汇总!$C$2:$C$5110,0)</f>
        <v>143</v>
      </c>
    </row>
    <row r="1743" spans="1:6" customFormat="1" ht="56.1" customHeight="1">
      <c r="A1743" s="170" t="s">
        <v>29791</v>
      </c>
      <c r="B1743" s="139" t="s">
        <v>24256</v>
      </c>
      <c r="C1743" s="139" t="s">
        <v>24257</v>
      </c>
      <c r="D1743" s="139" t="s">
        <v>24258</v>
      </c>
      <c r="E1743" s="139"/>
      <c r="F1743" s="139">
        <f>MATCH(A1743,厦航题库汇总!$C$2:$C$5110,0)</f>
        <v>1413</v>
      </c>
    </row>
    <row r="1744" spans="1:6" customFormat="1" ht="56.1" customHeight="1">
      <c r="A1744" s="170" t="s">
        <v>6192</v>
      </c>
      <c r="B1744" s="139" t="s">
        <v>6193</v>
      </c>
      <c r="C1744" s="148" t="s">
        <v>6194</v>
      </c>
      <c r="D1744" s="148" t="s">
        <v>6195</v>
      </c>
      <c r="E1744" s="148"/>
      <c r="F1744" s="139">
        <f>MATCH(A1744,厦航题库汇总!$C$2:$C$5110,0)</f>
        <v>295</v>
      </c>
    </row>
    <row r="1745" spans="1:6" customFormat="1" ht="56.1" customHeight="1">
      <c r="A1745" s="170" t="s">
        <v>18320</v>
      </c>
      <c r="B1745" s="139" t="s">
        <v>18321</v>
      </c>
      <c r="C1745" s="139" t="s">
        <v>18322</v>
      </c>
      <c r="D1745" s="139" t="s">
        <v>18323</v>
      </c>
      <c r="E1745" s="139"/>
      <c r="F1745" s="139" t="e">
        <f>MATCH(A1745,厦航题库汇总!$C$2:$C$5110,0)</f>
        <v>#N/A</v>
      </c>
    </row>
    <row r="1746" spans="1:6" customFormat="1" ht="56.1" customHeight="1">
      <c r="A1746" s="170" t="s">
        <v>19526</v>
      </c>
      <c r="B1746" s="139" t="s">
        <v>19527</v>
      </c>
      <c r="C1746" s="139" t="s">
        <v>19528</v>
      </c>
      <c r="D1746" s="139" t="s">
        <v>19529</v>
      </c>
      <c r="E1746" s="139"/>
      <c r="F1746" s="139" t="e">
        <f>MATCH(A1746,厦航题库汇总!$C$2:$C$5110,0)</f>
        <v>#N/A</v>
      </c>
    </row>
    <row r="1747" spans="1:6" customFormat="1" ht="56.1" customHeight="1">
      <c r="A1747" s="172" t="s">
        <v>2233</v>
      </c>
      <c r="B1747" s="148" t="s">
        <v>2234</v>
      </c>
      <c r="C1747" s="139" t="s">
        <v>2235</v>
      </c>
      <c r="D1747" s="139" t="s">
        <v>2236</v>
      </c>
      <c r="E1747" s="139"/>
      <c r="F1747" s="139">
        <f>MATCH(A1747,厦航题库汇总!$C$2:$C$5110,0)</f>
        <v>954</v>
      </c>
    </row>
    <row r="1748" spans="1:6" customFormat="1" ht="56.1" customHeight="1">
      <c r="A1748" s="172" t="s">
        <v>6715</v>
      </c>
      <c r="B1748" s="148" t="s">
        <v>6716</v>
      </c>
      <c r="C1748" s="148" t="s">
        <v>6717</v>
      </c>
      <c r="D1748" s="148" t="s">
        <v>6718</v>
      </c>
      <c r="E1748" s="148"/>
      <c r="F1748" s="139">
        <f>MATCH(A1748,厦航题库汇总!$C$2:$C$5110,0)</f>
        <v>1291</v>
      </c>
    </row>
    <row r="1749" spans="1:6" customFormat="1" ht="56.1" customHeight="1">
      <c r="A1749" s="171" t="s">
        <v>18182</v>
      </c>
      <c r="B1749" s="160" t="s">
        <v>18183</v>
      </c>
      <c r="C1749" s="141" t="s">
        <v>18184</v>
      </c>
      <c r="D1749" s="141" t="s">
        <v>18185</v>
      </c>
      <c r="E1749" s="141"/>
      <c r="F1749" s="139" t="e">
        <f>MATCH(A1749,厦航题库汇总!$C$2:$C$5110,0)</f>
        <v>#N/A</v>
      </c>
    </row>
    <row r="1750" spans="1:6" customFormat="1" ht="56.1" customHeight="1">
      <c r="A1750" s="172" t="s">
        <v>6707</v>
      </c>
      <c r="B1750" s="148" t="s">
        <v>6708</v>
      </c>
      <c r="C1750" s="148" t="s">
        <v>6709</v>
      </c>
      <c r="D1750" s="148" t="s">
        <v>6710</v>
      </c>
      <c r="E1750" s="148"/>
      <c r="F1750" s="139">
        <f>MATCH(A1750,厦航题库汇总!$C$2:$C$5110,0)</f>
        <v>1279</v>
      </c>
    </row>
    <row r="1751" spans="1:6" customFormat="1" ht="56.1" customHeight="1">
      <c r="A1751" s="172" t="s">
        <v>1838</v>
      </c>
      <c r="B1751" s="148" t="s">
        <v>1839</v>
      </c>
      <c r="C1751" s="148" t="s">
        <v>1840</v>
      </c>
      <c r="D1751" s="148" t="s">
        <v>1841</v>
      </c>
      <c r="E1751" s="148"/>
      <c r="F1751" s="139">
        <f>MATCH(A1751,厦航题库汇总!$C$2:$C$5110,0)</f>
        <v>249</v>
      </c>
    </row>
    <row r="1752" spans="1:6" customFormat="1" ht="56.1" customHeight="1">
      <c r="A1752" s="170" t="s">
        <v>2073</v>
      </c>
      <c r="B1752" s="148" t="s">
        <v>2074</v>
      </c>
      <c r="C1752" s="139" t="s">
        <v>2075</v>
      </c>
      <c r="D1752" s="139" t="s">
        <v>2076</v>
      </c>
      <c r="E1752" s="139"/>
      <c r="F1752" s="139">
        <f>MATCH(A1752,厦航题库汇总!$C$2:$C$5110,0)</f>
        <v>686</v>
      </c>
    </row>
    <row r="1753" spans="1:6" customFormat="1" ht="56.1" customHeight="1">
      <c r="A1753" s="170" t="s">
        <v>23100</v>
      </c>
      <c r="B1753" s="139" t="s">
        <v>23101</v>
      </c>
      <c r="C1753" s="139" t="s">
        <v>23102</v>
      </c>
      <c r="D1753" s="139" t="s">
        <v>23103</v>
      </c>
      <c r="E1753" s="139"/>
      <c r="F1753" s="139">
        <f>MATCH(A1753,厦航题库汇总!$C$2:$C$5110,0)</f>
        <v>3684</v>
      </c>
    </row>
    <row r="1754" spans="1:6" customFormat="1" ht="56.1" customHeight="1">
      <c r="A1754" s="170" t="s">
        <v>1086</v>
      </c>
      <c r="B1754" s="139" t="s">
        <v>22380</v>
      </c>
      <c r="C1754" s="139" t="s">
        <v>22381</v>
      </c>
      <c r="D1754" s="139" t="s">
        <v>22382</v>
      </c>
      <c r="E1754" s="139"/>
      <c r="F1754" s="139">
        <f>MATCH(A1754,厦航题库汇总!$C$2:$C$5110,0)</f>
        <v>2499</v>
      </c>
    </row>
    <row r="1755" spans="1:6" customFormat="1" ht="56.1" customHeight="1">
      <c r="A1755" s="172" t="s">
        <v>6453</v>
      </c>
      <c r="B1755" s="148" t="s">
        <v>6454</v>
      </c>
      <c r="C1755" s="148" t="s">
        <v>6455</v>
      </c>
      <c r="D1755" s="148" t="s">
        <v>6456</v>
      </c>
      <c r="E1755" s="148"/>
      <c r="F1755" s="139">
        <f>MATCH(A1755,厦航题库汇总!$C$2:$C$5110,0)</f>
        <v>834</v>
      </c>
    </row>
    <row r="1756" spans="1:6" customFormat="1" ht="56.1" customHeight="1">
      <c r="A1756" s="170" t="s">
        <v>9659</v>
      </c>
      <c r="B1756" s="139" t="s">
        <v>21024</v>
      </c>
      <c r="C1756" s="139" t="s">
        <v>21025</v>
      </c>
      <c r="D1756" s="139" t="s">
        <v>21026</v>
      </c>
      <c r="E1756" s="139"/>
      <c r="F1756" s="139">
        <f>MATCH(A1756,厦航题库汇总!$C$2:$C$5110,0)</f>
        <v>4686</v>
      </c>
    </row>
    <row r="1757" spans="1:6" customFormat="1" ht="56.1" customHeight="1">
      <c r="A1757" s="170" t="s">
        <v>23258</v>
      </c>
      <c r="B1757" s="139" t="s">
        <v>23259</v>
      </c>
      <c r="C1757" s="139" t="s">
        <v>23260</v>
      </c>
      <c r="D1757" s="139" t="s">
        <v>23261</v>
      </c>
      <c r="E1757" s="139"/>
      <c r="F1757" s="139">
        <f>MATCH(A1757,厦航题库汇总!$C$2:$C$5110,0)</f>
        <v>3895</v>
      </c>
    </row>
    <row r="1758" spans="1:6" customFormat="1" ht="56.1" customHeight="1">
      <c r="A1758" s="172" t="s">
        <v>13588</v>
      </c>
      <c r="B1758" s="148" t="s">
        <v>12500</v>
      </c>
      <c r="C1758" s="148" t="s">
        <v>12501</v>
      </c>
      <c r="D1758" s="148" t="s">
        <v>12502</v>
      </c>
      <c r="E1758" s="148"/>
      <c r="F1758" s="139">
        <f>MATCH(A1758,厦航题库汇总!$C$2:$C$5110,0)</f>
        <v>2002</v>
      </c>
    </row>
    <row r="1759" spans="1:6" customFormat="1" ht="56.1" customHeight="1">
      <c r="A1759" s="170" t="s">
        <v>10010</v>
      </c>
      <c r="B1759" s="139" t="s">
        <v>26165</v>
      </c>
      <c r="C1759" s="139" t="s">
        <v>26166</v>
      </c>
      <c r="D1759" s="139" t="s">
        <v>26167</v>
      </c>
      <c r="E1759" s="139"/>
      <c r="F1759" s="139">
        <f>MATCH(A1759,厦航题库汇总!$C$2:$C$5110,0)</f>
        <v>4792</v>
      </c>
    </row>
    <row r="1760" spans="1:6" customFormat="1" ht="56.1" customHeight="1">
      <c r="A1760" s="170" t="s">
        <v>2153</v>
      </c>
      <c r="B1760" s="148" t="s">
        <v>2154</v>
      </c>
      <c r="C1760" s="139" t="s">
        <v>2155</v>
      </c>
      <c r="D1760" s="139" t="s">
        <v>28100</v>
      </c>
      <c r="E1760" s="139"/>
      <c r="F1760" s="139">
        <f>MATCH(A1760,厦航题库汇总!$C$2:$C$5110,0)</f>
        <v>811</v>
      </c>
    </row>
    <row r="1761" spans="1:6" customFormat="1" ht="56.1" customHeight="1">
      <c r="A1761" s="170" t="s">
        <v>28394</v>
      </c>
      <c r="B1761" s="139" t="s">
        <v>22693</v>
      </c>
      <c r="C1761" s="139" t="s">
        <v>22694</v>
      </c>
      <c r="D1761" s="139" t="s">
        <v>28395</v>
      </c>
      <c r="E1761" s="139"/>
      <c r="F1761" s="139">
        <f>MATCH(A1761,厦航题库汇总!$C$2:$C$5110,0)</f>
        <v>1848</v>
      </c>
    </row>
    <row r="1762" spans="1:6" customFormat="1" ht="56.1" customHeight="1">
      <c r="A1762" s="170" t="s">
        <v>63</v>
      </c>
      <c r="B1762" s="139" t="s">
        <v>64</v>
      </c>
      <c r="C1762" s="148" t="s">
        <v>20261</v>
      </c>
      <c r="D1762" s="148" t="s">
        <v>20262</v>
      </c>
      <c r="E1762" s="148"/>
      <c r="F1762" s="139">
        <f>MATCH(A1762,厦航题库汇总!$C$2:$C$5110,0)</f>
        <v>190</v>
      </c>
    </row>
    <row r="1763" spans="1:6" customFormat="1" ht="56.1" customHeight="1">
      <c r="A1763" s="170" t="s">
        <v>58</v>
      </c>
      <c r="B1763" s="139" t="s">
        <v>56</v>
      </c>
      <c r="C1763" s="148" t="s">
        <v>59</v>
      </c>
      <c r="D1763" s="148" t="s">
        <v>55</v>
      </c>
      <c r="E1763" s="148"/>
      <c r="F1763" s="139">
        <f>MATCH(A1763,厦航题库汇总!$C$2:$C$5110,0)</f>
        <v>171</v>
      </c>
    </row>
    <row r="1764" spans="1:6" customFormat="1" ht="56.1" customHeight="1">
      <c r="A1764" s="172" t="s">
        <v>1794</v>
      </c>
      <c r="B1764" s="148" t="s">
        <v>1795</v>
      </c>
      <c r="C1764" s="148" t="s">
        <v>1796</v>
      </c>
      <c r="D1764" s="148" t="s">
        <v>1797</v>
      </c>
      <c r="E1764" s="148"/>
      <c r="F1764" s="139">
        <f>MATCH(A1764,厦航题库汇总!$C$2:$C$5110,0)</f>
        <v>1378</v>
      </c>
    </row>
    <row r="1765" spans="1:6" customFormat="1" ht="56.1" customHeight="1">
      <c r="A1765" s="170" t="s">
        <v>61</v>
      </c>
      <c r="B1765" s="139" t="s">
        <v>62</v>
      </c>
      <c r="C1765" s="148" t="s">
        <v>279</v>
      </c>
      <c r="D1765" s="148" t="s">
        <v>59</v>
      </c>
      <c r="E1765" s="148"/>
      <c r="F1765" s="139">
        <f>MATCH(A1765,厦航题库汇总!$C$2:$C$5110,0)</f>
        <v>183</v>
      </c>
    </row>
    <row r="1766" spans="1:6" customFormat="1" ht="56.1" customHeight="1">
      <c r="A1766" s="170" t="s">
        <v>60</v>
      </c>
      <c r="B1766" s="139" t="s">
        <v>21810</v>
      </c>
      <c r="C1766" s="139"/>
      <c r="D1766" s="139"/>
      <c r="E1766" s="139"/>
      <c r="F1766" s="139">
        <f>MATCH(A1766,厦航题库汇总!$C$2:$C$5110,0)</f>
        <v>176</v>
      </c>
    </row>
    <row r="1767" spans="1:6" customFormat="1" ht="56.1" customHeight="1">
      <c r="A1767" s="170" t="s">
        <v>591</v>
      </c>
      <c r="B1767" s="139" t="s">
        <v>22069</v>
      </c>
      <c r="C1767" s="139" t="s">
        <v>22072</v>
      </c>
      <c r="D1767" s="139" t="s">
        <v>22073</v>
      </c>
      <c r="E1767" s="139"/>
      <c r="F1767" s="139">
        <f>MATCH(A1767,厦航题库汇总!$C$2:$C$5110,0)</f>
        <v>1260</v>
      </c>
    </row>
    <row r="1768" spans="1:6" customFormat="1" ht="56.1" customHeight="1">
      <c r="A1768" s="170" t="s">
        <v>219</v>
      </c>
      <c r="B1768" s="139" t="s">
        <v>220</v>
      </c>
      <c r="C1768" s="148" t="s">
        <v>221</v>
      </c>
      <c r="D1768" s="148" t="s">
        <v>222</v>
      </c>
      <c r="E1768" s="148"/>
      <c r="F1768" s="139">
        <f>MATCH(A1768,厦航题库汇总!$C$2:$C$5110,0)</f>
        <v>582</v>
      </c>
    </row>
    <row r="1769" spans="1:6" customFormat="1" ht="56.1" customHeight="1">
      <c r="A1769" s="170" t="s">
        <v>28561</v>
      </c>
      <c r="B1769" s="139" t="s">
        <v>23785</v>
      </c>
      <c r="C1769" s="139" t="s">
        <v>23786</v>
      </c>
      <c r="D1769" s="139" t="s">
        <v>23787</v>
      </c>
      <c r="E1769" s="139"/>
      <c r="F1769" s="139">
        <f>MATCH(A1769,厦航题库汇总!$C$2:$C$5110,0)</f>
        <v>3231</v>
      </c>
    </row>
    <row r="1770" spans="1:6" customFormat="1" ht="56.1" customHeight="1">
      <c r="A1770" s="170" t="s">
        <v>10544</v>
      </c>
      <c r="B1770" s="139" t="s">
        <v>10545</v>
      </c>
      <c r="C1770" s="139" t="s">
        <v>10546</v>
      </c>
      <c r="D1770" s="139" t="s">
        <v>10547</v>
      </c>
      <c r="E1770" s="139"/>
      <c r="F1770" s="139">
        <f>MATCH(A1770,厦航题库汇总!$C$2:$C$5110,0)</f>
        <v>4966</v>
      </c>
    </row>
    <row r="1771" spans="1:6" customFormat="1" ht="56.1" customHeight="1">
      <c r="A1771" s="170" t="s">
        <v>29374</v>
      </c>
      <c r="B1771" s="139" t="s">
        <v>29375</v>
      </c>
      <c r="C1771" s="139" t="s">
        <v>27624</v>
      </c>
      <c r="D1771" s="139" t="s">
        <v>27625</v>
      </c>
      <c r="E1771" s="139"/>
      <c r="F1771" s="139">
        <f>MATCH(A1771,厦航题库汇总!$C$2:$C$5110,0)</f>
        <v>4417</v>
      </c>
    </row>
    <row r="1772" spans="1:6" customFormat="1" ht="56.1" customHeight="1">
      <c r="A1772" s="170" t="s">
        <v>29391</v>
      </c>
      <c r="B1772" s="139" t="s">
        <v>29392</v>
      </c>
      <c r="C1772" s="139" t="s">
        <v>29393</v>
      </c>
      <c r="D1772" s="139" t="s">
        <v>29394</v>
      </c>
      <c r="E1772" s="139"/>
      <c r="F1772" s="139">
        <f>MATCH(A1772,厦航题库汇总!$C$2:$C$5110,0)</f>
        <v>4431</v>
      </c>
    </row>
    <row r="1773" spans="1:6" customFormat="1" ht="56.1" customHeight="1">
      <c r="A1773" s="170" t="s">
        <v>29399</v>
      </c>
      <c r="B1773" s="139" t="s">
        <v>29400</v>
      </c>
      <c r="C1773" s="139" t="s">
        <v>29401</v>
      </c>
      <c r="D1773" s="139" t="s">
        <v>29402</v>
      </c>
      <c r="E1773" s="139"/>
      <c r="F1773" s="139">
        <f>MATCH(A1773,厦航题库汇总!$C$2:$C$5110,0)</f>
        <v>4435</v>
      </c>
    </row>
    <row r="1774" spans="1:6" customFormat="1" ht="56.1" customHeight="1">
      <c r="A1774" s="170" t="s">
        <v>29395</v>
      </c>
      <c r="B1774" s="139" t="s">
        <v>29396</v>
      </c>
      <c r="C1774" s="139" t="s">
        <v>29397</v>
      </c>
      <c r="D1774" s="139" t="s">
        <v>29398</v>
      </c>
      <c r="E1774" s="139"/>
      <c r="F1774" s="139">
        <f>MATCH(A1774,厦航题库汇总!$C$2:$C$5110,0)</f>
        <v>4433</v>
      </c>
    </row>
    <row r="1775" spans="1:6" customFormat="1" ht="56.1" customHeight="1">
      <c r="A1775" s="172" t="s">
        <v>11298</v>
      </c>
      <c r="B1775" s="148" t="s">
        <v>11299</v>
      </c>
      <c r="C1775" s="148" t="s">
        <v>11300</v>
      </c>
      <c r="D1775" s="148" t="s">
        <v>11301</v>
      </c>
      <c r="E1775" s="148"/>
      <c r="F1775" s="139">
        <f>MATCH(A1775,厦航题库汇总!$C$2:$C$5110,0)</f>
        <v>594</v>
      </c>
    </row>
    <row r="1776" spans="1:6" customFormat="1" ht="56.1" customHeight="1">
      <c r="A1776" s="170" t="s">
        <v>29039</v>
      </c>
      <c r="B1776" s="139" t="s">
        <v>26971</v>
      </c>
      <c r="C1776" s="139" t="s">
        <v>26972</v>
      </c>
      <c r="D1776" s="139" t="s">
        <v>26973</v>
      </c>
      <c r="E1776" s="139"/>
      <c r="F1776" s="139">
        <f>MATCH(A1776,厦航题库汇总!$C$2:$C$5110,0)</f>
        <v>598</v>
      </c>
    </row>
    <row r="1777" spans="1:6" customFormat="1" ht="56.1" customHeight="1">
      <c r="A1777" s="172" t="s">
        <v>13602</v>
      </c>
      <c r="B1777" s="148" t="s">
        <v>13603</v>
      </c>
      <c r="C1777" s="148" t="s">
        <v>12503</v>
      </c>
      <c r="D1777" s="148" t="s">
        <v>12524</v>
      </c>
      <c r="E1777" s="148"/>
      <c r="F1777" s="139">
        <f>MATCH(A1777,厦航题库汇总!$C$2:$C$5110,0)</f>
        <v>2049</v>
      </c>
    </row>
    <row r="1778" spans="1:6" customFormat="1" ht="56.1" customHeight="1">
      <c r="A1778" s="170" t="s">
        <v>28582</v>
      </c>
      <c r="B1778" s="139" t="s">
        <v>23851</v>
      </c>
      <c r="C1778" s="139" t="s">
        <v>23852</v>
      </c>
      <c r="D1778" s="139" t="s">
        <v>23853</v>
      </c>
      <c r="E1778" s="139"/>
      <c r="F1778" s="139">
        <f>MATCH(A1778,厦航题库汇总!$C$2:$C$5110,0)</f>
        <v>3327</v>
      </c>
    </row>
    <row r="1779" spans="1:6" customFormat="1" ht="56.1" customHeight="1">
      <c r="A1779" s="172" t="s">
        <v>4171</v>
      </c>
      <c r="B1779" s="148" t="s">
        <v>4172</v>
      </c>
      <c r="C1779" s="148" t="s">
        <v>4173</v>
      </c>
      <c r="D1779" s="148" t="s">
        <v>4174</v>
      </c>
      <c r="E1779" s="148"/>
      <c r="F1779" s="139">
        <f>MATCH(A1779,厦航题库汇总!$C$2:$C$5110,0)</f>
        <v>784</v>
      </c>
    </row>
    <row r="1780" spans="1:6" customFormat="1" ht="56.1" customHeight="1">
      <c r="A1780" s="172" t="s">
        <v>2229</v>
      </c>
      <c r="B1780" s="148" t="s">
        <v>2230</v>
      </c>
      <c r="C1780" s="148" t="s">
        <v>2231</v>
      </c>
      <c r="D1780" s="139" t="s">
        <v>2232</v>
      </c>
      <c r="E1780" s="139"/>
      <c r="F1780" s="139">
        <f>MATCH(A1780,厦航题库汇总!$C$2:$C$5110,0)</f>
        <v>948</v>
      </c>
    </row>
    <row r="1781" spans="1:6" customFormat="1" ht="56.1" customHeight="1">
      <c r="A1781" s="170" t="s">
        <v>22764</v>
      </c>
      <c r="B1781" s="139" t="s">
        <v>22765</v>
      </c>
      <c r="C1781" s="139" t="s">
        <v>22766</v>
      </c>
      <c r="D1781" s="139" t="s">
        <v>22767</v>
      </c>
      <c r="E1781" s="139"/>
      <c r="F1781" s="139">
        <f>MATCH(A1781,厦航题库汇总!$C$2:$C$5110,0)</f>
        <v>1978</v>
      </c>
    </row>
    <row r="1782" spans="1:6" customFormat="1" ht="56.1" customHeight="1">
      <c r="A1782" s="171" t="s">
        <v>18123</v>
      </c>
      <c r="B1782" s="159" t="s">
        <v>18124</v>
      </c>
      <c r="C1782" s="139" t="s">
        <v>16395</v>
      </c>
      <c r="D1782" s="139" t="s">
        <v>2441</v>
      </c>
      <c r="E1782" s="139"/>
      <c r="F1782" s="139" t="e">
        <f>MATCH(A1782,厦航题库汇总!$C$2:$C$5110,0)</f>
        <v>#N/A</v>
      </c>
    </row>
    <row r="1783" spans="1:6" customFormat="1" ht="56.1" customHeight="1">
      <c r="A1783" s="170" t="s">
        <v>2168</v>
      </c>
      <c r="B1783" s="148" t="s">
        <v>2169</v>
      </c>
      <c r="C1783" s="139" t="s">
        <v>2170</v>
      </c>
      <c r="D1783" s="139" t="s">
        <v>2171</v>
      </c>
      <c r="E1783" s="139"/>
      <c r="F1783" s="139">
        <f>MATCH(A1783,厦航题库汇总!$C$2:$C$5110,0)</f>
        <v>835</v>
      </c>
    </row>
    <row r="1784" spans="1:6" customFormat="1" ht="56.1" customHeight="1">
      <c r="A1784" s="170" t="s">
        <v>29028</v>
      </c>
      <c r="B1784" s="139" t="s">
        <v>26940</v>
      </c>
      <c r="C1784" s="139" t="s">
        <v>26941</v>
      </c>
      <c r="D1784" s="139" t="s">
        <v>26942</v>
      </c>
      <c r="E1784" s="139"/>
      <c r="F1784" s="139">
        <f>MATCH(A1784,厦航题库汇总!$C$2:$C$5110,0)</f>
        <v>399</v>
      </c>
    </row>
    <row r="1785" spans="1:6" customFormat="1" ht="56.1" customHeight="1">
      <c r="A1785" s="172" t="s">
        <v>11278</v>
      </c>
      <c r="B1785" s="148" t="s">
        <v>11279</v>
      </c>
      <c r="C1785" s="148" t="s">
        <v>11280</v>
      </c>
      <c r="D1785" s="148" t="s">
        <v>11281</v>
      </c>
      <c r="E1785" s="148"/>
      <c r="F1785" s="139">
        <f>MATCH(A1785,厦航题库汇总!$C$2:$C$5110,0)</f>
        <v>560</v>
      </c>
    </row>
    <row r="1786" spans="1:6" customFormat="1" ht="56.1" customHeight="1">
      <c r="A1786" s="170" t="s">
        <v>2085</v>
      </c>
      <c r="B1786" s="148" t="s">
        <v>2086</v>
      </c>
      <c r="C1786" s="139" t="s">
        <v>2087</v>
      </c>
      <c r="D1786" s="139" t="s">
        <v>2088</v>
      </c>
      <c r="E1786" s="139"/>
      <c r="F1786" s="139">
        <f>MATCH(A1786,厦航题库汇总!$C$2:$C$5110,0)</f>
        <v>704</v>
      </c>
    </row>
    <row r="1787" spans="1:6" customFormat="1" ht="56.1" customHeight="1">
      <c r="A1787" s="170" t="s">
        <v>29036</v>
      </c>
      <c r="B1787" s="139" t="s">
        <v>26963</v>
      </c>
      <c r="C1787" s="139" t="s">
        <v>26964</v>
      </c>
      <c r="D1787" s="139" t="s">
        <v>26965</v>
      </c>
      <c r="E1787" s="139"/>
      <c r="F1787" s="139">
        <f>MATCH(A1787,厦航题库汇总!$C$2:$C$5110,0)</f>
        <v>557</v>
      </c>
    </row>
    <row r="1788" spans="1:6" customFormat="1" ht="56.1" customHeight="1">
      <c r="A1788" s="170" t="s">
        <v>6297</v>
      </c>
      <c r="B1788" s="139" t="s">
        <v>6298</v>
      </c>
      <c r="C1788" s="148" t="s">
        <v>6299</v>
      </c>
      <c r="D1788" s="148" t="s">
        <v>6300</v>
      </c>
      <c r="E1788" s="148"/>
      <c r="F1788" s="139">
        <f>MATCH(A1788,厦航题库汇总!$C$2:$C$5110,0)</f>
        <v>501</v>
      </c>
    </row>
    <row r="1789" spans="1:6" customFormat="1" ht="56.1" customHeight="1">
      <c r="A1789" s="170" t="s">
        <v>3936</v>
      </c>
      <c r="B1789" s="139" t="s">
        <v>3937</v>
      </c>
      <c r="C1789" s="148" t="s">
        <v>3938</v>
      </c>
      <c r="D1789" s="148" t="s">
        <v>3939</v>
      </c>
      <c r="E1789" s="148"/>
      <c r="F1789" s="139">
        <f>MATCH(A1789,厦航题库汇总!$C$2:$C$5110,0)</f>
        <v>363</v>
      </c>
    </row>
    <row r="1790" spans="1:6" customFormat="1" ht="56.1" customHeight="1">
      <c r="A1790" s="170" t="s">
        <v>28472</v>
      </c>
      <c r="B1790" s="139" t="s">
        <v>23579</v>
      </c>
      <c r="C1790" s="139" t="s">
        <v>23580</v>
      </c>
      <c r="D1790" s="139" t="s">
        <v>23581</v>
      </c>
      <c r="E1790" s="139"/>
      <c r="F1790" s="139">
        <f>MATCH(A1790,厦航题库汇总!$C$2:$C$5110,0)</f>
        <v>2766</v>
      </c>
    </row>
    <row r="1791" spans="1:6" customFormat="1" ht="56.1" customHeight="1">
      <c r="A1791" s="170" t="s">
        <v>28471</v>
      </c>
      <c r="B1791" s="139" t="s">
        <v>23576</v>
      </c>
      <c r="C1791" s="139" t="s">
        <v>23577</v>
      </c>
      <c r="D1791" s="139" t="s">
        <v>23578</v>
      </c>
      <c r="E1791" s="139"/>
      <c r="F1791" s="139">
        <f>MATCH(A1791,厦航题库汇总!$C$2:$C$5110,0)</f>
        <v>2762</v>
      </c>
    </row>
    <row r="1792" spans="1:6" customFormat="1" ht="56.1" customHeight="1">
      <c r="A1792" s="170" t="s">
        <v>12466</v>
      </c>
      <c r="B1792" s="139" t="s">
        <v>5350</v>
      </c>
      <c r="C1792" s="148" t="s">
        <v>12467</v>
      </c>
      <c r="D1792" s="148" t="s">
        <v>12468</v>
      </c>
      <c r="E1792" s="148"/>
      <c r="F1792" s="139">
        <f>MATCH(A1792,厦航题库汇总!$C$2:$C$5110,0)</f>
        <v>366</v>
      </c>
    </row>
    <row r="1793" spans="1:6" customFormat="1" ht="56.1" customHeight="1">
      <c r="A1793" s="170" t="s">
        <v>12464</v>
      </c>
      <c r="B1793" s="139" t="s">
        <v>5350</v>
      </c>
      <c r="C1793" s="148" t="s">
        <v>12465</v>
      </c>
      <c r="D1793" s="148" t="s">
        <v>5349</v>
      </c>
      <c r="E1793" s="148"/>
      <c r="F1793" s="139">
        <f>MATCH(A1793,厦航题库汇总!$C$2:$C$5110,0)</f>
        <v>359</v>
      </c>
    </row>
    <row r="1794" spans="1:6" customFormat="1" ht="56.1" customHeight="1">
      <c r="A1794" s="170" t="s">
        <v>18814</v>
      </c>
      <c r="B1794" s="139" t="s">
        <v>18815</v>
      </c>
      <c r="C1794" s="139" t="s">
        <v>18816</v>
      </c>
      <c r="D1794" s="139" t="s">
        <v>18817</v>
      </c>
      <c r="E1794" s="139"/>
      <c r="F1794" s="139" t="e">
        <f>MATCH(A1794,厦航题库汇总!$C$2:$C$5110,0)</f>
        <v>#N/A</v>
      </c>
    </row>
    <row r="1795" spans="1:6" customFormat="1" ht="56.1" customHeight="1">
      <c r="A1795" s="170" t="s">
        <v>12469</v>
      </c>
      <c r="B1795" s="139" t="s">
        <v>5350</v>
      </c>
      <c r="C1795" s="148" t="s">
        <v>12470</v>
      </c>
      <c r="D1795" s="148" t="s">
        <v>12471</v>
      </c>
      <c r="E1795" s="148"/>
      <c r="F1795" s="139">
        <f>MATCH(A1795,厦航题库汇总!$C$2:$C$5110,0)</f>
        <v>373</v>
      </c>
    </row>
    <row r="1796" spans="1:6" customFormat="1" ht="56.1" customHeight="1">
      <c r="A1796" s="170" t="s">
        <v>12461</v>
      </c>
      <c r="B1796" s="139" t="s">
        <v>5344</v>
      </c>
      <c r="C1796" s="148" t="s">
        <v>12462</v>
      </c>
      <c r="D1796" s="148" t="s">
        <v>12463</v>
      </c>
      <c r="E1796" s="148"/>
      <c r="F1796" s="139">
        <f>MATCH(A1796,厦航题库汇总!$C$2:$C$5110,0)</f>
        <v>352</v>
      </c>
    </row>
    <row r="1797" spans="1:6" customFormat="1" ht="56.1" customHeight="1">
      <c r="A1797" s="170" t="s">
        <v>28470</v>
      </c>
      <c r="B1797" s="139" t="s">
        <v>23573</v>
      </c>
      <c r="C1797" s="139" t="s">
        <v>23574</v>
      </c>
      <c r="D1797" s="139" t="s">
        <v>23575</v>
      </c>
      <c r="E1797" s="139"/>
      <c r="F1797" s="139">
        <f>MATCH(A1797,厦航题库汇总!$C$2:$C$5110,0)</f>
        <v>2758</v>
      </c>
    </row>
    <row r="1798" spans="1:6" customFormat="1" ht="56.1" customHeight="1">
      <c r="A1798" s="170" t="s">
        <v>1316</v>
      </c>
      <c r="B1798" s="139">
        <v>6.5000000000000002E-2</v>
      </c>
      <c r="C1798" s="139">
        <v>0.05</v>
      </c>
      <c r="D1798" s="139">
        <v>0.08</v>
      </c>
      <c r="E1798" s="139"/>
      <c r="F1798" s="139">
        <f>MATCH(A1798,厦航题库汇总!$C$2:$C$5110,0)</f>
        <v>2875</v>
      </c>
    </row>
    <row r="1799" spans="1:6" customFormat="1" ht="56.1" customHeight="1">
      <c r="A1799" s="170" t="s">
        <v>12747</v>
      </c>
      <c r="B1799" s="139" t="s">
        <v>12748</v>
      </c>
      <c r="C1799" s="148" t="s">
        <v>726</v>
      </c>
      <c r="D1799" s="148" t="s">
        <v>12749</v>
      </c>
      <c r="E1799" s="148"/>
      <c r="F1799" s="139">
        <f>MATCH(A1799,厦航题库汇总!$C$2:$C$5110,0)</f>
        <v>449</v>
      </c>
    </row>
    <row r="1800" spans="1:6" customFormat="1" ht="56.1" customHeight="1">
      <c r="A1800" s="172" t="s">
        <v>4044</v>
      </c>
      <c r="B1800" s="148" t="s">
        <v>4045</v>
      </c>
      <c r="C1800" s="148" t="s">
        <v>4046</v>
      </c>
      <c r="D1800" s="148" t="s">
        <v>4047</v>
      </c>
      <c r="E1800" s="148"/>
      <c r="F1800" s="139">
        <f>MATCH(A1800,厦航题库汇总!$C$2:$C$5110,0)</f>
        <v>567</v>
      </c>
    </row>
    <row r="1801" spans="1:6" customFormat="1" ht="56.1" customHeight="1">
      <c r="A1801" s="170" t="s">
        <v>19049</v>
      </c>
      <c r="B1801" s="139" t="s">
        <v>19050</v>
      </c>
      <c r="C1801" s="139" t="s">
        <v>19051</v>
      </c>
      <c r="D1801" s="139" t="s">
        <v>19052</v>
      </c>
      <c r="E1801" s="139"/>
      <c r="F1801" s="139" t="e">
        <f>MATCH(A1801,厦航题库汇总!$C$2:$C$5110,0)</f>
        <v>#N/A</v>
      </c>
    </row>
    <row r="1802" spans="1:6" customFormat="1" ht="56.1" customHeight="1">
      <c r="A1802" s="170" t="s">
        <v>10828</v>
      </c>
      <c r="B1802" s="139" t="s">
        <v>20290</v>
      </c>
      <c r="C1802" s="139" t="s">
        <v>20400</v>
      </c>
      <c r="D1802" s="139" t="s">
        <v>20401</v>
      </c>
      <c r="E1802" s="139"/>
      <c r="F1802" s="139">
        <f>MATCH(A1802,厦航题库汇总!$C$2:$C$5110,0)</f>
        <v>4997</v>
      </c>
    </row>
    <row r="1803" spans="1:6" customFormat="1" ht="56.1" customHeight="1">
      <c r="A1803" s="170" t="s">
        <v>10834</v>
      </c>
      <c r="B1803" s="139" t="s">
        <v>20432</v>
      </c>
      <c r="C1803" s="139" t="s">
        <v>20433</v>
      </c>
      <c r="D1803" s="139" t="s">
        <v>20434</v>
      </c>
      <c r="E1803" s="139"/>
      <c r="F1803" s="139">
        <f>MATCH(A1803,厦航题库汇总!$C$2:$C$5110,0)</f>
        <v>5004</v>
      </c>
    </row>
    <row r="1804" spans="1:6" customFormat="1" ht="56.1" customHeight="1">
      <c r="A1804" s="170" t="s">
        <v>28879</v>
      </c>
      <c r="B1804" s="139" t="s">
        <v>25873</v>
      </c>
      <c r="C1804" s="139" t="s">
        <v>25874</v>
      </c>
      <c r="D1804" s="139" t="s">
        <v>25875</v>
      </c>
      <c r="E1804" s="139"/>
      <c r="F1804" s="139">
        <f>MATCH(A1804,厦航题库汇总!$C$2:$C$5110,0)</f>
        <v>4420</v>
      </c>
    </row>
    <row r="1805" spans="1:6" customFormat="1" ht="56.1" customHeight="1">
      <c r="A1805" s="170" t="s">
        <v>1428</v>
      </c>
      <c r="B1805" s="139" t="s">
        <v>1429</v>
      </c>
      <c r="C1805" s="139" t="s">
        <v>1426</v>
      </c>
      <c r="D1805" s="139" t="s">
        <v>1430</v>
      </c>
      <c r="E1805" s="139" t="s">
        <v>29537</v>
      </c>
      <c r="F1805" s="139">
        <f>MATCH(A1805,厦航题库汇总!$C$2:$C$5110,0)</f>
        <v>3089</v>
      </c>
    </row>
    <row r="1806" spans="1:6" customFormat="1" ht="56.1" customHeight="1">
      <c r="A1806" s="170" t="s">
        <v>18268</v>
      </c>
      <c r="B1806" s="139" t="s">
        <v>18269</v>
      </c>
      <c r="C1806" s="139" t="s">
        <v>18270</v>
      </c>
      <c r="D1806" s="139" t="s">
        <v>18271</v>
      </c>
      <c r="E1806" s="139"/>
      <c r="F1806" s="139" t="e">
        <f>MATCH(A1806,厦航题库汇总!$C$2:$C$5110,0)</f>
        <v>#N/A</v>
      </c>
    </row>
    <row r="1807" spans="1:6" customFormat="1" ht="56.1" customHeight="1">
      <c r="A1807" s="170" t="s">
        <v>1376</v>
      </c>
      <c r="B1807" s="139">
        <v>1.5</v>
      </c>
      <c r="C1807" s="139">
        <v>1</v>
      </c>
      <c r="D1807" s="139">
        <v>2</v>
      </c>
      <c r="E1807" s="139"/>
      <c r="F1807" s="139">
        <f>MATCH(A1807,厦航题库汇总!$C$2:$C$5110,0)</f>
        <v>3009</v>
      </c>
    </row>
    <row r="1808" spans="1:6" customFormat="1" ht="56.1" customHeight="1">
      <c r="A1808" s="170" t="s">
        <v>1377</v>
      </c>
      <c r="B1808" s="139">
        <v>1</v>
      </c>
      <c r="C1808" s="139">
        <v>1.5</v>
      </c>
      <c r="D1808" s="139">
        <v>2</v>
      </c>
      <c r="E1808" s="139"/>
      <c r="F1808" s="139">
        <f>MATCH(A1808,厦航题库汇总!$C$2:$C$5110,0)</f>
        <v>3014</v>
      </c>
    </row>
    <row r="1809" spans="1:6" customFormat="1" ht="56.1" customHeight="1">
      <c r="A1809" s="172" t="s">
        <v>1386</v>
      </c>
      <c r="B1809" s="148" t="s">
        <v>1387</v>
      </c>
      <c r="C1809" s="148" t="s">
        <v>1388</v>
      </c>
      <c r="D1809" s="148" t="s">
        <v>1389</v>
      </c>
      <c r="E1809" s="148"/>
      <c r="F1809" s="139">
        <f>MATCH(A1809,厦航题库汇总!$C$2:$C$5110,0)</f>
        <v>3029</v>
      </c>
    </row>
    <row r="1810" spans="1:6" customFormat="1" ht="56.1" customHeight="1">
      <c r="A1810" s="170" t="s">
        <v>3956</v>
      </c>
      <c r="B1810" s="139" t="s">
        <v>3957</v>
      </c>
      <c r="C1810" s="148" t="s">
        <v>3958</v>
      </c>
      <c r="D1810" s="148" t="s">
        <v>3959</v>
      </c>
      <c r="E1810" s="148"/>
      <c r="F1810" s="139">
        <f>MATCH(A1810,厦航题库汇总!$C$2:$C$5110,0)</f>
        <v>396</v>
      </c>
    </row>
    <row r="1811" spans="1:6" customFormat="1" ht="56.1" customHeight="1">
      <c r="A1811" s="170" t="s">
        <v>3008</v>
      </c>
      <c r="B1811" s="139" t="s">
        <v>3009</v>
      </c>
      <c r="C1811" s="139" t="s">
        <v>3010</v>
      </c>
      <c r="D1811" s="139" t="s">
        <v>3011</v>
      </c>
      <c r="E1811" s="139"/>
      <c r="F1811" s="139">
        <f>MATCH(A1811,厦航题库汇总!$C$2:$C$5110,0)</f>
        <v>3066</v>
      </c>
    </row>
    <row r="1812" spans="1:6" customFormat="1" ht="56.1" customHeight="1">
      <c r="A1812" s="170" t="s">
        <v>18938</v>
      </c>
      <c r="B1812" s="139" t="s">
        <v>18939</v>
      </c>
      <c r="C1812" s="139" t="s">
        <v>18940</v>
      </c>
      <c r="D1812" s="139" t="s">
        <v>18941</v>
      </c>
      <c r="E1812" s="139"/>
      <c r="F1812" s="139" t="e">
        <f>MATCH(A1812,厦航题库汇总!$C$2:$C$5110,0)</f>
        <v>#N/A</v>
      </c>
    </row>
    <row r="1813" spans="1:6" customFormat="1" ht="56.1" customHeight="1">
      <c r="A1813" s="171" t="s">
        <v>25919</v>
      </c>
      <c r="B1813" s="159" t="s">
        <v>25920</v>
      </c>
      <c r="C1813" s="139" t="s">
        <v>25921</v>
      </c>
      <c r="D1813" s="139" t="s">
        <v>25922</v>
      </c>
      <c r="E1813" s="139"/>
      <c r="F1813" s="139">
        <f>MATCH(A1813,厦航题库汇总!$C$2:$C$5110,0)</f>
        <v>4554</v>
      </c>
    </row>
    <row r="1814" spans="1:6" customFormat="1" ht="56.1" customHeight="1">
      <c r="A1814" s="170" t="s">
        <v>29560</v>
      </c>
      <c r="B1814" s="139" t="s">
        <v>29562</v>
      </c>
      <c r="C1814" s="139" t="s">
        <v>20687</v>
      </c>
      <c r="D1814" s="139" t="s">
        <v>20688</v>
      </c>
      <c r="E1814" s="139"/>
      <c r="F1814" s="139">
        <f>MATCH(A1814,厦航题库汇总!$C$2:$C$5110,0)</f>
        <v>5035</v>
      </c>
    </row>
    <row r="1815" spans="1:6" customFormat="1" ht="56.1" customHeight="1">
      <c r="A1815" s="170" t="s">
        <v>9373</v>
      </c>
      <c r="B1815" s="139" t="s">
        <v>20401</v>
      </c>
      <c r="C1815" s="139" t="s">
        <v>20783</v>
      </c>
      <c r="D1815" s="139" t="s">
        <v>20784</v>
      </c>
      <c r="E1815" s="139"/>
      <c r="F1815" s="139">
        <f>MATCH(A1815,厦航题库汇总!$C$2:$C$5110,0)</f>
        <v>4602</v>
      </c>
    </row>
    <row r="1816" spans="1:6" customFormat="1" ht="56.1" customHeight="1">
      <c r="A1816" s="170" t="s">
        <v>18304</v>
      </c>
      <c r="B1816" s="139" t="s">
        <v>18305</v>
      </c>
      <c r="C1816" s="139" t="s">
        <v>18306</v>
      </c>
      <c r="D1816" s="139" t="s">
        <v>18307</v>
      </c>
      <c r="E1816" s="139"/>
      <c r="F1816" s="139" t="e">
        <f>MATCH(A1816,厦航题库汇总!$C$2:$C$5110,0)</f>
        <v>#N/A</v>
      </c>
    </row>
    <row r="1817" spans="1:6" customFormat="1" ht="56.1" customHeight="1">
      <c r="A1817" s="170" t="s">
        <v>2984</v>
      </c>
      <c r="B1817" s="139" t="s">
        <v>2985</v>
      </c>
      <c r="C1817" s="139" t="s">
        <v>2986</v>
      </c>
      <c r="D1817" s="139" t="s">
        <v>2987</v>
      </c>
      <c r="E1817" s="139"/>
      <c r="F1817" s="139">
        <f>MATCH(A1817,厦航题库汇总!$C$2:$C$5110,0)</f>
        <v>3036</v>
      </c>
    </row>
    <row r="1818" spans="1:6" customFormat="1" ht="56.1" customHeight="1">
      <c r="A1818" s="170" t="s">
        <v>3012</v>
      </c>
      <c r="B1818" s="139" t="s">
        <v>2349</v>
      </c>
      <c r="C1818" s="139" t="s">
        <v>2361</v>
      </c>
      <c r="D1818" s="139" t="s">
        <v>2388</v>
      </c>
      <c r="E1818" s="139"/>
      <c r="F1818" s="139">
        <f>MATCH(A1818,厦航题库汇总!$C$2:$C$5110,0)</f>
        <v>3071</v>
      </c>
    </row>
    <row r="1819" spans="1:6" customFormat="1" ht="56.1" customHeight="1">
      <c r="A1819" s="170" t="s">
        <v>2996</v>
      </c>
      <c r="B1819" s="139" t="s">
        <v>2997</v>
      </c>
      <c r="C1819" s="139" t="s">
        <v>2998</v>
      </c>
      <c r="D1819" s="139" t="s">
        <v>2999</v>
      </c>
      <c r="E1819" s="139"/>
      <c r="F1819" s="139">
        <f>MATCH(A1819,厦航题库汇总!$C$2:$C$5110,0)</f>
        <v>3051</v>
      </c>
    </row>
    <row r="1820" spans="1:6" customFormat="1" ht="56.1" customHeight="1">
      <c r="A1820" s="170" t="s">
        <v>2992</v>
      </c>
      <c r="B1820" s="139" t="s">
        <v>2993</v>
      </c>
      <c r="C1820" s="139" t="s">
        <v>2994</v>
      </c>
      <c r="D1820" s="139" t="s">
        <v>2995</v>
      </c>
      <c r="E1820" s="139"/>
      <c r="F1820" s="139">
        <f>MATCH(A1820,厦航题库汇总!$C$2:$C$5110,0)</f>
        <v>3046</v>
      </c>
    </row>
    <row r="1821" spans="1:6" customFormat="1" ht="56.1" customHeight="1">
      <c r="A1821" s="170" t="s">
        <v>3013</v>
      </c>
      <c r="B1821" s="139" t="s">
        <v>3014</v>
      </c>
      <c r="C1821" s="139" t="s">
        <v>3015</v>
      </c>
      <c r="D1821" s="139" t="s">
        <v>3016</v>
      </c>
      <c r="E1821" s="139"/>
      <c r="F1821" s="139">
        <f>MATCH(A1821,厦航题库汇总!$C$2:$C$5110,0)</f>
        <v>3076</v>
      </c>
    </row>
    <row r="1822" spans="1:6" customFormat="1" ht="56.1" customHeight="1">
      <c r="A1822" s="170" t="s">
        <v>3115</v>
      </c>
      <c r="B1822" s="139" t="s">
        <v>3116</v>
      </c>
      <c r="C1822" s="139" t="s">
        <v>3117</v>
      </c>
      <c r="D1822" s="139" t="s">
        <v>3118</v>
      </c>
      <c r="E1822" s="139"/>
      <c r="F1822" s="139">
        <f>MATCH(A1822,厦航题库汇总!$C$2:$C$5110,0)</f>
        <v>3229</v>
      </c>
    </row>
    <row r="1823" spans="1:6" customFormat="1" ht="56.1" customHeight="1">
      <c r="A1823" s="170" t="s">
        <v>23150</v>
      </c>
      <c r="B1823" s="139" t="s">
        <v>23151</v>
      </c>
      <c r="C1823" s="139" t="s">
        <v>23152</v>
      </c>
      <c r="D1823" s="139" t="s">
        <v>23153</v>
      </c>
      <c r="E1823" s="139"/>
      <c r="F1823" s="139">
        <f>MATCH(A1823,厦航题库汇总!$C$2:$C$5110,0)</f>
        <v>3768</v>
      </c>
    </row>
    <row r="1824" spans="1:6" customFormat="1" ht="56.1" customHeight="1">
      <c r="A1824" s="170" t="s">
        <v>29561</v>
      </c>
      <c r="B1824" s="139" t="s">
        <v>29563</v>
      </c>
      <c r="C1824" s="139" t="s">
        <v>20833</v>
      </c>
      <c r="D1824" s="139" t="s">
        <v>20834</v>
      </c>
      <c r="E1824" s="139"/>
      <c r="F1824" s="139">
        <f>MATCH(A1824,厦航题库汇总!$C$2:$C$5110,0)</f>
        <v>4623</v>
      </c>
    </row>
    <row r="1825" spans="1:6" customFormat="1" ht="56.1" customHeight="1">
      <c r="A1825" s="170" t="s">
        <v>18332</v>
      </c>
      <c r="B1825" s="139" t="s">
        <v>18333</v>
      </c>
      <c r="C1825" s="139" t="s">
        <v>18334</v>
      </c>
      <c r="D1825" s="139" t="s">
        <v>18335</v>
      </c>
      <c r="E1825" s="139"/>
      <c r="F1825" s="139" t="e">
        <f>MATCH(A1825,厦航题库汇总!$C$2:$C$5110,0)</f>
        <v>#N/A</v>
      </c>
    </row>
    <row r="1826" spans="1:6" customFormat="1" ht="56.1" customHeight="1">
      <c r="A1826" s="170" t="s">
        <v>18136</v>
      </c>
      <c r="B1826" s="139" t="s">
        <v>18137</v>
      </c>
      <c r="C1826" s="139" t="s">
        <v>18138</v>
      </c>
      <c r="D1826" s="139" t="s">
        <v>18139</v>
      </c>
      <c r="E1826" s="139"/>
      <c r="F1826" s="139" t="e">
        <f>MATCH(A1826,厦航题库汇总!$C$2:$C$5110,0)</f>
        <v>#N/A</v>
      </c>
    </row>
    <row r="1827" spans="1:6" customFormat="1" ht="56.1" customHeight="1">
      <c r="A1827" s="170" t="s">
        <v>29748</v>
      </c>
      <c r="B1827" s="139" t="s">
        <v>20812</v>
      </c>
      <c r="C1827" s="139" t="s">
        <v>20813</v>
      </c>
      <c r="D1827" s="139" t="s">
        <v>20814</v>
      </c>
      <c r="E1827" s="139"/>
      <c r="F1827" s="139">
        <f>MATCH(A1827,厦航题库汇总!$C$2:$C$5110,0)</f>
        <v>4613</v>
      </c>
    </row>
    <row r="1828" spans="1:6" customFormat="1" ht="56.1" customHeight="1">
      <c r="A1828" s="172" t="s">
        <v>27725</v>
      </c>
      <c r="B1828" s="148">
        <v>14000</v>
      </c>
      <c r="C1828" s="148">
        <v>12000</v>
      </c>
      <c r="D1828" s="148">
        <v>10000</v>
      </c>
      <c r="E1828" s="148"/>
      <c r="F1828" s="139" t="e">
        <f>MATCH(A1828,厦航题库汇总!$C$2:$C$5110,0)</f>
        <v>#N/A</v>
      </c>
    </row>
    <row r="1829" spans="1:6" customFormat="1" ht="56.1" customHeight="1">
      <c r="A1829" s="172" t="s">
        <v>27823</v>
      </c>
      <c r="B1829" s="148" t="s">
        <v>27824</v>
      </c>
      <c r="C1829" s="148" t="s">
        <v>29453</v>
      </c>
      <c r="D1829" s="148" t="s">
        <v>27825</v>
      </c>
      <c r="E1829" s="148"/>
      <c r="F1829" s="139" t="e">
        <f>MATCH(A1829,厦航题库汇总!$C$2:$C$5110,0)</f>
        <v>#N/A</v>
      </c>
    </row>
    <row r="1830" spans="1:6" customFormat="1" ht="56.1" customHeight="1">
      <c r="A1830" s="170" t="s">
        <v>18782</v>
      </c>
      <c r="B1830" s="139" t="s">
        <v>18783</v>
      </c>
      <c r="C1830" s="139" t="s">
        <v>18784</v>
      </c>
      <c r="D1830" s="139" t="s">
        <v>18785</v>
      </c>
      <c r="E1830" s="139"/>
      <c r="F1830" s="139" t="e">
        <f>MATCH(A1830,厦航题库汇总!$C$2:$C$5110,0)</f>
        <v>#N/A</v>
      </c>
    </row>
    <row r="1831" spans="1:6" customFormat="1" ht="56.1" customHeight="1">
      <c r="A1831" s="170" t="s">
        <v>6343</v>
      </c>
      <c r="B1831" s="139" t="s">
        <v>6340</v>
      </c>
      <c r="C1831" s="148" t="s">
        <v>6344</v>
      </c>
      <c r="D1831" s="148" t="s">
        <v>6345</v>
      </c>
      <c r="E1831" s="148"/>
      <c r="F1831" s="139">
        <f>MATCH(A1831,厦航题库汇总!$C$2:$C$5110,0)</f>
        <v>603</v>
      </c>
    </row>
    <row r="1832" spans="1:6" customFormat="1" ht="56.1" customHeight="1">
      <c r="A1832" s="170" t="s">
        <v>28373</v>
      </c>
      <c r="B1832" s="139" t="s">
        <v>22579</v>
      </c>
      <c r="C1832" s="139" t="s">
        <v>22580</v>
      </c>
      <c r="D1832" s="139" t="s">
        <v>22581</v>
      </c>
      <c r="E1832" s="139"/>
      <c r="F1832" s="139">
        <f>MATCH(A1832,厦航题库汇总!$C$2:$C$5110,0)</f>
        <v>1437</v>
      </c>
    </row>
    <row r="1833" spans="1:6" customFormat="1" ht="56.1" customHeight="1">
      <c r="A1833" s="172" t="s">
        <v>2355</v>
      </c>
      <c r="B1833" s="148" t="s">
        <v>2356</v>
      </c>
      <c r="C1833" s="148" t="s">
        <v>2357</v>
      </c>
      <c r="D1833" s="148" t="s">
        <v>2358</v>
      </c>
      <c r="E1833" s="148"/>
      <c r="F1833" s="139">
        <f>MATCH(A1833,厦航题库汇总!$C$2:$C$5110,0)</f>
        <v>1178</v>
      </c>
    </row>
    <row r="1834" spans="1:6" ht="56.1" customHeight="1">
      <c r="A1834" s="170" t="s">
        <v>2341</v>
      </c>
      <c r="B1834" s="148" t="s">
        <v>2342</v>
      </c>
      <c r="C1834" s="139" t="s">
        <v>2343</v>
      </c>
      <c r="D1834" s="139" t="s">
        <v>2344</v>
      </c>
      <c r="E1834" s="139"/>
      <c r="F1834" s="139">
        <f>MATCH(A1834,厦航题库汇总!$C$2:$C$5110,0)</f>
        <v>1148</v>
      </c>
    </row>
    <row r="1835" spans="1:6" ht="56.1" customHeight="1">
      <c r="A1835" s="170" t="s">
        <v>22885</v>
      </c>
      <c r="B1835" s="139" t="s">
        <v>22886</v>
      </c>
      <c r="C1835" s="139" t="s">
        <v>22887</v>
      </c>
      <c r="D1835" s="139" t="s">
        <v>22888</v>
      </c>
      <c r="E1835" s="139"/>
      <c r="F1835" s="139">
        <f>MATCH(A1835,厦航题库汇总!$C$2:$C$5110,0)</f>
        <v>2215</v>
      </c>
    </row>
    <row r="1836" spans="1:6" customFormat="1" ht="56.1" customHeight="1">
      <c r="A1836" s="172" t="s">
        <v>2328</v>
      </c>
      <c r="B1836" s="148" t="s">
        <v>2329</v>
      </c>
      <c r="C1836" s="139" t="s">
        <v>2330</v>
      </c>
      <c r="D1836" s="139" t="s">
        <v>2331</v>
      </c>
      <c r="E1836" s="139"/>
      <c r="F1836" s="139">
        <f>MATCH(A1836,厦航题库汇总!$C$2:$C$5110,0)</f>
        <v>1125</v>
      </c>
    </row>
    <row r="1837" spans="1:6" customFormat="1" ht="56.1" customHeight="1">
      <c r="A1837" s="170" t="s">
        <v>2348</v>
      </c>
      <c r="B1837" s="148" t="s">
        <v>1805</v>
      </c>
      <c r="C1837" s="139" t="s">
        <v>2342</v>
      </c>
      <c r="D1837" s="139" t="s">
        <v>2349</v>
      </c>
      <c r="E1837" s="139"/>
      <c r="F1837" s="139">
        <f>MATCH(A1837,厦航题库汇总!$C$2:$C$5110,0)</f>
        <v>1160</v>
      </c>
    </row>
    <row r="1838" spans="1:6" customFormat="1" ht="56.1" customHeight="1">
      <c r="A1838" s="172" t="s">
        <v>2359</v>
      </c>
      <c r="B1838" s="148" t="s">
        <v>2360</v>
      </c>
      <c r="C1838" s="139" t="s">
        <v>2361</v>
      </c>
      <c r="D1838" s="139" t="s">
        <v>2342</v>
      </c>
      <c r="E1838" s="139"/>
      <c r="F1838" s="139">
        <f>MATCH(A1838,厦航题库汇总!$C$2:$C$5110,0)</f>
        <v>1184</v>
      </c>
    </row>
    <row r="1839" spans="1:6" customFormat="1" ht="56.1" customHeight="1">
      <c r="A1839" s="170" t="s">
        <v>28120</v>
      </c>
      <c r="B1839" s="148" t="s">
        <v>2345</v>
      </c>
      <c r="C1839" s="148" t="s">
        <v>2346</v>
      </c>
      <c r="D1839" s="139" t="s">
        <v>28121</v>
      </c>
      <c r="E1839" s="139"/>
      <c r="F1839" s="139">
        <f>MATCH(A1839,厦航题库汇总!$C$2:$C$5110,0)</f>
        <v>1154</v>
      </c>
    </row>
    <row r="1840" spans="1:6" customFormat="1" ht="56.1" customHeight="1">
      <c r="A1840" s="170" t="s">
        <v>2370</v>
      </c>
      <c r="B1840" s="148" t="s">
        <v>2371</v>
      </c>
      <c r="C1840" s="139" t="s">
        <v>2372</v>
      </c>
      <c r="D1840" s="139" t="s">
        <v>2373</v>
      </c>
      <c r="E1840" s="139"/>
      <c r="F1840" s="139">
        <f>MATCH(A1840,厦航题库汇总!$C$2:$C$5110,0)</f>
        <v>1202</v>
      </c>
    </row>
    <row r="1841" spans="1:6" customFormat="1" ht="56.1" customHeight="1">
      <c r="A1841" s="172" t="s">
        <v>2362</v>
      </c>
      <c r="B1841" s="148" t="s">
        <v>2363</v>
      </c>
      <c r="C1841" s="148" t="s">
        <v>2364</v>
      </c>
      <c r="D1841" s="139" t="s">
        <v>2365</v>
      </c>
      <c r="E1841" s="139"/>
      <c r="F1841" s="139">
        <f>MATCH(A1841,厦航题库汇总!$C$2:$C$5110,0)</f>
        <v>1190</v>
      </c>
    </row>
    <row r="1842" spans="1:6" customFormat="1" ht="56.1" customHeight="1">
      <c r="A1842" s="170" t="s">
        <v>23457</v>
      </c>
      <c r="B1842" s="139" t="s">
        <v>23458</v>
      </c>
      <c r="C1842" s="139" t="s">
        <v>23459</v>
      </c>
      <c r="D1842" s="139" t="s">
        <v>23460</v>
      </c>
      <c r="E1842" s="139"/>
      <c r="F1842" s="139">
        <f>MATCH(A1842,厦航题库汇总!$C$2:$C$5110,0)</f>
        <v>4088</v>
      </c>
    </row>
    <row r="1843" spans="1:6" customFormat="1" ht="56.1" customHeight="1">
      <c r="A1843" s="170" t="s">
        <v>10804</v>
      </c>
      <c r="B1843" s="139" t="s">
        <v>10143</v>
      </c>
      <c r="C1843" s="139" t="s">
        <v>10144</v>
      </c>
      <c r="D1843" s="139" t="s">
        <v>10145</v>
      </c>
      <c r="E1843" s="139"/>
      <c r="F1843" s="139">
        <f>MATCH(A1843,厦航题库汇总!$C$2:$C$5110,0)</f>
        <v>4834</v>
      </c>
    </row>
    <row r="1844" spans="1:6" customFormat="1" ht="56.1" customHeight="1">
      <c r="A1844" s="170" t="s">
        <v>18964</v>
      </c>
      <c r="B1844" s="139" t="s">
        <v>18965</v>
      </c>
      <c r="C1844" s="139" t="s">
        <v>18966</v>
      </c>
      <c r="D1844" s="139" t="s">
        <v>18967</v>
      </c>
      <c r="E1844" s="139"/>
      <c r="F1844" s="139" t="e">
        <f>MATCH(A1844,厦航题库汇总!$C$2:$C$5110,0)</f>
        <v>#N/A</v>
      </c>
    </row>
    <row r="1845" spans="1:6" customFormat="1" ht="56.1" customHeight="1">
      <c r="A1845" s="170" t="s">
        <v>18080</v>
      </c>
      <c r="B1845" s="139" t="s">
        <v>18081</v>
      </c>
      <c r="C1845" s="139" t="s">
        <v>18082</v>
      </c>
      <c r="D1845" s="139" t="s">
        <v>18083</v>
      </c>
      <c r="E1845" s="139"/>
      <c r="F1845" s="139" t="e">
        <f>MATCH(A1845,厦航题库汇总!$C$2:$C$5110,0)</f>
        <v>#N/A</v>
      </c>
    </row>
    <row r="1846" spans="1:6" customFormat="1" ht="56.1" customHeight="1">
      <c r="A1846" s="172" t="s">
        <v>1710</v>
      </c>
      <c r="B1846" s="148" t="s">
        <v>1711</v>
      </c>
      <c r="C1846" s="148" t="s">
        <v>1712</v>
      </c>
      <c r="D1846" s="148" t="s">
        <v>1713</v>
      </c>
      <c r="E1846" s="148"/>
      <c r="F1846" s="139">
        <f>MATCH(A1846,厦航题库汇总!$C$2:$C$5110,0)</f>
        <v>6</v>
      </c>
    </row>
    <row r="1847" spans="1:6" customFormat="1" ht="56.1" customHeight="1">
      <c r="A1847" s="170" t="s">
        <v>28361</v>
      </c>
      <c r="B1847" s="139" t="s">
        <v>22511</v>
      </c>
      <c r="C1847" s="139" t="s">
        <v>22512</v>
      </c>
      <c r="D1847" s="139" t="s">
        <v>22513</v>
      </c>
      <c r="E1847" s="139"/>
      <c r="F1847" s="139">
        <f>MATCH(A1847,厦航题库汇总!$C$2:$C$5110,0)</f>
        <v>1262</v>
      </c>
    </row>
    <row r="1848" spans="1:6" customFormat="1" ht="56.1" customHeight="1">
      <c r="A1848" s="172" t="s">
        <v>6637</v>
      </c>
      <c r="B1848" s="148" t="s">
        <v>6638</v>
      </c>
      <c r="C1848" s="148" t="s">
        <v>6639</v>
      </c>
      <c r="D1848" s="148" t="s">
        <v>6640</v>
      </c>
      <c r="E1848" s="148"/>
      <c r="F1848" s="139">
        <f>MATCH(A1848,厦航题库汇总!$C$2:$C$5110,0)</f>
        <v>1147</v>
      </c>
    </row>
    <row r="1849" spans="1:6" customFormat="1" ht="56.1" customHeight="1">
      <c r="A1849" s="170" t="s">
        <v>19780</v>
      </c>
      <c r="B1849" s="139" t="s">
        <v>19781</v>
      </c>
      <c r="C1849" s="139" t="s">
        <v>19782</v>
      </c>
      <c r="D1849" s="139" t="s">
        <v>19783</v>
      </c>
      <c r="E1849" s="139"/>
      <c r="F1849" s="139" t="e">
        <f>MATCH(A1849,厦航题库汇总!$C$2:$C$5110,0)</f>
        <v>#N/A</v>
      </c>
    </row>
    <row r="1850" spans="1:6" customFormat="1" ht="56.1" customHeight="1">
      <c r="A1850" s="170" t="s">
        <v>23036</v>
      </c>
      <c r="B1850" s="139" t="s">
        <v>23037</v>
      </c>
      <c r="C1850" s="139" t="s">
        <v>23038</v>
      </c>
      <c r="D1850" s="139" t="s">
        <v>23039</v>
      </c>
      <c r="E1850" s="139"/>
      <c r="F1850" s="139">
        <f>MATCH(A1850,厦航题库汇总!$C$2:$C$5110,0)</f>
        <v>3498</v>
      </c>
    </row>
    <row r="1851" spans="1:6" customFormat="1" ht="56.1" customHeight="1">
      <c r="A1851" s="171" t="s">
        <v>18132</v>
      </c>
      <c r="B1851" s="159" t="s">
        <v>18133</v>
      </c>
      <c r="C1851" s="139" t="s">
        <v>18134</v>
      </c>
      <c r="D1851" s="139" t="s">
        <v>18135</v>
      </c>
      <c r="E1851" s="139"/>
      <c r="F1851" s="139" t="e">
        <f>MATCH(A1851,厦航题库汇总!$C$2:$C$5110,0)</f>
        <v>#N/A</v>
      </c>
    </row>
    <row r="1852" spans="1:6" customFormat="1" ht="56.1" customHeight="1">
      <c r="A1852" s="171" t="s">
        <v>18159</v>
      </c>
      <c r="B1852" s="159" t="s">
        <v>18160</v>
      </c>
      <c r="C1852" s="139" t="s">
        <v>1812</v>
      </c>
      <c r="D1852" s="139" t="s">
        <v>1915</v>
      </c>
      <c r="E1852" s="139"/>
      <c r="F1852" s="139" t="e">
        <f>MATCH(A1852,厦航题库汇总!$C$2:$C$5110,0)</f>
        <v>#N/A</v>
      </c>
    </row>
    <row r="1853" spans="1:6" customFormat="1" ht="56.1" customHeight="1">
      <c r="A1853" s="170" t="s">
        <v>2964</v>
      </c>
      <c r="B1853" s="139" t="s">
        <v>2965</v>
      </c>
      <c r="C1853" s="139" t="s">
        <v>2966</v>
      </c>
      <c r="D1853" s="139" t="s">
        <v>2967</v>
      </c>
      <c r="E1853" s="139"/>
      <c r="F1853" s="139">
        <f>MATCH(A1853,厦航题库汇总!$C$2:$C$5110,0)</f>
        <v>3011</v>
      </c>
    </row>
    <row r="1854" spans="1:6" customFormat="1" ht="56.1" customHeight="1">
      <c r="A1854" s="170" t="s">
        <v>2968</v>
      </c>
      <c r="B1854" s="139" t="s">
        <v>2969</v>
      </c>
      <c r="C1854" s="139" t="s">
        <v>2970</v>
      </c>
      <c r="D1854" s="139" t="s">
        <v>2971</v>
      </c>
      <c r="E1854" s="139"/>
      <c r="F1854" s="139">
        <f>MATCH(A1854,厦航题库汇总!$C$2:$C$5110,0)</f>
        <v>3016</v>
      </c>
    </row>
    <row r="1855" spans="1:6" customFormat="1" ht="56.1" customHeight="1">
      <c r="A1855" s="170" t="s">
        <v>2972</v>
      </c>
      <c r="B1855" s="139" t="s">
        <v>2973</v>
      </c>
      <c r="C1855" s="139" t="s">
        <v>2974</v>
      </c>
      <c r="D1855" s="139" t="s">
        <v>2975</v>
      </c>
      <c r="E1855" s="139"/>
      <c r="F1855" s="139">
        <f>MATCH(A1855,厦航题库汇总!$C$2:$C$5110,0)</f>
        <v>3021</v>
      </c>
    </row>
    <row r="1856" spans="1:6" customFormat="1" ht="56.1" customHeight="1">
      <c r="A1856" s="170" t="s">
        <v>23301</v>
      </c>
      <c r="B1856" s="139" t="s">
        <v>23302</v>
      </c>
      <c r="C1856" s="139" t="s">
        <v>23303</v>
      </c>
      <c r="D1856" s="139" t="s">
        <v>23304</v>
      </c>
      <c r="E1856" s="139"/>
      <c r="F1856" s="139">
        <f>MATCH(A1856,厦航题库汇总!$C$2:$C$5110,0)</f>
        <v>3945</v>
      </c>
    </row>
    <row r="1857" spans="1:6" customFormat="1" ht="56.1" customHeight="1">
      <c r="A1857" s="170" t="s">
        <v>19193</v>
      </c>
      <c r="B1857" s="139" t="s">
        <v>19194</v>
      </c>
      <c r="C1857" s="139" t="s">
        <v>19195</v>
      </c>
      <c r="D1857" s="139" t="s">
        <v>19196</v>
      </c>
      <c r="E1857" s="139"/>
      <c r="F1857" s="139" t="e">
        <f>MATCH(A1857,厦航题库汇总!$C$2:$C$5110,0)</f>
        <v>#N/A</v>
      </c>
    </row>
    <row r="1858" spans="1:6" customFormat="1" ht="56.1" customHeight="1">
      <c r="A1858" s="172" t="s">
        <v>4200</v>
      </c>
      <c r="B1858" s="148" t="s">
        <v>4201</v>
      </c>
      <c r="C1858" s="148" t="s">
        <v>4202</v>
      </c>
      <c r="D1858" s="148" t="s">
        <v>1387</v>
      </c>
      <c r="E1858" s="148"/>
      <c r="F1858" s="139">
        <f>MATCH(A1858,厦航题库汇总!$C$2:$C$5110,0)</f>
        <v>856</v>
      </c>
    </row>
    <row r="1859" spans="1:6" customFormat="1" ht="56.1" customHeight="1">
      <c r="A1859" s="170" t="s">
        <v>10235</v>
      </c>
      <c r="B1859" s="139" t="s">
        <v>2185</v>
      </c>
      <c r="C1859" s="139" t="s">
        <v>3143</v>
      </c>
      <c r="D1859" s="139" t="s">
        <v>2184</v>
      </c>
      <c r="E1859" s="139"/>
      <c r="F1859" s="139">
        <f>MATCH(A1859,厦航题库汇总!$C$2:$C$5110,0)</f>
        <v>4868</v>
      </c>
    </row>
    <row r="1860" spans="1:6" customFormat="1" ht="56.1" customHeight="1">
      <c r="A1860" s="170" t="s">
        <v>156</v>
      </c>
      <c r="B1860" s="139" t="s">
        <v>157</v>
      </c>
      <c r="C1860" s="148" t="s">
        <v>158</v>
      </c>
      <c r="D1860" s="148" t="s">
        <v>159</v>
      </c>
      <c r="E1860" s="148"/>
      <c r="F1860" s="139">
        <f>MATCH(A1860,厦航题库汇总!$C$2:$C$5110,0)</f>
        <v>466</v>
      </c>
    </row>
    <row r="1861" spans="1:6" customFormat="1" ht="56.1" customHeight="1">
      <c r="A1861" s="170" t="s">
        <v>23210</v>
      </c>
      <c r="B1861" s="139" t="s">
        <v>23211</v>
      </c>
      <c r="C1861" s="139" t="s">
        <v>23212</v>
      </c>
      <c r="D1861" s="139" t="s">
        <v>23213</v>
      </c>
      <c r="E1861" s="139"/>
      <c r="F1861" s="139">
        <f>MATCH(A1861,厦航题库汇总!$C$2:$C$5110,0)</f>
        <v>3839</v>
      </c>
    </row>
    <row r="1862" spans="1:6" customFormat="1" ht="56.1" customHeight="1">
      <c r="A1862" s="170" t="s">
        <v>23544</v>
      </c>
      <c r="B1862" s="139" t="s">
        <v>23545</v>
      </c>
      <c r="C1862" s="139" t="s">
        <v>23546</v>
      </c>
      <c r="D1862" s="139" t="s">
        <v>23547</v>
      </c>
      <c r="E1862" s="139"/>
      <c r="F1862" s="139">
        <f>MATCH(A1862,厦航题库汇总!$C$2:$C$5110,0)</f>
        <v>4184</v>
      </c>
    </row>
    <row r="1863" spans="1:6" customFormat="1" ht="56.1" customHeight="1">
      <c r="A1863" s="170" t="s">
        <v>23000</v>
      </c>
      <c r="B1863" s="139" t="s">
        <v>23001</v>
      </c>
      <c r="C1863" s="139" t="s">
        <v>23002</v>
      </c>
      <c r="D1863" s="139" t="s">
        <v>23003</v>
      </c>
      <c r="E1863" s="139"/>
      <c r="F1863" s="139">
        <f>MATCH(A1863,厦航题库汇总!$C$2:$C$5110,0)</f>
        <v>3399</v>
      </c>
    </row>
    <row r="1864" spans="1:6" customFormat="1" ht="56.1" customHeight="1">
      <c r="A1864" s="170" t="s">
        <v>23052</v>
      </c>
      <c r="B1864" s="139" t="s">
        <v>23053</v>
      </c>
      <c r="C1864" s="139" t="s">
        <v>23054</v>
      </c>
      <c r="D1864" s="139" t="s">
        <v>23055</v>
      </c>
      <c r="E1864" s="139"/>
      <c r="F1864" s="139">
        <f>MATCH(A1864,厦航题库汇总!$C$2:$C$5110,0)</f>
        <v>3563</v>
      </c>
    </row>
    <row r="1865" spans="1:6" customFormat="1" ht="56.1" customHeight="1">
      <c r="A1865" s="170" t="s">
        <v>25613</v>
      </c>
      <c r="B1865" s="139" t="s">
        <v>25614</v>
      </c>
      <c r="C1865" s="139" t="s">
        <v>25615</v>
      </c>
      <c r="D1865" s="139" t="s">
        <v>25616</v>
      </c>
      <c r="E1865" s="139"/>
      <c r="F1865" s="139">
        <f>MATCH(A1865,厦航题库汇总!$C$2:$C$5110,0)</f>
        <v>3751</v>
      </c>
    </row>
    <row r="1866" spans="1:6" customFormat="1" ht="56.1" customHeight="1">
      <c r="A1866" s="170" t="s">
        <v>20071</v>
      </c>
      <c r="B1866" s="139" t="s">
        <v>20072</v>
      </c>
      <c r="C1866" s="139" t="s">
        <v>20073</v>
      </c>
      <c r="D1866" s="139" t="s">
        <v>20074</v>
      </c>
      <c r="E1866" s="139"/>
      <c r="F1866" s="139" t="e">
        <f>MATCH(A1866,厦航题库汇总!$C$2:$C$5110,0)</f>
        <v>#N/A</v>
      </c>
    </row>
    <row r="1867" spans="1:6" customFormat="1" ht="56.1" customHeight="1">
      <c r="A1867" s="170" t="s">
        <v>18713</v>
      </c>
      <c r="B1867" s="139" t="s">
        <v>18714</v>
      </c>
      <c r="C1867" s="139" t="s">
        <v>18715</v>
      </c>
      <c r="D1867" s="139" t="s">
        <v>18716</v>
      </c>
      <c r="E1867" s="139"/>
      <c r="F1867" s="139" t="e">
        <f>MATCH(A1867,厦航题库汇总!$C$2:$C$5110,0)</f>
        <v>#N/A</v>
      </c>
    </row>
    <row r="1868" spans="1:6" customFormat="1" ht="56.1" customHeight="1">
      <c r="A1868" s="170" t="s">
        <v>14997</v>
      </c>
      <c r="B1868" s="139">
        <v>7</v>
      </c>
      <c r="C1868" s="139">
        <v>6</v>
      </c>
      <c r="D1868" s="139">
        <v>5</v>
      </c>
      <c r="E1868" s="139"/>
      <c r="F1868" s="139">
        <f>MATCH(A1868,厦航题库汇总!$C$2:$C$5110,0)</f>
        <v>4448</v>
      </c>
    </row>
    <row r="1869" spans="1:6" customFormat="1" ht="56.1" customHeight="1">
      <c r="A1869" s="170" t="s">
        <v>28196</v>
      </c>
      <c r="B1869" s="139" t="s">
        <v>21972</v>
      </c>
      <c r="C1869" s="139" t="s">
        <v>21973</v>
      </c>
      <c r="D1869" s="139" t="s">
        <v>21974</v>
      </c>
      <c r="E1869" s="139"/>
      <c r="F1869" s="139">
        <f>MATCH(A1869,厦航题库汇总!$C$2:$C$5110,0)</f>
        <v>1041</v>
      </c>
    </row>
    <row r="1870" spans="1:6" customFormat="1" ht="56.1" customHeight="1">
      <c r="A1870" s="170" t="s">
        <v>24209</v>
      </c>
      <c r="B1870" s="139" t="s">
        <v>24210</v>
      </c>
      <c r="C1870" s="139" t="s">
        <v>24211</v>
      </c>
      <c r="D1870" s="139" t="s">
        <v>21167</v>
      </c>
      <c r="E1870" s="139"/>
      <c r="F1870" s="139" t="e">
        <f>MATCH(A1870,厦航题库汇总!$C$2:$C$5110,0)</f>
        <v>#N/A</v>
      </c>
    </row>
    <row r="1871" spans="1:6" customFormat="1" ht="56.1" customHeight="1">
      <c r="A1871" s="170" t="s">
        <v>14756</v>
      </c>
      <c r="B1871" s="139" t="s">
        <v>27498</v>
      </c>
      <c r="C1871" s="139" t="s">
        <v>27499</v>
      </c>
      <c r="D1871" s="139" t="s">
        <v>27500</v>
      </c>
      <c r="E1871" s="139"/>
      <c r="F1871" s="139">
        <f>MATCH(A1871,厦航题库汇总!$C$2:$C$5110,0)</f>
        <v>4245</v>
      </c>
    </row>
    <row r="1872" spans="1:6" customFormat="1" ht="56.1" customHeight="1">
      <c r="A1872" s="170" t="s">
        <v>29796</v>
      </c>
      <c r="B1872" s="139" t="s">
        <v>24262</v>
      </c>
      <c r="C1872" s="139" t="s">
        <v>24263</v>
      </c>
      <c r="D1872" s="139" t="s">
        <v>24264</v>
      </c>
      <c r="E1872" s="139"/>
      <c r="F1872" s="139" t="e">
        <f>MATCH(A1872,厦航题库汇总!$C$2:$C$5110,0)</f>
        <v>#N/A</v>
      </c>
    </row>
    <row r="1873" spans="1:6" customFormat="1" ht="56.1" customHeight="1">
      <c r="A1873" s="170" t="s">
        <v>10051</v>
      </c>
      <c r="B1873" s="139" t="s">
        <v>28978</v>
      </c>
      <c r="C1873" s="139" t="s">
        <v>28979</v>
      </c>
      <c r="D1873" s="139" t="s">
        <v>26190</v>
      </c>
      <c r="E1873" s="139"/>
      <c r="F1873" s="139">
        <f>MATCH(A1873,厦航题库汇总!$C$2:$C$5110,0)</f>
        <v>4804</v>
      </c>
    </row>
    <row r="1874" spans="1:6" customFormat="1" ht="56.1" customHeight="1">
      <c r="A1874" s="170" t="s">
        <v>15224</v>
      </c>
      <c r="B1874" s="139" t="s">
        <v>15048</v>
      </c>
      <c r="C1874" s="139" t="s">
        <v>15049</v>
      </c>
      <c r="D1874" s="139" t="s">
        <v>15050</v>
      </c>
      <c r="E1874" s="139"/>
      <c r="F1874" s="139">
        <f>MATCH(A1874,厦航题库汇总!$C$2:$C$5110,0)</f>
        <v>4481</v>
      </c>
    </row>
    <row r="1875" spans="1:6" customFormat="1" ht="56.1" customHeight="1">
      <c r="A1875" s="170" t="s">
        <v>1144</v>
      </c>
      <c r="B1875" s="139">
        <v>4</v>
      </c>
      <c r="C1875" s="139">
        <v>5</v>
      </c>
      <c r="D1875" s="139">
        <v>6</v>
      </c>
      <c r="E1875" s="139"/>
      <c r="F1875" s="139">
        <f>MATCH(A1875,厦航题库汇总!$C$2:$C$5110,0)</f>
        <v>2584</v>
      </c>
    </row>
    <row r="1876" spans="1:6" customFormat="1" ht="56.1" customHeight="1">
      <c r="A1876" s="170" t="s">
        <v>1419</v>
      </c>
      <c r="B1876" s="139" t="s">
        <v>1417</v>
      </c>
      <c r="C1876" s="139" t="s">
        <v>1420</v>
      </c>
      <c r="D1876" s="139" t="s">
        <v>741</v>
      </c>
      <c r="E1876" s="139" t="s">
        <v>29537</v>
      </c>
      <c r="F1876" s="139">
        <f>MATCH(A1876,厦航题库汇总!$C$2:$C$5110,0)</f>
        <v>3074</v>
      </c>
    </row>
    <row r="1877" spans="1:6" customFormat="1" ht="56.1" customHeight="1">
      <c r="A1877" s="170" t="s">
        <v>14802</v>
      </c>
      <c r="B1877" s="139" t="s">
        <v>27527</v>
      </c>
      <c r="C1877" s="139" t="s">
        <v>27528</v>
      </c>
      <c r="D1877" s="139" t="s">
        <v>27529</v>
      </c>
      <c r="E1877" s="139"/>
      <c r="F1877" s="139">
        <f>MATCH(A1877,厦航题库汇总!$C$2:$C$5110,0)</f>
        <v>4273</v>
      </c>
    </row>
    <row r="1878" spans="1:6" customFormat="1" ht="56.1" customHeight="1">
      <c r="A1878" s="170" t="s">
        <v>28367</v>
      </c>
      <c r="B1878" s="139" t="s">
        <v>22541</v>
      </c>
      <c r="C1878" s="139" t="s">
        <v>22542</v>
      </c>
      <c r="D1878" s="139" t="s">
        <v>22543</v>
      </c>
      <c r="E1878" s="139"/>
      <c r="F1878" s="139">
        <f>MATCH(A1878,厦航题库汇总!$C$2:$C$5110,0)</f>
        <v>1348</v>
      </c>
    </row>
    <row r="1879" spans="1:6" customFormat="1" ht="56.1" customHeight="1">
      <c r="A1879" s="170" t="s">
        <v>28364</v>
      </c>
      <c r="B1879" s="139" t="s">
        <v>22523</v>
      </c>
      <c r="C1879" s="139" t="s">
        <v>22524</v>
      </c>
      <c r="D1879" s="139" t="s">
        <v>22525</v>
      </c>
      <c r="E1879" s="139"/>
      <c r="F1879" s="139">
        <f>MATCH(A1879,厦航题库汇总!$C$2:$C$5110,0)</f>
        <v>1300</v>
      </c>
    </row>
    <row r="1880" spans="1:6" customFormat="1" ht="56.1" customHeight="1">
      <c r="A1880" s="172" t="s">
        <v>1738</v>
      </c>
      <c r="B1880" s="148" t="s">
        <v>1739</v>
      </c>
      <c r="C1880" s="148" t="s">
        <v>1740</v>
      </c>
      <c r="D1880" s="148" t="s">
        <v>1741</v>
      </c>
      <c r="E1880" s="148"/>
      <c r="F1880" s="139">
        <f>MATCH(A1880,厦航题库汇总!$C$2:$C$5110,0)</f>
        <v>61</v>
      </c>
    </row>
    <row r="1881" spans="1:6" customFormat="1" ht="56.1" customHeight="1">
      <c r="A1881" s="172" t="s">
        <v>1746</v>
      </c>
      <c r="B1881" s="148" t="s">
        <v>1747</v>
      </c>
      <c r="C1881" s="148" t="s">
        <v>1748</v>
      </c>
      <c r="D1881" s="148" t="s">
        <v>1749</v>
      </c>
      <c r="E1881" s="148"/>
      <c r="F1881" s="139">
        <f>MATCH(A1881,厦航题库汇总!$C$2:$C$5110,0)</f>
        <v>76</v>
      </c>
    </row>
    <row r="1882" spans="1:6" customFormat="1" ht="56.1" customHeight="1">
      <c r="A1882" s="172" t="s">
        <v>29442</v>
      </c>
      <c r="B1882" s="148" t="s">
        <v>27713</v>
      </c>
      <c r="C1882" s="148" t="s">
        <v>27714</v>
      </c>
      <c r="D1882" s="148" t="s">
        <v>27715</v>
      </c>
      <c r="E1882" s="148"/>
      <c r="F1882" s="139" t="e">
        <f>MATCH(A1882,厦航题库汇总!$C$2:$C$5110,0)</f>
        <v>#N/A</v>
      </c>
    </row>
    <row r="1883" spans="1:6" customFormat="1" ht="56.1" customHeight="1">
      <c r="A1883" s="175" t="s">
        <v>27817</v>
      </c>
      <c r="B1883" s="162" t="s">
        <v>27818</v>
      </c>
      <c r="C1883" s="148" t="s">
        <v>29452</v>
      </c>
      <c r="D1883" s="148" t="s">
        <v>27819</v>
      </c>
      <c r="E1883" s="148"/>
      <c r="F1883" s="139" t="e">
        <f>MATCH(A1883,厦航题库汇总!$C$2:$C$5110,0)</f>
        <v>#N/A</v>
      </c>
    </row>
    <row r="1884" spans="1:6" customFormat="1" ht="56.1" customHeight="1">
      <c r="A1884" s="170" t="s">
        <v>19423</v>
      </c>
      <c r="B1884" s="139" t="s">
        <v>19424</v>
      </c>
      <c r="C1884" s="139" t="s">
        <v>19425</v>
      </c>
      <c r="D1884" s="139" t="s">
        <v>19426</v>
      </c>
      <c r="E1884" s="139"/>
      <c r="F1884" s="139" t="e">
        <f>MATCH(A1884,厦航题库汇总!$C$2:$C$5110,0)</f>
        <v>#N/A</v>
      </c>
    </row>
    <row r="1885" spans="1:6" customFormat="1" ht="56.1" customHeight="1">
      <c r="A1885" s="170" t="s">
        <v>15006</v>
      </c>
      <c r="B1885" s="139" t="s">
        <v>15007</v>
      </c>
      <c r="C1885" s="139" t="s">
        <v>15008</v>
      </c>
      <c r="D1885" s="139" t="s">
        <v>15009</v>
      </c>
      <c r="E1885" s="139"/>
      <c r="F1885" s="139">
        <f>MATCH(A1885,厦航题库汇总!$C$2:$C$5110,0)</f>
        <v>4454</v>
      </c>
    </row>
    <row r="1886" spans="1:6" customFormat="1" ht="56.1" customHeight="1">
      <c r="A1886" s="170" t="s">
        <v>23096</v>
      </c>
      <c r="B1886" s="139" t="s">
        <v>23097</v>
      </c>
      <c r="C1886" s="139" t="s">
        <v>23098</v>
      </c>
      <c r="D1886" s="139" t="s">
        <v>23099</v>
      </c>
      <c r="E1886" s="139"/>
      <c r="F1886" s="139">
        <f>MATCH(A1886,厦航题库汇总!$C$2:$C$5110,0)</f>
        <v>3680</v>
      </c>
    </row>
    <row r="1887" spans="1:6" customFormat="1" ht="56.1" customHeight="1">
      <c r="A1887" s="170" t="s">
        <v>19971</v>
      </c>
      <c r="B1887" s="139">
        <v>3</v>
      </c>
      <c r="C1887" s="139">
        <v>4</v>
      </c>
      <c r="D1887" s="139">
        <v>5</v>
      </c>
      <c r="E1887" s="139"/>
      <c r="F1887" s="139" t="e">
        <f>MATCH(A1887,厦航题库汇总!$C$2:$C$5110,0)</f>
        <v>#N/A</v>
      </c>
    </row>
    <row r="1888" spans="1:6" customFormat="1" ht="56.1" customHeight="1">
      <c r="A1888" s="170" t="s">
        <v>9827</v>
      </c>
      <c r="B1888" s="139" t="s">
        <v>26032</v>
      </c>
      <c r="C1888" s="139" t="s">
        <v>26033</v>
      </c>
      <c r="D1888" s="139" t="s">
        <v>26034</v>
      </c>
      <c r="E1888" s="139"/>
      <c r="F1888" s="139">
        <f>MATCH(A1888,厦航题库汇总!$C$2:$C$5110,0)</f>
        <v>4739</v>
      </c>
    </row>
    <row r="1889" spans="1:6" customFormat="1" ht="56.1" customHeight="1">
      <c r="A1889" s="170" t="s">
        <v>8116</v>
      </c>
      <c r="B1889" s="139" t="s">
        <v>25510</v>
      </c>
      <c r="C1889" s="139" t="s">
        <v>25511</v>
      </c>
      <c r="D1889" s="139" t="s">
        <v>25512</v>
      </c>
      <c r="E1889" s="139"/>
      <c r="F1889" s="139">
        <f>MATCH(A1889,厦航题库汇总!$C$2:$C$5110,0)</f>
        <v>3614</v>
      </c>
    </row>
    <row r="1890" spans="1:6" customFormat="1" ht="56.1" customHeight="1">
      <c r="A1890" s="170" t="s">
        <v>10512</v>
      </c>
      <c r="B1890" s="139" t="s">
        <v>10513</v>
      </c>
      <c r="C1890" s="139" t="s">
        <v>10514</v>
      </c>
      <c r="D1890" s="139" t="s">
        <v>10515</v>
      </c>
      <c r="E1890" s="139"/>
      <c r="F1890" s="139">
        <f>MATCH(A1890,厦航题库汇总!$C$2:$C$5110,0)</f>
        <v>4957</v>
      </c>
    </row>
    <row r="1891" spans="1:6" customFormat="1" ht="56.1" customHeight="1">
      <c r="A1891" s="170" t="s">
        <v>29787</v>
      </c>
      <c r="B1891" s="139" t="s">
        <v>24244</v>
      </c>
      <c r="C1891" s="139" t="s">
        <v>24245</v>
      </c>
      <c r="D1891" s="139" t="s">
        <v>24246</v>
      </c>
      <c r="E1891" s="139"/>
      <c r="F1891" s="139">
        <f>MATCH(A1891,厦航题库汇总!$C$2:$C$5110,0)</f>
        <v>1389</v>
      </c>
    </row>
    <row r="1892" spans="1:6" customFormat="1" ht="56.1" customHeight="1">
      <c r="A1892" s="170" t="s">
        <v>14587</v>
      </c>
      <c r="B1892" s="139" t="s">
        <v>27381</v>
      </c>
      <c r="C1892" s="139" t="s">
        <v>27382</v>
      </c>
      <c r="D1892" s="139" t="s">
        <v>29299</v>
      </c>
      <c r="E1892" s="139"/>
      <c r="F1892" s="139">
        <f>MATCH(A1892,厦航题库汇总!$C$2:$C$5110,0)</f>
        <v>4097</v>
      </c>
    </row>
    <row r="1893" spans="1:6" customFormat="1" ht="56.1" customHeight="1">
      <c r="A1893" s="170" t="s">
        <v>25625</v>
      </c>
      <c r="B1893" s="139" t="s">
        <v>25626</v>
      </c>
      <c r="C1893" s="139" t="s">
        <v>25627</v>
      </c>
      <c r="D1893" s="139" t="s">
        <v>25628</v>
      </c>
      <c r="E1893" s="139"/>
      <c r="F1893" s="139">
        <f>MATCH(A1893,厦航题库汇总!$C$2:$C$5110,0)</f>
        <v>3767</v>
      </c>
    </row>
    <row r="1894" spans="1:6" customFormat="1" ht="56.1" customHeight="1">
      <c r="A1894" s="170" t="s">
        <v>14591</v>
      </c>
      <c r="B1894" s="139" t="s">
        <v>27383</v>
      </c>
      <c r="C1894" s="139" t="s">
        <v>27382</v>
      </c>
      <c r="D1894" s="139" t="s">
        <v>27384</v>
      </c>
      <c r="E1894" s="139"/>
      <c r="F1894" s="139">
        <f>MATCH(A1894,厦航题库汇总!$C$2:$C$5110,0)</f>
        <v>4100</v>
      </c>
    </row>
    <row r="1895" spans="1:6" customFormat="1" ht="56.1" customHeight="1">
      <c r="A1895" s="170" t="s">
        <v>19278</v>
      </c>
      <c r="B1895" s="139" t="s">
        <v>19279</v>
      </c>
      <c r="C1895" s="139" t="s">
        <v>19280</v>
      </c>
      <c r="D1895" s="139" t="s">
        <v>19281</v>
      </c>
      <c r="E1895" s="139"/>
      <c r="F1895" s="139" t="e">
        <f>MATCH(A1895,厦航题库汇总!$C$2:$C$5110,0)</f>
        <v>#N/A</v>
      </c>
    </row>
    <row r="1896" spans="1:6" customFormat="1" ht="56.1" customHeight="1">
      <c r="A1896" s="170" t="s">
        <v>29752</v>
      </c>
      <c r="B1896" s="139" t="s">
        <v>20616</v>
      </c>
      <c r="C1896" s="139" t="s">
        <v>20617</v>
      </c>
      <c r="D1896" s="139" t="s">
        <v>20618</v>
      </c>
      <c r="E1896" s="139"/>
      <c r="F1896" s="139">
        <f>MATCH(A1896,厦航题库汇总!$C$2:$C$5110,0)</f>
        <v>4520</v>
      </c>
    </row>
    <row r="1897" spans="1:6" customFormat="1" ht="56.1" customHeight="1">
      <c r="A1897" s="170" t="s">
        <v>8827</v>
      </c>
      <c r="B1897" s="139" t="s">
        <v>25811</v>
      </c>
      <c r="C1897" s="139" t="s">
        <v>25812</v>
      </c>
      <c r="D1897" s="139" t="s">
        <v>25813</v>
      </c>
      <c r="E1897" s="139"/>
      <c r="F1897" s="139">
        <f>MATCH(A1897,厦航题库汇总!$C$2:$C$5110,0)</f>
        <v>4322</v>
      </c>
    </row>
    <row r="1898" spans="1:6" customFormat="1" ht="56.1" customHeight="1">
      <c r="A1898" s="170" t="s">
        <v>10806</v>
      </c>
      <c r="B1898" s="139" t="s">
        <v>20275</v>
      </c>
      <c r="C1898" s="139" t="s">
        <v>20276</v>
      </c>
      <c r="D1898" s="139" t="s">
        <v>20277</v>
      </c>
      <c r="E1898" s="139"/>
      <c r="F1898" s="139">
        <f>MATCH(A1898,厦航题库汇总!$C$2:$C$5110,0)</f>
        <v>4973</v>
      </c>
    </row>
    <row r="1899" spans="1:6" customFormat="1" ht="56.1" customHeight="1">
      <c r="A1899" s="170" t="s">
        <v>6042</v>
      </c>
      <c r="B1899" s="139" t="s">
        <v>6043</v>
      </c>
      <c r="C1899" s="139" t="s">
        <v>6044</v>
      </c>
      <c r="D1899" s="139" t="s">
        <v>6045</v>
      </c>
      <c r="E1899" s="139"/>
      <c r="F1899" s="139">
        <f>MATCH(A1899,厦航题库汇总!$C$2:$C$5110,0)</f>
        <v>3947</v>
      </c>
    </row>
    <row r="1900" spans="1:6" customFormat="1" ht="56.1" customHeight="1">
      <c r="A1900" s="172" t="s">
        <v>29440</v>
      </c>
      <c r="B1900" s="148" t="s">
        <v>10618</v>
      </c>
      <c r="C1900" s="148" t="s">
        <v>9532</v>
      </c>
      <c r="D1900" s="148" t="s">
        <v>27706</v>
      </c>
      <c r="E1900" s="148"/>
      <c r="F1900" s="139" t="e">
        <f>MATCH(A1900,厦航题库汇总!$C$2:$C$5110,0)</f>
        <v>#N/A</v>
      </c>
    </row>
    <row r="1901" spans="1:6" customFormat="1" ht="56.1" customHeight="1">
      <c r="A1901" s="170" t="s">
        <v>6046</v>
      </c>
      <c r="B1901" s="139" t="s">
        <v>21166</v>
      </c>
      <c r="C1901" s="139" t="s">
        <v>21167</v>
      </c>
      <c r="D1901" s="139" t="s">
        <v>6043</v>
      </c>
      <c r="E1901" s="139"/>
      <c r="F1901" s="139">
        <f>MATCH(A1901,厦航题库汇总!$C$2:$C$5110,0)</f>
        <v>3954</v>
      </c>
    </row>
    <row r="1902" spans="1:6" customFormat="1" ht="56.1" customHeight="1">
      <c r="A1902" s="170" t="s">
        <v>14738</v>
      </c>
      <c r="B1902" s="139" t="s">
        <v>27485</v>
      </c>
      <c r="C1902" s="139" t="s">
        <v>27486</v>
      </c>
      <c r="D1902" s="139" t="s">
        <v>22122</v>
      </c>
      <c r="E1902" s="139"/>
      <c r="F1902" s="139">
        <f>MATCH(A1902,厦航题库汇总!$C$2:$C$5110,0)</f>
        <v>4235</v>
      </c>
    </row>
    <row r="1903" spans="1:6" customFormat="1" ht="56.1" customHeight="1">
      <c r="A1903" s="170" t="s">
        <v>10753</v>
      </c>
      <c r="B1903" s="139" t="s">
        <v>20882</v>
      </c>
      <c r="C1903" s="139" t="s">
        <v>20883</v>
      </c>
      <c r="D1903" s="139" t="s">
        <v>20884</v>
      </c>
      <c r="E1903" s="139"/>
      <c r="F1903" s="139">
        <f>MATCH(A1903,厦航题库汇总!$C$2:$C$5110,0)</f>
        <v>4642</v>
      </c>
    </row>
    <row r="1904" spans="1:6" customFormat="1" ht="56.1" customHeight="1">
      <c r="A1904" s="172" t="s">
        <v>6672</v>
      </c>
      <c r="B1904" s="148" t="s">
        <v>6673</v>
      </c>
      <c r="C1904" s="148" t="s">
        <v>6674</v>
      </c>
      <c r="D1904" s="148" t="s">
        <v>6675</v>
      </c>
      <c r="E1904" s="148"/>
      <c r="F1904" s="139">
        <f>MATCH(A1904,厦航题库汇总!$C$2:$C$5110,0)</f>
        <v>1207</v>
      </c>
    </row>
    <row r="1905" spans="1:6" customFormat="1" ht="56.1" customHeight="1">
      <c r="A1905" s="172" t="s">
        <v>4132</v>
      </c>
      <c r="B1905" s="148" t="s">
        <v>4133</v>
      </c>
      <c r="C1905" s="148" t="s">
        <v>4134</v>
      </c>
      <c r="D1905" s="148" t="s">
        <v>4135</v>
      </c>
      <c r="E1905" s="148"/>
      <c r="F1905" s="139">
        <f>MATCH(A1905,厦航题库汇总!$C$2:$C$5110,0)</f>
        <v>724</v>
      </c>
    </row>
    <row r="1906" spans="1:6" customFormat="1" ht="56.1" customHeight="1">
      <c r="A1906" s="170" t="s">
        <v>12769</v>
      </c>
      <c r="B1906" s="139" t="s">
        <v>12770</v>
      </c>
      <c r="C1906" s="148" t="s">
        <v>12771</v>
      </c>
      <c r="D1906" s="148" t="s">
        <v>12772</v>
      </c>
      <c r="E1906" s="148"/>
      <c r="F1906" s="139">
        <f>MATCH(A1906,厦航题库汇总!$C$2:$C$5110,0)</f>
        <v>504</v>
      </c>
    </row>
    <row r="1907" spans="1:6" customFormat="1" ht="56.1" customHeight="1">
      <c r="A1907" s="175" t="s">
        <v>6494</v>
      </c>
      <c r="B1907" s="162" t="s">
        <v>6495</v>
      </c>
      <c r="C1907" s="148" t="s">
        <v>6496</v>
      </c>
      <c r="D1907" s="148" t="s">
        <v>6497</v>
      </c>
      <c r="E1907" s="148"/>
      <c r="F1907" s="139">
        <f>MATCH(A1907,厦航题库汇总!$C$2:$C$5110,0)</f>
        <v>906</v>
      </c>
    </row>
    <row r="1908" spans="1:6" customFormat="1" ht="56.1" customHeight="1">
      <c r="A1908" s="170" t="s">
        <v>28734</v>
      </c>
      <c r="B1908" s="139" t="s">
        <v>24367</v>
      </c>
      <c r="C1908" s="139" t="s">
        <v>24368</v>
      </c>
      <c r="D1908" s="139" t="s">
        <v>24369</v>
      </c>
      <c r="E1908" s="139"/>
      <c r="F1908" s="139">
        <f>MATCH(A1908,厦航题库汇总!$C$2:$C$5110,0)</f>
        <v>1847</v>
      </c>
    </row>
    <row r="1909" spans="1:6" customFormat="1" ht="56.1" customHeight="1">
      <c r="A1909" s="170" t="s">
        <v>20132</v>
      </c>
      <c r="B1909" s="139" t="s">
        <v>20133</v>
      </c>
      <c r="C1909" s="139" t="s">
        <v>20134</v>
      </c>
      <c r="D1909" s="139" t="s">
        <v>20135</v>
      </c>
      <c r="E1909" s="139"/>
      <c r="F1909" s="139" t="e">
        <f>MATCH(A1909,厦航题库汇总!$C$2:$C$5110,0)</f>
        <v>#N/A</v>
      </c>
    </row>
    <row r="1910" spans="1:6" customFormat="1" ht="56.1" customHeight="1">
      <c r="A1910" s="170" t="s">
        <v>25572</v>
      </c>
      <c r="B1910" s="139" t="s">
        <v>23383</v>
      </c>
      <c r="C1910" s="139" t="s">
        <v>20920</v>
      </c>
      <c r="D1910" s="139" t="s">
        <v>25573</v>
      </c>
      <c r="E1910" s="139"/>
      <c r="F1910" s="139">
        <f>MATCH(A1910,厦航题库汇总!$C$2:$C$5110,0)</f>
        <v>3699</v>
      </c>
    </row>
    <row r="1911" spans="1:6" customFormat="1" ht="56.1" customHeight="1">
      <c r="A1911" s="172" t="s">
        <v>29753</v>
      </c>
      <c r="B1911" s="148" t="s">
        <v>26246</v>
      </c>
      <c r="C1911" s="148" t="s">
        <v>10628</v>
      </c>
      <c r="D1911" s="148" t="s">
        <v>8198</v>
      </c>
      <c r="E1911" s="148"/>
      <c r="F1911" s="139">
        <f>MATCH(A1911,厦航题库汇总!$C$2:$C$5110,0)</f>
        <v>4715</v>
      </c>
    </row>
    <row r="1912" spans="1:6" customFormat="1" ht="56.1" customHeight="1">
      <c r="A1912" s="170" t="s">
        <v>20151</v>
      </c>
      <c r="B1912" s="139" t="s">
        <v>20152</v>
      </c>
      <c r="C1912" s="139" t="s">
        <v>20153</v>
      </c>
      <c r="D1912" s="139" t="s">
        <v>20154</v>
      </c>
      <c r="E1912" s="139"/>
      <c r="F1912" s="139" t="e">
        <f>MATCH(A1912,厦航题库汇总!$C$2:$C$5110,0)</f>
        <v>#N/A</v>
      </c>
    </row>
    <row r="1913" spans="1:6" customFormat="1" ht="56.1" customHeight="1">
      <c r="A1913" s="170" t="s">
        <v>10771</v>
      </c>
      <c r="B1913" s="139" t="s">
        <v>20982</v>
      </c>
      <c r="C1913" s="139" t="s">
        <v>20983</v>
      </c>
      <c r="D1913" s="139" t="s">
        <v>20984</v>
      </c>
      <c r="E1913" s="139"/>
      <c r="F1913" s="139">
        <f>MATCH(A1913,厦航题库汇总!$C$2:$C$5110,0)</f>
        <v>4673</v>
      </c>
    </row>
    <row r="1914" spans="1:6" customFormat="1" ht="56.1" customHeight="1">
      <c r="A1914" s="170" t="s">
        <v>28957</v>
      </c>
      <c r="B1914" s="139" t="s">
        <v>26000</v>
      </c>
      <c r="C1914" s="139" t="s">
        <v>28958</v>
      </c>
      <c r="D1914" s="139" t="s">
        <v>28959</v>
      </c>
      <c r="E1914" s="139"/>
      <c r="F1914" s="139">
        <f>MATCH(A1914,厦航题库汇总!$C$2:$C$5110,0)</f>
        <v>4710</v>
      </c>
    </row>
    <row r="1915" spans="1:6" customFormat="1" ht="56.1" customHeight="1">
      <c r="A1915" s="170" t="s">
        <v>29673</v>
      </c>
      <c r="B1915" s="139" t="s">
        <v>21146</v>
      </c>
      <c r="C1915" s="139" t="s">
        <v>21147</v>
      </c>
      <c r="D1915" s="139" t="s">
        <v>21148</v>
      </c>
      <c r="E1915" s="139"/>
      <c r="F1915" s="139">
        <f>MATCH(A1915,厦航题库汇总!$C$2:$C$5110,0)</f>
        <v>4720</v>
      </c>
    </row>
    <row r="1916" spans="1:6" customFormat="1" ht="56.1" customHeight="1">
      <c r="A1916" s="170" t="s">
        <v>14741</v>
      </c>
      <c r="B1916" s="139" t="s">
        <v>27487</v>
      </c>
      <c r="C1916" s="139" t="s">
        <v>27488</v>
      </c>
      <c r="D1916" s="139" t="s">
        <v>21947</v>
      </c>
      <c r="E1916" s="139"/>
      <c r="F1916" s="139">
        <f>MATCH(A1916,厦航题库汇总!$C$2:$C$5110,0)</f>
        <v>4237</v>
      </c>
    </row>
    <row r="1917" spans="1:6" customFormat="1" ht="56.1" customHeight="1">
      <c r="A1917" s="170" t="s">
        <v>12705</v>
      </c>
      <c r="B1917" s="139" t="s">
        <v>721</v>
      </c>
      <c r="C1917" s="148" t="s">
        <v>12703</v>
      </c>
      <c r="D1917" s="148" t="s">
        <v>12704</v>
      </c>
      <c r="E1917" s="148"/>
      <c r="F1917" s="139">
        <f>MATCH(A1917,厦航题库汇总!$C$2:$C$5110,0)</f>
        <v>354</v>
      </c>
    </row>
    <row r="1918" spans="1:6" customFormat="1" ht="56.1" customHeight="1">
      <c r="A1918" s="170" t="s">
        <v>14569</v>
      </c>
      <c r="B1918" s="139" t="s">
        <v>27367</v>
      </c>
      <c r="C1918" s="139" t="s">
        <v>27368</v>
      </c>
      <c r="D1918" s="139" t="s">
        <v>27369</v>
      </c>
      <c r="E1918" s="139"/>
      <c r="F1918" s="139">
        <f>MATCH(A1918,厦航题库汇总!$C$2:$C$5110,0)</f>
        <v>4080</v>
      </c>
    </row>
    <row r="1919" spans="1:6" customFormat="1" ht="56.1" customHeight="1">
      <c r="A1919" s="170" t="s">
        <v>29434</v>
      </c>
      <c r="B1919" s="139">
        <v>1</v>
      </c>
      <c r="C1919" s="139">
        <v>3</v>
      </c>
      <c r="D1919" s="139">
        <v>6</v>
      </c>
      <c r="E1919" s="139"/>
      <c r="F1919" s="139">
        <f>MATCH(A1919,厦航题库汇总!$C$2:$C$5110,0)</f>
        <v>1798</v>
      </c>
    </row>
    <row r="1920" spans="1:6" customFormat="1" ht="56.1" customHeight="1">
      <c r="A1920" s="170" t="s">
        <v>14573</v>
      </c>
      <c r="B1920" s="139" t="s">
        <v>27369</v>
      </c>
      <c r="C1920" s="139" t="s">
        <v>27370</v>
      </c>
      <c r="D1920" s="139" t="s">
        <v>27371</v>
      </c>
      <c r="E1920" s="139"/>
      <c r="F1920" s="139">
        <f>MATCH(A1920,厦航题库汇总!$C$2:$C$5110,0)</f>
        <v>4083</v>
      </c>
    </row>
    <row r="1921" spans="1:6" customFormat="1" ht="56.1" customHeight="1">
      <c r="A1921" s="170" t="s">
        <v>14605</v>
      </c>
      <c r="B1921" s="139" t="s">
        <v>27394</v>
      </c>
      <c r="C1921" s="139" t="s">
        <v>27395</v>
      </c>
      <c r="D1921" s="139" t="s">
        <v>27393</v>
      </c>
      <c r="E1921" s="139"/>
      <c r="F1921" s="139">
        <f>MATCH(A1921,厦航题库汇总!$C$2:$C$5110,0)</f>
        <v>4115</v>
      </c>
    </row>
    <row r="1922" spans="1:6" customFormat="1" ht="56.1" customHeight="1">
      <c r="A1922" s="170" t="s">
        <v>14603</v>
      </c>
      <c r="B1922" s="139" t="s">
        <v>27284</v>
      </c>
      <c r="C1922" s="139" t="s">
        <v>27393</v>
      </c>
      <c r="D1922" s="139" t="s">
        <v>22439</v>
      </c>
      <c r="E1922" s="139"/>
      <c r="F1922" s="139">
        <f>MATCH(A1922,厦航题库汇总!$C$2:$C$5110,0)</f>
        <v>4112</v>
      </c>
    </row>
    <row r="1923" spans="1:6" customFormat="1" ht="56.1" customHeight="1">
      <c r="A1923" s="170" t="s">
        <v>14455</v>
      </c>
      <c r="B1923" s="139" t="s">
        <v>27287</v>
      </c>
      <c r="C1923" s="139" t="s">
        <v>29278</v>
      </c>
      <c r="D1923" s="139" t="s">
        <v>29279</v>
      </c>
      <c r="E1923" s="139"/>
      <c r="F1923" s="139">
        <f>MATCH(A1923,厦航题库汇总!$C$2:$C$5110,0)</f>
        <v>3950</v>
      </c>
    </row>
    <row r="1924" spans="1:6" customFormat="1" ht="56.1" customHeight="1">
      <c r="A1924" s="170" t="s">
        <v>88</v>
      </c>
      <c r="B1924" s="139" t="s">
        <v>89</v>
      </c>
      <c r="C1924" s="148" t="s">
        <v>90</v>
      </c>
      <c r="D1924" s="148" t="s">
        <v>91</v>
      </c>
      <c r="E1924" s="148"/>
      <c r="F1924" s="139">
        <f>MATCH(A1924,厦航题库汇总!$C$2:$C$5110,0)</f>
        <v>281</v>
      </c>
    </row>
    <row r="1925" spans="1:6" customFormat="1" ht="56.1" customHeight="1">
      <c r="A1925" s="170" t="s">
        <v>12585</v>
      </c>
      <c r="B1925" s="139" t="s">
        <v>12586</v>
      </c>
      <c r="C1925" s="148" t="s">
        <v>12587</v>
      </c>
      <c r="D1925" s="148" t="s">
        <v>12588</v>
      </c>
      <c r="E1925" s="148"/>
      <c r="F1925" s="139">
        <f>MATCH(A1925,厦航题库汇总!$C$2:$C$5110,0)</f>
        <v>77</v>
      </c>
    </row>
    <row r="1926" spans="1:6" customFormat="1" ht="56.1" customHeight="1">
      <c r="A1926" s="170" t="s">
        <v>29102</v>
      </c>
      <c r="B1926" s="139" t="s">
        <v>27122</v>
      </c>
      <c r="C1926" s="139" t="s">
        <v>27123</v>
      </c>
      <c r="D1926" s="139" t="s">
        <v>27124</v>
      </c>
      <c r="E1926" s="139"/>
      <c r="F1926" s="139">
        <f>MATCH(A1926,厦航题库汇总!$C$2:$C$5110,0)</f>
        <v>2407</v>
      </c>
    </row>
    <row r="1927" spans="1:6" customFormat="1" ht="56.1" customHeight="1">
      <c r="A1927" s="170" t="s">
        <v>12589</v>
      </c>
      <c r="B1927" s="139" t="s">
        <v>12590</v>
      </c>
      <c r="C1927" s="148" t="s">
        <v>12591</v>
      </c>
      <c r="D1927" s="148" t="s">
        <v>12592</v>
      </c>
      <c r="E1927" s="148"/>
      <c r="F1927" s="139">
        <f>MATCH(A1927,厦航题库汇总!$C$2:$C$5110,0)</f>
        <v>84</v>
      </c>
    </row>
    <row r="1928" spans="1:6" customFormat="1" ht="56.1" customHeight="1">
      <c r="A1928" s="170" t="s">
        <v>29103</v>
      </c>
      <c r="B1928" s="139" t="s">
        <v>27125</v>
      </c>
      <c r="C1928" s="139" t="s">
        <v>27126</v>
      </c>
      <c r="D1928" s="139" t="s">
        <v>27127</v>
      </c>
      <c r="E1928" s="139"/>
      <c r="F1928" s="139">
        <f>MATCH(A1928,厦航题库汇总!$C$2:$C$5110,0)</f>
        <v>2411</v>
      </c>
    </row>
    <row r="1929" spans="1:6" customFormat="1" ht="56.1" customHeight="1">
      <c r="A1929" s="170" t="s">
        <v>21828</v>
      </c>
      <c r="B1929" s="139" t="s">
        <v>21829</v>
      </c>
      <c r="C1929" s="139" t="s">
        <v>28153</v>
      </c>
      <c r="D1929" s="139" t="s">
        <v>21830</v>
      </c>
      <c r="E1929" s="139"/>
      <c r="F1929" s="139">
        <f>MATCH(A1929,厦航题库汇总!$C$2:$C$5110,0)</f>
        <v>719</v>
      </c>
    </row>
    <row r="1930" spans="1:6" customFormat="1" ht="56.1" customHeight="1">
      <c r="A1930" s="172" t="s">
        <v>4211</v>
      </c>
      <c r="B1930" s="148" t="s">
        <v>4212</v>
      </c>
      <c r="C1930" s="148" t="s">
        <v>4213</v>
      </c>
      <c r="D1930" s="148" t="s">
        <v>4214</v>
      </c>
      <c r="E1930" s="148"/>
      <c r="F1930" s="139">
        <f>MATCH(A1930,厦航题库汇总!$C$2:$C$5110,0)</f>
        <v>874</v>
      </c>
    </row>
    <row r="1931" spans="1:6" customFormat="1" ht="56.1" customHeight="1">
      <c r="A1931" s="170" t="s">
        <v>28938</v>
      </c>
      <c r="B1931" s="139" t="s">
        <v>28939</v>
      </c>
      <c r="C1931" s="139" t="s">
        <v>28940</v>
      </c>
      <c r="D1931" s="139" t="s">
        <v>28941</v>
      </c>
      <c r="E1931" s="139"/>
      <c r="F1931" s="139">
        <f>MATCH(A1931,厦航题库汇总!$C$2:$C$5110,0)</f>
        <v>4652</v>
      </c>
    </row>
    <row r="1932" spans="1:6" customFormat="1" ht="56.1" customHeight="1">
      <c r="A1932" s="170" t="s">
        <v>28934</v>
      </c>
      <c r="B1932" s="139" t="s">
        <v>28935</v>
      </c>
      <c r="C1932" s="139" t="s">
        <v>25980</v>
      </c>
      <c r="D1932" s="139" t="s">
        <v>28936</v>
      </c>
      <c r="E1932" s="139"/>
      <c r="F1932" s="139">
        <f>MATCH(A1932,厦航题库汇总!$C$2:$C$5110,0)</f>
        <v>4644</v>
      </c>
    </row>
    <row r="1933" spans="1:6" customFormat="1" ht="56.1" customHeight="1">
      <c r="A1933" s="170" t="s">
        <v>10620</v>
      </c>
      <c r="B1933" s="139" t="s">
        <v>25994</v>
      </c>
      <c r="C1933" s="139" t="s">
        <v>26244</v>
      </c>
      <c r="D1933" s="139" t="s">
        <v>26245</v>
      </c>
      <c r="E1933" s="139"/>
      <c r="F1933" s="139">
        <f>MATCH(A1933,厦航题库汇总!$C$2:$C$5110,0)</f>
        <v>5054</v>
      </c>
    </row>
    <row r="1934" spans="1:6" customFormat="1" ht="56.1" customHeight="1">
      <c r="A1934" s="170" t="s">
        <v>9655</v>
      </c>
      <c r="B1934" s="139" t="s">
        <v>21021</v>
      </c>
      <c r="C1934" s="139" t="s">
        <v>21022</v>
      </c>
      <c r="D1934" s="139" t="s">
        <v>21023</v>
      </c>
      <c r="E1934" s="139"/>
      <c r="F1934" s="139">
        <f>MATCH(A1934,厦航题库汇总!$C$2:$C$5110,0)</f>
        <v>4685</v>
      </c>
    </row>
    <row r="1935" spans="1:6" customFormat="1" ht="56.1" customHeight="1">
      <c r="A1935" s="170" t="s">
        <v>12622</v>
      </c>
      <c r="B1935" s="139" t="s">
        <v>12623</v>
      </c>
      <c r="C1935" s="148" t="s">
        <v>12624</v>
      </c>
      <c r="D1935" s="148" t="s">
        <v>12625</v>
      </c>
      <c r="E1935" s="148"/>
      <c r="F1935" s="139">
        <f>MATCH(A1935,厦航题库汇总!$C$2:$C$5110,0)</f>
        <v>168</v>
      </c>
    </row>
    <row r="1936" spans="1:6" customFormat="1" ht="56.1" customHeight="1">
      <c r="A1936" s="170" t="s">
        <v>12626</v>
      </c>
      <c r="B1936" s="139" t="s">
        <v>12627</v>
      </c>
      <c r="C1936" s="148" t="s">
        <v>3733</v>
      </c>
      <c r="D1936" s="148" t="s">
        <v>12628</v>
      </c>
      <c r="E1936" s="148"/>
      <c r="F1936" s="139">
        <f>MATCH(A1936,厦航题库汇总!$C$2:$C$5110,0)</f>
        <v>173</v>
      </c>
    </row>
    <row r="1937" spans="1:6" customFormat="1" ht="56.1" customHeight="1">
      <c r="A1937" s="170" t="s">
        <v>20155</v>
      </c>
      <c r="B1937" s="139" t="s">
        <v>20154</v>
      </c>
      <c r="C1937" s="139" t="s">
        <v>20152</v>
      </c>
      <c r="D1937" s="139" t="s">
        <v>20153</v>
      </c>
      <c r="E1937" s="139"/>
      <c r="F1937" s="139" t="e">
        <f>MATCH(A1937,厦航题库汇总!$C$2:$C$5110,0)</f>
        <v>#N/A</v>
      </c>
    </row>
    <row r="1938" spans="1:6" customFormat="1" ht="56.1" customHeight="1">
      <c r="A1938" s="170" t="s">
        <v>28259</v>
      </c>
      <c r="B1938" s="139" t="s">
        <v>22194</v>
      </c>
      <c r="C1938" s="139" t="s">
        <v>22195</v>
      </c>
      <c r="D1938" s="139" t="s">
        <v>22192</v>
      </c>
      <c r="E1938" s="139"/>
      <c r="F1938" s="139">
        <f>MATCH(A1938,厦航题库汇总!$C$2:$C$5110,0)</f>
        <v>1882</v>
      </c>
    </row>
    <row r="1939" spans="1:6" customFormat="1" ht="56.1" customHeight="1">
      <c r="A1939" s="174" t="s">
        <v>20120</v>
      </c>
      <c r="B1939" s="139" t="s">
        <v>20121</v>
      </c>
      <c r="C1939" s="139" t="s">
        <v>20122</v>
      </c>
      <c r="D1939" s="139" t="s">
        <v>20123</v>
      </c>
      <c r="E1939" s="139"/>
      <c r="F1939" s="139" t="e">
        <f>MATCH(A1939,厦航题库汇总!$C$2:$C$5110,0)</f>
        <v>#N/A</v>
      </c>
    </row>
    <row r="1940" spans="1:6" customFormat="1" ht="56.1" customHeight="1">
      <c r="A1940" s="170" t="s">
        <v>8852</v>
      </c>
      <c r="B1940" s="139" t="s">
        <v>25824</v>
      </c>
      <c r="C1940" s="139" t="s">
        <v>25825</v>
      </c>
      <c r="D1940" s="139" t="s">
        <v>25826</v>
      </c>
      <c r="E1940" s="139"/>
      <c r="F1940" s="139">
        <f>MATCH(A1940,厦航题库汇总!$C$2:$C$5110,0)</f>
        <v>4334</v>
      </c>
    </row>
    <row r="1941" spans="1:6" customFormat="1" ht="56.1" customHeight="1">
      <c r="A1941" s="170" t="s">
        <v>28989</v>
      </c>
      <c r="B1941" s="139" t="s">
        <v>26237</v>
      </c>
      <c r="C1941" s="139"/>
      <c r="D1941" s="139" t="s">
        <v>25825</v>
      </c>
      <c r="E1941" s="139"/>
      <c r="F1941" s="139">
        <f>MATCH(A1941,厦航题库汇总!$C$2:$C$5110,0)</f>
        <v>4979</v>
      </c>
    </row>
    <row r="1942" spans="1:6" customFormat="1" ht="56.1" customHeight="1">
      <c r="A1942" s="170" t="s">
        <v>20057</v>
      </c>
      <c r="B1942" s="139" t="s">
        <v>20058</v>
      </c>
      <c r="C1942" s="139" t="s">
        <v>20059</v>
      </c>
      <c r="D1942" s="139" t="s">
        <v>20060</v>
      </c>
      <c r="E1942" s="139"/>
      <c r="F1942" s="139" t="e">
        <f>MATCH(A1942,厦航题库汇总!$C$2:$C$5110,0)</f>
        <v>#N/A</v>
      </c>
    </row>
    <row r="1943" spans="1:6" customFormat="1" ht="56.1" customHeight="1">
      <c r="A1943" s="172" t="s">
        <v>4105</v>
      </c>
      <c r="B1943" s="148" t="s">
        <v>4106</v>
      </c>
      <c r="C1943" s="148" t="s">
        <v>4107</v>
      </c>
      <c r="D1943" s="148" t="s">
        <v>4108</v>
      </c>
      <c r="E1943" s="148"/>
      <c r="F1943" s="139">
        <f>MATCH(A1943,厦航题库汇总!$C$2:$C$5110,0)</f>
        <v>683</v>
      </c>
    </row>
    <row r="1944" spans="1:6" customFormat="1" ht="56.1" customHeight="1">
      <c r="A1944" s="170" t="s">
        <v>1295</v>
      </c>
      <c r="B1944" s="139">
        <v>600</v>
      </c>
      <c r="C1944" s="139">
        <v>400</v>
      </c>
      <c r="D1944" s="139">
        <v>800</v>
      </c>
      <c r="E1944" s="139"/>
      <c r="F1944" s="139">
        <f>MATCH(A1944,厦航题库汇总!$C$2:$C$5110,0)</f>
        <v>2816</v>
      </c>
    </row>
    <row r="1945" spans="1:6" customFormat="1" ht="56.1" customHeight="1">
      <c r="A1945" s="170" t="s">
        <v>20000</v>
      </c>
      <c r="B1945" s="139" t="s">
        <v>20001</v>
      </c>
      <c r="C1945" s="142" t="s">
        <v>27921</v>
      </c>
      <c r="D1945" s="139" t="s">
        <v>20002</v>
      </c>
      <c r="E1945" s="139"/>
      <c r="F1945" s="139" t="e">
        <f>MATCH(A1945,厦航题库汇总!$C$2:$C$5110,0)</f>
        <v>#N/A</v>
      </c>
    </row>
    <row r="1946" spans="1:6" customFormat="1" ht="56.1" customHeight="1">
      <c r="A1946" s="170" t="s">
        <v>14954</v>
      </c>
      <c r="B1946" s="139" t="s">
        <v>29381</v>
      </c>
      <c r="C1946" s="139" t="s">
        <v>29382</v>
      </c>
      <c r="D1946" s="139" t="s">
        <v>29383</v>
      </c>
      <c r="E1946" s="139"/>
      <c r="F1946" s="139">
        <f>MATCH(A1946,厦航题库汇总!$C$2:$C$5110,0)</f>
        <v>4425</v>
      </c>
    </row>
    <row r="1947" spans="1:6" customFormat="1" ht="56.1" customHeight="1">
      <c r="A1947" s="170" t="s">
        <v>14950</v>
      </c>
      <c r="B1947" s="139" t="s">
        <v>29378</v>
      </c>
      <c r="C1947" s="139" t="s">
        <v>29379</v>
      </c>
      <c r="D1947" s="139" t="s">
        <v>29380</v>
      </c>
      <c r="E1947" s="139"/>
      <c r="F1947" s="139">
        <f>MATCH(A1947,厦航题库汇总!$C$2:$C$5110,0)</f>
        <v>4423</v>
      </c>
    </row>
    <row r="1948" spans="1:6" customFormat="1" ht="56.1" customHeight="1">
      <c r="A1948" s="170" t="s">
        <v>9707</v>
      </c>
      <c r="B1948" s="139" t="s">
        <v>21069</v>
      </c>
      <c r="C1948" s="139" t="s">
        <v>21070</v>
      </c>
      <c r="D1948" s="139" t="s">
        <v>21071</v>
      </c>
      <c r="E1948" s="139"/>
      <c r="F1948" s="139">
        <f>MATCH(A1948,厦航题库汇总!$C$2:$C$5110,0)</f>
        <v>4700</v>
      </c>
    </row>
    <row r="1949" spans="1:6" customFormat="1" ht="56.1" customHeight="1">
      <c r="A1949" s="170" t="s">
        <v>10810</v>
      </c>
      <c r="B1949" s="139" t="s">
        <v>20290</v>
      </c>
      <c r="C1949" s="139" t="s">
        <v>20291</v>
      </c>
      <c r="D1949" s="139" t="s">
        <v>20292</v>
      </c>
      <c r="E1949" s="139"/>
      <c r="F1949" s="139">
        <f>MATCH(A1949,厦航题库汇总!$C$2:$C$5110,0)</f>
        <v>4978</v>
      </c>
    </row>
    <row r="1950" spans="1:6" customFormat="1" ht="56.1" customHeight="1">
      <c r="A1950" s="170" t="s">
        <v>19517</v>
      </c>
      <c r="B1950" s="139" t="s">
        <v>19518</v>
      </c>
      <c r="C1950" s="139" t="s">
        <v>19519</v>
      </c>
      <c r="D1950" s="139" t="s">
        <v>19520</v>
      </c>
      <c r="E1950" s="139"/>
      <c r="F1950" s="139" t="e">
        <f>MATCH(A1950,厦航题库汇总!$C$2:$C$5110,0)</f>
        <v>#N/A</v>
      </c>
    </row>
    <row r="1951" spans="1:6" customFormat="1" ht="56.1" customHeight="1">
      <c r="A1951" s="170" t="s">
        <v>10758</v>
      </c>
      <c r="B1951" s="139" t="s">
        <v>20902</v>
      </c>
      <c r="C1951" s="139" t="s">
        <v>20903</v>
      </c>
      <c r="D1951" s="139" t="s">
        <v>20904</v>
      </c>
      <c r="E1951" s="139"/>
      <c r="F1951" s="139">
        <f>MATCH(A1951,厦航题库汇总!$C$2:$C$5110,0)</f>
        <v>4649</v>
      </c>
    </row>
    <row r="1952" spans="1:6" customFormat="1" ht="56.1" customHeight="1">
      <c r="A1952" s="170" t="s">
        <v>10783</v>
      </c>
      <c r="B1952" s="139" t="s">
        <v>21089</v>
      </c>
      <c r="C1952" s="139" t="s">
        <v>21090</v>
      </c>
      <c r="D1952" s="139" t="s">
        <v>21091</v>
      </c>
      <c r="E1952" s="139"/>
      <c r="F1952" s="139">
        <f>MATCH(A1952,厦航题库汇总!$C$2:$C$5110,0)</f>
        <v>4577</v>
      </c>
    </row>
    <row r="1953" spans="1:6" customFormat="1" ht="56.1" customHeight="1">
      <c r="A1953" s="170" t="s">
        <v>25563</v>
      </c>
      <c r="B1953" s="139" t="s">
        <v>25564</v>
      </c>
      <c r="C1953" s="139" t="s">
        <v>25565</v>
      </c>
      <c r="D1953" s="139" t="s">
        <v>23591</v>
      </c>
      <c r="E1953" s="139"/>
      <c r="F1953" s="139">
        <f>MATCH(A1953,厦航题库汇总!$C$2:$C$5110,0)</f>
        <v>3687</v>
      </c>
    </row>
    <row r="1954" spans="1:6" customFormat="1" ht="56.1" customHeight="1">
      <c r="A1954" s="170" t="s">
        <v>9671</v>
      </c>
      <c r="B1954" s="139" t="s">
        <v>28950</v>
      </c>
      <c r="C1954" s="139" t="s">
        <v>28951</v>
      </c>
      <c r="D1954" s="139" t="s">
        <v>28952</v>
      </c>
      <c r="E1954" s="139"/>
      <c r="F1954" s="139">
        <f>MATCH(A1954,厦航题库汇总!$C$2:$C$5110,0)</f>
        <v>4689</v>
      </c>
    </row>
    <row r="1955" spans="1:6" customFormat="1" ht="56.1" customHeight="1">
      <c r="A1955" s="170" t="s">
        <v>10623</v>
      </c>
      <c r="B1955" s="139" t="s">
        <v>21033</v>
      </c>
      <c r="C1955" s="139" t="s">
        <v>21034</v>
      </c>
      <c r="D1955" s="139" t="s">
        <v>21035</v>
      </c>
      <c r="E1955" s="139"/>
      <c r="F1955" s="139">
        <f>MATCH(A1955,厦航题库汇总!$C$2:$C$5110,0)</f>
        <v>5055</v>
      </c>
    </row>
    <row r="1956" spans="1:6" customFormat="1" ht="56.1" customHeight="1">
      <c r="A1956" s="170" t="s">
        <v>29666</v>
      </c>
      <c r="B1956" s="139" t="s">
        <v>20973</v>
      </c>
      <c r="C1956" s="139" t="s">
        <v>20974</v>
      </c>
      <c r="D1956" s="139" t="s">
        <v>20975</v>
      </c>
      <c r="E1956" s="139"/>
      <c r="F1956" s="139">
        <f>MATCH(A1956,厦航题库汇总!$C$2:$C$5110,0)</f>
        <v>4671</v>
      </c>
    </row>
    <row r="1957" spans="1:6" customFormat="1" ht="56.1" customHeight="1">
      <c r="A1957" s="170" t="s">
        <v>10861</v>
      </c>
      <c r="B1957" s="139" t="s">
        <v>21104</v>
      </c>
      <c r="C1957" s="139" t="s">
        <v>21105</v>
      </c>
      <c r="D1957" s="139" t="s">
        <v>21106</v>
      </c>
      <c r="E1957" s="139"/>
      <c r="F1957" s="139">
        <f>MATCH(A1957,厦航题库汇总!$C$2:$C$5110,0)</f>
        <v>5057</v>
      </c>
    </row>
    <row r="1958" spans="1:6" customFormat="1" ht="56.1" customHeight="1">
      <c r="A1958" s="170" t="s">
        <v>28954</v>
      </c>
      <c r="B1958" s="139" t="s">
        <v>28955</v>
      </c>
      <c r="C1958" s="139" t="s">
        <v>25909</v>
      </c>
      <c r="D1958" s="139" t="s">
        <v>28956</v>
      </c>
      <c r="E1958" s="139"/>
      <c r="F1958" s="139">
        <f>MATCH(A1958,厦航题库汇总!$C$2:$C$5110,0)</f>
        <v>4709</v>
      </c>
    </row>
    <row r="1959" spans="1:6" customFormat="1" ht="56.1" customHeight="1">
      <c r="A1959" s="170" t="s">
        <v>10704</v>
      </c>
      <c r="B1959" s="139" t="s">
        <v>20510</v>
      </c>
      <c r="C1959" s="139" t="s">
        <v>20511</v>
      </c>
      <c r="D1959" s="139" t="s">
        <v>20512</v>
      </c>
      <c r="E1959" s="139"/>
      <c r="F1959" s="139">
        <f>MATCH(A1959,厦航题库汇总!$C$2:$C$5110,0)</f>
        <v>4471</v>
      </c>
    </row>
    <row r="1960" spans="1:6" customFormat="1" ht="56.1" customHeight="1">
      <c r="A1960" s="172" t="s">
        <v>12967</v>
      </c>
      <c r="B1960" s="148" t="s">
        <v>6935</v>
      </c>
      <c r="C1960" s="148" t="s">
        <v>12968</v>
      </c>
      <c r="D1960" s="148" t="s">
        <v>6937</v>
      </c>
      <c r="E1960" s="148"/>
      <c r="F1960" s="139">
        <f>MATCH(A1960,厦航题库汇总!$C$2:$C$5110,0)</f>
        <v>890</v>
      </c>
    </row>
    <row r="1961" spans="1:6" customFormat="1" ht="56.1" customHeight="1">
      <c r="A1961" s="170" t="s">
        <v>10791</v>
      </c>
      <c r="B1961" s="139" t="s">
        <v>21125</v>
      </c>
      <c r="C1961" s="139" t="s">
        <v>21126</v>
      </c>
      <c r="D1961" s="139" t="s">
        <v>21127</v>
      </c>
      <c r="E1961" s="139"/>
      <c r="F1961" s="139">
        <f>MATCH(A1961,厦航题库汇总!$C$2:$C$5110,0)</f>
        <v>4714</v>
      </c>
    </row>
    <row r="1962" spans="1:6" customFormat="1" ht="56.1" customHeight="1">
      <c r="A1962" s="170" t="s">
        <v>6177</v>
      </c>
      <c r="B1962" s="139" t="s">
        <v>6178</v>
      </c>
      <c r="C1962" s="148" t="s">
        <v>6179</v>
      </c>
      <c r="D1962" s="148" t="s">
        <v>6180</v>
      </c>
      <c r="E1962" s="148"/>
      <c r="F1962" s="139">
        <f>MATCH(A1962,厦航题库汇总!$C$2:$C$5110,0)</f>
        <v>247</v>
      </c>
    </row>
    <row r="1963" spans="1:6" customFormat="1" ht="56.1" customHeight="1">
      <c r="A1963" s="170" t="s">
        <v>29788</v>
      </c>
      <c r="B1963" s="139" t="s">
        <v>24247</v>
      </c>
      <c r="C1963" s="139" t="s">
        <v>24248</v>
      </c>
      <c r="D1963" s="139" t="s">
        <v>24249</v>
      </c>
      <c r="E1963" s="139"/>
      <c r="F1963" s="139">
        <f>MATCH(A1963,厦航题库汇总!$C$2:$C$5110,0)</f>
        <v>1395</v>
      </c>
    </row>
    <row r="1964" spans="1:6" customFormat="1" ht="56.1" customHeight="1">
      <c r="A1964" s="170" t="s">
        <v>19071</v>
      </c>
      <c r="B1964" s="139" t="s">
        <v>19072</v>
      </c>
      <c r="C1964" s="139" t="s">
        <v>19073</v>
      </c>
      <c r="D1964" s="139" t="s">
        <v>19074</v>
      </c>
      <c r="E1964" s="139"/>
      <c r="F1964" s="139" t="e">
        <f>MATCH(A1964,厦航题库汇总!$C$2:$C$5110,0)</f>
        <v>#N/A</v>
      </c>
    </row>
    <row r="1965" spans="1:6" customFormat="1" ht="56.1" customHeight="1">
      <c r="A1965" s="170" t="s">
        <v>21849</v>
      </c>
      <c r="B1965" s="139" t="s">
        <v>21850</v>
      </c>
      <c r="C1965" s="139" t="s">
        <v>28164</v>
      </c>
      <c r="D1965" s="139" t="s">
        <v>21851</v>
      </c>
      <c r="E1965" s="139"/>
      <c r="F1965" s="139">
        <f>MATCH(A1965,厦航题库汇总!$C$2:$C$5110,0)</f>
        <v>767</v>
      </c>
    </row>
    <row r="1966" spans="1:6" customFormat="1" ht="56.1" customHeight="1">
      <c r="A1966" s="170" t="s">
        <v>14629</v>
      </c>
      <c r="B1966" s="139" t="s">
        <v>27411</v>
      </c>
      <c r="C1966" s="139" t="s">
        <v>27410</v>
      </c>
      <c r="D1966" s="139" t="s">
        <v>27412</v>
      </c>
      <c r="E1966" s="139"/>
      <c r="F1966" s="139">
        <f>MATCH(A1966,厦航题库汇总!$C$2:$C$5110,0)</f>
        <v>4137</v>
      </c>
    </row>
    <row r="1967" spans="1:6" customFormat="1" ht="56.1" customHeight="1">
      <c r="A1967" s="170" t="s">
        <v>14627</v>
      </c>
      <c r="B1967" s="139" t="s">
        <v>27410</v>
      </c>
      <c r="C1967" s="139" t="s">
        <v>27411</v>
      </c>
      <c r="D1967" s="139" t="s">
        <v>27412</v>
      </c>
      <c r="E1967" s="139"/>
      <c r="F1967" s="139">
        <f>MATCH(A1967,厦航题库汇总!$C$2:$C$5110,0)</f>
        <v>4134</v>
      </c>
    </row>
    <row r="1968" spans="1:6" customFormat="1" ht="56.1" customHeight="1">
      <c r="A1968" s="170" t="s">
        <v>12765</v>
      </c>
      <c r="B1968" s="139" t="s">
        <v>12766</v>
      </c>
      <c r="C1968" s="148" t="s">
        <v>12767</v>
      </c>
      <c r="D1968" s="148" t="s">
        <v>12768</v>
      </c>
      <c r="E1968" s="148"/>
      <c r="F1968" s="139">
        <f>MATCH(A1968,厦航题库汇总!$C$2:$C$5110,0)</f>
        <v>497</v>
      </c>
    </row>
    <row r="1969" spans="1:6" customFormat="1" ht="56.1" customHeight="1">
      <c r="A1969" s="170" t="s">
        <v>12614</v>
      </c>
      <c r="B1969" s="139" t="s">
        <v>12615</v>
      </c>
      <c r="C1969" s="148" t="s">
        <v>12616</v>
      </c>
      <c r="D1969" s="148" t="s">
        <v>12617</v>
      </c>
      <c r="E1969" s="148"/>
      <c r="F1969" s="139">
        <f>MATCH(A1969,厦航题库汇总!$C$2:$C$5110,0)</f>
        <v>153</v>
      </c>
    </row>
    <row r="1970" spans="1:6" customFormat="1" ht="56.1" customHeight="1">
      <c r="A1970" s="170" t="s">
        <v>28162</v>
      </c>
      <c r="B1970" s="139" t="s">
        <v>28163</v>
      </c>
      <c r="C1970" s="139" t="s">
        <v>21847</v>
      </c>
      <c r="D1970" s="139" t="s">
        <v>21848</v>
      </c>
      <c r="E1970" s="139"/>
      <c r="F1970" s="139">
        <f>MATCH(A1970,厦航题库汇总!$C$2:$C$5110,0)</f>
        <v>761</v>
      </c>
    </row>
    <row r="1971" spans="1:6" customFormat="1" ht="56.1" customHeight="1">
      <c r="A1971" s="170" t="s">
        <v>29784</v>
      </c>
      <c r="B1971" s="139" t="s">
        <v>24235</v>
      </c>
      <c r="C1971" s="139" t="s">
        <v>24236</v>
      </c>
      <c r="D1971" s="139" t="s">
        <v>24237</v>
      </c>
      <c r="E1971" s="139"/>
      <c r="F1971" s="139">
        <f>MATCH(A1971,厦航题库汇总!$C$2:$C$5110,0)</f>
        <v>1371</v>
      </c>
    </row>
    <row r="1972" spans="1:6" customFormat="1" ht="56.1" customHeight="1">
      <c r="A1972" s="170" t="s">
        <v>10787</v>
      </c>
      <c r="B1972" s="139" t="s">
        <v>21113</v>
      </c>
      <c r="C1972" s="139" t="s">
        <v>21114</v>
      </c>
      <c r="D1972" s="139" t="s">
        <v>21115</v>
      </c>
      <c r="E1972" s="139"/>
      <c r="F1972" s="139">
        <f>MATCH(A1972,厦航题库汇总!$C$2:$C$5110,0)</f>
        <v>4582</v>
      </c>
    </row>
    <row r="1973" spans="1:6" customFormat="1" ht="56.1" customHeight="1">
      <c r="A1973" s="170" t="s">
        <v>8920</v>
      </c>
      <c r="B1973" s="139" t="s">
        <v>20358</v>
      </c>
      <c r="C1973" s="139" t="s">
        <v>20359</v>
      </c>
      <c r="D1973" s="139" t="s">
        <v>20360</v>
      </c>
      <c r="E1973" s="139"/>
      <c r="F1973" s="139">
        <f>MATCH(A1973,厦航题库汇总!$C$2:$C$5110,0)</f>
        <v>4371</v>
      </c>
    </row>
    <row r="1974" spans="1:6" ht="56.1" customHeight="1">
      <c r="A1974" s="170" t="s">
        <v>74</v>
      </c>
      <c r="B1974" s="139" t="s">
        <v>75</v>
      </c>
      <c r="C1974" s="148" t="s">
        <v>76</v>
      </c>
      <c r="D1974" s="148" t="s">
        <v>77</v>
      </c>
      <c r="E1974" s="148"/>
      <c r="F1974" s="139">
        <f>MATCH(A1974,厦航题库汇总!$C$2:$C$5110,0)</f>
        <v>246</v>
      </c>
    </row>
    <row r="1975" spans="1:6" customFormat="1" ht="56.1" customHeight="1">
      <c r="A1975" s="170" t="s">
        <v>12773</v>
      </c>
      <c r="B1975" s="139" t="s">
        <v>12774</v>
      </c>
      <c r="C1975" s="148" t="s">
        <v>12775</v>
      </c>
      <c r="D1975" s="148" t="s">
        <v>12776</v>
      </c>
      <c r="E1975" s="148"/>
      <c r="F1975" s="139">
        <f>MATCH(A1975,厦航题库汇总!$C$2:$C$5110,0)</f>
        <v>511</v>
      </c>
    </row>
    <row r="1976" spans="1:6" customFormat="1" ht="56.1" customHeight="1">
      <c r="A1976" s="170" t="s">
        <v>12777</v>
      </c>
      <c r="B1976" s="139" t="s">
        <v>12772</v>
      </c>
      <c r="C1976" s="148" t="s">
        <v>12778</v>
      </c>
      <c r="D1976" s="148" t="s">
        <v>12779</v>
      </c>
      <c r="E1976" s="148"/>
      <c r="F1976" s="139">
        <f>MATCH(A1976,厦航题库汇总!$C$2:$C$5110,0)</f>
        <v>518</v>
      </c>
    </row>
    <row r="1977" spans="1:6" customFormat="1" ht="56.1" customHeight="1">
      <c r="A1977" s="172" t="s">
        <v>27696</v>
      </c>
      <c r="B1977" s="148" t="s">
        <v>27697</v>
      </c>
      <c r="C1977" s="148" t="s">
        <v>27698</v>
      </c>
      <c r="D1977" s="148" t="s">
        <v>27699</v>
      </c>
      <c r="E1977" s="148"/>
      <c r="F1977" s="139" t="e">
        <f>MATCH(A1977,厦航题库汇总!$C$2:$C$5110,0)</f>
        <v>#N/A</v>
      </c>
    </row>
    <row r="1978" spans="1:6" ht="56.1" customHeight="1">
      <c r="A1978" s="170" t="s">
        <v>19057</v>
      </c>
      <c r="B1978" s="139" t="s">
        <v>19058</v>
      </c>
      <c r="C1978" s="139" t="s">
        <v>19059</v>
      </c>
      <c r="D1978" s="139" t="s">
        <v>19060</v>
      </c>
      <c r="E1978" s="139"/>
      <c r="F1978" s="139" t="e">
        <f>MATCH(A1978,厦航题库汇总!$C$2:$C$5110,0)</f>
        <v>#N/A</v>
      </c>
    </row>
    <row r="1979" spans="1:6" customFormat="1" ht="56.1" customHeight="1">
      <c r="A1979" s="170" t="s">
        <v>19053</v>
      </c>
      <c r="B1979" s="139" t="s">
        <v>19054</v>
      </c>
      <c r="C1979" s="139" t="s">
        <v>19055</v>
      </c>
      <c r="D1979" s="139" t="s">
        <v>19056</v>
      </c>
      <c r="E1979" s="139"/>
      <c r="F1979" s="139" t="e">
        <f>MATCH(A1979,厦航题库汇总!$C$2:$C$5110,0)</f>
        <v>#N/A</v>
      </c>
    </row>
    <row r="1980" spans="1:6" customFormat="1" ht="56.1" customHeight="1">
      <c r="A1980" s="170" t="s">
        <v>15238</v>
      </c>
      <c r="B1980" s="139" t="s">
        <v>21018</v>
      </c>
      <c r="C1980" s="139" t="s">
        <v>21019</v>
      </c>
      <c r="D1980" s="139" t="s">
        <v>21020</v>
      </c>
      <c r="E1980" s="139"/>
      <c r="F1980" s="139">
        <f>MATCH(A1980,厦航题库汇总!$C$2:$C$5110,0)</f>
        <v>4561</v>
      </c>
    </row>
    <row r="1981" spans="1:6" customFormat="1" ht="56.1" customHeight="1">
      <c r="A1981" s="170" t="s">
        <v>28949</v>
      </c>
      <c r="B1981" s="139" t="s">
        <v>25991</v>
      </c>
      <c r="C1981" s="139" t="s">
        <v>25992</v>
      </c>
      <c r="D1981" s="139" t="s">
        <v>25993</v>
      </c>
      <c r="E1981" s="139"/>
      <c r="F1981" s="139">
        <f>MATCH(A1981,厦航题库汇总!$C$2:$C$5110,0)</f>
        <v>4684</v>
      </c>
    </row>
    <row r="1982" spans="1:6" customFormat="1" ht="56.1" customHeight="1">
      <c r="A1982" s="170" t="s">
        <v>10784</v>
      </c>
      <c r="B1982" s="139" t="s">
        <v>21101</v>
      </c>
      <c r="C1982" s="139" t="s">
        <v>21102</v>
      </c>
      <c r="D1982" s="139" t="s">
        <v>21103</v>
      </c>
      <c r="E1982" s="139"/>
      <c r="F1982" s="139">
        <f>MATCH(A1982,厦航题库汇总!$C$2:$C$5110,0)</f>
        <v>4708</v>
      </c>
    </row>
    <row r="1983" spans="1:6" customFormat="1" ht="56.1" customHeight="1">
      <c r="A1983" s="170" t="s">
        <v>12784</v>
      </c>
      <c r="B1983" s="139" t="s">
        <v>12785</v>
      </c>
      <c r="C1983" s="148" t="s">
        <v>12786</v>
      </c>
      <c r="D1983" s="148" t="s">
        <v>12781</v>
      </c>
      <c r="E1983" s="148"/>
      <c r="F1983" s="139">
        <f>MATCH(A1983,厦航题库汇总!$C$2:$C$5110,0)</f>
        <v>531</v>
      </c>
    </row>
    <row r="1984" spans="1:6" customFormat="1" ht="56.1" customHeight="1">
      <c r="A1984" s="170" t="s">
        <v>28213</v>
      </c>
      <c r="B1984" s="139" t="s">
        <v>22143</v>
      </c>
      <c r="C1984" s="139" t="s">
        <v>22144</v>
      </c>
      <c r="D1984" s="139" t="s">
        <v>22145</v>
      </c>
      <c r="E1984" s="139"/>
      <c r="F1984" s="139">
        <f>MATCH(A1984,厦航题库汇总!$C$2:$C$5110,0)</f>
        <v>1495</v>
      </c>
    </row>
    <row r="1985" spans="1:6" customFormat="1" ht="56.1" customHeight="1">
      <c r="A1985" s="170" t="s">
        <v>1026</v>
      </c>
      <c r="B1985" s="139" t="s">
        <v>22343</v>
      </c>
      <c r="C1985" s="139" t="s">
        <v>22344</v>
      </c>
      <c r="D1985" s="139" t="s">
        <v>22345</v>
      </c>
      <c r="E1985" s="139"/>
      <c r="F1985" s="139">
        <f>MATCH(A1985,厦航题库汇总!$C$2:$C$5110,0)</f>
        <v>2429</v>
      </c>
    </row>
    <row r="1986" spans="1:6" customFormat="1" ht="56.1" customHeight="1">
      <c r="A1986" s="172" t="s">
        <v>11217</v>
      </c>
      <c r="B1986" s="148" t="s">
        <v>11218</v>
      </c>
      <c r="C1986" s="148" t="s">
        <v>11219</v>
      </c>
      <c r="D1986" s="148" t="s">
        <v>11220</v>
      </c>
      <c r="E1986" s="148"/>
      <c r="F1986" s="139">
        <f>MATCH(A1986,厦航题库汇总!$C$2:$C$5110,0)</f>
        <v>429</v>
      </c>
    </row>
    <row r="1987" spans="1:6" ht="56.1" customHeight="1">
      <c r="A1987" s="170" t="s">
        <v>29785</v>
      </c>
      <c r="B1987" s="139" t="s">
        <v>24238</v>
      </c>
      <c r="C1987" s="139" t="s">
        <v>24239</v>
      </c>
      <c r="D1987" s="139" t="s">
        <v>24240</v>
      </c>
      <c r="E1987" s="139"/>
      <c r="F1987" s="139">
        <f>MATCH(A1987,厦航题库汇总!$C$2:$C$5110,0)</f>
        <v>1377</v>
      </c>
    </row>
    <row r="1988" spans="1:6" customFormat="1" ht="56.1" customHeight="1">
      <c r="A1988" s="170" t="s">
        <v>28169</v>
      </c>
      <c r="B1988" s="139" t="s">
        <v>21864</v>
      </c>
      <c r="C1988" s="139" t="s">
        <v>21865</v>
      </c>
      <c r="D1988" s="139" t="s">
        <v>21866</v>
      </c>
      <c r="E1988" s="139"/>
      <c r="F1988" s="139">
        <f>MATCH(A1988,厦航题库汇总!$C$2:$C$5110,0)</f>
        <v>797</v>
      </c>
    </row>
    <row r="1989" spans="1:6" customFormat="1" ht="56.1" customHeight="1">
      <c r="A1989" s="172" t="s">
        <v>4054</v>
      </c>
      <c r="B1989" s="148" t="s">
        <v>4055</v>
      </c>
      <c r="C1989" s="148" t="s">
        <v>4056</v>
      </c>
      <c r="D1989" s="148" t="s">
        <v>4057</v>
      </c>
      <c r="E1989" s="148"/>
      <c r="F1989" s="139">
        <f>MATCH(A1989,厦航题库汇总!$C$2:$C$5110,0)</f>
        <v>588</v>
      </c>
    </row>
    <row r="1990" spans="1:6" customFormat="1" ht="56.1" customHeight="1">
      <c r="A1990" s="170" t="s">
        <v>15223</v>
      </c>
      <c r="B1990" s="139" t="s">
        <v>15039</v>
      </c>
      <c r="C1990" s="139" t="s">
        <v>15038</v>
      </c>
      <c r="D1990" s="139" t="s">
        <v>15040</v>
      </c>
      <c r="E1990" s="139"/>
      <c r="F1990" s="139">
        <f>MATCH(A1990,厦航题库汇总!$C$2:$C$5110,0)</f>
        <v>4476</v>
      </c>
    </row>
    <row r="1991" spans="1:6" customFormat="1" ht="56.1" customHeight="1">
      <c r="A1991" s="170" t="s">
        <v>14564</v>
      </c>
      <c r="B1991" s="139" t="s">
        <v>27363</v>
      </c>
      <c r="C1991" s="139" t="s">
        <v>27361</v>
      </c>
      <c r="D1991" s="139" t="s">
        <v>27360</v>
      </c>
      <c r="E1991" s="139"/>
      <c r="F1991" s="139">
        <f>MATCH(A1991,厦航题库汇总!$C$2:$C$5110,0)</f>
        <v>4074</v>
      </c>
    </row>
    <row r="1992" spans="1:6" customFormat="1" ht="56.1" customHeight="1">
      <c r="A1992" s="170" t="s">
        <v>14448</v>
      </c>
      <c r="B1992" s="139" t="s">
        <v>27284</v>
      </c>
      <c r="C1992" s="139" t="s">
        <v>29275</v>
      </c>
      <c r="D1992" s="139" t="s">
        <v>27285</v>
      </c>
      <c r="E1992" s="139"/>
      <c r="F1992" s="139">
        <f>MATCH(A1992,厦航题库汇总!$C$2:$C$5110,0)</f>
        <v>3942</v>
      </c>
    </row>
    <row r="1993" spans="1:6" customFormat="1" ht="56.1" customHeight="1">
      <c r="A1993" s="170" t="s">
        <v>14446</v>
      </c>
      <c r="B1993" s="139" t="s">
        <v>22438</v>
      </c>
      <c r="C1993" s="139" t="s">
        <v>29274</v>
      </c>
      <c r="D1993" s="139" t="s">
        <v>27283</v>
      </c>
      <c r="E1993" s="139"/>
      <c r="F1993" s="139">
        <f>MATCH(A1993,厦航题库汇总!$C$2:$C$5110,0)</f>
        <v>3938</v>
      </c>
    </row>
    <row r="1994" spans="1:6" customFormat="1" ht="56.1" customHeight="1">
      <c r="A1994" s="170" t="s">
        <v>9690</v>
      </c>
      <c r="B1994" s="139" t="s">
        <v>21051</v>
      </c>
      <c r="C1994" s="139" t="s">
        <v>21052</v>
      </c>
      <c r="D1994" s="139" t="s">
        <v>21053</v>
      </c>
      <c r="E1994" s="139"/>
      <c r="F1994" s="139">
        <f>MATCH(A1994,厦航题库汇总!$C$2:$C$5110,0)</f>
        <v>4695</v>
      </c>
    </row>
    <row r="1995" spans="1:6" customFormat="1" ht="56.1" customHeight="1">
      <c r="A1995" s="170" t="s">
        <v>12676</v>
      </c>
      <c r="B1995" s="139" t="s">
        <v>12677</v>
      </c>
      <c r="C1995" s="148" t="s">
        <v>12678</v>
      </c>
      <c r="D1995" s="148" t="s">
        <v>12679</v>
      </c>
      <c r="E1995" s="148"/>
      <c r="F1995" s="139">
        <f>MATCH(A1995,厦航题库汇总!$C$2:$C$5110,0)</f>
        <v>298</v>
      </c>
    </row>
    <row r="1996" spans="1:6" customFormat="1" ht="56.1" customHeight="1">
      <c r="A1996" s="170" t="s">
        <v>29553</v>
      </c>
      <c r="B1996" s="139" t="s">
        <v>20660</v>
      </c>
      <c r="C1996" s="139" t="s">
        <v>20661</v>
      </c>
      <c r="D1996" s="139" t="s">
        <v>20662</v>
      </c>
      <c r="E1996" s="139"/>
      <c r="F1996" s="139">
        <f>MATCH(A1996,厦航题库汇总!$C$2:$C$5110,0)</f>
        <v>4539</v>
      </c>
    </row>
    <row r="1997" spans="1:6" customFormat="1" ht="56.1" customHeight="1">
      <c r="A1997" s="170" t="s">
        <v>10202</v>
      </c>
      <c r="B1997" s="139" t="s">
        <v>6264</v>
      </c>
      <c r="C1997" s="139" t="s">
        <v>10203</v>
      </c>
      <c r="D1997" s="139" t="s">
        <v>10204</v>
      </c>
      <c r="E1997" s="139"/>
      <c r="F1997" s="139">
        <f>MATCH(A1997,厦航题库汇总!$C$2:$C$5110,0)</f>
        <v>4854</v>
      </c>
    </row>
    <row r="1998" spans="1:6" customFormat="1" ht="56.1" customHeight="1">
      <c r="A1998" s="170" t="s">
        <v>10218</v>
      </c>
      <c r="B1998" s="139" t="s">
        <v>6265</v>
      </c>
      <c r="C1998" s="139" t="s">
        <v>6264</v>
      </c>
      <c r="D1998" s="139" t="s">
        <v>6258</v>
      </c>
      <c r="E1998" s="139"/>
      <c r="F1998" s="139">
        <f>MATCH(A1998,厦航题库汇总!$C$2:$C$5110,0)</f>
        <v>4860</v>
      </c>
    </row>
    <row r="1999" spans="1:6" customFormat="1" ht="56.1" customHeight="1">
      <c r="A1999" s="170" t="s">
        <v>14560</v>
      </c>
      <c r="B1999" s="139" t="s">
        <v>27360</v>
      </c>
      <c r="C1999" s="139" t="s">
        <v>27361</v>
      </c>
      <c r="D1999" s="139" t="s">
        <v>27362</v>
      </c>
      <c r="E1999" s="139"/>
      <c r="F1999" s="139">
        <f>MATCH(A1999,厦航题库汇总!$C$2:$C$5110,0)</f>
        <v>4071</v>
      </c>
    </row>
    <row r="2000" spans="1:6" customFormat="1" ht="56.1" customHeight="1">
      <c r="A2000" s="170" t="s">
        <v>28258</v>
      </c>
      <c r="B2000" s="139" t="s">
        <v>22192</v>
      </c>
      <c r="C2000" s="139" t="s">
        <v>22193</v>
      </c>
      <c r="D2000" s="139" t="s">
        <v>22194</v>
      </c>
      <c r="E2000" s="139"/>
      <c r="F2000" s="139">
        <f>MATCH(A2000,厦航题库汇总!$C$2:$C$5110,0)</f>
        <v>1876</v>
      </c>
    </row>
    <row r="2001" spans="1:6" customFormat="1" ht="56.1" customHeight="1">
      <c r="A2001" s="170" t="s">
        <v>19085</v>
      </c>
      <c r="B2001" s="139" t="s">
        <v>5992</v>
      </c>
      <c r="C2001" s="139" t="s">
        <v>5991</v>
      </c>
      <c r="D2001" s="139">
        <v>0</v>
      </c>
      <c r="E2001" s="139"/>
      <c r="F2001" s="139" t="e">
        <f>MATCH(A2001,厦航题库汇总!$C$2:$C$5110,0)</f>
        <v>#N/A</v>
      </c>
    </row>
    <row r="2002" spans="1:6" customFormat="1" ht="56.1" customHeight="1">
      <c r="A2002" s="170" t="s">
        <v>19331</v>
      </c>
      <c r="B2002" s="139" t="s">
        <v>19332</v>
      </c>
      <c r="C2002" s="139" t="s">
        <v>19333</v>
      </c>
      <c r="D2002" s="139" t="s">
        <v>19334</v>
      </c>
      <c r="E2002" s="139"/>
      <c r="F2002" s="139" t="e">
        <f>MATCH(A2002,厦航题库汇总!$C$2:$C$5110,0)</f>
        <v>#N/A</v>
      </c>
    </row>
    <row r="2003" spans="1:6" customFormat="1" ht="56.1" customHeight="1">
      <c r="A2003" s="172" t="s">
        <v>12962</v>
      </c>
      <c r="B2003" s="148" t="s">
        <v>8018</v>
      </c>
      <c r="C2003" s="148" t="s">
        <v>12963</v>
      </c>
      <c r="D2003" s="148" t="s">
        <v>12964</v>
      </c>
      <c r="E2003" s="148"/>
      <c r="F2003" s="139">
        <f>MATCH(A2003,厦航题库汇总!$C$2:$C$5110,0)</f>
        <v>878</v>
      </c>
    </row>
    <row r="2004" spans="1:6" customFormat="1" ht="56.1" customHeight="1">
      <c r="A2004" s="170" t="s">
        <v>2057</v>
      </c>
      <c r="B2004" s="148" t="s">
        <v>2058</v>
      </c>
      <c r="C2004" s="148" t="s">
        <v>2059</v>
      </c>
      <c r="D2004" s="139" t="s">
        <v>2060</v>
      </c>
      <c r="E2004" s="139"/>
      <c r="F2004" s="139">
        <f>MATCH(A2004,厦航题库汇总!$C$2:$C$5110,0)</f>
        <v>663</v>
      </c>
    </row>
    <row r="2005" spans="1:6" customFormat="1" ht="56.1" customHeight="1">
      <c r="A2005" s="170" t="s">
        <v>18806</v>
      </c>
      <c r="B2005" s="139" t="s">
        <v>18807</v>
      </c>
      <c r="C2005" s="139" t="s">
        <v>18808</v>
      </c>
      <c r="D2005" s="139" t="s">
        <v>18809</v>
      </c>
      <c r="E2005" s="139"/>
      <c r="F2005" s="139" t="e">
        <f>MATCH(A2005,厦航题库汇总!$C$2:$C$5110,0)</f>
        <v>#N/A</v>
      </c>
    </row>
    <row r="2006" spans="1:6" customFormat="1" ht="56.1" customHeight="1">
      <c r="A2006" s="170" t="s">
        <v>1310</v>
      </c>
      <c r="B2006" s="139">
        <v>1200</v>
      </c>
      <c r="C2006" s="139">
        <v>1600</v>
      </c>
      <c r="D2006" s="139">
        <v>800</v>
      </c>
      <c r="E2006" s="139"/>
      <c r="F2006" s="139">
        <f>MATCH(A2006,厦航题库汇总!$C$2:$C$5110,0)</f>
        <v>2851</v>
      </c>
    </row>
    <row r="2007" spans="1:6" customFormat="1" ht="56.1" customHeight="1">
      <c r="A2007" s="172" t="s">
        <v>1311</v>
      </c>
      <c r="B2007" s="148">
        <v>1600</v>
      </c>
      <c r="C2007" s="148">
        <v>800</v>
      </c>
      <c r="D2007" s="148">
        <v>1200</v>
      </c>
      <c r="E2007" s="148"/>
      <c r="F2007" s="139">
        <f>MATCH(A2007,厦航题库汇总!$C$2:$C$5110,0)</f>
        <v>2855</v>
      </c>
    </row>
    <row r="2008" spans="1:6" customFormat="1" ht="56.1" customHeight="1">
      <c r="A2008" s="170" t="s">
        <v>1309</v>
      </c>
      <c r="B2008" s="139">
        <v>1600</v>
      </c>
      <c r="C2008" s="139">
        <v>800</v>
      </c>
      <c r="D2008" s="139">
        <v>1200</v>
      </c>
      <c r="E2008" s="139"/>
      <c r="F2008" s="139">
        <f>MATCH(A2008,厦航题库汇总!$C$2:$C$5110,0)</f>
        <v>2847</v>
      </c>
    </row>
    <row r="2009" spans="1:6" customFormat="1" ht="56.1" customHeight="1">
      <c r="A2009" s="170" t="s">
        <v>1315</v>
      </c>
      <c r="B2009" s="139">
        <v>1600</v>
      </c>
      <c r="C2009" s="139">
        <v>2000</v>
      </c>
      <c r="D2009" s="139">
        <v>2400</v>
      </c>
      <c r="E2009" s="139"/>
      <c r="F2009" s="139">
        <f>MATCH(A2009,厦航题库汇总!$C$2:$C$5110,0)</f>
        <v>2871</v>
      </c>
    </row>
    <row r="2010" spans="1:6" customFormat="1" ht="56.1" customHeight="1">
      <c r="A2010" s="170" t="s">
        <v>1314</v>
      </c>
      <c r="B2010" s="139">
        <v>2400</v>
      </c>
      <c r="C2010" s="139">
        <v>2000</v>
      </c>
      <c r="D2010" s="139">
        <v>1600</v>
      </c>
      <c r="E2010" s="139"/>
      <c r="F2010" s="139">
        <f>MATCH(A2010,厦航题库汇总!$C$2:$C$5110,0)</f>
        <v>2867</v>
      </c>
    </row>
    <row r="2011" spans="1:6" customFormat="1" ht="56.1" customHeight="1">
      <c r="A2011" s="170" t="s">
        <v>1322</v>
      </c>
      <c r="B2011" s="139">
        <v>1600</v>
      </c>
      <c r="C2011" s="139">
        <v>2000</v>
      </c>
      <c r="D2011" s="139">
        <v>1800</v>
      </c>
      <c r="E2011" s="139"/>
      <c r="F2011" s="139">
        <f>MATCH(A2011,厦航题库汇总!$C$2:$C$5110,0)</f>
        <v>2886</v>
      </c>
    </row>
    <row r="2012" spans="1:6" customFormat="1" ht="56.1" customHeight="1">
      <c r="A2012" s="172" t="s">
        <v>1323</v>
      </c>
      <c r="B2012" s="148">
        <v>1600</v>
      </c>
      <c r="C2012" s="148">
        <v>2000</v>
      </c>
      <c r="D2012" s="148">
        <v>1800</v>
      </c>
      <c r="E2012" s="148"/>
      <c r="F2012" s="139">
        <f>MATCH(A2012,厦航题库汇总!$C$2:$C$5110,0)</f>
        <v>2890</v>
      </c>
    </row>
    <row r="2013" spans="1:6" customFormat="1" ht="56.1" customHeight="1">
      <c r="A2013" s="170" t="s">
        <v>1324</v>
      </c>
      <c r="B2013" s="139">
        <v>2400</v>
      </c>
      <c r="C2013" s="139">
        <v>1600</v>
      </c>
      <c r="D2013" s="139">
        <v>2100</v>
      </c>
      <c r="E2013" s="139"/>
      <c r="F2013" s="139">
        <f>MATCH(A2013,厦航题库汇总!$C$2:$C$5110,0)</f>
        <v>2894</v>
      </c>
    </row>
    <row r="2014" spans="1:6" customFormat="1" ht="56.1" customHeight="1">
      <c r="A2014" s="170" t="s">
        <v>1328</v>
      </c>
      <c r="B2014" s="139">
        <v>2800</v>
      </c>
      <c r="C2014" s="139">
        <v>3200</v>
      </c>
      <c r="D2014" s="139">
        <v>3600</v>
      </c>
      <c r="E2014" s="139"/>
      <c r="F2014" s="139">
        <f>MATCH(A2014,厦航题库汇总!$C$2:$C$5110,0)</f>
        <v>2910</v>
      </c>
    </row>
    <row r="2015" spans="1:6" customFormat="1" ht="56.1" customHeight="1">
      <c r="A2015" s="170" t="s">
        <v>1372</v>
      </c>
      <c r="B2015" s="139" t="s">
        <v>1373</v>
      </c>
      <c r="C2015" s="139" t="s">
        <v>1374</v>
      </c>
      <c r="D2015" s="139" t="s">
        <v>1375</v>
      </c>
      <c r="E2015" s="139"/>
      <c r="F2015" s="139">
        <f>MATCH(A2015,厦航题库汇总!$C$2:$C$5110,0)</f>
        <v>3004</v>
      </c>
    </row>
    <row r="2016" spans="1:6" customFormat="1" ht="56.1" customHeight="1">
      <c r="A2016" s="170" t="s">
        <v>1300</v>
      </c>
      <c r="B2016" s="139">
        <v>500</v>
      </c>
      <c r="C2016" s="139">
        <v>600</v>
      </c>
      <c r="D2016" s="139">
        <v>800</v>
      </c>
      <c r="E2016" s="139" t="s">
        <v>29551</v>
      </c>
      <c r="F2016" s="139">
        <f>MATCH(A2016,厦航题库汇总!$C$2:$C$5110,0)</f>
        <v>2824</v>
      </c>
    </row>
    <row r="2017" spans="1:6" customFormat="1" ht="56.1" customHeight="1">
      <c r="A2017" s="170" t="s">
        <v>18895</v>
      </c>
      <c r="B2017" s="139" t="s">
        <v>18896</v>
      </c>
      <c r="C2017" s="139" t="s">
        <v>18897</v>
      </c>
      <c r="D2017" s="139" t="s">
        <v>14428</v>
      </c>
      <c r="E2017" s="139"/>
      <c r="F2017" s="139" t="e">
        <f>MATCH(A2017,厦航题库汇总!$C$2:$C$5110,0)</f>
        <v>#N/A</v>
      </c>
    </row>
    <row r="2018" spans="1:6" customFormat="1" ht="56.1" customHeight="1">
      <c r="A2018" s="170" t="s">
        <v>10364</v>
      </c>
      <c r="B2018" s="139" t="s">
        <v>10365</v>
      </c>
      <c r="C2018" s="139" t="s">
        <v>10366</v>
      </c>
      <c r="D2018" s="139" t="s">
        <v>10367</v>
      </c>
      <c r="E2018" s="139"/>
      <c r="F2018" s="139">
        <f>MATCH(A2018,厦航题库汇总!$C$2:$C$5110,0)</f>
        <v>4909</v>
      </c>
    </row>
    <row r="2019" spans="1:6" customFormat="1" ht="56.1" customHeight="1">
      <c r="A2019" s="170" t="s">
        <v>10375</v>
      </c>
      <c r="B2019" s="139" t="s">
        <v>10376</v>
      </c>
      <c r="C2019" s="139" t="s">
        <v>10377</v>
      </c>
      <c r="D2019" s="139" t="s">
        <v>10378</v>
      </c>
      <c r="E2019" s="139"/>
      <c r="F2019" s="139">
        <f>MATCH(A2019,厦航题库汇总!$C$2:$C$5110,0)</f>
        <v>4913</v>
      </c>
    </row>
    <row r="2020" spans="1:6" customFormat="1" ht="56.1" customHeight="1">
      <c r="A2020" s="170" t="s">
        <v>29818</v>
      </c>
      <c r="B2020" s="139" t="s">
        <v>24333</v>
      </c>
      <c r="C2020" s="139" t="s">
        <v>24328</v>
      </c>
      <c r="D2020" s="139" t="s">
        <v>24330</v>
      </c>
      <c r="E2020" s="139"/>
      <c r="F2020" s="139">
        <f>MATCH(A2020,厦航题库汇总!$C$2:$C$5110,0)</f>
        <v>1659</v>
      </c>
    </row>
    <row r="2021" spans="1:6" customFormat="1" ht="56.1" customHeight="1">
      <c r="A2021" s="170" t="s">
        <v>20086</v>
      </c>
      <c r="B2021" s="139" t="s">
        <v>20087</v>
      </c>
      <c r="C2021" s="139" t="s">
        <v>20088</v>
      </c>
      <c r="D2021" s="139" t="s">
        <v>20089</v>
      </c>
      <c r="E2021" s="139"/>
      <c r="F2021" s="139" t="e">
        <f>MATCH(A2021,厦航题库汇总!$C$2:$C$5110,0)</f>
        <v>#N/A</v>
      </c>
    </row>
    <row r="2022" spans="1:6" customFormat="1" ht="56.1" customHeight="1">
      <c r="A2022" s="170" t="s">
        <v>19323</v>
      </c>
      <c r="B2022" s="139" t="s">
        <v>19324</v>
      </c>
      <c r="C2022" s="139" t="s">
        <v>19325</v>
      </c>
      <c r="D2022" s="139" t="s">
        <v>19326</v>
      </c>
      <c r="E2022" s="139"/>
      <c r="F2022" s="139" t="e">
        <f>MATCH(A2022,厦航题库汇总!$C$2:$C$5110,0)</f>
        <v>#N/A</v>
      </c>
    </row>
    <row r="2023" spans="1:6" customFormat="1" ht="56.1" customHeight="1">
      <c r="A2023" s="170" t="s">
        <v>19590</v>
      </c>
      <c r="B2023" s="139" t="s">
        <v>19591</v>
      </c>
      <c r="C2023" s="139" t="s">
        <v>19592</v>
      </c>
      <c r="D2023" s="139" t="s">
        <v>19593</v>
      </c>
      <c r="E2023" s="139"/>
      <c r="F2023" s="139" t="e">
        <f>MATCH(A2023,厦航题库汇总!$C$2:$C$5110,0)</f>
        <v>#N/A</v>
      </c>
    </row>
    <row r="2024" spans="1:6" customFormat="1" ht="56.1" customHeight="1">
      <c r="A2024" s="170" t="s">
        <v>10065</v>
      </c>
      <c r="B2024" s="139" t="s">
        <v>26197</v>
      </c>
      <c r="C2024" s="139" t="s">
        <v>26198</v>
      </c>
      <c r="D2024" s="139" t="s">
        <v>26199</v>
      </c>
      <c r="E2024" s="139"/>
      <c r="F2024" s="139">
        <f>MATCH(A2024,厦航题库汇总!$C$2:$C$5110,0)</f>
        <v>4808</v>
      </c>
    </row>
    <row r="2025" spans="1:6" customFormat="1" ht="56.1" customHeight="1">
      <c r="A2025" s="170" t="s">
        <v>18312</v>
      </c>
      <c r="B2025" s="139" t="s">
        <v>18313</v>
      </c>
      <c r="C2025" s="139" t="s">
        <v>18314</v>
      </c>
      <c r="D2025" s="139" t="s">
        <v>18315</v>
      </c>
      <c r="E2025" s="139"/>
      <c r="F2025" s="139" t="e">
        <f>MATCH(A2025,厦航题库汇总!$C$2:$C$5110,0)</f>
        <v>#N/A</v>
      </c>
    </row>
    <row r="2026" spans="1:6" customFormat="1" ht="56.1" customHeight="1">
      <c r="A2026" s="172" t="s">
        <v>27650</v>
      </c>
      <c r="B2026" s="148" t="s">
        <v>16310</v>
      </c>
      <c r="C2026" s="148" t="s">
        <v>27651</v>
      </c>
      <c r="D2026" s="148" t="s">
        <v>16309</v>
      </c>
      <c r="E2026" s="148"/>
      <c r="F2026" s="139" t="e">
        <f>MATCH(A2026,厦航题库汇总!$C$2:$C$5110,0)</f>
        <v>#N/A</v>
      </c>
    </row>
    <row r="2027" spans="1:6" customFormat="1" ht="56.1" customHeight="1">
      <c r="A2027" s="170" t="s">
        <v>19197</v>
      </c>
      <c r="B2027" s="139" t="s">
        <v>19198</v>
      </c>
      <c r="C2027" s="139" t="s">
        <v>19199</v>
      </c>
      <c r="D2027" s="139" t="s">
        <v>19200</v>
      </c>
      <c r="E2027" s="139"/>
      <c r="F2027" s="139" t="e">
        <f>MATCH(A2027,厦航题库汇总!$C$2:$C$5110,0)</f>
        <v>#N/A</v>
      </c>
    </row>
    <row r="2028" spans="1:6" customFormat="1" ht="56.1" customHeight="1">
      <c r="A2028" s="170" t="s">
        <v>10040</v>
      </c>
      <c r="B2028" s="139" t="s">
        <v>26184</v>
      </c>
      <c r="C2028" s="139" t="s">
        <v>26185</v>
      </c>
      <c r="D2028" s="139" t="s">
        <v>26186</v>
      </c>
      <c r="E2028" s="139"/>
      <c r="F2028" s="139">
        <f>MATCH(A2028,厦航题库汇总!$C$2:$C$5110,0)</f>
        <v>4801</v>
      </c>
    </row>
    <row r="2029" spans="1:6" customFormat="1" ht="56.1" customHeight="1">
      <c r="A2029" s="170" t="s">
        <v>14801</v>
      </c>
      <c r="B2029" s="139" t="s">
        <v>12407</v>
      </c>
      <c r="C2029" s="139" t="s">
        <v>1173</v>
      </c>
      <c r="D2029" s="139" t="s">
        <v>1174</v>
      </c>
      <c r="E2029" s="139"/>
      <c r="F2029" s="139">
        <f>MATCH(A2029,厦航题库汇总!$C$2:$C$5110,0)</f>
        <v>4271</v>
      </c>
    </row>
    <row r="2030" spans="1:6" customFormat="1" ht="56.1" customHeight="1">
      <c r="A2030" s="170" t="s">
        <v>25500</v>
      </c>
      <c r="B2030" s="139" t="s">
        <v>25501</v>
      </c>
      <c r="C2030" s="139" t="s">
        <v>25502</v>
      </c>
      <c r="D2030" s="139" t="s">
        <v>25503</v>
      </c>
      <c r="E2030" s="139"/>
      <c r="F2030" s="139">
        <f>MATCH(A2030,厦航题库汇总!$C$2:$C$5110,0)</f>
        <v>3603</v>
      </c>
    </row>
    <row r="2031" spans="1:6" customFormat="1" ht="56.1" customHeight="1">
      <c r="A2031" s="170" t="s">
        <v>6367</v>
      </c>
      <c r="B2031" s="139" t="s">
        <v>6358</v>
      </c>
      <c r="C2031" s="148" t="s">
        <v>6368</v>
      </c>
      <c r="D2031" s="148" t="s">
        <v>6369</v>
      </c>
      <c r="E2031" s="148"/>
      <c r="F2031" s="139">
        <f>MATCH(A2031,厦航题库汇总!$C$2:$C$5110,0)</f>
        <v>668</v>
      </c>
    </row>
    <row r="2032" spans="1:6" customFormat="1" ht="56.1" customHeight="1">
      <c r="A2032" s="170" t="s">
        <v>6370</v>
      </c>
      <c r="B2032" s="139" t="s">
        <v>6361</v>
      </c>
      <c r="C2032" s="148" t="s">
        <v>6360</v>
      </c>
      <c r="D2032" s="148" t="s">
        <v>6362</v>
      </c>
      <c r="E2032" s="148"/>
      <c r="F2032" s="139">
        <f>MATCH(A2032,厦航题库汇总!$C$2:$C$5110,0)</f>
        <v>674</v>
      </c>
    </row>
    <row r="2033" spans="1:6" customFormat="1" ht="56.1" customHeight="1">
      <c r="A2033" s="170" t="s">
        <v>20245</v>
      </c>
      <c r="B2033" s="139" t="s">
        <v>19978</v>
      </c>
      <c r="C2033" s="139" t="s">
        <v>19977</v>
      </c>
      <c r="D2033" s="139" t="s">
        <v>19979</v>
      </c>
      <c r="E2033" s="139"/>
      <c r="F2033" s="139" t="e">
        <f>MATCH(A2033,厦航题库汇总!$C$2:$C$5110,0)</f>
        <v>#N/A</v>
      </c>
    </row>
    <row r="2034" spans="1:6" ht="56.1" customHeight="1">
      <c r="A2034" s="170" t="s">
        <v>18642</v>
      </c>
      <c r="B2034" s="139" t="s">
        <v>18643</v>
      </c>
      <c r="C2034" s="139" t="s">
        <v>18644</v>
      </c>
      <c r="D2034" s="139" t="s">
        <v>18645</v>
      </c>
      <c r="E2034" s="139"/>
      <c r="F2034" s="139" t="e">
        <f>MATCH(A2034,厦航题库汇总!$C$2:$C$5110,0)</f>
        <v>#N/A</v>
      </c>
    </row>
    <row r="2035" spans="1:6" customFormat="1" ht="56.1" customHeight="1">
      <c r="A2035" s="170" t="s">
        <v>19993</v>
      </c>
      <c r="B2035" s="139" t="s">
        <v>19994</v>
      </c>
      <c r="C2035" s="139" t="s">
        <v>19995</v>
      </c>
      <c r="D2035" s="139" t="s">
        <v>19995</v>
      </c>
      <c r="E2035" s="139"/>
      <c r="F2035" s="139" t="e">
        <f>MATCH(A2035,厦航题库汇总!$C$2:$C$5110,0)</f>
        <v>#N/A</v>
      </c>
    </row>
    <row r="2036" spans="1:6" customFormat="1" ht="56.1" customHeight="1">
      <c r="A2036" s="170" t="s">
        <v>10499</v>
      </c>
      <c r="B2036" s="139" t="s">
        <v>10500</v>
      </c>
      <c r="C2036" s="139" t="s">
        <v>10501</v>
      </c>
      <c r="D2036" s="139" t="s">
        <v>10502</v>
      </c>
      <c r="E2036" s="139"/>
      <c r="F2036" s="139">
        <f>MATCH(A2036,厦航题库汇总!$C$2:$C$5110,0)</f>
        <v>4952</v>
      </c>
    </row>
    <row r="2037" spans="1:6" customFormat="1" ht="56.1" customHeight="1">
      <c r="A2037" s="170" t="s">
        <v>6391</v>
      </c>
      <c r="B2037" s="139" t="s">
        <v>6392</v>
      </c>
      <c r="C2037" s="148" t="s">
        <v>6393</v>
      </c>
      <c r="D2037" s="148" t="s">
        <v>6394</v>
      </c>
      <c r="E2037" s="148"/>
      <c r="F2037" s="139">
        <f>MATCH(A2037,厦航题库汇总!$C$2:$C$5110,0)</f>
        <v>720</v>
      </c>
    </row>
    <row r="2038" spans="1:6" customFormat="1" ht="56.1" customHeight="1">
      <c r="A2038" s="170" t="s">
        <v>24655</v>
      </c>
      <c r="B2038" s="139" t="s">
        <v>24656</v>
      </c>
      <c r="C2038" s="139" t="s">
        <v>24657</v>
      </c>
      <c r="D2038" s="139" t="s">
        <v>24658</v>
      </c>
      <c r="E2038" s="139"/>
      <c r="F2038" s="139">
        <f>MATCH(A2038,厦航题库汇总!$C$2:$C$5110,0)</f>
        <v>2504</v>
      </c>
    </row>
    <row r="2039" spans="1:6" customFormat="1" ht="56.1" customHeight="1">
      <c r="A2039" s="170" t="s">
        <v>20118</v>
      </c>
      <c r="B2039" s="139">
        <v>5</v>
      </c>
      <c r="C2039" s="139">
        <v>10</v>
      </c>
      <c r="D2039" s="139">
        <v>35</v>
      </c>
      <c r="E2039" s="139"/>
      <c r="F2039" s="139" t="e">
        <f>MATCH(A2039,厦航题库汇总!$C$2:$C$5110,0)</f>
        <v>#N/A</v>
      </c>
    </row>
    <row r="2040" spans="1:6" customFormat="1" ht="56.1" customHeight="1">
      <c r="A2040" s="170" t="s">
        <v>29483</v>
      </c>
      <c r="B2040" s="139">
        <v>36</v>
      </c>
      <c r="C2040" s="139">
        <v>24</v>
      </c>
      <c r="D2040" s="139">
        <v>12</v>
      </c>
      <c r="E2040" s="139"/>
      <c r="F2040" s="139" t="e">
        <f>MATCH(A2040,厦航题库汇总!$C$2:$C$5110,0)</f>
        <v>#N/A</v>
      </c>
    </row>
    <row r="2041" spans="1:6" customFormat="1" ht="56.1" customHeight="1">
      <c r="A2041" s="170" t="s">
        <v>10225</v>
      </c>
      <c r="B2041" s="139" t="s">
        <v>5382</v>
      </c>
      <c r="C2041" s="139" t="s">
        <v>3142</v>
      </c>
      <c r="D2041" s="139" t="s">
        <v>3141</v>
      </c>
      <c r="E2041" s="139"/>
      <c r="F2041" s="139">
        <f>MATCH(A2041,厦航题库汇总!$C$2:$C$5110,0)</f>
        <v>4863</v>
      </c>
    </row>
    <row r="2042" spans="1:6" customFormat="1" ht="56.1" customHeight="1">
      <c r="A2042" s="170" t="s">
        <v>19757</v>
      </c>
      <c r="B2042" s="139" t="s">
        <v>19758</v>
      </c>
      <c r="C2042" s="139" t="s">
        <v>19759</v>
      </c>
      <c r="D2042" s="139" t="s">
        <v>19760</v>
      </c>
      <c r="E2042" s="139"/>
      <c r="F2042" s="139" t="e">
        <f>MATCH(A2042,厦航题库汇总!$C$2:$C$5110,0)</f>
        <v>#N/A</v>
      </c>
    </row>
    <row r="2043" spans="1:6" customFormat="1" ht="56.1" customHeight="1">
      <c r="A2043" s="170" t="s">
        <v>12706</v>
      </c>
      <c r="B2043" s="139" t="s">
        <v>12707</v>
      </c>
      <c r="C2043" s="148" t="s">
        <v>12708</v>
      </c>
      <c r="D2043" s="148" t="s">
        <v>12709</v>
      </c>
      <c r="E2043" s="148"/>
      <c r="F2043" s="139">
        <f>MATCH(A2043,厦航题库汇总!$C$2:$C$5110,0)</f>
        <v>361</v>
      </c>
    </row>
    <row r="2044" spans="1:6" customFormat="1" ht="56.1" customHeight="1">
      <c r="A2044" s="170" t="s">
        <v>19925</v>
      </c>
      <c r="B2044" s="139" t="s">
        <v>19926</v>
      </c>
      <c r="C2044" s="139" t="s">
        <v>19927</v>
      </c>
      <c r="D2044" s="139" t="s">
        <v>19928</v>
      </c>
      <c r="E2044" s="139"/>
      <c r="F2044" s="139" t="e">
        <f>MATCH(A2044,厦航题库汇总!$C$2:$C$5110,0)</f>
        <v>#N/A</v>
      </c>
    </row>
    <row r="2045" spans="1:6" customFormat="1" ht="56.1" customHeight="1">
      <c r="A2045" s="170" t="s">
        <v>19863</v>
      </c>
      <c r="B2045" s="139" t="s">
        <v>19864</v>
      </c>
      <c r="C2045" s="139" t="s">
        <v>19865</v>
      </c>
      <c r="D2045" s="139" t="s">
        <v>19866</v>
      </c>
      <c r="E2045" s="139"/>
      <c r="F2045" s="139" t="e">
        <f>MATCH(A2045,厦航题库汇总!$C$2:$C$5110,0)</f>
        <v>#N/A</v>
      </c>
    </row>
    <row r="2046" spans="1:6" customFormat="1" ht="56.1" customHeight="1">
      <c r="A2046" s="170" t="s">
        <v>43</v>
      </c>
      <c r="B2046" s="139">
        <v>120</v>
      </c>
      <c r="C2046" s="148">
        <v>60</v>
      </c>
      <c r="D2046" s="148">
        <v>32</v>
      </c>
      <c r="E2046" s="148"/>
      <c r="F2046" s="139">
        <f>MATCH(A2046,厦航题库汇总!$C$2:$C$5110,0)</f>
        <v>121</v>
      </c>
    </row>
    <row r="2047" spans="1:6" customFormat="1" ht="56.1" customHeight="1">
      <c r="A2047" s="170" t="s">
        <v>37</v>
      </c>
      <c r="B2047" s="139" t="s">
        <v>38</v>
      </c>
      <c r="C2047" s="148" t="s">
        <v>39</v>
      </c>
      <c r="D2047" s="148" t="s">
        <v>40</v>
      </c>
      <c r="E2047" s="148"/>
      <c r="F2047" s="139">
        <f>MATCH(A2047,厦航题库汇总!$C$2:$C$5110,0)</f>
        <v>101</v>
      </c>
    </row>
    <row r="2048" spans="1:6" customFormat="1" ht="56.1" customHeight="1">
      <c r="A2048" s="170" t="s">
        <v>14862</v>
      </c>
      <c r="B2048" s="139" t="s">
        <v>29333</v>
      </c>
      <c r="C2048" s="139" t="s">
        <v>29334</v>
      </c>
      <c r="D2048" s="139" t="s">
        <v>29335</v>
      </c>
      <c r="E2048" s="139"/>
      <c r="F2048" s="139">
        <f>MATCH(A2048,厦航题库汇总!$C$2:$C$5110,0)</f>
        <v>4325</v>
      </c>
    </row>
    <row r="2049" spans="1:6" customFormat="1" ht="56.1" customHeight="1">
      <c r="A2049" s="170" t="s">
        <v>12642</v>
      </c>
      <c r="B2049" s="142" t="s">
        <v>27931</v>
      </c>
      <c r="C2049" s="148" t="s">
        <v>12644</v>
      </c>
      <c r="D2049" s="148" t="s">
        <v>12643</v>
      </c>
      <c r="E2049" s="148"/>
      <c r="F2049" s="139">
        <f>MATCH(A2049,厦航题库汇总!$C$2:$C$5110,0)</f>
        <v>208</v>
      </c>
    </row>
    <row r="2050" spans="1:6" customFormat="1" ht="56.1" customHeight="1">
      <c r="A2050" s="170" t="s">
        <v>32</v>
      </c>
      <c r="B2050" s="139">
        <v>0.04</v>
      </c>
      <c r="C2050" s="148">
        <v>0.05</v>
      </c>
      <c r="D2050" s="148">
        <v>0.06</v>
      </c>
      <c r="E2050" s="148"/>
      <c r="F2050" s="139">
        <f>MATCH(A2050,厦航题库汇总!$C$2:$C$5110,0)</f>
        <v>87</v>
      </c>
    </row>
    <row r="2051" spans="1:6" customFormat="1" ht="56.1" customHeight="1">
      <c r="A2051" s="170" t="s">
        <v>14666</v>
      </c>
      <c r="B2051" s="139" t="s">
        <v>27439</v>
      </c>
      <c r="C2051" s="139" t="s">
        <v>27440</v>
      </c>
      <c r="D2051" s="139" t="s">
        <v>27441</v>
      </c>
      <c r="E2051" s="139"/>
      <c r="F2051" s="139">
        <f>MATCH(A2051,厦航题库汇总!$C$2:$C$5110,0)</f>
        <v>4176</v>
      </c>
    </row>
    <row r="2052" spans="1:6" customFormat="1" ht="56.1" customHeight="1">
      <c r="A2052" s="170" t="s">
        <v>14670</v>
      </c>
      <c r="B2052" s="139" t="s">
        <v>27445</v>
      </c>
      <c r="C2052" s="139" t="s">
        <v>27446</v>
      </c>
      <c r="D2052" s="139" t="s">
        <v>27430</v>
      </c>
      <c r="E2052" s="139"/>
      <c r="F2052" s="139">
        <f>MATCH(A2052,厦航题库汇总!$C$2:$C$5110,0)</f>
        <v>4182</v>
      </c>
    </row>
    <row r="2053" spans="1:6" customFormat="1" ht="56.1" customHeight="1">
      <c r="A2053" s="170" t="s">
        <v>12646</v>
      </c>
      <c r="B2053" s="139" t="s">
        <v>12647</v>
      </c>
      <c r="C2053" s="148" t="s">
        <v>12648</v>
      </c>
      <c r="D2053" s="148" t="s">
        <v>684</v>
      </c>
      <c r="E2053" s="148"/>
      <c r="F2053" s="139">
        <f>MATCH(A2053,厦航题库汇总!$C$2:$C$5110,0)</f>
        <v>222</v>
      </c>
    </row>
    <row r="2054" spans="1:6" customFormat="1" ht="56.1" customHeight="1">
      <c r="A2054" s="170" t="s">
        <v>12653</v>
      </c>
      <c r="B2054" s="139" t="s">
        <v>12654</v>
      </c>
      <c r="C2054" s="148" t="s">
        <v>12655</v>
      </c>
      <c r="D2054" s="148" t="s">
        <v>12656</v>
      </c>
      <c r="E2054" s="148"/>
      <c r="F2054" s="139">
        <f>MATCH(A2054,厦航题库汇总!$C$2:$C$5110,0)</f>
        <v>236</v>
      </c>
    </row>
    <row r="2055" spans="1:6" customFormat="1" ht="56.1" customHeight="1">
      <c r="A2055" s="170" t="s">
        <v>12649</v>
      </c>
      <c r="B2055" s="139" t="s">
        <v>12650</v>
      </c>
      <c r="C2055" s="148" t="s">
        <v>12651</v>
      </c>
      <c r="D2055" s="148" t="s">
        <v>12652</v>
      </c>
      <c r="E2055" s="148"/>
      <c r="F2055" s="139">
        <f>MATCH(A2055,厦航题库汇总!$C$2:$C$5110,0)</f>
        <v>229</v>
      </c>
    </row>
    <row r="2056" spans="1:6" customFormat="1" ht="56.1" customHeight="1">
      <c r="A2056" s="170" t="s">
        <v>14672</v>
      </c>
      <c r="B2056" s="139" t="s">
        <v>27447</v>
      </c>
      <c r="C2056" s="139" t="s">
        <v>27448</v>
      </c>
      <c r="D2056" s="139" t="s">
        <v>27449</v>
      </c>
      <c r="E2056" s="139"/>
      <c r="F2056" s="139">
        <f>MATCH(A2056,厦航题库汇总!$C$2:$C$5110,0)</f>
        <v>4185</v>
      </c>
    </row>
    <row r="2057" spans="1:6" customFormat="1" ht="56.1" customHeight="1">
      <c r="A2057" s="170" t="s">
        <v>14667</v>
      </c>
      <c r="B2057" s="139" t="s">
        <v>27442</v>
      </c>
      <c r="C2057" s="139" t="s">
        <v>27443</v>
      </c>
      <c r="D2057" s="139" t="s">
        <v>27444</v>
      </c>
      <c r="E2057" s="139"/>
      <c r="F2057" s="139">
        <f>MATCH(A2057,厦航题库汇总!$C$2:$C$5110,0)</f>
        <v>4179</v>
      </c>
    </row>
    <row r="2058" spans="1:6" customFormat="1" ht="56.1" customHeight="1">
      <c r="A2058" s="170" t="s">
        <v>28230</v>
      </c>
      <c r="B2058" s="139">
        <v>35</v>
      </c>
      <c r="C2058" s="139">
        <v>40</v>
      </c>
      <c r="D2058" s="139">
        <v>90</v>
      </c>
      <c r="E2058" s="139"/>
      <c r="F2058" s="139">
        <f>MATCH(A2058,厦航题库汇总!$C$2:$C$5110,0)</f>
        <v>1676</v>
      </c>
    </row>
    <row r="2059" spans="1:6" customFormat="1" ht="56.1" customHeight="1">
      <c r="A2059" s="170" t="s">
        <v>140</v>
      </c>
      <c r="B2059" s="139" t="s">
        <v>141</v>
      </c>
      <c r="C2059" s="148" t="s">
        <v>142</v>
      </c>
      <c r="D2059" s="148" t="s">
        <v>143</v>
      </c>
      <c r="E2059" s="148"/>
      <c r="F2059" s="139">
        <f>MATCH(A2059,厦航题库汇总!$C$2:$C$5110,0)</f>
        <v>438</v>
      </c>
    </row>
    <row r="2060" spans="1:6" customFormat="1" ht="56.1" customHeight="1">
      <c r="A2060" s="170" t="s">
        <v>19315</v>
      </c>
      <c r="B2060" s="139" t="s">
        <v>19316</v>
      </c>
      <c r="C2060" s="139" t="s">
        <v>19317</v>
      </c>
      <c r="D2060" s="139" t="s">
        <v>19318</v>
      </c>
      <c r="E2060" s="139"/>
      <c r="F2060" s="139" t="e">
        <f>MATCH(A2060,厦航题库汇总!$C$2:$C$5110,0)</f>
        <v>#N/A</v>
      </c>
    </row>
    <row r="2061" spans="1:6" customFormat="1" ht="56.1" customHeight="1">
      <c r="A2061" s="170" t="s">
        <v>28214</v>
      </c>
      <c r="B2061" s="139" t="s">
        <v>22146</v>
      </c>
      <c r="C2061" s="139" t="s">
        <v>22147</v>
      </c>
      <c r="D2061" s="139" t="s">
        <v>22148</v>
      </c>
      <c r="E2061" s="139"/>
      <c r="F2061" s="139">
        <f>MATCH(A2061,厦航题库汇总!$C$2:$C$5110,0)</f>
        <v>1501</v>
      </c>
    </row>
    <row r="2062" spans="1:6" customFormat="1" ht="56.1" customHeight="1">
      <c r="A2062" s="170" t="s">
        <v>28241</v>
      </c>
      <c r="B2062" s="139" t="s">
        <v>22167</v>
      </c>
      <c r="C2062" s="139" t="s">
        <v>22168</v>
      </c>
      <c r="D2062" s="139" t="s">
        <v>22169</v>
      </c>
      <c r="E2062" s="139"/>
      <c r="F2062" s="139">
        <f>MATCH(A2062,厦航题库汇总!$C$2:$C$5110,0)</f>
        <v>1721</v>
      </c>
    </row>
    <row r="2063" spans="1:6" customFormat="1" ht="56.1" customHeight="1">
      <c r="A2063" s="170" t="s">
        <v>28212</v>
      </c>
      <c r="B2063" s="139" t="s">
        <v>22140</v>
      </c>
      <c r="C2063" s="139" t="s">
        <v>22141</v>
      </c>
      <c r="D2063" s="139" t="s">
        <v>22142</v>
      </c>
      <c r="E2063" s="139"/>
      <c r="F2063" s="139">
        <f>MATCH(A2063,厦航题库汇总!$C$2:$C$5110,0)</f>
        <v>1477</v>
      </c>
    </row>
    <row r="2064" spans="1:6" customFormat="1" ht="56.1" customHeight="1">
      <c r="A2064" s="170" t="s">
        <v>14527</v>
      </c>
      <c r="B2064" s="139" t="s">
        <v>27333</v>
      </c>
      <c r="C2064" s="139" t="s">
        <v>27334</v>
      </c>
      <c r="D2064" s="139" t="s">
        <v>27335</v>
      </c>
      <c r="E2064" s="139"/>
      <c r="F2064" s="139">
        <f>MATCH(A2064,厦航题库汇总!$C$2:$C$5110,0)</f>
        <v>4030</v>
      </c>
    </row>
    <row r="2065" spans="1:6" customFormat="1" ht="56.1" customHeight="1">
      <c r="A2065" s="170" t="s">
        <v>14886</v>
      </c>
      <c r="B2065" s="139" t="s">
        <v>29339</v>
      </c>
      <c r="C2065" s="139" t="s">
        <v>29338</v>
      </c>
      <c r="D2065" s="139" t="s">
        <v>29352</v>
      </c>
      <c r="E2065" s="139"/>
      <c r="F2065" s="139">
        <f>MATCH(A2065,厦航题库汇总!$C$2:$C$5110,0)</f>
        <v>4360</v>
      </c>
    </row>
    <row r="2066" spans="1:6" customFormat="1" ht="56.1" customHeight="1">
      <c r="A2066" s="170" t="s">
        <v>20021</v>
      </c>
      <c r="B2066" s="139" t="s">
        <v>27922</v>
      </c>
      <c r="C2066" s="139" t="s">
        <v>20022</v>
      </c>
      <c r="D2066" s="139" t="s">
        <v>27923</v>
      </c>
      <c r="E2066" s="139"/>
      <c r="F2066" s="139" t="e">
        <f>MATCH(A2066,厦航题库汇总!$C$2:$C$5110,0)</f>
        <v>#N/A</v>
      </c>
    </row>
    <row r="2067" spans="1:6" customFormat="1" ht="56.1" customHeight="1">
      <c r="A2067" s="170" t="s">
        <v>14779</v>
      </c>
      <c r="B2067" s="139" t="s">
        <v>27515</v>
      </c>
      <c r="C2067" s="139" t="s">
        <v>27516</v>
      </c>
      <c r="D2067" s="139" t="s">
        <v>27517</v>
      </c>
      <c r="E2067" s="139"/>
      <c r="F2067" s="139">
        <f>MATCH(A2067,厦航题库汇总!$C$2:$C$5110,0)</f>
        <v>4257</v>
      </c>
    </row>
    <row r="2068" spans="1:6" customFormat="1" ht="56.1" customHeight="1">
      <c r="A2068" s="170" t="s">
        <v>29819</v>
      </c>
      <c r="B2068" s="139" t="s">
        <v>24223</v>
      </c>
      <c r="C2068" s="139" t="s">
        <v>24224</v>
      </c>
      <c r="D2068" s="139" t="s">
        <v>24225</v>
      </c>
      <c r="E2068" s="139"/>
      <c r="F2068" s="139">
        <f>MATCH(A2068,厦航题库汇总!$C$2:$C$5110,0)</f>
        <v>1335</v>
      </c>
    </row>
    <row r="2069" spans="1:6" customFormat="1" ht="56.1" customHeight="1">
      <c r="A2069" s="170" t="s">
        <v>28176</v>
      </c>
      <c r="B2069" s="139" t="s">
        <v>21891</v>
      </c>
      <c r="C2069" s="139" t="s">
        <v>21892</v>
      </c>
      <c r="D2069" s="139" t="s">
        <v>21893</v>
      </c>
      <c r="E2069" s="139"/>
      <c r="F2069" s="139">
        <f>MATCH(A2069,厦航题库汇总!$C$2:$C$5110,0)</f>
        <v>851</v>
      </c>
    </row>
    <row r="2070" spans="1:6" customFormat="1" ht="56.1" customHeight="1">
      <c r="A2070" s="170" t="s">
        <v>28237</v>
      </c>
      <c r="B2070" s="139" t="s">
        <v>28238</v>
      </c>
      <c r="C2070" s="139" t="s">
        <v>28239</v>
      </c>
      <c r="D2070" s="139" t="s">
        <v>28240</v>
      </c>
      <c r="E2070" s="139"/>
      <c r="F2070" s="139">
        <f>MATCH(A2070,厦航题库汇总!$C$2:$C$5110,0)</f>
        <v>1716</v>
      </c>
    </row>
    <row r="2071" spans="1:6" customFormat="1" ht="56.1" customHeight="1">
      <c r="A2071" s="172" t="s">
        <v>27719</v>
      </c>
      <c r="B2071" s="148" t="s">
        <v>27720</v>
      </c>
      <c r="C2071" s="148" t="s">
        <v>27721</v>
      </c>
      <c r="D2071" s="148" t="s">
        <v>27722</v>
      </c>
      <c r="E2071" s="148"/>
      <c r="F2071" s="139" t="e">
        <f>MATCH(A2071,厦航题库汇总!$C$2:$C$5110,0)</f>
        <v>#N/A</v>
      </c>
    </row>
    <row r="2072" spans="1:6" customFormat="1" ht="56.1" customHeight="1">
      <c r="A2072" s="170" t="s">
        <v>19435</v>
      </c>
      <c r="B2072" s="139" t="s">
        <v>19436</v>
      </c>
      <c r="C2072" s="139" t="s">
        <v>19437</v>
      </c>
      <c r="D2072" s="139" t="s">
        <v>19438</v>
      </c>
      <c r="E2072" s="139"/>
      <c r="F2072" s="139" t="e">
        <f>MATCH(A2072,厦航题库汇总!$C$2:$C$5110,0)</f>
        <v>#N/A</v>
      </c>
    </row>
    <row r="2073" spans="1:6" customFormat="1" ht="56.1" customHeight="1">
      <c r="A2073" s="170" t="s">
        <v>16948</v>
      </c>
      <c r="B2073" s="139" t="s">
        <v>24319</v>
      </c>
      <c r="C2073" s="139" t="s">
        <v>24320</v>
      </c>
      <c r="D2073" s="139" t="s">
        <v>24321</v>
      </c>
      <c r="E2073" s="139"/>
      <c r="F2073" s="139">
        <f>MATCH(A2073,厦航题库汇总!$C$2:$C$5110,0)</f>
        <v>1600</v>
      </c>
    </row>
    <row r="2074" spans="1:6" customFormat="1" ht="56.1" customHeight="1">
      <c r="A2074" s="170" t="s">
        <v>6335</v>
      </c>
      <c r="B2074" s="139" t="s">
        <v>6336</v>
      </c>
      <c r="C2074" s="148" t="s">
        <v>6337</v>
      </c>
      <c r="D2074" s="148" t="s">
        <v>6338</v>
      </c>
      <c r="E2074" s="148"/>
      <c r="F2074" s="139">
        <f>MATCH(A2074,厦航题库汇总!$C$2:$C$5110,0)</f>
        <v>590</v>
      </c>
    </row>
    <row r="2075" spans="1:6" customFormat="1" ht="56.1" customHeight="1">
      <c r="A2075" s="170" t="s">
        <v>28210</v>
      </c>
      <c r="B2075" s="139" t="s">
        <v>22137</v>
      </c>
      <c r="C2075" s="139" t="s">
        <v>22138</v>
      </c>
      <c r="D2075" s="139" t="s">
        <v>22139</v>
      </c>
      <c r="E2075" s="139"/>
      <c r="F2075" s="139">
        <f>MATCH(A2075,厦航题库汇总!$C$2:$C$5110,0)</f>
        <v>1459</v>
      </c>
    </row>
    <row r="2076" spans="1:6" customFormat="1" ht="56.1" customHeight="1">
      <c r="A2076" s="170" t="s">
        <v>14657</v>
      </c>
      <c r="B2076" s="139" t="s">
        <v>27432</v>
      </c>
      <c r="C2076" s="139" t="s">
        <v>27433</v>
      </c>
      <c r="D2076" s="139" t="s">
        <v>27434</v>
      </c>
      <c r="E2076" s="139"/>
      <c r="F2076" s="139">
        <f>MATCH(A2076,厦航题库汇总!$C$2:$C$5110,0)</f>
        <v>4167</v>
      </c>
    </row>
    <row r="2077" spans="1:6" customFormat="1" ht="56.1" customHeight="1">
      <c r="A2077" s="170" t="s">
        <v>28207</v>
      </c>
      <c r="B2077" s="139" t="s">
        <v>28208</v>
      </c>
      <c r="C2077" s="139" t="s">
        <v>22135</v>
      </c>
      <c r="D2077" s="139" t="s">
        <v>22136</v>
      </c>
      <c r="E2077" s="139"/>
      <c r="F2077" s="139">
        <f>MATCH(A2077,厦航题库汇总!$C$2:$C$5110,0)</f>
        <v>1441</v>
      </c>
    </row>
    <row r="2078" spans="1:6" customFormat="1" ht="56.1" customHeight="1">
      <c r="A2078" s="170" t="s">
        <v>14610</v>
      </c>
      <c r="B2078" s="139" t="s">
        <v>27397</v>
      </c>
      <c r="C2078" s="139" t="s">
        <v>27398</v>
      </c>
      <c r="D2078" s="139" t="s">
        <v>27399</v>
      </c>
      <c r="E2078" s="139"/>
      <c r="F2078" s="139">
        <f>MATCH(A2078,厦航题库汇总!$C$2:$C$5110,0)</f>
        <v>4121</v>
      </c>
    </row>
    <row r="2079" spans="1:6" customFormat="1" ht="56.1" customHeight="1">
      <c r="A2079" s="170" t="s">
        <v>10088</v>
      </c>
      <c r="B2079" s="139" t="s">
        <v>26214</v>
      </c>
      <c r="C2079" s="139" t="s">
        <v>26215</v>
      </c>
      <c r="D2079" s="139" t="s">
        <v>28980</v>
      </c>
      <c r="E2079" s="139"/>
      <c r="F2079" s="139">
        <f>MATCH(A2079,厦航题库汇总!$C$2:$C$5110,0)</f>
        <v>4815</v>
      </c>
    </row>
    <row r="2080" spans="1:6" customFormat="1" ht="56.1" customHeight="1">
      <c r="A2080" s="170" t="s">
        <v>10085</v>
      </c>
      <c r="B2080" s="139" t="s">
        <v>26211</v>
      </c>
      <c r="C2080" s="139" t="s">
        <v>26212</v>
      </c>
      <c r="D2080" s="139" t="s">
        <v>26213</v>
      </c>
      <c r="E2080" s="139"/>
      <c r="F2080" s="139">
        <f>MATCH(A2080,厦航题库汇总!$C$2:$C$5110,0)</f>
        <v>4814</v>
      </c>
    </row>
    <row r="2081" spans="1:6" customFormat="1" ht="56.1" customHeight="1">
      <c r="A2081" s="170" t="s">
        <v>29702</v>
      </c>
      <c r="B2081" s="139" t="s">
        <v>20278</v>
      </c>
      <c r="C2081" s="139" t="s">
        <v>20279</v>
      </c>
      <c r="D2081" s="139" t="s">
        <v>20280</v>
      </c>
      <c r="E2081" s="139"/>
      <c r="F2081" s="139" t="e">
        <f>MATCH(A2081,厦航题库汇总!$C$2:$C$5110,0)</f>
        <v>#N/A</v>
      </c>
    </row>
    <row r="2082" spans="1:6" customFormat="1" ht="56.1" customHeight="1">
      <c r="A2082" s="170" t="s">
        <v>14617</v>
      </c>
      <c r="B2082" s="139" t="s">
        <v>27402</v>
      </c>
      <c r="C2082" s="139" t="s">
        <v>27403</v>
      </c>
      <c r="D2082" s="139" t="s">
        <v>27399</v>
      </c>
      <c r="E2082" s="139"/>
      <c r="F2082" s="139">
        <f>MATCH(A2082,厦航题库汇总!$C$2:$C$5110,0)</f>
        <v>4126</v>
      </c>
    </row>
    <row r="2083" spans="1:6" customFormat="1" ht="56.1" customHeight="1">
      <c r="A2083" s="170" t="s">
        <v>14600</v>
      </c>
      <c r="B2083" s="139" t="s">
        <v>27390</v>
      </c>
      <c r="C2083" s="139" t="s">
        <v>27391</v>
      </c>
      <c r="D2083" s="139" t="s">
        <v>27392</v>
      </c>
      <c r="E2083" s="139"/>
      <c r="F2083" s="139">
        <f>MATCH(A2083,厦航题库汇总!$C$2:$C$5110,0)</f>
        <v>4109</v>
      </c>
    </row>
    <row r="2084" spans="1:6" customFormat="1" ht="56.1" customHeight="1">
      <c r="A2084" s="172" t="s">
        <v>1914</v>
      </c>
      <c r="B2084" s="148" t="s">
        <v>1811</v>
      </c>
      <c r="C2084" s="148" t="s">
        <v>1915</v>
      </c>
      <c r="D2084" s="148" t="s">
        <v>1912</v>
      </c>
      <c r="E2084" s="148"/>
      <c r="F2084" s="139">
        <f>MATCH(A2084,厦航题库汇总!$C$2:$C$5110,0)</f>
        <v>394</v>
      </c>
    </row>
    <row r="2085" spans="1:6" customFormat="1" ht="56.1" customHeight="1">
      <c r="A2085" s="172" t="s">
        <v>11302</v>
      </c>
      <c r="B2085" s="148" t="s">
        <v>11303</v>
      </c>
      <c r="C2085" s="148" t="s">
        <v>11304</v>
      </c>
      <c r="D2085" s="148" t="s">
        <v>11305</v>
      </c>
      <c r="E2085" s="148"/>
      <c r="F2085" s="139">
        <f>MATCH(A2085,厦航题库汇总!$C$2:$C$5110,0)</f>
        <v>600</v>
      </c>
    </row>
    <row r="2086" spans="1:6" customFormat="1" ht="56.1" customHeight="1">
      <c r="A2086" s="170" t="s">
        <v>29030</v>
      </c>
      <c r="B2086" s="139" t="s">
        <v>26946</v>
      </c>
      <c r="C2086" s="139" t="s">
        <v>26947</v>
      </c>
      <c r="D2086" s="139" t="s">
        <v>26948</v>
      </c>
      <c r="E2086" s="139"/>
      <c r="F2086" s="139" t="e">
        <f>MATCH(A2086,厦航题库汇总!$C$2:$C$5110,0)</f>
        <v>#N/A</v>
      </c>
    </row>
    <row r="2087" spans="1:6" customFormat="1" ht="56.1" customHeight="1">
      <c r="A2087" s="170" t="s">
        <v>18734</v>
      </c>
      <c r="B2087" s="139" t="s">
        <v>18735</v>
      </c>
      <c r="C2087" s="139" t="s">
        <v>18736</v>
      </c>
      <c r="D2087" s="139" t="s">
        <v>18737</v>
      </c>
      <c r="E2087" s="139"/>
      <c r="F2087" s="139" t="e">
        <f>MATCH(A2087,厦航题库汇总!$C$2:$C$5110,0)</f>
        <v>#N/A</v>
      </c>
    </row>
    <row r="2088" spans="1:6" customFormat="1" ht="56.1" customHeight="1">
      <c r="A2088" s="170" t="s">
        <v>19547</v>
      </c>
      <c r="B2088" s="139" t="s">
        <v>19548</v>
      </c>
      <c r="C2088" s="139" t="s">
        <v>19360</v>
      </c>
      <c r="D2088" s="139" t="s">
        <v>19362</v>
      </c>
      <c r="E2088" s="139"/>
      <c r="F2088" s="139" t="e">
        <f>MATCH(A2088,厦航题库汇总!$C$2:$C$5110,0)</f>
        <v>#N/A</v>
      </c>
    </row>
    <row r="2089" spans="1:6" customFormat="1" ht="56.1" customHeight="1">
      <c r="A2089" s="170" t="s">
        <v>29795</v>
      </c>
      <c r="B2089" s="139" t="s">
        <v>24265</v>
      </c>
      <c r="C2089" s="139" t="s">
        <v>24266</v>
      </c>
      <c r="D2089" s="139" t="s">
        <v>24267</v>
      </c>
      <c r="E2089" s="139"/>
      <c r="F2089" s="139">
        <f>MATCH(A2089,厦航题库汇总!$C$2:$C$5110,0)</f>
        <v>337</v>
      </c>
    </row>
    <row r="2090" spans="1:6" customFormat="1" ht="56.1" customHeight="1">
      <c r="A2090" s="170" t="s">
        <v>6215</v>
      </c>
      <c r="B2090" s="139" t="s">
        <v>6216</v>
      </c>
      <c r="C2090" s="148" t="s">
        <v>6217</v>
      </c>
      <c r="D2090" s="148" t="s">
        <v>6218</v>
      </c>
      <c r="E2090" s="148"/>
      <c r="F2090" s="139">
        <f>MATCH(A2090,厦航题库汇总!$C$2:$C$5110,0)</f>
        <v>337</v>
      </c>
    </row>
    <row r="2091" spans="1:6" customFormat="1" ht="56.1" customHeight="1">
      <c r="A2091" s="170" t="s">
        <v>6140</v>
      </c>
      <c r="B2091" s="139" t="s">
        <v>6141</v>
      </c>
      <c r="C2091" s="148" t="s">
        <v>6142</v>
      </c>
      <c r="D2091" s="148" t="s">
        <v>6143</v>
      </c>
      <c r="E2091" s="148"/>
      <c r="F2091" s="139">
        <f>MATCH(A2091,厦航题库汇总!$C$2:$C$5110,0)</f>
        <v>158</v>
      </c>
    </row>
    <row r="2092" spans="1:6" customFormat="1" ht="56.1" customHeight="1">
      <c r="A2092" s="172" t="s">
        <v>1920</v>
      </c>
      <c r="B2092" s="148" t="s">
        <v>1921</v>
      </c>
      <c r="C2092" s="148" t="s">
        <v>1813</v>
      </c>
      <c r="D2092" s="148" t="s">
        <v>1917</v>
      </c>
      <c r="E2092" s="148"/>
      <c r="F2092" s="139">
        <f>MATCH(A2092,厦航题库汇总!$C$2:$C$5110,0)</f>
        <v>413</v>
      </c>
    </row>
    <row r="2093" spans="1:6" customFormat="1" ht="56.1" customHeight="1">
      <c r="A2093" s="170" t="s">
        <v>19582</v>
      </c>
      <c r="B2093" s="139" t="s">
        <v>9004</v>
      </c>
      <c r="C2093" s="139" t="s">
        <v>19573</v>
      </c>
      <c r="D2093" s="139" t="s">
        <v>19583</v>
      </c>
      <c r="E2093" s="139"/>
      <c r="F2093" s="139" t="e">
        <f>MATCH(A2093,厦航题库汇总!$C$2:$C$5110,0)</f>
        <v>#N/A</v>
      </c>
    </row>
    <row r="2094" spans="1:6" customFormat="1" ht="56.1" customHeight="1">
      <c r="A2094" s="172" t="s">
        <v>1916</v>
      </c>
      <c r="B2094" s="148" t="s">
        <v>1917</v>
      </c>
      <c r="C2094" s="148" t="s">
        <v>1912</v>
      </c>
      <c r="D2094" s="148" t="s">
        <v>1918</v>
      </c>
      <c r="E2094" s="148"/>
      <c r="F2094" s="139">
        <f>MATCH(A2094,厦航题库汇总!$C$2:$C$5110,0)</f>
        <v>400</v>
      </c>
    </row>
    <row r="2095" spans="1:6" customFormat="1" ht="56.1" customHeight="1">
      <c r="A2095" s="172" t="s">
        <v>1919</v>
      </c>
      <c r="B2095" s="148" t="s">
        <v>1912</v>
      </c>
      <c r="C2095" s="139" t="s">
        <v>1918</v>
      </c>
      <c r="D2095" s="139" t="s">
        <v>1811</v>
      </c>
      <c r="E2095" s="139"/>
      <c r="F2095" s="139">
        <f>MATCH(A2095,厦航题库汇总!$C$2:$C$5110,0)</f>
        <v>406</v>
      </c>
    </row>
    <row r="2096" spans="1:6" customFormat="1" ht="56.1" customHeight="1">
      <c r="A2096" s="172" t="s">
        <v>11286</v>
      </c>
      <c r="B2096" s="148" t="s">
        <v>11287</v>
      </c>
      <c r="C2096" s="148" t="s">
        <v>11288</v>
      </c>
      <c r="D2096" s="148" t="s">
        <v>11289</v>
      </c>
      <c r="E2096" s="148"/>
      <c r="F2096" s="139">
        <f>MATCH(A2096,厦航题库汇总!$C$2:$C$5110,0)</f>
        <v>573</v>
      </c>
    </row>
    <row r="2097" spans="1:6" customFormat="1" ht="56.1" customHeight="1">
      <c r="A2097" s="170" t="s">
        <v>28495</v>
      </c>
      <c r="B2097" s="139" t="s">
        <v>23652</v>
      </c>
      <c r="C2097" s="139" t="s">
        <v>23653</v>
      </c>
      <c r="D2097" s="139" t="s">
        <v>23654</v>
      </c>
      <c r="E2097" s="139"/>
      <c r="F2097" s="139">
        <f>MATCH(A2097,厦航题库汇总!$C$2:$C$5110,0)</f>
        <v>2874</v>
      </c>
    </row>
    <row r="2098" spans="1:6" customFormat="1" ht="56.1" customHeight="1">
      <c r="A2098" s="170" t="s">
        <v>28172</v>
      </c>
      <c r="B2098" s="139" t="s">
        <v>21876</v>
      </c>
      <c r="C2098" s="139" t="s">
        <v>21877</v>
      </c>
      <c r="D2098" s="139" t="s">
        <v>21878</v>
      </c>
      <c r="E2098" s="139"/>
      <c r="F2098" s="139">
        <f>MATCH(A2098,厦航题库汇总!$C$2:$C$5110,0)</f>
        <v>821</v>
      </c>
    </row>
    <row r="2099" spans="1:6" customFormat="1" ht="56.1" customHeight="1">
      <c r="A2099" s="170" t="s">
        <v>14614</v>
      </c>
      <c r="B2099" s="139" t="s">
        <v>27400</v>
      </c>
      <c r="C2099" s="139" t="s">
        <v>27401</v>
      </c>
      <c r="D2099" s="139" t="s">
        <v>27402</v>
      </c>
      <c r="E2099" s="139"/>
      <c r="F2099" s="139">
        <f>MATCH(A2099,厦航题库汇总!$C$2:$C$5110,0)</f>
        <v>4124</v>
      </c>
    </row>
    <row r="2100" spans="1:6" customFormat="1" ht="56.1" customHeight="1">
      <c r="A2100" s="170" t="s">
        <v>14608</v>
      </c>
      <c r="B2100" s="139" t="s">
        <v>27396</v>
      </c>
      <c r="C2100" s="139" t="s">
        <v>27390</v>
      </c>
      <c r="D2100" s="139" t="s">
        <v>27391</v>
      </c>
      <c r="E2100" s="139"/>
      <c r="F2100" s="139">
        <f>MATCH(A2100,厦航题库汇总!$C$2:$C$5110,0)</f>
        <v>4118</v>
      </c>
    </row>
    <row r="2101" spans="1:6" customFormat="1" ht="56.1" customHeight="1">
      <c r="A2101" s="170" t="s">
        <v>24651</v>
      </c>
      <c r="B2101" s="139" t="s">
        <v>24652</v>
      </c>
      <c r="C2101" s="139" t="s">
        <v>24653</v>
      </c>
      <c r="D2101" s="139" t="s">
        <v>24654</v>
      </c>
      <c r="E2101" s="139"/>
      <c r="F2101" s="139">
        <f>MATCH(A2101,厦航题库汇总!$C$2:$C$5110,0)</f>
        <v>2496</v>
      </c>
    </row>
    <row r="2102" spans="1:6" customFormat="1" ht="56.1" customHeight="1">
      <c r="A2102" s="170" t="s">
        <v>24974</v>
      </c>
      <c r="B2102" s="139" t="s">
        <v>24975</v>
      </c>
      <c r="C2102" s="139" t="s">
        <v>24976</v>
      </c>
      <c r="D2102" s="139" t="s">
        <v>24977</v>
      </c>
      <c r="E2102" s="139"/>
      <c r="F2102" s="139">
        <f>MATCH(A2102,厦航题库汇总!$C$2:$C$5110,0)</f>
        <v>2976</v>
      </c>
    </row>
    <row r="2103" spans="1:6" customFormat="1" ht="56.1" customHeight="1">
      <c r="A2103" s="170" t="s">
        <v>1168</v>
      </c>
      <c r="B2103" s="139" t="s">
        <v>22434</v>
      </c>
      <c r="C2103" s="139" t="s">
        <v>22435</v>
      </c>
      <c r="D2103" s="139" t="s">
        <v>22436</v>
      </c>
      <c r="E2103" s="139"/>
      <c r="F2103" s="139">
        <f>MATCH(A2103,厦航题库汇总!$C$2:$C$5110,0)</f>
        <v>2618</v>
      </c>
    </row>
    <row r="2104" spans="1:6" customFormat="1" ht="56.1" customHeight="1">
      <c r="A2104" s="170" t="s">
        <v>14644</v>
      </c>
      <c r="B2104" s="139" t="s">
        <v>27422</v>
      </c>
      <c r="C2104" s="139" t="s">
        <v>29302</v>
      </c>
      <c r="D2104" s="139" t="s">
        <v>27423</v>
      </c>
      <c r="E2104" s="139"/>
      <c r="F2104" s="139">
        <f>MATCH(A2104,厦航题库汇总!$C$2:$C$5110,0)</f>
        <v>4152</v>
      </c>
    </row>
    <row r="2105" spans="1:6" customFormat="1" ht="56.1" customHeight="1">
      <c r="A2105" s="170" t="s">
        <v>19659</v>
      </c>
      <c r="B2105" s="139" t="s">
        <v>19660</v>
      </c>
      <c r="C2105" s="139" t="s">
        <v>19661</v>
      </c>
      <c r="D2105" s="139" t="s">
        <v>19662</v>
      </c>
      <c r="E2105" s="139"/>
      <c r="F2105" s="139" t="e">
        <f>MATCH(A2105,厦航题库汇总!$C$2:$C$5110,0)</f>
        <v>#N/A</v>
      </c>
    </row>
    <row r="2106" spans="1:6" customFormat="1" ht="56.1" customHeight="1">
      <c r="A2106" s="172" t="s">
        <v>2191</v>
      </c>
      <c r="B2106" s="148" t="s">
        <v>2192</v>
      </c>
      <c r="C2106" s="148" t="s">
        <v>2193</v>
      </c>
      <c r="D2106" s="148" t="s">
        <v>2194</v>
      </c>
      <c r="E2106" s="148"/>
      <c r="F2106" s="139">
        <f>MATCH(A2106,厦航题库汇总!$C$2:$C$5110,0)</f>
        <v>877</v>
      </c>
    </row>
    <row r="2107" spans="1:6" customFormat="1" ht="56.1" customHeight="1">
      <c r="A2107" s="170" t="s">
        <v>28403</v>
      </c>
      <c r="B2107" s="139" t="s">
        <v>22727</v>
      </c>
      <c r="C2107" s="139" t="s">
        <v>22728</v>
      </c>
      <c r="D2107" s="139" t="s">
        <v>22729</v>
      </c>
      <c r="E2107" s="139"/>
      <c r="F2107" s="139">
        <f>MATCH(A2107,厦航题库汇总!$C$2:$C$5110,0)</f>
        <v>1914</v>
      </c>
    </row>
    <row r="2108" spans="1:6" customFormat="1" ht="56.1" customHeight="1">
      <c r="A2108" s="170" t="s">
        <v>546</v>
      </c>
      <c r="B2108" s="139" t="s">
        <v>22036</v>
      </c>
      <c r="C2108" s="139" t="s">
        <v>22037</v>
      </c>
      <c r="D2108" s="139" t="s">
        <v>22038</v>
      </c>
      <c r="E2108" s="139"/>
      <c r="F2108" s="139">
        <f>MATCH(A2108,厦航题库汇总!$C$2:$C$5110,0)</f>
        <v>1188</v>
      </c>
    </row>
    <row r="2109" spans="1:6" customFormat="1" ht="56.1" customHeight="1">
      <c r="A2109" s="170" t="s">
        <v>19447</v>
      </c>
      <c r="B2109" s="139" t="s">
        <v>19448</v>
      </c>
      <c r="C2109" s="139" t="s">
        <v>19449</v>
      </c>
      <c r="D2109" s="139" t="s">
        <v>19450</v>
      </c>
      <c r="E2109" s="139"/>
      <c r="F2109" s="139" t="e">
        <f>MATCH(A2109,厦航题库汇总!$C$2:$C$5110,0)</f>
        <v>#N/A</v>
      </c>
    </row>
    <row r="2110" spans="1:6" customFormat="1" ht="56.1" customHeight="1">
      <c r="A2110" s="170" t="s">
        <v>10261</v>
      </c>
      <c r="B2110" s="139" t="s">
        <v>10262</v>
      </c>
      <c r="C2110" s="139" t="s">
        <v>5382</v>
      </c>
      <c r="D2110" s="139" t="s">
        <v>10263</v>
      </c>
      <c r="E2110" s="139"/>
      <c r="F2110" s="139">
        <f>MATCH(A2110,厦航题库汇总!$C$2:$C$5110,0)</f>
        <v>4878</v>
      </c>
    </row>
    <row r="2111" spans="1:6" customFormat="1" ht="56.1" customHeight="1">
      <c r="A2111" s="172" t="s">
        <v>11270</v>
      </c>
      <c r="B2111" s="148" t="s">
        <v>11271</v>
      </c>
      <c r="C2111" s="148" t="s">
        <v>11272</v>
      </c>
      <c r="D2111" s="148" t="s">
        <v>11273</v>
      </c>
      <c r="E2111" s="148"/>
      <c r="F2111" s="139">
        <f>MATCH(A2111,厦航题库汇总!$C$2:$C$5110,0)</f>
        <v>546</v>
      </c>
    </row>
    <row r="2112" spans="1:6" customFormat="1" ht="56.1" customHeight="1">
      <c r="A2112" s="172" t="s">
        <v>6631</v>
      </c>
      <c r="B2112" s="148" t="s">
        <v>27946</v>
      </c>
      <c r="C2112" s="148" t="s">
        <v>6632</v>
      </c>
      <c r="D2112" s="148" t="s">
        <v>6633</v>
      </c>
      <c r="E2112" s="148"/>
      <c r="F2112" s="139">
        <f>MATCH(A2112,厦航题库汇总!$C$2:$C$5110,0)</f>
        <v>1136</v>
      </c>
    </row>
    <row r="2113" spans="1:6" customFormat="1" ht="56.1" customHeight="1">
      <c r="A2113" s="172" t="s">
        <v>6635</v>
      </c>
      <c r="B2113" s="148" t="s">
        <v>27947</v>
      </c>
      <c r="C2113" s="148" t="s">
        <v>6632</v>
      </c>
      <c r="D2113" s="148" t="s">
        <v>6619</v>
      </c>
      <c r="E2113" s="148"/>
      <c r="F2113" s="139">
        <f>MATCH(A2113,厦航题库汇总!$C$2:$C$5110,0)</f>
        <v>1142</v>
      </c>
    </row>
    <row r="2114" spans="1:6" customFormat="1" ht="56.1" customHeight="1">
      <c r="A2114" s="170" t="s">
        <v>19409</v>
      </c>
      <c r="B2114" s="139" t="s">
        <v>19410</v>
      </c>
      <c r="C2114" s="139" t="s">
        <v>19411</v>
      </c>
      <c r="D2114" s="139" t="s">
        <v>19412</v>
      </c>
      <c r="E2114" s="139"/>
      <c r="F2114" s="139" t="e">
        <f>MATCH(A2114,厦航题库汇总!$C$2:$C$5110,0)</f>
        <v>#N/A</v>
      </c>
    </row>
    <row r="2115" spans="1:6" customFormat="1" ht="50.1" customHeight="1">
      <c r="A2115" s="170" t="s">
        <v>18911</v>
      </c>
      <c r="B2115" s="139" t="s">
        <v>18912</v>
      </c>
      <c r="C2115" s="139" t="s">
        <v>5954</v>
      </c>
      <c r="D2115" s="139" t="s">
        <v>18913</v>
      </c>
      <c r="E2115" s="139"/>
      <c r="F2115" s="139" t="e">
        <f>MATCH(A2115,厦航题库汇总!$C$2:$C$5110,0)</f>
        <v>#N/A</v>
      </c>
    </row>
    <row r="2116" spans="1:6" customFormat="1" ht="56.1" customHeight="1">
      <c r="A2116" s="170" t="s">
        <v>23154</v>
      </c>
      <c r="B2116" s="139" t="s">
        <v>23155</v>
      </c>
      <c r="C2116" s="139" t="s">
        <v>23156</v>
      </c>
      <c r="D2116" s="139" t="s">
        <v>23157</v>
      </c>
      <c r="E2116" s="139"/>
      <c r="F2116" s="139">
        <f>MATCH(A2116,厦航题库汇总!$C$2:$C$5110,0)</f>
        <v>3772</v>
      </c>
    </row>
    <row r="2117" spans="1:6" customFormat="1" ht="56.1" customHeight="1">
      <c r="A2117" s="172" t="s">
        <v>2133</v>
      </c>
      <c r="B2117" s="148" t="s">
        <v>2131</v>
      </c>
      <c r="C2117" s="148" t="s">
        <v>2130</v>
      </c>
      <c r="D2117" s="148" t="s">
        <v>2134</v>
      </c>
      <c r="E2117" s="148"/>
      <c r="F2117" s="139">
        <f>MATCH(A2117,厦航题库汇总!$C$2:$C$5110,0)</f>
        <v>775</v>
      </c>
    </row>
    <row r="2118" spans="1:6" customFormat="1" ht="56.1" customHeight="1">
      <c r="A2118" s="170" t="s">
        <v>19522</v>
      </c>
      <c r="B2118" s="139" t="s">
        <v>19523</v>
      </c>
      <c r="C2118" s="139" t="s">
        <v>19524</v>
      </c>
      <c r="D2118" s="139" t="s">
        <v>19525</v>
      </c>
      <c r="E2118" s="139"/>
      <c r="F2118" s="139" t="e">
        <f>MATCH(A2118,厦航题库汇总!$C$2:$C$5110,0)</f>
        <v>#N/A</v>
      </c>
    </row>
    <row r="2119" spans="1:6" customFormat="1" ht="56.1" customHeight="1">
      <c r="A2119" s="172" t="s">
        <v>2129</v>
      </c>
      <c r="B2119" s="148" t="s">
        <v>2130</v>
      </c>
      <c r="C2119" s="148" t="s">
        <v>2131</v>
      </c>
      <c r="D2119" s="148" t="s">
        <v>2132</v>
      </c>
      <c r="E2119" s="148"/>
      <c r="F2119" s="139">
        <f>MATCH(A2119,厦航题库汇总!$C$2:$C$5110,0)</f>
        <v>769</v>
      </c>
    </row>
    <row r="2120" spans="1:6" customFormat="1" ht="56.1" customHeight="1">
      <c r="A2120" s="170" t="s">
        <v>8047</v>
      </c>
      <c r="B2120" s="139" t="s">
        <v>25449</v>
      </c>
      <c r="C2120" s="139" t="s">
        <v>25450</v>
      </c>
      <c r="D2120" s="139" t="s">
        <v>25451</v>
      </c>
      <c r="E2120" s="139"/>
      <c r="F2120" s="139">
        <f>MATCH(A2120,厦航题库汇总!$C$2:$C$5110,0)</f>
        <v>3547</v>
      </c>
    </row>
    <row r="2121" spans="1:6" customFormat="1" ht="50.1" customHeight="1">
      <c r="A2121" s="170" t="s">
        <v>18853</v>
      </c>
      <c r="B2121" s="139" t="s">
        <v>18854</v>
      </c>
      <c r="C2121" s="139" t="s">
        <v>18855</v>
      </c>
      <c r="D2121" s="139" t="s">
        <v>18856</v>
      </c>
      <c r="E2121" s="139"/>
      <c r="F2121" s="139" t="e">
        <f>MATCH(A2121,厦航题库汇总!$C$2:$C$5110,0)</f>
        <v>#N/A</v>
      </c>
    </row>
    <row r="2122" spans="1:6" customFormat="1" ht="56.1" customHeight="1">
      <c r="A2122" s="170" t="s">
        <v>6353</v>
      </c>
      <c r="B2122" s="139" t="s">
        <v>6352</v>
      </c>
      <c r="C2122" s="148" t="s">
        <v>6351</v>
      </c>
      <c r="D2122" s="139" t="s">
        <v>6318</v>
      </c>
      <c r="E2122" s="139"/>
      <c r="F2122" s="139">
        <f>MATCH(A2122,厦航题库汇总!$C$2:$C$5110,0)</f>
        <v>628</v>
      </c>
    </row>
    <row r="2123" spans="1:6" customFormat="1" ht="50.1" customHeight="1">
      <c r="A2123" s="170" t="s">
        <v>6263</v>
      </c>
      <c r="B2123" s="139" t="s">
        <v>6264</v>
      </c>
      <c r="C2123" s="148" t="s">
        <v>6265</v>
      </c>
      <c r="D2123" s="148" t="s">
        <v>6266</v>
      </c>
      <c r="E2123" s="148"/>
      <c r="F2123" s="139">
        <f>MATCH(A2123,厦航题库汇总!$C$2:$C$5110,0)</f>
        <v>432</v>
      </c>
    </row>
    <row r="2124" spans="1:6" customFormat="1" ht="50.1" customHeight="1">
      <c r="A2124" s="170" t="s">
        <v>10420</v>
      </c>
      <c r="B2124" s="139" t="s">
        <v>10421</v>
      </c>
      <c r="C2124" s="139" t="s">
        <v>7432</v>
      </c>
      <c r="D2124" s="139" t="s">
        <v>7431</v>
      </c>
      <c r="E2124" s="139"/>
      <c r="F2124" s="139">
        <f>MATCH(A2124,厦航题库汇总!$C$2:$C$5110,0)</f>
        <v>4928</v>
      </c>
    </row>
    <row r="2125" spans="1:6" customFormat="1" ht="50.1" customHeight="1">
      <c r="A2125" s="170" t="s">
        <v>29677</v>
      </c>
      <c r="B2125" s="139" t="s">
        <v>21054</v>
      </c>
      <c r="C2125" s="139" t="s">
        <v>21055</v>
      </c>
      <c r="D2125" s="139" t="s">
        <v>21056</v>
      </c>
      <c r="E2125" s="139"/>
      <c r="F2125" s="139">
        <f>MATCH(A2125,厦航题库汇总!$C$2:$C$5110,0)</f>
        <v>4696</v>
      </c>
    </row>
    <row r="2126" spans="1:6" customFormat="1" ht="50.1" customHeight="1">
      <c r="A2126" s="170" t="s">
        <v>10176</v>
      </c>
      <c r="B2126" s="139" t="s">
        <v>10177</v>
      </c>
      <c r="C2126" s="139" t="s">
        <v>6163</v>
      </c>
      <c r="D2126" s="139" t="s">
        <v>10178</v>
      </c>
      <c r="E2126" s="139"/>
      <c r="F2126" s="139">
        <f>MATCH(A2126,厦航题库汇总!$C$2:$C$5110,0)</f>
        <v>4845</v>
      </c>
    </row>
    <row r="2127" spans="1:6" customFormat="1" ht="56.1" customHeight="1">
      <c r="A2127" s="170" t="s">
        <v>6350</v>
      </c>
      <c r="B2127" s="139" t="s">
        <v>6318</v>
      </c>
      <c r="C2127" s="148" t="s">
        <v>6351</v>
      </c>
      <c r="D2127" s="148" t="s">
        <v>6352</v>
      </c>
      <c r="E2127" s="148"/>
      <c r="F2127" s="139">
        <f>MATCH(A2127,厦航题库汇总!$C$2:$C$5110,0)</f>
        <v>621</v>
      </c>
    </row>
    <row r="2128" spans="1:6" customFormat="1" ht="50.1" customHeight="1">
      <c r="A2128" s="170" t="s">
        <v>6255</v>
      </c>
      <c r="B2128" s="139" t="s">
        <v>6256</v>
      </c>
      <c r="C2128" s="148" t="s">
        <v>6257</v>
      </c>
      <c r="D2128" s="148" t="s">
        <v>6258</v>
      </c>
      <c r="E2128" s="148"/>
      <c r="F2128" s="139">
        <f>MATCH(A2128,厦航题库汇总!$C$2:$C$5110,0)</f>
        <v>418</v>
      </c>
    </row>
    <row r="2129" spans="1:6" customFormat="1" ht="56.1" customHeight="1">
      <c r="A2129" s="170" t="s">
        <v>6259</v>
      </c>
      <c r="B2129" s="139" t="s">
        <v>6260</v>
      </c>
      <c r="C2129" s="148" t="s">
        <v>6261</v>
      </c>
      <c r="D2129" s="148" t="s">
        <v>6262</v>
      </c>
      <c r="E2129" s="148"/>
      <c r="F2129" s="139">
        <f>MATCH(A2129,厦航题库汇总!$C$2:$C$5110,0)</f>
        <v>425</v>
      </c>
    </row>
    <row r="2130" spans="1:6" customFormat="1" ht="50.1" customHeight="1">
      <c r="A2130" s="170" t="s">
        <v>10426</v>
      </c>
      <c r="B2130" s="139" t="s">
        <v>6265</v>
      </c>
      <c r="C2130" s="139" t="s">
        <v>6258</v>
      </c>
      <c r="D2130" s="139" t="s">
        <v>6264</v>
      </c>
      <c r="E2130" s="139"/>
      <c r="F2130" s="139">
        <f>MATCH(A2130,厦航题库汇总!$C$2:$C$5110,0)</f>
        <v>4930</v>
      </c>
    </row>
    <row r="2131" spans="1:6" customFormat="1" ht="50.1" customHeight="1">
      <c r="A2131" s="170" t="s">
        <v>8000</v>
      </c>
      <c r="B2131" s="139" t="s">
        <v>25404</v>
      </c>
      <c r="C2131" s="139" t="s">
        <v>25405</v>
      </c>
      <c r="D2131" s="139" t="s">
        <v>25406</v>
      </c>
      <c r="E2131" s="139"/>
      <c r="F2131" s="139">
        <f>MATCH(A2131,厦航题库汇总!$C$2:$C$5110,0)</f>
        <v>3509</v>
      </c>
    </row>
    <row r="2132" spans="1:6" customFormat="1" ht="50.1" customHeight="1">
      <c r="A2132" s="170" t="s">
        <v>10229</v>
      </c>
      <c r="B2132" s="139" t="s">
        <v>10125</v>
      </c>
      <c r="C2132" s="139" t="s">
        <v>10124</v>
      </c>
      <c r="D2132" s="139" t="s">
        <v>10230</v>
      </c>
      <c r="E2132" s="139"/>
      <c r="F2132" s="139">
        <f>MATCH(A2132,厦航题库汇总!$C$2:$C$5110,0)</f>
        <v>4865</v>
      </c>
    </row>
    <row r="2133" spans="1:6" customFormat="1" ht="56.1" customHeight="1">
      <c r="A2133" s="170" t="s">
        <v>6267</v>
      </c>
      <c r="B2133" s="139" t="s">
        <v>6266</v>
      </c>
      <c r="C2133" s="148" t="s">
        <v>6265</v>
      </c>
      <c r="D2133" s="148" t="s">
        <v>6264</v>
      </c>
      <c r="E2133" s="148"/>
      <c r="F2133" s="139">
        <f>MATCH(A2133,厦航题库汇总!$C$2:$C$5110,0)</f>
        <v>439</v>
      </c>
    </row>
    <row r="2134" spans="1:6" customFormat="1" ht="50.1" customHeight="1">
      <c r="A2134" s="170" t="s">
        <v>18934</v>
      </c>
      <c r="B2134" s="139" t="s">
        <v>18935</v>
      </c>
      <c r="C2134" s="139" t="s">
        <v>18936</v>
      </c>
      <c r="D2134" s="139" t="s">
        <v>18937</v>
      </c>
      <c r="E2134" s="139"/>
      <c r="F2134" s="139" t="e">
        <f>MATCH(A2134,厦航题库汇总!$C$2:$C$5110,0)</f>
        <v>#N/A</v>
      </c>
    </row>
    <row r="2135" spans="1:6" customFormat="1" ht="50.1" customHeight="1">
      <c r="A2135" s="170" t="s">
        <v>10333</v>
      </c>
      <c r="B2135" s="139" t="s">
        <v>10334</v>
      </c>
      <c r="C2135" s="139" t="s">
        <v>10335</v>
      </c>
      <c r="D2135" s="139" t="s">
        <v>10336</v>
      </c>
      <c r="E2135" s="139"/>
      <c r="F2135" s="139">
        <f>MATCH(A2135,厦航题库汇总!$C$2:$C$5110,0)</f>
        <v>4900</v>
      </c>
    </row>
    <row r="2136" spans="1:6" customFormat="1" ht="50.1" customHeight="1">
      <c r="A2136" s="170" t="s">
        <v>10139</v>
      </c>
      <c r="B2136" s="139" t="s">
        <v>10140</v>
      </c>
      <c r="C2136" s="139" t="s">
        <v>10141</v>
      </c>
      <c r="D2136" s="139" t="s">
        <v>10142</v>
      </c>
      <c r="E2136" s="139"/>
      <c r="F2136" s="139">
        <f>MATCH(A2136,厦航题库汇总!$C$2:$C$5110,0)</f>
        <v>4833</v>
      </c>
    </row>
    <row r="2137" spans="1:6" customFormat="1" ht="56.1" customHeight="1">
      <c r="A2137" s="170" t="s">
        <v>10155</v>
      </c>
      <c r="B2137" s="139" t="s">
        <v>1389</v>
      </c>
      <c r="C2137" s="139" t="s">
        <v>1388</v>
      </c>
      <c r="D2137" s="139" t="s">
        <v>1387</v>
      </c>
      <c r="E2137" s="139"/>
      <c r="F2137" s="139">
        <f>MATCH(A2137,厦航题库汇总!$C$2:$C$5110,0)</f>
        <v>4838</v>
      </c>
    </row>
    <row r="2138" spans="1:6" customFormat="1" ht="50.1" customHeight="1">
      <c r="A2138" s="170" t="s">
        <v>24663</v>
      </c>
      <c r="B2138" s="139" t="s">
        <v>24664</v>
      </c>
      <c r="C2138" s="139" t="s">
        <v>24665</v>
      </c>
      <c r="D2138" s="139" t="s">
        <v>24666</v>
      </c>
      <c r="E2138" s="139"/>
      <c r="F2138" s="139">
        <f>MATCH(A2138,厦航题库汇总!$C$2:$C$5110,0)</f>
        <v>2512</v>
      </c>
    </row>
    <row r="2139" spans="1:6" customFormat="1" ht="50.1" customHeight="1">
      <c r="A2139" s="170" t="s">
        <v>8093</v>
      </c>
      <c r="B2139" s="139" t="s">
        <v>25492</v>
      </c>
      <c r="C2139" s="139" t="s">
        <v>25493</v>
      </c>
      <c r="D2139" s="139" t="s">
        <v>25449</v>
      </c>
      <c r="E2139" s="139"/>
      <c r="F2139" s="139">
        <f>MATCH(A2139,厦航题库汇总!$C$2:$C$5110,0)</f>
        <v>3592</v>
      </c>
    </row>
    <row r="2140" spans="1:6" customFormat="1" ht="50.1" customHeight="1">
      <c r="A2140" s="170" t="s">
        <v>8112</v>
      </c>
      <c r="B2140" s="139" t="s">
        <v>25507</v>
      </c>
      <c r="C2140" s="139" t="s">
        <v>25508</v>
      </c>
      <c r="D2140" s="139" t="s">
        <v>25509</v>
      </c>
      <c r="E2140" s="139"/>
      <c r="F2140" s="139">
        <f>MATCH(A2140,厦航题库汇总!$C$2:$C$5110,0)</f>
        <v>3611</v>
      </c>
    </row>
    <row r="2141" spans="1:6" customFormat="1" ht="56.1" customHeight="1">
      <c r="A2141" s="170" t="s">
        <v>19563</v>
      </c>
      <c r="B2141" s="139" t="s">
        <v>19564</v>
      </c>
      <c r="C2141" s="139" t="s">
        <v>19565</v>
      </c>
      <c r="D2141" s="139" t="s">
        <v>19566</v>
      </c>
      <c r="E2141" s="139"/>
      <c r="F2141" s="139" t="e">
        <f>MATCH(A2141,厦航题库汇总!$C$2:$C$5110,0)</f>
        <v>#N/A</v>
      </c>
    </row>
    <row r="2142" spans="1:6" customFormat="1" ht="56.1" customHeight="1">
      <c r="A2142" s="170" t="s">
        <v>25429</v>
      </c>
      <c r="B2142" s="139" t="s">
        <v>25430</v>
      </c>
      <c r="C2142" s="139" t="s">
        <v>25431</v>
      </c>
      <c r="D2142" s="139" t="s">
        <v>25432</v>
      </c>
      <c r="E2142" s="139"/>
      <c r="F2142" s="139">
        <f>MATCH(A2142,厦航题库汇总!$C$2:$C$5110,0)</f>
        <v>3531</v>
      </c>
    </row>
    <row r="2143" spans="1:6" customFormat="1" ht="50.1" customHeight="1">
      <c r="A2143" s="170" t="s">
        <v>19249</v>
      </c>
      <c r="B2143" s="139" t="s">
        <v>19250</v>
      </c>
      <c r="C2143" s="139" t="s">
        <v>19251</v>
      </c>
      <c r="D2143" s="139" t="s">
        <v>19252</v>
      </c>
      <c r="E2143" s="139"/>
      <c r="F2143" s="139" t="e">
        <f>MATCH(A2143,厦航题库汇总!$C$2:$C$5110,0)</f>
        <v>#N/A</v>
      </c>
    </row>
    <row r="2144" spans="1:6" customFormat="1" ht="56.1" customHeight="1">
      <c r="A2144" s="170" t="s">
        <v>7357</v>
      </c>
      <c r="B2144" s="139" t="s">
        <v>24800</v>
      </c>
      <c r="C2144" s="139" t="s">
        <v>24801</v>
      </c>
      <c r="D2144" s="139" t="s">
        <v>24802</v>
      </c>
      <c r="E2144" s="139"/>
      <c r="F2144" s="139">
        <f>MATCH(A2144,厦航题库汇总!$C$2:$C$5110,0)</f>
        <v>2707</v>
      </c>
    </row>
    <row r="2145" spans="1:6" customFormat="1" ht="56.1" customHeight="1">
      <c r="A2145" s="170" t="s">
        <v>6251</v>
      </c>
      <c r="B2145" s="139" t="s">
        <v>6252</v>
      </c>
      <c r="C2145" s="148" t="s">
        <v>6253</v>
      </c>
      <c r="D2145" s="148" t="s">
        <v>6254</v>
      </c>
      <c r="E2145" s="148"/>
      <c r="F2145" s="139">
        <f>MATCH(A2145,厦航题库汇总!$C$2:$C$5110,0)</f>
        <v>411</v>
      </c>
    </row>
    <row r="2146" spans="1:6" customFormat="1" ht="50.1" customHeight="1">
      <c r="A2146" s="170" t="s">
        <v>10248</v>
      </c>
      <c r="B2146" s="139" t="s">
        <v>10249</v>
      </c>
      <c r="C2146" s="139" t="s">
        <v>5382</v>
      </c>
      <c r="D2146" s="139" t="s">
        <v>10250</v>
      </c>
      <c r="E2146" s="139"/>
      <c r="F2146" s="139">
        <f>MATCH(A2146,厦航题库汇总!$C$2:$C$5110,0)</f>
        <v>4872</v>
      </c>
    </row>
    <row r="2147" spans="1:6" customFormat="1" ht="56.1" customHeight="1">
      <c r="A2147" s="170" t="s">
        <v>10251</v>
      </c>
      <c r="B2147" s="139" t="s">
        <v>10250</v>
      </c>
      <c r="C2147" s="139" t="s">
        <v>10249</v>
      </c>
      <c r="D2147" s="139" t="s">
        <v>5382</v>
      </c>
      <c r="E2147" s="139"/>
      <c r="F2147" s="139">
        <f>MATCH(A2147,厦航题库汇总!$C$2:$C$5110,0)</f>
        <v>4873</v>
      </c>
    </row>
    <row r="2148" spans="1:6" customFormat="1" ht="56.1" customHeight="1">
      <c r="A2148" s="170" t="s">
        <v>10123</v>
      </c>
      <c r="B2148" s="139" t="s">
        <v>10124</v>
      </c>
      <c r="C2148" s="139" t="s">
        <v>10125</v>
      </c>
      <c r="D2148" s="139" t="s">
        <v>10126</v>
      </c>
      <c r="E2148" s="139"/>
      <c r="F2148" s="139">
        <f>MATCH(A2148,厦航题库汇总!$C$2:$C$5110,0)</f>
        <v>4827</v>
      </c>
    </row>
    <row r="2149" spans="1:6" customFormat="1" ht="50.1" customHeight="1">
      <c r="A2149" s="170" t="s">
        <v>10279</v>
      </c>
      <c r="B2149" s="139" t="s">
        <v>10280</v>
      </c>
      <c r="C2149" s="139" t="s">
        <v>10281</v>
      </c>
      <c r="D2149" s="139" t="s">
        <v>10282</v>
      </c>
      <c r="E2149" s="139"/>
      <c r="F2149" s="139">
        <f>MATCH(A2149,厦航题库汇总!$C$2:$C$5110,0)</f>
        <v>4883</v>
      </c>
    </row>
    <row r="2150" spans="1:6" customFormat="1" ht="56.1" customHeight="1">
      <c r="A2150" s="170" t="s">
        <v>19237</v>
      </c>
      <c r="B2150" s="139" t="s">
        <v>19238</v>
      </c>
      <c r="C2150" s="139" t="s">
        <v>19239</v>
      </c>
      <c r="D2150" s="139" t="s">
        <v>19240</v>
      </c>
      <c r="E2150" s="139"/>
      <c r="F2150" s="139" t="e">
        <f>MATCH(A2150,厦航题库汇总!$C$2:$C$5110,0)</f>
        <v>#N/A</v>
      </c>
    </row>
    <row r="2151" spans="1:6" customFormat="1" ht="56.1" customHeight="1">
      <c r="A2151" s="170" t="s">
        <v>199</v>
      </c>
      <c r="B2151" s="139" t="s">
        <v>200</v>
      </c>
      <c r="C2151" s="148" t="s">
        <v>201</v>
      </c>
      <c r="D2151" s="148" t="s">
        <v>202</v>
      </c>
      <c r="E2151" s="148"/>
      <c r="F2151" s="139">
        <f>MATCH(A2151,厦航题库汇总!$C$2:$C$5110,0)</f>
        <v>548</v>
      </c>
    </row>
    <row r="2152" spans="1:6" customFormat="1" ht="56.1" customHeight="1">
      <c r="A2152" s="170" t="s">
        <v>19462</v>
      </c>
      <c r="B2152" s="139" t="s">
        <v>19463</v>
      </c>
      <c r="C2152" s="139" t="s">
        <v>19464</v>
      </c>
      <c r="D2152" s="139" t="s">
        <v>19465</v>
      </c>
      <c r="E2152" s="139"/>
      <c r="F2152" s="139" t="e">
        <f>MATCH(A2152,厦航题库汇总!$C$2:$C$5110,0)</f>
        <v>#N/A</v>
      </c>
    </row>
    <row r="2153" spans="1:6" customFormat="1" ht="56.1" customHeight="1">
      <c r="A2153" s="170" t="s">
        <v>19458</v>
      </c>
      <c r="B2153" s="139" t="s">
        <v>19459</v>
      </c>
      <c r="C2153" s="139" t="s">
        <v>19460</v>
      </c>
      <c r="D2153" s="139" t="s">
        <v>19461</v>
      </c>
      <c r="E2153" s="139"/>
      <c r="F2153" s="139" t="e">
        <f>MATCH(A2153,厦航题库汇总!$C$2:$C$5110,0)</f>
        <v>#N/A</v>
      </c>
    </row>
    <row r="2154" spans="1:6" customFormat="1" ht="56.1" customHeight="1">
      <c r="A2154" s="170" t="s">
        <v>10450</v>
      </c>
      <c r="B2154" s="139" t="s">
        <v>10451</v>
      </c>
      <c r="C2154" s="139" t="s">
        <v>10452</v>
      </c>
      <c r="D2154" s="139" t="s">
        <v>10453</v>
      </c>
      <c r="E2154" s="139"/>
      <c r="F2154" s="139">
        <f>MATCH(A2154,厦航题库汇总!$C$2:$C$5110,0)</f>
        <v>4937</v>
      </c>
    </row>
    <row r="2155" spans="1:6" customFormat="1" ht="56.1" customHeight="1">
      <c r="A2155" s="170" t="s">
        <v>10434</v>
      </c>
      <c r="B2155" s="139" t="s">
        <v>10435</v>
      </c>
      <c r="C2155" s="139" t="s">
        <v>10436</v>
      </c>
      <c r="D2155" s="139" t="s">
        <v>10437</v>
      </c>
      <c r="E2155" s="139"/>
      <c r="F2155" s="139">
        <f>MATCH(A2155,厦航题库汇总!$C$2:$C$5110,0)</f>
        <v>4933</v>
      </c>
    </row>
    <row r="2156" spans="1:6" customFormat="1" ht="56.1" customHeight="1">
      <c r="A2156" s="170" t="s">
        <v>10192</v>
      </c>
      <c r="B2156" s="139" t="s">
        <v>3141</v>
      </c>
      <c r="C2156" s="139" t="s">
        <v>3143</v>
      </c>
      <c r="D2156" s="139" t="s">
        <v>3220</v>
      </c>
      <c r="E2156" s="139"/>
      <c r="F2156" s="139">
        <f>MATCH(A2156,厦航题库汇总!$C$2:$C$5110,0)</f>
        <v>4850</v>
      </c>
    </row>
    <row r="2157" spans="1:6" customFormat="1" ht="56.1" customHeight="1">
      <c r="A2157" s="170" t="s">
        <v>27149</v>
      </c>
      <c r="B2157" s="139" t="s">
        <v>27150</v>
      </c>
      <c r="C2157" s="139" t="s">
        <v>27151</v>
      </c>
      <c r="D2157" s="139" t="s">
        <v>27152</v>
      </c>
      <c r="E2157" s="139"/>
      <c r="F2157" s="139">
        <f>MATCH(A2157,厦航题库汇总!$C$2:$C$5110,0)</f>
        <v>2453</v>
      </c>
    </row>
    <row r="2158" spans="1:6" customFormat="1" ht="56.1" customHeight="1">
      <c r="A2158" s="170" t="s">
        <v>19455</v>
      </c>
      <c r="B2158" s="139" t="s">
        <v>6265</v>
      </c>
      <c r="C2158" s="139" t="s">
        <v>19456</v>
      </c>
      <c r="D2158" s="139" t="s">
        <v>19457</v>
      </c>
      <c r="E2158" s="139"/>
      <c r="F2158" s="139" t="e">
        <f>MATCH(A2158,厦航题库汇总!$C$2:$C$5110,0)</f>
        <v>#N/A</v>
      </c>
    </row>
    <row r="2159" spans="1:6" customFormat="1" ht="56.1" customHeight="1">
      <c r="A2159" s="170" t="s">
        <v>10240</v>
      </c>
      <c r="B2159" s="139" t="s">
        <v>10241</v>
      </c>
      <c r="C2159" s="139" t="s">
        <v>10242</v>
      </c>
      <c r="D2159" s="139" t="s">
        <v>10243</v>
      </c>
      <c r="E2159" s="139"/>
      <c r="F2159" s="139">
        <f>MATCH(A2159,厦航题库汇总!$C$2:$C$5110,0)</f>
        <v>4870</v>
      </c>
    </row>
    <row r="2160" spans="1:6" customFormat="1" ht="56.1" customHeight="1">
      <c r="A2160" s="170" t="s">
        <v>10214</v>
      </c>
      <c r="B2160" s="139" t="s">
        <v>10215</v>
      </c>
      <c r="C2160" s="139" t="s">
        <v>10216</v>
      </c>
      <c r="D2160" s="139" t="s">
        <v>10217</v>
      </c>
      <c r="E2160" s="139"/>
      <c r="F2160" s="139">
        <f>MATCH(A2160,厦航题库汇总!$C$2:$C$5110,0)</f>
        <v>4859</v>
      </c>
    </row>
    <row r="2161" spans="1:6" customFormat="1" ht="56.1" customHeight="1">
      <c r="A2161" s="170" t="s">
        <v>23169</v>
      </c>
      <c r="B2161" s="139" t="s">
        <v>23170</v>
      </c>
      <c r="C2161" s="139" t="s">
        <v>23171</v>
      </c>
      <c r="D2161" s="139" t="s">
        <v>23172</v>
      </c>
      <c r="E2161" s="139"/>
      <c r="F2161" s="139">
        <f>MATCH(A2161,厦航题库汇总!$C$2:$C$5110,0)</f>
        <v>3792</v>
      </c>
    </row>
    <row r="2162" spans="1:6" customFormat="1" ht="50.1" customHeight="1">
      <c r="A2162" s="170" t="s">
        <v>18569</v>
      </c>
      <c r="B2162" s="139" t="s">
        <v>18570</v>
      </c>
      <c r="C2162" s="139" t="s">
        <v>18571</v>
      </c>
      <c r="D2162" s="139" t="s">
        <v>18572</v>
      </c>
      <c r="E2162" s="139"/>
      <c r="F2162" s="139" t="e">
        <f>MATCH(A2162,厦航题库汇总!$C$2:$C$5110,0)</f>
        <v>#N/A</v>
      </c>
    </row>
    <row r="2163" spans="1:6" customFormat="1" ht="50.1" customHeight="1">
      <c r="A2163" s="172" t="s">
        <v>6641</v>
      </c>
      <c r="B2163" s="148" t="s">
        <v>6642</v>
      </c>
      <c r="C2163" s="148" t="s">
        <v>6643</v>
      </c>
      <c r="D2163" s="148" t="s">
        <v>6644</v>
      </c>
      <c r="E2163" s="148"/>
      <c r="F2163" s="139">
        <f>MATCH(A2163,厦航题库汇总!$C$2:$C$5110,0)</f>
        <v>1153</v>
      </c>
    </row>
    <row r="2164" spans="1:6" customFormat="1" ht="50.1" customHeight="1">
      <c r="A2164" s="170" t="s">
        <v>19571</v>
      </c>
      <c r="B2164" s="139" t="s">
        <v>19572</v>
      </c>
      <c r="C2164" s="139" t="s">
        <v>19573</v>
      </c>
      <c r="D2164" s="139" t="s">
        <v>6155</v>
      </c>
      <c r="E2164" s="139"/>
      <c r="F2164" s="139" t="e">
        <f>MATCH(A2164,厦航题库汇总!$C$2:$C$5110,0)</f>
        <v>#N/A</v>
      </c>
    </row>
    <row r="2165" spans="1:6" customFormat="1" ht="56.1" customHeight="1">
      <c r="A2165" s="170" t="s">
        <v>25546</v>
      </c>
      <c r="B2165" s="139" t="s">
        <v>25547</v>
      </c>
      <c r="C2165" s="139" t="s">
        <v>25548</v>
      </c>
      <c r="D2165" s="139" t="s">
        <v>25549</v>
      </c>
      <c r="E2165" s="139"/>
      <c r="F2165" s="139">
        <f>MATCH(A2165,厦航题库汇总!$C$2:$C$5110,0)</f>
        <v>3664</v>
      </c>
    </row>
    <row r="2166" spans="1:6" customFormat="1" ht="56.1" customHeight="1">
      <c r="A2166" s="170" t="s">
        <v>25550</v>
      </c>
      <c r="B2166" s="139" t="s">
        <v>25548</v>
      </c>
      <c r="C2166" s="139" t="s">
        <v>25549</v>
      </c>
      <c r="D2166" s="139" t="s">
        <v>25547</v>
      </c>
      <c r="E2166" s="139"/>
      <c r="F2166" s="139">
        <f>MATCH(A2166,厦航题库汇总!$C$2:$C$5110,0)</f>
        <v>3668</v>
      </c>
    </row>
    <row r="2167" spans="1:6" customFormat="1" ht="50.1" customHeight="1">
      <c r="A2167" s="170" t="s">
        <v>19588</v>
      </c>
      <c r="B2167" s="139" t="s">
        <v>19589</v>
      </c>
      <c r="C2167" s="139" t="s">
        <v>19559</v>
      </c>
      <c r="D2167" s="139" t="s">
        <v>8986</v>
      </c>
      <c r="E2167" s="139"/>
      <c r="F2167" s="139" t="e">
        <f>MATCH(A2167,厦航题库汇总!$C$2:$C$5110,0)</f>
        <v>#N/A</v>
      </c>
    </row>
    <row r="2168" spans="1:6" customFormat="1" ht="50.1" customHeight="1">
      <c r="A2168" s="170" t="s">
        <v>18825</v>
      </c>
      <c r="B2168" s="139" t="s">
        <v>18826</v>
      </c>
      <c r="C2168" s="139" t="s">
        <v>18827</v>
      </c>
      <c r="D2168" s="139" t="s">
        <v>18828</v>
      </c>
      <c r="E2168" s="139"/>
      <c r="F2168" s="139" t="e">
        <f>MATCH(A2168,厦航题库汇总!$C$2:$C$5110,0)</f>
        <v>#N/A</v>
      </c>
    </row>
    <row r="2169" spans="1:6" customFormat="1" ht="50.1" customHeight="1">
      <c r="A2169" s="170" t="s">
        <v>18845</v>
      </c>
      <c r="B2169" s="139" t="s">
        <v>18846</v>
      </c>
      <c r="C2169" s="139" t="s">
        <v>18847</v>
      </c>
      <c r="D2169" s="139" t="s">
        <v>18848</v>
      </c>
      <c r="E2169" s="139"/>
      <c r="F2169" s="139" t="e">
        <f>MATCH(A2169,厦航题库汇总!$C$2:$C$5110,0)</f>
        <v>#N/A</v>
      </c>
    </row>
    <row r="2170" spans="1:6" customFormat="1" ht="50.1" customHeight="1">
      <c r="A2170" s="170" t="s">
        <v>18841</v>
      </c>
      <c r="B2170" s="139" t="s">
        <v>18842</v>
      </c>
      <c r="C2170" s="139" t="s">
        <v>18843</v>
      </c>
      <c r="D2170" s="139" t="s">
        <v>18844</v>
      </c>
      <c r="E2170" s="139"/>
      <c r="F2170" s="139" t="e">
        <f>MATCH(A2170,厦航题库汇总!$C$2:$C$5110,0)</f>
        <v>#N/A</v>
      </c>
    </row>
    <row r="2171" spans="1:6" customFormat="1" ht="50.1" customHeight="1">
      <c r="A2171" s="170" t="s">
        <v>9883</v>
      </c>
      <c r="B2171" s="139" t="s">
        <v>26077</v>
      </c>
      <c r="C2171" s="139" t="s">
        <v>26078</v>
      </c>
      <c r="D2171" s="139" t="s">
        <v>26079</v>
      </c>
      <c r="E2171" s="139"/>
      <c r="F2171" s="139">
        <f>MATCH(A2171,厦航题库汇总!$C$2:$C$5110,0)</f>
        <v>4756</v>
      </c>
    </row>
    <row r="2172" spans="1:6" customFormat="1" ht="56.1" customHeight="1">
      <c r="A2172" s="170" t="s">
        <v>25566</v>
      </c>
      <c r="B2172" s="139" t="s">
        <v>25567</v>
      </c>
      <c r="C2172" s="139" t="s">
        <v>25560</v>
      </c>
      <c r="D2172" s="139" t="s">
        <v>25561</v>
      </c>
      <c r="E2172" s="139"/>
      <c r="F2172" s="139">
        <f>MATCH(A2172,厦航题库汇总!$C$2:$C$5110,0)</f>
        <v>3691</v>
      </c>
    </row>
    <row r="2173" spans="1:6" customFormat="1" ht="56.1" customHeight="1">
      <c r="A2173" s="170" t="s">
        <v>207</v>
      </c>
      <c r="B2173" s="139" t="s">
        <v>208</v>
      </c>
      <c r="C2173" s="148" t="s">
        <v>209</v>
      </c>
      <c r="D2173" s="148" t="s">
        <v>210</v>
      </c>
      <c r="E2173" s="148"/>
      <c r="F2173" s="139">
        <f>MATCH(A2173,厦航题库汇总!$C$2:$C$5110,0)</f>
        <v>562</v>
      </c>
    </row>
    <row r="2174" spans="1:6" customFormat="1" ht="56.1" customHeight="1">
      <c r="A2174" s="170" t="s">
        <v>18818</v>
      </c>
      <c r="B2174" s="139" t="s">
        <v>18819</v>
      </c>
      <c r="C2174" s="139" t="s">
        <v>18820</v>
      </c>
      <c r="D2174" s="139" t="s">
        <v>18821</v>
      </c>
      <c r="E2174" s="139"/>
      <c r="F2174" s="139" t="e">
        <f>MATCH(A2174,厦航题库汇总!$C$2:$C$5110,0)</f>
        <v>#N/A</v>
      </c>
    </row>
    <row r="2175" spans="1:6" customFormat="1" ht="50.1" customHeight="1">
      <c r="A2175" s="170" t="s">
        <v>10150</v>
      </c>
      <c r="B2175" s="139" t="s">
        <v>10151</v>
      </c>
      <c r="C2175" s="139" t="s">
        <v>10152</v>
      </c>
      <c r="D2175" s="139" t="s">
        <v>10153</v>
      </c>
      <c r="E2175" s="139"/>
      <c r="F2175" s="139">
        <f>MATCH(A2175,厦航题库汇总!$C$2:$C$5110,0)</f>
        <v>4836</v>
      </c>
    </row>
    <row r="2176" spans="1:6" customFormat="1" ht="56.1" customHeight="1">
      <c r="A2176" s="170" t="s">
        <v>19416</v>
      </c>
      <c r="B2176" s="139" t="s">
        <v>19417</v>
      </c>
      <c r="C2176" s="139" t="s">
        <v>19418</v>
      </c>
      <c r="D2176" s="139" t="s">
        <v>19419</v>
      </c>
      <c r="E2176" s="139"/>
      <c r="F2176" s="139" t="e">
        <f>MATCH(A2176,厦航题库汇总!$C$2:$C$5110,0)</f>
        <v>#N/A</v>
      </c>
    </row>
    <row r="2177" spans="1:6" customFormat="1" ht="56.1" customHeight="1">
      <c r="A2177" s="170" t="s">
        <v>19618</v>
      </c>
      <c r="B2177" s="139" t="s">
        <v>19619</v>
      </c>
      <c r="C2177" s="139" t="s">
        <v>19620</v>
      </c>
      <c r="D2177" s="139" t="s">
        <v>19621</v>
      </c>
      <c r="E2177" s="139"/>
      <c r="F2177" s="139" t="e">
        <f>MATCH(A2177,厦航题库汇总!$C$2:$C$5110,0)</f>
        <v>#N/A</v>
      </c>
    </row>
    <row r="2178" spans="1:6" customFormat="1" ht="56.1" customHeight="1">
      <c r="A2178" s="172" t="s">
        <v>27742</v>
      </c>
      <c r="B2178" s="148" t="s">
        <v>27743</v>
      </c>
      <c r="C2178" s="148" t="s">
        <v>27744</v>
      </c>
      <c r="D2178" s="148" t="s">
        <v>27745</v>
      </c>
      <c r="E2178" s="148"/>
      <c r="F2178" s="139" t="e">
        <f>MATCH(A2178,厦航题库汇总!$C$2:$C$5110,0)</f>
        <v>#N/A</v>
      </c>
    </row>
    <row r="2179" spans="1:6" customFormat="1" ht="50.1" customHeight="1">
      <c r="A2179" s="170" t="s">
        <v>19822</v>
      </c>
      <c r="B2179" s="139">
        <v>7600</v>
      </c>
      <c r="C2179" s="139">
        <v>7500</v>
      </c>
      <c r="D2179" s="139">
        <v>7700</v>
      </c>
      <c r="E2179" s="139"/>
      <c r="F2179" s="139" t="e">
        <f>MATCH(A2179,厦航题库汇总!$C$2:$C$5110,0)</f>
        <v>#N/A</v>
      </c>
    </row>
    <row r="2180" spans="1:6" customFormat="1" ht="50.1" customHeight="1">
      <c r="A2180" s="170" t="s">
        <v>12436</v>
      </c>
      <c r="B2180" s="139" t="s">
        <v>12437</v>
      </c>
      <c r="C2180" s="148" t="s">
        <v>12438</v>
      </c>
      <c r="D2180" s="148" t="s">
        <v>12439</v>
      </c>
      <c r="E2180" s="148"/>
      <c r="F2180" s="139">
        <f>MATCH(A2180,厦航题库汇总!$C$2:$C$5110,0)</f>
        <v>303</v>
      </c>
    </row>
    <row r="2181" spans="1:6" customFormat="1" ht="50.1" customHeight="1">
      <c r="A2181" s="170" t="s">
        <v>10329</v>
      </c>
      <c r="B2181" s="139" t="s">
        <v>10330</v>
      </c>
      <c r="C2181" s="139" t="s">
        <v>10331</v>
      </c>
      <c r="D2181" s="139" t="s">
        <v>10332</v>
      </c>
      <c r="E2181" s="139"/>
      <c r="F2181" s="139">
        <f>MATCH(A2181,厦航题库汇总!$C$2:$C$5110,0)</f>
        <v>4899</v>
      </c>
    </row>
    <row r="2182" spans="1:6" customFormat="1" ht="56.1" customHeight="1">
      <c r="A2182" s="170" t="s">
        <v>10533</v>
      </c>
      <c r="B2182" s="139" t="s">
        <v>10534</v>
      </c>
      <c r="C2182" s="139" t="s">
        <v>10535</v>
      </c>
      <c r="D2182" s="139" t="s">
        <v>10536</v>
      </c>
      <c r="E2182" s="139"/>
      <c r="F2182" s="139">
        <f>MATCH(A2182,厦航题库汇总!$C$2:$C$5110,0)</f>
        <v>4963</v>
      </c>
    </row>
    <row r="2183" spans="1:6" customFormat="1" ht="56.1" customHeight="1">
      <c r="A2183" s="170" t="s">
        <v>9997</v>
      </c>
      <c r="B2183" s="139" t="s">
        <v>26156</v>
      </c>
      <c r="C2183" s="139" t="s">
        <v>26157</v>
      </c>
      <c r="D2183" s="139" t="s">
        <v>26158</v>
      </c>
      <c r="E2183" s="139"/>
      <c r="F2183" s="139">
        <f>MATCH(A2183,厦航题库汇总!$C$2:$C$5110,0)</f>
        <v>4788</v>
      </c>
    </row>
    <row r="2184" spans="1:6" customFormat="1" ht="56.1" customHeight="1">
      <c r="A2184" s="172" t="s">
        <v>27784</v>
      </c>
      <c r="B2184" s="148" t="s">
        <v>27785</v>
      </c>
      <c r="C2184" s="148" t="s">
        <v>27786</v>
      </c>
      <c r="D2184" s="148" t="s">
        <v>27787</v>
      </c>
      <c r="E2184" s="148"/>
      <c r="F2184" s="139" t="e">
        <f>MATCH(A2184,厦航题库汇总!$C$2:$C$5110,0)</f>
        <v>#N/A</v>
      </c>
    </row>
    <row r="2185" spans="1:6" customFormat="1" ht="56.1" customHeight="1">
      <c r="A2185" s="170" t="s">
        <v>24892</v>
      </c>
      <c r="B2185" s="139" t="s">
        <v>24893</v>
      </c>
      <c r="C2185" s="139" t="s">
        <v>24894</v>
      </c>
      <c r="D2185" s="139" t="s">
        <v>24895</v>
      </c>
      <c r="E2185" s="139"/>
      <c r="F2185" s="139">
        <f>MATCH(A2185,厦航题库汇总!$C$2:$C$5110,0)</f>
        <v>2833</v>
      </c>
    </row>
    <row r="2186" spans="1:6" customFormat="1" ht="56.1" customHeight="1">
      <c r="A2186" s="170" t="s">
        <v>24896</v>
      </c>
      <c r="B2186" s="139" t="s">
        <v>24897</v>
      </c>
      <c r="C2186" s="139" t="s">
        <v>24898</v>
      </c>
      <c r="D2186" s="139" t="s">
        <v>24899</v>
      </c>
      <c r="E2186" s="139"/>
      <c r="F2186" s="139">
        <f>MATCH(A2186,厦航题库汇总!$C$2:$C$5110,0)</f>
        <v>2837</v>
      </c>
    </row>
    <row r="2187" spans="1:6" customFormat="1" ht="56.1" customHeight="1">
      <c r="A2187" s="170" t="s">
        <v>9944</v>
      </c>
      <c r="B2187" s="139" t="s">
        <v>26123</v>
      </c>
      <c r="C2187" s="139" t="s">
        <v>26124</v>
      </c>
      <c r="D2187" s="139" t="s">
        <v>26125</v>
      </c>
      <c r="E2187" s="139"/>
      <c r="F2187" s="139">
        <f>MATCH(A2187,厦航题库汇总!$C$2:$C$5110,0)</f>
        <v>4772</v>
      </c>
    </row>
    <row r="2188" spans="1:6" customFormat="1" ht="56.1" customHeight="1">
      <c r="A2188" s="170" t="s">
        <v>9948</v>
      </c>
      <c r="B2188" s="139" t="s">
        <v>26126</v>
      </c>
      <c r="C2188" s="139" t="s">
        <v>26127</v>
      </c>
      <c r="D2188" s="139" t="s">
        <v>26128</v>
      </c>
      <c r="E2188" s="139"/>
      <c r="F2188" s="139">
        <f>MATCH(A2188,厦航题库汇总!$C$2:$C$5110,0)</f>
        <v>4773</v>
      </c>
    </row>
    <row r="2189" spans="1:6" customFormat="1" ht="56.1" customHeight="1">
      <c r="A2189" s="170" t="s">
        <v>10422</v>
      </c>
      <c r="B2189" s="139" t="s">
        <v>21175</v>
      </c>
      <c r="C2189" s="139" t="s">
        <v>21176</v>
      </c>
      <c r="D2189" s="139" t="s">
        <v>10425</v>
      </c>
      <c r="E2189" s="139"/>
      <c r="F2189" s="139">
        <f>MATCH(A2189,厦航题库汇总!$C$2:$C$5110,0)</f>
        <v>4929</v>
      </c>
    </row>
    <row r="2190" spans="1:6" customFormat="1" ht="50.1" customHeight="1">
      <c r="A2190" s="170" t="s">
        <v>10275</v>
      </c>
      <c r="B2190" s="139" t="s">
        <v>10276</v>
      </c>
      <c r="C2190" s="139" t="s">
        <v>10277</v>
      </c>
      <c r="D2190" s="139" t="s">
        <v>10278</v>
      </c>
      <c r="E2190" s="139"/>
      <c r="F2190" s="139">
        <f>MATCH(A2190,厦航题库汇总!$C$2:$C$5110,0)</f>
        <v>4882</v>
      </c>
    </row>
    <row r="2191" spans="1:6" customFormat="1" ht="56.1" customHeight="1">
      <c r="A2191" s="170" t="s">
        <v>24968</v>
      </c>
      <c r="B2191" s="139" t="s">
        <v>24969</v>
      </c>
      <c r="C2191" s="139" t="s">
        <v>24970</v>
      </c>
      <c r="D2191" s="139" t="s">
        <v>24971</v>
      </c>
      <c r="E2191" s="139"/>
      <c r="F2191" s="139">
        <f>MATCH(A2191,厦航题库汇总!$C$2:$C$5110,0)</f>
        <v>2956</v>
      </c>
    </row>
    <row r="2192" spans="1:6" customFormat="1" ht="56.1" customHeight="1">
      <c r="A2192" s="170" t="s">
        <v>24972</v>
      </c>
      <c r="B2192" s="139" t="s">
        <v>24970</v>
      </c>
      <c r="C2192" s="139" t="s">
        <v>24969</v>
      </c>
      <c r="D2192" s="139" t="s">
        <v>24973</v>
      </c>
      <c r="E2192" s="139"/>
      <c r="F2192" s="139">
        <f>MATCH(A2192,厦航题库汇总!$C$2:$C$5110,0)</f>
        <v>2966</v>
      </c>
    </row>
    <row r="2193" spans="1:6" customFormat="1" ht="56.1" customHeight="1">
      <c r="A2193" s="170" t="s">
        <v>18527</v>
      </c>
      <c r="B2193" s="139" t="s">
        <v>18528</v>
      </c>
      <c r="C2193" s="139" t="s">
        <v>18529</v>
      </c>
      <c r="D2193" s="139" t="s">
        <v>18530</v>
      </c>
      <c r="E2193" s="139"/>
      <c r="F2193" s="139" t="e">
        <f>MATCH(A2193,厦航题库汇总!$C$2:$C$5110,0)</f>
        <v>#N/A</v>
      </c>
    </row>
    <row r="2194" spans="1:6" customFormat="1" ht="56.1" customHeight="1">
      <c r="A2194" s="170" t="s">
        <v>28756</v>
      </c>
      <c r="B2194" s="139" t="s">
        <v>28757</v>
      </c>
      <c r="C2194" s="139" t="s">
        <v>28758</v>
      </c>
      <c r="D2194" s="139" t="s">
        <v>28759</v>
      </c>
      <c r="E2194" s="139"/>
      <c r="F2194" s="139">
        <f>MATCH(A2194,厦航题库汇总!$C$2:$C$5110,0)</f>
        <v>2030</v>
      </c>
    </row>
    <row r="2195" spans="1:6" customFormat="1" ht="56.1" customHeight="1">
      <c r="A2195" s="172" t="s">
        <v>6618</v>
      </c>
      <c r="B2195" s="148" t="s">
        <v>6619</v>
      </c>
      <c r="C2195" s="148" t="s">
        <v>6620</v>
      </c>
      <c r="D2195" s="148" t="s">
        <v>6621</v>
      </c>
      <c r="E2195" s="148"/>
      <c r="F2195" s="139">
        <f>MATCH(A2195,厦航题库汇总!$C$2:$C$5110,0)</f>
        <v>1112</v>
      </c>
    </row>
    <row r="2196" spans="1:6" customFormat="1" ht="56.1" customHeight="1">
      <c r="A2196" s="170" t="s">
        <v>19501</v>
      </c>
      <c r="B2196" s="139" t="s">
        <v>19502</v>
      </c>
      <c r="C2196" s="139" t="s">
        <v>19503</v>
      </c>
      <c r="D2196" s="139" t="s">
        <v>19504</v>
      </c>
      <c r="E2196" s="139"/>
      <c r="F2196" s="139" t="e">
        <f>MATCH(A2196,厦航题库汇总!$C$2:$C$5110,0)</f>
        <v>#N/A</v>
      </c>
    </row>
    <row r="2197" spans="1:6" customFormat="1" ht="56.1" customHeight="1">
      <c r="A2197" s="170" t="s">
        <v>19521</v>
      </c>
      <c r="B2197" s="139" t="s">
        <v>10523</v>
      </c>
      <c r="C2197" s="139" t="s">
        <v>10524</v>
      </c>
      <c r="D2197" s="139" t="s">
        <v>3143</v>
      </c>
      <c r="E2197" s="139"/>
      <c r="F2197" s="139" t="e">
        <f>MATCH(A2197,厦航题库汇总!$C$2:$C$5110,0)</f>
        <v>#N/A</v>
      </c>
    </row>
    <row r="2198" spans="1:6" customFormat="1" ht="56.1" customHeight="1">
      <c r="A2198" s="170" t="s">
        <v>10264</v>
      </c>
      <c r="B2198" s="139" t="s">
        <v>10265</v>
      </c>
      <c r="C2198" s="139" t="s">
        <v>10266</v>
      </c>
      <c r="D2198" s="139" t="s">
        <v>10267</v>
      </c>
      <c r="E2198" s="139"/>
      <c r="F2198" s="139">
        <f>MATCH(A2198,厦航题库汇总!$C$2:$C$5110,0)</f>
        <v>4879</v>
      </c>
    </row>
    <row r="2199" spans="1:6" customFormat="1" ht="56.1" customHeight="1">
      <c r="A2199" s="170" t="s">
        <v>19594</v>
      </c>
      <c r="B2199" s="139" t="s">
        <v>19595</v>
      </c>
      <c r="C2199" s="139" t="s">
        <v>19596</v>
      </c>
      <c r="D2199" s="139" t="s">
        <v>19597</v>
      </c>
      <c r="E2199" s="139"/>
      <c r="F2199" s="139" t="e">
        <f>MATCH(A2199,厦航题库汇总!$C$2:$C$5110,0)</f>
        <v>#N/A</v>
      </c>
    </row>
    <row r="2200" spans="1:6" customFormat="1" ht="56.1" customHeight="1">
      <c r="A2200" s="170" t="s">
        <v>3858</v>
      </c>
      <c r="B2200" s="139" t="s">
        <v>3859</v>
      </c>
      <c r="C2200" s="148" t="s">
        <v>3819</v>
      </c>
      <c r="D2200" s="148" t="s">
        <v>3838</v>
      </c>
      <c r="E2200" s="148"/>
      <c r="F2200" s="139">
        <f>MATCH(A2200,厦航题库汇总!$C$2:$C$5110,0)</f>
        <v>203</v>
      </c>
    </row>
    <row r="2201" spans="1:6" customFormat="1" ht="56.1" customHeight="1">
      <c r="A2201" s="170" t="s">
        <v>3860</v>
      </c>
      <c r="B2201" s="139" t="s">
        <v>3827</v>
      </c>
      <c r="C2201" s="148" t="s">
        <v>3817</v>
      </c>
      <c r="D2201" s="148" t="s">
        <v>3825</v>
      </c>
      <c r="E2201" s="148"/>
      <c r="F2201" s="139">
        <f>MATCH(A2201,厦航题库汇总!$C$2:$C$5110,0)</f>
        <v>210</v>
      </c>
    </row>
    <row r="2202" spans="1:6" customFormat="1" ht="56.1" customHeight="1">
      <c r="A2202" s="170" t="s">
        <v>3821</v>
      </c>
      <c r="B2202" s="139">
        <v>8</v>
      </c>
      <c r="C2202" s="148" t="s">
        <v>3822</v>
      </c>
      <c r="D2202" s="148" t="s">
        <v>2116</v>
      </c>
      <c r="E2202" s="148"/>
      <c r="F2202" s="139">
        <f>MATCH(A2202,厦航题库汇总!$C$2:$C$5110,0)</f>
        <v>100</v>
      </c>
    </row>
    <row r="2203" spans="1:6" customFormat="1" ht="56.1" customHeight="1">
      <c r="A2203" s="172" t="s">
        <v>27820</v>
      </c>
      <c r="B2203" s="148" t="s">
        <v>27821</v>
      </c>
      <c r="C2203" s="148" t="s">
        <v>27822</v>
      </c>
      <c r="D2203" s="148" t="s">
        <v>23602</v>
      </c>
      <c r="E2203" s="148"/>
      <c r="F2203" s="139" t="e">
        <f>MATCH(A2203,厦航题库汇总!$C$2:$C$5110,0)</f>
        <v>#N/A</v>
      </c>
    </row>
    <row r="2204" spans="1:6" customFormat="1" ht="56.1" customHeight="1">
      <c r="A2204" s="170" t="s">
        <v>19383</v>
      </c>
      <c r="B2204" s="139" t="s">
        <v>19384</v>
      </c>
      <c r="C2204" s="139" t="s">
        <v>19385</v>
      </c>
      <c r="D2204" s="139" t="s">
        <v>19386</v>
      </c>
      <c r="E2204" s="139"/>
      <c r="F2204" s="139" t="e">
        <f>MATCH(A2204,厦航题库汇总!$C$2:$C$5110,0)</f>
        <v>#N/A</v>
      </c>
    </row>
    <row r="2205" spans="1:6" customFormat="1" ht="56.1" customHeight="1">
      <c r="A2205" s="170" t="s">
        <v>18125</v>
      </c>
      <c r="B2205" s="139" t="s">
        <v>18126</v>
      </c>
      <c r="C2205" s="139" t="s">
        <v>18127</v>
      </c>
      <c r="D2205" s="139" t="s">
        <v>3610</v>
      </c>
      <c r="E2205" s="139"/>
      <c r="F2205" s="139" t="e">
        <f>MATCH(A2205,厦航题库汇总!$C$2:$C$5110,0)</f>
        <v>#N/A</v>
      </c>
    </row>
    <row r="2206" spans="1:6" customFormat="1" ht="56.1" customHeight="1">
      <c r="A2206" s="170" t="s">
        <v>9806</v>
      </c>
      <c r="B2206" s="139" t="s">
        <v>26017</v>
      </c>
      <c r="C2206" s="139" t="s">
        <v>26018</v>
      </c>
      <c r="D2206" s="139" t="s">
        <v>26019</v>
      </c>
      <c r="E2206" s="139"/>
      <c r="F2206" s="139">
        <f>MATCH(A2206,厦航题库汇总!$C$2:$C$5110,0)</f>
        <v>4732</v>
      </c>
    </row>
    <row r="2207" spans="1:6" customFormat="1" ht="56.1" customHeight="1">
      <c r="A2207" s="170" t="s">
        <v>9802</v>
      </c>
      <c r="B2207" s="139" t="s">
        <v>26014</v>
      </c>
      <c r="C2207" s="139" t="s">
        <v>26015</v>
      </c>
      <c r="D2207" s="139" t="s">
        <v>26016</v>
      </c>
      <c r="E2207" s="139"/>
      <c r="F2207" s="139">
        <f>MATCH(A2207,厦航题库汇总!$C$2:$C$5110,0)</f>
        <v>4731</v>
      </c>
    </row>
    <row r="2208" spans="1:6" customFormat="1" ht="56.1" customHeight="1">
      <c r="A2208" s="170" t="s">
        <v>9843</v>
      </c>
      <c r="B2208" s="139" t="s">
        <v>26044</v>
      </c>
      <c r="C2208" s="139" t="s">
        <v>26045</v>
      </c>
      <c r="D2208" s="139" t="s">
        <v>26046</v>
      </c>
      <c r="E2208" s="139"/>
      <c r="F2208" s="139">
        <f>MATCH(A2208,厦航题库汇总!$C$2:$C$5110,0)</f>
        <v>4743</v>
      </c>
    </row>
    <row r="2209" spans="1:6" customFormat="1" ht="56.1" customHeight="1">
      <c r="A2209" s="170" t="s">
        <v>18910</v>
      </c>
      <c r="B2209" s="139" t="s">
        <v>5954</v>
      </c>
      <c r="C2209" s="139" t="s">
        <v>6211</v>
      </c>
      <c r="D2209" s="139" t="s">
        <v>5955</v>
      </c>
      <c r="E2209" s="139"/>
      <c r="F2209" s="139" t="e">
        <f>MATCH(A2209,厦航题库汇总!$C$2:$C$5110,0)</f>
        <v>#N/A</v>
      </c>
    </row>
    <row r="2210" spans="1:6" customFormat="1" ht="56.1" customHeight="1">
      <c r="A2210" s="170" t="s">
        <v>19567</v>
      </c>
      <c r="B2210" s="139" t="s">
        <v>19568</v>
      </c>
      <c r="C2210" s="139" t="s">
        <v>19569</v>
      </c>
      <c r="D2210" s="139" t="s">
        <v>19570</v>
      </c>
      <c r="E2210" s="139"/>
      <c r="F2210" s="139" t="e">
        <f>MATCH(A2210,厦航题库汇总!$C$2:$C$5110,0)</f>
        <v>#N/A</v>
      </c>
    </row>
    <row r="2211" spans="1:6" customFormat="1" ht="56.1" customHeight="1">
      <c r="A2211" s="170" t="s">
        <v>27895</v>
      </c>
      <c r="B2211" s="139" t="s">
        <v>3220</v>
      </c>
      <c r="C2211" s="139" t="s">
        <v>3141</v>
      </c>
      <c r="D2211" s="139" t="s">
        <v>14820</v>
      </c>
      <c r="E2211" s="139"/>
      <c r="F2211" s="139" t="e">
        <f>MATCH(A2211,厦航题库汇总!$C$2:$C$5110,0)</f>
        <v>#N/A</v>
      </c>
    </row>
    <row r="2212" spans="1:6" customFormat="1" ht="50.1" customHeight="1">
      <c r="A2212" s="170" t="s">
        <v>10252</v>
      </c>
      <c r="B2212" s="139" t="s">
        <v>10253</v>
      </c>
      <c r="C2212" s="139" t="s">
        <v>10254</v>
      </c>
      <c r="D2212" s="139" t="s">
        <v>10255</v>
      </c>
      <c r="E2212" s="139"/>
      <c r="F2212" s="139">
        <f>MATCH(A2212,厦航题库汇总!$C$2:$C$5110,0)</f>
        <v>4874</v>
      </c>
    </row>
    <row r="2213" spans="1:6" customFormat="1" ht="56.1" customHeight="1">
      <c r="A2213" s="170" t="s">
        <v>10179</v>
      </c>
      <c r="B2213" s="139" t="s">
        <v>10180</v>
      </c>
      <c r="C2213" s="139" t="s">
        <v>10181</v>
      </c>
      <c r="D2213" s="139" t="s">
        <v>10182</v>
      </c>
      <c r="E2213" s="139"/>
      <c r="F2213" s="139">
        <f>MATCH(A2213,厦航题库汇总!$C$2:$C$5110,0)</f>
        <v>4846</v>
      </c>
    </row>
    <row r="2214" spans="1:6" customFormat="1" ht="56.1" customHeight="1">
      <c r="A2214" s="170" t="s">
        <v>10805</v>
      </c>
      <c r="B2214" s="139" t="s">
        <v>10189</v>
      </c>
      <c r="C2214" s="139" t="s">
        <v>10190</v>
      </c>
      <c r="D2214" s="139" t="s">
        <v>10191</v>
      </c>
      <c r="E2214" s="139"/>
      <c r="F2214" s="139">
        <f>MATCH(A2214,厦航题库汇总!$C$2:$C$5110,0)</f>
        <v>4849</v>
      </c>
    </row>
    <row r="2215" spans="1:6" customFormat="1" ht="56.1" customHeight="1">
      <c r="A2215" s="170" t="s">
        <v>10164</v>
      </c>
      <c r="B2215" s="139" t="s">
        <v>10165</v>
      </c>
      <c r="C2215" s="139" t="s">
        <v>10166</v>
      </c>
      <c r="D2215" s="139" t="s">
        <v>10167</v>
      </c>
      <c r="E2215" s="139"/>
      <c r="F2215" s="139">
        <f>MATCH(A2215,厦航题库汇总!$C$2:$C$5110,0)</f>
        <v>4843</v>
      </c>
    </row>
    <row r="2216" spans="1:6" customFormat="1" ht="56.1" customHeight="1">
      <c r="A2216" s="170" t="s">
        <v>10256</v>
      </c>
      <c r="B2216" s="139" t="s">
        <v>10122</v>
      </c>
      <c r="C2216" s="139" t="s">
        <v>10121</v>
      </c>
      <c r="D2216" s="139" t="s">
        <v>5382</v>
      </c>
      <c r="E2216" s="139"/>
      <c r="F2216" s="139">
        <f>MATCH(A2216,厦航题库汇总!$C$2:$C$5110,0)</f>
        <v>4875</v>
      </c>
    </row>
    <row r="2217" spans="1:6" customFormat="1" ht="56.1" customHeight="1">
      <c r="A2217" s="170" t="s">
        <v>9887</v>
      </c>
      <c r="B2217" s="139" t="s">
        <v>26080</v>
      </c>
      <c r="C2217" s="139" t="s">
        <v>26081</v>
      </c>
      <c r="D2217" s="139" t="s">
        <v>26082</v>
      </c>
      <c r="E2217" s="139"/>
      <c r="F2217" s="139">
        <f>MATCH(A2217,厦航题库汇总!$C$2:$C$5110,0)</f>
        <v>4757</v>
      </c>
    </row>
    <row r="2218" spans="1:6" customFormat="1" ht="56.1" customHeight="1">
      <c r="A2218" s="170" t="s">
        <v>19505</v>
      </c>
      <c r="B2218" s="139" t="s">
        <v>19506</v>
      </c>
      <c r="C2218" s="139" t="s">
        <v>19507</v>
      </c>
      <c r="D2218" s="139" t="s">
        <v>19508</v>
      </c>
      <c r="E2218" s="139"/>
      <c r="F2218" s="139" t="e">
        <f>MATCH(A2218,厦航题库汇总!$C$2:$C$5110,0)</f>
        <v>#N/A</v>
      </c>
    </row>
    <row r="2219" spans="1:6" customFormat="1" ht="56.1" customHeight="1">
      <c r="A2219" s="170" t="s">
        <v>10135</v>
      </c>
      <c r="B2219" s="139" t="s">
        <v>10136</v>
      </c>
      <c r="C2219" s="139" t="s">
        <v>10137</v>
      </c>
      <c r="D2219" s="139" t="s">
        <v>10138</v>
      </c>
      <c r="E2219" s="139"/>
      <c r="F2219" s="139">
        <f>MATCH(A2219,厦航题库汇总!$C$2:$C$5110,0)</f>
        <v>4832</v>
      </c>
    </row>
    <row r="2220" spans="1:6" customFormat="1" ht="56.1" customHeight="1">
      <c r="A2220" s="170" t="s">
        <v>19375</v>
      </c>
      <c r="B2220" s="139" t="s">
        <v>19376</v>
      </c>
      <c r="C2220" s="139" t="s">
        <v>19377</v>
      </c>
      <c r="D2220" s="139" t="s">
        <v>19378</v>
      </c>
      <c r="E2220" s="139"/>
      <c r="F2220" s="139" t="e">
        <f>MATCH(A2220,厦航题库汇总!$C$2:$C$5110,0)</f>
        <v>#N/A</v>
      </c>
    </row>
    <row r="2221" spans="1:6" customFormat="1" ht="56.1" customHeight="1">
      <c r="A2221" s="170" t="s">
        <v>19549</v>
      </c>
      <c r="B2221" s="139" t="s">
        <v>19550</v>
      </c>
      <c r="C2221" s="139" t="s">
        <v>19551</v>
      </c>
      <c r="D2221" s="139" t="s">
        <v>19552</v>
      </c>
      <c r="E2221" s="139"/>
      <c r="F2221" s="139" t="e">
        <f>MATCH(A2221,厦航题库汇总!$C$2:$C$5110,0)</f>
        <v>#N/A</v>
      </c>
    </row>
    <row r="2222" spans="1:6" customFormat="1" ht="50.1" customHeight="1">
      <c r="A2222" s="170" t="s">
        <v>10438</v>
      </c>
      <c r="B2222" s="139" t="s">
        <v>10439</v>
      </c>
      <c r="C2222" s="139" t="s">
        <v>10440</v>
      </c>
      <c r="D2222" s="139" t="s">
        <v>10441</v>
      </c>
      <c r="E2222" s="139"/>
      <c r="F2222" s="139">
        <f>MATCH(A2222,厦航题库汇总!$C$2:$C$5110,0)</f>
        <v>4934</v>
      </c>
    </row>
    <row r="2223" spans="1:6" customFormat="1" ht="56.1" customHeight="1">
      <c r="A2223" s="170" t="s">
        <v>19367</v>
      </c>
      <c r="B2223" s="139" t="s">
        <v>19368</v>
      </c>
      <c r="C2223" s="139" t="s">
        <v>19369</v>
      </c>
      <c r="D2223" s="139" t="s">
        <v>19370</v>
      </c>
      <c r="E2223" s="139"/>
      <c r="F2223" s="139" t="e">
        <f>MATCH(A2223,厦航题库汇总!$C$2:$C$5110,0)</f>
        <v>#N/A</v>
      </c>
    </row>
    <row r="2224" spans="1:6" customFormat="1" ht="56.1" customHeight="1">
      <c r="A2224" s="170" t="s">
        <v>19602</v>
      </c>
      <c r="B2224" s="139" t="s">
        <v>19603</v>
      </c>
      <c r="C2224" s="139" t="s">
        <v>19604</v>
      </c>
      <c r="D2224" s="139" t="s">
        <v>19605</v>
      </c>
      <c r="E2224" s="139"/>
      <c r="F2224" s="139" t="e">
        <f>MATCH(A2224,厦航题库汇总!$C$2:$C$5110,0)</f>
        <v>#N/A</v>
      </c>
    </row>
    <row r="2225" spans="1:6" customFormat="1" ht="56.1" customHeight="1">
      <c r="A2225" s="170" t="s">
        <v>8086</v>
      </c>
      <c r="B2225" s="139" t="s">
        <v>25486</v>
      </c>
      <c r="C2225" s="139" t="s">
        <v>25487</v>
      </c>
      <c r="D2225" s="139" t="s">
        <v>25488</v>
      </c>
      <c r="E2225" s="139"/>
      <c r="F2225" s="139">
        <f>MATCH(A2225,厦航题库汇总!$C$2:$C$5110,0)</f>
        <v>3586</v>
      </c>
    </row>
    <row r="2226" spans="1:6" customFormat="1" ht="56.1" customHeight="1">
      <c r="A2226" s="170" t="s">
        <v>18833</v>
      </c>
      <c r="B2226" s="139" t="s">
        <v>18834</v>
      </c>
      <c r="C2226" s="139" t="s">
        <v>18835</v>
      </c>
      <c r="D2226" s="139" t="s">
        <v>18836</v>
      </c>
      <c r="E2226" s="139"/>
      <c r="F2226" s="139" t="e">
        <f>MATCH(A2226,厦航题库汇总!$C$2:$C$5110,0)</f>
        <v>#N/A</v>
      </c>
    </row>
    <row r="2227" spans="1:6" customFormat="1" ht="56.1" customHeight="1">
      <c r="A2227" s="170" t="s">
        <v>10337</v>
      </c>
      <c r="B2227" s="139" t="s">
        <v>792</v>
      </c>
      <c r="C2227" s="139" t="s">
        <v>10338</v>
      </c>
      <c r="D2227" s="139" t="s">
        <v>10339</v>
      </c>
      <c r="E2227" s="139"/>
      <c r="F2227" s="139">
        <f>MATCH(A2227,厦航题库汇总!$C$2:$C$5110,0)</f>
        <v>4901</v>
      </c>
    </row>
    <row r="2228" spans="1:6" customFormat="1" ht="56.1" customHeight="1">
      <c r="A2228" s="170" t="s">
        <v>10231</v>
      </c>
      <c r="B2228" s="139" t="s">
        <v>10117</v>
      </c>
      <c r="C2228" s="139" t="s">
        <v>10118</v>
      </c>
      <c r="D2228" s="139" t="s">
        <v>5382</v>
      </c>
      <c r="E2228" s="139"/>
      <c r="F2228" s="139">
        <f>MATCH(A2228,厦航题库汇总!$C$2:$C$5110,0)</f>
        <v>4866</v>
      </c>
    </row>
    <row r="2229" spans="1:6" customFormat="1" ht="56.1" customHeight="1">
      <c r="A2229" s="170" t="s">
        <v>28405</v>
      </c>
      <c r="B2229" s="139" t="s">
        <v>22733</v>
      </c>
      <c r="C2229" s="139" t="s">
        <v>22734</v>
      </c>
      <c r="D2229" s="139" t="s">
        <v>22735</v>
      </c>
      <c r="E2229" s="139"/>
      <c r="F2229" s="139">
        <f>MATCH(A2229,厦航题库汇总!$C$2:$C$5110,0)</f>
        <v>1926</v>
      </c>
    </row>
    <row r="2230" spans="1:6" customFormat="1" ht="56.1" customHeight="1">
      <c r="A2230" s="170" t="s">
        <v>28404</v>
      </c>
      <c r="B2230" s="139" t="s">
        <v>22730</v>
      </c>
      <c r="C2230" s="139" t="s">
        <v>22731</v>
      </c>
      <c r="D2230" s="139" t="s">
        <v>22732</v>
      </c>
      <c r="E2230" s="139"/>
      <c r="F2230" s="139">
        <f>MATCH(A2230,厦航题库汇总!$C$2:$C$5110,0)</f>
        <v>1920</v>
      </c>
    </row>
    <row r="2231" spans="1:6" customFormat="1" ht="56.1" customHeight="1">
      <c r="A2231" s="170" t="s">
        <v>29797</v>
      </c>
      <c r="B2231" s="139" t="s">
        <v>24271</v>
      </c>
      <c r="C2231" s="139" t="s">
        <v>24272</v>
      </c>
      <c r="D2231" s="139" t="s">
        <v>24273</v>
      </c>
      <c r="E2231" s="139"/>
      <c r="F2231" s="139">
        <f>MATCH(A2231,厦航题库汇总!$C$2:$C$5110,0)</f>
        <v>1472</v>
      </c>
    </row>
    <row r="2232" spans="1:6" customFormat="1" ht="56.1" customHeight="1">
      <c r="A2232" s="170" t="s">
        <v>29798</v>
      </c>
      <c r="B2232" s="139" t="s">
        <v>24274</v>
      </c>
      <c r="C2232" s="139" t="s">
        <v>24275</v>
      </c>
      <c r="D2232" s="139" t="s">
        <v>24276</v>
      </c>
      <c r="E2232" s="139"/>
      <c r="F2232" s="139">
        <f>MATCH(A2232,厦航题库汇总!$C$2:$C$5110,0)</f>
        <v>1478</v>
      </c>
    </row>
    <row r="2233" spans="1:6" customFormat="1" ht="56.1" customHeight="1">
      <c r="A2233" s="172" t="s">
        <v>1905</v>
      </c>
      <c r="B2233" s="148" t="s">
        <v>1906</v>
      </c>
      <c r="C2233" s="148" t="s">
        <v>1907</v>
      </c>
      <c r="D2233" s="148" t="s">
        <v>1908</v>
      </c>
      <c r="E2233" s="148"/>
      <c r="F2233" s="139">
        <f>MATCH(A2233,厦航题库汇总!$C$2:$C$5110,0)</f>
        <v>374</v>
      </c>
    </row>
    <row r="2234" spans="1:6" customFormat="1" ht="56.1" customHeight="1">
      <c r="A2234" s="170" t="s">
        <v>19542</v>
      </c>
      <c r="B2234" s="139" t="s">
        <v>3142</v>
      </c>
      <c r="C2234" s="139" t="s">
        <v>3141</v>
      </c>
      <c r="D2234" s="139" t="s">
        <v>3143</v>
      </c>
      <c r="E2234" s="139"/>
      <c r="F2234" s="139" t="e">
        <f>MATCH(A2234,厦航题库汇总!$C$2:$C$5110,0)</f>
        <v>#N/A</v>
      </c>
    </row>
    <row r="2235" spans="1:6" customFormat="1" ht="50.1" customHeight="1">
      <c r="A2235" s="172" t="s">
        <v>6469</v>
      </c>
      <c r="B2235" s="148" t="s">
        <v>5935</v>
      </c>
      <c r="C2235" s="148" t="s">
        <v>5936</v>
      </c>
      <c r="D2235" s="148" t="s">
        <v>6470</v>
      </c>
      <c r="E2235" s="148"/>
      <c r="F2235" s="139">
        <f>MATCH(A2235,厦航题库汇总!$C$2:$C$5110,0)</f>
        <v>858</v>
      </c>
    </row>
    <row r="2236" spans="1:6" customFormat="1" ht="56.1" customHeight="1">
      <c r="A2236" s="170" t="s">
        <v>29812</v>
      </c>
      <c r="B2236" s="139" t="s">
        <v>24217</v>
      </c>
      <c r="C2236" s="139" t="s">
        <v>24218</v>
      </c>
      <c r="D2236" s="139" t="s">
        <v>24219</v>
      </c>
      <c r="E2236" s="139"/>
      <c r="F2236" s="139">
        <f>MATCH(A2236,厦航题库汇总!$C$2:$C$5110,0)</f>
        <v>1323</v>
      </c>
    </row>
    <row r="2237" spans="1:6" customFormat="1" ht="56.1" customHeight="1">
      <c r="A2237" s="170" t="s">
        <v>10156</v>
      </c>
      <c r="B2237" s="139" t="s">
        <v>10157</v>
      </c>
      <c r="C2237" s="139" t="s">
        <v>10158</v>
      </c>
      <c r="D2237" s="139" t="s">
        <v>10159</v>
      </c>
      <c r="E2237" s="139"/>
      <c r="F2237" s="139">
        <f>MATCH(A2237,厦航题库汇总!$C$2:$C$5110,0)</f>
        <v>4839</v>
      </c>
    </row>
    <row r="2238" spans="1:6" customFormat="1" ht="56.1" customHeight="1">
      <c r="A2238" s="172" t="s">
        <v>1909</v>
      </c>
      <c r="B2238" s="148" t="s">
        <v>1811</v>
      </c>
      <c r="C2238" s="148" t="s">
        <v>1813</v>
      </c>
      <c r="D2238" s="148" t="s">
        <v>1910</v>
      </c>
      <c r="E2238" s="148"/>
      <c r="F2238" s="139">
        <f>MATCH(A2238,厦航题库汇总!$C$2:$C$5110,0)</f>
        <v>381</v>
      </c>
    </row>
    <row r="2239" spans="1:6" customFormat="1" ht="56.1" customHeight="1">
      <c r="A2239" s="172" t="s">
        <v>6656</v>
      </c>
      <c r="B2239" s="148" t="s">
        <v>6657</v>
      </c>
      <c r="C2239" s="148" t="s">
        <v>6658</v>
      </c>
      <c r="D2239" s="148" t="s">
        <v>6659</v>
      </c>
      <c r="E2239" s="148"/>
      <c r="F2239" s="139">
        <f>MATCH(A2239,厦航题库汇总!$C$2:$C$5110,0)</f>
        <v>1177</v>
      </c>
    </row>
    <row r="2240" spans="1:6" customFormat="1" ht="56.1" customHeight="1">
      <c r="A2240" s="170" t="s">
        <v>28760</v>
      </c>
      <c r="B2240" s="139" t="s">
        <v>28761</v>
      </c>
      <c r="C2240" s="139" t="s">
        <v>28762</v>
      </c>
      <c r="D2240" s="139" t="s">
        <v>28763</v>
      </c>
      <c r="E2240" s="139"/>
      <c r="F2240" s="139">
        <f>MATCH(A2240,厦航题库汇总!$C$2:$C$5110,0)</f>
        <v>2036</v>
      </c>
    </row>
    <row r="2241" spans="1:6" customFormat="1" ht="56.1" customHeight="1">
      <c r="A2241" s="170" t="s">
        <v>10340</v>
      </c>
      <c r="B2241" s="139" t="s">
        <v>10341</v>
      </c>
      <c r="C2241" s="139" t="s">
        <v>10342</v>
      </c>
      <c r="D2241" s="139" t="s">
        <v>10343</v>
      </c>
      <c r="E2241" s="139"/>
      <c r="F2241" s="139">
        <f>MATCH(A2241,厦航题库汇总!$C$2:$C$5110,0)</f>
        <v>4902</v>
      </c>
    </row>
    <row r="2242" spans="1:6" customFormat="1" ht="50.1" customHeight="1">
      <c r="A2242" s="172" t="s">
        <v>6622</v>
      </c>
      <c r="B2242" s="148" t="s">
        <v>6620</v>
      </c>
      <c r="C2242" s="148" t="s">
        <v>6619</v>
      </c>
      <c r="D2242" s="148" t="s">
        <v>6621</v>
      </c>
      <c r="E2242" s="148"/>
      <c r="F2242" s="139">
        <f>MATCH(A2242,厦航题库汇总!$C$2:$C$5110,0)</f>
        <v>1118</v>
      </c>
    </row>
    <row r="2243" spans="1:6" customFormat="1" ht="56.1" customHeight="1">
      <c r="A2243" s="172" t="s">
        <v>27780</v>
      </c>
      <c r="B2243" s="148" t="s">
        <v>27781</v>
      </c>
      <c r="C2243" s="148" t="s">
        <v>29445</v>
      </c>
      <c r="D2243" s="148" t="s">
        <v>7168</v>
      </c>
      <c r="E2243" s="148"/>
      <c r="F2243" s="139" t="e">
        <f>MATCH(A2243,厦航题库汇总!$C$2:$C$5110,0)</f>
        <v>#N/A</v>
      </c>
    </row>
    <row r="2244" spans="1:6" customFormat="1" ht="56.1" customHeight="1">
      <c r="A2244" s="170" t="s">
        <v>19466</v>
      </c>
      <c r="B2244" s="139" t="s">
        <v>19467</v>
      </c>
      <c r="C2244" s="139" t="s">
        <v>19468</v>
      </c>
      <c r="D2244" s="139" t="s">
        <v>19469</v>
      </c>
      <c r="E2244" s="139"/>
      <c r="F2244" s="139" t="e">
        <f>MATCH(A2244,厦航题库汇总!$C$2:$C$5110,0)</f>
        <v>#N/A</v>
      </c>
    </row>
    <row r="2245" spans="1:6" customFormat="1" ht="56.1" customHeight="1">
      <c r="A2245" s="170" t="s">
        <v>10416</v>
      </c>
      <c r="B2245" s="139" t="s">
        <v>10417</v>
      </c>
      <c r="C2245" s="139" t="s">
        <v>10418</v>
      </c>
      <c r="D2245" s="139" t="s">
        <v>10419</v>
      </c>
      <c r="E2245" s="139"/>
      <c r="F2245" s="139">
        <f>MATCH(A2245,厦航题库汇总!$C$2:$C$5110,0)</f>
        <v>4927</v>
      </c>
    </row>
    <row r="2246" spans="1:6" customFormat="1" ht="56.1" customHeight="1">
      <c r="A2246" s="170" t="s">
        <v>19898</v>
      </c>
      <c r="B2246" s="139">
        <v>7500</v>
      </c>
      <c r="C2246" s="139">
        <v>7600</v>
      </c>
      <c r="D2246" s="139">
        <v>7700</v>
      </c>
      <c r="E2246" s="139"/>
      <c r="F2246" s="139" t="e">
        <f>MATCH(A2246,厦航题库汇总!$C$2:$C$5110,0)</f>
        <v>#N/A</v>
      </c>
    </row>
    <row r="2247" spans="1:6" customFormat="1" ht="56.1" customHeight="1">
      <c r="A2247" s="170" t="s">
        <v>10316</v>
      </c>
      <c r="B2247" s="139" t="s">
        <v>10317</v>
      </c>
      <c r="C2247" s="139" t="s">
        <v>5382</v>
      </c>
      <c r="D2247" s="139" t="s">
        <v>10318</v>
      </c>
      <c r="E2247" s="139"/>
      <c r="F2247" s="139">
        <f>MATCH(A2247,厦航题库汇总!$C$2:$C$5110,0)</f>
        <v>4894</v>
      </c>
    </row>
    <row r="2248" spans="1:6" customFormat="1" ht="50.1" customHeight="1">
      <c r="A2248" s="170" t="s">
        <v>27868</v>
      </c>
      <c r="B2248" s="139" t="s">
        <v>27869</v>
      </c>
      <c r="C2248" s="139" t="s">
        <v>27870</v>
      </c>
      <c r="D2248" s="139" t="s">
        <v>27871</v>
      </c>
      <c r="E2248" s="139"/>
      <c r="F2248" s="139" t="e">
        <f>MATCH(A2248,厦航题库汇总!$C$2:$C$5110,0)</f>
        <v>#N/A</v>
      </c>
    </row>
    <row r="2249" spans="1:6" customFormat="1" ht="50.1" customHeight="1">
      <c r="A2249" s="170" t="s">
        <v>9989</v>
      </c>
      <c r="B2249" s="139" t="s">
        <v>26150</v>
      </c>
      <c r="C2249" s="139" t="s">
        <v>26151</v>
      </c>
      <c r="D2249" s="139" t="s">
        <v>26152</v>
      </c>
      <c r="E2249" s="139"/>
      <c r="F2249" s="139">
        <f>MATCH(A2249,厦航题库汇总!$C$2:$C$5110,0)</f>
        <v>4786</v>
      </c>
    </row>
    <row r="2250" spans="1:6" customFormat="1" ht="56.1" customHeight="1">
      <c r="A2250" s="170" t="s">
        <v>10168</v>
      </c>
      <c r="B2250" s="139" t="s">
        <v>10169</v>
      </c>
      <c r="C2250" s="139" t="s">
        <v>10170</v>
      </c>
      <c r="D2250" s="139" t="s">
        <v>10171</v>
      </c>
      <c r="E2250" s="139"/>
      <c r="F2250" s="139">
        <f>MATCH(A2250,厦航题库汇总!$C$2:$C$5110,0)</f>
        <v>4971</v>
      </c>
    </row>
    <row r="2251" spans="1:6" customFormat="1" ht="56.1" customHeight="1">
      <c r="A2251" s="170" t="s">
        <v>10172</v>
      </c>
      <c r="B2251" s="139" t="s">
        <v>10173</v>
      </c>
      <c r="C2251" s="139" t="s">
        <v>10174</v>
      </c>
      <c r="D2251" s="139" t="s">
        <v>10175</v>
      </c>
      <c r="E2251" s="139"/>
      <c r="F2251" s="139">
        <f>MATCH(A2251,厦航题库汇总!$C$2:$C$5110,0)</f>
        <v>4844</v>
      </c>
    </row>
    <row r="2252" spans="1:6" customFormat="1" ht="56.1" customHeight="1">
      <c r="A2252" s="171" t="s">
        <v>27847</v>
      </c>
      <c r="B2252" s="159" t="s">
        <v>18374</v>
      </c>
      <c r="C2252" s="139" t="s">
        <v>18375</v>
      </c>
      <c r="D2252" s="139" t="s">
        <v>18376</v>
      </c>
      <c r="E2252" s="139"/>
      <c r="F2252" s="139" t="e">
        <f>MATCH(A2252,厦航题库汇总!$C$2:$C$5110,0)</f>
        <v>#N/A</v>
      </c>
    </row>
    <row r="2253" spans="1:6" customFormat="1" ht="56.1" customHeight="1">
      <c r="A2253" s="170" t="s">
        <v>10219</v>
      </c>
      <c r="B2253" s="139" t="s">
        <v>10220</v>
      </c>
      <c r="C2253" s="139" t="s">
        <v>10221</v>
      </c>
      <c r="D2253" s="139" t="s">
        <v>10222</v>
      </c>
      <c r="E2253" s="139"/>
      <c r="F2253" s="139">
        <f>MATCH(A2253,厦航题库汇总!$C$2:$C$5110,0)</f>
        <v>4861</v>
      </c>
    </row>
    <row r="2254" spans="1:6" customFormat="1" ht="50.1" customHeight="1">
      <c r="A2254" s="170" t="s">
        <v>27848</v>
      </c>
      <c r="B2254" s="139">
        <v>90</v>
      </c>
      <c r="C2254" s="139">
        <v>150</v>
      </c>
      <c r="D2254" s="139">
        <v>75</v>
      </c>
      <c r="E2254" s="139"/>
      <c r="F2254" s="139" t="e">
        <f>MATCH(A2254,厦航题库汇总!$C$2:$C$5110,0)</f>
        <v>#N/A</v>
      </c>
    </row>
    <row r="2255" spans="1:6" customFormat="1" ht="50.1" customHeight="1">
      <c r="A2255" s="170" t="s">
        <v>10703</v>
      </c>
      <c r="B2255" s="139" t="s">
        <v>20507</v>
      </c>
      <c r="C2255" s="139" t="s">
        <v>20508</v>
      </c>
      <c r="D2255" s="139" t="s">
        <v>20509</v>
      </c>
      <c r="E2255" s="139"/>
      <c r="F2255" s="139">
        <f>MATCH(A2255,厦航题库汇总!$C$2:$C$5110,0)</f>
        <v>4469</v>
      </c>
    </row>
    <row r="2256" spans="1:6" customFormat="1" ht="56.1" customHeight="1">
      <c r="A2256" s="170" t="s">
        <v>7361</v>
      </c>
      <c r="B2256" s="139" t="s">
        <v>24803</v>
      </c>
      <c r="C2256" s="139" t="s">
        <v>24804</v>
      </c>
      <c r="D2256" s="139" t="s">
        <v>24805</v>
      </c>
      <c r="E2256" s="139"/>
      <c r="F2256" s="139">
        <f>MATCH(A2256,厦航题库汇总!$C$2:$C$5110,0)</f>
        <v>2711</v>
      </c>
    </row>
    <row r="2257" spans="1:6" customFormat="1" ht="56.1" customHeight="1">
      <c r="A2257" s="170" t="s">
        <v>7365</v>
      </c>
      <c r="B2257" s="139" t="s">
        <v>24806</v>
      </c>
      <c r="C2257" s="139" t="s">
        <v>24807</v>
      </c>
      <c r="D2257" s="139" t="s">
        <v>24808</v>
      </c>
      <c r="E2257" s="139"/>
      <c r="F2257" s="139">
        <f>MATCH(A2257,厦航题库汇总!$C$2:$C$5110,0)</f>
        <v>2715</v>
      </c>
    </row>
    <row r="2258" spans="1:6" customFormat="1" ht="56.1" customHeight="1">
      <c r="A2258" s="171" t="s">
        <v>18373</v>
      </c>
      <c r="B2258" s="159">
        <v>0.05</v>
      </c>
      <c r="C2258" s="139">
        <v>6.5000000000000002E-2</v>
      </c>
      <c r="D2258" s="139">
        <v>0.04</v>
      </c>
      <c r="E2258" s="139"/>
      <c r="F2258" s="139" t="e">
        <f>MATCH(A2258,厦航题库汇总!$C$2:$C$5110,0)</f>
        <v>#N/A</v>
      </c>
    </row>
    <row r="2259" spans="1:6" customFormat="1" ht="56.1" customHeight="1">
      <c r="A2259" s="170" t="s">
        <v>7159</v>
      </c>
      <c r="B2259" s="139" t="s">
        <v>24627</v>
      </c>
      <c r="C2259" s="139" t="s">
        <v>24628</v>
      </c>
      <c r="D2259" s="139" t="s">
        <v>24629</v>
      </c>
      <c r="E2259" s="139"/>
      <c r="F2259" s="139">
        <f>MATCH(A2259,厦航题库汇总!$C$2:$C$5110,0)</f>
        <v>2464</v>
      </c>
    </row>
    <row r="2260" spans="1:6" customFormat="1" ht="50.1" customHeight="1">
      <c r="A2260" s="170" t="s">
        <v>9940</v>
      </c>
      <c r="B2260" s="139" t="s">
        <v>26120</v>
      </c>
      <c r="C2260" s="139" t="s">
        <v>26121</v>
      </c>
      <c r="D2260" s="139" t="s">
        <v>26122</v>
      </c>
      <c r="E2260" s="139"/>
      <c r="F2260" s="139">
        <f>MATCH(A2260,厦航题库汇总!$C$2:$C$5110,0)</f>
        <v>4771</v>
      </c>
    </row>
    <row r="2261" spans="1:6" customFormat="1" ht="56.1" customHeight="1">
      <c r="A2261" s="170" t="s">
        <v>10232</v>
      </c>
      <c r="B2261" s="139" t="s">
        <v>10233</v>
      </c>
      <c r="C2261" s="139" t="s">
        <v>10234</v>
      </c>
      <c r="D2261" s="139" t="s">
        <v>5382</v>
      </c>
      <c r="E2261" s="139"/>
      <c r="F2261" s="139">
        <f>MATCH(A2261,厦航题库汇总!$C$2:$C$5110,0)</f>
        <v>4867</v>
      </c>
    </row>
    <row r="2262" spans="1:6" customFormat="1" ht="56.1" customHeight="1">
      <c r="A2262" s="174" t="s">
        <v>20172</v>
      </c>
      <c r="B2262" s="139" t="s">
        <v>20173</v>
      </c>
      <c r="C2262" s="139" t="s">
        <v>20174</v>
      </c>
      <c r="D2262" s="139" t="s">
        <v>20175</v>
      </c>
      <c r="E2262" s="139"/>
      <c r="F2262" s="139" t="e">
        <f>MATCH(A2262,厦航题库汇总!$C$2:$C$5110,0)</f>
        <v>#N/A</v>
      </c>
    </row>
    <row r="2263" spans="1:6" customFormat="1" ht="56.1" customHeight="1">
      <c r="A2263" s="170" t="s">
        <v>18215</v>
      </c>
      <c r="B2263" s="139" t="s">
        <v>2360</v>
      </c>
      <c r="C2263" s="139" t="s">
        <v>1805</v>
      </c>
      <c r="D2263" s="139" t="s">
        <v>1803</v>
      </c>
      <c r="E2263" s="139"/>
      <c r="F2263" s="139" t="e">
        <f>MATCH(A2263,厦航题库汇总!$C$2:$C$5110,0)</f>
        <v>#N/A</v>
      </c>
    </row>
    <row r="2264" spans="1:6" customFormat="1" ht="50.1" customHeight="1">
      <c r="A2264" s="170" t="s">
        <v>18762</v>
      </c>
      <c r="B2264" s="139" t="s">
        <v>18763</v>
      </c>
      <c r="C2264" s="139" t="s">
        <v>18764</v>
      </c>
      <c r="D2264" s="139" t="s">
        <v>18765</v>
      </c>
      <c r="E2264" s="139"/>
      <c r="F2264" s="139" t="e">
        <f>MATCH(A2264,厦航题库汇总!$C$2:$C$5110,0)</f>
        <v>#N/A</v>
      </c>
    </row>
    <row r="2265" spans="1:6" customFormat="1" ht="56.1" customHeight="1">
      <c r="A2265" s="172" t="s">
        <v>4058</v>
      </c>
      <c r="B2265" s="148" t="s">
        <v>4059</v>
      </c>
      <c r="C2265" s="148" t="s">
        <v>4060</v>
      </c>
      <c r="D2265" s="148" t="s">
        <v>4061</v>
      </c>
      <c r="E2265" s="148"/>
      <c r="F2265" s="139">
        <f>MATCH(A2265,厦航题库汇总!$C$2:$C$5110,0)</f>
        <v>595</v>
      </c>
    </row>
    <row r="2266" spans="1:6" customFormat="1" ht="56.1" customHeight="1">
      <c r="A2266" s="170" t="s">
        <v>18721</v>
      </c>
      <c r="B2266" s="139" t="s">
        <v>18722</v>
      </c>
      <c r="C2266" s="139" t="s">
        <v>6318</v>
      </c>
      <c r="D2266" s="139" t="s">
        <v>6352</v>
      </c>
      <c r="E2266" s="139"/>
      <c r="F2266" s="139" t="e">
        <f>MATCH(A2266,厦航题库汇总!$C$2:$C$5110,0)</f>
        <v>#N/A</v>
      </c>
    </row>
    <row r="2267" spans="1:6" customFormat="1" ht="56.1" customHeight="1">
      <c r="A2267" s="170" t="s">
        <v>19112</v>
      </c>
      <c r="B2267" s="139" t="s">
        <v>19113</v>
      </c>
      <c r="C2267" s="139" t="s">
        <v>19114</v>
      </c>
      <c r="D2267" s="139" t="s">
        <v>19115</v>
      </c>
      <c r="E2267" s="139"/>
      <c r="F2267" s="139" t="e">
        <f>MATCH(A2267,厦航题库汇总!$C$2:$C$5110,0)</f>
        <v>#N/A</v>
      </c>
    </row>
    <row r="2268" spans="1:6" customFormat="1" ht="50.1" customHeight="1">
      <c r="A2268" s="170" t="s">
        <v>28562</v>
      </c>
      <c r="B2268" s="139" t="s">
        <v>23788</v>
      </c>
      <c r="C2268" s="139" t="s">
        <v>23789</v>
      </c>
      <c r="D2268" s="139" t="s">
        <v>23790</v>
      </c>
      <c r="E2268" s="139"/>
      <c r="F2268" s="139">
        <f>MATCH(A2268,厦航题库汇总!$C$2:$C$5110,0)</f>
        <v>3235</v>
      </c>
    </row>
    <row r="2269" spans="1:6" customFormat="1" ht="56.1" customHeight="1">
      <c r="A2269" s="172" t="s">
        <v>4040</v>
      </c>
      <c r="B2269" s="148" t="s">
        <v>4041</v>
      </c>
      <c r="C2269" s="148" t="s">
        <v>4042</v>
      </c>
      <c r="D2269" s="148" t="s">
        <v>4043</v>
      </c>
      <c r="E2269" s="148"/>
      <c r="F2269" s="139">
        <f>MATCH(A2269,厦航题库汇总!$C$2:$C$5110,0)</f>
        <v>561</v>
      </c>
    </row>
    <row r="2270" spans="1:6" customFormat="1" ht="56.1" customHeight="1">
      <c r="A2270" s="170" t="s">
        <v>1303</v>
      </c>
      <c r="B2270" s="139" t="s">
        <v>1304</v>
      </c>
      <c r="C2270" s="139" t="s">
        <v>1305</v>
      </c>
      <c r="D2270" s="139" t="s">
        <v>1306</v>
      </c>
      <c r="E2270" s="139"/>
      <c r="F2270" s="139">
        <f>MATCH(A2270,厦航题库汇总!$C$2:$C$5110,0)</f>
        <v>2836</v>
      </c>
    </row>
    <row r="2271" spans="1:6" customFormat="1" ht="56.1" customHeight="1">
      <c r="A2271" s="170" t="s">
        <v>6165</v>
      </c>
      <c r="B2271" s="139" t="s">
        <v>5954</v>
      </c>
      <c r="C2271" s="148" t="s">
        <v>6166</v>
      </c>
      <c r="D2271" s="148" t="s">
        <v>6163</v>
      </c>
      <c r="E2271" s="148"/>
      <c r="F2271" s="139">
        <f>MATCH(A2271,厦航题库汇总!$C$2:$C$5110,0)</f>
        <v>219</v>
      </c>
    </row>
    <row r="2272" spans="1:6" customFormat="1" ht="56.1" customHeight="1">
      <c r="A2272" s="172" t="s">
        <v>13606</v>
      </c>
      <c r="B2272" s="148" t="s">
        <v>12531</v>
      </c>
      <c r="C2272" s="148" t="s">
        <v>12532</v>
      </c>
      <c r="D2272" s="148" t="s">
        <v>12533</v>
      </c>
      <c r="E2272" s="148"/>
      <c r="F2272" s="139">
        <f>MATCH(A2272,厦航题库汇总!$C$2:$C$5110,0)</f>
        <v>2067</v>
      </c>
    </row>
    <row r="2273" spans="1:6" customFormat="1" ht="56.1" customHeight="1">
      <c r="A2273" s="170" t="s">
        <v>19108</v>
      </c>
      <c r="B2273" s="139" t="s">
        <v>19109</v>
      </c>
      <c r="C2273" s="139" t="s">
        <v>19110</v>
      </c>
      <c r="D2273" s="139" t="s">
        <v>19111</v>
      </c>
      <c r="E2273" s="139"/>
      <c r="F2273" s="139" t="e">
        <f>MATCH(A2273,厦航题库汇总!$C$2:$C$5110,0)</f>
        <v>#N/A</v>
      </c>
    </row>
    <row r="2274" spans="1:6" customFormat="1" ht="56.1" customHeight="1">
      <c r="A2274" s="170" t="s">
        <v>2592</v>
      </c>
      <c r="B2274" s="139" t="s">
        <v>22664</v>
      </c>
      <c r="C2274" s="139" t="s">
        <v>22665</v>
      </c>
      <c r="D2274" s="139" t="s">
        <v>22666</v>
      </c>
      <c r="E2274" s="139"/>
      <c r="F2274" s="139">
        <f>MATCH(A2274,厦航题库汇总!$C$2:$C$5110,0)</f>
        <v>1771</v>
      </c>
    </row>
    <row r="2275" spans="1:6" customFormat="1" ht="56.1" customHeight="1">
      <c r="A2275" s="170" t="s">
        <v>23040</v>
      </c>
      <c r="B2275" s="139" t="s">
        <v>23041</v>
      </c>
      <c r="C2275" s="139" t="s">
        <v>23042</v>
      </c>
      <c r="D2275" s="139" t="s">
        <v>23043</v>
      </c>
      <c r="E2275" s="139"/>
      <c r="F2275" s="139">
        <f>MATCH(A2275,厦航题库汇总!$C$2:$C$5110,0)</f>
        <v>3502</v>
      </c>
    </row>
    <row r="2276" spans="1:6" customFormat="1" ht="56.1" customHeight="1">
      <c r="A2276" s="170" t="s">
        <v>19154</v>
      </c>
      <c r="B2276" s="139" t="s">
        <v>10045</v>
      </c>
      <c r="C2276" s="139" t="s">
        <v>10042</v>
      </c>
      <c r="D2276" s="139" t="s">
        <v>19155</v>
      </c>
      <c r="E2276" s="139"/>
      <c r="F2276" s="139" t="e">
        <f>MATCH(A2276,厦航题库汇总!$C$2:$C$5110,0)</f>
        <v>#N/A</v>
      </c>
    </row>
    <row r="2277" spans="1:6" customFormat="1" ht="56.1" customHeight="1">
      <c r="A2277" s="170" t="s">
        <v>28465</v>
      </c>
      <c r="B2277" s="139" t="s">
        <v>22941</v>
      </c>
      <c r="C2277" s="139" t="s">
        <v>22942</v>
      </c>
      <c r="D2277" s="139" t="s">
        <v>22943</v>
      </c>
      <c r="E2277" s="139"/>
      <c r="F2277" s="139">
        <f>MATCH(A2277,厦航题库汇总!$C$2:$C$5110,0)</f>
        <v>2329</v>
      </c>
    </row>
    <row r="2278" spans="1:6" customFormat="1" ht="56.1" customHeight="1">
      <c r="A2278" s="170" t="s">
        <v>18291</v>
      </c>
      <c r="B2278" s="139" t="s">
        <v>18292</v>
      </c>
      <c r="C2278" s="139" t="s">
        <v>18293</v>
      </c>
      <c r="D2278" s="139" t="s">
        <v>18294</v>
      </c>
      <c r="E2278" s="139"/>
      <c r="F2278" s="139" t="e">
        <f>MATCH(A2278,厦航题库汇总!$C$2:$C$5110,0)</f>
        <v>#N/A</v>
      </c>
    </row>
    <row r="2279" spans="1:6" customFormat="1" ht="56.1" customHeight="1">
      <c r="A2279" s="171" t="s">
        <v>18316</v>
      </c>
      <c r="B2279" s="159" t="s">
        <v>18317</v>
      </c>
      <c r="C2279" s="139" t="s">
        <v>18318</v>
      </c>
      <c r="D2279" s="139" t="s">
        <v>18319</v>
      </c>
      <c r="E2279" s="139"/>
      <c r="F2279" s="139" t="e">
        <f>MATCH(A2279,厦航题库汇总!$C$2:$C$5110,0)</f>
        <v>#N/A</v>
      </c>
    </row>
    <row r="2280" spans="1:6" customFormat="1" ht="56.1" customHeight="1">
      <c r="A2280" s="170" t="s">
        <v>10407</v>
      </c>
      <c r="B2280" s="139" t="s">
        <v>10408</v>
      </c>
      <c r="C2280" s="139" t="s">
        <v>10409</v>
      </c>
      <c r="D2280" s="139" t="s">
        <v>10410</v>
      </c>
      <c r="E2280" s="139"/>
      <c r="F2280" s="139">
        <f>MATCH(A2280,厦航题库汇总!$C$2:$C$5110,0)</f>
        <v>4921</v>
      </c>
    </row>
    <row r="2281" spans="1:6" customFormat="1" ht="56.1" customHeight="1">
      <c r="A2281" s="170" t="s">
        <v>28635</v>
      </c>
      <c r="B2281" s="139" t="s">
        <v>24010</v>
      </c>
      <c r="C2281" s="139" t="s">
        <v>24011</v>
      </c>
      <c r="D2281" s="139" t="s">
        <v>24012</v>
      </c>
      <c r="E2281" s="139"/>
      <c r="F2281" s="139">
        <f>MATCH(A2281,厦航题库汇总!$C$2:$C$5110,0)</f>
        <v>3530</v>
      </c>
    </row>
    <row r="2282" spans="1:6" customFormat="1" ht="56.1" customHeight="1">
      <c r="A2282" s="170" t="s">
        <v>28638</v>
      </c>
      <c r="B2282" s="139" t="s">
        <v>24024</v>
      </c>
      <c r="C2282" s="139" t="s">
        <v>24025</v>
      </c>
      <c r="D2282" s="139" t="s">
        <v>24026</v>
      </c>
      <c r="E2282" s="139"/>
      <c r="F2282" s="139">
        <f>MATCH(A2282,厦航题库汇总!$C$2:$C$5110,0)</f>
        <v>3546</v>
      </c>
    </row>
    <row r="2283" spans="1:6" customFormat="1" ht="56.1" customHeight="1">
      <c r="A2283" s="170" t="s">
        <v>28639</v>
      </c>
      <c r="B2283" s="139" t="s">
        <v>24027</v>
      </c>
      <c r="C2283" s="139" t="s">
        <v>24028</v>
      </c>
      <c r="D2283" s="139" t="s">
        <v>24029</v>
      </c>
      <c r="E2283" s="139"/>
      <c r="F2283" s="139">
        <f>MATCH(A2283,厦航题库汇总!$C$2:$C$5110,0)</f>
        <v>3549</v>
      </c>
    </row>
    <row r="2284" spans="1:6" customFormat="1" ht="56.1" customHeight="1">
      <c r="A2284" s="170" t="s">
        <v>28640</v>
      </c>
      <c r="B2284" s="139" t="s">
        <v>24030</v>
      </c>
      <c r="C2284" s="139" t="s">
        <v>24031</v>
      </c>
      <c r="D2284" s="139" t="s">
        <v>24024</v>
      </c>
      <c r="E2284" s="139"/>
      <c r="F2284" s="139">
        <f>MATCH(A2284,厦航题库汇总!$C$2:$C$5110,0)</f>
        <v>3552</v>
      </c>
    </row>
    <row r="2285" spans="1:6" customFormat="1" ht="56.1" customHeight="1">
      <c r="A2285" s="170" t="s">
        <v>28641</v>
      </c>
      <c r="B2285" s="139" t="s">
        <v>24032</v>
      </c>
      <c r="C2285" s="139" t="s">
        <v>24033</v>
      </c>
      <c r="D2285" s="139" t="s">
        <v>24034</v>
      </c>
      <c r="E2285" s="139"/>
      <c r="F2285" s="139">
        <f>MATCH(A2285,厦航题库汇总!$C$2:$C$5110,0)</f>
        <v>3555</v>
      </c>
    </row>
    <row r="2286" spans="1:6" customFormat="1" ht="56.1" customHeight="1">
      <c r="A2286" s="170" t="s">
        <v>28642</v>
      </c>
      <c r="B2286" s="139" t="s">
        <v>24035</v>
      </c>
      <c r="C2286" s="139" t="s">
        <v>23903</v>
      </c>
      <c r="D2286" s="139" t="s">
        <v>24036</v>
      </c>
      <c r="E2286" s="139"/>
      <c r="F2286" s="139">
        <f>MATCH(A2286,厦航题库汇总!$C$2:$C$5110,0)</f>
        <v>3558</v>
      </c>
    </row>
    <row r="2287" spans="1:6" customFormat="1" ht="56.1" customHeight="1">
      <c r="A2287" s="170" t="s">
        <v>28643</v>
      </c>
      <c r="B2287" s="139" t="s">
        <v>24037</v>
      </c>
      <c r="C2287" s="139" t="s">
        <v>24038</v>
      </c>
      <c r="D2287" s="139" t="s">
        <v>24009</v>
      </c>
      <c r="E2287" s="139"/>
      <c r="F2287" s="139">
        <f>MATCH(A2287,厦航题库汇总!$C$2:$C$5110,0)</f>
        <v>3561</v>
      </c>
    </row>
    <row r="2288" spans="1:6" customFormat="1" ht="56.1" customHeight="1">
      <c r="A2288" s="170" t="s">
        <v>28644</v>
      </c>
      <c r="B2288" s="139" t="s">
        <v>24039</v>
      </c>
      <c r="C2288" s="139" t="s">
        <v>24040</v>
      </c>
      <c r="D2288" s="139" t="s">
        <v>24041</v>
      </c>
      <c r="E2288" s="139"/>
      <c r="F2288" s="139">
        <f>MATCH(A2288,厦航题库汇总!$C$2:$C$5110,0)</f>
        <v>3565</v>
      </c>
    </row>
    <row r="2289" spans="1:6" customFormat="1" ht="56.1" customHeight="1">
      <c r="A2289" s="170" t="s">
        <v>28645</v>
      </c>
      <c r="B2289" s="139" t="s">
        <v>24042</v>
      </c>
      <c r="C2289" s="139" t="s">
        <v>24043</v>
      </c>
      <c r="D2289" s="139" t="s">
        <v>24044</v>
      </c>
      <c r="E2289" s="139"/>
      <c r="F2289" s="139">
        <f>MATCH(A2289,厦航题库汇总!$C$2:$C$5110,0)</f>
        <v>3568</v>
      </c>
    </row>
    <row r="2290" spans="1:6" customFormat="1" ht="56.1" customHeight="1">
      <c r="A2290" s="170" t="s">
        <v>28646</v>
      </c>
      <c r="B2290" s="139" t="s">
        <v>24045</v>
      </c>
      <c r="C2290" s="139" t="s">
        <v>24046</v>
      </c>
      <c r="D2290" s="139" t="s">
        <v>24047</v>
      </c>
      <c r="E2290" s="139"/>
      <c r="F2290" s="139">
        <f>MATCH(A2290,厦航题库汇总!$C$2:$C$5110,0)</f>
        <v>3572</v>
      </c>
    </row>
    <row r="2291" spans="1:6" customFormat="1" ht="50.1" customHeight="1">
      <c r="A2291" s="170" t="s">
        <v>28647</v>
      </c>
      <c r="B2291" s="139" t="s">
        <v>24048</v>
      </c>
      <c r="C2291" s="139" t="s">
        <v>24049</v>
      </c>
      <c r="D2291" s="139" t="s">
        <v>24050</v>
      </c>
      <c r="E2291" s="139"/>
      <c r="F2291" s="139">
        <f>MATCH(A2291,厦航题库汇总!$C$2:$C$5110,0)</f>
        <v>3576</v>
      </c>
    </row>
    <row r="2292" spans="1:6" customFormat="1" ht="50.1" customHeight="1">
      <c r="A2292" s="170" t="s">
        <v>28653</v>
      </c>
      <c r="B2292" s="139" t="s">
        <v>24066</v>
      </c>
      <c r="C2292" s="139" t="s">
        <v>24067</v>
      </c>
      <c r="D2292" s="139" t="s">
        <v>24068</v>
      </c>
      <c r="E2292" s="139"/>
      <c r="F2292" s="139">
        <f>MATCH(A2292,厦航题库汇总!$C$2:$C$5110,0)</f>
        <v>3594</v>
      </c>
    </row>
    <row r="2293" spans="1:6" customFormat="1" ht="56.1" customHeight="1">
      <c r="A2293" s="170" t="s">
        <v>28665</v>
      </c>
      <c r="B2293" s="139" t="s">
        <v>24090</v>
      </c>
      <c r="C2293" s="139" t="s">
        <v>24091</v>
      </c>
      <c r="D2293" s="139" t="s">
        <v>24092</v>
      </c>
      <c r="E2293" s="139"/>
      <c r="F2293" s="139">
        <f>MATCH(A2293,厦航题库汇总!$C$2:$C$5110,0)</f>
        <v>3633</v>
      </c>
    </row>
    <row r="2294" spans="1:6" customFormat="1" ht="56.1" customHeight="1">
      <c r="A2294" s="170" t="s">
        <v>28658</v>
      </c>
      <c r="B2294" s="139" t="s">
        <v>24078</v>
      </c>
      <c r="C2294" s="139" t="s">
        <v>24079</v>
      </c>
      <c r="D2294" s="139" t="s">
        <v>24080</v>
      </c>
      <c r="E2294" s="139"/>
      <c r="F2294" s="139">
        <f>MATCH(A2294,厦航题库汇总!$C$2:$C$5110,0)</f>
        <v>3613</v>
      </c>
    </row>
    <row r="2295" spans="1:6" customFormat="1" ht="56.1" customHeight="1">
      <c r="A2295" s="170" t="s">
        <v>28660</v>
      </c>
      <c r="B2295" s="139">
        <v>2.1527777777777781E-2</v>
      </c>
      <c r="C2295" s="139" t="s">
        <v>24083</v>
      </c>
      <c r="D2295" s="139">
        <v>2.2222222222222223E-2</v>
      </c>
      <c r="E2295" s="139"/>
      <c r="F2295" s="139">
        <f>MATCH(A2295,厦航题库汇总!$C$2:$C$5110,0)</f>
        <v>3618</v>
      </c>
    </row>
    <row r="2296" spans="1:6" customFormat="1" ht="56.1" customHeight="1">
      <c r="A2296" s="170" t="s">
        <v>28662</v>
      </c>
      <c r="B2296" s="139">
        <v>5</v>
      </c>
      <c r="C2296" s="139">
        <v>4.5</v>
      </c>
      <c r="D2296" s="139">
        <v>4.8</v>
      </c>
      <c r="E2296" s="139"/>
      <c r="F2296" s="139">
        <f>MATCH(A2296,厦航题库汇总!$C$2:$C$5110,0)</f>
        <v>3624</v>
      </c>
    </row>
    <row r="2297" spans="1:6" customFormat="1" ht="50.1" customHeight="1">
      <c r="A2297" s="170" t="s">
        <v>28663</v>
      </c>
      <c r="B2297" s="139">
        <v>640</v>
      </c>
      <c r="C2297" s="139">
        <v>580</v>
      </c>
      <c r="D2297" s="139">
        <v>680</v>
      </c>
      <c r="E2297" s="139"/>
      <c r="F2297" s="139">
        <f>MATCH(A2297,厦航题库汇总!$C$2:$C$5110,0)</f>
        <v>3627</v>
      </c>
    </row>
    <row r="2298" spans="1:6" customFormat="1" ht="56.1" customHeight="1">
      <c r="A2298" s="170" t="s">
        <v>28668</v>
      </c>
      <c r="B2298" s="139" t="s">
        <v>24096</v>
      </c>
      <c r="C2298" s="139" t="s">
        <v>22215</v>
      </c>
      <c r="D2298" s="139" t="s">
        <v>24097</v>
      </c>
      <c r="E2298" s="139"/>
      <c r="F2298" s="139">
        <f>MATCH(A2298,厦航题库汇总!$C$2:$C$5110,0)</f>
        <v>3642</v>
      </c>
    </row>
    <row r="2299" spans="1:6" customFormat="1" ht="50.1" customHeight="1">
      <c r="A2299" s="170" t="s">
        <v>28671</v>
      </c>
      <c r="B2299" s="139" t="s">
        <v>24104</v>
      </c>
      <c r="C2299" s="139" t="s">
        <v>24105</v>
      </c>
      <c r="D2299" s="139" t="s">
        <v>24106</v>
      </c>
      <c r="E2299" s="139"/>
      <c r="F2299" s="139">
        <f>MATCH(A2299,厦航题库汇总!$C$2:$C$5110,0)</f>
        <v>3655</v>
      </c>
    </row>
    <row r="2300" spans="1:6" customFormat="1" ht="50.1" customHeight="1">
      <c r="A2300" s="170" t="s">
        <v>28672</v>
      </c>
      <c r="B2300" s="139" t="s">
        <v>24107</v>
      </c>
      <c r="C2300" s="139" t="s">
        <v>24108</v>
      </c>
      <c r="D2300" s="139" t="s">
        <v>24109</v>
      </c>
      <c r="E2300" s="139"/>
      <c r="F2300" s="139">
        <f>MATCH(A2300,厦航题库汇总!$C$2:$C$5110,0)</f>
        <v>3659</v>
      </c>
    </row>
    <row r="2301" spans="1:6" customFormat="1" ht="56.1" customHeight="1">
      <c r="A2301" s="170" t="s">
        <v>5899</v>
      </c>
      <c r="B2301" s="139" t="s">
        <v>24168</v>
      </c>
      <c r="C2301" s="139" t="s">
        <v>24169</v>
      </c>
      <c r="D2301" s="139" t="s">
        <v>24170</v>
      </c>
      <c r="E2301" s="139"/>
      <c r="F2301" s="139">
        <f>MATCH(A2301,厦航题库汇总!$C$2:$C$5110,0)</f>
        <v>3738</v>
      </c>
    </row>
    <row r="2302" spans="1:6" customFormat="1" ht="56.1" customHeight="1">
      <c r="A2302" s="170" t="s">
        <v>28692</v>
      </c>
      <c r="B2302" s="139" t="s">
        <v>24165</v>
      </c>
      <c r="C2302" s="139" t="s">
        <v>24166</v>
      </c>
      <c r="D2302" s="139" t="s">
        <v>24167</v>
      </c>
      <c r="E2302" s="139"/>
      <c r="F2302" s="139">
        <f>MATCH(A2302,厦航题库汇总!$C$2:$C$5110,0)</f>
        <v>3734</v>
      </c>
    </row>
    <row r="2303" spans="1:6" customFormat="1" ht="56.1" customHeight="1">
      <c r="A2303" s="170" t="s">
        <v>28684</v>
      </c>
      <c r="B2303" s="139" t="s">
        <v>24141</v>
      </c>
      <c r="C2303" s="139" t="s">
        <v>24142</v>
      </c>
      <c r="D2303" s="139" t="s">
        <v>24143</v>
      </c>
      <c r="E2303" s="139"/>
      <c r="F2303" s="139">
        <f>MATCH(A2303,厦航题库汇总!$C$2:$C$5110,0)</f>
        <v>3708</v>
      </c>
    </row>
    <row r="2304" spans="1:6" customFormat="1" ht="56.1" customHeight="1">
      <c r="A2304" s="170" t="s">
        <v>28685</v>
      </c>
      <c r="B2304" s="139" t="s">
        <v>24144</v>
      </c>
      <c r="C2304" s="139" t="s">
        <v>24145</v>
      </c>
      <c r="D2304" s="139" t="s">
        <v>24146</v>
      </c>
      <c r="E2304" s="139"/>
      <c r="F2304" s="139">
        <f>MATCH(A2304,厦航题库汇总!$C$2:$C$5110,0)</f>
        <v>3711</v>
      </c>
    </row>
    <row r="2305" spans="1:6" customFormat="1" ht="56.1" customHeight="1">
      <c r="A2305" s="170" t="s">
        <v>28686</v>
      </c>
      <c r="B2305" s="139" t="s">
        <v>24147</v>
      </c>
      <c r="C2305" s="139" t="s">
        <v>24148</v>
      </c>
      <c r="D2305" s="139" t="s">
        <v>24149</v>
      </c>
      <c r="E2305" s="139"/>
      <c r="F2305" s="139">
        <f>MATCH(A2305,厦航题库汇总!$C$2:$C$5110,0)</f>
        <v>3714</v>
      </c>
    </row>
    <row r="2306" spans="1:6" customFormat="1" ht="50.1" customHeight="1">
      <c r="A2306" s="170" t="s">
        <v>28687</v>
      </c>
      <c r="B2306" s="139" t="s">
        <v>24150</v>
      </c>
      <c r="C2306" s="139" t="s">
        <v>24151</v>
      </c>
      <c r="D2306" s="139" t="s">
        <v>24152</v>
      </c>
      <c r="E2306" s="139"/>
      <c r="F2306" s="139">
        <f>MATCH(A2306,厦航题库汇总!$C$2:$C$5110,0)</f>
        <v>3718</v>
      </c>
    </row>
    <row r="2307" spans="1:6" customFormat="1" ht="56.1" customHeight="1">
      <c r="A2307" s="170" t="s">
        <v>28691</v>
      </c>
      <c r="B2307" s="139" t="s">
        <v>24162</v>
      </c>
      <c r="C2307" s="139" t="s">
        <v>24163</v>
      </c>
      <c r="D2307" s="139" t="s">
        <v>24164</v>
      </c>
      <c r="E2307" s="139"/>
      <c r="F2307" s="139">
        <f>MATCH(A2307,厦航题库汇总!$C$2:$C$5110,0)</f>
        <v>3730</v>
      </c>
    </row>
    <row r="2308" spans="1:6" customFormat="1" ht="56.1" customHeight="1">
      <c r="A2308" s="170" t="s">
        <v>28689</v>
      </c>
      <c r="B2308" s="139" t="s">
        <v>24156</v>
      </c>
      <c r="C2308" s="139" t="s">
        <v>24157</v>
      </c>
      <c r="D2308" s="139" t="s">
        <v>24158</v>
      </c>
      <c r="E2308" s="139"/>
      <c r="F2308" s="139">
        <f>MATCH(A2308,厦航题库汇总!$C$2:$C$5110,0)</f>
        <v>3724</v>
      </c>
    </row>
    <row r="2309" spans="1:6" customFormat="1" ht="56.1" customHeight="1">
      <c r="A2309" s="170" t="s">
        <v>28690</v>
      </c>
      <c r="B2309" s="139" t="s">
        <v>24159</v>
      </c>
      <c r="C2309" s="139" t="s">
        <v>24160</v>
      </c>
      <c r="D2309" s="139" t="s">
        <v>24161</v>
      </c>
      <c r="E2309" s="139" t="s">
        <v>29551</v>
      </c>
      <c r="F2309" s="139">
        <f>MATCH(A2309,厦航题库汇总!$C$2:$C$5110,0)</f>
        <v>3727</v>
      </c>
    </row>
    <row r="2310" spans="1:6" customFormat="1" ht="56.1" customHeight="1">
      <c r="A2310" s="170" t="s">
        <v>28706</v>
      </c>
      <c r="B2310" s="139" t="s">
        <v>24203</v>
      </c>
      <c r="C2310" s="139" t="s">
        <v>24204</v>
      </c>
      <c r="D2310" s="139" t="s">
        <v>24205</v>
      </c>
      <c r="E2310" s="139"/>
      <c r="F2310" s="139">
        <f>MATCH(A2310,厦航题库汇总!$C$2:$C$5110,0)</f>
        <v>3798</v>
      </c>
    </row>
    <row r="2311" spans="1:6" customFormat="1" ht="56.1" customHeight="1">
      <c r="A2311" s="170" t="s">
        <v>28601</v>
      </c>
      <c r="B2311" s="139" t="s">
        <v>23905</v>
      </c>
      <c r="C2311" s="139" t="s">
        <v>23906</v>
      </c>
      <c r="D2311" s="139" t="s">
        <v>23907</v>
      </c>
      <c r="E2311" s="139"/>
      <c r="F2311" s="139">
        <f>MATCH(A2311,厦航题库汇总!$C$2:$C$5110,0)</f>
        <v>3409</v>
      </c>
    </row>
    <row r="2312" spans="1:6" customFormat="1" ht="56.1" customHeight="1">
      <c r="A2312" s="170" t="s">
        <v>1161</v>
      </c>
      <c r="B2312" s="139" t="s">
        <v>22428</v>
      </c>
      <c r="C2312" s="139" t="s">
        <v>22429</v>
      </c>
      <c r="D2312" s="139" t="s">
        <v>22430</v>
      </c>
      <c r="E2312" s="139"/>
      <c r="F2312" s="139">
        <f>MATCH(A2312,厦航题库汇总!$C$2:$C$5110,0)</f>
        <v>2610</v>
      </c>
    </row>
    <row r="2313" spans="1:6" customFormat="1" ht="56.1" customHeight="1">
      <c r="A2313" s="170" t="s">
        <v>1069</v>
      </c>
      <c r="B2313" s="139" t="s">
        <v>22368</v>
      </c>
      <c r="C2313" s="139" t="s">
        <v>22369</v>
      </c>
      <c r="D2313" s="139" t="s">
        <v>22370</v>
      </c>
      <c r="E2313" s="139"/>
      <c r="F2313" s="139">
        <f>MATCH(A2313,厦航题库汇总!$C$2:$C$5110,0)</f>
        <v>2475</v>
      </c>
    </row>
    <row r="2314" spans="1:6" customFormat="1" ht="56.1" customHeight="1">
      <c r="A2314" s="170" t="s">
        <v>1017</v>
      </c>
      <c r="B2314" s="139" t="s">
        <v>22338</v>
      </c>
      <c r="C2314" s="139" t="s">
        <v>22339</v>
      </c>
      <c r="D2314" s="139" t="s">
        <v>28324</v>
      </c>
      <c r="E2314" s="139"/>
      <c r="F2314" s="139">
        <f>MATCH(A2314,厦航题库汇总!$C$2:$C$5110,0)</f>
        <v>2417</v>
      </c>
    </row>
    <row r="2315" spans="1:6" customFormat="1" ht="56.1" customHeight="1">
      <c r="A2315" s="171" t="s">
        <v>1152</v>
      </c>
      <c r="B2315" s="159" t="s">
        <v>22420</v>
      </c>
      <c r="C2315" s="139" t="s">
        <v>22298</v>
      </c>
      <c r="D2315" s="139" t="s">
        <v>22421</v>
      </c>
      <c r="E2315" s="139"/>
      <c r="F2315" s="139">
        <f>MATCH(A2315,厦航题库汇总!$C$2:$C$5110,0)</f>
        <v>2597</v>
      </c>
    </row>
    <row r="2316" spans="1:6" customFormat="1" ht="56.1" customHeight="1">
      <c r="A2316" s="171" t="s">
        <v>11449</v>
      </c>
      <c r="B2316" s="159" t="s">
        <v>26307</v>
      </c>
      <c r="C2316" s="139" t="s">
        <v>26308</v>
      </c>
      <c r="D2316" s="139" t="s">
        <v>26309</v>
      </c>
      <c r="E2316" s="139"/>
      <c r="F2316" s="139">
        <f>MATCH(A2316,厦航题库汇总!$C$2:$C$5110,0)</f>
        <v>897</v>
      </c>
    </row>
    <row r="2317" spans="1:6" customFormat="1" ht="56.1" customHeight="1">
      <c r="A2317" s="170" t="s">
        <v>11468</v>
      </c>
      <c r="B2317" s="139" t="s">
        <v>26322</v>
      </c>
      <c r="C2317" s="139" t="s">
        <v>26323</v>
      </c>
      <c r="D2317" s="139" t="s">
        <v>26324</v>
      </c>
      <c r="E2317" s="139" t="s">
        <v>29537</v>
      </c>
      <c r="F2317" s="139">
        <f>MATCH(A2317,厦航题库汇总!$C$2:$C$5110,0)</f>
        <v>926</v>
      </c>
    </row>
    <row r="2318" spans="1:6" customFormat="1" ht="56.1" customHeight="1">
      <c r="A2318" s="170" t="s">
        <v>9914</v>
      </c>
      <c r="B2318" s="139" t="s">
        <v>26100</v>
      </c>
      <c r="C2318" s="139" t="s">
        <v>26101</v>
      </c>
      <c r="D2318" s="139" t="s">
        <v>26102</v>
      </c>
      <c r="E2318" s="139"/>
      <c r="F2318" s="139">
        <f>MATCH(A2318,厦航题库汇总!$C$2:$C$5110,0)</f>
        <v>4764</v>
      </c>
    </row>
    <row r="2319" spans="1:6" customFormat="1" ht="13.5">
      <c r="A2319" s="170" t="s">
        <v>10794</v>
      </c>
      <c r="B2319" s="139" t="s">
        <v>21143</v>
      </c>
      <c r="C2319" s="139" t="s">
        <v>21144</v>
      </c>
      <c r="D2319" s="139" t="s">
        <v>21145</v>
      </c>
      <c r="E2319" s="139"/>
      <c r="F2319" s="139">
        <f>MATCH(A2319,厦航题库汇总!$C$2:$C$5110,0)</f>
        <v>4719</v>
      </c>
    </row>
    <row r="2320" spans="1:6" customFormat="1" ht="56.1" customHeight="1">
      <c r="A2320" s="170" t="s">
        <v>25407</v>
      </c>
      <c r="B2320" s="139" t="s">
        <v>25408</v>
      </c>
      <c r="C2320" s="139" t="s">
        <v>25409</v>
      </c>
      <c r="D2320" s="139" t="s">
        <v>25410</v>
      </c>
      <c r="E2320" s="139"/>
      <c r="F2320" s="139">
        <f>MATCH(A2320,厦航题库汇总!$C$2:$C$5110,0)</f>
        <v>3513</v>
      </c>
    </row>
    <row r="2321" spans="1:6" customFormat="1" ht="50.1" customHeight="1">
      <c r="A2321" s="170" t="s">
        <v>25411</v>
      </c>
      <c r="B2321" s="139" t="s">
        <v>25412</v>
      </c>
      <c r="C2321" s="139" t="s">
        <v>25413</v>
      </c>
      <c r="D2321" s="139" t="s">
        <v>25414</v>
      </c>
      <c r="E2321" s="139"/>
      <c r="F2321" s="139">
        <f>MATCH(A2321,厦航题库汇总!$C$2:$C$5110,0)</f>
        <v>3516</v>
      </c>
    </row>
    <row r="2322" spans="1:6" customFormat="1" ht="56.1" customHeight="1">
      <c r="A2322" s="170" t="s">
        <v>25415</v>
      </c>
      <c r="B2322" s="139" t="s">
        <v>25416</v>
      </c>
      <c r="C2322" s="139" t="s">
        <v>25417</v>
      </c>
      <c r="D2322" s="139" t="s">
        <v>25418</v>
      </c>
      <c r="E2322" s="139"/>
      <c r="F2322" s="139">
        <f>MATCH(A2322,厦航题库汇总!$C$2:$C$5110,0)</f>
        <v>3519</v>
      </c>
    </row>
    <row r="2323" spans="1:6" customFormat="1" ht="56.1" customHeight="1">
      <c r="A2323" s="172" t="s">
        <v>6465</v>
      </c>
      <c r="B2323" s="148" t="s">
        <v>6466</v>
      </c>
      <c r="C2323" s="148" t="s">
        <v>6467</v>
      </c>
      <c r="D2323" s="148" t="s">
        <v>6468</v>
      </c>
      <c r="E2323" s="148"/>
      <c r="F2323" s="139">
        <f>MATCH(A2323,厦航题库汇总!$C$2:$C$5110,0)</f>
        <v>852</v>
      </c>
    </row>
    <row r="2324" spans="1:6" customFormat="1" ht="56.1" customHeight="1">
      <c r="A2324" s="172" t="s">
        <v>6461</v>
      </c>
      <c r="B2324" s="148" t="s">
        <v>6462</v>
      </c>
      <c r="C2324" s="148" t="s">
        <v>6463</v>
      </c>
      <c r="D2324" s="148" t="s">
        <v>6464</v>
      </c>
      <c r="E2324" s="148"/>
      <c r="F2324" s="139">
        <f>MATCH(A2324,厦航题库汇总!$C$2:$C$5110,0)</f>
        <v>846</v>
      </c>
    </row>
    <row r="2325" spans="1:6" customFormat="1" ht="56.1" customHeight="1">
      <c r="A2325" s="170" t="s">
        <v>28314</v>
      </c>
      <c r="B2325" s="139" t="s">
        <v>28315</v>
      </c>
      <c r="C2325" s="139" t="s">
        <v>28316</v>
      </c>
      <c r="D2325" s="139" t="s">
        <v>28317</v>
      </c>
      <c r="E2325" s="139"/>
      <c r="F2325" s="139">
        <f>MATCH(A2325,厦航题库汇总!$C$2:$C$5110,0)</f>
        <v>2345</v>
      </c>
    </row>
    <row r="2326" spans="1:6" customFormat="1" ht="56.1" customHeight="1">
      <c r="A2326" s="172" t="s">
        <v>6457</v>
      </c>
      <c r="B2326" s="148" t="s">
        <v>6458</v>
      </c>
      <c r="C2326" s="148" t="s">
        <v>6459</v>
      </c>
      <c r="D2326" s="148" t="s">
        <v>6460</v>
      </c>
      <c r="E2326" s="148"/>
      <c r="F2326" s="139">
        <f>MATCH(A2326,厦航题库汇总!$C$2:$C$5110,0)</f>
        <v>840</v>
      </c>
    </row>
    <row r="2327" spans="1:6" customFormat="1" ht="56.1" customHeight="1">
      <c r="A2327" s="170" t="s">
        <v>28718</v>
      </c>
      <c r="B2327" s="139" t="s">
        <v>24364</v>
      </c>
      <c r="C2327" s="139" t="s">
        <v>24365</v>
      </c>
      <c r="D2327" s="139" t="s">
        <v>24366</v>
      </c>
      <c r="E2327" s="139"/>
      <c r="F2327" s="139">
        <f>MATCH(A2327,厦航题库汇总!$C$2:$C$5110,0)</f>
        <v>1781</v>
      </c>
    </row>
    <row r="2328" spans="1:6" customFormat="1" ht="56.1" customHeight="1">
      <c r="A2328" s="170" t="s">
        <v>28319</v>
      </c>
      <c r="B2328" s="139" t="s">
        <v>28320</v>
      </c>
      <c r="C2328" s="139" t="s">
        <v>28321</v>
      </c>
      <c r="D2328" s="139" t="s">
        <v>28322</v>
      </c>
      <c r="E2328" s="139"/>
      <c r="F2328" s="139">
        <f>MATCH(A2328,厦航题库汇总!$C$2:$C$5110,0)</f>
        <v>2377</v>
      </c>
    </row>
    <row r="2329" spans="1:6" customFormat="1" ht="50.1" customHeight="1">
      <c r="A2329" s="170" t="s">
        <v>6173</v>
      </c>
      <c r="B2329" s="139" t="s">
        <v>6174</v>
      </c>
      <c r="C2329" s="148" t="s">
        <v>6175</v>
      </c>
      <c r="D2329" s="148" t="s">
        <v>6176</v>
      </c>
      <c r="E2329" s="148"/>
      <c r="F2329" s="139">
        <f>MATCH(A2329,厦航题库汇总!$C$2:$C$5110,0)</f>
        <v>240</v>
      </c>
    </row>
    <row r="2330" spans="1:6" customFormat="1" ht="50.1" customHeight="1">
      <c r="A2330" s="170" t="s">
        <v>10129</v>
      </c>
      <c r="B2330" s="139" t="s">
        <v>10130</v>
      </c>
      <c r="C2330" s="139" t="s">
        <v>10131</v>
      </c>
      <c r="D2330" s="139" t="s">
        <v>3154</v>
      </c>
      <c r="E2330" s="139"/>
      <c r="F2330" s="139">
        <f>MATCH(A2330,厦航题库汇总!$C$2:$C$5110,0)</f>
        <v>4830</v>
      </c>
    </row>
    <row r="2331" spans="1:6" customFormat="1" ht="56.1" customHeight="1">
      <c r="A2331" s="170" t="s">
        <v>19874</v>
      </c>
      <c r="B2331" s="139" t="s">
        <v>19875</v>
      </c>
      <c r="C2331" s="139" t="s">
        <v>19876</v>
      </c>
      <c r="D2331" s="139" t="s">
        <v>19877</v>
      </c>
      <c r="E2331" s="139"/>
      <c r="F2331" s="139" t="e">
        <f>MATCH(A2331,厦航题库汇总!$C$2:$C$5110,0)</f>
        <v>#N/A</v>
      </c>
    </row>
    <row r="2332" spans="1:6" customFormat="1" ht="56.1" customHeight="1">
      <c r="A2332" s="170" t="s">
        <v>10023</v>
      </c>
      <c r="B2332" s="139" t="s">
        <v>26173</v>
      </c>
      <c r="C2332" s="139" t="s">
        <v>26175</v>
      </c>
      <c r="D2332" s="139" t="s">
        <v>26171</v>
      </c>
      <c r="E2332" s="139"/>
      <c r="F2332" s="139">
        <f>MATCH(A2332,厦航题库汇总!$C$2:$C$5110,0)</f>
        <v>4796</v>
      </c>
    </row>
    <row r="2333" spans="1:6" customFormat="1" ht="50.1" customHeight="1">
      <c r="A2333" s="170" t="s">
        <v>19953</v>
      </c>
      <c r="B2333" s="139" t="s">
        <v>19951</v>
      </c>
      <c r="C2333" s="139" t="s">
        <v>19950</v>
      </c>
      <c r="D2333" s="139" t="s">
        <v>19952</v>
      </c>
      <c r="E2333" s="139"/>
      <c r="F2333" s="139" t="e">
        <f>MATCH(A2333,厦航题库汇总!$C$2:$C$5110,0)</f>
        <v>#N/A</v>
      </c>
    </row>
    <row r="2334" spans="1:6" customFormat="1" ht="56.1" customHeight="1">
      <c r="A2334" s="172" t="s">
        <v>27816</v>
      </c>
      <c r="B2334" s="148">
        <v>20</v>
      </c>
      <c r="C2334" s="148">
        <v>2</v>
      </c>
      <c r="D2334" s="148"/>
      <c r="E2334" s="148"/>
      <c r="F2334" s="139" t="e">
        <f>MATCH(A2334,厦航题库汇总!$C$2:$C$5110,0)</f>
        <v>#N/A</v>
      </c>
    </row>
    <row r="2335" spans="1:6" customFormat="1" ht="56.1" customHeight="1">
      <c r="A2335" s="170" t="s">
        <v>29652</v>
      </c>
      <c r="B2335" s="139" t="s">
        <v>21419</v>
      </c>
      <c r="C2335" s="139" t="s">
        <v>21420</v>
      </c>
      <c r="D2335" s="139" t="s">
        <v>21421</v>
      </c>
      <c r="E2335" s="139"/>
      <c r="F2335" s="139" t="e">
        <f>MATCH(A2335,厦航题库汇总!$C$2:$C$5110,0)</f>
        <v>#N/A</v>
      </c>
    </row>
    <row r="2336" spans="1:6" customFormat="1" ht="56.1" customHeight="1">
      <c r="A2336" s="170" t="s">
        <v>18888</v>
      </c>
      <c r="B2336" s="139" t="s">
        <v>18889</v>
      </c>
      <c r="C2336" s="139" t="s">
        <v>18882</v>
      </c>
      <c r="D2336" s="139" t="s">
        <v>6156</v>
      </c>
      <c r="E2336" s="139"/>
      <c r="F2336" s="139" t="e">
        <f>MATCH(A2336,厦航题库汇总!$C$2:$C$5110,0)</f>
        <v>#N/A</v>
      </c>
    </row>
    <row r="2337" spans="1:6" customFormat="1" ht="56.1" customHeight="1">
      <c r="A2337" s="170" t="s">
        <v>6303</v>
      </c>
      <c r="B2337" s="139" t="s">
        <v>6304</v>
      </c>
      <c r="C2337" s="148" t="s">
        <v>6305</v>
      </c>
      <c r="D2337" s="148" t="s">
        <v>6306</v>
      </c>
      <c r="E2337" s="148"/>
      <c r="F2337" s="139">
        <f>MATCH(A2337,厦航题库汇总!$C$2:$C$5110,0)</f>
        <v>515</v>
      </c>
    </row>
    <row r="2338" spans="1:6" customFormat="1" ht="56.1" customHeight="1">
      <c r="A2338" s="170" t="s">
        <v>6381</v>
      </c>
      <c r="B2338" s="139" t="s">
        <v>6382</v>
      </c>
      <c r="C2338" s="148" t="s">
        <v>6383</v>
      </c>
      <c r="D2338" s="148" t="s">
        <v>6384</v>
      </c>
      <c r="E2338" s="148"/>
      <c r="F2338" s="139">
        <f>MATCH(A2338,厦航题库汇总!$C$2:$C$5110,0)</f>
        <v>703</v>
      </c>
    </row>
    <row r="2339" spans="1:6" customFormat="1" ht="56.1" customHeight="1">
      <c r="A2339" s="170" t="s">
        <v>6387</v>
      </c>
      <c r="B2339" s="139" t="s">
        <v>6388</v>
      </c>
      <c r="C2339" s="148" t="s">
        <v>6389</v>
      </c>
      <c r="D2339" s="148" t="s">
        <v>6390</v>
      </c>
      <c r="E2339" s="148"/>
      <c r="F2339" s="139">
        <f>MATCH(A2339,厦航题库汇总!$C$2:$C$5110,0)</f>
        <v>714</v>
      </c>
    </row>
    <row r="2340" spans="1:6" customFormat="1" ht="56.1" customHeight="1">
      <c r="A2340" s="171" t="s">
        <v>28541</v>
      </c>
      <c r="B2340" s="159" t="s">
        <v>23751</v>
      </c>
      <c r="C2340" s="139" t="s">
        <v>23752</v>
      </c>
      <c r="D2340" s="139" t="s">
        <v>23753</v>
      </c>
      <c r="E2340" s="148" t="s">
        <v>29551</v>
      </c>
      <c r="F2340" s="139">
        <f>MATCH(A2340,厦航题库汇总!$C$2:$C$5110,0)</f>
        <v>3153</v>
      </c>
    </row>
    <row r="2341" spans="1:6" customFormat="1" ht="56.1" customHeight="1">
      <c r="A2341" s="170" t="s">
        <v>10226</v>
      </c>
      <c r="B2341" s="139" t="s">
        <v>10227</v>
      </c>
      <c r="C2341" s="139" t="s">
        <v>10228</v>
      </c>
      <c r="D2341" s="139" t="s">
        <v>3143</v>
      </c>
      <c r="E2341" s="139"/>
      <c r="F2341" s="139">
        <f>MATCH(A2341,厦航题库汇总!$C$2:$C$5110,0)</f>
        <v>4864</v>
      </c>
    </row>
    <row r="2342" spans="1:6" customFormat="1" ht="56.1" customHeight="1">
      <c r="A2342" s="170" t="s">
        <v>10014</v>
      </c>
      <c r="B2342" s="139" t="s">
        <v>26168</v>
      </c>
      <c r="C2342" s="139" t="s">
        <v>26169</v>
      </c>
      <c r="D2342" s="139" t="s">
        <v>26170</v>
      </c>
      <c r="E2342" s="139"/>
      <c r="F2342" s="139">
        <f>MATCH(A2342,厦航题库汇总!$C$2:$C$5110,0)</f>
        <v>4793</v>
      </c>
    </row>
    <row r="2343" spans="1:6" customFormat="1" ht="56.1" customHeight="1">
      <c r="A2343" s="170" t="s">
        <v>19755</v>
      </c>
      <c r="B2343" s="139" t="s">
        <v>19756</v>
      </c>
      <c r="C2343" s="139" t="s">
        <v>4970</v>
      </c>
      <c r="D2343" s="139" t="s">
        <v>4972</v>
      </c>
      <c r="E2343" s="139"/>
      <c r="F2343" s="139" t="e">
        <f>MATCH(A2343,厦航题库汇总!$C$2:$C$5110,0)</f>
        <v>#N/A</v>
      </c>
    </row>
    <row r="2344" spans="1:6" customFormat="1" ht="56.1" customHeight="1">
      <c r="A2344" s="170" t="s">
        <v>19929</v>
      </c>
      <c r="B2344" s="139" t="s">
        <v>19930</v>
      </c>
      <c r="C2344" s="139" t="s">
        <v>19931</v>
      </c>
      <c r="D2344" s="139" t="s">
        <v>19932</v>
      </c>
      <c r="E2344" s="139"/>
      <c r="F2344" s="139" t="e">
        <f>MATCH(A2344,厦航题库汇总!$C$2:$C$5110,0)</f>
        <v>#N/A</v>
      </c>
    </row>
    <row r="2345" spans="1:6" customFormat="1" ht="56.1" customHeight="1">
      <c r="A2345" s="170" t="s">
        <v>910</v>
      </c>
      <c r="B2345" s="139">
        <v>10</v>
      </c>
      <c r="C2345" s="139">
        <v>8</v>
      </c>
      <c r="D2345" s="139">
        <v>15</v>
      </c>
      <c r="E2345" s="139"/>
      <c r="F2345" s="139">
        <f>MATCH(A2345,厦航题库汇总!$C$2:$C$5110,0)</f>
        <v>2231</v>
      </c>
    </row>
    <row r="2346" spans="1:6" customFormat="1" ht="56.1" customHeight="1">
      <c r="A2346" s="170" t="s">
        <v>2176</v>
      </c>
      <c r="B2346" s="148" t="s">
        <v>2177</v>
      </c>
      <c r="C2346" s="148" t="s">
        <v>2178</v>
      </c>
      <c r="D2346" s="139" t="s">
        <v>2179</v>
      </c>
      <c r="E2346" s="139"/>
      <c r="F2346" s="139">
        <f>MATCH(A2346,厦航题库汇总!$C$2:$C$5110,0)</f>
        <v>847</v>
      </c>
    </row>
    <row r="2347" spans="1:6" customFormat="1" ht="56.1" customHeight="1">
      <c r="A2347" s="170" t="s">
        <v>18340</v>
      </c>
      <c r="B2347" s="139" t="s">
        <v>27842</v>
      </c>
      <c r="C2347" s="139" t="s">
        <v>27843</v>
      </c>
      <c r="D2347" s="139" t="s">
        <v>27844</v>
      </c>
      <c r="E2347" s="139"/>
      <c r="F2347" s="139" t="e">
        <f>MATCH(A2347,厦航题库汇总!$C$2:$C$5110,0)</f>
        <v>#N/A</v>
      </c>
    </row>
    <row r="2348" spans="1:6" customFormat="1" ht="56.1" customHeight="1">
      <c r="A2348" s="170" t="s">
        <v>28112</v>
      </c>
      <c r="B2348" s="148" t="s">
        <v>2260</v>
      </c>
      <c r="C2348" s="148" t="s">
        <v>2261</v>
      </c>
      <c r="D2348" s="148" t="s">
        <v>2262</v>
      </c>
      <c r="E2348" s="148"/>
      <c r="F2348" s="139">
        <f>MATCH(A2348,厦航题库汇总!$C$2:$C$5110,0)</f>
        <v>1008</v>
      </c>
    </row>
    <row r="2349" spans="1:6" customFormat="1" ht="56.1" customHeight="1">
      <c r="A2349" s="170" t="s">
        <v>13979</v>
      </c>
      <c r="B2349" s="139" t="s">
        <v>21273</v>
      </c>
      <c r="C2349" s="139" t="s">
        <v>21274</v>
      </c>
      <c r="D2349" s="139" t="s">
        <v>21253</v>
      </c>
      <c r="E2349" s="139"/>
      <c r="F2349" s="139">
        <f>MATCH(A2349,厦航题库汇总!$C$2:$C$5110,0)</f>
        <v>2732</v>
      </c>
    </row>
    <row r="2350" spans="1:6" customFormat="1" ht="56.1" customHeight="1">
      <c r="A2350" s="170" t="s">
        <v>13983</v>
      </c>
      <c r="B2350" s="139" t="s">
        <v>21230</v>
      </c>
      <c r="C2350" s="139" t="s">
        <v>21275</v>
      </c>
      <c r="D2350" s="139" t="s">
        <v>21242</v>
      </c>
      <c r="E2350" s="139"/>
      <c r="F2350" s="139">
        <f>MATCH(A2350,厦航题库汇总!$C$2:$C$5110,0)</f>
        <v>2745</v>
      </c>
    </row>
    <row r="2351" spans="1:6" customFormat="1" ht="56.1" customHeight="1">
      <c r="A2351" s="170" t="s">
        <v>13988</v>
      </c>
      <c r="B2351" s="139" t="s">
        <v>21276</v>
      </c>
      <c r="C2351" s="139" t="s">
        <v>21259</v>
      </c>
      <c r="D2351" s="139" t="s">
        <v>21236</v>
      </c>
      <c r="E2351" s="139"/>
      <c r="F2351" s="139">
        <f>MATCH(A2351,厦航题库汇总!$C$2:$C$5110,0)</f>
        <v>2757</v>
      </c>
    </row>
    <row r="2352" spans="1:6" customFormat="1" ht="56.1" customHeight="1">
      <c r="A2352" s="170" t="s">
        <v>13996</v>
      </c>
      <c r="B2352" s="139" t="s">
        <v>21281</v>
      </c>
      <c r="C2352" s="139" t="s">
        <v>21249</v>
      </c>
      <c r="D2352" s="139" t="s">
        <v>21277</v>
      </c>
      <c r="E2352" s="139"/>
      <c r="F2352" s="139">
        <f>MATCH(A2352,厦航题库汇总!$C$2:$C$5110,0)</f>
        <v>2773</v>
      </c>
    </row>
    <row r="2353" spans="1:6" customFormat="1" ht="56.1" customHeight="1">
      <c r="A2353" s="170" t="s">
        <v>13994</v>
      </c>
      <c r="B2353" s="139" t="s">
        <v>21279</v>
      </c>
      <c r="C2353" s="139" t="s">
        <v>21280</v>
      </c>
      <c r="D2353" s="139" t="s">
        <v>21228</v>
      </c>
      <c r="E2353" s="139"/>
      <c r="F2353" s="139">
        <f>MATCH(A2353,厦航题库汇总!$C$2:$C$5110,0)</f>
        <v>2769</v>
      </c>
    </row>
    <row r="2354" spans="1:6" customFormat="1" ht="56.1" customHeight="1">
      <c r="A2354" s="170" t="s">
        <v>13992</v>
      </c>
      <c r="B2354" s="139" t="s">
        <v>21277</v>
      </c>
      <c r="C2354" s="139" t="s">
        <v>21278</v>
      </c>
      <c r="D2354" s="139" t="s">
        <v>21242</v>
      </c>
      <c r="E2354" s="139"/>
      <c r="F2354" s="139">
        <f>MATCH(A2354,厦航题库汇总!$C$2:$C$5110,0)</f>
        <v>2765</v>
      </c>
    </row>
    <row r="2355" spans="1:6" customFormat="1" ht="56.1" customHeight="1">
      <c r="A2355" s="170" t="s">
        <v>14002</v>
      </c>
      <c r="B2355" s="139" t="s">
        <v>21286</v>
      </c>
      <c r="C2355" s="139" t="s">
        <v>21182</v>
      </c>
      <c r="D2355" s="139" t="s">
        <v>21181</v>
      </c>
      <c r="E2355" s="139"/>
      <c r="F2355" s="139">
        <f>MATCH(A2355,厦航题库汇总!$C$2:$C$5110,0)</f>
        <v>2789</v>
      </c>
    </row>
    <row r="2356" spans="1:6" customFormat="1" ht="56.1" customHeight="1">
      <c r="A2356" s="170" t="s">
        <v>29550</v>
      </c>
      <c r="B2356" s="139" t="s">
        <v>21284</v>
      </c>
      <c r="C2356" s="139" t="s">
        <v>21285</v>
      </c>
      <c r="D2356" s="139" t="s">
        <v>21242</v>
      </c>
      <c r="E2356" s="139"/>
      <c r="F2356" s="139">
        <f>MATCH(A2356,厦航题库汇总!$C$2:$C$5110,0)</f>
        <v>2781</v>
      </c>
    </row>
    <row r="2357" spans="1:6" customFormat="1" ht="56.1" customHeight="1">
      <c r="A2357" s="170" t="s">
        <v>29549</v>
      </c>
      <c r="B2357" s="139" t="s">
        <v>21276</v>
      </c>
      <c r="C2357" s="139" t="s">
        <v>21282</v>
      </c>
      <c r="D2357" s="139" t="s">
        <v>21283</v>
      </c>
      <c r="E2357" s="139"/>
      <c r="F2357" s="139">
        <f>MATCH(A2357,厦航题库汇总!$C$2:$C$5110,0)</f>
        <v>2777</v>
      </c>
    </row>
    <row r="2358" spans="1:6" customFormat="1" ht="56.1" customHeight="1">
      <c r="A2358" s="170" t="s">
        <v>14005</v>
      </c>
      <c r="B2358" s="139" t="s">
        <v>21224</v>
      </c>
      <c r="C2358" s="139" t="s">
        <v>21223</v>
      </c>
      <c r="D2358" s="139" t="s">
        <v>21286</v>
      </c>
      <c r="E2358" s="139"/>
      <c r="F2358" s="139">
        <f>MATCH(A2358,厦航题库汇总!$C$2:$C$5110,0)</f>
        <v>2797</v>
      </c>
    </row>
    <row r="2359" spans="1:6" customFormat="1" ht="56.1" customHeight="1">
      <c r="A2359" s="170" t="s">
        <v>14008</v>
      </c>
      <c r="B2359" s="139" t="s">
        <v>21288</v>
      </c>
      <c r="C2359" s="139" t="s">
        <v>21289</v>
      </c>
      <c r="D2359" s="139" t="s">
        <v>21242</v>
      </c>
      <c r="E2359" s="139"/>
      <c r="F2359" s="139">
        <f>MATCH(A2359,厦航题库汇总!$C$2:$C$5110,0)</f>
        <v>2810</v>
      </c>
    </row>
    <row r="2360" spans="1:6" customFormat="1" ht="56.1" customHeight="1">
      <c r="A2360" s="170" t="s">
        <v>14011</v>
      </c>
      <c r="B2360" s="139" t="s">
        <v>21289</v>
      </c>
      <c r="C2360" s="139" t="s">
        <v>21288</v>
      </c>
      <c r="D2360" s="139" t="s">
        <v>21242</v>
      </c>
      <c r="E2360" s="139"/>
      <c r="F2360" s="139">
        <f>MATCH(A2360,厦航题库汇总!$C$2:$C$5110,0)</f>
        <v>2814</v>
      </c>
    </row>
    <row r="2361" spans="1:6" customFormat="1" ht="56.1" customHeight="1">
      <c r="A2361" s="170" t="s">
        <v>14007</v>
      </c>
      <c r="B2361" s="139" t="s">
        <v>21263</v>
      </c>
      <c r="C2361" s="139" t="s">
        <v>21287</v>
      </c>
      <c r="D2361" s="139" t="s">
        <v>21223</v>
      </c>
      <c r="E2361" s="139"/>
      <c r="F2361" s="139">
        <f>MATCH(A2361,厦航题库汇总!$C$2:$C$5110,0)</f>
        <v>2806</v>
      </c>
    </row>
    <row r="2362" spans="1:6" customFormat="1" ht="56.1" customHeight="1">
      <c r="A2362" s="170" t="s">
        <v>14023</v>
      </c>
      <c r="B2362" s="139" t="s">
        <v>21299</v>
      </c>
      <c r="C2362" s="139" t="s">
        <v>21249</v>
      </c>
      <c r="D2362" s="139" t="s">
        <v>21298</v>
      </c>
      <c r="E2362" s="139"/>
      <c r="F2362" s="139">
        <f>MATCH(A2362,厦航题库汇总!$C$2:$C$5110,0)</f>
        <v>2842</v>
      </c>
    </row>
    <row r="2363" spans="1:6" customFormat="1" ht="56.1" customHeight="1">
      <c r="A2363" s="170" t="s">
        <v>14019</v>
      </c>
      <c r="B2363" s="139" t="s">
        <v>21297</v>
      </c>
      <c r="C2363" s="139" t="s">
        <v>21298</v>
      </c>
      <c r="D2363" s="139" t="s">
        <v>21299</v>
      </c>
      <c r="E2363" s="139"/>
      <c r="F2363" s="139">
        <f>MATCH(A2363,厦航题库汇总!$C$2:$C$5110,0)</f>
        <v>2838</v>
      </c>
    </row>
    <row r="2364" spans="1:6" customFormat="1" ht="56.1" customHeight="1">
      <c r="A2364" s="170" t="s">
        <v>14026</v>
      </c>
      <c r="B2364" s="139" t="s">
        <v>21300</v>
      </c>
      <c r="C2364" s="139" t="s">
        <v>21301</v>
      </c>
      <c r="D2364" s="139" t="s">
        <v>21228</v>
      </c>
      <c r="E2364" s="139"/>
      <c r="F2364" s="139">
        <f>MATCH(A2364,厦航题库汇总!$C$2:$C$5110,0)</f>
        <v>2849</v>
      </c>
    </row>
    <row r="2365" spans="1:6" customFormat="1" ht="56.1" customHeight="1">
      <c r="A2365" s="170" t="s">
        <v>14016</v>
      </c>
      <c r="B2365" s="139" t="s">
        <v>21296</v>
      </c>
      <c r="C2365" s="139" t="s">
        <v>21271</v>
      </c>
      <c r="D2365" s="139" t="s">
        <v>21292</v>
      </c>
      <c r="E2365" s="139"/>
      <c r="F2365" s="139">
        <f>MATCH(A2365,厦航题库汇总!$C$2:$C$5110,0)</f>
        <v>2826</v>
      </c>
    </row>
    <row r="2366" spans="1:6" customFormat="1" ht="50.1" customHeight="1">
      <c r="A2366" s="170" t="s">
        <v>14012</v>
      </c>
      <c r="B2366" s="139" t="s">
        <v>21290</v>
      </c>
      <c r="C2366" s="139" t="s">
        <v>21291</v>
      </c>
      <c r="D2366" s="139" t="s">
        <v>21292</v>
      </c>
      <c r="E2366" s="139"/>
      <c r="F2366" s="139">
        <f>MATCH(A2366,厦航题库汇总!$C$2:$C$5110,0)</f>
        <v>2818</v>
      </c>
    </row>
    <row r="2367" spans="1:6" customFormat="1" ht="56.1" customHeight="1">
      <c r="A2367" s="170" t="s">
        <v>14014</v>
      </c>
      <c r="B2367" s="139" t="s">
        <v>21293</v>
      </c>
      <c r="C2367" s="139" t="s">
        <v>21294</v>
      </c>
      <c r="D2367" s="139" t="s">
        <v>21295</v>
      </c>
      <c r="E2367" s="139"/>
      <c r="F2367" s="139">
        <f>MATCH(A2367,厦航题库汇总!$C$2:$C$5110,0)</f>
        <v>2822</v>
      </c>
    </row>
    <row r="2368" spans="1:6" customFormat="1" ht="56.1" customHeight="1">
      <c r="A2368" s="170" t="s">
        <v>14018</v>
      </c>
      <c r="B2368" s="139" t="s">
        <v>21271</v>
      </c>
      <c r="C2368" s="139" t="s">
        <v>21296</v>
      </c>
      <c r="D2368" s="139" t="s">
        <v>21226</v>
      </c>
      <c r="E2368" s="139"/>
      <c r="F2368" s="139">
        <f>MATCH(A2368,厦航题库汇总!$C$2:$C$5110,0)</f>
        <v>2834</v>
      </c>
    </row>
    <row r="2369" spans="1:6" customFormat="1" ht="56.1" customHeight="1">
      <c r="A2369" s="170" t="s">
        <v>14031</v>
      </c>
      <c r="B2369" s="139" t="s">
        <v>21303</v>
      </c>
      <c r="C2369" s="139" t="s">
        <v>21290</v>
      </c>
      <c r="D2369" s="139" t="s">
        <v>21286</v>
      </c>
      <c r="E2369" s="139"/>
      <c r="F2369" s="139">
        <f>MATCH(A2369,厦航题库汇总!$C$2:$C$5110,0)</f>
        <v>2857</v>
      </c>
    </row>
    <row r="2370" spans="1:6" customFormat="1" ht="56.1" customHeight="1">
      <c r="A2370" s="170" t="s">
        <v>14039</v>
      </c>
      <c r="B2370" s="139" t="s">
        <v>21308</v>
      </c>
      <c r="C2370" s="139" t="s">
        <v>21309</v>
      </c>
      <c r="D2370" s="139" t="s">
        <v>21228</v>
      </c>
      <c r="E2370" s="139"/>
      <c r="F2370" s="139">
        <f>MATCH(A2370,厦航题库汇总!$C$2:$C$5110,0)</f>
        <v>2873</v>
      </c>
    </row>
    <row r="2371" spans="1:6" customFormat="1" ht="56.1" customHeight="1">
      <c r="A2371" s="170" t="s">
        <v>14034</v>
      </c>
      <c r="B2371" s="139" t="s">
        <v>21304</v>
      </c>
      <c r="C2371" s="139" t="s">
        <v>21305</v>
      </c>
      <c r="D2371" s="139" t="s">
        <v>21228</v>
      </c>
      <c r="E2371" s="139"/>
      <c r="F2371" s="139">
        <f>MATCH(A2371,厦航题库汇总!$C$2:$C$5110,0)</f>
        <v>2865</v>
      </c>
    </row>
    <row r="2372" spans="1:6" customFormat="1" ht="56.1" customHeight="1">
      <c r="A2372" s="170" t="s">
        <v>14037</v>
      </c>
      <c r="B2372" s="139" t="s">
        <v>21306</v>
      </c>
      <c r="C2372" s="139" t="s">
        <v>21228</v>
      </c>
      <c r="D2372" s="139" t="s">
        <v>21307</v>
      </c>
      <c r="E2372" s="139"/>
      <c r="F2372" s="139">
        <f>MATCH(A2372,厦航题库汇总!$C$2:$C$5110,0)</f>
        <v>2869</v>
      </c>
    </row>
    <row r="2373" spans="1:6" customFormat="1" ht="56.1" customHeight="1">
      <c r="A2373" s="170" t="s">
        <v>14042</v>
      </c>
      <c r="B2373" s="139" t="s">
        <v>21310</v>
      </c>
      <c r="C2373" s="139" t="s">
        <v>21311</v>
      </c>
      <c r="D2373" s="139" t="s">
        <v>21242</v>
      </c>
      <c r="E2373" s="139"/>
      <c r="F2373" s="139">
        <f>MATCH(A2373,厦航题库汇总!$C$2:$C$5110,0)</f>
        <v>2877</v>
      </c>
    </row>
    <row r="2374" spans="1:6" customFormat="1" ht="56.1" customHeight="1">
      <c r="A2374" s="170" t="s">
        <v>14051</v>
      </c>
      <c r="B2374" s="139" t="s">
        <v>21316</v>
      </c>
      <c r="C2374" s="139" t="s">
        <v>21249</v>
      </c>
      <c r="D2374" s="139" t="s">
        <v>21317</v>
      </c>
      <c r="E2374" s="139"/>
      <c r="F2374" s="139">
        <f>MATCH(A2374,厦航题库汇总!$C$2:$C$5110,0)</f>
        <v>2888</v>
      </c>
    </row>
    <row r="2375" spans="1:6" customFormat="1" ht="56.1" customHeight="1">
      <c r="A2375" s="170" t="s">
        <v>14045</v>
      </c>
      <c r="B2375" s="139" t="s">
        <v>21312</v>
      </c>
      <c r="C2375" s="139" t="s">
        <v>21313</v>
      </c>
      <c r="D2375" s="139" t="s">
        <v>21242</v>
      </c>
      <c r="E2375" s="139"/>
      <c r="F2375" s="139">
        <f>MATCH(A2375,厦航题库汇总!$C$2:$C$5110,0)</f>
        <v>2881</v>
      </c>
    </row>
    <row r="2376" spans="1:6" customFormat="1" ht="56.1" customHeight="1">
      <c r="A2376" s="170" t="s">
        <v>14048</v>
      </c>
      <c r="B2376" s="139" t="s">
        <v>21314</v>
      </c>
      <c r="C2376" s="139" t="s">
        <v>21249</v>
      </c>
      <c r="D2376" s="139" t="s">
        <v>21315</v>
      </c>
      <c r="E2376" s="139"/>
      <c r="F2376" s="139">
        <f>MATCH(A2376,厦航题库汇总!$C$2:$C$5110,0)</f>
        <v>2884</v>
      </c>
    </row>
    <row r="2377" spans="1:6" customFormat="1" ht="56.1" customHeight="1">
      <c r="A2377" s="170" t="s">
        <v>14029</v>
      </c>
      <c r="B2377" s="139" t="s">
        <v>21302</v>
      </c>
      <c r="C2377" s="139" t="s">
        <v>21301</v>
      </c>
      <c r="D2377" s="139" t="s">
        <v>21242</v>
      </c>
      <c r="E2377" s="139"/>
      <c r="F2377" s="139">
        <f>MATCH(A2377,厦航题库汇总!$C$2:$C$5110,0)</f>
        <v>2853</v>
      </c>
    </row>
    <row r="2378" spans="1:6" customFormat="1" ht="50.1" customHeight="1">
      <c r="A2378" s="170" t="s">
        <v>14087</v>
      </c>
      <c r="B2378" s="139" t="s">
        <v>21342</v>
      </c>
      <c r="C2378" s="139" t="s">
        <v>21343</v>
      </c>
      <c r="D2378" s="139" t="s">
        <v>21242</v>
      </c>
      <c r="E2378" s="139"/>
      <c r="F2378" s="139">
        <f>MATCH(A2378,厦航题库汇总!$C$2:$C$5110,0)</f>
        <v>2948</v>
      </c>
    </row>
    <row r="2379" spans="1:6" customFormat="1" ht="56.1" customHeight="1">
      <c r="A2379" s="170" t="s">
        <v>14079</v>
      </c>
      <c r="B2379" s="139" t="s">
        <v>21336</v>
      </c>
      <c r="C2379" s="139" t="s">
        <v>21337</v>
      </c>
      <c r="D2379" s="139" t="s">
        <v>21242</v>
      </c>
      <c r="E2379" s="139"/>
      <c r="F2379" s="139">
        <f>MATCH(A2379,厦航题库汇总!$C$2:$C$5110,0)</f>
        <v>2933</v>
      </c>
    </row>
    <row r="2380" spans="1:6" customFormat="1" ht="56.1" customHeight="1">
      <c r="A2380" s="170" t="s">
        <v>14058</v>
      </c>
      <c r="B2380" s="139" t="s">
        <v>21321</v>
      </c>
      <c r="C2380" s="139" t="s">
        <v>21249</v>
      </c>
      <c r="D2380" s="139" t="s">
        <v>21308</v>
      </c>
      <c r="E2380" s="139"/>
      <c r="F2380" s="139">
        <f>MATCH(A2380,厦航题库汇总!$C$2:$C$5110,0)</f>
        <v>2900</v>
      </c>
    </row>
    <row r="2381" spans="1:6" customFormat="1" ht="56.1" customHeight="1">
      <c r="A2381" s="170" t="s">
        <v>29651</v>
      </c>
      <c r="B2381" s="139" t="s">
        <v>21242</v>
      </c>
      <c r="C2381" s="139" t="s">
        <v>21325</v>
      </c>
      <c r="D2381" s="139" t="s">
        <v>21326</v>
      </c>
      <c r="E2381" s="139"/>
      <c r="F2381" s="139">
        <f>MATCH(A2381,厦航题库汇总!$C$2:$C$5110,0)</f>
        <v>2912</v>
      </c>
    </row>
    <row r="2382" spans="1:6" customFormat="1" ht="56.1" customHeight="1">
      <c r="A2382" s="170" t="s">
        <v>14069</v>
      </c>
      <c r="B2382" s="139" t="s">
        <v>21242</v>
      </c>
      <c r="C2382" s="139" t="s">
        <v>21329</v>
      </c>
      <c r="D2382" s="139" t="s">
        <v>21330</v>
      </c>
      <c r="E2382" s="139"/>
      <c r="F2382" s="139">
        <f>MATCH(A2382,厦航题库汇总!$C$2:$C$5110,0)</f>
        <v>2920</v>
      </c>
    </row>
    <row r="2383" spans="1:6" customFormat="1" ht="56.1" customHeight="1">
      <c r="A2383" s="170" t="s">
        <v>14072</v>
      </c>
      <c r="B2383" s="139" t="s">
        <v>21331</v>
      </c>
      <c r="C2383" s="139" t="s">
        <v>21332</v>
      </c>
      <c r="D2383" s="139" t="s">
        <v>21333</v>
      </c>
      <c r="E2383" s="139"/>
      <c r="F2383" s="139">
        <f>MATCH(A2383,厦航题库汇总!$C$2:$C$5110,0)</f>
        <v>2924</v>
      </c>
    </row>
    <row r="2384" spans="1:6" customFormat="1" ht="56.1" customHeight="1">
      <c r="A2384" s="170" t="s">
        <v>14076</v>
      </c>
      <c r="B2384" s="139" t="s">
        <v>21334</v>
      </c>
      <c r="C2384" s="139" t="s">
        <v>21335</v>
      </c>
      <c r="D2384" s="139" t="s">
        <v>21228</v>
      </c>
      <c r="E2384" s="139"/>
      <c r="F2384" s="139">
        <f>MATCH(A2384,厦航题库汇总!$C$2:$C$5110,0)</f>
        <v>2928</v>
      </c>
    </row>
    <row r="2385" spans="1:6" customFormat="1" ht="50.1" customHeight="1">
      <c r="A2385" s="170" t="s">
        <v>14055</v>
      </c>
      <c r="B2385" s="139" t="s">
        <v>21320</v>
      </c>
      <c r="C2385" s="139" t="s">
        <v>21249</v>
      </c>
      <c r="D2385" s="139" t="s">
        <v>21321</v>
      </c>
      <c r="E2385" s="139"/>
      <c r="F2385" s="139">
        <f>MATCH(A2385,厦航题库汇总!$C$2:$C$5110,0)</f>
        <v>2896</v>
      </c>
    </row>
    <row r="2386" spans="1:6" customFormat="1" ht="56.1" customHeight="1">
      <c r="A2386" s="170" t="s">
        <v>14060</v>
      </c>
      <c r="B2386" s="139" t="s">
        <v>21322</v>
      </c>
      <c r="C2386" s="139" t="s">
        <v>21323</v>
      </c>
      <c r="D2386" s="139" t="s">
        <v>21324</v>
      </c>
      <c r="E2386" s="139"/>
      <c r="F2386" s="139">
        <f>MATCH(A2386,厦航题库汇总!$C$2:$C$5110,0)</f>
        <v>2908</v>
      </c>
    </row>
    <row r="2387" spans="1:6" customFormat="1" ht="56.1" customHeight="1">
      <c r="A2387" s="170" t="s">
        <v>14081</v>
      </c>
      <c r="B2387" s="139" t="s">
        <v>21249</v>
      </c>
      <c r="C2387" s="139" t="s">
        <v>21338</v>
      </c>
      <c r="D2387" s="139" t="s">
        <v>21339</v>
      </c>
      <c r="E2387" s="139"/>
      <c r="F2387" s="139">
        <f>MATCH(A2387,厦航题库汇总!$C$2:$C$5110,0)</f>
        <v>2938</v>
      </c>
    </row>
    <row r="2388" spans="1:6" customFormat="1" ht="50.1" customHeight="1">
      <c r="A2388" s="170" t="s">
        <v>14090</v>
      </c>
      <c r="B2388" s="139" t="s">
        <v>21344</v>
      </c>
      <c r="C2388" s="139" t="s">
        <v>21340</v>
      </c>
      <c r="D2388" s="139" t="s">
        <v>21242</v>
      </c>
      <c r="E2388" s="139"/>
      <c r="F2388" s="139">
        <f>MATCH(A2388,厦航题库汇总!$C$2:$C$5110,0)</f>
        <v>2953</v>
      </c>
    </row>
    <row r="2389" spans="1:6" customFormat="1" ht="56.1" customHeight="1">
      <c r="A2389" s="170" t="s">
        <v>14052</v>
      </c>
      <c r="B2389" s="139" t="s">
        <v>21318</v>
      </c>
      <c r="C2389" s="139" t="s">
        <v>21249</v>
      </c>
      <c r="D2389" s="139" t="s">
        <v>21319</v>
      </c>
      <c r="E2389" s="139"/>
      <c r="F2389" s="139">
        <f>MATCH(A2389,厦航题库汇总!$C$2:$C$5110,0)</f>
        <v>2892</v>
      </c>
    </row>
    <row r="2390" spans="1:6" customFormat="1" ht="56.1" customHeight="1">
      <c r="A2390" s="170" t="s">
        <v>14066</v>
      </c>
      <c r="B2390" s="139" t="s">
        <v>21327</v>
      </c>
      <c r="C2390" s="139" t="s">
        <v>21328</v>
      </c>
      <c r="D2390" s="139" t="s">
        <v>21242</v>
      </c>
      <c r="E2390" s="139"/>
      <c r="F2390" s="139">
        <f>MATCH(A2390,厦航题库汇总!$C$2:$C$5110,0)</f>
        <v>2916</v>
      </c>
    </row>
    <row r="2391" spans="1:6" customFormat="1" ht="56.1" customHeight="1">
      <c r="A2391" s="170" t="s">
        <v>14084</v>
      </c>
      <c r="B2391" s="139" t="s">
        <v>21242</v>
      </c>
      <c r="C2391" s="139" t="s">
        <v>21340</v>
      </c>
      <c r="D2391" s="139" t="s">
        <v>21341</v>
      </c>
      <c r="E2391" s="139"/>
      <c r="F2391" s="139">
        <f>MATCH(A2391,厦航题库汇总!$C$2:$C$5110,0)</f>
        <v>2943</v>
      </c>
    </row>
    <row r="2392" spans="1:6" customFormat="1" ht="56.1" customHeight="1">
      <c r="A2392" s="170" t="s">
        <v>14103</v>
      </c>
      <c r="B2392" s="139" t="s">
        <v>21351</v>
      </c>
      <c r="C2392" s="139" t="s">
        <v>21352</v>
      </c>
      <c r="D2392" s="139" t="s">
        <v>21353</v>
      </c>
      <c r="E2392" s="139"/>
      <c r="F2392" s="139">
        <f>MATCH(A2392,厦航题库汇总!$C$2:$C$5110,0)</f>
        <v>2978</v>
      </c>
    </row>
    <row r="2393" spans="1:6" customFormat="1" ht="56.1" customHeight="1">
      <c r="A2393" s="170" t="s">
        <v>14092</v>
      </c>
      <c r="B2393" s="139" t="s">
        <v>21345</v>
      </c>
      <c r="C2393" s="139" t="s">
        <v>21346</v>
      </c>
      <c r="D2393" s="139" t="s">
        <v>21242</v>
      </c>
      <c r="E2393" s="139"/>
      <c r="F2393" s="139">
        <f>MATCH(A2393,厦航题库汇总!$C$2:$C$5110,0)</f>
        <v>2958</v>
      </c>
    </row>
    <row r="2394" spans="1:6" customFormat="1" ht="50.1" customHeight="1">
      <c r="A2394" s="170" t="s">
        <v>14097</v>
      </c>
      <c r="B2394" s="139" t="s">
        <v>21348</v>
      </c>
      <c r="C2394" s="139" t="s">
        <v>21349</v>
      </c>
      <c r="D2394" s="139" t="s">
        <v>21350</v>
      </c>
      <c r="E2394" s="139"/>
      <c r="F2394" s="139">
        <f>MATCH(A2394,厦航题库汇总!$C$2:$C$5110,0)</f>
        <v>2968</v>
      </c>
    </row>
    <row r="2395" spans="1:6" customFormat="1" ht="56.1" customHeight="1">
      <c r="A2395" s="170" t="s">
        <v>14095</v>
      </c>
      <c r="B2395" s="139" t="s">
        <v>21347</v>
      </c>
      <c r="C2395" s="139" t="s">
        <v>21249</v>
      </c>
      <c r="D2395" s="139" t="s">
        <v>21246</v>
      </c>
      <c r="E2395" s="139"/>
      <c r="F2395" s="139">
        <f>MATCH(A2395,厦航题库汇总!$C$2:$C$5110,0)</f>
        <v>2963</v>
      </c>
    </row>
    <row r="2396" spans="1:6" customFormat="1" ht="56.1" customHeight="1">
      <c r="A2396" s="170" t="s">
        <v>14111</v>
      </c>
      <c r="B2396" s="139" t="s">
        <v>21357</v>
      </c>
      <c r="C2396" s="139" t="s">
        <v>21358</v>
      </c>
      <c r="D2396" s="139" t="s">
        <v>21359</v>
      </c>
      <c r="E2396" s="139"/>
      <c r="F2396" s="139">
        <f>MATCH(A2396,厦航题库汇总!$C$2:$C$5110,0)</f>
        <v>2987</v>
      </c>
    </row>
    <row r="2397" spans="1:6" customFormat="1" ht="50.1" customHeight="1">
      <c r="A2397" s="170" t="s">
        <v>14107</v>
      </c>
      <c r="B2397" s="139" t="s">
        <v>21354</v>
      </c>
      <c r="C2397" s="139" t="s">
        <v>21355</v>
      </c>
      <c r="D2397" s="139" t="s">
        <v>21356</v>
      </c>
      <c r="E2397" s="139"/>
      <c r="F2397" s="139">
        <f>MATCH(A2397,厦航题库汇总!$C$2:$C$5110,0)</f>
        <v>2983</v>
      </c>
    </row>
    <row r="2398" spans="1:6" customFormat="1" ht="56.1" customHeight="1">
      <c r="A2398" s="170" t="s">
        <v>13896</v>
      </c>
      <c r="B2398" s="139" t="s">
        <v>21223</v>
      </c>
      <c r="C2398" s="139" t="s">
        <v>21224</v>
      </c>
      <c r="D2398" s="139" t="s">
        <v>21183</v>
      </c>
      <c r="E2398" s="139"/>
      <c r="F2398" s="139">
        <f>MATCH(A2398,厦航题库汇总!$C$2:$C$5110,0)</f>
        <v>2544</v>
      </c>
    </row>
    <row r="2399" spans="1:6" customFormat="1" ht="56.1" customHeight="1">
      <c r="A2399" s="170" t="s">
        <v>13892</v>
      </c>
      <c r="B2399" s="139" t="s">
        <v>21220</v>
      </c>
      <c r="C2399" s="139" t="s">
        <v>21221</v>
      </c>
      <c r="D2399" s="139" t="s">
        <v>21222</v>
      </c>
      <c r="E2399" s="139"/>
      <c r="F2399" s="139">
        <f>MATCH(A2399,厦航题库汇总!$C$2:$C$5110,0)</f>
        <v>2540</v>
      </c>
    </row>
    <row r="2400" spans="1:6" customFormat="1" ht="56.1" customHeight="1">
      <c r="A2400" s="170" t="s">
        <v>14128</v>
      </c>
      <c r="B2400" s="139" t="s">
        <v>21365</v>
      </c>
      <c r="C2400" s="139" t="s">
        <v>21366</v>
      </c>
      <c r="D2400" s="139" t="s">
        <v>21353</v>
      </c>
      <c r="E2400" s="139"/>
      <c r="F2400" s="139">
        <f>MATCH(A2400,厦航题库汇总!$C$2:$C$5110,0)</f>
        <v>3027</v>
      </c>
    </row>
    <row r="2401" spans="1:6" customFormat="1" ht="56.1" customHeight="1">
      <c r="A2401" s="170" t="s">
        <v>14118</v>
      </c>
      <c r="B2401" s="139" t="s">
        <v>21360</v>
      </c>
      <c r="C2401" s="139" t="s">
        <v>21361</v>
      </c>
      <c r="D2401" s="139" t="s">
        <v>21228</v>
      </c>
      <c r="E2401" s="139"/>
      <c r="F2401" s="139">
        <f>MATCH(A2401,厦航题库汇总!$C$2:$C$5110,0)</f>
        <v>3002</v>
      </c>
    </row>
    <row r="2402" spans="1:6" customFormat="1" ht="56.1" customHeight="1">
      <c r="A2402" s="170" t="s">
        <v>14123</v>
      </c>
      <c r="B2402" s="139" t="s">
        <v>21363</v>
      </c>
      <c r="C2402" s="139" t="s">
        <v>21249</v>
      </c>
      <c r="D2402" s="139" t="s">
        <v>21364</v>
      </c>
      <c r="E2402" s="139"/>
      <c r="F2402" s="139">
        <f>MATCH(A2402,厦航题库汇总!$C$2:$C$5110,0)</f>
        <v>3012</v>
      </c>
    </row>
    <row r="2403" spans="1:6" customFormat="1" ht="56.1" customHeight="1">
      <c r="A2403" s="170" t="s">
        <v>14121</v>
      </c>
      <c r="B2403" s="139" t="s">
        <v>21240</v>
      </c>
      <c r="C2403" s="139" t="s">
        <v>21249</v>
      </c>
      <c r="D2403" s="139" t="s">
        <v>21362</v>
      </c>
      <c r="E2403" s="139"/>
      <c r="F2403" s="139">
        <f>MATCH(A2403,厦航题库汇总!$C$2:$C$5110,0)</f>
        <v>3007</v>
      </c>
    </row>
    <row r="2404" spans="1:6" customFormat="1" ht="56.1" customHeight="1">
      <c r="A2404" s="170" t="s">
        <v>14137</v>
      </c>
      <c r="B2404" s="139" t="s">
        <v>21370</v>
      </c>
      <c r="C2404" s="139" t="s">
        <v>21369</v>
      </c>
      <c r="D2404" s="139" t="s">
        <v>21368</v>
      </c>
      <c r="E2404" s="139"/>
      <c r="F2404" s="139">
        <f>MATCH(A2404,厦航题库汇总!$C$2:$C$5110,0)</f>
        <v>3052</v>
      </c>
    </row>
    <row r="2405" spans="1:6" customFormat="1" ht="56.1" customHeight="1">
      <c r="A2405" s="170" t="s">
        <v>14133</v>
      </c>
      <c r="B2405" s="139" t="s">
        <v>21240</v>
      </c>
      <c r="C2405" s="139" t="s">
        <v>21367</v>
      </c>
      <c r="D2405" s="139" t="s">
        <v>21228</v>
      </c>
      <c r="E2405" s="139"/>
      <c r="F2405" s="139">
        <f>MATCH(A2405,厦航题库汇总!$C$2:$C$5110,0)</f>
        <v>3042</v>
      </c>
    </row>
    <row r="2406" spans="1:6" customFormat="1" ht="50.1" customHeight="1">
      <c r="A2406" s="170" t="s">
        <v>14134</v>
      </c>
      <c r="B2406" s="139" t="s">
        <v>21368</v>
      </c>
      <c r="C2406" s="139" t="s">
        <v>21369</v>
      </c>
      <c r="D2406" s="139" t="s">
        <v>21370</v>
      </c>
      <c r="E2406" s="139"/>
      <c r="F2406" s="139">
        <f>MATCH(A2406,厦航题库汇总!$C$2:$C$5110,0)</f>
        <v>3047</v>
      </c>
    </row>
    <row r="2407" spans="1:6" customFormat="1" ht="50.1" customHeight="1">
      <c r="A2407" s="170" t="s">
        <v>14138</v>
      </c>
      <c r="B2407" s="139" t="s">
        <v>21371</v>
      </c>
      <c r="C2407" s="139" t="s">
        <v>21230</v>
      </c>
      <c r="D2407" s="139" t="s">
        <v>21372</v>
      </c>
      <c r="E2407" s="139"/>
      <c r="F2407" s="139">
        <f>MATCH(A2407,厦航题库汇总!$C$2:$C$5110,0)</f>
        <v>3057</v>
      </c>
    </row>
    <row r="2408" spans="1:6" customFormat="1" ht="56.1" customHeight="1">
      <c r="A2408" s="170" t="s">
        <v>14144</v>
      </c>
      <c r="B2408" s="139" t="s">
        <v>21240</v>
      </c>
      <c r="C2408" s="139" t="s">
        <v>21374</v>
      </c>
      <c r="D2408" s="139" t="s">
        <v>21373</v>
      </c>
      <c r="E2408" s="139"/>
      <c r="F2408" s="139">
        <f>MATCH(A2408,厦航题库汇总!$C$2:$C$5110,0)</f>
        <v>3067</v>
      </c>
    </row>
    <row r="2409" spans="1:6" customFormat="1" ht="50.1" customHeight="1">
      <c r="A2409" s="170" t="s">
        <v>14141</v>
      </c>
      <c r="B2409" s="139" t="s">
        <v>21230</v>
      </c>
      <c r="C2409" s="139" t="s">
        <v>21373</v>
      </c>
      <c r="D2409" s="139" t="s">
        <v>21372</v>
      </c>
      <c r="E2409" s="139"/>
      <c r="F2409" s="139">
        <f>MATCH(A2409,厦航题库汇总!$C$2:$C$5110,0)</f>
        <v>3062</v>
      </c>
    </row>
    <row r="2410" spans="1:6" customFormat="1" ht="50.1" customHeight="1">
      <c r="A2410" s="170" t="s">
        <v>14146</v>
      </c>
      <c r="B2410" s="139" t="s">
        <v>21375</v>
      </c>
      <c r="C2410" s="139" t="s">
        <v>21262</v>
      </c>
      <c r="D2410" s="139" t="s">
        <v>21376</v>
      </c>
      <c r="E2410" s="139"/>
      <c r="F2410" s="139">
        <f>MATCH(A2410,厦航题库汇总!$C$2:$C$5110,0)</f>
        <v>3072</v>
      </c>
    </row>
    <row r="2411" spans="1:6" customFormat="1" ht="50.1" customHeight="1">
      <c r="A2411" s="170" t="s">
        <v>14149</v>
      </c>
      <c r="B2411" s="139" t="s">
        <v>21262</v>
      </c>
      <c r="C2411" s="139" t="s">
        <v>21375</v>
      </c>
      <c r="D2411" s="139" t="s">
        <v>21376</v>
      </c>
      <c r="E2411" s="139"/>
      <c r="F2411" s="139">
        <f>MATCH(A2411,厦航题库汇总!$C$2:$C$5110,0)</f>
        <v>3077</v>
      </c>
    </row>
    <row r="2412" spans="1:6" customFormat="1" ht="56.1" customHeight="1">
      <c r="A2412" s="170" t="s">
        <v>14150</v>
      </c>
      <c r="B2412" s="139" t="s">
        <v>21352</v>
      </c>
      <c r="C2412" s="139" t="s">
        <v>21377</v>
      </c>
      <c r="D2412" s="139" t="s">
        <v>21378</v>
      </c>
      <c r="E2412" s="139"/>
      <c r="F2412" s="139">
        <f>MATCH(A2412,厦航题库汇总!$C$2:$C$5110,0)</f>
        <v>3082</v>
      </c>
    </row>
    <row r="2413" spans="1:6" customFormat="1" ht="56.1" customHeight="1">
      <c r="A2413" s="170" t="s">
        <v>14155</v>
      </c>
      <c r="B2413" s="139" t="s">
        <v>21352</v>
      </c>
      <c r="C2413" s="139" t="s">
        <v>21379</v>
      </c>
      <c r="D2413" s="139" t="s">
        <v>21353</v>
      </c>
      <c r="E2413" s="139"/>
      <c r="F2413" s="139">
        <f>MATCH(A2413,厦航题库汇总!$C$2:$C$5110,0)</f>
        <v>3102</v>
      </c>
    </row>
    <row r="2414" spans="1:6" customFormat="1" ht="56.1" customHeight="1">
      <c r="A2414" s="170" t="s">
        <v>14169</v>
      </c>
      <c r="B2414" s="139" t="s">
        <v>21246</v>
      </c>
      <c r="C2414" s="139" t="s">
        <v>21249</v>
      </c>
      <c r="D2414" s="139" t="s">
        <v>21380</v>
      </c>
      <c r="E2414" s="139"/>
      <c r="F2414" s="139">
        <f>MATCH(A2414,厦航题库汇总!$C$2:$C$5110,0)</f>
        <v>3142</v>
      </c>
    </row>
    <row r="2415" spans="1:6" customFormat="1" ht="56.1" customHeight="1">
      <c r="A2415" s="170" t="s">
        <v>14171</v>
      </c>
      <c r="B2415" s="139" t="s">
        <v>21381</v>
      </c>
      <c r="C2415" s="139" t="s">
        <v>21365</v>
      </c>
      <c r="D2415" s="139" t="s">
        <v>21353</v>
      </c>
      <c r="E2415" s="139"/>
      <c r="F2415" s="139">
        <f>MATCH(A2415,厦航题库汇总!$C$2:$C$5110,0)</f>
        <v>3147</v>
      </c>
    </row>
    <row r="2416" spans="1:6" customFormat="1" ht="56.1" customHeight="1">
      <c r="A2416" s="170" t="s">
        <v>14181</v>
      </c>
      <c r="B2416" s="139" t="s">
        <v>21384</v>
      </c>
      <c r="C2416" s="139" t="s">
        <v>21351</v>
      </c>
      <c r="D2416" s="139" t="s">
        <v>21385</v>
      </c>
      <c r="E2416" s="139"/>
      <c r="F2416" s="139">
        <f>MATCH(A2416,厦航题库汇总!$C$2:$C$5110,0)</f>
        <v>3177</v>
      </c>
    </row>
    <row r="2417" spans="1:6" customFormat="1" ht="56.1" customHeight="1">
      <c r="A2417" s="170" t="s">
        <v>14177</v>
      </c>
      <c r="B2417" s="139" t="s">
        <v>21382</v>
      </c>
      <c r="C2417" s="139" t="s">
        <v>21351</v>
      </c>
      <c r="D2417" s="139" t="s">
        <v>21383</v>
      </c>
      <c r="E2417" s="139"/>
      <c r="F2417" s="139">
        <f>MATCH(A2417,厦航题库汇总!$C$2:$C$5110,0)</f>
        <v>3162</v>
      </c>
    </row>
    <row r="2418" spans="1:6" customFormat="1" ht="56.1" customHeight="1">
      <c r="A2418" s="170" t="s">
        <v>14190</v>
      </c>
      <c r="B2418" s="139" t="s">
        <v>21228</v>
      </c>
      <c r="C2418" s="139" t="s">
        <v>21389</v>
      </c>
      <c r="D2418" s="139" t="s">
        <v>21240</v>
      </c>
      <c r="E2418" s="139"/>
      <c r="F2418" s="139">
        <f>MATCH(A2418,厦航题库汇总!$C$2:$C$5110,0)</f>
        <v>3197</v>
      </c>
    </row>
    <row r="2419" spans="1:6" customFormat="1" ht="56.1" customHeight="1">
      <c r="A2419" s="170" t="s">
        <v>14192</v>
      </c>
      <c r="B2419" s="139" t="s">
        <v>21249</v>
      </c>
      <c r="C2419" s="139" t="s">
        <v>21390</v>
      </c>
      <c r="D2419" s="139" t="s">
        <v>21240</v>
      </c>
      <c r="E2419" s="139"/>
      <c r="F2419" s="139">
        <f>MATCH(A2419,厦航题库汇总!$C$2:$C$5110,0)</f>
        <v>3207</v>
      </c>
    </row>
    <row r="2420" spans="1:6" customFormat="1" ht="56.1" customHeight="1">
      <c r="A2420" s="170" t="s">
        <v>14183</v>
      </c>
      <c r="B2420" s="139" t="s">
        <v>21386</v>
      </c>
      <c r="C2420" s="139" t="s">
        <v>21387</v>
      </c>
      <c r="D2420" s="139" t="s">
        <v>21388</v>
      </c>
      <c r="E2420" s="139"/>
      <c r="F2420" s="139">
        <f>MATCH(A2420,厦航题库汇总!$C$2:$C$5110,0)</f>
        <v>3182</v>
      </c>
    </row>
    <row r="2421" spans="1:6" customFormat="1" ht="56.1" customHeight="1">
      <c r="A2421" s="170" t="s">
        <v>14194</v>
      </c>
      <c r="B2421" s="139" t="s">
        <v>21391</v>
      </c>
      <c r="C2421" s="139" t="s">
        <v>20371</v>
      </c>
      <c r="D2421" s="139" t="s">
        <v>21392</v>
      </c>
      <c r="E2421" s="139"/>
      <c r="F2421" s="139">
        <f>MATCH(A2421,厦航题库汇总!$C$2:$C$5110,0)</f>
        <v>3217</v>
      </c>
    </row>
    <row r="2422" spans="1:6" customFormat="1" ht="56.1" customHeight="1">
      <c r="A2422" s="170" t="s">
        <v>14197</v>
      </c>
      <c r="B2422" s="139" t="s">
        <v>21393</v>
      </c>
      <c r="C2422" s="139" t="s">
        <v>21394</v>
      </c>
      <c r="D2422" s="139" t="s">
        <v>21391</v>
      </c>
      <c r="E2422" s="139"/>
      <c r="F2422" s="139">
        <f>MATCH(A2422,厦航题库汇总!$C$2:$C$5110,0)</f>
        <v>3221</v>
      </c>
    </row>
    <row r="2423" spans="1:6" customFormat="1" ht="56.1" customHeight="1">
      <c r="A2423" s="170" t="s">
        <v>14198</v>
      </c>
      <c r="B2423" s="139" t="s">
        <v>21395</v>
      </c>
      <c r="C2423" s="139" t="s">
        <v>21396</v>
      </c>
      <c r="D2423" s="139" t="s">
        <v>21397</v>
      </c>
      <c r="E2423" s="139"/>
      <c r="F2423" s="139">
        <f>MATCH(A2423,厦航题库汇总!$C$2:$C$5110,0)</f>
        <v>3226</v>
      </c>
    </row>
    <row r="2424" spans="1:6" customFormat="1" ht="56.1" customHeight="1">
      <c r="A2424" s="170" t="s">
        <v>14202</v>
      </c>
      <c r="B2424" s="139" t="s">
        <v>21368</v>
      </c>
      <c r="C2424" s="139" t="s">
        <v>21400</v>
      </c>
      <c r="D2424" s="139" t="s">
        <v>21401</v>
      </c>
      <c r="E2424" s="139"/>
      <c r="F2424" s="139">
        <f>MATCH(A2424,厦航题库汇总!$C$2:$C$5110,0)</f>
        <v>3234</v>
      </c>
    </row>
    <row r="2425" spans="1:6" ht="50.1" customHeight="1">
      <c r="A2425" s="170" t="s">
        <v>14199</v>
      </c>
      <c r="B2425" s="139" t="s">
        <v>21398</v>
      </c>
      <c r="C2425" s="139" t="s">
        <v>21399</v>
      </c>
      <c r="D2425" s="139" t="s">
        <v>21393</v>
      </c>
      <c r="E2425" s="139"/>
      <c r="F2425" s="139">
        <f>MATCH(A2425,厦航题库汇总!$C$2:$C$5110,0)</f>
        <v>3230</v>
      </c>
    </row>
    <row r="2426" spans="1:6" customFormat="1" ht="50.1" customHeight="1">
      <c r="A2426" s="170" t="s">
        <v>14219</v>
      </c>
      <c r="B2426" s="139" t="s">
        <v>21402</v>
      </c>
      <c r="C2426" s="139" t="s">
        <v>21403</v>
      </c>
      <c r="D2426" s="139" t="s">
        <v>21404</v>
      </c>
      <c r="E2426" s="139"/>
      <c r="F2426" s="139">
        <f>MATCH(A2426,厦航题库汇总!$C$2:$C$5110,0)</f>
        <v>3284</v>
      </c>
    </row>
    <row r="2427" spans="1:6" customFormat="1" ht="56.1" customHeight="1">
      <c r="A2427" s="170" t="s">
        <v>14224</v>
      </c>
      <c r="B2427" s="139" t="s">
        <v>21410</v>
      </c>
      <c r="C2427" s="139" t="s">
        <v>21411</v>
      </c>
      <c r="D2427" s="139" t="s">
        <v>21412</v>
      </c>
      <c r="E2427" s="139"/>
      <c r="F2427" s="139">
        <f>MATCH(A2427,厦航题库汇总!$C$2:$C$5110,0)</f>
        <v>3293</v>
      </c>
    </row>
    <row r="2428" spans="1:6" customFormat="1" ht="56.1" customHeight="1">
      <c r="A2428" s="170" t="s">
        <v>14223</v>
      </c>
      <c r="B2428" s="139" t="s">
        <v>21407</v>
      </c>
      <c r="C2428" s="139" t="s">
        <v>21408</v>
      </c>
      <c r="D2428" s="139" t="s">
        <v>21409</v>
      </c>
      <c r="E2428" s="139"/>
      <c r="F2428" s="139">
        <f>MATCH(A2428,厦航题库汇总!$C$2:$C$5110,0)</f>
        <v>3290</v>
      </c>
    </row>
    <row r="2429" spans="1:6" customFormat="1" ht="56.1" customHeight="1">
      <c r="A2429" s="170" t="s">
        <v>14220</v>
      </c>
      <c r="B2429" s="139" t="s">
        <v>21242</v>
      </c>
      <c r="C2429" s="139" t="s">
        <v>21405</v>
      </c>
      <c r="D2429" s="139" t="s">
        <v>21406</v>
      </c>
      <c r="E2429" s="139"/>
      <c r="F2429" s="139">
        <f>MATCH(A2429,厦航题库汇总!$C$2:$C$5110,0)</f>
        <v>3287</v>
      </c>
    </row>
    <row r="2430" spans="1:6" customFormat="1" ht="50.1" customHeight="1">
      <c r="A2430" s="170" t="s">
        <v>14215</v>
      </c>
      <c r="B2430" s="139" t="s">
        <v>21226</v>
      </c>
      <c r="C2430" s="139" t="s">
        <v>21296</v>
      </c>
      <c r="D2430" s="139" t="s">
        <v>21271</v>
      </c>
      <c r="E2430" s="139"/>
      <c r="F2430" s="139">
        <f>MATCH(A2430,厦航题库汇总!$C$2:$C$5110,0)</f>
        <v>3272</v>
      </c>
    </row>
    <row r="2431" spans="1:6" customFormat="1" ht="56.1" customHeight="1">
      <c r="A2431" s="170" t="s">
        <v>13908</v>
      </c>
      <c r="B2431" s="139" t="s">
        <v>21233</v>
      </c>
      <c r="C2431" s="139" t="s">
        <v>21234</v>
      </c>
      <c r="D2431" s="139" t="s">
        <v>21235</v>
      </c>
      <c r="E2431" s="139"/>
      <c r="F2431" s="139">
        <f>MATCH(A2431,厦航题库汇总!$C$2:$C$5110,0)</f>
        <v>2565</v>
      </c>
    </row>
    <row r="2432" spans="1:6" customFormat="1" ht="50.1" customHeight="1">
      <c r="A2432" s="170" t="s">
        <v>13918</v>
      </c>
      <c r="B2432" s="139" t="s">
        <v>21241</v>
      </c>
      <c r="C2432" s="139" t="s">
        <v>21230</v>
      </c>
      <c r="D2432" s="139" t="s">
        <v>21242</v>
      </c>
      <c r="E2432" s="139"/>
      <c r="F2432" s="139">
        <f>MATCH(A2432,厦航题库汇总!$C$2:$C$5110,0)</f>
        <v>2582</v>
      </c>
    </row>
    <row r="2433" spans="1:6" customFormat="1" ht="50.1" customHeight="1">
      <c r="A2433" s="170" t="s">
        <v>13915</v>
      </c>
      <c r="B2433" s="139" t="s">
        <v>27182</v>
      </c>
      <c r="C2433" s="139" t="s">
        <v>27181</v>
      </c>
      <c r="D2433" s="139" t="s">
        <v>27183</v>
      </c>
      <c r="E2433" s="139"/>
      <c r="F2433" s="139">
        <f>MATCH(A2433,厦航题库汇总!$C$2:$C$5110,0)</f>
        <v>2578</v>
      </c>
    </row>
    <row r="2434" spans="1:6" customFormat="1" ht="56.1" customHeight="1">
      <c r="A2434" s="170" t="s">
        <v>13913</v>
      </c>
      <c r="B2434" s="139" t="s">
        <v>21239</v>
      </c>
      <c r="C2434" s="139" t="s">
        <v>21228</v>
      </c>
      <c r="D2434" s="139" t="s">
        <v>21240</v>
      </c>
      <c r="E2434" s="139"/>
      <c r="F2434" s="139">
        <f>MATCH(A2434,厦航题库汇总!$C$2:$C$5110,0)</f>
        <v>2574</v>
      </c>
    </row>
    <row r="2435" spans="1:6" customFormat="1" ht="56.1" customHeight="1">
      <c r="A2435" s="170" t="s">
        <v>13909</v>
      </c>
      <c r="B2435" s="139" t="s">
        <v>21236</v>
      </c>
      <c r="C2435" s="139" t="s">
        <v>21237</v>
      </c>
      <c r="D2435" s="139" t="s">
        <v>21238</v>
      </c>
      <c r="E2435" s="139"/>
      <c r="F2435" s="139">
        <f>MATCH(A2435,厦航题库汇总!$C$2:$C$5110,0)</f>
        <v>2569</v>
      </c>
    </row>
    <row r="2436" spans="1:6" customFormat="1" ht="56.1" customHeight="1">
      <c r="A2436" s="170" t="s">
        <v>29658</v>
      </c>
      <c r="B2436" s="139" t="s">
        <v>20888</v>
      </c>
      <c r="C2436" s="139" t="s">
        <v>20889</v>
      </c>
      <c r="D2436" s="139" t="s">
        <v>20890</v>
      </c>
      <c r="E2436" s="139"/>
      <c r="F2436" s="139" t="e">
        <f>MATCH(A2436,厦航题库汇总!$C$2:$C$5110,0)</f>
        <v>#N/A</v>
      </c>
    </row>
    <row r="2437" spans="1:6" customFormat="1" ht="56.1" customHeight="1">
      <c r="A2437" s="170" t="s">
        <v>14246</v>
      </c>
      <c r="B2437" s="139" t="s">
        <v>21428</v>
      </c>
      <c r="C2437" s="139" t="s">
        <v>21429</v>
      </c>
      <c r="D2437" s="139" t="s">
        <v>21430</v>
      </c>
      <c r="E2437" s="139"/>
      <c r="F2437" s="139">
        <f>MATCH(A2437,厦航题库汇总!$C$2:$C$5110,0)</f>
        <v>3342</v>
      </c>
    </row>
    <row r="2438" spans="1:6" customFormat="1" ht="50.1" customHeight="1">
      <c r="A2438" s="170" t="s">
        <v>14242</v>
      </c>
      <c r="B2438" s="139" t="s">
        <v>21425</v>
      </c>
      <c r="C2438" s="139" t="s">
        <v>21419</v>
      </c>
      <c r="D2438" s="139" t="s">
        <v>21421</v>
      </c>
      <c r="E2438" s="139"/>
      <c r="F2438" s="139">
        <f>MATCH(A2438,厦航题库汇总!$C$2:$C$5110,0)</f>
        <v>3334</v>
      </c>
    </row>
    <row r="2439" spans="1:6" customFormat="1" ht="56.1" customHeight="1">
      <c r="A2439" s="170" t="s">
        <v>14241</v>
      </c>
      <c r="B2439" s="139" t="s">
        <v>21421</v>
      </c>
      <c r="C2439" s="139" t="s">
        <v>21424</v>
      </c>
      <c r="D2439" s="139" t="s">
        <v>21404</v>
      </c>
      <c r="E2439" s="139"/>
      <c r="F2439" s="139">
        <f>MATCH(A2439,厦航题库汇总!$C$2:$C$5110,0)</f>
        <v>3330</v>
      </c>
    </row>
    <row r="2440" spans="1:6" customFormat="1" ht="56.1" customHeight="1">
      <c r="A2440" s="170" t="s">
        <v>14238</v>
      </c>
      <c r="B2440" s="139" t="s">
        <v>21249</v>
      </c>
      <c r="C2440" s="139" t="s">
        <v>21422</v>
      </c>
      <c r="D2440" s="139" t="s">
        <v>21423</v>
      </c>
      <c r="E2440" s="139"/>
      <c r="F2440" s="139">
        <f>MATCH(A2440,厦航题库汇总!$C$2:$C$5110,0)</f>
        <v>3326</v>
      </c>
    </row>
    <row r="2441" spans="1:6" customFormat="1" ht="56.1" customHeight="1">
      <c r="A2441" s="170" t="s">
        <v>14243</v>
      </c>
      <c r="B2441" s="139" t="s">
        <v>21228</v>
      </c>
      <c r="C2441" s="139" t="s">
        <v>21426</v>
      </c>
      <c r="D2441" s="139" t="s">
        <v>21427</v>
      </c>
      <c r="E2441" s="139"/>
      <c r="F2441" s="139">
        <f>MATCH(A2441,厦航题库汇总!$C$2:$C$5110,0)</f>
        <v>3338</v>
      </c>
    </row>
    <row r="2442" spans="1:6" customFormat="1" ht="56.1" customHeight="1">
      <c r="A2442" s="170" t="s">
        <v>14229</v>
      </c>
      <c r="B2442" s="139" t="s">
        <v>21417</v>
      </c>
      <c r="C2442" s="139" t="s">
        <v>21418</v>
      </c>
      <c r="D2442" s="139" t="s">
        <v>21242</v>
      </c>
      <c r="E2442" s="139"/>
      <c r="F2442" s="139">
        <f>MATCH(A2442,厦航题库汇总!$C$2:$C$5110,0)</f>
        <v>3302</v>
      </c>
    </row>
    <row r="2443" spans="1:6" customFormat="1" ht="56.1" customHeight="1">
      <c r="A2443" s="170" t="s">
        <v>14233</v>
      </c>
      <c r="B2443" s="139" t="s">
        <v>21418</v>
      </c>
      <c r="C2443" s="139" t="s">
        <v>21417</v>
      </c>
      <c r="D2443" s="139" t="s">
        <v>21242</v>
      </c>
      <c r="E2443" s="139"/>
      <c r="F2443" s="139">
        <f>MATCH(A2443,厦航题库汇总!$C$2:$C$5110,0)</f>
        <v>3310</v>
      </c>
    </row>
    <row r="2444" spans="1:6" customFormat="1" ht="56.1" customHeight="1">
      <c r="A2444" s="170" t="s">
        <v>14226</v>
      </c>
      <c r="B2444" s="139" t="s">
        <v>21415</v>
      </c>
      <c r="C2444" s="139" t="s">
        <v>21416</v>
      </c>
      <c r="D2444" s="139" t="s">
        <v>21242</v>
      </c>
      <c r="E2444" s="139"/>
      <c r="F2444" s="139">
        <f>MATCH(A2444,厦航题库汇总!$C$2:$C$5110,0)</f>
        <v>3299</v>
      </c>
    </row>
    <row r="2445" spans="1:6" customFormat="1" ht="56.1" customHeight="1">
      <c r="A2445" s="170" t="s">
        <v>14234</v>
      </c>
      <c r="B2445" s="139" t="s">
        <v>21242</v>
      </c>
      <c r="C2445" s="139" t="s">
        <v>21417</v>
      </c>
      <c r="D2445" s="139" t="s">
        <v>21418</v>
      </c>
      <c r="E2445" s="139"/>
      <c r="F2445" s="139">
        <f>MATCH(A2445,厦航题库汇总!$C$2:$C$5110,0)</f>
        <v>3314</v>
      </c>
    </row>
    <row r="2446" spans="1:6" customFormat="1" ht="56.1" customHeight="1">
      <c r="A2446" s="170" t="s">
        <v>14232</v>
      </c>
      <c r="B2446" s="139" t="s">
        <v>21242</v>
      </c>
      <c r="C2446" s="139" t="s">
        <v>21415</v>
      </c>
      <c r="D2446" s="139" t="s">
        <v>21416</v>
      </c>
      <c r="E2446" s="139"/>
      <c r="F2446" s="139">
        <f>MATCH(A2446,厦航题库汇总!$C$2:$C$5110,0)</f>
        <v>3306</v>
      </c>
    </row>
    <row r="2447" spans="1:6" customFormat="1" ht="56.1" customHeight="1">
      <c r="A2447" s="170" t="s">
        <v>14225</v>
      </c>
      <c r="B2447" s="139" t="s">
        <v>21262</v>
      </c>
      <c r="C2447" s="139" t="s">
        <v>21413</v>
      </c>
      <c r="D2447" s="139" t="s">
        <v>21414</v>
      </c>
      <c r="E2447" s="139"/>
      <c r="F2447" s="139">
        <f>MATCH(A2447,厦航题库汇总!$C$2:$C$5110,0)</f>
        <v>3296</v>
      </c>
    </row>
    <row r="2448" spans="1:6" customFormat="1" ht="50.1" customHeight="1">
      <c r="A2448" s="170" t="s">
        <v>13924</v>
      </c>
      <c r="B2448" s="139" t="s">
        <v>21242</v>
      </c>
      <c r="C2448" s="139" t="s">
        <v>21245</v>
      </c>
      <c r="D2448" s="139" t="s">
        <v>21246</v>
      </c>
      <c r="E2448" s="139"/>
      <c r="F2448" s="139">
        <f>MATCH(A2448,厦航题库汇总!$C$2:$C$5110,0)</f>
        <v>2591</v>
      </c>
    </row>
    <row r="2449" spans="1:6" customFormat="1" ht="50.1" customHeight="1">
      <c r="A2449" s="170" t="s">
        <v>13921</v>
      </c>
      <c r="B2449" s="139" t="s">
        <v>21243</v>
      </c>
      <c r="C2449" s="139" t="s">
        <v>21220</v>
      </c>
      <c r="D2449" s="139" t="s">
        <v>21244</v>
      </c>
      <c r="E2449" s="139"/>
      <c r="F2449" s="139">
        <f>MATCH(A2449,厦航题库汇总!$C$2:$C$5110,0)</f>
        <v>2587</v>
      </c>
    </row>
    <row r="2450" spans="1:6" customFormat="1" ht="56.1" customHeight="1">
      <c r="A2450" s="170" t="s">
        <v>13930</v>
      </c>
      <c r="B2450" s="139" t="s">
        <v>21249</v>
      </c>
      <c r="C2450" s="139" t="s">
        <v>21246</v>
      </c>
      <c r="D2450" s="139" t="s">
        <v>21250</v>
      </c>
      <c r="E2450" s="139"/>
      <c r="F2450" s="139">
        <f>MATCH(A2450,厦航题库汇总!$C$2:$C$5110,0)</f>
        <v>2604</v>
      </c>
    </row>
    <row r="2451" spans="1:6" customFormat="1" ht="56.1" customHeight="1">
      <c r="A2451" s="170" t="s">
        <v>13926</v>
      </c>
      <c r="B2451" s="139" t="s">
        <v>21246</v>
      </c>
      <c r="C2451" s="139" t="s">
        <v>21247</v>
      </c>
      <c r="D2451" s="139" t="s">
        <v>21242</v>
      </c>
      <c r="E2451" s="139"/>
      <c r="F2451" s="139">
        <f>MATCH(A2451,厦航题库汇总!$C$2:$C$5110,0)</f>
        <v>2595</v>
      </c>
    </row>
    <row r="2452" spans="1:6" customFormat="1" ht="50.1" customHeight="1">
      <c r="A2452" s="170" t="s">
        <v>13928</v>
      </c>
      <c r="B2452" s="139" t="s">
        <v>21248</v>
      </c>
      <c r="C2452" s="139" t="s">
        <v>21246</v>
      </c>
      <c r="D2452" s="139" t="s">
        <v>21242</v>
      </c>
      <c r="E2452" s="139"/>
      <c r="F2452" s="139">
        <f>MATCH(A2452,厦航题库汇总!$C$2:$C$5110,0)</f>
        <v>2599</v>
      </c>
    </row>
    <row r="2453" spans="1:6" customFormat="1" ht="56.1" customHeight="1">
      <c r="A2453" s="170" t="s">
        <v>13935</v>
      </c>
      <c r="B2453" s="139" t="s">
        <v>21242</v>
      </c>
      <c r="C2453" s="139" t="s">
        <v>21230</v>
      </c>
      <c r="D2453" s="139" t="s">
        <v>21254</v>
      </c>
      <c r="E2453" s="139"/>
      <c r="F2453" s="139">
        <f>MATCH(A2453,厦航题库汇总!$C$2:$C$5110,0)</f>
        <v>2616</v>
      </c>
    </row>
    <row r="2454" spans="1:6" customFormat="1" ht="50.1" customHeight="1">
      <c r="A2454" s="170" t="s">
        <v>13932</v>
      </c>
      <c r="B2454" s="139" t="s">
        <v>21251</v>
      </c>
      <c r="C2454" s="139" t="s">
        <v>21252</v>
      </c>
      <c r="D2454" s="139" t="s">
        <v>21253</v>
      </c>
      <c r="E2454" s="139"/>
      <c r="F2454" s="139">
        <f>MATCH(A2454,厦航题库汇总!$C$2:$C$5110,0)</f>
        <v>2608</v>
      </c>
    </row>
    <row r="2455" spans="1:6" customFormat="1" ht="56.1" customHeight="1">
      <c r="A2455" s="170" t="s">
        <v>13940</v>
      </c>
      <c r="B2455" s="139" t="s">
        <v>21251</v>
      </c>
      <c r="C2455" s="139" t="s">
        <v>21255</v>
      </c>
      <c r="D2455" s="139" t="s">
        <v>21256</v>
      </c>
      <c r="E2455" s="139"/>
      <c r="F2455" s="139">
        <f>MATCH(A2455,厦航题库汇总!$C$2:$C$5110,0)</f>
        <v>2632</v>
      </c>
    </row>
    <row r="2456" spans="1:6" customFormat="1" ht="56.1" customHeight="1">
      <c r="A2456" s="170" t="s">
        <v>13942</v>
      </c>
      <c r="B2456" s="139" t="s">
        <v>21252</v>
      </c>
      <c r="C2456" s="139" t="s">
        <v>21253</v>
      </c>
      <c r="D2456" s="139" t="s">
        <v>21251</v>
      </c>
      <c r="E2456" s="139"/>
      <c r="F2456" s="139">
        <f>MATCH(A2456,厦航题库汇总!$C$2:$C$5110,0)</f>
        <v>2640</v>
      </c>
    </row>
    <row r="2457" spans="1:6" customFormat="1" ht="56.1" customHeight="1">
      <c r="A2457" s="170" t="s">
        <v>13939</v>
      </c>
      <c r="B2457" s="139" t="s">
        <v>21255</v>
      </c>
      <c r="C2457" s="139" t="s">
        <v>21256</v>
      </c>
      <c r="D2457" s="139" t="s">
        <v>21251</v>
      </c>
      <c r="E2457" s="139"/>
      <c r="F2457" s="139">
        <f>MATCH(A2457,厦航题库汇总!$C$2:$C$5110,0)</f>
        <v>2628</v>
      </c>
    </row>
    <row r="2458" spans="1:6" customFormat="1" ht="56.1" customHeight="1">
      <c r="A2458" s="170" t="s">
        <v>13941</v>
      </c>
      <c r="B2458" s="139" t="s">
        <v>21257</v>
      </c>
      <c r="C2458" s="139" t="s">
        <v>21255</v>
      </c>
      <c r="D2458" s="139" t="s">
        <v>21251</v>
      </c>
      <c r="E2458" s="139"/>
      <c r="F2458" s="139">
        <f>MATCH(A2458,厦航题库汇总!$C$2:$C$5110,0)</f>
        <v>2636</v>
      </c>
    </row>
    <row r="2459" spans="1:6" customFormat="1" ht="56.1" customHeight="1">
      <c r="A2459" s="170" t="s">
        <v>13945</v>
      </c>
      <c r="B2459" s="139" t="s">
        <v>21258</v>
      </c>
      <c r="C2459" s="139" t="s">
        <v>21220</v>
      </c>
      <c r="D2459" s="139" t="s">
        <v>21259</v>
      </c>
      <c r="E2459" s="139"/>
      <c r="F2459" s="139">
        <f>MATCH(A2459,厦航题库汇总!$C$2:$C$5110,0)</f>
        <v>2648</v>
      </c>
    </row>
    <row r="2460" spans="1:6" customFormat="1" ht="56.1" customHeight="1">
      <c r="A2460" s="174" t="s">
        <v>13947</v>
      </c>
      <c r="B2460" s="152" t="s">
        <v>734</v>
      </c>
      <c r="C2460" s="152" t="s">
        <v>11743</v>
      </c>
      <c r="D2460" s="152" t="s">
        <v>13898</v>
      </c>
      <c r="E2460" s="152"/>
      <c r="F2460" s="139">
        <f>MATCH(A2460,厦航题库汇总!$C$2:$C$5110,0)</f>
        <v>2651</v>
      </c>
    </row>
    <row r="2461" spans="1:6" ht="56.1" customHeight="1">
      <c r="A2461" s="170" t="s">
        <v>13948</v>
      </c>
      <c r="B2461" s="139" t="s">
        <v>21260</v>
      </c>
      <c r="C2461" s="139" t="s">
        <v>21224</v>
      </c>
      <c r="D2461" s="139" t="s">
        <v>21223</v>
      </c>
      <c r="E2461" s="139"/>
      <c r="F2461" s="139">
        <f>MATCH(A2461,厦航题库汇总!$C$2:$C$5110,0)</f>
        <v>2655</v>
      </c>
    </row>
    <row r="2462" spans="1:6" ht="56.1" customHeight="1">
      <c r="A2462" s="170" t="s">
        <v>13954</v>
      </c>
      <c r="B2462" s="139" t="s">
        <v>21264</v>
      </c>
      <c r="C2462" s="139" t="s">
        <v>21265</v>
      </c>
      <c r="D2462" s="139" t="s">
        <v>21266</v>
      </c>
      <c r="E2462" s="139"/>
      <c r="F2462" s="139">
        <f>MATCH(A2462,厦航题库汇总!$C$2:$C$5110,0)</f>
        <v>2676</v>
      </c>
    </row>
    <row r="2463" spans="1:6" ht="56.1" customHeight="1">
      <c r="A2463" s="170" t="s">
        <v>13957</v>
      </c>
      <c r="B2463" s="139" t="s">
        <v>21267</v>
      </c>
      <c r="C2463" s="139" t="s">
        <v>21249</v>
      </c>
      <c r="D2463" s="139" t="s">
        <v>21240</v>
      </c>
      <c r="E2463" s="139"/>
      <c r="F2463" s="139">
        <f>MATCH(A2463,厦航题库汇总!$C$2:$C$5110,0)</f>
        <v>2680</v>
      </c>
    </row>
    <row r="2464" spans="1:6" ht="50.1" customHeight="1">
      <c r="A2464" s="170" t="s">
        <v>13952</v>
      </c>
      <c r="B2464" s="139" t="s">
        <v>21261</v>
      </c>
      <c r="C2464" s="139" t="s">
        <v>21262</v>
      </c>
      <c r="D2464" s="139" t="s">
        <v>21263</v>
      </c>
      <c r="E2464" s="139"/>
      <c r="F2464" s="139">
        <f>MATCH(A2464,厦航题库汇总!$C$2:$C$5110,0)</f>
        <v>2668</v>
      </c>
    </row>
    <row r="2465" spans="1:6" customFormat="1" ht="50.1" customHeight="1">
      <c r="A2465" s="170" t="s">
        <v>13960</v>
      </c>
      <c r="B2465" s="139" t="s">
        <v>21228</v>
      </c>
      <c r="C2465" s="139" t="s">
        <v>21230</v>
      </c>
      <c r="D2465" s="139" t="s">
        <v>21268</v>
      </c>
      <c r="E2465" s="139"/>
      <c r="F2465" s="139">
        <f>MATCH(A2465,厦航题库汇总!$C$2:$C$5110,0)</f>
        <v>2688</v>
      </c>
    </row>
    <row r="2466" spans="1:6" customFormat="1" ht="56.1" customHeight="1">
      <c r="A2466" s="170" t="s">
        <v>13959</v>
      </c>
      <c r="B2466" s="139" t="s">
        <v>21234</v>
      </c>
      <c r="C2466" s="139" t="s">
        <v>21181</v>
      </c>
      <c r="D2466" s="139" t="s">
        <v>21251</v>
      </c>
      <c r="E2466" s="139"/>
      <c r="F2466" s="139">
        <f>MATCH(A2466,厦航题库汇总!$C$2:$C$5110,0)</f>
        <v>2684</v>
      </c>
    </row>
    <row r="2467" spans="1:6" customFormat="1" ht="56.1" customHeight="1">
      <c r="A2467" s="170" t="s">
        <v>13966</v>
      </c>
      <c r="B2467" s="139" t="s">
        <v>21269</v>
      </c>
      <c r="C2467" s="139" t="s">
        <v>21181</v>
      </c>
      <c r="D2467" s="139" t="s">
        <v>21270</v>
      </c>
      <c r="E2467" s="139"/>
      <c r="F2467" s="139">
        <f>MATCH(A2467,厦航题库汇总!$C$2:$C$5110,0)</f>
        <v>2700</v>
      </c>
    </row>
    <row r="2468" spans="1:6" customFormat="1" ht="50.1" customHeight="1">
      <c r="A2468" s="170" t="s">
        <v>13970</v>
      </c>
      <c r="B2468" s="139" t="s">
        <v>21260</v>
      </c>
      <c r="C2468" s="139" t="s">
        <v>21182</v>
      </c>
      <c r="D2468" s="139" t="s">
        <v>21271</v>
      </c>
      <c r="E2468" s="139"/>
      <c r="F2468" s="139">
        <f>MATCH(A2468,厦航题库汇总!$C$2:$C$5110,0)</f>
        <v>2708</v>
      </c>
    </row>
    <row r="2469" spans="1:6" customFormat="1" ht="56.1" customHeight="1">
      <c r="A2469" s="170" t="s">
        <v>13971</v>
      </c>
      <c r="B2469" s="139" t="s">
        <v>21272</v>
      </c>
      <c r="C2469" s="139" t="s">
        <v>21238</v>
      </c>
      <c r="D2469" s="139" t="s">
        <v>21236</v>
      </c>
      <c r="E2469" s="139"/>
      <c r="F2469" s="139">
        <f>MATCH(A2469,厦航题库汇总!$C$2:$C$5110,0)</f>
        <v>2712</v>
      </c>
    </row>
    <row r="2470" spans="1:6" customFormat="1" ht="56.1" customHeight="1">
      <c r="A2470" s="172" t="s">
        <v>2351</v>
      </c>
      <c r="B2470" s="148" t="s">
        <v>2352</v>
      </c>
      <c r="C2470" s="139" t="s">
        <v>2353</v>
      </c>
      <c r="D2470" s="139" t="s">
        <v>2354</v>
      </c>
      <c r="E2470" s="139"/>
      <c r="F2470" s="139">
        <f>MATCH(A2470,厦航题库汇总!$C$2:$C$5110,0)</f>
        <v>1172</v>
      </c>
    </row>
    <row r="2471" spans="1:6" customFormat="1" ht="50.1" customHeight="1">
      <c r="A2471" s="170" t="s">
        <v>18730</v>
      </c>
      <c r="B2471" s="139" t="s">
        <v>18731</v>
      </c>
      <c r="C2471" s="139" t="s">
        <v>18732</v>
      </c>
      <c r="D2471" s="139" t="s">
        <v>18733</v>
      </c>
      <c r="E2471" s="139"/>
      <c r="F2471" s="139" t="e">
        <f>MATCH(A2471,厦航题库汇总!$C$2:$C$5110,0)</f>
        <v>#N/A</v>
      </c>
    </row>
    <row r="2472" spans="1:6" customFormat="1" ht="56.1" customHeight="1">
      <c r="A2472" s="170" t="s">
        <v>29404</v>
      </c>
      <c r="B2472" s="139" t="s">
        <v>27642</v>
      </c>
      <c r="C2472" s="139" t="s">
        <v>27643</v>
      </c>
      <c r="D2472" s="139" t="s">
        <v>27644</v>
      </c>
      <c r="E2472" s="139"/>
      <c r="F2472" s="139">
        <f>MATCH(A2472,厦航题库汇总!$C$2:$C$5110,0)</f>
        <v>4590</v>
      </c>
    </row>
    <row r="2473" spans="1:6" customFormat="1" ht="56.1" customHeight="1">
      <c r="A2473" s="170" t="s">
        <v>29377</v>
      </c>
      <c r="B2473" s="139" t="s">
        <v>27629</v>
      </c>
      <c r="C2473" s="139" t="s">
        <v>27630</v>
      </c>
      <c r="D2473" s="139" t="s">
        <v>27631</v>
      </c>
      <c r="E2473" s="139"/>
      <c r="F2473" s="139">
        <f>MATCH(A2473,厦航题库汇总!$C$2:$C$5110,0)</f>
        <v>4421</v>
      </c>
    </row>
    <row r="2474" spans="1:6" customFormat="1" ht="56.1" customHeight="1">
      <c r="A2474" s="170" t="s">
        <v>19707</v>
      </c>
      <c r="B2474" s="139" t="s">
        <v>19708</v>
      </c>
      <c r="C2474" s="139" t="s">
        <v>19709</v>
      </c>
      <c r="D2474" s="139" t="s">
        <v>19710</v>
      </c>
      <c r="E2474" s="139"/>
      <c r="F2474" s="139" t="e">
        <f>MATCH(A2474,厦航题库汇总!$C$2:$C$5110,0)</f>
        <v>#N/A</v>
      </c>
    </row>
    <row r="2475" spans="1:6" customFormat="1" ht="56.1" customHeight="1">
      <c r="A2475" s="170" t="s">
        <v>20229</v>
      </c>
      <c r="B2475" s="139" t="s">
        <v>20230</v>
      </c>
      <c r="C2475" s="139" t="s">
        <v>20231</v>
      </c>
      <c r="D2475" s="139" t="s">
        <v>20232</v>
      </c>
      <c r="E2475" s="139"/>
      <c r="F2475" s="139" t="e">
        <f>MATCH(A2475,厦航题库汇总!$C$2:$C$5110,0)</f>
        <v>#N/A</v>
      </c>
    </row>
    <row r="2476" spans="1:6" customFormat="1" ht="56.1" customHeight="1">
      <c r="A2476" s="170" t="s">
        <v>29558</v>
      </c>
      <c r="B2476" s="139" t="s">
        <v>20905</v>
      </c>
      <c r="C2476" s="139" t="s">
        <v>20906</v>
      </c>
      <c r="D2476" s="139" t="s">
        <v>20907</v>
      </c>
      <c r="E2476" s="139"/>
      <c r="F2476" s="139">
        <f>MATCH(A2476,厦航题库汇总!$C$2:$C$5110,0)</f>
        <v>4650</v>
      </c>
    </row>
    <row r="2477" spans="1:6" customFormat="1" ht="56.1" customHeight="1">
      <c r="A2477" s="170" t="s">
        <v>19513</v>
      </c>
      <c r="B2477" s="139" t="s">
        <v>19514</v>
      </c>
      <c r="C2477" s="139" t="s">
        <v>19515</v>
      </c>
      <c r="D2477" s="139" t="s">
        <v>19516</v>
      </c>
      <c r="E2477" s="139"/>
      <c r="F2477" s="139" t="e">
        <f>MATCH(A2477,厦航题库汇总!$C$2:$C$5110,0)</f>
        <v>#N/A</v>
      </c>
    </row>
    <row r="2478" spans="1:6" customFormat="1" ht="50.1" customHeight="1">
      <c r="A2478" s="172" t="s">
        <v>2135</v>
      </c>
      <c r="B2478" s="148" t="s">
        <v>2136</v>
      </c>
      <c r="C2478" s="148" t="s">
        <v>2137</v>
      </c>
      <c r="D2478" s="148" t="s">
        <v>2131</v>
      </c>
      <c r="E2478" s="148"/>
      <c r="F2478" s="139">
        <f>MATCH(A2478,厦航题库汇总!$C$2:$C$5110,0)</f>
        <v>781</v>
      </c>
    </row>
    <row r="2479" spans="1:6" customFormat="1" ht="56.1" customHeight="1">
      <c r="A2479" s="170" t="s">
        <v>25366</v>
      </c>
      <c r="B2479" s="139" t="s">
        <v>25367</v>
      </c>
      <c r="C2479" s="139" t="s">
        <v>25368</v>
      </c>
      <c r="D2479" s="139" t="s">
        <v>25369</v>
      </c>
      <c r="E2479" s="139"/>
      <c r="F2479" s="139">
        <f>MATCH(A2479,厦航题库汇总!$C$2:$C$5110,0)</f>
        <v>3470</v>
      </c>
    </row>
    <row r="2480" spans="1:6" customFormat="1" ht="56.1" customHeight="1">
      <c r="A2480" s="170" t="s">
        <v>10356</v>
      </c>
      <c r="B2480" s="139" t="s">
        <v>10357</v>
      </c>
      <c r="C2480" s="139" t="s">
        <v>10358</v>
      </c>
      <c r="D2480" s="139" t="s">
        <v>10359</v>
      </c>
      <c r="E2480" s="139"/>
      <c r="F2480" s="139">
        <f>MATCH(A2480,厦航题库汇总!$C$2:$C$5110,0)</f>
        <v>4907</v>
      </c>
    </row>
    <row r="2481" spans="1:6" customFormat="1" ht="56.1" customHeight="1">
      <c r="A2481" s="170" t="s">
        <v>25334</v>
      </c>
      <c r="B2481" s="139" t="s">
        <v>25335</v>
      </c>
      <c r="C2481" s="139" t="s">
        <v>25336</v>
      </c>
      <c r="D2481" s="139" t="s">
        <v>25337</v>
      </c>
      <c r="E2481" s="139"/>
      <c r="F2481" s="139">
        <f>MATCH(A2481,厦航题库汇总!$C$2:$C$5110,0)</f>
        <v>3446</v>
      </c>
    </row>
    <row r="2482" spans="1:6" customFormat="1" ht="56.1" customHeight="1">
      <c r="A2482" s="170" t="s">
        <v>25338</v>
      </c>
      <c r="B2482" s="139" t="s">
        <v>25339</v>
      </c>
      <c r="C2482" s="139" t="s">
        <v>25340</v>
      </c>
      <c r="D2482" s="139" t="s">
        <v>25341</v>
      </c>
      <c r="E2482" s="139"/>
      <c r="F2482" s="139">
        <f>MATCH(A2482,厦航题库汇总!$C$2:$C$5110,0)</f>
        <v>3449</v>
      </c>
    </row>
    <row r="2483" spans="1:6" customFormat="1" ht="50.1" customHeight="1">
      <c r="A2483" s="170" t="s">
        <v>25342</v>
      </c>
      <c r="B2483" s="139" t="s">
        <v>25343</v>
      </c>
      <c r="C2483" s="139" t="s">
        <v>25344</v>
      </c>
      <c r="D2483" s="139" t="s">
        <v>25345</v>
      </c>
      <c r="E2483" s="139"/>
      <c r="F2483" s="139">
        <f>MATCH(A2483,厦航题库汇总!$C$2:$C$5110,0)</f>
        <v>3452</v>
      </c>
    </row>
    <row r="2484" spans="1:6" customFormat="1" ht="56.1" customHeight="1">
      <c r="A2484" s="170" t="s">
        <v>25237</v>
      </c>
      <c r="B2484" s="139" t="s">
        <v>25238</v>
      </c>
      <c r="C2484" s="139" t="s">
        <v>25239</v>
      </c>
      <c r="D2484" s="139" t="s">
        <v>25240</v>
      </c>
      <c r="E2484" s="139"/>
      <c r="F2484" s="139">
        <f>MATCH(A2484,厦航题库汇总!$C$2:$C$5110,0)</f>
        <v>3358</v>
      </c>
    </row>
    <row r="2485" spans="1:6" customFormat="1" ht="175.5">
      <c r="A2485" s="170" t="s">
        <v>25346</v>
      </c>
      <c r="B2485" s="139" t="s">
        <v>25347</v>
      </c>
      <c r="C2485" s="139" t="s">
        <v>25348</v>
      </c>
      <c r="D2485" s="139" t="s">
        <v>25349</v>
      </c>
      <c r="E2485" s="139"/>
      <c r="F2485" s="139">
        <f>MATCH(A2485,厦航题库汇总!$C$2:$C$5110,0)</f>
        <v>3455</v>
      </c>
    </row>
    <row r="2486" spans="1:6" customFormat="1" ht="56.1" customHeight="1">
      <c r="A2486" s="172" t="s">
        <v>11147</v>
      </c>
      <c r="B2486" s="148" t="s">
        <v>11148</v>
      </c>
      <c r="C2486" s="148" t="s">
        <v>11149</v>
      </c>
      <c r="D2486" s="148" t="s">
        <v>11150</v>
      </c>
      <c r="E2486" s="148"/>
      <c r="F2486" s="139">
        <f>MATCH(A2486,厦航题库汇总!$C$2:$C$5110,0)</f>
        <v>251</v>
      </c>
    </row>
    <row r="2487" spans="1:6" customFormat="1" ht="56.1" customHeight="1">
      <c r="A2487" s="170" t="s">
        <v>28178</v>
      </c>
      <c r="B2487" s="139" t="s">
        <v>21897</v>
      </c>
      <c r="C2487" s="139" t="s">
        <v>21898</v>
      </c>
      <c r="D2487" s="139" t="s">
        <v>21899</v>
      </c>
      <c r="E2487" s="139"/>
      <c r="F2487" s="139">
        <f>MATCH(A2487,厦航题库汇总!$C$2:$C$5110,0)</f>
        <v>863</v>
      </c>
    </row>
    <row r="2488" spans="1:6" customFormat="1" ht="56.1" customHeight="1">
      <c r="A2488" s="170" t="s">
        <v>12702</v>
      </c>
      <c r="B2488" s="139" t="s">
        <v>12703</v>
      </c>
      <c r="C2488" s="148" t="s">
        <v>721</v>
      </c>
      <c r="D2488" s="148" t="s">
        <v>12704</v>
      </c>
      <c r="E2488" s="148"/>
      <c r="F2488" s="139">
        <f>MATCH(A2488,厦航题库汇总!$C$2:$C$5110,0)</f>
        <v>347</v>
      </c>
    </row>
    <row r="2489" spans="1:6" customFormat="1" ht="56.1" customHeight="1">
      <c r="A2489" s="172" t="s">
        <v>4977</v>
      </c>
      <c r="B2489" s="139" t="s">
        <v>4934</v>
      </c>
      <c r="C2489" s="139" t="s">
        <v>4978</v>
      </c>
      <c r="D2489" s="139" t="s">
        <v>4979</v>
      </c>
      <c r="E2489" s="139"/>
      <c r="F2489" s="139">
        <f>MATCH(A2489,厦航题库汇总!$C$2:$C$5110,0)</f>
        <v>2284</v>
      </c>
    </row>
    <row r="2490" spans="1:6" customFormat="1" ht="56.1" customHeight="1">
      <c r="A2490" s="170" t="s">
        <v>29019</v>
      </c>
      <c r="B2490" s="139" t="s">
        <v>29020</v>
      </c>
      <c r="C2490" s="139" t="s">
        <v>29021</v>
      </c>
      <c r="D2490" s="139" t="s">
        <v>29022</v>
      </c>
      <c r="E2490" s="139"/>
      <c r="F2490" s="139">
        <f>MATCH(A2490,厦航题库汇总!$C$2:$C$5110,0)</f>
        <v>813</v>
      </c>
    </row>
    <row r="2491" spans="1:6" customFormat="1" ht="56.1" customHeight="1">
      <c r="A2491" s="170" t="s">
        <v>19498</v>
      </c>
      <c r="B2491" s="139" t="s">
        <v>10345</v>
      </c>
      <c r="C2491" s="139" t="s">
        <v>19499</v>
      </c>
      <c r="D2491" s="139" t="s">
        <v>19500</v>
      </c>
      <c r="E2491" s="139"/>
      <c r="F2491" s="139" t="e">
        <f>MATCH(A2491,厦航题库汇总!$C$2:$C$5110,0)</f>
        <v>#N/A</v>
      </c>
    </row>
    <row r="2492" spans="1:6" customFormat="1" ht="56.1" customHeight="1">
      <c r="A2492" s="170" t="s">
        <v>28981</v>
      </c>
      <c r="B2492" s="139" t="s">
        <v>26219</v>
      </c>
      <c r="C2492" s="139" t="s">
        <v>26220</v>
      </c>
      <c r="D2492" s="139" t="s">
        <v>26221</v>
      </c>
      <c r="E2492" s="139"/>
      <c r="F2492" s="139">
        <f>MATCH(A2492,厦航题库汇总!$C$2:$C$5110,0)</f>
        <v>4817</v>
      </c>
    </row>
    <row r="2493" spans="1:6" customFormat="1" ht="56.1" customHeight="1">
      <c r="A2493" s="170" t="s">
        <v>23012</v>
      </c>
      <c r="B2493" s="139" t="s">
        <v>23013</v>
      </c>
      <c r="C2493" s="139" t="s">
        <v>23014</v>
      </c>
      <c r="D2493" s="139" t="s">
        <v>23015</v>
      </c>
      <c r="E2493" s="139"/>
      <c r="F2493" s="139">
        <f>MATCH(A2493,厦航题库汇总!$C$2:$C$5110,0)</f>
        <v>3415</v>
      </c>
    </row>
    <row r="2494" spans="1:6" customFormat="1" ht="50.1" customHeight="1">
      <c r="A2494" s="170" t="s">
        <v>10695</v>
      </c>
      <c r="B2494" s="139" t="s">
        <v>20480</v>
      </c>
      <c r="C2494" s="139" t="s">
        <v>20481</v>
      </c>
      <c r="D2494" s="139" t="s">
        <v>20482</v>
      </c>
      <c r="E2494" s="139"/>
      <c r="F2494" s="139">
        <f>MATCH(A2494,厦航题库汇总!$C$2:$C$5110,0)</f>
        <v>4451</v>
      </c>
    </row>
    <row r="2495" spans="1:6" customFormat="1" ht="56.1" customHeight="1">
      <c r="A2495" s="170" t="s">
        <v>10529</v>
      </c>
      <c r="B2495" s="139" t="s">
        <v>10530</v>
      </c>
      <c r="C2495" s="139" t="s">
        <v>10531</v>
      </c>
      <c r="D2495" s="139" t="s">
        <v>10532</v>
      </c>
      <c r="E2495" s="139"/>
      <c r="F2495" s="139">
        <f>MATCH(A2495,厦航题库汇总!$C$2:$C$5110,0)</f>
        <v>4962</v>
      </c>
    </row>
    <row r="2496" spans="1:6" customFormat="1" ht="56.1" customHeight="1">
      <c r="A2496" s="170" t="s">
        <v>10193</v>
      </c>
      <c r="B2496" s="139" t="s">
        <v>10194</v>
      </c>
      <c r="C2496" s="139" t="s">
        <v>10195</v>
      </c>
      <c r="D2496" s="139" t="s">
        <v>1388</v>
      </c>
      <c r="E2496" s="139"/>
      <c r="F2496" s="139">
        <f>MATCH(A2496,厦航题库汇总!$C$2:$C$5110,0)</f>
        <v>4851</v>
      </c>
    </row>
    <row r="2497" spans="1:6" customFormat="1" ht="56.1" customHeight="1">
      <c r="A2497" s="170" t="s">
        <v>28999</v>
      </c>
      <c r="B2497" s="139" t="s">
        <v>26250</v>
      </c>
      <c r="C2497" s="139" t="s">
        <v>26251</v>
      </c>
      <c r="D2497" s="139" t="s">
        <v>26252</v>
      </c>
      <c r="E2497" s="139"/>
      <c r="F2497" s="139">
        <f>MATCH(A2497,厦航题库汇总!$C$2:$C$5110,0)</f>
        <v>723</v>
      </c>
    </row>
    <row r="2498" spans="1:6" customFormat="1" ht="56.1" customHeight="1">
      <c r="A2498" s="172" t="s">
        <v>11221</v>
      </c>
      <c r="B2498" s="148" t="s">
        <v>11222</v>
      </c>
      <c r="C2498" s="148" t="s">
        <v>11223</v>
      </c>
      <c r="D2498" s="148" t="s">
        <v>11224</v>
      </c>
      <c r="E2498" s="148"/>
      <c r="F2498" s="139">
        <f>MATCH(A2498,厦航题库汇总!$C$2:$C$5110,0)</f>
        <v>436</v>
      </c>
    </row>
    <row r="2499" spans="1:6" customFormat="1" ht="56.1" customHeight="1">
      <c r="A2499" s="170" t="s">
        <v>19482</v>
      </c>
      <c r="B2499" s="139" t="s">
        <v>19483</v>
      </c>
      <c r="C2499" s="139" t="s">
        <v>19484</v>
      </c>
      <c r="D2499" s="139" t="s">
        <v>19485</v>
      </c>
      <c r="E2499" s="139"/>
      <c r="F2499" s="139" t="e">
        <f>MATCH(A2499,厦航题库汇总!$C$2:$C$5110,0)</f>
        <v>#N/A</v>
      </c>
    </row>
    <row r="2500" spans="1:6" customFormat="1" ht="56.1" customHeight="1">
      <c r="A2500" s="170" t="s">
        <v>29565</v>
      </c>
      <c r="B2500" s="139" t="s">
        <v>29567</v>
      </c>
      <c r="C2500" s="139" t="s">
        <v>21081</v>
      </c>
      <c r="D2500" s="139" t="s">
        <v>21082</v>
      </c>
      <c r="E2500" s="139"/>
      <c r="F2500" s="139">
        <f>MATCH(A2500,厦航题库汇总!$C$2:$C$5110,0)</f>
        <v>4703</v>
      </c>
    </row>
    <row r="2501" spans="1:6" customFormat="1" ht="56.1" customHeight="1">
      <c r="A2501" s="170" t="s">
        <v>19144</v>
      </c>
      <c r="B2501" s="139" t="s">
        <v>19145</v>
      </c>
      <c r="C2501" s="139" t="s">
        <v>19146</v>
      </c>
      <c r="D2501" s="139" t="s">
        <v>19147</v>
      </c>
      <c r="E2501" s="139"/>
      <c r="F2501" s="139" t="e">
        <f>MATCH(A2501,厦航题库汇总!$C$2:$C$5110,0)</f>
        <v>#N/A</v>
      </c>
    </row>
    <row r="2502" spans="1:6" customFormat="1" ht="56.1" customHeight="1">
      <c r="A2502" s="170" t="s">
        <v>11581</v>
      </c>
      <c r="B2502" s="139" t="s">
        <v>26415</v>
      </c>
      <c r="C2502" s="139" t="s">
        <v>26416</v>
      </c>
      <c r="D2502" s="139" t="s">
        <v>26417</v>
      </c>
      <c r="E2502" s="139"/>
      <c r="F2502" s="139">
        <f>MATCH(A2502,厦航题库汇总!$C$2:$C$5110,0)</f>
        <v>1115</v>
      </c>
    </row>
    <row r="2503" spans="1:6" customFormat="1" ht="56.1" customHeight="1">
      <c r="A2503" s="170" t="s">
        <v>11585</v>
      </c>
      <c r="B2503" s="139" t="s">
        <v>26418</v>
      </c>
      <c r="C2503" s="139" t="s">
        <v>26419</v>
      </c>
      <c r="D2503" s="139" t="s">
        <v>26420</v>
      </c>
      <c r="E2503" s="139"/>
      <c r="F2503" s="139">
        <f>MATCH(A2503,厦航题库汇总!$C$2:$C$5110,0)</f>
        <v>1121</v>
      </c>
    </row>
    <row r="2504" spans="1:6" customFormat="1" ht="56.1" customHeight="1">
      <c r="A2504" s="170" t="s">
        <v>10839</v>
      </c>
      <c r="B2504" s="139" t="s">
        <v>20459</v>
      </c>
      <c r="C2504" s="139" t="s">
        <v>20460</v>
      </c>
      <c r="D2504" s="139" t="s">
        <v>20461</v>
      </c>
      <c r="E2504" s="139"/>
      <c r="F2504" s="139">
        <f>MATCH(A2504,厦航题库汇总!$C$2:$C$5110,0)</f>
        <v>5009</v>
      </c>
    </row>
    <row r="2505" spans="1:6" customFormat="1" ht="56.1" customHeight="1">
      <c r="A2505" s="170" t="s">
        <v>28883</v>
      </c>
      <c r="B2505" s="139" t="s">
        <v>28884</v>
      </c>
      <c r="C2505" s="139" t="s">
        <v>28885</v>
      </c>
      <c r="D2505" s="139" t="s">
        <v>28886</v>
      </c>
      <c r="E2505" s="139"/>
      <c r="F2505" s="139">
        <f>MATCH(A2505,厦航题库汇总!$C$2:$C$5110,0)</f>
        <v>4438</v>
      </c>
    </row>
    <row r="2506" spans="1:6" customFormat="1" ht="56.1" customHeight="1">
      <c r="A2506" s="170" t="s">
        <v>223</v>
      </c>
      <c r="B2506" s="139" t="s">
        <v>224</v>
      </c>
      <c r="C2506" s="148" t="s">
        <v>225</v>
      </c>
      <c r="D2506" s="148" t="s">
        <v>226</v>
      </c>
      <c r="E2506" s="148"/>
      <c r="F2506" s="139">
        <f>MATCH(A2506,厦航题库汇总!$C$2:$C$5110,0)</f>
        <v>589</v>
      </c>
    </row>
    <row r="2507" spans="1:6" customFormat="1" ht="56.1" customHeight="1">
      <c r="A2507" s="172" t="s">
        <v>11341</v>
      </c>
      <c r="B2507" s="148" t="s">
        <v>11342</v>
      </c>
      <c r="C2507" s="148" t="s">
        <v>11343</v>
      </c>
      <c r="D2507" s="148" t="s">
        <v>11344</v>
      </c>
      <c r="E2507" s="148"/>
      <c r="F2507" s="139">
        <f>MATCH(A2507,厦航题库汇总!$C$2:$C$5110,0)</f>
        <v>665</v>
      </c>
    </row>
    <row r="2508" spans="1:6" customFormat="1" ht="56.1" customHeight="1">
      <c r="A2508" s="172" t="s">
        <v>4192</v>
      </c>
      <c r="B2508" s="148" t="s">
        <v>4193</v>
      </c>
      <c r="C2508" s="148" t="s">
        <v>4194</v>
      </c>
      <c r="D2508" s="148" t="s">
        <v>4195</v>
      </c>
      <c r="E2508" s="148"/>
      <c r="F2508" s="139">
        <f>MATCH(A2508,厦航题库汇总!$C$2:$C$5110,0)</f>
        <v>844</v>
      </c>
    </row>
    <row r="2509" spans="1:6" customFormat="1" ht="56.1" customHeight="1">
      <c r="A2509" s="170" t="s">
        <v>10790</v>
      </c>
      <c r="B2509" s="139" t="s">
        <v>21122</v>
      </c>
      <c r="C2509" s="139" t="s">
        <v>21123</v>
      </c>
      <c r="D2509" s="139" t="s">
        <v>21124</v>
      </c>
      <c r="E2509" s="139"/>
      <c r="F2509" s="139">
        <f>MATCH(A2509,厦航题库汇总!$C$2:$C$5110,0)</f>
        <v>4713</v>
      </c>
    </row>
    <row r="2510" spans="1:6" customFormat="1" ht="56.1" customHeight="1">
      <c r="A2510" s="170" t="s">
        <v>14531</v>
      </c>
      <c r="B2510" s="139" t="s">
        <v>27336</v>
      </c>
      <c r="C2510" s="139" t="s">
        <v>27337</v>
      </c>
      <c r="D2510" s="139" t="s">
        <v>27338</v>
      </c>
      <c r="E2510" s="139"/>
      <c r="F2510" s="139">
        <f>MATCH(A2510,厦航题库汇总!$C$2:$C$5110,0)</f>
        <v>4035</v>
      </c>
    </row>
    <row r="2511" spans="1:6" customFormat="1" ht="56.1" customHeight="1">
      <c r="A2511" s="170" t="s">
        <v>20241</v>
      </c>
      <c r="B2511" s="139" t="s">
        <v>20242</v>
      </c>
      <c r="C2511" s="139" t="s">
        <v>20243</v>
      </c>
      <c r="D2511" s="139" t="s">
        <v>20244</v>
      </c>
      <c r="E2511" s="139"/>
      <c r="F2511" s="139" t="e">
        <f>MATCH(A2511,厦航题库汇总!$C$2:$C$5110,0)</f>
        <v>#N/A</v>
      </c>
    </row>
    <row r="2512" spans="1:6" customFormat="1" ht="56.1" customHeight="1">
      <c r="A2512" s="172" t="s">
        <v>27673</v>
      </c>
      <c r="B2512" s="148" t="s">
        <v>27674</v>
      </c>
      <c r="C2512" s="148" t="s">
        <v>27675</v>
      </c>
      <c r="D2512" s="148" t="s">
        <v>27676</v>
      </c>
      <c r="E2512" s="148"/>
      <c r="F2512" s="139" t="e">
        <f>MATCH(A2512,厦航题库汇总!$C$2:$C$5110,0)</f>
        <v>#N/A</v>
      </c>
    </row>
    <row r="2513" spans="1:6" customFormat="1" ht="56.1" customHeight="1">
      <c r="A2513" s="170" t="s">
        <v>1225</v>
      </c>
      <c r="B2513" s="139" t="s">
        <v>22476</v>
      </c>
      <c r="C2513" s="139" t="s">
        <v>22477</v>
      </c>
      <c r="D2513" s="139" t="s">
        <v>22474</v>
      </c>
      <c r="E2513" s="139"/>
      <c r="F2513" s="139">
        <f>MATCH(A2513,厦航题库汇总!$C$2:$C$5110,0)</f>
        <v>2706</v>
      </c>
    </row>
    <row r="2514" spans="1:6" customFormat="1" ht="56.1" customHeight="1">
      <c r="A2514" s="170" t="s">
        <v>14534</v>
      </c>
      <c r="B2514" s="139" t="s">
        <v>27339</v>
      </c>
      <c r="C2514" s="139" t="s">
        <v>27340</v>
      </c>
      <c r="D2514" s="139" t="s">
        <v>27341</v>
      </c>
      <c r="E2514" s="139"/>
      <c r="F2514" s="139">
        <f>MATCH(A2514,厦航题库汇总!$C$2:$C$5110,0)</f>
        <v>4041</v>
      </c>
    </row>
    <row r="2515" spans="1:6" customFormat="1" ht="56.1" customHeight="1">
      <c r="A2515" s="170" t="s">
        <v>25394</v>
      </c>
      <c r="B2515" s="139" t="s">
        <v>25395</v>
      </c>
      <c r="C2515" s="139" t="s">
        <v>25396</v>
      </c>
      <c r="D2515" s="139" t="s">
        <v>25397</v>
      </c>
      <c r="E2515" s="139"/>
      <c r="F2515" s="139">
        <f>MATCH(A2515,厦航题库汇总!$C$2:$C$5110,0)</f>
        <v>3497</v>
      </c>
    </row>
    <row r="2516" spans="1:6" customFormat="1" ht="56.1" customHeight="1">
      <c r="A2516" s="170" t="s">
        <v>19266</v>
      </c>
      <c r="B2516" s="139" t="s">
        <v>19267</v>
      </c>
      <c r="C2516" s="139" t="s">
        <v>19268</v>
      </c>
      <c r="D2516" s="139" t="s">
        <v>19269</v>
      </c>
      <c r="E2516" s="139"/>
      <c r="F2516" s="139" t="e">
        <f>MATCH(A2516,厦航题库汇总!$C$2:$C$5110,0)</f>
        <v>#N/A</v>
      </c>
    </row>
    <row r="2517" spans="1:6" customFormat="1" ht="56.1" customHeight="1">
      <c r="A2517" s="172" t="s">
        <v>4062</v>
      </c>
      <c r="B2517" s="148" t="s">
        <v>4063</v>
      </c>
      <c r="C2517" s="148" t="s">
        <v>4064</v>
      </c>
      <c r="D2517" s="148" t="s">
        <v>4065</v>
      </c>
      <c r="E2517" s="148"/>
      <c r="F2517" s="139">
        <f>MATCH(A2517,厦航题库汇总!$C$2:$C$5110,0)</f>
        <v>601</v>
      </c>
    </row>
    <row r="2518" spans="1:6" customFormat="1" ht="56.1" customHeight="1">
      <c r="A2518" s="170" t="s">
        <v>19391</v>
      </c>
      <c r="B2518" s="139" t="s">
        <v>19392</v>
      </c>
      <c r="C2518" s="139" t="s">
        <v>19393</v>
      </c>
      <c r="D2518" s="139" t="s">
        <v>19394</v>
      </c>
      <c r="E2518" s="139"/>
      <c r="F2518" s="139" t="e">
        <f>MATCH(A2518,厦航题库汇总!$C$2:$C$5110,0)</f>
        <v>#N/A</v>
      </c>
    </row>
    <row r="2519" spans="1:6" customFormat="1" ht="50.1" customHeight="1">
      <c r="A2519" s="170" t="s">
        <v>19298</v>
      </c>
      <c r="B2519" s="139" t="s">
        <v>27918</v>
      </c>
      <c r="C2519" s="139" t="s">
        <v>19299</v>
      </c>
      <c r="D2519" s="139" t="s">
        <v>19300</v>
      </c>
      <c r="E2519" s="139"/>
      <c r="F2519" s="139" t="e">
        <f>MATCH(A2519,厦航题库汇总!$C$2:$C$5110,0)</f>
        <v>#N/A</v>
      </c>
    </row>
    <row r="2520" spans="1:6" customFormat="1" ht="56.1" customHeight="1">
      <c r="A2520" s="170" t="s">
        <v>19290</v>
      </c>
      <c r="B2520" s="139" t="s">
        <v>19291</v>
      </c>
      <c r="C2520" s="139" t="s">
        <v>19292</v>
      </c>
      <c r="D2520" s="139" t="s">
        <v>19293</v>
      </c>
      <c r="E2520" s="139"/>
      <c r="F2520" s="139" t="e">
        <f>MATCH(A2520,厦航题库汇总!$C$2:$C$5110,0)</f>
        <v>#N/A</v>
      </c>
    </row>
    <row r="2521" spans="1:6" customFormat="1" ht="50.1" customHeight="1">
      <c r="A2521" s="170" t="s">
        <v>25387</v>
      </c>
      <c r="B2521" s="139" t="s">
        <v>25388</v>
      </c>
      <c r="C2521" s="139" t="s">
        <v>25389</v>
      </c>
      <c r="D2521" s="139" t="s">
        <v>25390</v>
      </c>
      <c r="E2521" s="139"/>
      <c r="F2521" s="139">
        <f>MATCH(A2521,厦航题库汇总!$C$2:$C$5110,0)</f>
        <v>3489</v>
      </c>
    </row>
    <row r="2522" spans="1:6" customFormat="1" ht="56.1" customHeight="1">
      <c r="A2522" s="170" t="s">
        <v>24900</v>
      </c>
      <c r="B2522" s="139" t="s">
        <v>24901</v>
      </c>
      <c r="C2522" s="139" t="s">
        <v>24902</v>
      </c>
      <c r="D2522" s="139" t="s">
        <v>24903</v>
      </c>
      <c r="E2522" s="139"/>
      <c r="F2522" s="139">
        <f>MATCH(A2522,厦航题库汇总!$C$2:$C$5110,0)</f>
        <v>2841</v>
      </c>
    </row>
    <row r="2523" spans="1:6" customFormat="1" ht="56.1" customHeight="1">
      <c r="A2523" s="170" t="s">
        <v>10697</v>
      </c>
      <c r="B2523" s="139" t="s">
        <v>20486</v>
      </c>
      <c r="C2523" s="139" t="s">
        <v>20487</v>
      </c>
      <c r="D2523" s="139" t="s">
        <v>20488</v>
      </c>
      <c r="E2523" s="139"/>
      <c r="F2523" s="139">
        <f>MATCH(A2523,厦航题库汇总!$C$2:$C$5110,0)</f>
        <v>4455</v>
      </c>
    </row>
    <row r="2524" spans="1:6" customFormat="1" ht="50.1" customHeight="1">
      <c r="A2524" s="170" t="s">
        <v>19379</v>
      </c>
      <c r="B2524" s="139" t="s">
        <v>19380</v>
      </c>
      <c r="C2524" s="139" t="s">
        <v>19381</v>
      </c>
      <c r="D2524" s="139" t="s">
        <v>19382</v>
      </c>
      <c r="E2524" s="139"/>
      <c r="F2524" s="139" t="e">
        <f>MATCH(A2524,厦航题库汇总!$C$2:$C$5110,0)</f>
        <v>#N/A</v>
      </c>
    </row>
    <row r="2525" spans="1:6" customFormat="1" ht="56.1" customHeight="1">
      <c r="A2525" s="172" t="s">
        <v>4128</v>
      </c>
      <c r="B2525" s="148" t="s">
        <v>4129</v>
      </c>
      <c r="C2525" s="148" t="s">
        <v>4130</v>
      </c>
      <c r="D2525" s="148" t="s">
        <v>4131</v>
      </c>
      <c r="E2525" s="148"/>
      <c r="F2525" s="139">
        <f>MATCH(A2525,厦航题库汇总!$C$2:$C$5110,0)</f>
        <v>718</v>
      </c>
    </row>
    <row r="2526" spans="1:6" customFormat="1" ht="56.1" customHeight="1">
      <c r="A2526" s="172" t="s">
        <v>4263</v>
      </c>
      <c r="B2526" s="148" t="s">
        <v>4264</v>
      </c>
      <c r="C2526" s="148" t="s">
        <v>4265</v>
      </c>
      <c r="D2526" s="148" t="s">
        <v>4266</v>
      </c>
      <c r="E2526" s="148"/>
      <c r="F2526" s="139">
        <f>MATCH(A2526,厦航题库汇总!$C$2:$C$5110,0)</f>
        <v>963</v>
      </c>
    </row>
    <row r="2527" spans="1:6" customFormat="1" ht="50.1" customHeight="1">
      <c r="A2527" s="170" t="s">
        <v>28604</v>
      </c>
      <c r="B2527" s="139" t="s">
        <v>23914</v>
      </c>
      <c r="C2527" s="139" t="s">
        <v>23915</v>
      </c>
      <c r="D2527" s="139" t="s">
        <v>23916</v>
      </c>
      <c r="E2527" s="139"/>
      <c r="F2527" s="139">
        <f>MATCH(A2527,厦航题库汇总!$C$2:$C$5110,0)</f>
        <v>3421</v>
      </c>
    </row>
    <row r="2528" spans="1:6" customFormat="1" ht="56.1" customHeight="1">
      <c r="A2528" s="172" t="s">
        <v>4120</v>
      </c>
      <c r="B2528" s="148" t="s">
        <v>4121</v>
      </c>
      <c r="C2528" s="148" t="s">
        <v>4122</v>
      </c>
      <c r="D2528" s="148" t="s">
        <v>4123</v>
      </c>
      <c r="E2528" s="148"/>
      <c r="F2528" s="139">
        <f>MATCH(A2528,厦航题库汇总!$C$2:$C$5110,0)</f>
        <v>707</v>
      </c>
    </row>
    <row r="2529" spans="1:6" customFormat="1" ht="56.1" customHeight="1">
      <c r="A2529" s="170" t="s">
        <v>10662</v>
      </c>
      <c r="B2529" s="139" t="s">
        <v>20373</v>
      </c>
      <c r="C2529" s="139" t="s">
        <v>20374</v>
      </c>
      <c r="D2529" s="139" t="s">
        <v>20375</v>
      </c>
      <c r="E2529" s="139"/>
      <c r="F2529" s="139">
        <f>MATCH(A2529,厦航题库汇总!$C$2:$C$5110,0)</f>
        <v>4381</v>
      </c>
    </row>
    <row r="2530" spans="1:6" customFormat="1" ht="148.5">
      <c r="A2530" s="171" t="s">
        <v>29706</v>
      </c>
      <c r="B2530" s="159" t="s">
        <v>20465</v>
      </c>
      <c r="C2530" s="139" t="s">
        <v>20466</v>
      </c>
      <c r="D2530" s="139" t="s">
        <v>20467</v>
      </c>
      <c r="E2530" s="139"/>
      <c r="F2530" s="139" t="e">
        <f>MATCH(A2530,厦航题库汇总!$C$2:$C$5110,0)</f>
        <v>#N/A</v>
      </c>
    </row>
    <row r="2531" spans="1:6" customFormat="1" ht="50.1" customHeight="1">
      <c r="A2531" s="170" t="s">
        <v>22992</v>
      </c>
      <c r="B2531" s="139" t="s">
        <v>22993</v>
      </c>
      <c r="C2531" s="139" t="s">
        <v>22994</v>
      </c>
      <c r="D2531" s="139" t="s">
        <v>22995</v>
      </c>
      <c r="E2531" s="139"/>
      <c r="F2531" s="139">
        <f>MATCH(A2531,厦航题库汇总!$C$2:$C$5110,0)</f>
        <v>3391</v>
      </c>
    </row>
    <row r="2532" spans="1:6" customFormat="1" ht="56.1" customHeight="1">
      <c r="A2532" s="170" t="s">
        <v>19584</v>
      </c>
      <c r="B2532" s="139" t="s">
        <v>19585</v>
      </c>
      <c r="C2532" s="139" t="s">
        <v>19586</v>
      </c>
      <c r="D2532" s="139" t="s">
        <v>19587</v>
      </c>
      <c r="E2532" s="139"/>
      <c r="F2532" s="139" t="e">
        <f>MATCH(A2532,厦航题库汇总!$C$2:$C$5110,0)</f>
        <v>#N/A</v>
      </c>
    </row>
    <row r="2533" spans="1:6" customFormat="1" ht="56.1" customHeight="1">
      <c r="A2533" s="170" t="s">
        <v>18786</v>
      </c>
      <c r="B2533" s="139" t="s">
        <v>18787</v>
      </c>
      <c r="C2533" s="139" t="s">
        <v>18788</v>
      </c>
      <c r="D2533" s="139" t="s">
        <v>18789</v>
      </c>
      <c r="E2533" s="139"/>
      <c r="F2533" s="139" t="e">
        <f>MATCH(A2533,厦航题库汇总!$C$2:$C$5110,0)</f>
        <v>#N/A</v>
      </c>
    </row>
    <row r="2534" spans="1:6" customFormat="1" ht="56.1" customHeight="1">
      <c r="A2534" s="172" t="s">
        <v>27792</v>
      </c>
      <c r="B2534" s="148" t="s">
        <v>29449</v>
      </c>
      <c r="C2534" s="148" t="s">
        <v>29450</v>
      </c>
      <c r="D2534" s="148" t="s">
        <v>29451</v>
      </c>
      <c r="E2534" s="148"/>
      <c r="F2534" s="139" t="e">
        <f>MATCH(A2534,厦航题库汇总!$C$2:$C$5110,0)</f>
        <v>#N/A</v>
      </c>
    </row>
    <row r="2535" spans="1:6" customFormat="1" ht="56.1" customHeight="1">
      <c r="A2535" s="172" t="s">
        <v>4073</v>
      </c>
      <c r="B2535" s="148" t="s">
        <v>4074</v>
      </c>
      <c r="C2535" s="148" t="s">
        <v>4075</v>
      </c>
      <c r="D2535" s="148" t="s">
        <v>4076</v>
      </c>
      <c r="E2535" s="148"/>
      <c r="F2535" s="139">
        <f>MATCH(A2535,厦航题库汇总!$C$2:$C$5110,0)</f>
        <v>633</v>
      </c>
    </row>
    <row r="2536" spans="1:6" customFormat="1" ht="56.1" customHeight="1">
      <c r="A2536" s="170" t="s">
        <v>19116</v>
      </c>
      <c r="B2536" s="139" t="s">
        <v>19117</v>
      </c>
      <c r="C2536" s="139" t="s">
        <v>19118</v>
      </c>
      <c r="D2536" s="139" t="s">
        <v>19119</v>
      </c>
      <c r="E2536" s="139"/>
      <c r="F2536" s="139" t="e">
        <f>MATCH(A2536,厦航题库汇总!$C$2:$C$5110,0)</f>
        <v>#N/A</v>
      </c>
    </row>
    <row r="2537" spans="1:6" customFormat="1" ht="56.1" customHeight="1">
      <c r="A2537" s="170" t="s">
        <v>8876</v>
      </c>
      <c r="B2537" s="139" t="s">
        <v>25839</v>
      </c>
      <c r="C2537" s="139" t="s">
        <v>28858</v>
      </c>
      <c r="D2537" s="139" t="s">
        <v>25840</v>
      </c>
      <c r="E2537" s="139"/>
      <c r="F2537" s="139">
        <f>MATCH(A2537,厦航题库汇总!$C$2:$C$5110,0)</f>
        <v>4346</v>
      </c>
    </row>
    <row r="2538" spans="1:6" customFormat="1" ht="56.1" customHeight="1">
      <c r="A2538" s="170" t="s">
        <v>10816</v>
      </c>
      <c r="B2538" s="139" t="s">
        <v>20314</v>
      </c>
      <c r="C2538" s="139" t="s">
        <v>20315</v>
      </c>
      <c r="D2538" s="139" t="s">
        <v>20316</v>
      </c>
      <c r="E2538" s="139"/>
      <c r="F2538" s="139">
        <f>MATCH(A2538,厦航题库汇总!$C$2:$C$5110,0)</f>
        <v>4984</v>
      </c>
    </row>
    <row r="2539" spans="1:6" customFormat="1" ht="56.1" customHeight="1">
      <c r="A2539" s="170" t="s">
        <v>29653</v>
      </c>
      <c r="B2539" s="139" t="s">
        <v>20961</v>
      </c>
      <c r="C2539" s="139" t="s">
        <v>20962</v>
      </c>
      <c r="D2539" s="139" t="s">
        <v>20963</v>
      </c>
      <c r="E2539" s="139"/>
      <c r="F2539" s="139">
        <f>MATCH(A2539,厦航题库汇总!$C$2:$C$5110,0)</f>
        <v>4667</v>
      </c>
    </row>
    <row r="2540" spans="1:6" customFormat="1" ht="56.1" customHeight="1">
      <c r="A2540" s="170" t="s">
        <v>9318</v>
      </c>
      <c r="B2540" s="139" t="s">
        <v>25940</v>
      </c>
      <c r="C2540" s="139" t="s">
        <v>25941</v>
      </c>
      <c r="D2540" s="139" t="s">
        <v>25942</v>
      </c>
      <c r="E2540" s="139"/>
      <c r="F2540" s="139">
        <f>MATCH(A2540,厦航题库汇总!$C$2:$C$5110,0)</f>
        <v>4584</v>
      </c>
    </row>
    <row r="2541" spans="1:6" customFormat="1" ht="56.1" customHeight="1">
      <c r="A2541" s="170" t="s">
        <v>10597</v>
      </c>
      <c r="B2541" s="139" t="s">
        <v>20738</v>
      </c>
      <c r="C2541" s="139" t="s">
        <v>20739</v>
      </c>
      <c r="D2541" s="139" t="s">
        <v>20740</v>
      </c>
      <c r="E2541" s="139"/>
      <c r="F2541" s="139">
        <f>MATCH(A2541,厦航题库汇总!$C$2:$C$5110,0)</f>
        <v>5041</v>
      </c>
    </row>
    <row r="2542" spans="1:6" customFormat="1" ht="56.1" customHeight="1">
      <c r="A2542" s="172" t="s">
        <v>1983</v>
      </c>
      <c r="B2542" s="148" t="s">
        <v>1984</v>
      </c>
      <c r="C2542" s="148" t="s">
        <v>1985</v>
      </c>
      <c r="D2542" s="139" t="s">
        <v>1986</v>
      </c>
      <c r="E2542" s="139"/>
      <c r="F2542" s="139">
        <f>MATCH(A2542,厦航题库汇总!$C$2:$C$5110,0)</f>
        <v>530</v>
      </c>
    </row>
    <row r="2543" spans="1:6" customFormat="1" ht="56.1" customHeight="1">
      <c r="A2543" s="170" t="s">
        <v>18473</v>
      </c>
      <c r="B2543" s="139" t="s">
        <v>18474</v>
      </c>
      <c r="C2543" s="139" t="s">
        <v>18475</v>
      </c>
      <c r="D2543" s="139" t="s">
        <v>18476</v>
      </c>
      <c r="E2543" s="139"/>
      <c r="F2543" s="139" t="e">
        <f>MATCH(A2543,厦航题库汇总!$C$2:$C$5110,0)</f>
        <v>#N/A</v>
      </c>
    </row>
    <row r="2544" spans="1:6" customFormat="1" ht="50.1" customHeight="1">
      <c r="A2544" s="170" t="s">
        <v>28888</v>
      </c>
      <c r="B2544" s="139" t="s">
        <v>28889</v>
      </c>
      <c r="C2544" s="139" t="s">
        <v>28890</v>
      </c>
      <c r="D2544" s="139" t="s">
        <v>28891</v>
      </c>
      <c r="E2544" s="139"/>
      <c r="F2544" s="139">
        <f>MATCH(A2544,厦航题库汇总!$C$2:$C$5110,0)</f>
        <v>4442</v>
      </c>
    </row>
    <row r="2545" spans="1:6" customFormat="1" ht="56.1" customHeight="1">
      <c r="A2545" s="170" t="s">
        <v>19829</v>
      </c>
      <c r="B2545" s="139" t="s">
        <v>19830</v>
      </c>
      <c r="C2545" s="139" t="s">
        <v>19831</v>
      </c>
      <c r="D2545" s="139" t="s">
        <v>19832</v>
      </c>
      <c r="E2545" s="139"/>
      <c r="F2545" s="139" t="e">
        <f>MATCH(A2545,厦航题库汇总!$C$2:$C$5110,0)</f>
        <v>#N/A</v>
      </c>
    </row>
    <row r="2546" spans="1:6" customFormat="1" ht="56.1" customHeight="1">
      <c r="A2546" s="170" t="s">
        <v>10782</v>
      </c>
      <c r="B2546" s="139" t="s">
        <v>21086</v>
      </c>
      <c r="C2546" s="139" t="s">
        <v>21087</v>
      </c>
      <c r="D2546" s="139" t="s">
        <v>21088</v>
      </c>
      <c r="E2546" s="139"/>
      <c r="F2546" s="139">
        <f>MATCH(A2546,厦航题库汇总!$C$2:$C$5110,0)</f>
        <v>4705</v>
      </c>
    </row>
    <row r="2547" spans="1:6" customFormat="1" ht="56.1" customHeight="1">
      <c r="A2547" s="170" t="s">
        <v>1214</v>
      </c>
      <c r="B2547" s="139" t="s">
        <v>22468</v>
      </c>
      <c r="C2547" s="139" t="s">
        <v>22469</v>
      </c>
      <c r="D2547" s="139" t="s">
        <v>22470</v>
      </c>
      <c r="E2547" s="139"/>
      <c r="F2547" s="139">
        <f>MATCH(A2547,厦航题库汇总!$C$2:$C$5110,0)</f>
        <v>2690</v>
      </c>
    </row>
    <row r="2548" spans="1:6" customFormat="1" ht="56.1" customHeight="1">
      <c r="A2548" s="170" t="s">
        <v>1230</v>
      </c>
      <c r="B2548" s="139" t="s">
        <v>22468</v>
      </c>
      <c r="C2548" s="139" t="s">
        <v>22471</v>
      </c>
      <c r="D2548" s="139" t="s">
        <v>22472</v>
      </c>
      <c r="E2548" s="139"/>
      <c r="F2548" s="139">
        <f>MATCH(A2548,厦航题库汇总!$C$2:$C$5110,0)</f>
        <v>2714</v>
      </c>
    </row>
    <row r="2549" spans="1:6" customFormat="1" ht="56.1" customHeight="1">
      <c r="A2549" s="170" t="s">
        <v>14</v>
      </c>
      <c r="B2549" s="139" t="s">
        <v>15</v>
      </c>
      <c r="C2549" s="148" t="s">
        <v>16</v>
      </c>
      <c r="D2549" s="148" t="s">
        <v>17</v>
      </c>
      <c r="E2549" s="148"/>
      <c r="F2549" s="139">
        <f>MATCH(A2549,厦航题库汇总!$C$2:$C$5110,0)</f>
        <v>41</v>
      </c>
    </row>
    <row r="2550" spans="1:6" customFormat="1" ht="56.1" customHeight="1">
      <c r="A2550" s="170" t="s">
        <v>28631</v>
      </c>
      <c r="B2550" s="139" t="s">
        <v>23998</v>
      </c>
      <c r="C2550" s="139" t="s">
        <v>23999</v>
      </c>
      <c r="D2550" s="139" t="s">
        <v>24000</v>
      </c>
      <c r="E2550" s="139"/>
      <c r="F2550" s="139">
        <f>MATCH(A2550,厦航题库汇总!$C$2:$C$5110,0)</f>
        <v>3518</v>
      </c>
    </row>
    <row r="2551" spans="1:6" ht="56.1" customHeight="1">
      <c r="A2551" s="170" t="s">
        <v>19959</v>
      </c>
      <c r="B2551" s="139" t="s">
        <v>19960</v>
      </c>
      <c r="C2551" s="139" t="s">
        <v>19961</v>
      </c>
      <c r="D2551" s="139" t="s">
        <v>19962</v>
      </c>
      <c r="E2551" s="139"/>
      <c r="F2551" s="139" t="e">
        <f>MATCH(A2551,厦航题库汇总!$C$2:$C$5110,0)</f>
        <v>#N/A</v>
      </c>
    </row>
    <row r="2552" spans="1:6" ht="56.1" customHeight="1">
      <c r="A2552" s="170" t="s">
        <v>18664</v>
      </c>
      <c r="B2552" s="139" t="s">
        <v>18665</v>
      </c>
      <c r="C2552" s="139" t="s">
        <v>18666</v>
      </c>
      <c r="D2552" s="139" t="s">
        <v>18667</v>
      </c>
      <c r="E2552" s="139"/>
      <c r="F2552" s="139" t="e">
        <f>MATCH(A2552,厦航题库汇总!$C$2:$C$5110,0)</f>
        <v>#N/A</v>
      </c>
    </row>
    <row r="2553" spans="1:6" customFormat="1" ht="56.1" customHeight="1">
      <c r="A2553" s="170" t="s">
        <v>18660</v>
      </c>
      <c r="B2553" s="139" t="s">
        <v>18661</v>
      </c>
      <c r="C2553" s="139" t="s">
        <v>18662</v>
      </c>
      <c r="D2553" s="139" t="s">
        <v>18663</v>
      </c>
      <c r="E2553" s="139"/>
      <c r="F2553" s="139" t="e">
        <f>MATCH(A2553,厦航题库汇总!$C$2:$C$5110,0)</f>
        <v>#N/A</v>
      </c>
    </row>
    <row r="2554" spans="1:6" customFormat="1" ht="56.1" customHeight="1">
      <c r="A2554" s="170" t="s">
        <v>25513</v>
      </c>
      <c r="B2554" s="139" t="s">
        <v>25514</v>
      </c>
      <c r="C2554" s="139" t="s">
        <v>25515</v>
      </c>
      <c r="D2554" s="139" t="s">
        <v>25516</v>
      </c>
      <c r="E2554" s="139"/>
      <c r="F2554" s="139">
        <f>MATCH(A2554,厦航题库汇总!$C$2:$C$5110,0)</f>
        <v>3619</v>
      </c>
    </row>
    <row r="2555" spans="1:6" customFormat="1" ht="56.1" customHeight="1">
      <c r="A2555" s="170" t="s">
        <v>8842</v>
      </c>
      <c r="B2555" s="139" t="s">
        <v>25821</v>
      </c>
      <c r="C2555" s="139" t="s">
        <v>25822</v>
      </c>
      <c r="D2555" s="139" t="s">
        <v>25823</v>
      </c>
      <c r="E2555" s="139"/>
      <c r="F2555" s="139">
        <f>MATCH(A2555,厦航题库汇总!$C$2:$C$5110,0)</f>
        <v>4328</v>
      </c>
    </row>
    <row r="2556" spans="1:6" customFormat="1" ht="50.1" customHeight="1">
      <c r="A2556" s="170" t="s">
        <v>8868</v>
      </c>
      <c r="B2556" s="139" t="s">
        <v>25833</v>
      </c>
      <c r="C2556" s="139" t="s">
        <v>25834</v>
      </c>
      <c r="D2556" s="139" t="s">
        <v>25835</v>
      </c>
      <c r="E2556" s="139"/>
      <c r="F2556" s="139">
        <f>MATCH(A2556,厦航题库汇总!$C$2:$C$5110,0)</f>
        <v>4342</v>
      </c>
    </row>
    <row r="2557" spans="1:6" customFormat="1" ht="50.1" customHeight="1">
      <c r="A2557" s="170" t="s">
        <v>10814</v>
      </c>
      <c r="B2557" s="139" t="s">
        <v>20308</v>
      </c>
      <c r="C2557" s="139" t="s">
        <v>20309</v>
      </c>
      <c r="D2557" s="139" t="s">
        <v>20310</v>
      </c>
      <c r="E2557" s="139"/>
      <c r="F2557" s="139">
        <f>MATCH(A2557,厦航题库汇总!$C$2:$C$5110,0)</f>
        <v>4982</v>
      </c>
    </row>
    <row r="2558" spans="1:6" customFormat="1" ht="50.1" customHeight="1">
      <c r="A2558" s="170" t="s">
        <v>1223</v>
      </c>
      <c r="B2558" s="139" t="s">
        <v>22475</v>
      </c>
      <c r="C2558" s="139" t="s">
        <v>22471</v>
      </c>
      <c r="D2558" s="139" t="s">
        <v>22470</v>
      </c>
      <c r="E2558" s="139"/>
      <c r="F2558" s="139">
        <f>MATCH(A2558,厦航题库汇总!$C$2:$C$5110,0)</f>
        <v>2702</v>
      </c>
    </row>
    <row r="2559" spans="1:6" customFormat="1" ht="56.1" customHeight="1">
      <c r="A2559" s="170" t="s">
        <v>10660</v>
      </c>
      <c r="B2559" s="139" t="s">
        <v>20364</v>
      </c>
      <c r="C2559" s="139" t="s">
        <v>20365</v>
      </c>
      <c r="D2559" s="139" t="s">
        <v>20366</v>
      </c>
      <c r="E2559" s="139"/>
      <c r="F2559" s="139">
        <f>MATCH(A2559,厦航题库汇总!$C$2:$C$5110,0)</f>
        <v>4375</v>
      </c>
    </row>
    <row r="2560" spans="1:6" customFormat="1" ht="56.1" customHeight="1">
      <c r="A2560" s="170" t="s">
        <v>29035</v>
      </c>
      <c r="B2560" s="139" t="s">
        <v>26960</v>
      </c>
      <c r="C2560" s="139" t="s">
        <v>26961</v>
      </c>
      <c r="D2560" s="139" t="s">
        <v>26962</v>
      </c>
      <c r="E2560" s="139"/>
      <c r="F2560" s="139">
        <f>MATCH(A2560,厦航题库汇总!$C$2:$C$5110,0)</f>
        <v>536</v>
      </c>
    </row>
    <row r="2561" spans="1:6" customFormat="1" ht="56.1" customHeight="1">
      <c r="A2561" s="170" t="s">
        <v>1231</v>
      </c>
      <c r="B2561" s="139" t="s">
        <v>22472</v>
      </c>
      <c r="C2561" s="139" t="s">
        <v>22471</v>
      </c>
      <c r="D2561" s="139" t="s">
        <v>22468</v>
      </c>
      <c r="E2561" s="139"/>
      <c r="F2561" s="139">
        <f>MATCH(A2561,厦航题库汇总!$C$2:$C$5110,0)</f>
        <v>2718</v>
      </c>
    </row>
    <row r="2562" spans="1:6" customFormat="1" ht="56.1" customHeight="1">
      <c r="A2562" s="170" t="s">
        <v>8823</v>
      </c>
      <c r="B2562" s="139" t="s">
        <v>25808</v>
      </c>
      <c r="C2562" s="139" t="s">
        <v>25809</v>
      </c>
      <c r="D2562" s="139" t="s">
        <v>25810</v>
      </c>
      <c r="E2562" s="139"/>
      <c r="F2562" s="139">
        <f>MATCH(A2562,厦航题库汇总!$C$2:$C$5110,0)</f>
        <v>4320</v>
      </c>
    </row>
    <row r="2563" spans="1:6" customFormat="1" ht="56.1" customHeight="1">
      <c r="A2563" s="170" t="s">
        <v>8860</v>
      </c>
      <c r="B2563" s="139" t="s">
        <v>25827</v>
      </c>
      <c r="C2563" s="139" t="s">
        <v>25828</v>
      </c>
      <c r="D2563" s="139" t="s">
        <v>25829</v>
      </c>
      <c r="E2563" s="139"/>
      <c r="F2563" s="139">
        <f>MATCH(A2563,厦航题库汇总!$C$2:$C$5110,0)</f>
        <v>4338</v>
      </c>
    </row>
    <row r="2564" spans="1:6" customFormat="1" ht="56.1" customHeight="1">
      <c r="A2564" s="170" t="s">
        <v>10812</v>
      </c>
      <c r="B2564" s="139" t="s">
        <v>20302</v>
      </c>
      <c r="C2564" s="139" t="s">
        <v>20303</v>
      </c>
      <c r="D2564" s="139" t="s">
        <v>20304</v>
      </c>
      <c r="E2564" s="139"/>
      <c r="F2564" s="139">
        <f>MATCH(A2564,厦航题库汇总!$C$2:$C$5110,0)</f>
        <v>4980</v>
      </c>
    </row>
    <row r="2565" spans="1:6" customFormat="1" ht="56.1" customHeight="1">
      <c r="A2565" s="170" t="s">
        <v>10656</v>
      </c>
      <c r="B2565" s="139" t="s">
        <v>20344</v>
      </c>
      <c r="C2565" s="139" t="s">
        <v>20345</v>
      </c>
      <c r="D2565" s="139" t="s">
        <v>20346</v>
      </c>
      <c r="E2565" s="139"/>
      <c r="F2565" s="139">
        <f>MATCH(A2565,厦航题库汇总!$C$2:$C$5110,0)</f>
        <v>4361</v>
      </c>
    </row>
    <row r="2566" spans="1:6" customFormat="1" ht="56.1" customHeight="1">
      <c r="A2566" s="170" t="s">
        <v>25605</v>
      </c>
      <c r="B2566" s="139" t="s">
        <v>25606</v>
      </c>
      <c r="C2566" s="139" t="s">
        <v>25607</v>
      </c>
      <c r="D2566" s="139" t="s">
        <v>25608</v>
      </c>
      <c r="E2566" s="139"/>
      <c r="F2566" s="139">
        <f>MATCH(A2566,厦航题库汇总!$C$2:$C$5110,0)</f>
        <v>3743</v>
      </c>
    </row>
    <row r="2567" spans="1:6" customFormat="1" ht="56.1" customHeight="1">
      <c r="A2567" s="170" t="s">
        <v>7369</v>
      </c>
      <c r="B2567" s="139" t="s">
        <v>24809</v>
      </c>
      <c r="C2567" s="139" t="s">
        <v>24810</v>
      </c>
      <c r="D2567" s="139" t="s">
        <v>24811</v>
      </c>
      <c r="E2567" s="139"/>
      <c r="F2567" s="139">
        <f>MATCH(A2567,厦航题库汇总!$C$2:$C$5110,0)</f>
        <v>2719</v>
      </c>
    </row>
    <row r="2568" spans="1:6" customFormat="1" ht="56.1" customHeight="1">
      <c r="A2568" s="172" t="s">
        <v>4973</v>
      </c>
      <c r="B2568" s="148" t="s">
        <v>4974</v>
      </c>
      <c r="C2568" s="139" t="s">
        <v>4975</v>
      </c>
      <c r="D2568" s="148" t="s">
        <v>4976</v>
      </c>
      <c r="E2568" s="148"/>
      <c r="F2568" s="139">
        <f>MATCH(A2568,厦航题库汇总!$C$2:$C$5110,0)</f>
        <v>2278</v>
      </c>
    </row>
    <row r="2569" spans="1:6" customFormat="1" ht="56.1" customHeight="1">
      <c r="A2569" s="170" t="s">
        <v>25517</v>
      </c>
      <c r="B2569" s="139" t="s">
        <v>25518</v>
      </c>
      <c r="C2569" s="139" t="s">
        <v>25519</v>
      </c>
      <c r="D2569" s="139" t="s">
        <v>25520</v>
      </c>
      <c r="E2569" s="139"/>
      <c r="F2569" s="139">
        <f>MATCH(A2569,厦航题库汇总!$C$2:$C$5110,0)</f>
        <v>3622</v>
      </c>
    </row>
    <row r="2570" spans="1:6" customFormat="1" ht="56.1" customHeight="1">
      <c r="A2570" s="170" t="s">
        <v>8128</v>
      </c>
      <c r="B2570" s="139" t="s">
        <v>25521</v>
      </c>
      <c r="C2570" s="139" t="s">
        <v>25522</v>
      </c>
      <c r="D2570" s="139" t="s">
        <v>25523</v>
      </c>
      <c r="E2570" s="139"/>
      <c r="F2570" s="139">
        <f>MATCH(A2570,厦航题库汇总!$C$2:$C$5110,0)</f>
        <v>3625</v>
      </c>
    </row>
    <row r="2571" spans="1:6" customFormat="1" ht="56.1" customHeight="1">
      <c r="A2571" s="170" t="s">
        <v>10667</v>
      </c>
      <c r="B2571" s="139" t="s">
        <v>20388</v>
      </c>
      <c r="C2571" s="139" t="s">
        <v>20389</v>
      </c>
      <c r="D2571" s="139" t="s">
        <v>20390</v>
      </c>
      <c r="E2571" s="139"/>
      <c r="F2571" s="139">
        <f>MATCH(A2571,厦航题库汇总!$C$2:$C$5110,0)</f>
        <v>4391</v>
      </c>
    </row>
    <row r="2572" spans="1:6" customFormat="1" ht="56.1" customHeight="1">
      <c r="A2572" s="172" t="s">
        <v>13596</v>
      </c>
      <c r="B2572" s="148" t="s">
        <v>12513</v>
      </c>
      <c r="C2572" s="148" t="s">
        <v>12514</v>
      </c>
      <c r="D2572" s="148" t="s">
        <v>12515</v>
      </c>
      <c r="E2572" s="148"/>
      <c r="F2572" s="139">
        <f>MATCH(A2572,厦航题库汇总!$C$2:$C$5110,0)</f>
        <v>2032</v>
      </c>
    </row>
    <row r="2573" spans="1:6" customFormat="1" ht="56.1" customHeight="1">
      <c r="A2573" s="172" t="s">
        <v>27769</v>
      </c>
      <c r="B2573" s="148" t="s">
        <v>27770</v>
      </c>
      <c r="C2573" s="148" t="s">
        <v>27767</v>
      </c>
      <c r="D2573" s="148" t="s">
        <v>27771</v>
      </c>
      <c r="E2573" s="148"/>
      <c r="F2573" s="139" t="e">
        <f>MATCH(A2573,厦航题库汇总!$C$2:$C$5110,0)</f>
        <v>#N/A</v>
      </c>
    </row>
    <row r="2574" spans="1:6" customFormat="1" ht="56.1" customHeight="1">
      <c r="A2574" s="170" t="s">
        <v>28301</v>
      </c>
      <c r="B2574" s="139">
        <v>6100</v>
      </c>
      <c r="C2574" s="139">
        <v>5905</v>
      </c>
      <c r="D2574" s="139">
        <v>6020</v>
      </c>
      <c r="E2574" s="139"/>
      <c r="F2574" s="139">
        <f>MATCH(A2574,厦航题库汇总!$C$2:$C$5110,0)</f>
        <v>2303</v>
      </c>
    </row>
    <row r="2575" spans="1:6" customFormat="1" ht="56.1" customHeight="1">
      <c r="A2575" s="170" t="s">
        <v>28300</v>
      </c>
      <c r="B2575" s="139">
        <v>6020</v>
      </c>
      <c r="C2575" s="139">
        <v>5900</v>
      </c>
      <c r="D2575" s="139">
        <v>6100</v>
      </c>
      <c r="E2575" s="139"/>
      <c r="F2575" s="139">
        <f>MATCH(A2575,厦航题库汇总!$C$2:$C$5110,0)</f>
        <v>2297</v>
      </c>
    </row>
    <row r="2576" spans="1:6" customFormat="1" ht="56.1" customHeight="1">
      <c r="A2576" s="170" t="s">
        <v>1074</v>
      </c>
      <c r="B2576" s="139" t="s">
        <v>22371</v>
      </c>
      <c r="C2576" s="139" t="s">
        <v>22372</v>
      </c>
      <c r="D2576" s="139" t="s">
        <v>22373</v>
      </c>
      <c r="E2576" s="139"/>
      <c r="F2576" s="139">
        <f>MATCH(A2576,厦航题库汇总!$C$2:$C$5110,0)</f>
        <v>2483</v>
      </c>
    </row>
    <row r="2577" spans="1:6" customFormat="1" ht="56.1" customHeight="1">
      <c r="A2577" s="173" t="s">
        <v>18469</v>
      </c>
      <c r="B2577" s="139" t="s">
        <v>18470</v>
      </c>
      <c r="C2577" s="139" t="s">
        <v>18471</v>
      </c>
      <c r="D2577" s="139" t="s">
        <v>18472</v>
      </c>
      <c r="E2577" s="139"/>
      <c r="F2577" s="139" t="e">
        <f>MATCH(A2577,厦航题库汇总!$C$2:$C$5110,0)</f>
        <v>#N/A</v>
      </c>
    </row>
    <row r="2578" spans="1:6" customFormat="1" ht="56.1" customHeight="1">
      <c r="A2578" s="170" t="s">
        <v>967</v>
      </c>
      <c r="B2578" s="139" t="s">
        <v>22309</v>
      </c>
      <c r="C2578" s="139" t="s">
        <v>22310</v>
      </c>
      <c r="D2578" s="139" t="s">
        <v>22311</v>
      </c>
      <c r="E2578" s="139"/>
      <c r="F2578" s="139">
        <f>MATCH(A2578,厦航题库汇总!$C$2:$C$5110,0)</f>
        <v>2354</v>
      </c>
    </row>
    <row r="2579" spans="1:6" customFormat="1" ht="56.1" customHeight="1">
      <c r="A2579" s="170" t="s">
        <v>20079</v>
      </c>
      <c r="B2579" s="139" t="s">
        <v>20080</v>
      </c>
      <c r="C2579" s="139" t="s">
        <v>20081</v>
      </c>
      <c r="D2579" s="139" t="s">
        <v>20082</v>
      </c>
      <c r="E2579" s="139"/>
      <c r="F2579" s="139" t="e">
        <f>MATCH(A2579,厦航题库汇总!$C$2:$C$5110,0)</f>
        <v>#N/A</v>
      </c>
    </row>
    <row r="2580" spans="1:6" customFormat="1" ht="50.1" customHeight="1">
      <c r="A2580" s="174" t="s">
        <v>20128</v>
      </c>
      <c r="B2580" s="139" t="s">
        <v>20129</v>
      </c>
      <c r="C2580" s="139" t="s">
        <v>20130</v>
      </c>
      <c r="D2580" s="139" t="s">
        <v>20131</v>
      </c>
      <c r="E2580" s="139"/>
      <c r="F2580" s="139" t="e">
        <f>MATCH(A2580,厦航题库汇总!$C$2:$C$5110,0)</f>
        <v>#N/A</v>
      </c>
    </row>
    <row r="2581" spans="1:6" customFormat="1" ht="50.1" customHeight="1">
      <c r="A2581" s="170" t="s">
        <v>5966</v>
      </c>
      <c r="B2581" s="139" t="s">
        <v>5967</v>
      </c>
      <c r="C2581" s="139" t="s">
        <v>5968</v>
      </c>
      <c r="D2581" s="139" t="s">
        <v>5969</v>
      </c>
      <c r="E2581" s="139"/>
      <c r="F2581" s="139">
        <f>MATCH(A2581,厦航题库汇总!$C$2:$C$5110,0)</f>
        <v>3841</v>
      </c>
    </row>
    <row r="2582" spans="1:6" customFormat="1" ht="56.1" customHeight="1">
      <c r="A2582" s="174" t="s">
        <v>20124</v>
      </c>
      <c r="B2582" s="139" t="s">
        <v>20125</v>
      </c>
      <c r="C2582" s="139" t="s">
        <v>20126</v>
      </c>
      <c r="D2582" s="139" t="s">
        <v>20127</v>
      </c>
      <c r="E2582" s="139"/>
      <c r="F2582" s="139" t="e">
        <f>MATCH(A2582,厦航题库汇总!$C$2:$C$5110,0)</f>
        <v>#N/A</v>
      </c>
    </row>
    <row r="2583" spans="1:6" customFormat="1" ht="56.1" customHeight="1">
      <c r="A2583" s="170" t="s">
        <v>6395</v>
      </c>
      <c r="B2583" s="139" t="s">
        <v>6322</v>
      </c>
      <c r="C2583" s="148" t="s">
        <v>6396</v>
      </c>
      <c r="D2583" s="148" t="s">
        <v>6397</v>
      </c>
      <c r="E2583" s="148"/>
      <c r="F2583" s="139">
        <f>MATCH(A2583,厦航题库汇总!$C$2:$C$5110,0)</f>
        <v>726</v>
      </c>
    </row>
    <row r="2584" spans="1:6" customFormat="1" ht="50.1" customHeight="1">
      <c r="A2584" s="170" t="s">
        <v>14459</v>
      </c>
      <c r="B2584" s="139" t="s">
        <v>27288</v>
      </c>
      <c r="C2584" s="139" t="s">
        <v>29275</v>
      </c>
      <c r="D2584" s="139" t="s">
        <v>27289</v>
      </c>
      <c r="E2584" s="139"/>
      <c r="F2584" s="139">
        <f>MATCH(A2584,厦航题库汇总!$C$2:$C$5110,0)</f>
        <v>3953</v>
      </c>
    </row>
    <row r="2585" spans="1:6" customFormat="1" ht="56.1" customHeight="1">
      <c r="A2585" s="170" t="s">
        <v>14565</v>
      </c>
      <c r="B2585" s="139" t="s">
        <v>27364</v>
      </c>
      <c r="C2585" s="139" t="s">
        <v>27365</v>
      </c>
      <c r="D2585" s="139" t="s">
        <v>27366</v>
      </c>
      <c r="E2585" s="139"/>
      <c r="F2585" s="139">
        <f>MATCH(A2585,厦航题库汇总!$C$2:$C$5110,0)</f>
        <v>4077</v>
      </c>
    </row>
    <row r="2586" spans="1:6" customFormat="1" ht="56.1" customHeight="1">
      <c r="A2586" s="170" t="s">
        <v>28181</v>
      </c>
      <c r="B2586" s="139" t="s">
        <v>21910</v>
      </c>
      <c r="C2586" s="139" t="s">
        <v>21911</v>
      </c>
      <c r="D2586" s="139" t="s">
        <v>21912</v>
      </c>
      <c r="E2586" s="139"/>
      <c r="F2586" s="139">
        <f>MATCH(A2586,厦航题库汇总!$C$2:$C$5110,0)</f>
        <v>887</v>
      </c>
    </row>
    <row r="2587" spans="1:6" customFormat="1" ht="56.1" customHeight="1">
      <c r="A2587" s="172" t="s">
        <v>27709</v>
      </c>
      <c r="B2587" s="148" t="s">
        <v>27710</v>
      </c>
      <c r="C2587" s="148" t="s">
        <v>27711</v>
      </c>
      <c r="D2587" s="148" t="s">
        <v>9548</v>
      </c>
      <c r="E2587" s="148"/>
      <c r="F2587" s="139" t="e">
        <f>MATCH(A2587,厦航题库汇总!$C$2:$C$5110,0)</f>
        <v>#N/A</v>
      </c>
    </row>
    <row r="2588" spans="1:6" customFormat="1" ht="56.1" customHeight="1">
      <c r="A2588" s="170" t="s">
        <v>20027</v>
      </c>
      <c r="B2588" s="139" t="s">
        <v>20028</v>
      </c>
      <c r="C2588" s="139" t="s">
        <v>20029</v>
      </c>
      <c r="D2588" s="139" t="s">
        <v>20030</v>
      </c>
      <c r="E2588" s="139"/>
      <c r="F2588" s="139" t="e">
        <f>MATCH(A2588,厦航题库汇总!$C$2:$C$5110,0)</f>
        <v>#N/A</v>
      </c>
    </row>
    <row r="2589" spans="1:6" customFormat="1" ht="56.1" customHeight="1">
      <c r="A2589" s="170" t="s">
        <v>167</v>
      </c>
      <c r="B2589" s="139" t="s">
        <v>168</v>
      </c>
      <c r="C2589" s="148" t="s">
        <v>169</v>
      </c>
      <c r="D2589" s="148" t="s">
        <v>170</v>
      </c>
      <c r="E2589" s="148"/>
      <c r="F2589" s="139">
        <f>MATCH(A2589,厦航题库汇总!$C$2:$C$5110,0)</f>
        <v>486</v>
      </c>
    </row>
    <row r="2590" spans="1:6" customFormat="1" ht="56.1" customHeight="1">
      <c r="A2590" s="170" t="s">
        <v>419</v>
      </c>
      <c r="B2590" s="139" t="s">
        <v>21937</v>
      </c>
      <c r="C2590" s="139" t="s">
        <v>21938</v>
      </c>
      <c r="D2590" s="139" t="s">
        <v>21939</v>
      </c>
      <c r="E2590" s="139"/>
      <c r="F2590" s="139">
        <f>MATCH(A2590,厦航题库汇总!$C$2:$C$5110,0)</f>
        <v>958</v>
      </c>
    </row>
    <row r="2591" spans="1:6" customFormat="1" ht="56.1" customHeight="1">
      <c r="A2591" s="170" t="s">
        <v>797</v>
      </c>
      <c r="B2591" s="139" t="s">
        <v>22224</v>
      </c>
      <c r="C2591" s="139" t="s">
        <v>22225</v>
      </c>
      <c r="D2591" s="139" t="s">
        <v>22226</v>
      </c>
      <c r="E2591" s="139"/>
      <c r="F2591" s="139">
        <f>MATCH(A2591,厦航题库汇总!$C$2:$C$5110,0)</f>
        <v>2023</v>
      </c>
    </row>
    <row r="2592" spans="1:6" customFormat="1" ht="56.1" customHeight="1">
      <c r="A2592" s="170" t="s">
        <v>12730</v>
      </c>
      <c r="B2592" s="139" t="s">
        <v>12731</v>
      </c>
      <c r="C2592" s="148" t="s">
        <v>12732</v>
      </c>
      <c r="D2592" s="148" t="s">
        <v>12733</v>
      </c>
      <c r="E2592" s="148"/>
      <c r="F2592" s="139">
        <f>MATCH(A2592,厦航题库汇总!$C$2:$C$5110,0)</f>
        <v>414</v>
      </c>
    </row>
    <row r="2593" spans="1:6" customFormat="1" ht="56.1" customHeight="1">
      <c r="A2593" s="170" t="s">
        <v>152</v>
      </c>
      <c r="B2593" s="139" t="s">
        <v>153</v>
      </c>
      <c r="C2593" s="148" t="s">
        <v>154</v>
      </c>
      <c r="D2593" s="148" t="s">
        <v>155</v>
      </c>
      <c r="E2593" s="148"/>
      <c r="F2593" s="139">
        <f>MATCH(A2593,厦航题库汇总!$C$2:$C$5110,0)</f>
        <v>459</v>
      </c>
    </row>
    <row r="2594" spans="1:6" customFormat="1" ht="56.1" customHeight="1">
      <c r="A2594" s="170" t="s">
        <v>12710</v>
      </c>
      <c r="B2594" s="139" t="s">
        <v>409</v>
      </c>
      <c r="C2594" s="148" t="s">
        <v>3867</v>
      </c>
      <c r="D2594" s="148" t="s">
        <v>3868</v>
      </c>
      <c r="E2594" s="148"/>
      <c r="F2594" s="139">
        <f>MATCH(A2594,厦航题库汇总!$C$2:$C$5110,0)</f>
        <v>368</v>
      </c>
    </row>
    <row r="2595" spans="1:6" customFormat="1" ht="56.1" customHeight="1">
      <c r="A2595" s="171" t="s">
        <v>18147</v>
      </c>
      <c r="B2595" s="159" t="s">
        <v>18148</v>
      </c>
      <c r="C2595" s="139" t="s">
        <v>18149</v>
      </c>
      <c r="D2595" s="139" t="s">
        <v>18150</v>
      </c>
      <c r="E2595" s="139"/>
      <c r="F2595" s="139" t="e">
        <f>MATCH(A2595,厦航题库汇总!$C$2:$C$5110,0)</f>
        <v>#N/A</v>
      </c>
    </row>
    <row r="2596" spans="1:6" customFormat="1" ht="56.1" customHeight="1">
      <c r="A2596" s="170" t="s">
        <v>11509</v>
      </c>
      <c r="B2596" s="139" t="s">
        <v>26354</v>
      </c>
      <c r="C2596" s="139" t="s">
        <v>26355</v>
      </c>
      <c r="D2596" s="139" t="s">
        <v>26356</v>
      </c>
      <c r="E2596" s="139"/>
      <c r="F2596" s="139">
        <f>MATCH(A2596,厦航题库汇总!$C$2:$C$5110,0)</f>
        <v>992</v>
      </c>
    </row>
    <row r="2597" spans="1:6" customFormat="1" ht="50.1" customHeight="1">
      <c r="A2597" s="172" t="s">
        <v>11245</v>
      </c>
      <c r="B2597" s="148" t="s">
        <v>11246</v>
      </c>
      <c r="C2597" s="148" t="s">
        <v>11247</v>
      </c>
      <c r="D2597" s="148" t="s">
        <v>11248</v>
      </c>
      <c r="E2597" s="139" t="s">
        <v>29537</v>
      </c>
      <c r="F2597" s="139">
        <f>MATCH(A2597,厦航题库汇总!$C$2:$C$5110,0)</f>
        <v>491</v>
      </c>
    </row>
    <row r="2598" spans="1:6" customFormat="1" ht="56.1" customHeight="1">
      <c r="A2598" s="170" t="s">
        <v>19530</v>
      </c>
      <c r="B2598" s="139" t="s">
        <v>19531</v>
      </c>
      <c r="C2598" s="139" t="s">
        <v>19532</v>
      </c>
      <c r="D2598" s="139" t="s">
        <v>19533</v>
      </c>
      <c r="E2598" s="139"/>
      <c r="F2598" s="139" t="e">
        <f>MATCH(A2598,厦航题库汇总!$C$2:$C$5110,0)</f>
        <v>#N/A</v>
      </c>
    </row>
    <row r="2599" spans="1:6" customFormat="1" ht="56.1" customHeight="1">
      <c r="A2599" s="170" t="s">
        <v>29661</v>
      </c>
      <c r="B2599" s="139" t="s">
        <v>21128</v>
      </c>
      <c r="C2599" s="139" t="s">
        <v>21129</v>
      </c>
      <c r="D2599" s="139" t="s">
        <v>21130</v>
      </c>
      <c r="E2599" s="139"/>
      <c r="F2599" s="139" t="e">
        <f>MATCH(A2599,厦航题库汇总!$C$2:$C$5110,0)</f>
        <v>#N/A</v>
      </c>
    </row>
    <row r="2600" spans="1:6" customFormat="1" ht="50.1" customHeight="1">
      <c r="A2600" s="170" t="s">
        <v>18096</v>
      </c>
      <c r="B2600" s="139" t="s">
        <v>18097</v>
      </c>
      <c r="C2600" s="139" t="s">
        <v>18098</v>
      </c>
      <c r="D2600" s="139" t="s">
        <v>18099</v>
      </c>
      <c r="E2600" s="139"/>
      <c r="F2600" s="139" t="e">
        <f>MATCH(A2600,厦航题库汇总!$C$2:$C$5110,0)</f>
        <v>#N/A</v>
      </c>
    </row>
    <row r="2601" spans="1:6" customFormat="1" ht="50.1" customHeight="1">
      <c r="A2601" s="170" t="s">
        <v>9547</v>
      </c>
      <c r="B2601" s="139" t="s">
        <v>20917</v>
      </c>
      <c r="C2601" s="139" t="s">
        <v>20918</v>
      </c>
      <c r="D2601" s="139" t="s">
        <v>20919</v>
      </c>
      <c r="E2601" s="139"/>
      <c r="F2601" s="139">
        <f>MATCH(A2601,厦航题库汇总!$C$2:$C$5110,0)</f>
        <v>4654</v>
      </c>
    </row>
    <row r="2602" spans="1:6" customFormat="1" ht="50.1" customHeight="1">
      <c r="A2602" s="170" t="s">
        <v>28187</v>
      </c>
      <c r="B2602" s="139" t="s">
        <v>21934</v>
      </c>
      <c r="C2602" s="139" t="s">
        <v>21935</v>
      </c>
      <c r="D2602" s="139" t="s">
        <v>21936</v>
      </c>
      <c r="E2602" s="139"/>
      <c r="F2602" s="139">
        <f>MATCH(A2602,厦航题库汇总!$C$2:$C$5110,0)</f>
        <v>952</v>
      </c>
    </row>
    <row r="2603" spans="1:6" customFormat="1" ht="50.1" customHeight="1">
      <c r="A2603" s="170" t="s">
        <v>13743</v>
      </c>
      <c r="B2603" s="139" t="s">
        <v>27085</v>
      </c>
      <c r="C2603" s="139" t="s">
        <v>27086</v>
      </c>
      <c r="D2603" s="139" t="s">
        <v>27087</v>
      </c>
      <c r="E2603" s="139"/>
      <c r="F2603" s="139">
        <f>MATCH(A2603,厦航题库汇总!$C$2:$C$5110,0)</f>
        <v>2342</v>
      </c>
    </row>
    <row r="2604" spans="1:6" customFormat="1" ht="56.1" customHeight="1">
      <c r="A2604" s="172" t="s">
        <v>1598</v>
      </c>
      <c r="B2604" s="149" t="s">
        <v>27972</v>
      </c>
      <c r="C2604" s="149" t="s">
        <v>27973</v>
      </c>
      <c r="D2604" s="149" t="s">
        <v>27974</v>
      </c>
      <c r="E2604" s="149"/>
      <c r="F2604" s="139">
        <f>MATCH(A2604,厦航题库汇总!$C$2:$C$5110,0)</f>
        <v>1924</v>
      </c>
    </row>
    <row r="2605" spans="1:6" customFormat="1" ht="50.1" customHeight="1">
      <c r="A2605" s="170" t="s">
        <v>13750</v>
      </c>
      <c r="B2605" s="139" t="s">
        <v>27091</v>
      </c>
      <c r="C2605" s="139" t="s">
        <v>27092</v>
      </c>
      <c r="D2605" s="139" t="s">
        <v>27093</v>
      </c>
      <c r="E2605" s="139"/>
      <c r="F2605" s="139">
        <f>MATCH(A2605,厦航题库汇总!$C$2:$C$5110,0)</f>
        <v>2352</v>
      </c>
    </row>
    <row r="2606" spans="1:6" customFormat="1" ht="50.1" customHeight="1">
      <c r="A2606" s="170" t="s">
        <v>29092</v>
      </c>
      <c r="B2606" s="139" t="s">
        <v>27088</v>
      </c>
      <c r="C2606" s="139" t="s">
        <v>27089</v>
      </c>
      <c r="D2606" s="139" t="s">
        <v>27090</v>
      </c>
      <c r="E2606" s="139"/>
      <c r="F2606" s="139">
        <f>MATCH(A2606,厦航题库汇总!$C$2:$C$5110,0)</f>
        <v>2348</v>
      </c>
    </row>
    <row r="2607" spans="1:6" customFormat="1" ht="50.1" customHeight="1">
      <c r="A2607" s="170" t="s">
        <v>28332</v>
      </c>
      <c r="B2607" s="139" t="s">
        <v>28333</v>
      </c>
      <c r="C2607" s="139" t="s">
        <v>28334</v>
      </c>
      <c r="D2607" s="139" t="s">
        <v>28335</v>
      </c>
      <c r="E2607" s="139"/>
      <c r="F2607" s="139">
        <f>MATCH(A2607,厦航题库汇总!$C$2:$C$5110,0)</f>
        <v>2550</v>
      </c>
    </row>
    <row r="2608" spans="1:6" customFormat="1" ht="56.1" customHeight="1">
      <c r="A2608" s="170" t="s">
        <v>28326</v>
      </c>
      <c r="B2608" s="139" t="s">
        <v>28327</v>
      </c>
      <c r="C2608" s="139" t="s">
        <v>28328</v>
      </c>
      <c r="D2608" s="139" t="s">
        <v>28329</v>
      </c>
      <c r="E2608" s="139"/>
      <c r="F2608" s="139">
        <f>MATCH(A2608,厦航题库汇总!$C$2:$C$5110,0)</f>
        <v>2459</v>
      </c>
    </row>
    <row r="2609" spans="1:6" customFormat="1" ht="56.1" customHeight="1">
      <c r="A2609" s="170" t="s">
        <v>21906</v>
      </c>
      <c r="B2609" s="139" t="s">
        <v>21907</v>
      </c>
      <c r="C2609" s="139" t="s">
        <v>21908</v>
      </c>
      <c r="D2609" s="139" t="s">
        <v>21909</v>
      </c>
      <c r="E2609" s="139"/>
      <c r="F2609" s="139">
        <f>MATCH(A2609,厦航题库汇总!$C$2:$C$5110,0)</f>
        <v>881</v>
      </c>
    </row>
    <row r="2610" spans="1:6" customFormat="1" ht="56.1" customHeight="1">
      <c r="A2610" s="170" t="s">
        <v>18100</v>
      </c>
      <c r="B2610" s="139" t="s">
        <v>18101</v>
      </c>
      <c r="C2610" s="139" t="s">
        <v>18102</v>
      </c>
      <c r="D2610" s="139" t="s">
        <v>18103</v>
      </c>
      <c r="E2610" s="139"/>
      <c r="F2610" s="139" t="e">
        <f>MATCH(A2610,厦航题库汇总!$C$2:$C$5110,0)</f>
        <v>#N/A</v>
      </c>
    </row>
    <row r="2611" spans="1:6" customFormat="1" ht="56.1" customHeight="1">
      <c r="A2611" s="172" t="s">
        <v>2157</v>
      </c>
      <c r="B2611" s="148" t="s">
        <v>2158</v>
      </c>
      <c r="C2611" s="139" t="s">
        <v>2159</v>
      </c>
      <c r="D2611" s="139" t="s">
        <v>28101</v>
      </c>
      <c r="E2611" s="139"/>
      <c r="F2611" s="139">
        <f>MATCH(A2611,厦航题库汇总!$C$2:$C$5110,0)</f>
        <v>817</v>
      </c>
    </row>
    <row r="2612" spans="1:6" ht="56.1" customHeight="1">
      <c r="A2612" s="170" t="s">
        <v>19728</v>
      </c>
      <c r="B2612" s="139" t="s">
        <v>1432</v>
      </c>
      <c r="C2612" s="139" t="s">
        <v>19729</v>
      </c>
      <c r="D2612" s="139" t="s">
        <v>1433</v>
      </c>
      <c r="E2612" s="139"/>
      <c r="F2612" s="139" t="e">
        <f>MATCH(A2612,厦航题库汇总!$C$2:$C$5110,0)</f>
        <v>#N/A</v>
      </c>
    </row>
    <row r="2613" spans="1:6" customFormat="1" ht="50.1" customHeight="1">
      <c r="A2613" s="170" t="s">
        <v>29664</v>
      </c>
      <c r="B2613" s="139" t="s">
        <v>20926</v>
      </c>
      <c r="C2613" s="139" t="s">
        <v>20927</v>
      </c>
      <c r="D2613" s="139" t="s">
        <v>20928</v>
      </c>
      <c r="E2613" s="139"/>
      <c r="F2613" s="139">
        <f>MATCH(A2613,厦航题库汇总!$C$2:$C$5110,0)</f>
        <v>4657</v>
      </c>
    </row>
    <row r="2614" spans="1:6" customFormat="1" ht="50.1" customHeight="1">
      <c r="A2614" s="170" t="s">
        <v>19726</v>
      </c>
      <c r="B2614" s="139" t="s">
        <v>11062</v>
      </c>
      <c r="C2614" s="139" t="s">
        <v>19727</v>
      </c>
      <c r="D2614" s="139" t="s">
        <v>11063</v>
      </c>
      <c r="E2614" s="139"/>
      <c r="F2614" s="139" t="e">
        <f>MATCH(A2614,厦航题库汇总!$C$2:$C$5110,0)</f>
        <v>#N/A</v>
      </c>
    </row>
    <row r="2615" spans="1:6" customFormat="1" ht="50.1" customHeight="1">
      <c r="A2615" s="170" t="s">
        <v>18336</v>
      </c>
      <c r="B2615" s="139" t="s">
        <v>2388</v>
      </c>
      <c r="C2615" s="139" t="s">
        <v>2361</v>
      </c>
      <c r="D2615" s="139" t="s">
        <v>18337</v>
      </c>
      <c r="E2615" s="139"/>
      <c r="F2615" s="139" t="e">
        <f>MATCH(A2615,厦航题库汇总!$C$2:$C$5110,0)</f>
        <v>#N/A</v>
      </c>
    </row>
    <row r="2616" spans="1:6" customFormat="1" ht="56.1" customHeight="1">
      <c r="A2616" s="171" t="s">
        <v>18075</v>
      </c>
      <c r="B2616" s="159" t="s">
        <v>3867</v>
      </c>
      <c r="C2616" s="139" t="s">
        <v>409</v>
      </c>
      <c r="D2616" s="139" t="s">
        <v>412</v>
      </c>
      <c r="E2616" s="139"/>
      <c r="F2616" s="139" t="e">
        <f>MATCH(A2616,厦航题库汇总!$C$2:$C$5110,0)</f>
        <v>#N/A</v>
      </c>
    </row>
    <row r="2617" spans="1:6" customFormat="1" ht="56.1" customHeight="1">
      <c r="A2617" s="170" t="s">
        <v>23048</v>
      </c>
      <c r="B2617" s="139" t="s">
        <v>23049</v>
      </c>
      <c r="C2617" s="139" t="s">
        <v>23050</v>
      </c>
      <c r="D2617" s="139" t="s">
        <v>23051</v>
      </c>
      <c r="E2617" s="139"/>
      <c r="F2617" s="139">
        <f>MATCH(A2617,厦航题库汇总!$C$2:$C$5110,0)</f>
        <v>3510</v>
      </c>
    </row>
    <row r="2618" spans="1:6" customFormat="1" ht="56.1" customHeight="1">
      <c r="A2618" s="170" t="s">
        <v>19133</v>
      </c>
      <c r="B2618" s="139" t="s">
        <v>19134</v>
      </c>
      <c r="C2618" s="139" t="s">
        <v>19135</v>
      </c>
      <c r="D2618" s="139" t="s">
        <v>3416</v>
      </c>
      <c r="E2618" s="139"/>
      <c r="F2618" s="139" t="e">
        <f>MATCH(A2618,厦航题库汇总!$C$2:$C$5110,0)</f>
        <v>#N/A</v>
      </c>
    </row>
    <row r="2619" spans="1:6" customFormat="1" ht="50.1" customHeight="1">
      <c r="A2619" s="170" t="s">
        <v>10047</v>
      </c>
      <c r="B2619" s="139" t="s">
        <v>26187</v>
      </c>
      <c r="C2619" s="139" t="s">
        <v>26188</v>
      </c>
      <c r="D2619" s="139" t="s">
        <v>26189</v>
      </c>
      <c r="E2619" s="139"/>
      <c r="F2619" s="139">
        <f>MATCH(A2619,厦航题库汇总!$C$2:$C$5110,0)</f>
        <v>4803</v>
      </c>
    </row>
    <row r="2620" spans="1:6" customFormat="1" ht="50.1" customHeight="1">
      <c r="A2620" s="170" t="s">
        <v>28481</v>
      </c>
      <c r="B2620" s="139" t="s">
        <v>23606</v>
      </c>
      <c r="C2620" s="139" t="s">
        <v>23607</v>
      </c>
      <c r="D2620" s="139" t="s">
        <v>23608</v>
      </c>
      <c r="E2620" s="139"/>
      <c r="F2620" s="139">
        <f>MATCH(A2620,厦航题库汇总!$C$2:$C$5110,0)</f>
        <v>2815</v>
      </c>
    </row>
    <row r="2621" spans="1:6" customFormat="1" ht="56.1" customHeight="1">
      <c r="A2621" s="170" t="s">
        <v>8078</v>
      </c>
      <c r="B2621" s="139" t="s">
        <v>25479</v>
      </c>
      <c r="C2621" s="139" t="s">
        <v>25480</v>
      </c>
      <c r="D2621" s="139" t="s">
        <v>25481</v>
      </c>
      <c r="E2621" s="139"/>
      <c r="F2621" s="139">
        <f>MATCH(A2621,厦航题库汇总!$C$2:$C$5110,0)</f>
        <v>3580</v>
      </c>
    </row>
    <row r="2622" spans="1:6" customFormat="1" ht="50.1" customHeight="1">
      <c r="A2622" s="170" t="s">
        <v>9632</v>
      </c>
      <c r="B2622" s="139" t="s">
        <v>20997</v>
      </c>
      <c r="C2622" s="139" t="s">
        <v>20998</v>
      </c>
      <c r="D2622" s="139" t="s">
        <v>20999</v>
      </c>
      <c r="E2622" s="139"/>
      <c r="F2622" s="139">
        <f>MATCH(A2622,厦航题库汇总!$C$2:$C$5110,0)</f>
        <v>4678</v>
      </c>
    </row>
    <row r="2623" spans="1:6" customFormat="1" ht="56.1" customHeight="1">
      <c r="A2623" s="170" t="s">
        <v>19140</v>
      </c>
      <c r="B2623" s="139" t="s">
        <v>19141</v>
      </c>
      <c r="C2623" s="139" t="s">
        <v>19142</v>
      </c>
      <c r="D2623" s="139" t="s">
        <v>19143</v>
      </c>
      <c r="E2623" s="139"/>
      <c r="F2623" s="139" t="e">
        <f>MATCH(A2623,厦航题库汇总!$C$2:$C$5110,0)</f>
        <v>#N/A</v>
      </c>
    </row>
    <row r="2624" spans="1:6" customFormat="1" ht="50.1" customHeight="1">
      <c r="A2624" s="170" t="s">
        <v>19156</v>
      </c>
      <c r="B2624" s="139" t="s">
        <v>19157</v>
      </c>
      <c r="C2624" s="139" t="s">
        <v>19158</v>
      </c>
      <c r="D2624" s="139" t="s">
        <v>19159</v>
      </c>
      <c r="E2624" s="139"/>
      <c r="F2624" s="139" t="e">
        <f>MATCH(A2624,厦航题库汇总!$C$2:$C$5110,0)</f>
        <v>#N/A</v>
      </c>
    </row>
    <row r="2625" spans="1:6" customFormat="1" ht="50.1" customHeight="1">
      <c r="A2625" s="170" t="s">
        <v>171</v>
      </c>
      <c r="B2625" s="139" t="s">
        <v>172</v>
      </c>
      <c r="C2625" s="148" t="s">
        <v>173</v>
      </c>
      <c r="D2625" s="148" t="s">
        <v>174</v>
      </c>
      <c r="E2625" s="148"/>
      <c r="F2625" s="139">
        <f>MATCH(A2625,厦航题库汇总!$C$2:$C$5110,0)</f>
        <v>493</v>
      </c>
    </row>
    <row r="2626" spans="1:6" customFormat="1" ht="56.1" customHeight="1">
      <c r="A2626" s="170" t="s">
        <v>12641</v>
      </c>
      <c r="B2626" s="139" t="s">
        <v>49</v>
      </c>
      <c r="C2626" s="148" t="s">
        <v>48</v>
      </c>
      <c r="D2626" s="148" t="s">
        <v>51</v>
      </c>
      <c r="E2626" s="148"/>
      <c r="F2626" s="139">
        <f>MATCH(A2626,厦航题库汇总!$C$2:$C$5110,0)</f>
        <v>201</v>
      </c>
    </row>
    <row r="2627" spans="1:6" customFormat="1" ht="56.1" customHeight="1">
      <c r="A2627" s="170" t="s">
        <v>12645</v>
      </c>
      <c r="B2627" s="139" t="s">
        <v>51</v>
      </c>
      <c r="C2627" s="148" t="s">
        <v>49</v>
      </c>
      <c r="D2627" s="148" t="s">
        <v>48</v>
      </c>
      <c r="E2627" s="148"/>
      <c r="F2627" s="139">
        <f>MATCH(A2627,厦航题库汇总!$C$2:$C$5110,0)</f>
        <v>215</v>
      </c>
    </row>
    <row r="2628" spans="1:6" customFormat="1" ht="56.1" customHeight="1">
      <c r="A2628" s="170" t="s">
        <v>164</v>
      </c>
      <c r="B2628" s="139" t="s">
        <v>165</v>
      </c>
      <c r="C2628" s="148" t="s">
        <v>119</v>
      </c>
      <c r="D2628" s="148" t="s">
        <v>166</v>
      </c>
      <c r="E2628" s="148"/>
      <c r="F2628" s="139">
        <f>MATCH(A2628,厦航题库汇总!$C$2:$C$5110,0)</f>
        <v>479</v>
      </c>
    </row>
    <row r="2629" spans="1:6" customFormat="1" ht="56.1" customHeight="1">
      <c r="A2629" s="170" t="s">
        <v>18627</v>
      </c>
      <c r="B2629" s="139" t="s">
        <v>18628</v>
      </c>
      <c r="C2629" s="139" t="s">
        <v>5986</v>
      </c>
      <c r="D2629" s="139" t="s">
        <v>18629</v>
      </c>
      <c r="E2629" s="139"/>
      <c r="F2629" s="139" t="e">
        <f>MATCH(A2629,厦航题库汇总!$C$2:$C$5110,0)</f>
        <v>#N/A</v>
      </c>
    </row>
    <row r="2630" spans="1:6" customFormat="1" ht="56.1" customHeight="1">
      <c r="A2630" s="170" t="s">
        <v>14642</v>
      </c>
      <c r="B2630" s="139" t="s">
        <v>27419</v>
      </c>
      <c r="C2630" s="139" t="s">
        <v>27420</v>
      </c>
      <c r="D2630" s="139" t="s">
        <v>27421</v>
      </c>
      <c r="E2630" s="139"/>
      <c r="F2630" s="139">
        <f>MATCH(A2630,厦航题库汇总!$C$2:$C$5110,0)</f>
        <v>4149</v>
      </c>
    </row>
    <row r="2631" spans="1:6" customFormat="1" ht="56.1" customHeight="1">
      <c r="A2631" s="170" t="s">
        <v>18656</v>
      </c>
      <c r="B2631" s="139" t="s">
        <v>18657</v>
      </c>
      <c r="C2631" s="139" t="s">
        <v>18658</v>
      </c>
      <c r="D2631" s="139" t="s">
        <v>18659</v>
      </c>
      <c r="E2631" s="139"/>
      <c r="F2631" s="139" t="e">
        <f>MATCH(A2631,厦航题库汇总!$C$2:$C$5110,0)</f>
        <v>#N/A</v>
      </c>
    </row>
    <row r="2632" spans="1:6" customFormat="1" ht="56.1" customHeight="1">
      <c r="A2632" s="170" t="s">
        <v>14497</v>
      </c>
      <c r="B2632" s="139" t="s">
        <v>27311</v>
      </c>
      <c r="C2632" s="139" t="s">
        <v>27312</v>
      </c>
      <c r="D2632" s="139" t="s">
        <v>27313</v>
      </c>
      <c r="E2632" s="139"/>
      <c r="F2632" s="139">
        <f>MATCH(A2632,厦航题库汇总!$C$2:$C$5110,0)</f>
        <v>3998</v>
      </c>
    </row>
    <row r="2633" spans="1:6" customFormat="1" ht="56.1" customHeight="1">
      <c r="A2633" s="170" t="s">
        <v>18574</v>
      </c>
      <c r="B2633" s="139" t="s">
        <v>18575</v>
      </c>
      <c r="C2633" s="139" t="s">
        <v>18576</v>
      </c>
      <c r="D2633" s="139" t="s">
        <v>18577</v>
      </c>
      <c r="E2633" s="139"/>
      <c r="F2633" s="139" t="e">
        <f>MATCH(A2633,厦航题库汇总!$C$2:$C$5110,0)</f>
        <v>#N/A</v>
      </c>
    </row>
    <row r="2634" spans="1:6" customFormat="1" ht="56.1" customHeight="1">
      <c r="A2634" s="170" t="s">
        <v>18046</v>
      </c>
      <c r="B2634" s="139" t="s">
        <v>18047</v>
      </c>
      <c r="C2634" s="139" t="s">
        <v>18048</v>
      </c>
      <c r="D2634" s="139" t="s">
        <v>18049</v>
      </c>
      <c r="E2634" s="139"/>
      <c r="F2634" s="139" t="e">
        <f>MATCH(A2634,厦航题库汇总!$C$2:$C$5110,0)</f>
        <v>#N/A</v>
      </c>
    </row>
    <row r="2635" spans="1:6" customFormat="1" ht="56.1" customHeight="1">
      <c r="A2635" s="170" t="s">
        <v>18535</v>
      </c>
      <c r="B2635" s="139" t="s">
        <v>18536</v>
      </c>
      <c r="C2635" s="139" t="s">
        <v>18537</v>
      </c>
      <c r="D2635" s="139" t="s">
        <v>18538</v>
      </c>
      <c r="E2635" s="139"/>
      <c r="F2635" s="139" t="e">
        <f>MATCH(A2635,厦航题库汇总!$C$2:$C$5110,0)</f>
        <v>#N/A</v>
      </c>
    </row>
    <row r="2636" spans="1:6" customFormat="1" ht="56.1" customHeight="1">
      <c r="A2636" s="170" t="s">
        <v>18603</v>
      </c>
      <c r="B2636" s="139" t="s">
        <v>18604</v>
      </c>
      <c r="C2636" s="139" t="s">
        <v>18605</v>
      </c>
      <c r="D2636" s="139" t="s">
        <v>18606</v>
      </c>
      <c r="E2636" s="139"/>
      <c r="F2636" s="139" t="e">
        <f>MATCH(A2636,厦航题库汇总!$C$2:$C$5110,0)</f>
        <v>#N/A</v>
      </c>
    </row>
    <row r="2637" spans="1:6" customFormat="1" ht="56.1" customHeight="1">
      <c r="A2637" s="170" t="s">
        <v>18634</v>
      </c>
      <c r="B2637" s="139" t="s">
        <v>18635</v>
      </c>
      <c r="C2637" s="139" t="s">
        <v>18636</v>
      </c>
      <c r="D2637" s="139" t="s">
        <v>18637</v>
      </c>
      <c r="E2637" s="139"/>
      <c r="F2637" s="139" t="e">
        <f>MATCH(A2637,厦航题库汇总!$C$2:$C$5110,0)</f>
        <v>#N/A</v>
      </c>
    </row>
    <row r="2638" spans="1:6" customFormat="1" ht="56.1" customHeight="1">
      <c r="A2638" s="170" t="s">
        <v>18596</v>
      </c>
      <c r="B2638" s="139" t="s">
        <v>18597</v>
      </c>
      <c r="C2638" s="139" t="s">
        <v>18598</v>
      </c>
      <c r="D2638" s="139" t="s">
        <v>18599</v>
      </c>
      <c r="E2638" s="139"/>
      <c r="F2638" s="139" t="e">
        <f>MATCH(A2638,厦航题库汇总!$C$2:$C$5110,0)</f>
        <v>#N/A</v>
      </c>
    </row>
    <row r="2639" spans="1:6" customFormat="1" ht="56.1" customHeight="1">
      <c r="A2639" s="170" t="s">
        <v>18298</v>
      </c>
      <c r="B2639" s="142" t="s">
        <v>27839</v>
      </c>
      <c r="C2639" s="142" t="s">
        <v>27840</v>
      </c>
      <c r="D2639" s="142" t="s">
        <v>27841</v>
      </c>
      <c r="E2639" s="142"/>
      <c r="F2639" s="139" t="e">
        <f>MATCH(A2639,厦航题库汇总!$C$2:$C$5110,0)</f>
        <v>#N/A</v>
      </c>
    </row>
    <row r="2640" spans="1:6" customFormat="1" ht="50.1" customHeight="1">
      <c r="A2640" s="170" t="s">
        <v>891</v>
      </c>
      <c r="B2640" s="139" t="s">
        <v>28283</v>
      </c>
      <c r="C2640" s="139" t="s">
        <v>28284</v>
      </c>
      <c r="D2640" s="139" t="s">
        <v>28285</v>
      </c>
      <c r="E2640" s="139"/>
      <c r="F2640" s="139">
        <f>MATCH(A2640,厦航题库汇总!$C$2:$C$5110,0)</f>
        <v>2195</v>
      </c>
    </row>
    <row r="2641" spans="1:6" customFormat="1" ht="56.1" customHeight="1">
      <c r="A2641" s="170" t="s">
        <v>19007</v>
      </c>
      <c r="B2641" s="139" t="s">
        <v>19008</v>
      </c>
      <c r="C2641" s="139" t="s">
        <v>19009</v>
      </c>
      <c r="D2641" s="139" t="s">
        <v>19010</v>
      </c>
      <c r="E2641" s="139"/>
      <c r="F2641" s="139" t="e">
        <f>MATCH(A2641,厦航题库汇总!$C$2:$C$5110,0)</f>
        <v>#N/A</v>
      </c>
    </row>
    <row r="2642" spans="1:6" customFormat="1" ht="56.1" customHeight="1">
      <c r="A2642" s="170" t="s">
        <v>927</v>
      </c>
      <c r="B2642" s="139" t="s">
        <v>22298</v>
      </c>
      <c r="C2642" s="139" t="s">
        <v>22299</v>
      </c>
      <c r="D2642" s="139" t="s">
        <v>22300</v>
      </c>
      <c r="E2642" s="139"/>
      <c r="F2642" s="139">
        <f>MATCH(A2642,厦航题库汇总!$C$2:$C$5110,0)</f>
        <v>2267</v>
      </c>
    </row>
    <row r="2643" spans="1:6" customFormat="1" ht="56.1" customHeight="1">
      <c r="A2643" s="170" t="s">
        <v>1204</v>
      </c>
      <c r="B2643" s="139" t="s">
        <v>22460</v>
      </c>
      <c r="C2643" s="139" t="s">
        <v>22461</v>
      </c>
      <c r="D2643" s="139" t="s">
        <v>22462</v>
      </c>
      <c r="E2643" s="139"/>
      <c r="F2643" s="139">
        <f>MATCH(A2643,厦航题库汇总!$C$2:$C$5110,0)</f>
        <v>2674</v>
      </c>
    </row>
    <row r="2644" spans="1:6" customFormat="1" ht="56.1" customHeight="1">
      <c r="A2644" s="170" t="s">
        <v>1005</v>
      </c>
      <c r="B2644" s="139" t="s">
        <v>22329</v>
      </c>
      <c r="C2644" s="139" t="s">
        <v>22330</v>
      </c>
      <c r="D2644" s="139" t="s">
        <v>22331</v>
      </c>
      <c r="E2644" s="139"/>
      <c r="F2644" s="139">
        <f>MATCH(A2644,厦航题库汇总!$C$2:$C$5110,0)</f>
        <v>2405</v>
      </c>
    </row>
    <row r="2645" spans="1:6" customFormat="1" ht="56.1" customHeight="1">
      <c r="A2645" s="170" t="s">
        <v>663</v>
      </c>
      <c r="B2645" s="139" t="s">
        <v>22132</v>
      </c>
      <c r="C2645" s="139" t="s">
        <v>22118</v>
      </c>
      <c r="D2645" s="139" t="s">
        <v>22127</v>
      </c>
      <c r="E2645" s="139"/>
      <c r="F2645" s="139">
        <f>MATCH(A2645,厦航题库汇总!$C$2:$C$5110,0)</f>
        <v>1400</v>
      </c>
    </row>
    <row r="2646" spans="1:6" ht="50.1" customHeight="1">
      <c r="A2646" s="170" t="s">
        <v>815</v>
      </c>
      <c r="B2646" s="139" t="s">
        <v>28263</v>
      </c>
      <c r="C2646" s="139" t="s">
        <v>28264</v>
      </c>
      <c r="D2646" s="139" t="s">
        <v>28265</v>
      </c>
      <c r="E2646" s="139"/>
      <c r="F2646" s="139">
        <f>MATCH(A2646,厦航题库汇总!$C$2:$C$5110,0)</f>
        <v>2064</v>
      </c>
    </row>
    <row r="2647" spans="1:6" customFormat="1" ht="56.1" customHeight="1">
      <c r="A2647" s="170" t="s">
        <v>1060</v>
      </c>
      <c r="B2647" s="139" t="s">
        <v>22270</v>
      </c>
      <c r="C2647" s="139" t="s">
        <v>22361</v>
      </c>
      <c r="D2647" s="139" t="s">
        <v>22283</v>
      </c>
      <c r="E2647" s="139"/>
      <c r="F2647" s="139">
        <f>MATCH(A2647,厦航题库汇总!$C$2:$C$5110,0)</f>
        <v>2463</v>
      </c>
    </row>
    <row r="2648" spans="1:6" customFormat="1" ht="50.1" customHeight="1">
      <c r="A2648" s="172" t="s">
        <v>12275</v>
      </c>
      <c r="B2648" s="148" t="s">
        <v>12276</v>
      </c>
      <c r="C2648" s="148" t="s">
        <v>12277</v>
      </c>
      <c r="D2648" s="148" t="s">
        <v>12278</v>
      </c>
      <c r="E2648" s="148"/>
      <c r="F2648" s="139">
        <f>MATCH(A2648,厦航题库汇总!$C$2:$C$5110,0)</f>
        <v>34</v>
      </c>
    </row>
    <row r="2649" spans="1:6" customFormat="1" ht="56.1" customHeight="1">
      <c r="A2649" s="170" t="s">
        <v>659</v>
      </c>
      <c r="B2649" s="139" t="s">
        <v>22127</v>
      </c>
      <c r="C2649" s="139" t="s">
        <v>22128</v>
      </c>
      <c r="D2649" s="139" t="s">
        <v>22121</v>
      </c>
      <c r="E2649" s="139"/>
      <c r="F2649" s="139">
        <f>MATCH(A2649,厦航题库汇总!$C$2:$C$5110,0)</f>
        <v>1388</v>
      </c>
    </row>
    <row r="2650" spans="1:6" customFormat="1" ht="56.1" customHeight="1">
      <c r="A2650" s="170" t="s">
        <v>1133</v>
      </c>
      <c r="B2650" s="139" t="s">
        <v>22404</v>
      </c>
      <c r="C2650" s="139" t="s">
        <v>22412</v>
      </c>
      <c r="D2650" s="139" t="s">
        <v>22413</v>
      </c>
      <c r="E2650" s="139"/>
      <c r="F2650" s="139">
        <f>MATCH(A2650,厦航题库汇总!$C$2:$C$5110,0)</f>
        <v>2563</v>
      </c>
    </row>
    <row r="2651" spans="1:6" customFormat="1" ht="50.1" customHeight="1">
      <c r="A2651" s="171" t="s">
        <v>19921</v>
      </c>
      <c r="B2651" s="159" t="s">
        <v>811</v>
      </c>
      <c r="C2651" s="139" t="s">
        <v>812</v>
      </c>
      <c r="D2651" s="139" t="s">
        <v>19920</v>
      </c>
      <c r="E2651" s="139"/>
      <c r="F2651" s="139" t="e">
        <f>MATCH(A2651,厦航题库汇总!$C$2:$C$5110,0)</f>
        <v>#N/A</v>
      </c>
    </row>
    <row r="2652" spans="1:6" customFormat="1" ht="50.1" customHeight="1">
      <c r="A2652" s="170" t="s">
        <v>19919</v>
      </c>
      <c r="B2652" s="139" t="s">
        <v>812</v>
      </c>
      <c r="C2652" s="139" t="s">
        <v>811</v>
      </c>
      <c r="D2652" s="139" t="s">
        <v>19920</v>
      </c>
      <c r="E2652" s="139"/>
      <c r="F2652" s="139" t="e">
        <f>MATCH(A2652,厦航题库汇总!$C$2:$C$5110,0)</f>
        <v>#N/A</v>
      </c>
    </row>
    <row r="2653" spans="1:6" customFormat="1" ht="56.1" customHeight="1">
      <c r="A2653" s="170" t="s">
        <v>883</v>
      </c>
      <c r="B2653" s="139" t="s">
        <v>22274</v>
      </c>
      <c r="C2653" s="139" t="s">
        <v>22275</v>
      </c>
      <c r="D2653" s="139" t="s">
        <v>22276</v>
      </c>
      <c r="E2653" s="139"/>
      <c r="F2653" s="139">
        <f>MATCH(A2653,厦航题库汇总!$C$2:$C$5110,0)</f>
        <v>2183</v>
      </c>
    </row>
    <row r="2654" spans="1:6" customFormat="1" ht="56.1" customHeight="1">
      <c r="A2654" s="170" t="s">
        <v>1145</v>
      </c>
      <c r="B2654" s="139" t="s">
        <v>22414</v>
      </c>
      <c r="C2654" s="139" t="s">
        <v>22415</v>
      </c>
      <c r="D2654" s="139" t="s">
        <v>22416</v>
      </c>
      <c r="E2654" s="139"/>
      <c r="F2654" s="139">
        <f>MATCH(A2654,厦航题库汇总!$C$2:$C$5110,0)</f>
        <v>2589</v>
      </c>
    </row>
    <row r="2655" spans="1:6" customFormat="1" ht="56.1" customHeight="1">
      <c r="A2655" s="170" t="s">
        <v>1181</v>
      </c>
      <c r="B2655" s="139" t="s">
        <v>1182</v>
      </c>
      <c r="C2655" s="139" t="s">
        <v>1183</v>
      </c>
      <c r="D2655" s="139" t="s">
        <v>1184</v>
      </c>
      <c r="E2655" s="139"/>
      <c r="F2655" s="139">
        <f>MATCH(A2655,厦航题库汇总!$C$2:$C$5110,0)</f>
        <v>2642</v>
      </c>
    </row>
    <row r="2656" spans="1:6" customFormat="1" ht="56.1" customHeight="1">
      <c r="A2656" s="170" t="s">
        <v>18600</v>
      </c>
      <c r="B2656" s="139" t="s">
        <v>18601</v>
      </c>
      <c r="C2656" s="139" t="s">
        <v>814</v>
      </c>
      <c r="D2656" s="139" t="s">
        <v>18602</v>
      </c>
      <c r="E2656" s="139"/>
      <c r="F2656" s="139" t="e">
        <f>MATCH(A2656,厦航题库汇总!$C$2:$C$5110,0)</f>
        <v>#N/A</v>
      </c>
    </row>
    <row r="2657" spans="1:6" customFormat="1" ht="56.1" customHeight="1">
      <c r="A2657" s="170" t="s">
        <v>801</v>
      </c>
      <c r="B2657" s="139" t="s">
        <v>22230</v>
      </c>
      <c r="C2657" s="139" t="s">
        <v>22231</v>
      </c>
      <c r="D2657" s="139" t="s">
        <v>22232</v>
      </c>
      <c r="E2657" s="139"/>
      <c r="F2657" s="139">
        <f>MATCH(A2657,厦航题库汇总!$C$2:$C$5110,0)</f>
        <v>2040</v>
      </c>
    </row>
    <row r="2658" spans="1:6" customFormat="1" ht="56.1" customHeight="1">
      <c r="A2658" s="170" t="s">
        <v>813</v>
      </c>
      <c r="B2658" s="139" t="s">
        <v>22239</v>
      </c>
      <c r="C2658" s="139" t="s">
        <v>22230</v>
      </c>
      <c r="D2658" s="139" t="s">
        <v>22240</v>
      </c>
      <c r="E2658" s="139"/>
      <c r="F2658" s="139">
        <f>MATCH(A2658,厦航题库汇总!$C$2:$C$5110,0)</f>
        <v>2058</v>
      </c>
    </row>
    <row r="2659" spans="1:6" customFormat="1" ht="56.1" customHeight="1">
      <c r="A2659" s="170" t="s">
        <v>845</v>
      </c>
      <c r="B2659" s="139" t="s">
        <v>22240</v>
      </c>
      <c r="C2659" s="139" t="s">
        <v>22259</v>
      </c>
      <c r="D2659" s="139" t="s">
        <v>22260</v>
      </c>
      <c r="E2659" s="139"/>
      <c r="F2659" s="139">
        <f>MATCH(A2659,厦航题库汇总!$C$2:$C$5110,0)</f>
        <v>2117</v>
      </c>
    </row>
    <row r="2660" spans="1:6" customFormat="1" ht="50.1" customHeight="1">
      <c r="A2660" s="170" t="s">
        <v>22449</v>
      </c>
      <c r="B2660" s="139" t="s">
        <v>22450</v>
      </c>
      <c r="C2660" s="139" t="s">
        <v>22451</v>
      </c>
      <c r="D2660" s="139" t="s">
        <v>22452</v>
      </c>
      <c r="E2660" s="139"/>
      <c r="F2660" s="139">
        <f>MATCH(A2660,厦航题库汇总!$C$2:$C$5110,0)</f>
        <v>2657</v>
      </c>
    </row>
    <row r="2661" spans="1:6" customFormat="1" ht="56.1" customHeight="1">
      <c r="A2661" s="170" t="s">
        <v>1009</v>
      </c>
      <c r="B2661" s="139" t="s">
        <v>22332</v>
      </c>
      <c r="C2661" s="139" t="s">
        <v>22333</v>
      </c>
      <c r="D2661" s="139" t="s">
        <v>22334</v>
      </c>
      <c r="E2661" s="139"/>
      <c r="F2661" s="139">
        <f>MATCH(A2661,厦航题库汇总!$C$2:$C$5110,0)</f>
        <v>2409</v>
      </c>
    </row>
    <row r="2662" spans="1:6" customFormat="1" ht="56.1" customHeight="1">
      <c r="A2662" s="172" t="s">
        <v>4430</v>
      </c>
      <c r="B2662" s="148" t="s">
        <v>4431</v>
      </c>
      <c r="C2662" s="148" t="s">
        <v>4432</v>
      </c>
      <c r="D2662" s="148" t="s">
        <v>4433</v>
      </c>
      <c r="E2662" s="148"/>
      <c r="F2662" s="139">
        <f>MATCH(A2662,厦航题库汇总!$C$2:$C$5110,0)</f>
        <v>1247</v>
      </c>
    </row>
    <row r="2663" spans="1:6" customFormat="1" ht="56.1" customHeight="1">
      <c r="A2663" s="170" t="s">
        <v>1004</v>
      </c>
      <c r="B2663" s="139">
        <v>19</v>
      </c>
      <c r="C2663" s="139">
        <v>9</v>
      </c>
      <c r="D2663" s="139">
        <v>5</v>
      </c>
      <c r="E2663" s="139"/>
      <c r="F2663" s="139">
        <f>MATCH(A2663,厦航题库汇总!$C$2:$C$5110,0)</f>
        <v>2401</v>
      </c>
    </row>
    <row r="2664" spans="1:6" customFormat="1" ht="56.1" customHeight="1">
      <c r="A2664" s="170" t="s">
        <v>1096</v>
      </c>
      <c r="B2664" s="139" t="s">
        <v>22386</v>
      </c>
      <c r="C2664" s="139" t="s">
        <v>22387</v>
      </c>
      <c r="D2664" s="139" t="s">
        <v>22388</v>
      </c>
      <c r="E2664" s="139"/>
      <c r="F2664" s="139">
        <f>MATCH(A2664,厦航题库汇总!$C$2:$C$5110,0)</f>
        <v>2515</v>
      </c>
    </row>
    <row r="2665" spans="1:6" customFormat="1" ht="56.1" customHeight="1">
      <c r="A2665" s="170" t="s">
        <v>18295</v>
      </c>
      <c r="B2665" s="139" t="s">
        <v>18296</v>
      </c>
      <c r="C2665" s="139" t="s">
        <v>18297</v>
      </c>
      <c r="D2665" s="139" t="s">
        <v>27838</v>
      </c>
      <c r="E2665" s="139"/>
      <c r="F2665" s="139" t="e">
        <f>MATCH(A2665,厦航题库汇总!$C$2:$C$5110,0)</f>
        <v>#N/A</v>
      </c>
    </row>
    <row r="2666" spans="1:6" customFormat="1" ht="50.1" customHeight="1">
      <c r="A2666" s="170" t="s">
        <v>19160</v>
      </c>
      <c r="B2666" s="139" t="s">
        <v>19161</v>
      </c>
      <c r="C2666" s="139" t="s">
        <v>19162</v>
      </c>
      <c r="D2666" s="139" t="s">
        <v>19163</v>
      </c>
      <c r="E2666" s="139"/>
      <c r="F2666" s="139" t="e">
        <f>MATCH(A2666,厦航题库汇总!$C$2:$C$5110,0)</f>
        <v>#N/A</v>
      </c>
    </row>
    <row r="2667" spans="1:6" customFormat="1" ht="50.1" customHeight="1">
      <c r="A2667" s="170" t="s">
        <v>1034</v>
      </c>
      <c r="B2667" s="139" t="s">
        <v>22349</v>
      </c>
      <c r="C2667" s="139" t="s">
        <v>22350</v>
      </c>
      <c r="D2667" s="139" t="s">
        <v>22351</v>
      </c>
      <c r="E2667" s="139"/>
      <c r="F2667" s="139">
        <f>MATCH(A2667,厦航题库汇总!$C$2:$C$5110,0)</f>
        <v>2436</v>
      </c>
    </row>
    <row r="2668" spans="1:6" customFormat="1" ht="56.1" customHeight="1">
      <c r="A2668" s="170" t="s">
        <v>789</v>
      </c>
      <c r="B2668" s="139" t="s">
        <v>22218</v>
      </c>
      <c r="C2668" s="139" t="s">
        <v>22219</v>
      </c>
      <c r="D2668" s="139" t="s">
        <v>22220</v>
      </c>
      <c r="E2668" s="139"/>
      <c r="F2668" s="139">
        <f>MATCH(A2668,厦航题库汇总!$C$2:$C$5110,0)</f>
        <v>2005</v>
      </c>
    </row>
    <row r="2669" spans="1:6" customFormat="1" ht="56.1" customHeight="1">
      <c r="A2669" s="170" t="s">
        <v>863</v>
      </c>
      <c r="B2669" s="139" t="s">
        <v>22265</v>
      </c>
      <c r="C2669" s="139" t="s">
        <v>22266</v>
      </c>
      <c r="D2669" s="139" t="s">
        <v>22267</v>
      </c>
      <c r="E2669" s="139"/>
      <c r="F2669" s="139">
        <f>MATCH(A2669,厦航题库汇总!$C$2:$C$5110,0)</f>
        <v>2147</v>
      </c>
    </row>
    <row r="2670" spans="1:6" customFormat="1" ht="56.1" customHeight="1">
      <c r="A2670" s="170" t="s">
        <v>19176</v>
      </c>
      <c r="B2670" s="139" t="s">
        <v>19177</v>
      </c>
      <c r="C2670" s="139" t="s">
        <v>19178</v>
      </c>
      <c r="D2670" s="139" t="s">
        <v>19179</v>
      </c>
      <c r="E2670" s="139"/>
      <c r="F2670" s="139" t="e">
        <f>MATCH(A2670,厦航题库汇总!$C$2:$C$5110,0)</f>
        <v>#N/A</v>
      </c>
    </row>
    <row r="2671" spans="1:6" customFormat="1" ht="50.1" customHeight="1">
      <c r="A2671" s="170" t="s">
        <v>19124</v>
      </c>
      <c r="B2671" s="139" t="s">
        <v>19111</v>
      </c>
      <c r="C2671" s="139" t="s">
        <v>6597</v>
      </c>
      <c r="D2671" s="139" t="s">
        <v>12996</v>
      </c>
      <c r="E2671" s="139"/>
      <c r="F2671" s="139" t="e">
        <f>MATCH(A2671,厦航题库汇总!$C$2:$C$5110,0)</f>
        <v>#N/A</v>
      </c>
    </row>
    <row r="2672" spans="1:6" customFormat="1" ht="56.1" customHeight="1">
      <c r="A2672" s="170" t="s">
        <v>859</v>
      </c>
      <c r="B2672" s="139" t="s">
        <v>28273</v>
      </c>
      <c r="C2672" s="139" t="s">
        <v>28274</v>
      </c>
      <c r="D2672" s="139" t="s">
        <v>28275</v>
      </c>
      <c r="E2672" s="139"/>
      <c r="F2672" s="139">
        <f>MATCH(A2672,厦航题库汇总!$C$2:$C$5110,0)</f>
        <v>2141</v>
      </c>
    </row>
    <row r="2673" spans="1:6" customFormat="1" ht="56.1" customHeight="1">
      <c r="A2673" s="170" t="s">
        <v>1129</v>
      </c>
      <c r="B2673" s="139" t="s">
        <v>22409</v>
      </c>
      <c r="C2673" s="139" t="s">
        <v>22410</v>
      </c>
      <c r="D2673" s="139" t="s">
        <v>22411</v>
      </c>
      <c r="E2673" s="139"/>
      <c r="F2673" s="139">
        <f>MATCH(A2673,厦航题库汇总!$C$2:$C$5110,0)</f>
        <v>2559</v>
      </c>
    </row>
    <row r="2674" spans="1:6" customFormat="1" ht="56.1" customHeight="1">
      <c r="A2674" s="170" t="s">
        <v>18025</v>
      </c>
      <c r="B2674" s="139" t="s">
        <v>18026</v>
      </c>
      <c r="C2674" s="139" t="s">
        <v>18027</v>
      </c>
      <c r="D2674" s="139" t="s">
        <v>18028</v>
      </c>
      <c r="E2674" s="139"/>
      <c r="F2674" s="139" t="e">
        <f>MATCH(A2674,厦航题库汇总!$C$2:$C$5110,0)</f>
        <v>#N/A</v>
      </c>
    </row>
    <row r="2675" spans="1:6" customFormat="1" ht="56.1" customHeight="1">
      <c r="A2675" s="170" t="s">
        <v>18861</v>
      </c>
      <c r="B2675" s="139" t="s">
        <v>18862</v>
      </c>
      <c r="C2675" s="139" t="s">
        <v>18863</v>
      </c>
      <c r="D2675" s="139" t="s">
        <v>18864</v>
      </c>
      <c r="E2675" s="139"/>
      <c r="F2675" s="139" t="e">
        <f>MATCH(A2675,厦航题库汇总!$C$2:$C$5110,0)</f>
        <v>#N/A</v>
      </c>
    </row>
    <row r="2676" spans="1:6" customFormat="1" ht="56.1" customHeight="1">
      <c r="A2676" s="170" t="s">
        <v>18881</v>
      </c>
      <c r="B2676" s="139" t="s">
        <v>18882</v>
      </c>
      <c r="C2676" s="139" t="s">
        <v>10131</v>
      </c>
      <c r="D2676" s="139" t="s">
        <v>18883</v>
      </c>
      <c r="E2676" s="139"/>
      <c r="F2676" s="139" t="e">
        <f>MATCH(A2676,厦航题库汇总!$C$2:$C$5110,0)</f>
        <v>#N/A</v>
      </c>
    </row>
    <row r="2677" spans="1:6" customFormat="1" ht="56.1" customHeight="1">
      <c r="A2677" s="170" t="s">
        <v>18873</v>
      </c>
      <c r="B2677" s="139" t="s">
        <v>18874</v>
      </c>
      <c r="C2677" s="139" t="s">
        <v>18875</v>
      </c>
      <c r="D2677" s="139" t="s">
        <v>18876</v>
      </c>
      <c r="E2677" s="139"/>
      <c r="F2677" s="139" t="e">
        <f>MATCH(A2677,厦航题库汇总!$C$2:$C$5110,0)</f>
        <v>#N/A</v>
      </c>
    </row>
    <row r="2678" spans="1:6" customFormat="1" ht="56.1" customHeight="1">
      <c r="A2678" s="170" t="s">
        <v>18877</v>
      </c>
      <c r="B2678" s="139" t="s">
        <v>18878</v>
      </c>
      <c r="C2678" s="139" t="s">
        <v>18879</v>
      </c>
      <c r="D2678" s="139" t="s">
        <v>18880</v>
      </c>
      <c r="E2678" s="139"/>
      <c r="F2678" s="139" t="e">
        <f>MATCH(A2678,厦航题库汇总!$C$2:$C$5110,0)</f>
        <v>#N/A</v>
      </c>
    </row>
    <row r="2679" spans="1:6" customFormat="1" ht="56.1" customHeight="1">
      <c r="A2679" s="171" t="s">
        <v>18539</v>
      </c>
      <c r="B2679" s="159" t="s">
        <v>18540</v>
      </c>
      <c r="C2679" s="139" t="s">
        <v>18541</v>
      </c>
      <c r="D2679" s="139" t="s">
        <v>18542</v>
      </c>
      <c r="E2679" s="139"/>
      <c r="F2679" s="139" t="e">
        <f>MATCH(A2679,厦航题库汇总!$C$2:$C$5110,0)</f>
        <v>#N/A</v>
      </c>
    </row>
    <row r="2680" spans="1:6" customFormat="1" ht="56.1" customHeight="1">
      <c r="A2680" s="174" t="s">
        <v>20164</v>
      </c>
      <c r="B2680" s="139" t="s">
        <v>20165</v>
      </c>
      <c r="C2680" s="139" t="s">
        <v>20166</v>
      </c>
      <c r="D2680" s="139" t="s">
        <v>20167</v>
      </c>
      <c r="E2680" s="139"/>
      <c r="F2680" s="139" t="e">
        <f>MATCH(A2680,厦航题库汇总!$C$2:$C$5110,0)</f>
        <v>#N/A</v>
      </c>
    </row>
    <row r="2681" spans="1:6" customFormat="1" ht="56.1" customHeight="1">
      <c r="A2681" s="170" t="s">
        <v>19900</v>
      </c>
      <c r="B2681" s="139" t="s">
        <v>19901</v>
      </c>
      <c r="C2681" s="139" t="s">
        <v>1023</v>
      </c>
      <c r="D2681" s="139" t="s">
        <v>19902</v>
      </c>
      <c r="E2681" s="139"/>
      <c r="F2681" s="139" t="e">
        <f>MATCH(A2681,厦航题库汇总!$C$2:$C$5110,0)</f>
        <v>#N/A</v>
      </c>
    </row>
    <row r="2682" spans="1:6" customFormat="1" ht="56.1" customHeight="1">
      <c r="A2682" s="170" t="s">
        <v>18345</v>
      </c>
      <c r="B2682" s="139" t="s">
        <v>18346</v>
      </c>
      <c r="C2682" s="139" t="s">
        <v>18346</v>
      </c>
      <c r="D2682" s="139" t="s">
        <v>18346</v>
      </c>
      <c r="E2682" s="139"/>
      <c r="F2682" s="139" t="e">
        <f>MATCH(A2682,厦航题库汇总!$C$2:$C$5110,0)</f>
        <v>#N/A</v>
      </c>
    </row>
    <row r="2683" spans="1:6" customFormat="1" ht="50.1" customHeight="1">
      <c r="A2683" s="170" t="s">
        <v>19856</v>
      </c>
      <c r="B2683" s="139" t="s">
        <v>19857</v>
      </c>
      <c r="C2683" s="139" t="s">
        <v>19858</v>
      </c>
      <c r="D2683" s="139" t="s">
        <v>19859</v>
      </c>
      <c r="E2683" s="139"/>
      <c r="F2683" s="139" t="e">
        <f>MATCH(A2683,厦航题库汇总!$C$2:$C$5110,0)</f>
        <v>#N/A</v>
      </c>
    </row>
    <row r="2684" spans="1:6" customFormat="1" ht="56.1" customHeight="1">
      <c r="A2684" s="170" t="s">
        <v>1439</v>
      </c>
      <c r="B2684" s="139" t="s">
        <v>1440</v>
      </c>
      <c r="C2684" s="139" t="s">
        <v>1441</v>
      </c>
      <c r="D2684" s="139" t="s">
        <v>1442</v>
      </c>
      <c r="E2684" s="139" t="s">
        <v>29537</v>
      </c>
      <c r="F2684" s="139">
        <f>MATCH(A2684,厦航题库汇总!$C$2:$C$5110,0)</f>
        <v>3104</v>
      </c>
    </row>
    <row r="2685" spans="1:6" customFormat="1" ht="56.1" customHeight="1">
      <c r="A2685" s="170" t="s">
        <v>1411</v>
      </c>
      <c r="B2685" s="139" t="s">
        <v>1412</v>
      </c>
      <c r="C2685" s="139" t="s">
        <v>1413</v>
      </c>
      <c r="D2685" s="139" t="s">
        <v>1414</v>
      </c>
      <c r="E2685" s="139" t="s">
        <v>29537</v>
      </c>
      <c r="F2685" s="139">
        <f>MATCH(A2685,厦航题库汇总!$C$2:$C$5110,0)</f>
        <v>3064</v>
      </c>
    </row>
    <row r="2686" spans="1:6" customFormat="1" ht="56.1" customHeight="1">
      <c r="A2686" s="170" t="s">
        <v>1407</v>
      </c>
      <c r="B2686" s="139" t="s">
        <v>1408</v>
      </c>
      <c r="C2686" s="139" t="s">
        <v>1409</v>
      </c>
      <c r="D2686" s="139" t="s">
        <v>1410</v>
      </c>
      <c r="E2686" s="139" t="s">
        <v>29537</v>
      </c>
      <c r="F2686" s="139">
        <f>MATCH(A2686,厦航题库汇总!$C$2:$C$5110,0)</f>
        <v>3059</v>
      </c>
    </row>
    <row r="2687" spans="1:6" customFormat="1" ht="56.1" customHeight="1">
      <c r="A2687" s="170" t="s">
        <v>29435</v>
      </c>
      <c r="B2687" s="139" t="s">
        <v>480</v>
      </c>
      <c r="C2687" s="139" t="s">
        <v>230</v>
      </c>
      <c r="D2687" s="139" t="s">
        <v>788</v>
      </c>
      <c r="E2687" s="139"/>
      <c r="F2687" s="139">
        <f>MATCH(A2687,厦航题库汇总!$C$2:$C$5110,0)</f>
        <v>2087</v>
      </c>
    </row>
    <row r="2688" spans="1:6" customFormat="1" ht="56.1" customHeight="1">
      <c r="A2688" s="170" t="s">
        <v>19538</v>
      </c>
      <c r="B2688" s="139" t="s">
        <v>19539</v>
      </c>
      <c r="C2688" s="139" t="s">
        <v>19540</v>
      </c>
      <c r="D2688" s="139" t="s">
        <v>19541</v>
      </c>
      <c r="E2688" s="139"/>
      <c r="F2688" s="139" t="e">
        <f>MATCH(A2688,厦航题库汇总!$C$2:$C$5110,0)</f>
        <v>#N/A</v>
      </c>
    </row>
    <row r="2689" spans="1:6" customFormat="1" ht="56.1" customHeight="1">
      <c r="A2689" s="170" t="s">
        <v>19860</v>
      </c>
      <c r="B2689" s="139" t="s">
        <v>19861</v>
      </c>
      <c r="C2689" s="139" t="s">
        <v>19862</v>
      </c>
      <c r="D2689" s="139" t="s">
        <v>1251</v>
      </c>
      <c r="E2689" s="139"/>
      <c r="F2689" s="139" t="e">
        <f>MATCH(A2689,厦航题库汇总!$C$2:$C$5110,0)</f>
        <v>#N/A</v>
      </c>
    </row>
    <row r="2690" spans="1:6" customFormat="1" ht="56.1" customHeight="1">
      <c r="A2690" s="170" t="s">
        <v>28393</v>
      </c>
      <c r="B2690" s="139" t="s">
        <v>22690</v>
      </c>
      <c r="C2690" s="139" t="s">
        <v>22691</v>
      </c>
      <c r="D2690" s="139" t="s">
        <v>22692</v>
      </c>
      <c r="E2690" s="139"/>
      <c r="F2690" s="139">
        <f>MATCH(A2690,厦航题库汇总!$C$2:$C$5110,0)</f>
        <v>1842</v>
      </c>
    </row>
    <row r="2691" spans="1:6" customFormat="1" ht="50.1" customHeight="1">
      <c r="A2691" s="170" t="s">
        <v>1021</v>
      </c>
      <c r="B2691" s="139" t="s">
        <v>22340</v>
      </c>
      <c r="C2691" s="139" t="s">
        <v>22341</v>
      </c>
      <c r="D2691" s="139" t="s">
        <v>22342</v>
      </c>
      <c r="E2691" s="139"/>
      <c r="F2691" s="139">
        <f>MATCH(A2691,厦航题库汇总!$C$2:$C$5110,0)</f>
        <v>2421</v>
      </c>
    </row>
    <row r="2692" spans="1:6" customFormat="1" ht="50.1" customHeight="1">
      <c r="A2692" s="170" t="s">
        <v>18547</v>
      </c>
      <c r="B2692" s="139" t="s">
        <v>18548</v>
      </c>
      <c r="C2692" s="139" t="s">
        <v>18549</v>
      </c>
      <c r="D2692" s="139" t="s">
        <v>18550</v>
      </c>
      <c r="E2692" s="139"/>
      <c r="F2692" s="139" t="e">
        <f>MATCH(A2692,厦航题库汇总!$C$2:$C$5110,0)</f>
        <v>#N/A</v>
      </c>
    </row>
    <row r="2693" spans="1:6" customFormat="1" ht="56.1" customHeight="1">
      <c r="A2693" s="170" t="s">
        <v>20045</v>
      </c>
      <c r="B2693" s="139" t="s">
        <v>20046</v>
      </c>
      <c r="C2693" s="139" t="s">
        <v>20047</v>
      </c>
      <c r="D2693" s="139" t="s">
        <v>20048</v>
      </c>
      <c r="E2693" s="139"/>
      <c r="F2693" s="139" t="e">
        <f>MATCH(A2693,厦航题库汇总!$C$2:$C$5110,0)</f>
        <v>#N/A</v>
      </c>
    </row>
    <row r="2694" spans="1:6" customFormat="1" ht="56.1" customHeight="1">
      <c r="A2694" s="170" t="s">
        <v>19987</v>
      </c>
      <c r="B2694" s="139">
        <v>24</v>
      </c>
      <c r="C2694" s="139">
        <v>12</v>
      </c>
      <c r="D2694" s="139">
        <v>3</v>
      </c>
      <c r="E2694" s="139"/>
      <c r="F2694" s="139" t="e">
        <f>MATCH(A2694,厦航题库汇总!$C$2:$C$5110,0)</f>
        <v>#N/A</v>
      </c>
    </row>
    <row r="2695" spans="1:6" customFormat="1" ht="50.1" customHeight="1">
      <c r="A2695" s="172" t="s">
        <v>4297</v>
      </c>
      <c r="B2695" s="148" t="s">
        <v>4298</v>
      </c>
      <c r="C2695" s="148" t="s">
        <v>4299</v>
      </c>
      <c r="D2695" s="142" t="s">
        <v>4300</v>
      </c>
      <c r="E2695" s="142"/>
      <c r="F2695" s="139">
        <f>MATCH(A2695,厦航题库汇总!$C$2:$C$5110,0)</f>
        <v>1017</v>
      </c>
    </row>
    <row r="2696" spans="1:6" customFormat="1" ht="56.1" customHeight="1">
      <c r="A2696" s="172" t="s">
        <v>4301</v>
      </c>
      <c r="B2696" s="148" t="s">
        <v>4300</v>
      </c>
      <c r="C2696" s="148" t="s">
        <v>4298</v>
      </c>
      <c r="D2696" s="148" t="s">
        <v>4299</v>
      </c>
      <c r="E2696" s="148"/>
      <c r="F2696" s="139">
        <f>MATCH(A2696,厦航题库汇总!$C$2:$C$5110,0)</f>
        <v>1022</v>
      </c>
    </row>
    <row r="2697" spans="1:6" customFormat="1" ht="56.1" customHeight="1">
      <c r="A2697" s="172" t="s">
        <v>4302</v>
      </c>
      <c r="B2697" s="148" t="s">
        <v>4299</v>
      </c>
      <c r="C2697" s="148" t="s">
        <v>4298</v>
      </c>
      <c r="D2697" s="142" t="s">
        <v>4300</v>
      </c>
      <c r="E2697" s="142"/>
      <c r="F2697" s="139">
        <f>MATCH(A2697,厦航题库汇总!$C$2:$C$5110,0)</f>
        <v>1028</v>
      </c>
    </row>
    <row r="2698" spans="1:6" customFormat="1" ht="50.1" customHeight="1">
      <c r="A2698" s="171" t="s">
        <v>20249</v>
      </c>
      <c r="B2698" s="159" t="s">
        <v>14639</v>
      </c>
      <c r="C2698" s="139" t="s">
        <v>14646</v>
      </c>
      <c r="D2698" s="139" t="s">
        <v>20084</v>
      </c>
      <c r="E2698" s="139"/>
      <c r="F2698" s="139" t="e">
        <f>MATCH(A2698,厦航题库汇总!$C$2:$C$5110,0)</f>
        <v>#N/A</v>
      </c>
    </row>
    <row r="2699" spans="1:6" customFormat="1" ht="56.1" customHeight="1">
      <c r="A2699" s="170" t="s">
        <v>2149</v>
      </c>
      <c r="B2699" s="148" t="s">
        <v>2150</v>
      </c>
      <c r="C2699" s="139" t="s">
        <v>2151</v>
      </c>
      <c r="D2699" s="139" t="s">
        <v>2152</v>
      </c>
      <c r="E2699" s="139"/>
      <c r="F2699" s="139">
        <f>MATCH(A2699,厦航题库汇总!$C$2:$C$5110,0)</f>
        <v>805</v>
      </c>
    </row>
    <row r="2700" spans="1:6" customFormat="1" ht="56.1" customHeight="1">
      <c r="A2700" s="170" t="s">
        <v>28347</v>
      </c>
      <c r="B2700" s="139" t="s">
        <v>22229</v>
      </c>
      <c r="C2700" s="139" t="s">
        <v>22453</v>
      </c>
      <c r="D2700" s="139" t="s">
        <v>22228</v>
      </c>
      <c r="E2700" s="139"/>
      <c r="F2700" s="139">
        <f>MATCH(A2700,厦航题库汇总!$C$2:$C$5110,0)</f>
        <v>2661</v>
      </c>
    </row>
    <row r="2701" spans="1:6" customFormat="1" ht="56.1" customHeight="1">
      <c r="A2701" s="171" t="s">
        <v>29559</v>
      </c>
      <c r="B2701" s="159" t="s">
        <v>166</v>
      </c>
      <c r="C2701" s="148" t="s">
        <v>191</v>
      </c>
      <c r="D2701" s="148" t="s">
        <v>165</v>
      </c>
      <c r="E2701" s="148"/>
      <c r="F2701" s="139" t="e">
        <f>MATCH(A2701,厦航题库汇总!$C$2:$C$5110,0)</f>
        <v>#N/A</v>
      </c>
    </row>
    <row r="2702" spans="1:6" customFormat="1" ht="56.1" customHeight="1">
      <c r="A2702" s="170" t="s">
        <v>6054</v>
      </c>
      <c r="B2702" s="139" t="s">
        <v>6055</v>
      </c>
      <c r="C2702" s="139" t="s">
        <v>6056</v>
      </c>
      <c r="D2702" s="139" t="s">
        <v>6057</v>
      </c>
      <c r="E2702" s="139"/>
      <c r="F2702" s="139">
        <f>MATCH(A2702,厦航题库汇总!$C$2:$C$5110,0)</f>
        <v>3976</v>
      </c>
    </row>
    <row r="2703" spans="1:6" customFormat="1" ht="56.1" customHeight="1">
      <c r="A2703" s="170" t="s">
        <v>19988</v>
      </c>
      <c r="B2703" s="139" t="s">
        <v>12285</v>
      </c>
      <c r="C2703" s="139" t="s">
        <v>3699</v>
      </c>
      <c r="D2703" s="139" t="s">
        <v>191</v>
      </c>
      <c r="E2703" s="139"/>
      <c r="F2703" s="139" t="e">
        <f>MATCH(A2703,厦航题库汇总!$C$2:$C$5110,0)</f>
        <v>#N/A</v>
      </c>
    </row>
    <row r="2704" spans="1:6" customFormat="1" ht="56.1" customHeight="1">
      <c r="A2704" s="170" t="s">
        <v>2286</v>
      </c>
      <c r="B2704" s="148" t="s">
        <v>2287</v>
      </c>
      <c r="C2704" s="139" t="s">
        <v>2288</v>
      </c>
      <c r="D2704" s="139" t="s">
        <v>2037</v>
      </c>
      <c r="E2704" s="139"/>
      <c r="F2704" s="139">
        <f>MATCH(A2704,厦航题库汇总!$C$2:$C$5110,0)</f>
        <v>1055</v>
      </c>
    </row>
    <row r="2705" spans="1:6" customFormat="1" ht="56.1" customHeight="1">
      <c r="A2705" s="170" t="s">
        <v>28435</v>
      </c>
      <c r="B2705" s="139" t="s">
        <v>22838</v>
      </c>
      <c r="C2705" s="139" t="s">
        <v>22839</v>
      </c>
      <c r="D2705" s="139" t="s">
        <v>22736</v>
      </c>
      <c r="E2705" s="139"/>
      <c r="F2705" s="139">
        <f>MATCH(A2705,厦航题库汇总!$C$2:$C$5110,0)</f>
        <v>2125</v>
      </c>
    </row>
    <row r="2706" spans="1:6" customFormat="1" ht="56.1" customHeight="1">
      <c r="A2706" s="170" t="s">
        <v>14913</v>
      </c>
      <c r="B2706" s="139" t="s">
        <v>27607</v>
      </c>
      <c r="C2706" s="139" t="s">
        <v>27608</v>
      </c>
      <c r="D2706" s="139" t="s">
        <v>27609</v>
      </c>
      <c r="E2706" s="139"/>
      <c r="F2706" s="139">
        <f>MATCH(A2706,厦航题库汇总!$C$2:$C$5110,0)</f>
        <v>4396</v>
      </c>
    </row>
    <row r="2707" spans="1:6" customFormat="1" ht="56.1" customHeight="1">
      <c r="A2707" s="170" t="s">
        <v>28242</v>
      </c>
      <c r="B2707" s="139">
        <v>96</v>
      </c>
      <c r="C2707" s="139">
        <v>24</v>
      </c>
      <c r="D2707" s="139">
        <v>48</v>
      </c>
      <c r="E2707" s="139"/>
      <c r="F2707" s="139">
        <f>MATCH(A2707,厦航题库汇总!$C$2:$C$5110,0)</f>
        <v>1739</v>
      </c>
    </row>
    <row r="2708" spans="1:6" customFormat="1" ht="56.1" customHeight="1">
      <c r="A2708" s="170" t="s">
        <v>20075</v>
      </c>
      <c r="B2708" s="139" t="s">
        <v>20076</v>
      </c>
      <c r="C2708" s="139" t="s">
        <v>20077</v>
      </c>
      <c r="D2708" s="139" t="s">
        <v>20078</v>
      </c>
      <c r="E2708" s="139"/>
      <c r="F2708" s="139" t="e">
        <f>MATCH(A2708,厦航题库汇总!$C$2:$C$5110,0)</f>
        <v>#N/A</v>
      </c>
    </row>
    <row r="2709" spans="1:6" customFormat="1" ht="56.1" customHeight="1">
      <c r="A2709" s="170" t="s">
        <v>29373</v>
      </c>
      <c r="B2709" s="139" t="s">
        <v>27621</v>
      </c>
      <c r="C2709" s="139" t="s">
        <v>27622</v>
      </c>
      <c r="D2709" s="139" t="s">
        <v>27623</v>
      </c>
      <c r="E2709" s="139"/>
      <c r="F2709" s="139">
        <f>MATCH(A2709,厦航题库汇总!$C$2:$C$5110,0)</f>
        <v>4415</v>
      </c>
    </row>
    <row r="2710" spans="1:6" customFormat="1" ht="56.1" customHeight="1">
      <c r="A2710" s="170" t="s">
        <v>28260</v>
      </c>
      <c r="B2710" s="139">
        <v>3</v>
      </c>
      <c r="C2710" s="139">
        <v>6</v>
      </c>
      <c r="D2710" s="139">
        <v>1</v>
      </c>
      <c r="E2710" s="139"/>
      <c r="F2710" s="139">
        <f>MATCH(A2710,厦航题库汇总!$C$2:$C$5110,0)</f>
        <v>1906</v>
      </c>
    </row>
    <row r="2711" spans="1:6" customFormat="1" ht="50.1" customHeight="1">
      <c r="A2711" s="170" t="s">
        <v>196</v>
      </c>
      <c r="B2711" s="139" t="s">
        <v>197</v>
      </c>
      <c r="C2711" s="148" t="s">
        <v>120</v>
      </c>
      <c r="D2711" s="148" t="s">
        <v>198</v>
      </c>
      <c r="E2711" s="148"/>
      <c r="F2711" s="139">
        <f>MATCH(A2711,厦航题库汇总!$C$2:$C$5110,0)</f>
        <v>541</v>
      </c>
    </row>
    <row r="2712" spans="1:6" customFormat="1" ht="56.1" customHeight="1">
      <c r="A2712" s="170" t="s">
        <v>20035</v>
      </c>
      <c r="B2712" s="139" t="s">
        <v>20036</v>
      </c>
      <c r="C2712" s="139" t="s">
        <v>20037</v>
      </c>
      <c r="D2712" s="139" t="s">
        <v>20038</v>
      </c>
      <c r="E2712" s="139"/>
      <c r="F2712" s="139" t="e">
        <f>MATCH(A2712,厦航题库汇总!$C$2:$C$5110,0)</f>
        <v>#N/A</v>
      </c>
    </row>
    <row r="2713" spans="1:6" customFormat="1" ht="56.1" customHeight="1">
      <c r="A2713" s="170" t="s">
        <v>20117</v>
      </c>
      <c r="B2713" s="139">
        <v>40</v>
      </c>
      <c r="C2713" s="139">
        <v>35</v>
      </c>
      <c r="D2713" s="139">
        <v>100</v>
      </c>
      <c r="E2713" s="139"/>
      <c r="F2713" s="139" t="e">
        <f>MATCH(A2713,厦航题库汇总!$C$2:$C$5110,0)</f>
        <v>#N/A</v>
      </c>
    </row>
    <row r="2714" spans="1:6" customFormat="1" ht="56.1" customHeight="1">
      <c r="A2714" s="171" t="s">
        <v>29405</v>
      </c>
      <c r="B2714" s="161">
        <v>30</v>
      </c>
      <c r="C2714" s="142">
        <v>15</v>
      </c>
      <c r="D2714" s="142">
        <v>20</v>
      </c>
      <c r="E2714" s="142"/>
      <c r="F2714" s="139">
        <f>MATCH(A2714,厦航题库汇总!$C$2:$C$5110,0)</f>
        <v>1888</v>
      </c>
    </row>
    <row r="2715" spans="1:6" customFormat="1" ht="56.1" customHeight="1">
      <c r="A2715" s="170" t="s">
        <v>19980</v>
      </c>
      <c r="B2715" s="139" t="s">
        <v>19981</v>
      </c>
      <c r="C2715" s="139" t="s">
        <v>19982</v>
      </c>
      <c r="D2715" s="139" t="s">
        <v>19983</v>
      </c>
      <c r="E2715" s="139"/>
      <c r="F2715" s="139" t="e">
        <f>MATCH(A2715,厦航题库汇总!$C$2:$C$5110,0)</f>
        <v>#N/A</v>
      </c>
    </row>
    <row r="2716" spans="1:6" customFormat="1" ht="56.1" customHeight="1">
      <c r="A2716" s="170" t="s">
        <v>192</v>
      </c>
      <c r="B2716" s="139" t="s">
        <v>193</v>
      </c>
      <c r="C2716" s="148" t="s">
        <v>194</v>
      </c>
      <c r="D2716" s="148" t="s">
        <v>195</v>
      </c>
      <c r="E2716" s="148"/>
      <c r="F2716" s="139">
        <f>MATCH(A2716,厦航题库汇总!$C$2:$C$5110,0)</f>
        <v>534</v>
      </c>
    </row>
    <row r="2717" spans="1:6" customFormat="1" ht="56.1" customHeight="1">
      <c r="A2717" s="170" t="s">
        <v>19125</v>
      </c>
      <c r="B2717" s="139" t="s">
        <v>19126</v>
      </c>
      <c r="C2717" s="139" t="s">
        <v>19127</v>
      </c>
      <c r="D2717" s="139" t="s">
        <v>19128</v>
      </c>
      <c r="E2717" s="139"/>
      <c r="F2717" s="139" t="e">
        <f>MATCH(A2717,厦航题库汇总!$C$2:$C$5110,0)</f>
        <v>#N/A</v>
      </c>
    </row>
    <row r="2718" spans="1:6" customFormat="1" ht="56.1" customHeight="1">
      <c r="A2718" s="170" t="s">
        <v>19414</v>
      </c>
      <c r="B2718" s="139" t="s">
        <v>10447</v>
      </c>
      <c r="C2718" s="139" t="s">
        <v>19415</v>
      </c>
      <c r="D2718" s="139" t="s">
        <v>10448</v>
      </c>
      <c r="E2718" s="139"/>
      <c r="F2718" s="139" t="e">
        <f>MATCH(A2718,厦航题库汇总!$C$2:$C$5110,0)</f>
        <v>#N/A</v>
      </c>
    </row>
    <row r="2719" spans="1:6" customFormat="1" ht="50.1" customHeight="1">
      <c r="A2719" s="170" t="s">
        <v>14812</v>
      </c>
      <c r="B2719" s="139" t="s">
        <v>27535</v>
      </c>
      <c r="C2719" s="139" t="s">
        <v>27536</v>
      </c>
      <c r="D2719" s="139" t="s">
        <v>27537</v>
      </c>
      <c r="E2719" s="139"/>
      <c r="F2719" s="139">
        <f>MATCH(A2719,厦航题库汇总!$C$2:$C$5110,0)</f>
        <v>4279</v>
      </c>
    </row>
    <row r="2720" spans="1:6" customFormat="1" ht="27">
      <c r="A2720" s="170" t="s">
        <v>19792</v>
      </c>
      <c r="B2720" s="139" t="s">
        <v>19793</v>
      </c>
      <c r="C2720" s="139" t="s">
        <v>19794</v>
      </c>
      <c r="D2720" s="139" t="s">
        <v>19795</v>
      </c>
      <c r="E2720" s="139"/>
      <c r="F2720" s="139" t="e">
        <f>MATCH(A2720,厦航题库汇总!$C$2:$C$5110,0)</f>
        <v>#N/A</v>
      </c>
    </row>
    <row r="2721" spans="1:6" customFormat="1" ht="50.1" customHeight="1">
      <c r="A2721" s="170" t="s">
        <v>14877</v>
      </c>
      <c r="B2721" s="139" t="s">
        <v>29347</v>
      </c>
      <c r="C2721" s="139" t="s">
        <v>29348</v>
      </c>
      <c r="D2721" s="139" t="s">
        <v>29349</v>
      </c>
      <c r="E2721" s="139"/>
      <c r="F2721" s="139">
        <f>MATCH(A2721,厦航题库汇总!$C$2:$C$5110,0)</f>
        <v>4349</v>
      </c>
    </row>
    <row r="2722" spans="1:6" customFormat="1" ht="56.1" customHeight="1">
      <c r="A2722" s="170" t="s">
        <v>14884</v>
      </c>
      <c r="B2722" s="139" t="s">
        <v>29350</v>
      </c>
      <c r="C2722" s="139" t="s">
        <v>29347</v>
      </c>
      <c r="D2722" s="139" t="s">
        <v>29351</v>
      </c>
      <c r="E2722" s="139"/>
      <c r="F2722" s="139">
        <f>MATCH(A2722,厦航题库汇总!$C$2:$C$5110,0)</f>
        <v>4354</v>
      </c>
    </row>
    <row r="2723" spans="1:6" customFormat="1" ht="56.1" customHeight="1">
      <c r="A2723" s="170" t="s">
        <v>19924</v>
      </c>
      <c r="B2723" s="139" t="s">
        <v>11386</v>
      </c>
      <c r="C2723" s="139" t="s">
        <v>3431</v>
      </c>
      <c r="D2723" s="139" t="s">
        <v>2333</v>
      </c>
      <c r="E2723" s="139"/>
      <c r="F2723" s="139" t="e">
        <f>MATCH(A2723,厦航题库汇总!$C$2:$C$5110,0)</f>
        <v>#N/A</v>
      </c>
    </row>
    <row r="2724" spans="1:6" customFormat="1" ht="56.1" customHeight="1">
      <c r="A2724" s="170" t="s">
        <v>14843</v>
      </c>
      <c r="B2724" s="139" t="s">
        <v>27567</v>
      </c>
      <c r="C2724" s="139" t="s">
        <v>27568</v>
      </c>
      <c r="D2724" s="139" t="s">
        <v>27569</v>
      </c>
      <c r="E2724" s="139"/>
      <c r="F2724" s="139">
        <f>MATCH(A2724,厦航题库汇总!$C$2:$C$5110,0)</f>
        <v>4309</v>
      </c>
    </row>
    <row r="2725" spans="1:6" customFormat="1" ht="56.1" customHeight="1">
      <c r="A2725" s="170" t="s">
        <v>3912</v>
      </c>
      <c r="B2725" s="139" t="s">
        <v>3913</v>
      </c>
      <c r="C2725" s="148" t="s">
        <v>3914</v>
      </c>
      <c r="D2725" s="148" t="s">
        <v>3915</v>
      </c>
      <c r="E2725" s="148"/>
      <c r="F2725" s="139">
        <f>MATCH(A2725,厦航题库汇总!$C$2:$C$5110,0)</f>
        <v>321</v>
      </c>
    </row>
    <row r="2726" spans="1:6" customFormat="1" ht="56.1" customHeight="1">
      <c r="A2726" s="170" t="s">
        <v>23144</v>
      </c>
      <c r="B2726" s="139" t="s">
        <v>23145</v>
      </c>
      <c r="C2726" s="139" t="s">
        <v>23117</v>
      </c>
      <c r="D2726" s="139" t="s">
        <v>23146</v>
      </c>
      <c r="E2726" s="139"/>
      <c r="F2726" s="139">
        <f>MATCH(A2726,厦航题库汇总!$C$2:$C$5110,0)</f>
        <v>3760</v>
      </c>
    </row>
    <row r="2727" spans="1:6" customFormat="1" ht="56.1" customHeight="1">
      <c r="A2727" s="170" t="s">
        <v>18997</v>
      </c>
      <c r="B2727" s="139" t="s">
        <v>18998</v>
      </c>
      <c r="C2727" s="139" t="s">
        <v>18999</v>
      </c>
      <c r="D2727" s="139" t="s">
        <v>19000</v>
      </c>
      <c r="E2727" s="139"/>
      <c r="F2727" s="139" t="e">
        <f>MATCH(A2727,厦航题库汇总!$C$2:$C$5110,0)</f>
        <v>#N/A</v>
      </c>
    </row>
    <row r="2728" spans="1:6" customFormat="1" ht="50.1" customHeight="1">
      <c r="A2728" s="170" t="s">
        <v>28932</v>
      </c>
      <c r="B2728" s="139" t="s">
        <v>25973</v>
      </c>
      <c r="C2728" s="139" t="s">
        <v>25974</v>
      </c>
      <c r="D2728" s="139" t="s">
        <v>25975</v>
      </c>
      <c r="E2728" s="139"/>
      <c r="F2728" s="139">
        <f>MATCH(A2728,厦航题库汇总!$C$2:$C$5110,0)</f>
        <v>4630</v>
      </c>
    </row>
    <row r="2729" spans="1:6" customFormat="1" ht="56.1" customHeight="1">
      <c r="A2729" s="170" t="s">
        <v>19168</v>
      </c>
      <c r="B2729" s="139" t="s">
        <v>19169</v>
      </c>
      <c r="C2729" s="139" t="s">
        <v>19170</v>
      </c>
      <c r="D2729" s="139" t="s">
        <v>19171</v>
      </c>
      <c r="E2729" s="139"/>
      <c r="F2729" s="139" t="e">
        <f>MATCH(A2729,厦航题库汇总!$C$2:$C$5110,0)</f>
        <v>#N/A</v>
      </c>
    </row>
    <row r="2730" spans="1:6" customFormat="1" ht="50.1" customHeight="1">
      <c r="A2730" s="170" t="s">
        <v>28985</v>
      </c>
      <c r="B2730" s="139" t="s">
        <v>26234</v>
      </c>
      <c r="C2730" s="139" t="s">
        <v>26228</v>
      </c>
      <c r="D2730" s="139" t="s">
        <v>26230</v>
      </c>
      <c r="E2730" s="139"/>
      <c r="F2730" s="139">
        <f>MATCH(A2730,厦航题库汇总!$C$2:$C$5110,0)</f>
        <v>4822</v>
      </c>
    </row>
    <row r="2731" spans="1:6" customFormat="1" ht="50.1" customHeight="1">
      <c r="A2731" s="170" t="s">
        <v>23189</v>
      </c>
      <c r="B2731" s="139" t="s">
        <v>23190</v>
      </c>
      <c r="C2731" s="139" t="s">
        <v>23191</v>
      </c>
      <c r="D2731" s="139" t="s">
        <v>23192</v>
      </c>
      <c r="E2731" s="139"/>
      <c r="F2731" s="139">
        <f>MATCH(A2731,厦航题库汇总!$C$2:$C$5110,0)</f>
        <v>3815</v>
      </c>
    </row>
    <row r="2732" spans="1:6" customFormat="1" ht="56.1" customHeight="1">
      <c r="A2732" s="170" t="s">
        <v>19631</v>
      </c>
      <c r="B2732" s="139" t="s">
        <v>19632</v>
      </c>
      <c r="C2732" s="139" t="s">
        <v>19633</v>
      </c>
      <c r="D2732" s="139" t="s">
        <v>19634</v>
      </c>
      <c r="E2732" s="139"/>
      <c r="F2732" s="139" t="e">
        <f>MATCH(A2732,厦航题库汇总!$C$2:$C$5110,0)</f>
        <v>#N/A</v>
      </c>
    </row>
    <row r="2733" spans="1:6" customFormat="1" ht="56.1" customHeight="1">
      <c r="A2733" s="170" t="s">
        <v>29808</v>
      </c>
      <c r="B2733" s="139" t="s">
        <v>24298</v>
      </c>
      <c r="C2733" s="139" t="s">
        <v>24299</v>
      </c>
      <c r="D2733" s="139" t="s">
        <v>24300</v>
      </c>
      <c r="E2733" s="139"/>
      <c r="F2733" s="139">
        <f>MATCH(A2733,厦航题库汇总!$C$2:$C$5110,0)</f>
        <v>1555</v>
      </c>
    </row>
    <row r="2734" spans="1:6" customFormat="1" ht="56.1" customHeight="1">
      <c r="A2734" s="170" t="s">
        <v>6293</v>
      </c>
      <c r="B2734" s="139" t="s">
        <v>6294</v>
      </c>
      <c r="C2734" s="148" t="s">
        <v>6295</v>
      </c>
      <c r="D2734" s="148" t="s">
        <v>6296</v>
      </c>
      <c r="E2734" s="148"/>
      <c r="F2734" s="139">
        <f>MATCH(A2734,厦航题库汇总!$C$2:$C$5110,0)</f>
        <v>494</v>
      </c>
    </row>
    <row r="2735" spans="1:6" ht="56.1" customHeight="1">
      <c r="A2735" s="177" t="s">
        <v>6281</v>
      </c>
      <c r="B2735" s="163" t="s">
        <v>6282</v>
      </c>
      <c r="C2735" s="148" t="s">
        <v>6283</v>
      </c>
      <c r="D2735" s="148" t="s">
        <v>6284</v>
      </c>
      <c r="E2735" s="148"/>
      <c r="F2735" s="139">
        <f>MATCH(A2735,厦航题库汇总!$C$2:$C$5110,0)</f>
        <v>474</v>
      </c>
    </row>
    <row r="2736" spans="1:6" customFormat="1" ht="50.1" customHeight="1">
      <c r="A2736" s="170" t="s">
        <v>6313</v>
      </c>
      <c r="B2736" s="139" t="s">
        <v>6314</v>
      </c>
      <c r="C2736" s="148" t="s">
        <v>6315</v>
      </c>
      <c r="D2736" s="148" t="s">
        <v>6316</v>
      </c>
      <c r="E2736" s="148"/>
      <c r="F2736" s="139">
        <f>MATCH(A2736,厦航题库汇总!$C$2:$C$5110,0)</f>
        <v>542</v>
      </c>
    </row>
    <row r="2737" spans="1:6" ht="56.1" customHeight="1">
      <c r="A2737" s="170" t="s">
        <v>10446</v>
      </c>
      <c r="B2737" s="139" t="s">
        <v>10447</v>
      </c>
      <c r="C2737" s="139" t="s">
        <v>10448</v>
      </c>
      <c r="D2737" s="139" t="s">
        <v>10449</v>
      </c>
      <c r="E2737" s="139"/>
      <c r="F2737" s="139">
        <f>MATCH(A2737,厦航题库汇总!$C$2:$C$5110,0)</f>
        <v>4936</v>
      </c>
    </row>
    <row r="2738" spans="1:6" ht="56.1" customHeight="1">
      <c r="A2738" s="170" t="s">
        <v>19761</v>
      </c>
      <c r="B2738" s="139" t="s">
        <v>19762</v>
      </c>
      <c r="C2738" s="139" t="s">
        <v>19763</v>
      </c>
      <c r="D2738" s="139" t="s">
        <v>19764</v>
      </c>
      <c r="E2738" s="139"/>
      <c r="F2738" s="139" t="e">
        <f>MATCH(A2738,厦航题库汇总!$C$2:$C$5110,0)</f>
        <v>#N/A</v>
      </c>
    </row>
    <row r="2739" spans="1:6" ht="56.1" customHeight="1">
      <c r="A2739" s="170" t="s">
        <v>19784</v>
      </c>
      <c r="B2739" s="139" t="s">
        <v>19785</v>
      </c>
      <c r="C2739" s="139" t="s">
        <v>19786</v>
      </c>
      <c r="D2739" s="139" t="s">
        <v>19787</v>
      </c>
      <c r="E2739" s="139"/>
      <c r="F2739" s="139" t="e">
        <f>MATCH(A2739,厦航题库汇总!$C$2:$C$5110,0)</f>
        <v>#N/A</v>
      </c>
    </row>
    <row r="2740" spans="1:6" customFormat="1" ht="50.1" customHeight="1">
      <c r="A2740" s="172" t="s">
        <v>27782</v>
      </c>
      <c r="B2740" s="148" t="s">
        <v>27783</v>
      </c>
      <c r="C2740" s="148" t="s">
        <v>8933</v>
      </c>
      <c r="D2740" s="148" t="s">
        <v>8932</v>
      </c>
      <c r="E2740" s="148"/>
      <c r="F2740" s="139" t="e">
        <f>MATCH(A2740,厦航题库汇总!$C$2:$C$5110,0)</f>
        <v>#N/A</v>
      </c>
    </row>
    <row r="2741" spans="1:6" ht="56.1" customHeight="1">
      <c r="A2741" s="170" t="s">
        <v>15002</v>
      </c>
      <c r="B2741" s="139" t="s">
        <v>15003</v>
      </c>
      <c r="C2741" s="139" t="s">
        <v>15004</v>
      </c>
      <c r="D2741" s="139" t="s">
        <v>15005</v>
      </c>
      <c r="E2741" s="139"/>
      <c r="F2741" s="139">
        <f>MATCH(A2741,厦航题库汇总!$C$2:$C$5110,0)</f>
        <v>4452</v>
      </c>
    </row>
    <row r="2742" spans="1:6" customFormat="1" ht="50.1" customHeight="1">
      <c r="A2742" s="172" t="s">
        <v>13614</v>
      </c>
      <c r="B2742" s="148" t="s">
        <v>13615</v>
      </c>
      <c r="C2742" s="148" t="s">
        <v>13616</v>
      </c>
      <c r="D2742" s="148" t="s">
        <v>12544</v>
      </c>
      <c r="E2742" s="148"/>
      <c r="F2742" s="139">
        <f>MATCH(A2742,厦航题库汇总!$C$2:$C$5110,0)</f>
        <v>2090</v>
      </c>
    </row>
    <row r="2743" spans="1:6" customFormat="1" ht="56.1" customHeight="1">
      <c r="A2743" s="170" t="s">
        <v>29042</v>
      </c>
      <c r="B2743" s="139" t="s">
        <v>26975</v>
      </c>
      <c r="C2743" s="139" t="s">
        <v>26976</v>
      </c>
      <c r="D2743" s="139" t="s">
        <v>26977</v>
      </c>
      <c r="E2743" s="139"/>
      <c r="F2743" s="139">
        <f>MATCH(A2743,厦航题库汇总!$C$2:$C$5110,0)</f>
        <v>643</v>
      </c>
    </row>
    <row r="2744" spans="1:6" customFormat="1" ht="56.1" customHeight="1">
      <c r="A2744" s="170" t="s">
        <v>28983</v>
      </c>
      <c r="B2744" s="139" t="s">
        <v>26228</v>
      </c>
      <c r="C2744" s="139" t="s">
        <v>26229</v>
      </c>
      <c r="D2744" s="139" t="s">
        <v>26230</v>
      </c>
      <c r="E2744" s="139"/>
      <c r="F2744" s="139">
        <f>MATCH(A2744,厦航题库汇总!$C$2:$C$5110,0)</f>
        <v>4820</v>
      </c>
    </row>
    <row r="2745" spans="1:6" customFormat="1" ht="56.1" customHeight="1">
      <c r="A2745" s="170" t="s">
        <v>28192</v>
      </c>
      <c r="B2745" s="139" t="s">
        <v>21954</v>
      </c>
      <c r="C2745" s="139" t="s">
        <v>21955</v>
      </c>
      <c r="D2745" s="139" t="s">
        <v>21956</v>
      </c>
      <c r="E2745" s="139"/>
      <c r="F2745" s="139">
        <f>MATCH(A2745,厦航题库汇总!$C$2:$C$5110,0)</f>
        <v>1006</v>
      </c>
    </row>
    <row r="2746" spans="1:6" customFormat="1" ht="50.1" customHeight="1">
      <c r="A2746" s="170" t="s">
        <v>12791</v>
      </c>
      <c r="B2746" s="139" t="s">
        <v>12792</v>
      </c>
      <c r="C2746" s="148" t="s">
        <v>12793</v>
      </c>
      <c r="D2746" s="148" t="s">
        <v>12794</v>
      </c>
      <c r="E2746" s="148"/>
      <c r="F2746" s="139">
        <f>MATCH(A2746,厦航题库汇总!$C$2:$C$5110,0)</f>
        <v>545</v>
      </c>
    </row>
    <row r="2747" spans="1:6" customFormat="1" ht="50.1" customHeight="1">
      <c r="A2747" s="172" t="s">
        <v>27654</v>
      </c>
      <c r="B2747" s="148" t="s">
        <v>27655</v>
      </c>
      <c r="C2747" s="148" t="s">
        <v>1219</v>
      </c>
      <c r="D2747" s="148" t="s">
        <v>1224</v>
      </c>
      <c r="E2747" s="148"/>
      <c r="F2747" s="139" t="e">
        <f>MATCH(A2747,厦航题库汇总!$C$2:$C$5110,0)</f>
        <v>#N/A</v>
      </c>
    </row>
    <row r="2748" spans="1:6" customFormat="1" ht="50.1" customHeight="1">
      <c r="A2748" s="172" t="s">
        <v>11189</v>
      </c>
      <c r="B2748" s="148" t="s">
        <v>11190</v>
      </c>
      <c r="C2748" s="148" t="s">
        <v>11191</v>
      </c>
      <c r="D2748" s="148" t="s">
        <v>11192</v>
      </c>
      <c r="E2748" s="148"/>
      <c r="F2748" s="139">
        <f>MATCH(A2748,厦航题库汇总!$C$2:$C$5110,0)</f>
        <v>355</v>
      </c>
    </row>
    <row r="2749" spans="1:6" customFormat="1" ht="50.1" customHeight="1">
      <c r="A2749" s="172" t="s">
        <v>27966</v>
      </c>
      <c r="B2749" s="148" t="s">
        <v>11193</v>
      </c>
      <c r="C2749" s="148" t="s">
        <v>11194</v>
      </c>
      <c r="D2749" s="148" t="s">
        <v>27967</v>
      </c>
      <c r="E2749" s="148"/>
      <c r="F2749" s="139">
        <f>MATCH(A2749,厦航题库汇总!$C$2:$C$5110,0)</f>
        <v>362</v>
      </c>
    </row>
    <row r="2750" spans="1:6" customFormat="1" ht="56.1" customHeight="1">
      <c r="A2750" s="172" t="s">
        <v>27971</v>
      </c>
      <c r="B2750" s="148" t="s">
        <v>11202</v>
      </c>
      <c r="C2750" s="148" t="s">
        <v>11203</v>
      </c>
      <c r="D2750" s="148" t="s">
        <v>11204</v>
      </c>
      <c r="E2750" s="139" t="s">
        <v>29537</v>
      </c>
      <c r="F2750" s="139">
        <f>MATCH(A2750,厦航题库汇总!$C$2:$C$5110,0)</f>
        <v>383</v>
      </c>
    </row>
    <row r="2751" spans="1:6" customFormat="1" ht="56.1" customHeight="1">
      <c r="A2751" s="172" t="s">
        <v>11205</v>
      </c>
      <c r="B2751" s="148" t="s">
        <v>11206</v>
      </c>
      <c r="C2751" s="148" t="s">
        <v>11207</v>
      </c>
      <c r="D2751" s="148" t="s">
        <v>11208</v>
      </c>
      <c r="E2751" s="148"/>
      <c r="F2751" s="139">
        <f>MATCH(A2751,厦航题库汇总!$C$2:$C$5110,0)</f>
        <v>389</v>
      </c>
    </row>
    <row r="2752" spans="1:6" customFormat="1" ht="56.1" customHeight="1">
      <c r="A2752" s="172" t="s">
        <v>11185</v>
      </c>
      <c r="B2752" s="148" t="s">
        <v>11186</v>
      </c>
      <c r="C2752" s="148" t="s">
        <v>11138</v>
      </c>
      <c r="D2752" s="148" t="s">
        <v>11137</v>
      </c>
      <c r="E2752" s="148"/>
      <c r="F2752" s="139">
        <f>MATCH(A2752,厦航题库汇总!$C$2:$C$5110,0)</f>
        <v>334</v>
      </c>
    </row>
    <row r="2753" spans="1:6" customFormat="1" ht="50.1" customHeight="1">
      <c r="A2753" s="170" t="s">
        <v>19253</v>
      </c>
      <c r="B2753" s="144">
        <v>39914</v>
      </c>
      <c r="C2753" s="144">
        <v>39915</v>
      </c>
      <c r="D2753" s="144">
        <v>39913</v>
      </c>
      <c r="E2753" s="144"/>
      <c r="F2753" s="139" t="e">
        <f>MATCH(A2753,厦航题库汇总!$C$2:$C$5110,0)</f>
        <v>#N/A</v>
      </c>
    </row>
    <row r="2754" spans="1:6" customFormat="1" ht="56.1" customHeight="1">
      <c r="A2754" s="170" t="s">
        <v>26267</v>
      </c>
      <c r="B2754" s="139" t="s">
        <v>26268</v>
      </c>
      <c r="C2754" s="139" t="s">
        <v>26269</v>
      </c>
      <c r="D2754" s="139" t="s">
        <v>26020</v>
      </c>
      <c r="E2754" s="139"/>
      <c r="F2754" s="139">
        <f>MATCH(A2754,厦航题库汇总!$C$2:$C$5110,0)</f>
        <v>777</v>
      </c>
    </row>
    <row r="2755" spans="1:6" customFormat="1" ht="50.1" customHeight="1">
      <c r="A2755" s="170" t="s">
        <v>18726</v>
      </c>
      <c r="B2755" s="139" t="s">
        <v>18727</v>
      </c>
      <c r="C2755" s="139" t="s">
        <v>18728</v>
      </c>
      <c r="D2755" s="139" t="s">
        <v>18729</v>
      </c>
      <c r="E2755" s="139"/>
      <c r="F2755" s="139" t="e">
        <f>MATCH(A2755,厦航题库汇总!$C$2:$C$5110,0)</f>
        <v>#N/A</v>
      </c>
    </row>
    <row r="2756" spans="1:6" customFormat="1" ht="50.1" customHeight="1">
      <c r="A2756" s="170" t="s">
        <v>3788</v>
      </c>
      <c r="B2756" s="148" t="s">
        <v>3789</v>
      </c>
      <c r="C2756" s="148" t="s">
        <v>3790</v>
      </c>
      <c r="D2756" s="148" t="s">
        <v>3791</v>
      </c>
      <c r="E2756" s="148"/>
      <c r="F2756" s="139">
        <f>MATCH(A2756,厦航题库汇总!$C$2:$C$5110,0)</f>
        <v>25</v>
      </c>
    </row>
    <row r="2757" spans="1:6" customFormat="1" ht="50.1" customHeight="1">
      <c r="A2757" s="170" t="s">
        <v>19339</v>
      </c>
      <c r="B2757" s="139" t="s">
        <v>19340</v>
      </c>
      <c r="C2757" s="139" t="s">
        <v>19341</v>
      </c>
      <c r="D2757" s="139" t="s">
        <v>19342</v>
      </c>
      <c r="E2757" s="139"/>
      <c r="F2757" s="139" t="e">
        <f>MATCH(A2757,厦航题库汇总!$C$2:$C$5110,0)</f>
        <v>#N/A</v>
      </c>
    </row>
    <row r="2758" spans="1:6" customFormat="1" ht="50.1" customHeight="1">
      <c r="A2758" s="170" t="s">
        <v>1185</v>
      </c>
      <c r="B2758" s="139" t="s">
        <v>22444</v>
      </c>
      <c r="C2758" s="139" t="s">
        <v>22445</v>
      </c>
      <c r="D2758" s="139" t="s">
        <v>22446</v>
      </c>
      <c r="E2758" s="139"/>
      <c r="F2758" s="139">
        <f>MATCH(A2758,厦航题库汇总!$C$2:$C$5110,0)</f>
        <v>2646</v>
      </c>
    </row>
    <row r="2759" spans="1:6" customFormat="1" ht="56.1" customHeight="1">
      <c r="A2759" s="170" t="s">
        <v>28262</v>
      </c>
      <c r="B2759" s="139" t="s">
        <v>22227</v>
      </c>
      <c r="C2759" s="139" t="s">
        <v>22228</v>
      </c>
      <c r="D2759" s="139" t="s">
        <v>22229</v>
      </c>
      <c r="E2759" s="139"/>
      <c r="F2759" s="139">
        <f>MATCH(A2759,厦航题库汇总!$C$2:$C$5110,0)</f>
        <v>2035</v>
      </c>
    </row>
    <row r="2760" spans="1:6" customFormat="1" ht="56.1" customHeight="1">
      <c r="A2760" s="170" t="s">
        <v>1250</v>
      </c>
      <c r="B2760" s="139" t="s">
        <v>1251</v>
      </c>
      <c r="C2760" s="139" t="s">
        <v>1252</v>
      </c>
      <c r="D2760" s="139" t="s">
        <v>1253</v>
      </c>
      <c r="E2760" s="139"/>
      <c r="F2760" s="139">
        <f>MATCH(A2760,厦航题库汇总!$C$2:$C$5110,0)</f>
        <v>2755</v>
      </c>
    </row>
    <row r="2761" spans="1:6" customFormat="1" ht="56.1" customHeight="1">
      <c r="A2761" s="170" t="s">
        <v>1196</v>
      </c>
      <c r="B2761" s="139" t="s">
        <v>22454</v>
      </c>
      <c r="C2761" s="139" t="s">
        <v>22455</v>
      </c>
      <c r="D2761" s="139" t="s">
        <v>22456</v>
      </c>
      <c r="E2761" s="139"/>
      <c r="F2761" s="139">
        <f>MATCH(A2761,厦航题库汇总!$C$2:$C$5110,0)</f>
        <v>2665</v>
      </c>
    </row>
    <row r="2762" spans="1:6" customFormat="1" ht="56.1" customHeight="1">
      <c r="A2762" s="170" t="s">
        <v>8930</v>
      </c>
      <c r="B2762" s="139" t="s">
        <v>25855</v>
      </c>
      <c r="C2762" s="139" t="s">
        <v>25856</v>
      </c>
      <c r="D2762" s="139" t="s">
        <v>25857</v>
      </c>
      <c r="E2762" s="139"/>
      <c r="F2762" s="139">
        <f>MATCH(A2762,厦航题库汇总!$C$2:$C$5110,0)</f>
        <v>4377</v>
      </c>
    </row>
    <row r="2763" spans="1:6" customFormat="1" ht="50.1" customHeight="1">
      <c r="A2763" s="170" t="s">
        <v>10824</v>
      </c>
      <c r="B2763" s="139" t="s">
        <v>20367</v>
      </c>
      <c r="C2763" s="139" t="s">
        <v>20368</v>
      </c>
      <c r="D2763" s="139" t="s">
        <v>20369</v>
      </c>
      <c r="E2763" s="139"/>
      <c r="F2763" s="139">
        <f>MATCH(A2763,厦航题库汇总!$C$2:$C$5110,0)</f>
        <v>4993</v>
      </c>
    </row>
    <row r="2764" spans="1:6" customFormat="1" ht="56.1" customHeight="1">
      <c r="A2764" s="170" t="s">
        <v>20049</v>
      </c>
      <c r="B2764" s="139" t="s">
        <v>20050</v>
      </c>
      <c r="C2764" s="139" t="s">
        <v>20051</v>
      </c>
      <c r="D2764" s="139" t="s">
        <v>20052</v>
      </c>
      <c r="E2764" s="139"/>
      <c r="F2764" s="139" t="e">
        <f>MATCH(A2764,厦航题库汇总!$C$2:$C$5110,0)</f>
        <v>#N/A</v>
      </c>
    </row>
    <row r="2765" spans="1:6" customFormat="1" ht="56.1" customHeight="1">
      <c r="A2765" s="170" t="s">
        <v>20116</v>
      </c>
      <c r="B2765" s="139">
        <v>12</v>
      </c>
      <c r="C2765" s="139">
        <v>24</v>
      </c>
      <c r="D2765" s="139">
        <v>36</v>
      </c>
      <c r="E2765" s="139"/>
      <c r="F2765" s="139" t="e">
        <f>MATCH(A2765,厦航题库汇总!$C$2:$C$5110,0)</f>
        <v>#N/A</v>
      </c>
    </row>
    <row r="2766" spans="1:6" customFormat="1" ht="56.1" customHeight="1">
      <c r="A2766" s="170" t="s">
        <v>11921</v>
      </c>
      <c r="B2766" s="139" t="s">
        <v>26675</v>
      </c>
      <c r="C2766" s="139" t="s">
        <v>26676</v>
      </c>
      <c r="D2766" s="139" t="s">
        <v>26677</v>
      </c>
      <c r="E2766" s="139"/>
      <c r="F2766" s="139">
        <f>MATCH(A2766,厦航题库汇总!$C$2:$C$5110,0)</f>
        <v>1702</v>
      </c>
    </row>
    <row r="2767" spans="1:6" customFormat="1" ht="56.1" customHeight="1">
      <c r="A2767" s="170" t="s">
        <v>11928</v>
      </c>
      <c r="B2767" s="139" t="s">
        <v>26681</v>
      </c>
      <c r="C2767" s="139" t="s">
        <v>26682</v>
      </c>
      <c r="D2767" s="139" t="s">
        <v>26683</v>
      </c>
      <c r="E2767" s="139"/>
      <c r="F2767" s="139">
        <f>MATCH(A2767,厦航题库汇总!$C$2:$C$5110,0)</f>
        <v>1714</v>
      </c>
    </row>
    <row r="2768" spans="1:6" customFormat="1" ht="56.1" customHeight="1">
      <c r="A2768" s="170" t="s">
        <v>837</v>
      </c>
      <c r="B2768" s="139" t="s">
        <v>22253</v>
      </c>
      <c r="C2768" s="139" t="s">
        <v>22254</v>
      </c>
      <c r="D2768" s="139" t="s">
        <v>22255</v>
      </c>
      <c r="E2768" s="139"/>
      <c r="F2768" s="139">
        <f>MATCH(A2768,厦航题库汇总!$C$2:$C$5110,0)</f>
        <v>2105</v>
      </c>
    </row>
    <row r="2769" spans="1:6" customFormat="1" ht="56.1" customHeight="1">
      <c r="A2769" s="172" t="s">
        <v>14892</v>
      </c>
      <c r="B2769" s="148" t="s">
        <v>27656</v>
      </c>
      <c r="C2769" s="148" t="s">
        <v>27657</v>
      </c>
      <c r="D2769" s="148" t="s">
        <v>27658</v>
      </c>
      <c r="E2769" s="148"/>
      <c r="F2769" s="139" t="e">
        <f>MATCH(A2769,厦航题库汇总!$C$2:$C$5110,0)</f>
        <v>#N/A</v>
      </c>
    </row>
    <row r="2770" spans="1:6" customFormat="1" ht="56.1" customHeight="1">
      <c r="A2770" s="170" t="s">
        <v>18397</v>
      </c>
      <c r="B2770" s="139" t="s">
        <v>18398</v>
      </c>
      <c r="C2770" s="139" t="s">
        <v>18399</v>
      </c>
      <c r="D2770" s="139" t="s">
        <v>18400</v>
      </c>
      <c r="E2770" s="139"/>
      <c r="F2770" s="139" t="e">
        <f>MATCH(A2770,厦航题库汇总!$C$2:$C$5110,0)</f>
        <v>#N/A</v>
      </c>
    </row>
    <row r="2771" spans="1:6" customFormat="1" ht="56.1" customHeight="1">
      <c r="A2771" s="170" t="s">
        <v>16952</v>
      </c>
      <c r="B2771" s="139" t="s">
        <v>24325</v>
      </c>
      <c r="C2771" s="139" t="s">
        <v>24326</v>
      </c>
      <c r="D2771" s="139" t="s">
        <v>24327</v>
      </c>
      <c r="E2771" s="139"/>
      <c r="F2771" s="139">
        <f>MATCH(A2771,厦航题库汇总!$C$2:$C$5110,0)</f>
        <v>1623</v>
      </c>
    </row>
    <row r="2772" spans="1:6" customFormat="1" ht="50.1" customHeight="1">
      <c r="A2772" s="170" t="s">
        <v>19274</v>
      </c>
      <c r="B2772" s="139" t="s">
        <v>19275</v>
      </c>
      <c r="C2772" s="139" t="s">
        <v>19276</v>
      </c>
      <c r="D2772" s="139" t="s">
        <v>19277</v>
      </c>
      <c r="E2772" s="139"/>
      <c r="F2772" s="139" t="e">
        <f>MATCH(A2772,厦航题库汇总!$C$2:$C$5110,0)</f>
        <v>#N/A</v>
      </c>
    </row>
    <row r="2773" spans="1:6" customFormat="1" ht="56.1" customHeight="1">
      <c r="A2773" s="170" t="s">
        <v>6278</v>
      </c>
      <c r="B2773" s="139" t="s">
        <v>6275</v>
      </c>
      <c r="C2773" s="148" t="s">
        <v>6279</v>
      </c>
      <c r="D2773" s="148" t="s">
        <v>6280</v>
      </c>
      <c r="E2773" s="148"/>
      <c r="F2773" s="139">
        <f>MATCH(A2773,厦航题库汇总!$C$2:$C$5110,0)</f>
        <v>467</v>
      </c>
    </row>
    <row r="2774" spans="1:6" customFormat="1" ht="56.1" customHeight="1">
      <c r="A2774" s="170" t="s">
        <v>10081</v>
      </c>
      <c r="B2774" s="139" t="s">
        <v>26208</v>
      </c>
      <c r="C2774" s="139" t="s">
        <v>26209</v>
      </c>
      <c r="D2774" s="139" t="s">
        <v>26210</v>
      </c>
      <c r="E2774" s="139"/>
      <c r="F2774" s="139">
        <f>MATCH(A2774,厦航题库汇总!$C$2:$C$5110,0)</f>
        <v>4813</v>
      </c>
    </row>
    <row r="2775" spans="1:6" customFormat="1" ht="50.1" customHeight="1">
      <c r="A2775" s="171" t="s">
        <v>28982</v>
      </c>
      <c r="B2775" s="159" t="s">
        <v>26225</v>
      </c>
      <c r="C2775" s="139" t="s">
        <v>26226</v>
      </c>
      <c r="D2775" s="139" t="s">
        <v>26227</v>
      </c>
      <c r="E2775" s="139"/>
      <c r="F2775" s="139">
        <f>MATCH(A2775,厦航题库汇总!$C$2:$C$5110,0)</f>
        <v>4819</v>
      </c>
    </row>
    <row r="2776" spans="1:6" customFormat="1" ht="50.1" customHeight="1">
      <c r="A2776" s="170" t="s">
        <v>28984</v>
      </c>
      <c r="B2776" s="139" t="s">
        <v>26231</v>
      </c>
      <c r="C2776" s="139" t="s">
        <v>26232</v>
      </c>
      <c r="D2776" s="139" t="s">
        <v>26233</v>
      </c>
      <c r="E2776" s="139"/>
      <c r="F2776" s="139">
        <f>MATCH(A2776,厦航题库汇总!$C$2:$C$5110,0)</f>
        <v>4821</v>
      </c>
    </row>
    <row r="2777" spans="1:6" customFormat="1" ht="56.1" customHeight="1">
      <c r="A2777" s="170" t="s">
        <v>21852</v>
      </c>
      <c r="B2777" s="139" t="s">
        <v>28165</v>
      </c>
      <c r="C2777" s="139" t="s">
        <v>21853</v>
      </c>
      <c r="D2777" s="139" t="s">
        <v>28166</v>
      </c>
      <c r="E2777" s="139"/>
      <c r="F2777" s="139">
        <f>MATCH(A2777,厦航题库汇总!$C$2:$C$5110,0)</f>
        <v>773</v>
      </c>
    </row>
    <row r="2778" spans="1:6" customFormat="1" ht="50.1" customHeight="1">
      <c r="A2778" s="170" t="s">
        <v>19413</v>
      </c>
      <c r="B2778" s="139" t="s">
        <v>19372</v>
      </c>
      <c r="C2778" s="139" t="s">
        <v>19374</v>
      </c>
      <c r="D2778" s="139" t="s">
        <v>19373</v>
      </c>
      <c r="E2778" s="139"/>
      <c r="F2778" s="139" t="e">
        <f>MATCH(A2778,厦航题库汇总!$C$2:$C$5110,0)</f>
        <v>#N/A</v>
      </c>
    </row>
    <row r="2779" spans="1:6" customFormat="1" ht="56.1" customHeight="1">
      <c r="A2779" s="172" t="s">
        <v>4027</v>
      </c>
      <c r="B2779" s="148" t="s">
        <v>4028</v>
      </c>
      <c r="C2779" s="148" t="s">
        <v>4029</v>
      </c>
      <c r="D2779" s="148" t="s">
        <v>4030</v>
      </c>
      <c r="E2779" s="148"/>
      <c r="F2779" s="139">
        <f>MATCH(A2779,厦航题库汇总!$C$2:$C$5110,0)</f>
        <v>533</v>
      </c>
    </row>
    <row r="2780" spans="1:6" customFormat="1" ht="56.1" customHeight="1">
      <c r="A2780" s="170" t="s">
        <v>215</v>
      </c>
      <c r="B2780" s="139" t="s">
        <v>216</v>
      </c>
      <c r="C2780" s="148" t="s">
        <v>217</v>
      </c>
      <c r="D2780" s="148" t="s">
        <v>218</v>
      </c>
      <c r="E2780" s="148"/>
      <c r="F2780" s="139">
        <f>MATCH(A2780,厦航题库汇总!$C$2:$C$5110,0)</f>
        <v>575</v>
      </c>
    </row>
    <row r="2781" spans="1:6" customFormat="1" ht="56.1" customHeight="1">
      <c r="A2781" s="170" t="s">
        <v>82</v>
      </c>
      <c r="B2781" s="139" t="s">
        <v>83</v>
      </c>
      <c r="C2781" s="148" t="s">
        <v>84</v>
      </c>
      <c r="D2781" s="148" t="s">
        <v>85</v>
      </c>
      <c r="E2781" s="148"/>
      <c r="F2781" s="139">
        <f>MATCH(A2781,厦航题库汇总!$C$2:$C$5110,0)</f>
        <v>267</v>
      </c>
    </row>
    <row r="2782" spans="1:6" customFormat="1" ht="50.1" customHeight="1">
      <c r="A2782" s="170" t="s">
        <v>29357</v>
      </c>
      <c r="B2782" s="139" t="s">
        <v>22077</v>
      </c>
      <c r="C2782" s="139" t="s">
        <v>22123</v>
      </c>
      <c r="D2782" s="139" t="s">
        <v>22122</v>
      </c>
      <c r="E2782" s="139"/>
      <c r="F2782" s="139">
        <f>MATCH(A2782,厦航题库汇总!$C$2:$C$5110,0)</f>
        <v>4394</v>
      </c>
    </row>
    <row r="2783" spans="1:6" customFormat="1" ht="50.1" customHeight="1">
      <c r="A2783" s="170" t="s">
        <v>12694</v>
      </c>
      <c r="B2783" s="139" t="s">
        <v>12695</v>
      </c>
      <c r="C2783" s="148" t="s">
        <v>12696</v>
      </c>
      <c r="D2783" s="148" t="s">
        <v>12697</v>
      </c>
      <c r="E2783" s="148"/>
      <c r="F2783" s="139">
        <f>MATCH(A2783,厦航题库汇总!$C$2:$C$5110,0)</f>
        <v>333</v>
      </c>
    </row>
    <row r="2784" spans="1:6" customFormat="1" ht="50.1" customHeight="1">
      <c r="A2784" s="170" t="s">
        <v>28222</v>
      </c>
      <c r="B2784" s="139">
        <v>6</v>
      </c>
      <c r="C2784" s="139">
        <v>3</v>
      </c>
      <c r="D2784" s="139">
        <v>12</v>
      </c>
      <c r="E2784" s="139"/>
      <c r="F2784" s="139">
        <f>MATCH(A2784,厦航题库汇总!$C$2:$C$5110,0)</f>
        <v>1582</v>
      </c>
    </row>
    <row r="2785" spans="1:6" customFormat="1" ht="56.1" customHeight="1">
      <c r="A2785" s="170" t="s">
        <v>28221</v>
      </c>
      <c r="B2785" s="139">
        <v>12</v>
      </c>
      <c r="C2785" s="139">
        <v>3</v>
      </c>
      <c r="D2785" s="139">
        <v>6</v>
      </c>
      <c r="E2785" s="139"/>
      <c r="F2785" s="139">
        <f>MATCH(A2785,厦航题库汇总!$C$2:$C$5110,0)</f>
        <v>1577</v>
      </c>
    </row>
    <row r="2786" spans="1:6" customFormat="1" ht="56.1" customHeight="1">
      <c r="A2786" s="170" t="s">
        <v>19371</v>
      </c>
      <c r="B2786" s="139" t="s">
        <v>19372</v>
      </c>
      <c r="C2786" s="139" t="s">
        <v>19373</v>
      </c>
      <c r="D2786" s="139" t="s">
        <v>19374</v>
      </c>
      <c r="E2786" s="139"/>
      <c r="F2786" s="139" t="e">
        <f>MATCH(A2786,厦航题库汇总!$C$2:$C$5110,0)</f>
        <v>#N/A</v>
      </c>
    </row>
    <row r="2787" spans="1:6" customFormat="1" ht="56.1" customHeight="1">
      <c r="A2787" s="170" t="s">
        <v>28484</v>
      </c>
      <c r="B2787" s="139" t="s">
        <v>23615</v>
      </c>
      <c r="C2787" s="139" t="s">
        <v>23616</v>
      </c>
      <c r="D2787" s="139" t="s">
        <v>23617</v>
      </c>
      <c r="E2787" s="139"/>
      <c r="F2787" s="139" t="e">
        <f>MATCH(A2787,厦航题库汇总!$C$2:$C$5110,0)</f>
        <v>#N/A</v>
      </c>
    </row>
    <row r="2788" spans="1:6" customFormat="1" ht="50.1" customHeight="1">
      <c r="A2788" s="170" t="s">
        <v>28245</v>
      </c>
      <c r="B2788" s="139" t="s">
        <v>22176</v>
      </c>
      <c r="C2788" s="139" t="s">
        <v>22177</v>
      </c>
      <c r="D2788" s="139" t="s">
        <v>22178</v>
      </c>
      <c r="E2788" s="139"/>
      <c r="F2788" s="139">
        <f>MATCH(A2788,厦航题库汇总!$C$2:$C$5110,0)</f>
        <v>1763</v>
      </c>
    </row>
    <row r="2789" spans="1:6" customFormat="1" ht="50.1" customHeight="1">
      <c r="A2789" s="170" t="s">
        <v>28243</v>
      </c>
      <c r="B2789" s="139" t="s">
        <v>22173</v>
      </c>
      <c r="C2789" s="139" t="s">
        <v>22174</v>
      </c>
      <c r="D2789" s="139" t="s">
        <v>22175</v>
      </c>
      <c r="E2789" s="139"/>
      <c r="F2789" s="139">
        <f>MATCH(A2789,厦航题库汇总!$C$2:$C$5110,0)</f>
        <v>1745</v>
      </c>
    </row>
    <row r="2790" spans="1:6" customFormat="1" ht="56.1" customHeight="1">
      <c r="A2790" s="170" t="s">
        <v>28231</v>
      </c>
      <c r="B2790" s="139" t="s">
        <v>28232</v>
      </c>
      <c r="C2790" s="139" t="s">
        <v>28233</v>
      </c>
      <c r="D2790" s="139" t="s">
        <v>28234</v>
      </c>
      <c r="E2790" s="139"/>
      <c r="F2790" s="139">
        <f>MATCH(A2790,厦航题库汇总!$C$2:$C$5110,0)</f>
        <v>1693</v>
      </c>
    </row>
    <row r="2791" spans="1:6" customFormat="1" ht="50.1" customHeight="1">
      <c r="A2791" s="170" t="s">
        <v>12690</v>
      </c>
      <c r="B2791" s="139" t="s">
        <v>12691</v>
      </c>
      <c r="C2791" s="148" t="s">
        <v>12692</v>
      </c>
      <c r="D2791" s="148" t="s">
        <v>12693</v>
      </c>
      <c r="E2791" s="148"/>
      <c r="F2791" s="139">
        <f>MATCH(A2791,厦航题库汇总!$C$2:$C$5110,0)</f>
        <v>326</v>
      </c>
    </row>
    <row r="2792" spans="1:6" customFormat="1" ht="56.1" customHeight="1">
      <c r="A2792" s="172" t="s">
        <v>1818</v>
      </c>
      <c r="B2792" s="148" t="s">
        <v>1819</v>
      </c>
      <c r="C2792" s="148" t="s">
        <v>1820</v>
      </c>
      <c r="D2792" s="148" t="s">
        <v>1821</v>
      </c>
      <c r="E2792" s="148"/>
      <c r="F2792" s="139">
        <f>MATCH(A2792,厦航题库汇总!$C$2:$C$5110,0)</f>
        <v>214</v>
      </c>
    </row>
    <row r="2793" spans="1:6" customFormat="1" ht="56.1" customHeight="1">
      <c r="A2793" s="170" t="s">
        <v>28103</v>
      </c>
      <c r="B2793" s="148" t="s">
        <v>2184</v>
      </c>
      <c r="C2793" s="139" t="s">
        <v>2185</v>
      </c>
      <c r="D2793" s="139" t="s">
        <v>2186</v>
      </c>
      <c r="E2793" s="139"/>
      <c r="F2793" s="139">
        <f>MATCH(A2793,厦航题库汇总!$C$2:$C$5110,0)</f>
        <v>865</v>
      </c>
    </row>
    <row r="2794" spans="1:6" customFormat="1" ht="56.1" customHeight="1">
      <c r="A2794" s="170" t="s">
        <v>23166</v>
      </c>
      <c r="B2794" s="139" t="s">
        <v>23167</v>
      </c>
      <c r="C2794" s="139" t="s">
        <v>23047</v>
      </c>
      <c r="D2794" s="139" t="s">
        <v>23168</v>
      </c>
      <c r="E2794" s="139"/>
      <c r="F2794" s="139">
        <f>MATCH(A2794,厦航题库汇总!$C$2:$C$5110,0)</f>
        <v>3788</v>
      </c>
    </row>
    <row r="2795" spans="1:6" customFormat="1" ht="56.1" customHeight="1">
      <c r="A2795" s="170" t="s">
        <v>23242</v>
      </c>
      <c r="B2795" s="139" t="s">
        <v>23243</v>
      </c>
      <c r="C2795" s="139" t="s">
        <v>23244</v>
      </c>
      <c r="D2795" s="139" t="s">
        <v>23245</v>
      </c>
      <c r="E2795" s="139"/>
      <c r="F2795" s="139">
        <f>MATCH(A2795,厦航题库汇总!$C$2:$C$5110,0)</f>
        <v>3875</v>
      </c>
    </row>
    <row r="2796" spans="1:6" customFormat="1" ht="56.1" customHeight="1">
      <c r="A2796" s="172" t="s">
        <v>1885</v>
      </c>
      <c r="B2796" s="148" t="s">
        <v>1886</v>
      </c>
      <c r="C2796" s="148" t="s">
        <v>1887</v>
      </c>
      <c r="D2796" s="148" t="s">
        <v>1888</v>
      </c>
      <c r="E2796" s="148"/>
      <c r="F2796" s="139">
        <f>MATCH(A2796,厦航题库汇总!$C$2:$C$5110,0)</f>
        <v>339</v>
      </c>
    </row>
    <row r="2797" spans="1:6" customFormat="1" ht="56.1" customHeight="1">
      <c r="A2797" s="170" t="s">
        <v>7993</v>
      </c>
      <c r="B2797" s="139" t="s">
        <v>25398</v>
      </c>
      <c r="C2797" s="139" t="s">
        <v>25399</v>
      </c>
      <c r="D2797" s="139" t="s">
        <v>25400</v>
      </c>
      <c r="E2797" s="139"/>
      <c r="F2797" s="139">
        <f>MATCH(A2797,厦航题库汇总!$C$2:$C$5110,0)</f>
        <v>3501</v>
      </c>
    </row>
    <row r="2798" spans="1:6" customFormat="1" ht="50.1" customHeight="1">
      <c r="A2798" s="170" t="s">
        <v>8016</v>
      </c>
      <c r="B2798" s="139" t="s">
        <v>25402</v>
      </c>
      <c r="C2798" s="139" t="s">
        <v>25419</v>
      </c>
      <c r="D2798" s="139" t="s">
        <v>25420</v>
      </c>
      <c r="E2798" s="139"/>
      <c r="F2798" s="139">
        <f>MATCH(A2798,厦航题库汇总!$C$2:$C$5110,0)</f>
        <v>3522</v>
      </c>
    </row>
    <row r="2799" spans="1:6" customFormat="1" ht="56.1" customHeight="1">
      <c r="A2799" s="170" t="s">
        <v>18790</v>
      </c>
      <c r="B2799" s="139" t="s">
        <v>18791</v>
      </c>
      <c r="C2799" s="139" t="s">
        <v>18792</v>
      </c>
      <c r="D2799" s="139" t="s">
        <v>18793</v>
      </c>
      <c r="E2799" s="139"/>
      <c r="F2799" s="139" t="e">
        <f>MATCH(A2799,厦航题库汇总!$C$2:$C$5110,0)</f>
        <v>#N/A</v>
      </c>
    </row>
    <row r="2800" spans="1:6" customFormat="1" ht="50.1" customHeight="1">
      <c r="A2800" s="170" t="s">
        <v>24904</v>
      </c>
      <c r="B2800" s="139" t="s">
        <v>24905</v>
      </c>
      <c r="C2800" s="139" t="s">
        <v>24906</v>
      </c>
      <c r="D2800" s="139" t="s">
        <v>24907</v>
      </c>
      <c r="E2800" s="139"/>
      <c r="F2800" s="139">
        <f>MATCH(A2800,厦航题库汇总!$C$2:$C$5110,0)</f>
        <v>2844</v>
      </c>
    </row>
    <row r="2801" spans="1:6" customFormat="1" ht="50.1" customHeight="1">
      <c r="A2801" s="170" t="s">
        <v>24908</v>
      </c>
      <c r="B2801" s="139" t="s">
        <v>24909</v>
      </c>
      <c r="C2801" s="139" t="s">
        <v>24910</v>
      </c>
      <c r="D2801" s="139" t="s">
        <v>24911</v>
      </c>
      <c r="E2801" s="139"/>
      <c r="F2801" s="139">
        <f>MATCH(A2801,厦航题库汇总!$C$2:$C$5110,0)</f>
        <v>2848</v>
      </c>
    </row>
    <row r="2802" spans="1:6" customFormat="1" ht="56.1" customHeight="1">
      <c r="A2802" s="170" t="s">
        <v>24912</v>
      </c>
      <c r="B2802" s="139" t="s">
        <v>24913</v>
      </c>
      <c r="C2802" s="139" t="s">
        <v>24914</v>
      </c>
      <c r="D2802" s="139" t="s">
        <v>24915</v>
      </c>
      <c r="E2802" s="139"/>
      <c r="F2802" s="139">
        <f>MATCH(A2802,厦航题库汇总!$C$2:$C$5110,0)</f>
        <v>2852</v>
      </c>
    </row>
    <row r="2803" spans="1:6" customFormat="1" ht="50.1" customHeight="1">
      <c r="A2803" s="171" t="s">
        <v>19797</v>
      </c>
      <c r="B2803" s="159" t="s">
        <v>19798</v>
      </c>
      <c r="C2803" s="139" t="s">
        <v>230</v>
      </c>
      <c r="D2803" s="139" t="s">
        <v>228</v>
      </c>
      <c r="E2803" s="139" t="s">
        <v>29551</v>
      </c>
      <c r="F2803" s="139" t="e">
        <f>MATCH(A2803,厦航题库汇总!$C$2:$C$5110,0)</f>
        <v>#N/A</v>
      </c>
    </row>
    <row r="2804" spans="1:6" customFormat="1" ht="50.1" customHeight="1">
      <c r="A2804" s="170" t="s">
        <v>12406</v>
      </c>
      <c r="B2804" s="139" t="s">
        <v>12407</v>
      </c>
      <c r="C2804" s="148" t="s">
        <v>11141</v>
      </c>
      <c r="D2804" s="148" t="s">
        <v>1174</v>
      </c>
      <c r="E2804" s="148"/>
      <c r="F2804" s="139">
        <f>MATCH(A2804,厦航题库汇总!$C$2:$C$5110,0)</f>
        <v>234</v>
      </c>
    </row>
    <row r="2805" spans="1:6" customFormat="1" ht="56.1" customHeight="1">
      <c r="A2805" s="172" t="s">
        <v>1754</v>
      </c>
      <c r="B2805" s="148" t="s">
        <v>1755</v>
      </c>
      <c r="C2805" s="148" t="s">
        <v>1756</v>
      </c>
      <c r="D2805" s="148" t="s">
        <v>1757</v>
      </c>
      <c r="E2805" s="148"/>
      <c r="F2805" s="139">
        <f>MATCH(A2805,厦航题库汇总!$C$2:$C$5110,0)</f>
        <v>90</v>
      </c>
    </row>
    <row r="2806" spans="1:6" customFormat="1" ht="50.1" customHeight="1">
      <c r="A2806" s="170" t="s">
        <v>2422</v>
      </c>
      <c r="B2806" s="139" t="s">
        <v>22529</v>
      </c>
      <c r="C2806" s="139" t="s">
        <v>22530</v>
      </c>
      <c r="D2806" s="139" t="s">
        <v>22531</v>
      </c>
      <c r="E2806" s="139"/>
      <c r="F2806" s="139">
        <f>MATCH(A2806,厦航题库汇总!$C$2:$C$5110,0)</f>
        <v>90</v>
      </c>
    </row>
    <row r="2807" spans="1:6" customFormat="1" ht="56.1" customHeight="1">
      <c r="A2807" s="172" t="s">
        <v>1802</v>
      </c>
      <c r="B2807" s="148" t="s">
        <v>1803</v>
      </c>
      <c r="C2807" s="148" t="s">
        <v>1804</v>
      </c>
      <c r="D2807" s="139" t="s">
        <v>1805</v>
      </c>
      <c r="E2807" s="139"/>
      <c r="F2807" s="139">
        <f>MATCH(A2807,厦航题库汇总!$C$2:$C$5110,0)</f>
        <v>186</v>
      </c>
    </row>
    <row r="2808" spans="1:6" customFormat="1" ht="56.1" customHeight="1">
      <c r="A2808" s="170" t="s">
        <v>2463</v>
      </c>
      <c r="B2808" s="139" t="s">
        <v>22570</v>
      </c>
      <c r="C2808" s="139" t="s">
        <v>22571</v>
      </c>
      <c r="D2808" s="139" t="s">
        <v>22572</v>
      </c>
      <c r="E2808" s="139"/>
      <c r="F2808" s="139">
        <f>MATCH(A2808,厦航题库汇总!$C$2:$C$5110,0)</f>
        <v>186</v>
      </c>
    </row>
    <row r="2809" spans="1:6" customFormat="1" ht="56.1" customHeight="1">
      <c r="A2809" s="170" t="s">
        <v>2976</v>
      </c>
      <c r="B2809" s="139" t="s">
        <v>2977</v>
      </c>
      <c r="C2809" s="139" t="s">
        <v>2978</v>
      </c>
      <c r="D2809" s="139" t="s">
        <v>2979</v>
      </c>
      <c r="E2809" s="139"/>
      <c r="F2809" s="139">
        <f>MATCH(A2809,厦航题库汇总!$C$2:$C$5110,0)</f>
        <v>3026</v>
      </c>
    </row>
    <row r="2810" spans="1:6" customFormat="1" ht="56.1" customHeight="1">
      <c r="A2810" s="172" t="s">
        <v>1758</v>
      </c>
      <c r="B2810" s="148" t="s">
        <v>1759</v>
      </c>
      <c r="C2810" s="148" t="s">
        <v>1760</v>
      </c>
      <c r="D2810" s="148" t="s">
        <v>1761</v>
      </c>
      <c r="E2810" s="148"/>
      <c r="F2810" s="139">
        <f>MATCH(A2810,厦航题库汇总!$C$2:$C$5110,0)</f>
        <v>97</v>
      </c>
    </row>
    <row r="2811" spans="1:6" customFormat="1" ht="56.1" customHeight="1">
      <c r="A2811" s="170" t="s">
        <v>23555</v>
      </c>
      <c r="B2811" s="139" t="s">
        <v>23556</v>
      </c>
      <c r="C2811" s="139" t="s">
        <v>23557</v>
      </c>
      <c r="D2811" s="139" t="s">
        <v>23558</v>
      </c>
      <c r="E2811" s="139"/>
      <c r="F2811" s="139">
        <f>MATCH(A2811,厦航题库汇总!$C$2:$C$5110,0)</f>
        <v>4192</v>
      </c>
    </row>
    <row r="2812" spans="1:6" customFormat="1" ht="50.1" customHeight="1">
      <c r="A2812" s="170" t="s">
        <v>3020</v>
      </c>
      <c r="B2812" s="139" t="s">
        <v>3021</v>
      </c>
      <c r="C2812" s="139" t="s">
        <v>3022</v>
      </c>
      <c r="D2812" s="139" t="s">
        <v>3023</v>
      </c>
      <c r="E2812" s="139"/>
      <c r="F2812" s="139">
        <f>MATCH(A2812,厦航题库汇总!$C$2:$C$5110,0)</f>
        <v>3086</v>
      </c>
    </row>
    <row r="2813" spans="1:6" customFormat="1" ht="56.1" customHeight="1">
      <c r="A2813" s="170" t="s">
        <v>22972</v>
      </c>
      <c r="B2813" s="139" t="s">
        <v>22973</v>
      </c>
      <c r="C2813" s="139" t="s">
        <v>22974</v>
      </c>
      <c r="D2813" s="139" t="s">
        <v>22975</v>
      </c>
      <c r="E2813" s="139"/>
      <c r="F2813" s="139">
        <f>MATCH(A2813,厦航题库汇总!$C$2:$C$5110,0)</f>
        <v>3333</v>
      </c>
    </row>
    <row r="2814" spans="1:6" customFormat="1" ht="56.1" customHeight="1">
      <c r="A2814" s="170" t="s">
        <v>25601</v>
      </c>
      <c r="B2814" s="139" t="s">
        <v>25602</v>
      </c>
      <c r="C2814" s="139" t="s">
        <v>25603</v>
      </c>
      <c r="D2814" s="139" t="s">
        <v>25604</v>
      </c>
      <c r="E2814" s="139"/>
      <c r="F2814" s="139">
        <f>MATCH(A2814,厦航题库汇总!$C$2:$C$5110,0)</f>
        <v>3739</v>
      </c>
    </row>
    <row r="2815" spans="1:6" customFormat="1" ht="56.1" customHeight="1">
      <c r="A2815" s="170" t="s">
        <v>24812</v>
      </c>
      <c r="B2815" s="139" t="s">
        <v>24813</v>
      </c>
      <c r="C2815" s="139" t="s">
        <v>24814</v>
      </c>
      <c r="D2815" s="139" t="s">
        <v>24815</v>
      </c>
      <c r="E2815" s="139"/>
      <c r="F2815" s="139">
        <f>MATCH(A2815,厦航题库汇总!$C$2:$C$5110,0)</f>
        <v>2727</v>
      </c>
    </row>
    <row r="2816" spans="1:6" customFormat="1" ht="56.1" customHeight="1">
      <c r="A2816" s="170" t="s">
        <v>18699</v>
      </c>
      <c r="B2816" s="139" t="s">
        <v>18700</v>
      </c>
      <c r="C2816" s="139" t="s">
        <v>18701</v>
      </c>
      <c r="D2816" s="139" t="s">
        <v>18702</v>
      </c>
      <c r="E2816" s="139"/>
      <c r="F2816" s="139" t="e">
        <f>MATCH(A2816,厦航题库汇总!$C$2:$C$5110,0)</f>
        <v>#N/A</v>
      </c>
    </row>
    <row r="2817" spans="1:6" customFormat="1" ht="56.1" customHeight="1">
      <c r="A2817" s="170" t="s">
        <v>19270</v>
      </c>
      <c r="B2817" s="139" t="s">
        <v>19271</v>
      </c>
      <c r="C2817" s="139" t="s">
        <v>19272</v>
      </c>
      <c r="D2817" s="139" t="s">
        <v>19273</v>
      </c>
      <c r="E2817" s="139"/>
      <c r="F2817" s="139" t="e">
        <f>MATCH(A2817,厦航题库汇总!$C$2:$C$5110,0)</f>
        <v>#N/A</v>
      </c>
    </row>
    <row r="2818" spans="1:6" customFormat="1" ht="56.1" customHeight="1">
      <c r="A2818" s="170" t="s">
        <v>12138</v>
      </c>
      <c r="B2818" s="139" t="s">
        <v>26742</v>
      </c>
      <c r="C2818" s="139" t="s">
        <v>26841</v>
      </c>
      <c r="D2818" s="139" t="s">
        <v>26743</v>
      </c>
      <c r="E2818" s="139"/>
      <c r="F2818" s="139">
        <f>MATCH(A2818,厦航题库汇总!$C$2:$C$5110,0)</f>
        <v>2097</v>
      </c>
    </row>
    <row r="2819" spans="1:6" customFormat="1" ht="56.1" customHeight="1">
      <c r="A2819" s="170" t="s">
        <v>12135</v>
      </c>
      <c r="B2819" s="139" t="s">
        <v>26841</v>
      </c>
      <c r="C2819" s="139" t="s">
        <v>26842</v>
      </c>
      <c r="D2819" s="139" t="s">
        <v>26743</v>
      </c>
      <c r="E2819" s="139"/>
      <c r="F2819" s="139">
        <f>MATCH(A2819,厦航题库汇总!$C$2:$C$5110,0)</f>
        <v>2091</v>
      </c>
    </row>
    <row r="2820" spans="1:6" customFormat="1" ht="50.1" customHeight="1">
      <c r="A2820" s="170" t="s">
        <v>10829</v>
      </c>
      <c r="B2820" s="139" t="s">
        <v>20402</v>
      </c>
      <c r="C2820" s="139" t="s">
        <v>20403</v>
      </c>
      <c r="D2820" s="139" t="s">
        <v>20404</v>
      </c>
      <c r="E2820" s="139"/>
      <c r="F2820" s="139">
        <f>MATCH(A2820,厦航题库汇总!$C$2:$C$5110,0)</f>
        <v>4998</v>
      </c>
    </row>
    <row r="2821" spans="1:6" customFormat="1" ht="50.1" customHeight="1">
      <c r="A2821" s="170" t="s">
        <v>28872</v>
      </c>
      <c r="B2821" s="139" t="s">
        <v>25864</v>
      </c>
      <c r="C2821" s="139" t="s">
        <v>25865</v>
      </c>
      <c r="D2821" s="139" t="s">
        <v>25866</v>
      </c>
      <c r="E2821" s="139"/>
      <c r="F2821" s="139">
        <f>MATCH(A2821,厦航题库汇总!$C$2:$C$5110,0)</f>
        <v>4400</v>
      </c>
    </row>
    <row r="2822" spans="1:6" customFormat="1" ht="56.1" customHeight="1">
      <c r="A2822" s="170" t="s">
        <v>9554</v>
      </c>
      <c r="B2822" s="139" t="s">
        <v>20923</v>
      </c>
      <c r="C2822" s="139" t="s">
        <v>20924</v>
      </c>
      <c r="D2822" s="139" t="s">
        <v>20925</v>
      </c>
      <c r="E2822" s="139"/>
      <c r="F2822" s="139">
        <f>MATCH(A2822,厦航题库汇总!$C$2:$C$5110,0)</f>
        <v>4656</v>
      </c>
    </row>
    <row r="2823" spans="1:6" customFormat="1" ht="50.1" customHeight="1">
      <c r="A2823" s="170" t="s">
        <v>10763</v>
      </c>
      <c r="B2823" s="139" t="s">
        <v>20935</v>
      </c>
      <c r="C2823" s="139" t="s">
        <v>20936</v>
      </c>
      <c r="D2823" s="139" t="s">
        <v>20937</v>
      </c>
      <c r="E2823" s="139"/>
      <c r="F2823" s="139">
        <f>MATCH(A2823,厦航题库汇总!$C$2:$C$5110,0)</f>
        <v>4660</v>
      </c>
    </row>
    <row r="2824" spans="1:6" customFormat="1" ht="56.1" customHeight="1">
      <c r="A2824" s="170" t="s">
        <v>6118</v>
      </c>
      <c r="B2824" s="139" t="s">
        <v>6119</v>
      </c>
      <c r="C2824" s="148" t="s">
        <v>121</v>
      </c>
      <c r="D2824" s="148" t="s">
        <v>166</v>
      </c>
      <c r="E2824" s="148"/>
      <c r="F2824" s="139">
        <f>MATCH(A2824,厦航题库汇总!$C$2:$C$5110,0)</f>
        <v>109</v>
      </c>
    </row>
    <row r="2825" spans="1:6" customFormat="1" ht="50.1" customHeight="1">
      <c r="A2825" s="170" t="s">
        <v>28487</v>
      </c>
      <c r="B2825" s="139" t="s">
        <v>23624</v>
      </c>
      <c r="C2825" s="139" t="s">
        <v>23625</v>
      </c>
      <c r="D2825" s="139" t="s">
        <v>23626</v>
      </c>
      <c r="E2825" s="139"/>
      <c r="F2825" s="139">
        <f>MATCH(A2825,厦航题库汇总!$C$2:$C$5110,0)</f>
        <v>2839</v>
      </c>
    </row>
    <row r="2826" spans="1:6" customFormat="1" ht="56.1" customHeight="1">
      <c r="A2826" s="170" t="s">
        <v>6114</v>
      </c>
      <c r="B2826" s="139" t="s">
        <v>6115</v>
      </c>
      <c r="C2826" s="148" t="s">
        <v>6116</v>
      </c>
      <c r="D2826" s="148" t="s">
        <v>6117</v>
      </c>
      <c r="E2826" s="148"/>
      <c r="F2826" s="139">
        <f>MATCH(A2826,厦航题库汇总!$C$2:$C$5110,0)</f>
        <v>102</v>
      </c>
    </row>
    <row r="2827" spans="1:6" customFormat="1" ht="56.1" customHeight="1">
      <c r="A2827" s="170" t="s">
        <v>28486</v>
      </c>
      <c r="B2827" s="139" t="s">
        <v>23621</v>
      </c>
      <c r="C2827" s="139" t="s">
        <v>23622</v>
      </c>
      <c r="D2827" s="139" t="s">
        <v>23623</v>
      </c>
      <c r="E2827" s="139"/>
      <c r="F2827" s="139">
        <f>MATCH(A2827,厦航题库汇总!$C$2:$C$5110,0)</f>
        <v>2835</v>
      </c>
    </row>
    <row r="2828" spans="1:6" customFormat="1" ht="56.1" customHeight="1">
      <c r="A2828" s="170" t="s">
        <v>6110</v>
      </c>
      <c r="B2828" s="139" t="s">
        <v>6111</v>
      </c>
      <c r="C2828" s="148" t="s">
        <v>6112</v>
      </c>
      <c r="D2828" s="148" t="s">
        <v>6113</v>
      </c>
      <c r="E2828" s="148"/>
      <c r="F2828" s="139">
        <f>MATCH(A2828,厦航题库汇总!$C$2:$C$5110,0)</f>
        <v>95</v>
      </c>
    </row>
    <row r="2829" spans="1:6" customFormat="1" ht="50.1" customHeight="1">
      <c r="A2829" s="170" t="s">
        <v>19403</v>
      </c>
      <c r="B2829" s="139" t="s">
        <v>19404</v>
      </c>
      <c r="C2829" s="139" t="s">
        <v>19405</v>
      </c>
      <c r="D2829" s="139" t="s">
        <v>19406</v>
      </c>
      <c r="E2829" s="139"/>
      <c r="F2829" s="139" t="e">
        <f>MATCH(A2829,厦航题库汇总!$C$2:$C$5110,0)</f>
        <v>#N/A</v>
      </c>
    </row>
    <row r="2830" spans="1:6" customFormat="1" ht="56.1" customHeight="1">
      <c r="A2830" s="170" t="s">
        <v>6106</v>
      </c>
      <c r="B2830" s="139" t="s">
        <v>6107</v>
      </c>
      <c r="C2830" s="148" t="s">
        <v>6108</v>
      </c>
      <c r="D2830" s="148" t="s">
        <v>6109</v>
      </c>
      <c r="E2830" s="148"/>
      <c r="F2830" s="139">
        <f>MATCH(A2830,厦航题库汇总!$C$2:$C$5110,0)</f>
        <v>88</v>
      </c>
    </row>
    <row r="2831" spans="1:6" customFormat="1" ht="50.1" customHeight="1">
      <c r="A2831" s="170" t="s">
        <v>28483</v>
      </c>
      <c r="B2831" s="139" t="s">
        <v>23612</v>
      </c>
      <c r="C2831" s="139" t="s">
        <v>23613</v>
      </c>
      <c r="D2831" s="139" t="s">
        <v>23614</v>
      </c>
      <c r="E2831" s="139"/>
      <c r="F2831" s="139">
        <f>MATCH(A2831,厦航题库汇总!$C$2:$C$5110,0)</f>
        <v>2823</v>
      </c>
    </row>
    <row r="2832" spans="1:6" customFormat="1" ht="56.1" customHeight="1">
      <c r="A2832" s="170" t="s">
        <v>24</v>
      </c>
      <c r="B2832" s="139" t="s">
        <v>25</v>
      </c>
      <c r="C2832" s="148" t="s">
        <v>26</v>
      </c>
      <c r="D2832" s="148" t="s">
        <v>27</v>
      </c>
      <c r="E2832" s="148"/>
      <c r="F2832" s="139">
        <f>MATCH(A2832,厦航题库汇总!$C$2:$C$5110,0)</f>
        <v>73</v>
      </c>
    </row>
    <row r="2833" spans="1:6" customFormat="1" ht="56.1" customHeight="1">
      <c r="A2833" s="170" t="s">
        <v>28140</v>
      </c>
      <c r="B2833" s="139" t="s">
        <v>28141</v>
      </c>
      <c r="C2833" s="139" t="s">
        <v>21817</v>
      </c>
      <c r="D2833" s="139" t="s">
        <v>28142</v>
      </c>
      <c r="E2833" s="139"/>
      <c r="F2833" s="139">
        <f>MATCH(A2833,厦航题库汇总!$C$2:$C$5110,0)</f>
        <v>641</v>
      </c>
    </row>
    <row r="2834" spans="1:6" customFormat="1" ht="56.1" customHeight="1">
      <c r="A2834" s="170" t="s">
        <v>12724</v>
      </c>
      <c r="B2834" s="139" t="s">
        <v>12725</v>
      </c>
      <c r="C2834" s="148" t="s">
        <v>12726</v>
      </c>
      <c r="D2834" s="148" t="s">
        <v>12727</v>
      </c>
      <c r="E2834" s="139" t="s">
        <v>29537</v>
      </c>
      <c r="F2834" s="139">
        <f>MATCH(A2834,厦航题库汇总!$C$2:$C$5110,0)</f>
        <v>401</v>
      </c>
    </row>
    <row r="2835" spans="1:6" customFormat="1" ht="50.1" customHeight="1">
      <c r="A2835" s="170" t="s">
        <v>28223</v>
      </c>
      <c r="B2835" s="139" t="s">
        <v>28224</v>
      </c>
      <c r="C2835" s="139" t="s">
        <v>22161</v>
      </c>
      <c r="D2835" s="139" t="s">
        <v>22162</v>
      </c>
      <c r="E2835" s="139"/>
      <c r="F2835" s="139">
        <f>MATCH(A2835,厦航题库汇总!$C$2:$C$5110,0)</f>
        <v>1622</v>
      </c>
    </row>
    <row r="2836" spans="1:6" customFormat="1" ht="56.1" customHeight="1">
      <c r="A2836" s="170" t="s">
        <v>29429</v>
      </c>
      <c r="B2836" s="139">
        <v>15</v>
      </c>
      <c r="C2836" s="139">
        <v>20</v>
      </c>
      <c r="D2836" s="139">
        <v>25</v>
      </c>
      <c r="E2836" s="139"/>
      <c r="F2836" s="139">
        <f>MATCH(A2836,厦航题库汇总!$C$2:$C$5110,0)</f>
        <v>1628</v>
      </c>
    </row>
    <row r="2837" spans="1:6" customFormat="1" ht="56.1" customHeight="1">
      <c r="A2837" s="170" t="s">
        <v>28225</v>
      </c>
      <c r="B2837" s="139">
        <v>20</v>
      </c>
      <c r="C2837" s="139">
        <v>15</v>
      </c>
      <c r="D2837" s="139">
        <v>25</v>
      </c>
      <c r="E2837" s="139"/>
      <c r="F2837" s="139">
        <f>MATCH(A2837,厦航题库汇总!$C$2:$C$5110,0)</f>
        <v>1634</v>
      </c>
    </row>
    <row r="2838" spans="1:6" customFormat="1" ht="56.1" customHeight="1">
      <c r="A2838" s="170" t="s">
        <v>28226</v>
      </c>
      <c r="B2838" s="139">
        <v>25</v>
      </c>
      <c r="C2838" s="139">
        <v>15</v>
      </c>
      <c r="D2838" s="139">
        <v>20</v>
      </c>
      <c r="E2838" s="139"/>
      <c r="F2838" s="139">
        <f>MATCH(A2838,厦航题库汇总!$C$2:$C$5110,0)</f>
        <v>1640</v>
      </c>
    </row>
    <row r="2839" spans="1:6" customFormat="1" ht="50.1" customHeight="1">
      <c r="A2839" s="170" t="s">
        <v>27551</v>
      </c>
      <c r="B2839" s="139" t="s">
        <v>27552</v>
      </c>
      <c r="C2839" s="139" t="s">
        <v>27553</v>
      </c>
      <c r="D2839" s="139" t="s">
        <v>27554</v>
      </c>
      <c r="E2839" s="139"/>
      <c r="F2839" s="139">
        <f>MATCH(A2839,厦航题库汇总!$C$2:$C$5110,0)</f>
        <v>4301</v>
      </c>
    </row>
    <row r="2840" spans="1:6" customFormat="1" ht="50.1" customHeight="1">
      <c r="A2840" s="172" t="s">
        <v>1962</v>
      </c>
      <c r="B2840" s="148" t="s">
        <v>1960</v>
      </c>
      <c r="C2840" s="148" t="s">
        <v>1963</v>
      </c>
      <c r="D2840" s="148" t="s">
        <v>1964</v>
      </c>
      <c r="E2840" s="148"/>
      <c r="F2840" s="139">
        <f>MATCH(A2840,厦航题库汇总!$C$2:$C$5110,0)</f>
        <v>489</v>
      </c>
    </row>
    <row r="2841" spans="1:6" customFormat="1" ht="50.1" customHeight="1">
      <c r="A2841" s="170" t="s">
        <v>8913</v>
      </c>
      <c r="B2841" s="139" t="s">
        <v>25853</v>
      </c>
      <c r="C2841" s="139" t="s">
        <v>25854</v>
      </c>
      <c r="D2841" s="139" t="s">
        <v>28864</v>
      </c>
      <c r="E2841" s="139"/>
      <c r="F2841" s="139">
        <f>MATCH(A2841,厦航题库汇总!$C$2:$C$5110,0)</f>
        <v>4365</v>
      </c>
    </row>
    <row r="2842" spans="1:6" customFormat="1" ht="56.1" customHeight="1">
      <c r="A2842" s="170" t="s">
        <v>10822</v>
      </c>
      <c r="B2842" s="139" t="s">
        <v>20350</v>
      </c>
      <c r="C2842" s="139" t="s">
        <v>20351</v>
      </c>
      <c r="D2842" s="139" t="s">
        <v>20352</v>
      </c>
      <c r="E2842" s="139"/>
      <c r="F2842" s="139">
        <f>MATCH(A2842,厦航题库汇总!$C$2:$C$5110,0)</f>
        <v>4991</v>
      </c>
    </row>
    <row r="2843" spans="1:6" customFormat="1" ht="50.1" customHeight="1">
      <c r="A2843" s="170" t="s">
        <v>19903</v>
      </c>
      <c r="B2843" s="139" t="s">
        <v>1047</v>
      </c>
      <c r="C2843" s="139" t="s">
        <v>19904</v>
      </c>
      <c r="D2843" s="139" t="s">
        <v>1049</v>
      </c>
      <c r="E2843" s="139"/>
      <c r="F2843" s="139" t="e">
        <f>MATCH(A2843,厦航题库汇总!$C$2:$C$5110,0)</f>
        <v>#N/A</v>
      </c>
    </row>
    <row r="2844" spans="1:6" customFormat="1" ht="50.1" customHeight="1">
      <c r="A2844" s="170" t="s">
        <v>10488</v>
      </c>
      <c r="B2844" s="139" t="s">
        <v>10489</v>
      </c>
      <c r="C2844" s="139" t="s">
        <v>6379</v>
      </c>
      <c r="D2844" s="139" t="s">
        <v>10490</v>
      </c>
      <c r="E2844" s="139"/>
      <c r="F2844" s="139">
        <f>MATCH(A2844,厦航题库汇总!$C$2:$C$5110,0)</f>
        <v>4949</v>
      </c>
    </row>
    <row r="2845" spans="1:6" customFormat="1" ht="56.1" customHeight="1">
      <c r="A2845" s="170" t="s">
        <v>29670</v>
      </c>
      <c r="B2845" s="139" t="s">
        <v>21092</v>
      </c>
      <c r="C2845" s="139" t="s">
        <v>21093</v>
      </c>
      <c r="D2845" s="139" t="s">
        <v>21094</v>
      </c>
      <c r="E2845" s="139"/>
      <c r="F2845" s="139">
        <f>MATCH(A2845,厦航题库汇总!$C$2:$C$5110,0)</f>
        <v>4706</v>
      </c>
    </row>
    <row r="2846" spans="1:6" customFormat="1" ht="56.1" customHeight="1">
      <c r="A2846" s="170" t="s">
        <v>20269</v>
      </c>
      <c r="B2846" s="139" t="s">
        <v>6403</v>
      </c>
      <c r="C2846" s="148" t="s">
        <v>6407</v>
      </c>
      <c r="D2846" s="148" t="s">
        <v>6401</v>
      </c>
      <c r="E2846" s="148"/>
      <c r="F2846" s="139">
        <f>MATCH(A2846,厦航题库汇总!$C$2:$C$5110,0)</f>
        <v>756</v>
      </c>
    </row>
    <row r="2847" spans="1:6" customFormat="1" ht="56.1" customHeight="1">
      <c r="A2847" s="170" t="s">
        <v>19905</v>
      </c>
      <c r="B2847" s="139" t="s">
        <v>1063</v>
      </c>
      <c r="C2847" s="139" t="s">
        <v>1065</v>
      </c>
      <c r="D2847" s="139" t="s">
        <v>19906</v>
      </c>
      <c r="E2847" s="139"/>
      <c r="F2847" s="139" t="e">
        <f>MATCH(A2847,厦航题库汇总!$C$2:$C$5110,0)</f>
        <v>#N/A</v>
      </c>
    </row>
    <row r="2848" spans="1:6" customFormat="1" ht="56.1" customHeight="1">
      <c r="A2848" s="170" t="s">
        <v>19817</v>
      </c>
      <c r="B2848" s="139" t="s">
        <v>19800</v>
      </c>
      <c r="C2848" s="139" t="s">
        <v>788</v>
      </c>
      <c r="D2848" s="139" t="s">
        <v>941</v>
      </c>
      <c r="E2848" s="139"/>
      <c r="F2848" s="139" t="e">
        <f>MATCH(A2848,厦航题库汇总!$C$2:$C$5110,0)</f>
        <v>#N/A</v>
      </c>
    </row>
    <row r="2849" spans="1:6" customFormat="1" ht="56.1" customHeight="1">
      <c r="A2849" s="170" t="s">
        <v>3846</v>
      </c>
      <c r="B2849" s="139">
        <v>345</v>
      </c>
      <c r="C2849" s="148" t="s">
        <v>3847</v>
      </c>
      <c r="D2849" s="148" t="s">
        <v>3848</v>
      </c>
      <c r="E2849" s="148"/>
      <c r="F2849" s="139">
        <f>MATCH(A2849,厦航题库汇总!$C$2:$C$5110,0)</f>
        <v>175</v>
      </c>
    </row>
    <row r="2850" spans="1:6" customFormat="1" ht="50.1" customHeight="1">
      <c r="A2850" s="170" t="s">
        <v>9857</v>
      </c>
      <c r="B2850" s="139" t="s">
        <v>26053</v>
      </c>
      <c r="C2850" s="139" t="s">
        <v>26052</v>
      </c>
      <c r="D2850" s="139" t="s">
        <v>26055</v>
      </c>
      <c r="E2850" s="139"/>
      <c r="F2850" s="139">
        <f>MATCH(A2850,厦航题库汇总!$C$2:$C$5110,0)</f>
        <v>4747</v>
      </c>
    </row>
    <row r="2851" spans="1:6" customFormat="1" ht="56.1" customHeight="1">
      <c r="A2851" s="170" t="s">
        <v>9853</v>
      </c>
      <c r="B2851" s="139" t="s">
        <v>26052</v>
      </c>
      <c r="C2851" s="139" t="s">
        <v>26053</v>
      </c>
      <c r="D2851" s="139" t="s">
        <v>26054</v>
      </c>
      <c r="E2851" s="139"/>
      <c r="F2851" s="139">
        <f>MATCH(A2851,厦航题库汇总!$C$2:$C$5110,0)</f>
        <v>4746</v>
      </c>
    </row>
    <row r="2852" spans="1:6" customFormat="1" ht="56.1" customHeight="1">
      <c r="A2852" s="170" t="s">
        <v>27863</v>
      </c>
      <c r="B2852" s="139" t="s">
        <v>18417</v>
      </c>
      <c r="C2852" s="139" t="s">
        <v>18418</v>
      </c>
      <c r="D2852" s="139" t="s">
        <v>18419</v>
      </c>
      <c r="E2852" s="139"/>
      <c r="F2852" s="139" t="e">
        <f>MATCH(A2852,厦航题库汇总!$C$2:$C$5110,0)</f>
        <v>#N/A</v>
      </c>
    </row>
    <row r="2853" spans="1:6" customFormat="1" ht="50.1" customHeight="1">
      <c r="A2853" s="170" t="s">
        <v>18424</v>
      </c>
      <c r="B2853" s="139" t="s">
        <v>18425</v>
      </c>
      <c r="C2853" s="139" t="s">
        <v>12625</v>
      </c>
      <c r="D2853" s="139" t="s">
        <v>18426</v>
      </c>
      <c r="E2853" s="139"/>
      <c r="F2853" s="139" t="e">
        <f>MATCH(A2853,厦航题库汇总!$C$2:$C$5110,0)</f>
        <v>#N/A</v>
      </c>
    </row>
    <row r="2854" spans="1:6" customFormat="1" ht="56.1" customHeight="1">
      <c r="A2854" s="170" t="s">
        <v>23056</v>
      </c>
      <c r="B2854" s="139" t="s">
        <v>23057</v>
      </c>
      <c r="C2854" s="139" t="s">
        <v>23058</v>
      </c>
      <c r="D2854" s="139" t="s">
        <v>23059</v>
      </c>
      <c r="E2854" s="139"/>
      <c r="F2854" s="139">
        <f>MATCH(A2854,厦航题库汇总!$C$2:$C$5110,0)</f>
        <v>3566</v>
      </c>
    </row>
    <row r="2855" spans="1:6" customFormat="1" ht="50.1" customHeight="1">
      <c r="A2855" s="170" t="s">
        <v>28386</v>
      </c>
      <c r="B2855" s="139" t="s">
        <v>22643</v>
      </c>
      <c r="C2855" s="139" t="s">
        <v>22644</v>
      </c>
      <c r="D2855" s="139" t="s">
        <v>22645</v>
      </c>
      <c r="E2855" s="139"/>
      <c r="F2855" s="139">
        <f>MATCH(A2855,厦航题库汇总!$C$2:$C$5110,0)</f>
        <v>1700</v>
      </c>
    </row>
    <row r="2856" spans="1:6" customFormat="1" ht="50.1" customHeight="1">
      <c r="A2856" s="170" t="s">
        <v>18427</v>
      </c>
      <c r="B2856" s="139">
        <v>25</v>
      </c>
      <c r="C2856" s="139">
        <v>46</v>
      </c>
      <c r="D2856" s="139">
        <v>30</v>
      </c>
      <c r="E2856" s="139"/>
      <c r="F2856" s="139" t="e">
        <f>MATCH(A2856,厦航题库汇总!$C$2:$C$5110,0)</f>
        <v>#N/A</v>
      </c>
    </row>
    <row r="2857" spans="1:6" customFormat="1" ht="56.1" customHeight="1">
      <c r="A2857" s="170" t="s">
        <v>1095</v>
      </c>
      <c r="B2857" s="139" t="s">
        <v>22315</v>
      </c>
      <c r="C2857" s="139" t="s">
        <v>22316</v>
      </c>
      <c r="D2857" s="139" t="s">
        <v>28318</v>
      </c>
      <c r="E2857" s="139"/>
      <c r="F2857" s="139">
        <f>MATCH(A2857,厦航题库汇总!$C$2:$C$5110,0)</f>
        <v>2511</v>
      </c>
    </row>
    <row r="2858" spans="1:6" customFormat="1" ht="56.1" customHeight="1">
      <c r="A2858" s="170" t="s">
        <v>978</v>
      </c>
      <c r="B2858" s="139" t="s">
        <v>22315</v>
      </c>
      <c r="C2858" s="139" t="s">
        <v>28318</v>
      </c>
      <c r="D2858" s="139" t="s">
        <v>22316</v>
      </c>
      <c r="E2858" s="139"/>
      <c r="F2858" s="139">
        <f>MATCH(A2858,厦航题库汇总!$C$2:$C$5110,0)</f>
        <v>2369</v>
      </c>
    </row>
    <row r="2859" spans="1:6" customFormat="1" ht="56.1" customHeight="1">
      <c r="A2859" s="170" t="s">
        <v>1062</v>
      </c>
      <c r="B2859" s="139" t="s">
        <v>22362</v>
      </c>
      <c r="C2859" s="139" t="s">
        <v>22363</v>
      </c>
      <c r="D2859" s="139" t="s">
        <v>22364</v>
      </c>
      <c r="E2859" s="139"/>
      <c r="F2859" s="139">
        <f>MATCH(A2859,厦航题库汇总!$C$2:$C$5110,0)</f>
        <v>2467</v>
      </c>
    </row>
    <row r="2860" spans="1:6" customFormat="1" ht="56.1" customHeight="1">
      <c r="A2860" s="170" t="s">
        <v>18347</v>
      </c>
      <c r="B2860" s="139" t="s">
        <v>18348</v>
      </c>
      <c r="C2860" s="139" t="s">
        <v>18349</v>
      </c>
      <c r="D2860" s="139" t="s">
        <v>18350</v>
      </c>
      <c r="E2860" s="139"/>
      <c r="F2860" s="139" t="e">
        <f>MATCH(A2860,厦航题库汇总!$C$2:$C$5110,0)</f>
        <v>#N/A</v>
      </c>
    </row>
    <row r="2861" spans="1:6" customFormat="1" ht="56.1" customHeight="1">
      <c r="A2861" s="171" t="s">
        <v>18355</v>
      </c>
      <c r="B2861" s="159" t="s">
        <v>18356</v>
      </c>
      <c r="C2861" s="139" t="s">
        <v>18357</v>
      </c>
      <c r="D2861" s="139" t="s">
        <v>18358</v>
      </c>
      <c r="E2861" s="139" t="s">
        <v>29537</v>
      </c>
      <c r="F2861" s="139" t="e">
        <f>MATCH(A2861,厦航题库汇总!$C$2:$C$5110,0)</f>
        <v>#N/A</v>
      </c>
    </row>
    <row r="2862" spans="1:6" customFormat="1" ht="56.1" customHeight="1">
      <c r="A2862" s="170" t="s">
        <v>18393</v>
      </c>
      <c r="B2862" s="139" t="s">
        <v>18394</v>
      </c>
      <c r="C2862" s="139" t="s">
        <v>18395</v>
      </c>
      <c r="D2862" s="139" t="s">
        <v>18396</v>
      </c>
      <c r="E2862" s="139"/>
      <c r="F2862" s="139" t="e">
        <f>MATCH(A2862,厦航题库汇总!$C$2:$C$5110,0)</f>
        <v>#N/A</v>
      </c>
    </row>
    <row r="2863" spans="1:6" customFormat="1" ht="56.1" customHeight="1">
      <c r="A2863" s="170" t="s">
        <v>18401</v>
      </c>
      <c r="B2863" s="139" t="s">
        <v>18402</v>
      </c>
      <c r="C2863" s="139" t="s">
        <v>18403</v>
      </c>
      <c r="D2863" s="139" t="s">
        <v>18404</v>
      </c>
      <c r="E2863" s="139"/>
      <c r="F2863" s="139" t="e">
        <f>MATCH(A2863,厦航题库汇总!$C$2:$C$5110,0)</f>
        <v>#N/A</v>
      </c>
    </row>
    <row r="2864" spans="1:6" customFormat="1" ht="56.1" customHeight="1">
      <c r="A2864" s="170" t="s">
        <v>18338</v>
      </c>
      <c r="B2864" s="139" t="s">
        <v>18339</v>
      </c>
      <c r="C2864" s="139" t="s">
        <v>4970</v>
      </c>
      <c r="D2864" s="139" t="s">
        <v>4971</v>
      </c>
      <c r="E2864" s="139"/>
      <c r="F2864" s="139" t="e">
        <f>MATCH(A2864,厦航题库汇总!$C$2:$C$5110,0)</f>
        <v>#N/A</v>
      </c>
    </row>
    <row r="2865" spans="1:6" customFormat="1" ht="56.1" customHeight="1">
      <c r="A2865" s="171" t="s">
        <v>18341</v>
      </c>
      <c r="B2865" s="159" t="s">
        <v>18342</v>
      </c>
      <c r="C2865" s="139" t="s">
        <v>18343</v>
      </c>
      <c r="D2865" s="139" t="s">
        <v>18344</v>
      </c>
      <c r="E2865" s="139"/>
      <c r="F2865" s="139" t="e">
        <f>MATCH(A2865,厦航题库汇总!$C$2:$C$5110,0)</f>
        <v>#N/A</v>
      </c>
    </row>
    <row r="2866" spans="1:6" customFormat="1" ht="56.1" customHeight="1">
      <c r="A2866" s="172" t="s">
        <v>27762</v>
      </c>
      <c r="B2866" s="148" t="s">
        <v>9031</v>
      </c>
      <c r="C2866" s="148" t="s">
        <v>29444</v>
      </c>
      <c r="D2866" s="148"/>
      <c r="E2866" s="148"/>
      <c r="F2866" s="139" t="e">
        <f>MATCH(A2866,厦航题库汇总!$C$2:$C$5110,0)</f>
        <v>#N/A</v>
      </c>
    </row>
    <row r="2867" spans="1:6" customFormat="1" ht="56.1" customHeight="1">
      <c r="A2867" s="170" t="s">
        <v>19899</v>
      </c>
      <c r="B2867" s="139">
        <v>7700</v>
      </c>
      <c r="C2867" s="139">
        <v>7600</v>
      </c>
      <c r="D2867" s="139">
        <v>7500</v>
      </c>
      <c r="E2867" s="139"/>
      <c r="F2867" s="139" t="e">
        <f>MATCH(A2867,厦航题库汇总!$C$2:$C$5110,0)</f>
        <v>#N/A</v>
      </c>
    </row>
    <row r="2868" spans="1:6" customFormat="1" ht="56.1" customHeight="1">
      <c r="A2868" s="170" t="s">
        <v>19947</v>
      </c>
      <c r="B2868" s="139" t="s">
        <v>19948</v>
      </c>
      <c r="C2868" s="139" t="s">
        <v>19946</v>
      </c>
      <c r="D2868" s="139" t="s">
        <v>19945</v>
      </c>
      <c r="E2868" s="139"/>
      <c r="F2868" s="139" t="e">
        <f>MATCH(A2868,厦航题库汇总!$C$2:$C$5110,0)</f>
        <v>#N/A</v>
      </c>
    </row>
    <row r="2869" spans="1:6" customFormat="1" ht="56.1" customHeight="1">
      <c r="A2869" s="171" t="s">
        <v>18406</v>
      </c>
      <c r="B2869" s="159" t="s">
        <v>5992</v>
      </c>
      <c r="C2869" s="139" t="s">
        <v>18407</v>
      </c>
      <c r="D2869" s="139" t="s">
        <v>18408</v>
      </c>
      <c r="E2869" s="139"/>
      <c r="F2869" s="139" t="e">
        <f>MATCH(A2869,厦航题库汇总!$C$2:$C$5110,0)</f>
        <v>#N/A</v>
      </c>
    </row>
    <row r="2870" spans="1:6" customFormat="1" ht="56.1" customHeight="1">
      <c r="A2870" s="170" t="s">
        <v>19806</v>
      </c>
      <c r="B2870" s="139" t="s">
        <v>4826</v>
      </c>
      <c r="C2870" s="139" t="s">
        <v>4821</v>
      </c>
      <c r="D2870" s="139" t="s">
        <v>4825</v>
      </c>
      <c r="E2870" s="139"/>
      <c r="F2870" s="139" t="e">
        <f>MATCH(A2870,厦航题库汇总!$C$2:$C$5110,0)</f>
        <v>#N/A</v>
      </c>
    </row>
    <row r="2871" spans="1:6" customFormat="1" ht="56.1" customHeight="1">
      <c r="A2871" s="170" t="s">
        <v>10236</v>
      </c>
      <c r="B2871" s="139" t="s">
        <v>10237</v>
      </c>
      <c r="C2871" s="139" t="s">
        <v>10238</v>
      </c>
      <c r="D2871" s="139" t="s">
        <v>10239</v>
      </c>
      <c r="E2871" s="139"/>
      <c r="F2871" s="139">
        <f>MATCH(A2871,厦航题库汇总!$C$2:$C$5110,0)</f>
        <v>4869</v>
      </c>
    </row>
    <row r="2872" spans="1:6" customFormat="1" ht="56.1" customHeight="1">
      <c r="A2872" s="170" t="s">
        <v>8096</v>
      </c>
      <c r="B2872" s="139" t="s">
        <v>25494</v>
      </c>
      <c r="C2872" s="139" t="s">
        <v>25495</v>
      </c>
      <c r="D2872" s="139" t="s">
        <v>25496</v>
      </c>
      <c r="E2872" s="139"/>
      <c r="F2872" s="139">
        <f>MATCH(A2872,厦航题库汇总!$C$2:$C$5110,0)</f>
        <v>3595</v>
      </c>
    </row>
    <row r="2873" spans="1:6" customFormat="1" ht="56.1" customHeight="1">
      <c r="A2873" s="170" t="s">
        <v>29554</v>
      </c>
      <c r="B2873" s="139" t="s">
        <v>20619</v>
      </c>
      <c r="C2873" s="139" t="s">
        <v>20620</v>
      </c>
      <c r="D2873" s="139" t="s">
        <v>20621</v>
      </c>
      <c r="E2873" s="139"/>
      <c r="F2873" s="139">
        <f>MATCH(A2873,厦航题库汇总!$C$2:$C$5110,0)</f>
        <v>4521</v>
      </c>
    </row>
    <row r="2874" spans="1:6" customFormat="1" ht="56.1" customHeight="1">
      <c r="A2874" s="170" t="s">
        <v>10312</v>
      </c>
      <c r="B2874" s="139" t="s">
        <v>10313</v>
      </c>
      <c r="C2874" s="139" t="s">
        <v>6156</v>
      </c>
      <c r="D2874" s="139" t="s">
        <v>10314</v>
      </c>
      <c r="E2874" s="139"/>
      <c r="F2874" s="139">
        <f>MATCH(A2874,厦航题库汇总!$C$2:$C$5110,0)</f>
        <v>4892</v>
      </c>
    </row>
    <row r="2875" spans="1:6" customFormat="1" ht="56.1" customHeight="1">
      <c r="A2875" s="170" t="s">
        <v>18573</v>
      </c>
      <c r="B2875" s="139" t="s">
        <v>18537</v>
      </c>
      <c r="C2875" s="139" t="s">
        <v>18538</v>
      </c>
      <c r="D2875" s="139" t="s">
        <v>27892</v>
      </c>
      <c r="E2875" s="139"/>
      <c r="F2875" s="139" t="e">
        <f>MATCH(A2875,厦航题库汇总!$C$2:$C$5110,0)</f>
        <v>#N/A</v>
      </c>
    </row>
    <row r="2876" spans="1:6" customFormat="1" ht="56.1" customHeight="1">
      <c r="A2876" s="170" t="s">
        <v>10694</v>
      </c>
      <c r="B2876" s="139" t="s">
        <v>20477</v>
      </c>
      <c r="C2876" s="139" t="s">
        <v>20478</v>
      </c>
      <c r="D2876" s="139" t="s">
        <v>20479</v>
      </c>
      <c r="E2876" s="139"/>
      <c r="F2876" s="139">
        <f>MATCH(A2876,厦航题库汇总!$C$2:$C$5110,0)</f>
        <v>4449</v>
      </c>
    </row>
    <row r="2877" spans="1:6" customFormat="1" ht="56.1" customHeight="1">
      <c r="A2877" s="170" t="s">
        <v>11560</v>
      </c>
      <c r="B2877" s="139" t="s">
        <v>26397</v>
      </c>
      <c r="C2877" s="139" t="s">
        <v>26398</v>
      </c>
      <c r="D2877" s="139" t="s">
        <v>26399</v>
      </c>
      <c r="E2877" s="139"/>
      <c r="F2877" s="139">
        <f>MATCH(A2877,厦航题库汇总!$C$2:$C$5110,0)</f>
        <v>1080</v>
      </c>
    </row>
    <row r="2878" spans="1:6" customFormat="1" ht="56.1" customHeight="1">
      <c r="A2878" s="170" t="s">
        <v>1136</v>
      </c>
      <c r="B2878" s="139">
        <v>7700</v>
      </c>
      <c r="C2878" s="139">
        <v>7600</v>
      </c>
      <c r="D2878" s="139">
        <v>7500</v>
      </c>
      <c r="E2878" s="139"/>
      <c r="F2878" s="139">
        <f>MATCH(A2878,厦航题库汇总!$C$2:$C$5110,0)</f>
        <v>2567</v>
      </c>
    </row>
    <row r="2879" spans="1:6" customFormat="1" ht="56.1" customHeight="1">
      <c r="A2879" s="170" t="s">
        <v>18050</v>
      </c>
      <c r="B2879" s="139" t="s">
        <v>18051</v>
      </c>
      <c r="C2879" s="139" t="s">
        <v>18052</v>
      </c>
      <c r="D2879" s="139" t="s">
        <v>18053</v>
      </c>
      <c r="E2879" s="139"/>
      <c r="F2879" s="139" t="e">
        <f>MATCH(A2879,厦航题库汇总!$C$2:$C$5110,0)</f>
        <v>#N/A</v>
      </c>
    </row>
    <row r="2880" spans="1:6" customFormat="1" ht="56.1" customHeight="1">
      <c r="A2880" s="170" t="s">
        <v>12446</v>
      </c>
      <c r="B2880" s="139" t="s">
        <v>12447</v>
      </c>
      <c r="C2880" s="148" t="s">
        <v>640</v>
      </c>
      <c r="D2880" s="148" t="s">
        <v>12448</v>
      </c>
      <c r="E2880" s="148"/>
      <c r="F2880" s="139">
        <f>MATCH(A2880,厦航题库汇总!$C$2:$C$5110,0)</f>
        <v>324</v>
      </c>
    </row>
    <row r="2881" spans="1:6" customFormat="1" ht="56.1" customHeight="1">
      <c r="A2881" s="170" t="s">
        <v>12311</v>
      </c>
      <c r="B2881" s="139" t="s">
        <v>12312</v>
      </c>
      <c r="C2881" s="148" t="s">
        <v>12313</v>
      </c>
      <c r="D2881" s="148" t="s">
        <v>12314</v>
      </c>
      <c r="E2881" s="148"/>
      <c r="F2881" s="139">
        <f>MATCH(A2881,厦航题库汇总!$C$2:$C$5110,0)</f>
        <v>44</v>
      </c>
    </row>
    <row r="2882" spans="1:6" customFormat="1" ht="56.1" customHeight="1">
      <c r="A2882" s="170" t="s">
        <v>18151</v>
      </c>
      <c r="B2882" s="139" t="s">
        <v>18152</v>
      </c>
      <c r="C2882" s="139" t="s">
        <v>18153</v>
      </c>
      <c r="D2882" s="139" t="s">
        <v>18154</v>
      </c>
      <c r="E2882" s="139"/>
      <c r="F2882" s="139" t="e">
        <f>MATCH(A2882,厦航题库汇总!$C$2:$C$5110,0)</f>
        <v>#N/A</v>
      </c>
    </row>
    <row r="2883" spans="1:6" customFormat="1" ht="56.1" customHeight="1">
      <c r="A2883" s="170" t="s">
        <v>10768</v>
      </c>
      <c r="B2883" s="139" t="s">
        <v>20970</v>
      </c>
      <c r="C2883" s="139" t="s">
        <v>20971</v>
      </c>
      <c r="D2883" s="139" t="s">
        <v>20972</v>
      </c>
      <c r="E2883" s="139"/>
      <c r="F2883" s="139">
        <f>MATCH(A2883,厦航题库汇总!$C$2:$C$5110,0)</f>
        <v>4670</v>
      </c>
    </row>
    <row r="2884" spans="1:6" customFormat="1" ht="56.1" customHeight="1">
      <c r="A2884" s="170" t="s">
        <v>12449</v>
      </c>
      <c r="B2884" s="139" t="s">
        <v>12450</v>
      </c>
      <c r="C2884" s="148" t="s">
        <v>12451</v>
      </c>
      <c r="D2884" s="148" t="s">
        <v>12452</v>
      </c>
      <c r="E2884" s="148"/>
      <c r="F2884" s="139">
        <f>MATCH(A2884,厦航题库汇总!$C$2:$C$5110,0)</f>
        <v>331</v>
      </c>
    </row>
    <row r="2885" spans="1:6" customFormat="1" ht="56.1" customHeight="1">
      <c r="A2885" s="172" t="s">
        <v>6661</v>
      </c>
      <c r="B2885" s="148" t="s">
        <v>6662</v>
      </c>
      <c r="C2885" s="148" t="s">
        <v>6663</v>
      </c>
      <c r="D2885" s="148" t="s">
        <v>6664</v>
      </c>
      <c r="E2885" s="148"/>
      <c r="F2885" s="139">
        <f>MATCH(A2885,厦航题库汇总!$C$2:$C$5110,0)</f>
        <v>1189</v>
      </c>
    </row>
    <row r="2886" spans="1:6" customFormat="1" ht="56.1" customHeight="1">
      <c r="A2886" s="170" t="s">
        <v>994</v>
      </c>
      <c r="B2886" s="139" t="s">
        <v>22323</v>
      </c>
      <c r="C2886" s="139" t="s">
        <v>22324</v>
      </c>
      <c r="D2886" s="139" t="s">
        <v>22325</v>
      </c>
      <c r="E2886" s="139"/>
      <c r="F2886" s="139">
        <f>MATCH(A2886,厦航题库汇总!$C$2:$C$5110,0)</f>
        <v>2389</v>
      </c>
    </row>
    <row r="2887" spans="1:6" customFormat="1" ht="56.1" customHeight="1">
      <c r="A2887" s="170" t="s">
        <v>976</v>
      </c>
      <c r="B2887" s="139">
        <v>1</v>
      </c>
      <c r="C2887" s="139">
        <v>2</v>
      </c>
      <c r="D2887" s="139" t="s">
        <v>977</v>
      </c>
      <c r="E2887" s="139"/>
      <c r="F2887" s="139">
        <f>MATCH(A2887,厦航题库汇总!$C$2:$C$5110,0)</f>
        <v>2365</v>
      </c>
    </row>
    <row r="2888" spans="1:6" customFormat="1" ht="56.1" customHeight="1">
      <c r="A2888" s="170" t="s">
        <v>1119</v>
      </c>
      <c r="B2888" s="139" t="s">
        <v>22403</v>
      </c>
      <c r="C2888" s="139" t="s">
        <v>22404</v>
      </c>
      <c r="D2888" s="139" t="s">
        <v>22405</v>
      </c>
      <c r="E2888" s="139"/>
      <c r="F2888" s="139">
        <f>MATCH(A2888,厦航题库汇总!$C$2:$C$5110,0)</f>
        <v>2546</v>
      </c>
    </row>
    <row r="2889" spans="1:6" customFormat="1" ht="56.1" customHeight="1">
      <c r="A2889" s="170" t="s">
        <v>2500</v>
      </c>
      <c r="B2889" s="139" t="s">
        <v>22597</v>
      </c>
      <c r="C2889" s="139" t="s">
        <v>22598</v>
      </c>
      <c r="D2889" s="139" t="s">
        <v>22599</v>
      </c>
      <c r="E2889" s="139"/>
      <c r="F2889" s="139">
        <f>MATCH(A2889,厦航题库汇总!$C$2:$C$5110,0)</f>
        <v>1515</v>
      </c>
    </row>
    <row r="2890" spans="1:6" customFormat="1" ht="56.1" customHeight="1">
      <c r="A2890" s="170" t="s">
        <v>19022</v>
      </c>
      <c r="B2890" s="142" t="s">
        <v>4568</v>
      </c>
      <c r="C2890" s="142" t="s">
        <v>3801</v>
      </c>
      <c r="D2890" s="142" t="s">
        <v>5414</v>
      </c>
      <c r="E2890" s="142"/>
      <c r="F2890" s="139" t="e">
        <f>MATCH(A2890,厦航题库汇总!$C$2:$C$5110,0)</f>
        <v>#N/A</v>
      </c>
    </row>
    <row r="2891" spans="1:6" customFormat="1" ht="56.1" customHeight="1">
      <c r="A2891" s="170" t="s">
        <v>11971</v>
      </c>
      <c r="B2891" s="139" t="s">
        <v>26715</v>
      </c>
      <c r="C2891" s="139" t="s">
        <v>26716</v>
      </c>
      <c r="D2891" s="139" t="s">
        <v>26717</v>
      </c>
      <c r="E2891" s="139"/>
      <c r="F2891" s="139">
        <f>MATCH(A2891,厦航题库汇总!$C$2:$C$5110,0)</f>
        <v>1790</v>
      </c>
    </row>
    <row r="2892" spans="1:6" customFormat="1" ht="56.1" customHeight="1">
      <c r="A2892" s="170" t="s">
        <v>11967</v>
      </c>
      <c r="B2892" s="139" t="s">
        <v>26712</v>
      </c>
      <c r="C2892" s="139" t="s">
        <v>26713</v>
      </c>
      <c r="D2892" s="139" t="s">
        <v>26714</v>
      </c>
      <c r="E2892" s="139"/>
      <c r="F2892" s="139">
        <f>MATCH(A2892,厦航题库汇总!$C$2:$C$5110,0)</f>
        <v>1784</v>
      </c>
    </row>
    <row r="2893" spans="1:6" customFormat="1" ht="56.1" customHeight="1">
      <c r="A2893" s="172" t="s">
        <v>4271</v>
      </c>
      <c r="B2893" s="148" t="s">
        <v>4272</v>
      </c>
      <c r="C2893" s="148" t="s">
        <v>4273</v>
      </c>
      <c r="D2893" s="148" t="s">
        <v>4274</v>
      </c>
      <c r="E2893" s="148"/>
      <c r="F2893" s="139">
        <f>MATCH(A2893,厦航题库汇总!$C$2:$C$5110,0)</f>
        <v>975</v>
      </c>
    </row>
    <row r="2894" spans="1:6" customFormat="1" ht="56.1" customHeight="1">
      <c r="A2894" s="170" t="s">
        <v>28606</v>
      </c>
      <c r="B2894" s="139" t="s">
        <v>23920</v>
      </c>
      <c r="C2894" s="139" t="s">
        <v>23921</v>
      </c>
      <c r="D2894" s="139" t="s">
        <v>23922</v>
      </c>
      <c r="E2894" s="139"/>
      <c r="F2894" s="139">
        <f>MATCH(A2894,厦航题库汇总!$C$2:$C$5110,0)</f>
        <v>3429</v>
      </c>
    </row>
    <row r="2895" spans="1:6" customFormat="1" ht="56.1" customHeight="1">
      <c r="A2895" s="172" t="s">
        <v>4283</v>
      </c>
      <c r="B2895" s="148" t="s">
        <v>4284</v>
      </c>
      <c r="C2895" s="148" t="s">
        <v>4285</v>
      </c>
      <c r="D2895" s="148" t="s">
        <v>4286</v>
      </c>
      <c r="E2895" s="148"/>
      <c r="F2895" s="139">
        <f>MATCH(A2895,厦航题库汇总!$C$2:$C$5110,0)</f>
        <v>993</v>
      </c>
    </row>
    <row r="2896" spans="1:6" customFormat="1" ht="56.1" customHeight="1">
      <c r="A2896" s="170" t="s">
        <v>5694</v>
      </c>
      <c r="B2896" s="139" t="s">
        <v>23938</v>
      </c>
      <c r="C2896" s="139" t="s">
        <v>23939</v>
      </c>
      <c r="D2896" s="139" t="s">
        <v>23940</v>
      </c>
      <c r="E2896" s="139"/>
      <c r="F2896" s="139">
        <f>MATCH(A2896,厦航题库汇总!$C$2:$C$5110,0)</f>
        <v>3448</v>
      </c>
    </row>
    <row r="2897" spans="1:6" customFormat="1" ht="56.1" customHeight="1">
      <c r="A2897" s="170" t="s">
        <v>18187</v>
      </c>
      <c r="B2897" s="139" t="s">
        <v>18188</v>
      </c>
      <c r="C2897" s="139" t="s">
        <v>18189</v>
      </c>
      <c r="D2897" s="139" t="s">
        <v>18190</v>
      </c>
      <c r="E2897" s="139"/>
      <c r="F2897" s="139" t="e">
        <f>MATCH(A2897,厦航题库汇总!$C$2:$C$5110,0)</f>
        <v>#N/A</v>
      </c>
    </row>
    <row r="2898" spans="1:6" customFormat="1" ht="56.1" customHeight="1">
      <c r="A2898" s="170" t="s">
        <v>18986</v>
      </c>
      <c r="B2898" s="139" t="s">
        <v>18987</v>
      </c>
      <c r="C2898" s="139" t="s">
        <v>18988</v>
      </c>
      <c r="D2898" s="139" t="s">
        <v>18972</v>
      </c>
      <c r="E2898" s="139"/>
      <c r="F2898" s="139" t="e">
        <f>MATCH(A2898,厦航题库汇总!$C$2:$C$5110,0)</f>
        <v>#N/A</v>
      </c>
    </row>
    <row r="2899" spans="1:6" customFormat="1" ht="56.1" customHeight="1">
      <c r="A2899" s="170" t="s">
        <v>18989</v>
      </c>
      <c r="B2899" s="139" t="s">
        <v>18990</v>
      </c>
      <c r="C2899" s="139" t="s">
        <v>18991</v>
      </c>
      <c r="D2899" s="139" t="s">
        <v>18992</v>
      </c>
      <c r="E2899" s="139"/>
      <c r="F2899" s="139" t="e">
        <f>MATCH(A2899,厦航题库汇总!$C$2:$C$5110,0)</f>
        <v>#N/A</v>
      </c>
    </row>
    <row r="2900" spans="1:6" customFormat="1" ht="56.1" customHeight="1">
      <c r="A2900" s="172" t="s">
        <v>6510</v>
      </c>
      <c r="B2900" s="148" t="s">
        <v>6511</v>
      </c>
      <c r="C2900" s="148" t="s">
        <v>6512</v>
      </c>
      <c r="D2900" s="148" t="s">
        <v>6513</v>
      </c>
      <c r="E2900" s="148"/>
      <c r="F2900" s="139">
        <f>MATCH(A2900,厦航题库汇总!$C$2:$C$5110,0)</f>
        <v>929</v>
      </c>
    </row>
    <row r="2901" spans="1:6" customFormat="1" ht="56.1" customHeight="1">
      <c r="A2901" s="170" t="s">
        <v>1477</v>
      </c>
      <c r="B2901" s="139" t="s">
        <v>22497</v>
      </c>
      <c r="C2901" s="139" t="s">
        <v>22498</v>
      </c>
      <c r="D2901" s="139" t="s">
        <v>22499</v>
      </c>
      <c r="E2901" s="139"/>
      <c r="F2901" s="139">
        <f>MATCH(A2901,厦航题库汇总!$C$2:$C$5110,0)</f>
        <v>3174</v>
      </c>
    </row>
    <row r="2902" spans="1:6" customFormat="1" ht="56.1" customHeight="1">
      <c r="A2902" s="170" t="s">
        <v>22960</v>
      </c>
      <c r="B2902" s="139" t="s">
        <v>22961</v>
      </c>
      <c r="C2902" s="139" t="s">
        <v>22962</v>
      </c>
      <c r="D2902" s="139" t="s">
        <v>22963</v>
      </c>
      <c r="E2902" s="139"/>
      <c r="F2902" s="139">
        <f>MATCH(A2902,厦航题库汇总!$C$2:$C$5110,0)</f>
        <v>3317</v>
      </c>
    </row>
    <row r="2903" spans="1:6" customFormat="1" ht="56.1" customHeight="1">
      <c r="A2903" s="170" t="s">
        <v>28370</v>
      </c>
      <c r="B2903" s="139" t="s">
        <v>22552</v>
      </c>
      <c r="C2903" s="139" t="s">
        <v>22553</v>
      </c>
      <c r="D2903" s="139" t="s">
        <v>22554</v>
      </c>
      <c r="E2903" s="139"/>
      <c r="F2903" s="139">
        <f>MATCH(A2903,厦航题库汇总!$C$2:$C$5110,0)</f>
        <v>1372</v>
      </c>
    </row>
    <row r="2904" spans="1:6" customFormat="1" ht="56.1" customHeight="1">
      <c r="A2904" s="170" t="s">
        <v>28385</v>
      </c>
      <c r="B2904" s="139" t="s">
        <v>22640</v>
      </c>
      <c r="C2904" s="139" t="s">
        <v>22641</v>
      </c>
      <c r="D2904" s="139" t="s">
        <v>22642</v>
      </c>
      <c r="E2904" s="139"/>
      <c r="F2904" s="139">
        <f>MATCH(A2904,厦航题库汇总!$C$2:$C$5110,0)</f>
        <v>1694</v>
      </c>
    </row>
    <row r="2905" spans="1:6" customFormat="1" ht="56.1" customHeight="1">
      <c r="A2905" s="170" t="s">
        <v>10707</v>
      </c>
      <c r="B2905" s="139" t="s">
        <v>20519</v>
      </c>
      <c r="C2905" s="139" t="s">
        <v>20520</v>
      </c>
      <c r="D2905" s="139" t="s">
        <v>20521</v>
      </c>
      <c r="E2905" s="139"/>
      <c r="F2905" s="139">
        <f>MATCH(A2905,厦航题库汇总!$C$2:$C$5110,0)</f>
        <v>4477</v>
      </c>
    </row>
    <row r="2906" spans="1:6" customFormat="1" ht="56.1" customHeight="1">
      <c r="A2906" s="170" t="s">
        <v>14985</v>
      </c>
      <c r="B2906" s="139" t="s">
        <v>14986</v>
      </c>
      <c r="C2906" s="139" t="s">
        <v>14987</v>
      </c>
      <c r="D2906" s="139" t="s">
        <v>14988</v>
      </c>
      <c r="E2906" s="139"/>
      <c r="F2906" s="139">
        <f>MATCH(A2906,厦航题库汇总!$C$2:$C$5110,0)</f>
        <v>4443</v>
      </c>
    </row>
    <row r="2907" spans="1:6" customFormat="1" ht="56.1" customHeight="1">
      <c r="A2907" s="170" t="s">
        <v>9322</v>
      </c>
      <c r="B2907" s="139" t="s">
        <v>25943</v>
      </c>
      <c r="C2907" s="139" t="s">
        <v>25944</v>
      </c>
      <c r="D2907" s="139" t="s">
        <v>25945</v>
      </c>
      <c r="E2907" s="139"/>
      <c r="F2907" s="139">
        <f>MATCH(A2907,厦航题库汇总!$C$2:$C$5110,0)</f>
        <v>4586</v>
      </c>
    </row>
    <row r="2908" spans="1:6" customFormat="1" ht="50.1" customHeight="1">
      <c r="A2908" s="170" t="s">
        <v>18587</v>
      </c>
      <c r="B2908" s="139" t="s">
        <v>4049</v>
      </c>
      <c r="C2908" s="139" t="s">
        <v>18588</v>
      </c>
      <c r="D2908" s="139" t="s">
        <v>5848</v>
      </c>
      <c r="E2908" s="139"/>
      <c r="F2908" s="139" t="e">
        <f>MATCH(A2908,厦航题库汇总!$C$2:$C$5110,0)</f>
        <v>#N/A</v>
      </c>
    </row>
    <row r="2909" spans="1:6" customFormat="1" ht="56.1" customHeight="1">
      <c r="A2909" s="170" t="s">
        <v>12755</v>
      </c>
      <c r="B2909" s="139" t="s">
        <v>409</v>
      </c>
      <c r="C2909" s="148" t="s">
        <v>12756</v>
      </c>
      <c r="D2909" s="148" t="s">
        <v>412</v>
      </c>
      <c r="E2909" s="148"/>
      <c r="F2909" s="139">
        <f>MATCH(A2909,厦航题库汇总!$C$2:$C$5110,0)</f>
        <v>470</v>
      </c>
    </row>
    <row r="2910" spans="1:6" customFormat="1" ht="50.1" customHeight="1">
      <c r="A2910" s="170" t="s">
        <v>29817</v>
      </c>
      <c r="B2910" s="139" t="s">
        <v>27635</v>
      </c>
      <c r="C2910" s="139" t="s">
        <v>27636</v>
      </c>
      <c r="D2910" s="139" t="s">
        <v>27637</v>
      </c>
      <c r="E2910" s="139"/>
      <c r="F2910" s="139" t="e">
        <f>MATCH(A2910,厦航题库汇总!$C$2:$C$5110,0)</f>
        <v>#N/A</v>
      </c>
    </row>
    <row r="2911" spans="1:6" customFormat="1" ht="50.1" customHeight="1">
      <c r="A2911" s="170" t="s">
        <v>10196</v>
      </c>
      <c r="B2911" s="139" t="s">
        <v>6163</v>
      </c>
      <c r="C2911" s="139" t="s">
        <v>10197</v>
      </c>
      <c r="D2911" s="139" t="s">
        <v>10198</v>
      </c>
      <c r="E2911" s="139"/>
      <c r="F2911" s="139">
        <f>MATCH(A2911,厦航题库汇总!$C$2:$C$5110,0)</f>
        <v>4852</v>
      </c>
    </row>
    <row r="2912" spans="1:6" customFormat="1" ht="56.1" customHeight="1">
      <c r="A2912" s="172" t="s">
        <v>27729</v>
      </c>
      <c r="B2912" s="148" t="s">
        <v>27730</v>
      </c>
      <c r="C2912" s="148" t="s">
        <v>27731</v>
      </c>
      <c r="D2912" s="148" t="s">
        <v>27732</v>
      </c>
      <c r="E2912" s="148"/>
      <c r="F2912" s="139" t="e">
        <f>MATCH(A2912,厦航题库汇总!$C$2:$C$5110,0)</f>
        <v>#N/A</v>
      </c>
    </row>
    <row r="2913" spans="1:6" customFormat="1" ht="50.1" customHeight="1">
      <c r="A2913" s="170" t="s">
        <v>7178</v>
      </c>
      <c r="B2913" s="139" t="s">
        <v>24642</v>
      </c>
      <c r="C2913" s="139" t="s">
        <v>24643</v>
      </c>
      <c r="D2913" s="139" t="s">
        <v>24644</v>
      </c>
      <c r="E2913" s="139"/>
      <c r="F2913" s="139">
        <f>MATCH(A2913,厦航题库汇总!$C$2:$C$5110,0)</f>
        <v>2484</v>
      </c>
    </row>
    <row r="2914" spans="1:6" customFormat="1" ht="50.1" customHeight="1">
      <c r="A2914" s="170" t="s">
        <v>18930</v>
      </c>
      <c r="B2914" s="139" t="s">
        <v>18931</v>
      </c>
      <c r="C2914" s="139" t="s">
        <v>18932</v>
      </c>
      <c r="D2914" s="139" t="s">
        <v>18933</v>
      </c>
      <c r="E2914" s="139"/>
      <c r="F2914" s="139" t="e">
        <f>MATCH(A2914,厦航题库汇总!$C$2:$C$5110,0)</f>
        <v>#N/A</v>
      </c>
    </row>
    <row r="2915" spans="1:6" customFormat="1" ht="56.1" customHeight="1">
      <c r="A2915" s="170" t="s">
        <v>19825</v>
      </c>
      <c r="B2915" s="139" t="s">
        <v>19826</v>
      </c>
      <c r="C2915" s="139" t="s">
        <v>19827</v>
      </c>
      <c r="D2915" s="139" t="s">
        <v>19828</v>
      </c>
      <c r="E2915" s="139"/>
      <c r="F2915" s="139" t="e">
        <f>MATCH(A2915,厦航题库汇总!$C$2:$C$5110,0)</f>
        <v>#N/A</v>
      </c>
    </row>
    <row r="2916" spans="1:6" customFormat="1" ht="56.1" customHeight="1">
      <c r="A2916" s="170" t="s">
        <v>18485</v>
      </c>
      <c r="B2916" s="139" t="s">
        <v>18486</v>
      </c>
      <c r="C2916" s="139" t="s">
        <v>18487</v>
      </c>
      <c r="D2916" s="139" t="s">
        <v>18488</v>
      </c>
      <c r="E2916" s="139"/>
      <c r="F2916" s="139" t="e">
        <f>MATCH(A2916,厦航题库汇总!$C$2:$C$5110,0)</f>
        <v>#N/A</v>
      </c>
    </row>
    <row r="2917" spans="1:6" customFormat="1" ht="56.1" customHeight="1">
      <c r="A2917" s="170" t="s">
        <v>10319</v>
      </c>
      <c r="B2917" s="139" t="s">
        <v>10320</v>
      </c>
      <c r="C2917" s="139" t="s">
        <v>10321</v>
      </c>
      <c r="D2917" s="139" t="s">
        <v>10322</v>
      </c>
      <c r="E2917" s="139"/>
      <c r="F2917" s="139">
        <f>MATCH(A2917,厦航题库汇总!$C$2:$C$5110,0)</f>
        <v>4895</v>
      </c>
    </row>
    <row r="2918" spans="1:6" customFormat="1" ht="56.1" customHeight="1">
      <c r="A2918" s="170" t="s">
        <v>25459</v>
      </c>
      <c r="B2918" s="139" t="s">
        <v>25460</v>
      </c>
      <c r="C2918" s="139" t="s">
        <v>24672</v>
      </c>
      <c r="D2918" s="139" t="s">
        <v>25461</v>
      </c>
      <c r="E2918" s="139"/>
      <c r="F2918" s="139">
        <f>MATCH(A2918,厦航题库汇总!$C$2:$C$5110,0)</f>
        <v>3556</v>
      </c>
    </row>
    <row r="2919" spans="1:6" customFormat="1" ht="56.1" customHeight="1">
      <c r="A2919" s="170" t="s">
        <v>15667</v>
      </c>
      <c r="B2919" s="139" t="s">
        <v>4404</v>
      </c>
      <c r="C2919" s="139" t="s">
        <v>5960</v>
      </c>
      <c r="D2919" s="139" t="s">
        <v>5961</v>
      </c>
      <c r="E2919" s="139"/>
      <c r="F2919" s="139">
        <f>MATCH(A2919,厦航题库汇总!$C$2:$C$5110,0)</f>
        <v>3833</v>
      </c>
    </row>
    <row r="2920" spans="1:6" customFormat="1" ht="56.1" customHeight="1">
      <c r="A2920" s="170" t="s">
        <v>23197</v>
      </c>
      <c r="B2920" s="139" t="s">
        <v>23192</v>
      </c>
      <c r="C2920" s="139" t="s">
        <v>23190</v>
      </c>
      <c r="D2920" s="139" t="s">
        <v>23191</v>
      </c>
      <c r="E2920" s="139"/>
      <c r="F2920" s="139">
        <f>MATCH(A2920,厦航题库汇总!$C$2:$C$5110,0)</f>
        <v>3823</v>
      </c>
    </row>
    <row r="2921" spans="1:6" customFormat="1" ht="50.1" customHeight="1">
      <c r="A2921" s="170" t="s">
        <v>29665</v>
      </c>
      <c r="B2921" s="139" t="s">
        <v>20941</v>
      </c>
      <c r="C2921" s="139" t="s">
        <v>20942</v>
      </c>
      <c r="D2921" s="139" t="s">
        <v>20943</v>
      </c>
      <c r="E2921" s="139"/>
      <c r="F2921" s="139">
        <f>MATCH(A2921,厦航题库汇总!$C$2:$C$5110,0)</f>
        <v>4662</v>
      </c>
    </row>
    <row r="2922" spans="1:6" customFormat="1" ht="50.1" customHeight="1">
      <c r="A2922" s="170" t="s">
        <v>1515</v>
      </c>
      <c r="B2922" s="139" t="s">
        <v>22507</v>
      </c>
      <c r="C2922" s="139" t="s">
        <v>22508</v>
      </c>
      <c r="D2922" s="139" t="s">
        <v>22509</v>
      </c>
      <c r="E2922" s="139"/>
      <c r="F2922" s="139">
        <f>MATCH(A2922,厦航题库汇总!$C$2:$C$5110,0)</f>
        <v>3267</v>
      </c>
    </row>
    <row r="2923" spans="1:6" customFormat="1" ht="56.1" customHeight="1">
      <c r="A2923" s="170" t="s">
        <v>9679</v>
      </c>
      <c r="B2923" s="139" t="s">
        <v>21039</v>
      </c>
      <c r="C2923" s="139" t="s">
        <v>21040</v>
      </c>
      <c r="D2923" s="139" t="s">
        <v>21041</v>
      </c>
      <c r="E2923" s="139"/>
      <c r="F2923" s="139">
        <f>MATCH(A2923,厦航题库汇总!$C$2:$C$5110,0)</f>
        <v>4691</v>
      </c>
    </row>
    <row r="2924" spans="1:6" customFormat="1" ht="56.1" customHeight="1">
      <c r="A2924" s="170" t="s">
        <v>10709</v>
      </c>
      <c r="B2924" s="139" t="s">
        <v>20525</v>
      </c>
      <c r="C2924" s="139" t="s">
        <v>20526</v>
      </c>
      <c r="D2924" s="139" t="s">
        <v>20527</v>
      </c>
      <c r="E2924" s="139"/>
      <c r="F2924" s="139">
        <f>MATCH(A2924,厦航题库汇总!$C$2:$C$5110,0)</f>
        <v>4480</v>
      </c>
    </row>
    <row r="2925" spans="1:6" customFormat="1" ht="50.1" customHeight="1">
      <c r="A2925" s="170" t="s">
        <v>10324</v>
      </c>
      <c r="B2925" s="139" t="s">
        <v>10325</v>
      </c>
      <c r="C2925" s="139" t="s">
        <v>10326</v>
      </c>
      <c r="D2925" s="139" t="s">
        <v>10327</v>
      </c>
      <c r="E2925" s="139"/>
      <c r="F2925" s="139">
        <f>MATCH(A2925,厦航题库汇总!$C$2:$C$5110,0)</f>
        <v>4897</v>
      </c>
    </row>
    <row r="2926" spans="1:6" customFormat="1" ht="56.1" customHeight="1">
      <c r="A2926" s="170" t="s">
        <v>12658</v>
      </c>
      <c r="B2926" s="139" t="s">
        <v>20266</v>
      </c>
      <c r="C2926" s="148" t="s">
        <v>12654</v>
      </c>
      <c r="D2926" s="148" t="s">
        <v>12660</v>
      </c>
      <c r="E2926" s="148"/>
      <c r="F2926" s="139">
        <f>MATCH(A2926,厦航题库汇总!$C$2:$C$5110,0)</f>
        <v>250</v>
      </c>
    </row>
    <row r="2927" spans="1:6" customFormat="1" ht="56.1" customHeight="1">
      <c r="A2927" s="170" t="s">
        <v>12657</v>
      </c>
      <c r="B2927" s="139" t="s">
        <v>20265</v>
      </c>
      <c r="C2927" s="148" t="s">
        <v>12651</v>
      </c>
      <c r="D2927" s="148" t="s">
        <v>12650</v>
      </c>
      <c r="E2927" s="148"/>
      <c r="F2927" s="139">
        <f>MATCH(A2927,厦航题库汇总!$C$2:$C$5110,0)</f>
        <v>243</v>
      </c>
    </row>
    <row r="2928" spans="1:6" customFormat="1" ht="56.1" customHeight="1">
      <c r="A2928" s="170" t="s">
        <v>14792</v>
      </c>
      <c r="B2928" s="139" t="s">
        <v>27523</v>
      </c>
      <c r="C2928" s="139" t="s">
        <v>29324</v>
      </c>
      <c r="D2928" s="139" t="s">
        <v>29325</v>
      </c>
      <c r="E2928" s="139"/>
      <c r="F2928" s="139">
        <f>MATCH(A2928,厦航题库汇总!$C$2:$C$5110,0)</f>
        <v>4265</v>
      </c>
    </row>
    <row r="2929" spans="1:6" customFormat="1" ht="56.1" customHeight="1">
      <c r="A2929" s="170" t="s">
        <v>19847</v>
      </c>
      <c r="B2929" s="139">
        <v>30</v>
      </c>
      <c r="C2929" s="139">
        <v>15</v>
      </c>
      <c r="D2929" s="139">
        <v>60</v>
      </c>
      <c r="E2929" s="139"/>
      <c r="F2929" s="139" t="e">
        <f>MATCH(A2929,厦航题库汇总!$C$2:$C$5110,0)</f>
        <v>#N/A</v>
      </c>
    </row>
    <row r="2930" spans="1:6" customFormat="1" ht="56.1" customHeight="1">
      <c r="A2930" s="170" t="s">
        <v>9922</v>
      </c>
      <c r="B2930" s="139" t="s">
        <v>26097</v>
      </c>
      <c r="C2930" s="139" t="s">
        <v>26106</v>
      </c>
      <c r="D2930" s="139" t="s">
        <v>26107</v>
      </c>
      <c r="E2930" s="139"/>
      <c r="F2930" s="139">
        <f>MATCH(A2930,厦航题库汇总!$C$2:$C$5110,0)</f>
        <v>4766</v>
      </c>
    </row>
    <row r="2931" spans="1:6" customFormat="1" ht="56.1" customHeight="1">
      <c r="A2931" s="172" t="s">
        <v>1792</v>
      </c>
      <c r="B2931" s="139" t="s">
        <v>1793</v>
      </c>
      <c r="C2931" s="139" t="s">
        <v>1784</v>
      </c>
      <c r="D2931" s="148" t="s">
        <v>1786</v>
      </c>
      <c r="E2931" s="148"/>
      <c r="F2931" s="139">
        <f>MATCH(A2931,厦航题库汇总!$C$2:$C$5110,0)</f>
        <v>167</v>
      </c>
    </row>
    <row r="2932" spans="1:6" customFormat="1" ht="56.1" customHeight="1">
      <c r="A2932" s="170" t="s">
        <v>14464</v>
      </c>
      <c r="B2932" s="139" t="s">
        <v>27294</v>
      </c>
      <c r="C2932" s="139" t="s">
        <v>27295</v>
      </c>
      <c r="D2932" s="139" t="s">
        <v>27296</v>
      </c>
      <c r="E2932" s="139"/>
      <c r="F2932" s="139">
        <f>MATCH(A2932,厦航题库汇总!$C$2:$C$5110,0)</f>
        <v>3964</v>
      </c>
    </row>
    <row r="2933" spans="1:6" customFormat="1" ht="56.1" customHeight="1">
      <c r="A2933" s="172" t="s">
        <v>27700</v>
      </c>
      <c r="B2933" s="148" t="s">
        <v>27701</v>
      </c>
      <c r="C2933" s="148" t="s">
        <v>27702</v>
      </c>
      <c r="D2933" s="148" t="s">
        <v>27703</v>
      </c>
      <c r="E2933" s="148"/>
      <c r="F2933" s="139" t="e">
        <f>MATCH(A2933,厦航题库汇总!$C$2:$C$5110,0)</f>
        <v>#N/A</v>
      </c>
    </row>
    <row r="2934" spans="1:6" customFormat="1" ht="56.1" customHeight="1">
      <c r="A2934" s="170" t="s">
        <v>829</v>
      </c>
      <c r="B2934" s="139" t="s">
        <v>22247</v>
      </c>
      <c r="C2934" s="139" t="s">
        <v>22248</v>
      </c>
      <c r="D2934" s="139" t="s">
        <v>22249</v>
      </c>
      <c r="E2934" s="139"/>
      <c r="F2934" s="139">
        <f>MATCH(A2934,厦航题库汇总!$C$2:$C$5110,0)</f>
        <v>2093</v>
      </c>
    </row>
    <row r="2935" spans="1:6" customFormat="1" ht="56.1" customHeight="1">
      <c r="A2935" s="170" t="s">
        <v>770</v>
      </c>
      <c r="B2935" s="139" t="s">
        <v>22206</v>
      </c>
      <c r="C2935" s="139" t="s">
        <v>22207</v>
      </c>
      <c r="D2935" s="139" t="s">
        <v>22208</v>
      </c>
      <c r="E2935" s="139"/>
      <c r="F2935" s="139">
        <f>MATCH(A2935,厦航题库汇总!$C$2:$C$5110,0)</f>
        <v>1976</v>
      </c>
    </row>
    <row r="2936" spans="1:6" customFormat="1" ht="56.1" customHeight="1">
      <c r="A2936" s="172" t="s">
        <v>27667</v>
      </c>
      <c r="B2936" s="148" t="s">
        <v>27668</v>
      </c>
      <c r="C2936" s="148" t="s">
        <v>27669</v>
      </c>
      <c r="D2936" s="148" t="s">
        <v>27670</v>
      </c>
      <c r="E2936" s="148"/>
      <c r="F2936" s="139" t="e">
        <f>MATCH(A2936,厦航题库汇总!$C$2:$C$5110,0)</f>
        <v>#N/A</v>
      </c>
    </row>
    <row r="2937" spans="1:6" customFormat="1" ht="56.1" customHeight="1">
      <c r="A2937" s="170" t="s">
        <v>27647</v>
      </c>
      <c r="B2937" s="139" t="s">
        <v>19934</v>
      </c>
      <c r="C2937" s="139" t="s">
        <v>19935</v>
      </c>
      <c r="D2937" s="139" t="s">
        <v>27648</v>
      </c>
      <c r="E2937" s="139"/>
      <c r="F2937" s="139" t="e">
        <f>MATCH(A2937,厦航题库汇总!$C$2:$C$5110,0)</f>
        <v>#N/A</v>
      </c>
    </row>
    <row r="2938" spans="1:6" customFormat="1" ht="56.1" customHeight="1">
      <c r="A2938" s="172" t="s">
        <v>2382</v>
      </c>
      <c r="B2938" s="148" t="s">
        <v>2383</v>
      </c>
      <c r="C2938" s="139" t="s">
        <v>2384</v>
      </c>
      <c r="D2938" s="139" t="s">
        <v>2385</v>
      </c>
      <c r="E2938" s="139"/>
      <c r="F2938" s="139">
        <f>MATCH(A2938,厦航题库汇总!$C$2:$C$5110,0)</f>
        <v>1226</v>
      </c>
    </row>
    <row r="2939" spans="1:6" customFormat="1" ht="56.1" customHeight="1">
      <c r="A2939" s="170" t="s">
        <v>10552</v>
      </c>
      <c r="B2939" s="139" t="s">
        <v>10553</v>
      </c>
      <c r="C2939" s="139" t="s">
        <v>10554</v>
      </c>
      <c r="D2939" s="139" t="s">
        <v>10555</v>
      </c>
      <c r="E2939" s="139"/>
      <c r="F2939" s="139">
        <f>MATCH(A2939,厦航题库汇总!$C$2:$C$5110,0)</f>
        <v>4968</v>
      </c>
    </row>
    <row r="2940" spans="1:6" customFormat="1" ht="56.1" customHeight="1">
      <c r="A2940" s="170" t="s">
        <v>766</v>
      </c>
      <c r="B2940" s="139" t="s">
        <v>22203</v>
      </c>
      <c r="C2940" s="139" t="s">
        <v>22204</v>
      </c>
      <c r="D2940" s="139" t="s">
        <v>22205</v>
      </c>
      <c r="E2940" s="139"/>
      <c r="F2940" s="139">
        <f>MATCH(A2940,厦航题库汇总!$C$2:$C$5110,0)</f>
        <v>1971</v>
      </c>
    </row>
    <row r="2941" spans="1:6" customFormat="1" ht="56.1" customHeight="1">
      <c r="A2941" s="170" t="s">
        <v>841</v>
      </c>
      <c r="B2941" s="139" t="s">
        <v>22256</v>
      </c>
      <c r="C2941" s="139" t="s">
        <v>22257</v>
      </c>
      <c r="D2941" s="139" t="s">
        <v>22258</v>
      </c>
      <c r="E2941" s="139"/>
      <c r="F2941" s="139">
        <f>MATCH(A2941,厦航题库汇总!$C$2:$C$5110,0)</f>
        <v>2111</v>
      </c>
    </row>
    <row r="2942" spans="1:6" customFormat="1" ht="56.1" customHeight="1">
      <c r="A2942" s="170" t="s">
        <v>870</v>
      </c>
      <c r="B2942" s="139" t="s">
        <v>22268</v>
      </c>
      <c r="C2942" s="139" t="s">
        <v>22269</v>
      </c>
      <c r="D2942" s="139" t="s">
        <v>22270</v>
      </c>
      <c r="E2942" s="139"/>
      <c r="F2942" s="139">
        <f>MATCH(A2942,厦航题库汇总!$C$2:$C$5110,0)</f>
        <v>2159</v>
      </c>
    </row>
    <row r="2943" spans="1:6" customFormat="1" ht="56.1" customHeight="1">
      <c r="A2943" s="170" t="s">
        <v>938</v>
      </c>
      <c r="B2943" s="139" t="s">
        <v>22305</v>
      </c>
      <c r="C2943" s="139" t="s">
        <v>22205</v>
      </c>
      <c r="D2943" s="139" t="s">
        <v>22204</v>
      </c>
      <c r="E2943" s="139"/>
      <c r="F2943" s="139">
        <f>MATCH(A2943,厦航题库汇总!$C$2:$C$5110,0)</f>
        <v>2285</v>
      </c>
    </row>
    <row r="2944" spans="1:6" customFormat="1" ht="56.1" customHeight="1">
      <c r="A2944" s="170" t="s">
        <v>19940</v>
      </c>
      <c r="B2944" s="139" t="s">
        <v>19935</v>
      </c>
      <c r="C2944" s="139" t="s">
        <v>19941</v>
      </c>
      <c r="D2944" s="139" t="s">
        <v>19942</v>
      </c>
      <c r="E2944" s="139"/>
      <c r="F2944" s="139" t="e">
        <f>MATCH(A2944,厦航题库汇总!$C$2:$C$5110,0)</f>
        <v>#N/A</v>
      </c>
    </row>
    <row r="2945" spans="1:6" customFormat="1" ht="56.1" customHeight="1">
      <c r="A2945" s="170" t="s">
        <v>774</v>
      </c>
      <c r="B2945" s="139" t="s">
        <v>22209</v>
      </c>
      <c r="C2945" s="139" t="s">
        <v>22210</v>
      </c>
      <c r="D2945" s="139" t="s">
        <v>22211</v>
      </c>
      <c r="E2945" s="139" t="s">
        <v>29537</v>
      </c>
      <c r="F2945" s="139">
        <f>MATCH(A2945,厦航题库汇总!$C$2:$C$5110,0)</f>
        <v>1982</v>
      </c>
    </row>
    <row r="2946" spans="1:6" customFormat="1" ht="56.1" customHeight="1">
      <c r="A2946" s="170" t="s">
        <v>1000</v>
      </c>
      <c r="B2946" s="139" t="s">
        <v>22326</v>
      </c>
      <c r="C2946" s="139" t="s">
        <v>22327</v>
      </c>
      <c r="D2946" s="139" t="s">
        <v>22328</v>
      </c>
      <c r="E2946" s="139"/>
      <c r="F2946" s="139">
        <f>MATCH(A2946,厦航题库汇总!$C$2:$C$5110,0)</f>
        <v>2397</v>
      </c>
    </row>
    <row r="2947" spans="1:6" customFormat="1" ht="56.1" customHeight="1">
      <c r="A2947" s="170" t="s">
        <v>855</v>
      </c>
      <c r="B2947" s="139" t="s">
        <v>22262</v>
      </c>
      <c r="C2947" s="139" t="s">
        <v>22263</v>
      </c>
      <c r="D2947" s="139" t="s">
        <v>22264</v>
      </c>
      <c r="E2947" s="139"/>
      <c r="F2947" s="139">
        <f>MATCH(A2947,厦航题库汇总!$C$2:$C$5110,0)</f>
        <v>2135</v>
      </c>
    </row>
    <row r="2948" spans="1:6" customFormat="1" ht="56.1" customHeight="1">
      <c r="A2948" s="170" t="s">
        <v>19129</v>
      </c>
      <c r="B2948" s="139" t="s">
        <v>19130</v>
      </c>
      <c r="C2948" s="139" t="s">
        <v>19131</v>
      </c>
      <c r="D2948" s="139" t="s">
        <v>19132</v>
      </c>
      <c r="E2948" s="139"/>
      <c r="F2948" s="139" t="e">
        <f>MATCH(A2948,厦航题库汇总!$C$2:$C$5110,0)</f>
        <v>#N/A</v>
      </c>
    </row>
    <row r="2949" spans="1:6" customFormat="1" ht="56.1" customHeight="1">
      <c r="A2949" s="170" t="s">
        <v>878</v>
      </c>
      <c r="B2949" s="139" t="s">
        <v>22271</v>
      </c>
      <c r="C2949" s="139" t="s">
        <v>22272</v>
      </c>
      <c r="D2949" s="139" t="s">
        <v>22273</v>
      </c>
      <c r="E2949" s="139"/>
      <c r="F2949" s="139">
        <f>MATCH(A2949,厦航题库汇总!$C$2:$C$5110,0)</f>
        <v>2171</v>
      </c>
    </row>
    <row r="2950" spans="1:6" customFormat="1" ht="56.1" customHeight="1">
      <c r="A2950" s="170" t="s">
        <v>23024</v>
      </c>
      <c r="B2950" s="139" t="s">
        <v>23025</v>
      </c>
      <c r="C2950" s="139" t="s">
        <v>23026</v>
      </c>
      <c r="D2950" s="139" t="s">
        <v>23027</v>
      </c>
      <c r="E2950" s="139"/>
      <c r="F2950" s="139">
        <f>MATCH(A2950,厦航题库汇总!$C$2:$C$5110,0)</f>
        <v>3431</v>
      </c>
    </row>
    <row r="2951" spans="1:6" customFormat="1" ht="56.1" customHeight="1">
      <c r="A2951" s="170" t="s">
        <v>14752</v>
      </c>
      <c r="B2951" s="139" t="s">
        <v>27495</v>
      </c>
      <c r="C2951" s="139" t="s">
        <v>27496</v>
      </c>
      <c r="D2951" s="139" t="s">
        <v>27497</v>
      </c>
      <c r="E2951" s="139"/>
      <c r="F2951" s="139">
        <f>MATCH(A2951,厦航题库汇总!$C$2:$C$5110,0)</f>
        <v>4243</v>
      </c>
    </row>
    <row r="2952" spans="1:6" customFormat="1" ht="56.1" customHeight="1">
      <c r="A2952" s="170" t="s">
        <v>12350</v>
      </c>
      <c r="B2952" s="139" t="s">
        <v>12351</v>
      </c>
      <c r="C2952" s="148" t="s">
        <v>12352</v>
      </c>
      <c r="D2952" s="148" t="s">
        <v>12353</v>
      </c>
      <c r="E2952" s="148"/>
      <c r="F2952" s="139">
        <f>MATCH(A2952,厦航题库汇总!$C$2:$C$5110,0)</f>
        <v>130</v>
      </c>
    </row>
    <row r="2953" spans="1:6" customFormat="1" ht="56.1" customHeight="1">
      <c r="A2953" s="171" t="s">
        <v>12354</v>
      </c>
      <c r="B2953" s="159" t="s">
        <v>12355</v>
      </c>
      <c r="C2953" s="148" t="s">
        <v>12356</v>
      </c>
      <c r="D2953" s="148" t="s">
        <v>12357</v>
      </c>
      <c r="E2953" s="148"/>
      <c r="F2953" s="139">
        <f>MATCH(A2953,厦航题库汇总!$C$2:$C$5110,0)</f>
        <v>137</v>
      </c>
    </row>
    <row r="2954" spans="1:6" customFormat="1" ht="56.1" customHeight="1">
      <c r="A2954" s="170" t="s">
        <v>28201</v>
      </c>
      <c r="B2954" s="139" t="s">
        <v>22060</v>
      </c>
      <c r="C2954" s="139" t="s">
        <v>22061</v>
      </c>
      <c r="D2954" s="139" t="s">
        <v>22062</v>
      </c>
      <c r="E2954" s="139"/>
      <c r="F2954" s="139">
        <f>MATCH(A2954,厦航题库汇总!$C$2:$C$5110,0)</f>
        <v>1236</v>
      </c>
    </row>
    <row r="2955" spans="1:6" customFormat="1" ht="56.1" customHeight="1">
      <c r="A2955" s="170" t="s">
        <v>19897</v>
      </c>
      <c r="B2955" s="139">
        <v>60</v>
      </c>
      <c r="C2955" s="139">
        <v>40</v>
      </c>
      <c r="D2955" s="139">
        <v>50</v>
      </c>
      <c r="E2955" s="139"/>
      <c r="F2955" s="139" t="e">
        <f>MATCH(A2955,厦航题库汇总!$C$2:$C$5110,0)</f>
        <v>#N/A</v>
      </c>
    </row>
    <row r="2956" spans="1:6" customFormat="1" ht="56.1" customHeight="1">
      <c r="A2956" s="170" t="s">
        <v>6268</v>
      </c>
      <c r="B2956" s="139" t="s">
        <v>6269</v>
      </c>
      <c r="C2956" s="148" t="s">
        <v>6270</v>
      </c>
      <c r="D2956" s="148" t="s">
        <v>6271</v>
      </c>
      <c r="E2956" s="148"/>
      <c r="F2956" s="139">
        <f>MATCH(A2956,厦航题库汇总!$C$2:$C$5110,0)</f>
        <v>446</v>
      </c>
    </row>
    <row r="2957" spans="1:6" customFormat="1" ht="56.1" customHeight="1">
      <c r="A2957" s="170" t="s">
        <v>29801</v>
      </c>
      <c r="B2957" s="139" t="s">
        <v>24283</v>
      </c>
      <c r="C2957" s="139" t="s">
        <v>24284</v>
      </c>
      <c r="D2957" s="139" t="s">
        <v>24285</v>
      </c>
      <c r="E2957" s="139"/>
      <c r="F2957" s="139">
        <f>MATCH(A2957,厦航题库汇总!$C$2:$C$5110,0)</f>
        <v>1514</v>
      </c>
    </row>
    <row r="2958" spans="1:6" customFormat="1" ht="56.1" customHeight="1">
      <c r="A2958" s="170" t="s">
        <v>10442</v>
      </c>
      <c r="B2958" s="139" t="s">
        <v>10443</v>
      </c>
      <c r="C2958" s="139" t="s">
        <v>10444</v>
      </c>
      <c r="D2958" s="139" t="s">
        <v>10445</v>
      </c>
      <c r="E2958" s="139"/>
      <c r="F2958" s="139">
        <f>MATCH(A2958,厦航题库汇总!$C$2:$C$5110,0)</f>
        <v>4935</v>
      </c>
    </row>
    <row r="2959" spans="1:6" customFormat="1" ht="56.1" customHeight="1">
      <c r="A2959" s="170" t="s">
        <v>2569</v>
      </c>
      <c r="B2959" s="139" t="s">
        <v>22649</v>
      </c>
      <c r="C2959" s="139" t="s">
        <v>22650</v>
      </c>
      <c r="D2959" s="139" t="s">
        <v>22651</v>
      </c>
      <c r="E2959" s="139"/>
      <c r="F2959" s="139">
        <f>MATCH(A2959,厦航题库汇总!$C$2:$C$5110,0)</f>
        <v>1712</v>
      </c>
    </row>
    <row r="2960" spans="1:6" customFormat="1" ht="56.1" customHeight="1">
      <c r="A2960" s="172" t="s">
        <v>2093</v>
      </c>
      <c r="B2960" s="148" t="s">
        <v>2094</v>
      </c>
      <c r="C2960" s="148" t="s">
        <v>2095</v>
      </c>
      <c r="D2960" s="148" t="s">
        <v>2096</v>
      </c>
      <c r="E2960" s="148"/>
      <c r="F2960" s="139">
        <f>MATCH(A2960,厦航题库汇总!$C$2:$C$5110,0)</f>
        <v>715</v>
      </c>
    </row>
    <row r="2961" spans="1:6" customFormat="1" ht="56.1" customHeight="1">
      <c r="A2961" s="170" t="s">
        <v>23124</v>
      </c>
      <c r="B2961" s="139" t="s">
        <v>23125</v>
      </c>
      <c r="C2961" s="139" t="s">
        <v>23126</v>
      </c>
      <c r="D2961" s="139" t="s">
        <v>23127</v>
      </c>
      <c r="E2961" s="139"/>
      <c r="F2961" s="139">
        <f>MATCH(A2961,厦航题库汇总!$C$2:$C$5110,0)</f>
        <v>3740</v>
      </c>
    </row>
    <row r="2962" spans="1:6" customFormat="1" ht="56.1" customHeight="1">
      <c r="A2962" s="171" t="s">
        <v>18477</v>
      </c>
      <c r="B2962" s="159" t="s">
        <v>18478</v>
      </c>
      <c r="C2962" s="139" t="s">
        <v>18479</v>
      </c>
      <c r="D2962" s="139" t="s">
        <v>18480</v>
      </c>
      <c r="E2962" s="139"/>
      <c r="F2962" s="139" t="e">
        <f>MATCH(A2962,厦航题库汇总!$C$2:$C$5110,0)</f>
        <v>#N/A</v>
      </c>
    </row>
    <row r="2963" spans="1:6" customFormat="1" ht="56.1" customHeight="1">
      <c r="A2963" s="170" t="s">
        <v>18918</v>
      </c>
      <c r="B2963" s="139" t="s">
        <v>18919</v>
      </c>
      <c r="C2963" s="139" t="s">
        <v>18920</v>
      </c>
      <c r="D2963" s="139" t="s">
        <v>18921</v>
      </c>
      <c r="E2963" s="139"/>
      <c r="F2963" s="139" t="e">
        <f>MATCH(A2963,厦航题库汇总!$C$2:$C$5110,0)</f>
        <v>#N/A</v>
      </c>
    </row>
    <row r="2964" spans="1:6" customFormat="1" ht="56.1" customHeight="1">
      <c r="A2964" s="170" t="s">
        <v>959</v>
      </c>
      <c r="B2964" s="139" t="s">
        <v>28311</v>
      </c>
      <c r="C2964" s="139" t="s">
        <v>28312</v>
      </c>
      <c r="D2964" s="139" t="s">
        <v>28313</v>
      </c>
      <c r="E2964" s="139"/>
      <c r="F2964" s="139">
        <f>MATCH(A2964,厦航题库汇总!$C$2:$C$5110,0)</f>
        <v>2339</v>
      </c>
    </row>
    <row r="2965" spans="1:6" customFormat="1" ht="56.1" customHeight="1">
      <c r="A2965" s="170" t="s">
        <v>23392</v>
      </c>
      <c r="B2965" s="139" t="s">
        <v>23393</v>
      </c>
      <c r="C2965" s="139" t="s">
        <v>23394</v>
      </c>
      <c r="D2965" s="139" t="s">
        <v>23395</v>
      </c>
      <c r="E2965" s="139"/>
      <c r="F2965" s="139">
        <f>MATCH(A2965,厦航题库汇总!$C$2:$C$5110,0)</f>
        <v>4034</v>
      </c>
    </row>
    <row r="2966" spans="1:6" customFormat="1" ht="56.1" customHeight="1">
      <c r="A2966" s="170" t="s">
        <v>2042</v>
      </c>
      <c r="B2966" s="148" t="s">
        <v>2043</v>
      </c>
      <c r="C2966" s="148" t="s">
        <v>2044</v>
      </c>
      <c r="D2966" s="148" t="s">
        <v>2045</v>
      </c>
      <c r="E2966" s="148"/>
      <c r="F2966" s="139">
        <f>MATCH(A2966,厦航题库汇总!$C$2:$C$5110,0)</f>
        <v>637</v>
      </c>
    </row>
    <row r="2967" spans="1:6" customFormat="1" ht="56.1" customHeight="1">
      <c r="A2967" s="170" t="s">
        <v>23412</v>
      </c>
      <c r="B2967" s="139" t="s">
        <v>23413</v>
      </c>
      <c r="C2967" s="139" t="s">
        <v>23414</v>
      </c>
      <c r="D2967" s="139" t="s">
        <v>23415</v>
      </c>
      <c r="E2967" s="139"/>
      <c r="F2967" s="139">
        <f>MATCH(A2967,厦航题库汇总!$C$2:$C$5110,0)</f>
        <v>4052</v>
      </c>
    </row>
    <row r="2968" spans="1:6" customFormat="1" ht="56.1" customHeight="1">
      <c r="A2968" s="170" t="s">
        <v>10127</v>
      </c>
      <c r="B2968" s="139" t="s">
        <v>2184</v>
      </c>
      <c r="C2968" s="139" t="s">
        <v>5382</v>
      </c>
      <c r="D2968" s="139" t="s">
        <v>2185</v>
      </c>
      <c r="E2968" s="139"/>
      <c r="F2968" s="139">
        <f>MATCH(A2968,厦航题库汇总!$C$2:$C$5110,0)</f>
        <v>4828</v>
      </c>
    </row>
    <row r="2969" spans="1:6" customFormat="1" ht="56.1" customHeight="1">
      <c r="A2969" s="170" t="s">
        <v>23140</v>
      </c>
      <c r="B2969" s="139" t="s">
        <v>23141</v>
      </c>
      <c r="C2969" s="139" t="s">
        <v>23142</v>
      </c>
      <c r="D2969" s="139" t="s">
        <v>23143</v>
      </c>
      <c r="E2969" s="139"/>
      <c r="F2969" s="139">
        <f>MATCH(A2969,厦航题库汇总!$C$2:$C$5110,0)</f>
        <v>3756</v>
      </c>
    </row>
    <row r="2970" spans="1:6" customFormat="1" ht="56.1" customHeight="1">
      <c r="A2970" s="170" t="s">
        <v>23004</v>
      </c>
      <c r="B2970" s="139" t="s">
        <v>23005</v>
      </c>
      <c r="C2970" s="139" t="s">
        <v>23006</v>
      </c>
      <c r="D2970" s="139" t="s">
        <v>23007</v>
      </c>
      <c r="E2970" s="139"/>
      <c r="F2970" s="139">
        <f>MATCH(A2970,厦航题库汇总!$C$2:$C$5110,0)</f>
        <v>3403</v>
      </c>
    </row>
    <row r="2971" spans="1:6" customFormat="1" ht="56.1" customHeight="1">
      <c r="A2971" s="170" t="s">
        <v>989</v>
      </c>
      <c r="B2971" s="139" t="s">
        <v>22320</v>
      </c>
      <c r="C2971" s="139" t="s">
        <v>22321</v>
      </c>
      <c r="D2971" s="139" t="s">
        <v>22322</v>
      </c>
      <c r="E2971" s="139"/>
      <c r="F2971" s="139">
        <f>MATCH(A2971,厦航题库汇总!$C$2:$C$5110,0)</f>
        <v>2381</v>
      </c>
    </row>
    <row r="2972" spans="1:6" customFormat="1" ht="56.1" customHeight="1">
      <c r="A2972" s="172" t="s">
        <v>12289</v>
      </c>
      <c r="B2972" s="148" t="s">
        <v>12290</v>
      </c>
      <c r="C2972" s="148" t="s">
        <v>12291</v>
      </c>
      <c r="D2972" s="148" t="s">
        <v>12292</v>
      </c>
      <c r="E2972" s="148"/>
      <c r="F2972" s="139">
        <f>MATCH(A2972,厦航题库汇总!$C$2:$C$5110,0)</f>
        <v>66</v>
      </c>
    </row>
    <row r="2973" spans="1:6" customFormat="1" ht="56.1" customHeight="1">
      <c r="A2973" s="170" t="s">
        <v>10344</v>
      </c>
      <c r="B2973" s="139" t="s">
        <v>9062</v>
      </c>
      <c r="C2973" s="139" t="s">
        <v>10345</v>
      </c>
      <c r="D2973" s="139" t="s">
        <v>10346</v>
      </c>
      <c r="E2973" s="139"/>
      <c r="F2973" s="139">
        <f>MATCH(A2973,厦航题库汇总!$C$2:$C$5110,0)</f>
        <v>4903</v>
      </c>
    </row>
    <row r="2974" spans="1:6" customFormat="1" ht="56.1" customHeight="1">
      <c r="A2974" s="170" t="s">
        <v>8897</v>
      </c>
      <c r="B2974" s="139" t="s">
        <v>25852</v>
      </c>
      <c r="C2974" s="139" t="s">
        <v>28862</v>
      </c>
      <c r="D2974" s="139" t="s">
        <v>28863</v>
      </c>
      <c r="E2974" s="139"/>
      <c r="F2974" s="139">
        <f>MATCH(A2974,厦航题库汇总!$C$2:$C$5110,0)</f>
        <v>4355</v>
      </c>
    </row>
    <row r="2975" spans="1:6" customFormat="1" ht="56.1" customHeight="1">
      <c r="A2975" s="170" t="s">
        <v>10821</v>
      </c>
      <c r="B2975" s="139" t="s">
        <v>20332</v>
      </c>
      <c r="C2975" s="139" t="s">
        <v>20333</v>
      </c>
      <c r="D2975" s="139" t="s">
        <v>20334</v>
      </c>
      <c r="E2975" s="139"/>
      <c r="F2975" s="139">
        <f>MATCH(A2975,厦航题库汇总!$C$2:$C$5110,0)</f>
        <v>4989</v>
      </c>
    </row>
    <row r="2976" spans="1:6" customFormat="1" ht="56.1" customHeight="1">
      <c r="A2976" s="172" t="s">
        <v>1958</v>
      </c>
      <c r="B2976" s="148" t="s">
        <v>1959</v>
      </c>
      <c r="C2976" s="148" t="s">
        <v>1960</v>
      </c>
      <c r="D2976" s="148" t="s">
        <v>1961</v>
      </c>
      <c r="E2976" s="148"/>
      <c r="F2976" s="139">
        <f>MATCH(A2976,厦航题库汇总!$C$2:$C$5110,0)</f>
        <v>482</v>
      </c>
    </row>
    <row r="2977" spans="1:6" customFormat="1" ht="56.1" customHeight="1">
      <c r="A2977" s="170" t="s">
        <v>29705</v>
      </c>
      <c r="B2977" s="139" t="s">
        <v>20281</v>
      </c>
      <c r="C2977" s="139" t="s">
        <v>20282</v>
      </c>
      <c r="D2977" s="139" t="s">
        <v>20283</v>
      </c>
      <c r="E2977" s="139"/>
      <c r="F2977" s="139" t="e">
        <f>MATCH(A2977,厦航题库汇总!$C$2:$C$5110,0)</f>
        <v>#N/A</v>
      </c>
    </row>
    <row r="2978" spans="1:6" customFormat="1" ht="56.1" customHeight="1">
      <c r="A2978" s="170" t="s">
        <v>29709</v>
      </c>
      <c r="B2978" s="139" t="s">
        <v>20284</v>
      </c>
      <c r="C2978" s="139" t="s">
        <v>20285</v>
      </c>
      <c r="D2978" s="139" t="s">
        <v>20286</v>
      </c>
      <c r="E2978" s="139"/>
      <c r="F2978" s="139" t="e">
        <f>MATCH(A2978,厦航题库汇总!$C$2:$C$5110,0)</f>
        <v>#N/A</v>
      </c>
    </row>
    <row r="2979" spans="1:6" customFormat="1" ht="56.1" customHeight="1">
      <c r="A2979" s="170" t="s">
        <v>10767</v>
      </c>
      <c r="B2979" s="139" t="s">
        <v>20964</v>
      </c>
      <c r="C2979" s="139" t="s">
        <v>20965</v>
      </c>
      <c r="D2979" s="139" t="s">
        <v>20966</v>
      </c>
      <c r="E2979" s="139"/>
      <c r="F2979" s="139">
        <f>MATCH(A2979,厦航题库汇总!$C$2:$C$5110,0)</f>
        <v>4668</v>
      </c>
    </row>
    <row r="2980" spans="1:6" customFormat="1" ht="56.1" customHeight="1">
      <c r="A2980" s="170" t="s">
        <v>10666</v>
      </c>
      <c r="B2980" s="139" t="s">
        <v>20385</v>
      </c>
      <c r="C2980" s="139" t="s">
        <v>20386</v>
      </c>
      <c r="D2980" s="139" t="s">
        <v>20387</v>
      </c>
      <c r="E2980" s="139"/>
      <c r="F2980" s="139">
        <f>MATCH(A2980,厦航题库汇总!$C$2:$C$5110,0)</f>
        <v>4389</v>
      </c>
    </row>
    <row r="2981" spans="1:6" customFormat="1" ht="56.1" customHeight="1">
      <c r="A2981" s="170" t="s">
        <v>28349</v>
      </c>
      <c r="B2981" s="139" t="s">
        <v>22448</v>
      </c>
      <c r="C2981" s="139" t="s">
        <v>28350</v>
      </c>
      <c r="D2981" s="139" t="s">
        <v>28346</v>
      </c>
      <c r="E2981" s="139"/>
      <c r="F2981" s="139">
        <f>MATCH(A2981,厦航题库汇总!$C$2:$C$5110,0)</f>
        <v>2682</v>
      </c>
    </row>
    <row r="2982" spans="1:6" customFormat="1" ht="56.1" customHeight="1">
      <c r="A2982" s="170" t="s">
        <v>28345</v>
      </c>
      <c r="B2982" s="139" t="s">
        <v>22447</v>
      </c>
      <c r="C2982" s="139" t="s">
        <v>22448</v>
      </c>
      <c r="D2982" s="139" t="s">
        <v>28346</v>
      </c>
      <c r="E2982" s="139"/>
      <c r="F2982" s="139">
        <f>MATCH(A2982,厦航题库汇总!$C$2:$C$5110,0)</f>
        <v>2653</v>
      </c>
    </row>
    <row r="2983" spans="1:6" customFormat="1" ht="56.1" customHeight="1">
      <c r="A2983" s="170" t="s">
        <v>126</v>
      </c>
      <c r="B2983" s="139" t="s">
        <v>127</v>
      </c>
      <c r="C2983" s="148" t="s">
        <v>128</v>
      </c>
      <c r="D2983" s="148" t="s">
        <v>129</v>
      </c>
      <c r="E2983" s="148"/>
      <c r="F2983" s="139">
        <f>MATCH(A2983,厦航题库汇总!$C$2:$C$5110,0)</f>
        <v>410</v>
      </c>
    </row>
    <row r="2984" spans="1:6" customFormat="1" ht="56.1" customHeight="1">
      <c r="A2984" s="170" t="s">
        <v>19351</v>
      </c>
      <c r="B2984" s="139" t="s">
        <v>19352</v>
      </c>
      <c r="C2984" s="139" t="s">
        <v>19353</v>
      </c>
      <c r="D2984" s="139" t="s">
        <v>19354</v>
      </c>
      <c r="E2984" s="139"/>
      <c r="F2984" s="139" t="e">
        <f>MATCH(A2984,厦航题库汇总!$C$2:$C$5110,0)</f>
        <v>#N/A</v>
      </c>
    </row>
    <row r="2985" spans="1:6" customFormat="1" ht="56.1" customHeight="1">
      <c r="A2985" s="170" t="s">
        <v>19867</v>
      </c>
      <c r="B2985" s="139" t="s">
        <v>19865</v>
      </c>
      <c r="C2985" s="139" t="s">
        <v>19864</v>
      </c>
      <c r="D2985" s="139" t="s">
        <v>19866</v>
      </c>
      <c r="E2985" s="139"/>
      <c r="F2985" s="139" t="e">
        <f>MATCH(A2985,厦航题库汇总!$C$2:$C$5110,0)</f>
        <v>#N/A</v>
      </c>
    </row>
    <row r="2986" spans="1:6" customFormat="1" ht="56.1" customHeight="1">
      <c r="A2986" s="170" t="s">
        <v>28948</v>
      </c>
      <c r="B2986" s="139" t="s">
        <v>22504</v>
      </c>
      <c r="C2986" s="139" t="s">
        <v>25990</v>
      </c>
      <c r="D2986" s="139" t="s">
        <v>22505</v>
      </c>
      <c r="E2986" s="139"/>
      <c r="F2986" s="139">
        <f>MATCH(A2986,厦航题库汇总!$C$2:$C$5110,0)</f>
        <v>4679</v>
      </c>
    </row>
    <row r="2987" spans="1:6" customFormat="1" ht="56.1" customHeight="1">
      <c r="A2987" s="170" t="s">
        <v>8835</v>
      </c>
      <c r="B2987" s="139" t="s">
        <v>25816</v>
      </c>
      <c r="C2987" s="139" t="s">
        <v>25817</v>
      </c>
      <c r="D2987" s="139" t="s">
        <v>25818</v>
      </c>
      <c r="E2987" s="139"/>
      <c r="F2987" s="139">
        <f>MATCH(A2987,厦航题库汇总!$C$2:$C$5110,0)</f>
        <v>4326</v>
      </c>
    </row>
    <row r="2988" spans="1:6" customFormat="1" ht="56.1" customHeight="1">
      <c r="A2988" s="170" t="s">
        <v>19796</v>
      </c>
      <c r="B2988" s="139" t="s">
        <v>5526</v>
      </c>
      <c r="C2988" s="139" t="s">
        <v>2333</v>
      </c>
      <c r="D2988" s="139" t="s">
        <v>11386</v>
      </c>
      <c r="E2988" s="139"/>
      <c r="F2988" s="139" t="e">
        <f>MATCH(A2988,厦航题库汇总!$C$2:$C$5110,0)</f>
        <v>#N/A</v>
      </c>
    </row>
    <row r="2989" spans="1:6" customFormat="1" ht="13.5">
      <c r="A2989" s="170" t="s">
        <v>19671</v>
      </c>
      <c r="B2989" s="139" t="s">
        <v>19672</v>
      </c>
      <c r="C2989" s="139" t="s">
        <v>19673</v>
      </c>
      <c r="D2989" s="139" t="s">
        <v>19674</v>
      </c>
      <c r="E2989" s="139"/>
      <c r="F2989" s="139" t="e">
        <f>MATCH(A2989,厦航题库汇总!$C$2:$C$5110,0)</f>
        <v>#N/A</v>
      </c>
    </row>
    <row r="2990" spans="1:6" customFormat="1" ht="56.1" customHeight="1">
      <c r="A2990" s="170" t="s">
        <v>19286</v>
      </c>
      <c r="B2990" s="139" t="s">
        <v>19287</v>
      </c>
      <c r="C2990" s="139" t="s">
        <v>19288</v>
      </c>
      <c r="D2990" s="139" t="s">
        <v>19289</v>
      </c>
      <c r="E2990" s="139"/>
      <c r="F2990" s="139" t="e">
        <f>MATCH(A2990,厦航题库汇总!$C$2:$C$5110,0)</f>
        <v>#N/A</v>
      </c>
    </row>
    <row r="2991" spans="1:6" customFormat="1" ht="13.5">
      <c r="A2991" s="170" t="s">
        <v>14470</v>
      </c>
      <c r="B2991" s="139" t="s">
        <v>27299</v>
      </c>
      <c r="C2991" s="139" t="s">
        <v>29281</v>
      </c>
      <c r="D2991" s="139" t="s">
        <v>29282</v>
      </c>
      <c r="E2991" s="139"/>
      <c r="F2991" s="139">
        <f>MATCH(A2991,厦航题库汇总!$C$2:$C$5110,0)</f>
        <v>3971</v>
      </c>
    </row>
    <row r="2992" spans="1:6" customFormat="1" ht="27">
      <c r="A2992" s="170" t="s">
        <v>12750</v>
      </c>
      <c r="B2992" s="139" t="s">
        <v>12751</v>
      </c>
      <c r="C2992" s="148" t="s">
        <v>12752</v>
      </c>
      <c r="D2992" s="148" t="s">
        <v>12753</v>
      </c>
      <c r="E2992" s="148"/>
      <c r="F2992" s="139">
        <f>MATCH(A2992,厦航题库汇总!$C$2:$C$5110,0)</f>
        <v>456</v>
      </c>
    </row>
    <row r="2993" spans="1:6" customFormat="1" ht="56.1" customHeight="1">
      <c r="A2993" s="172" t="s">
        <v>6611</v>
      </c>
      <c r="B2993" s="148" t="s">
        <v>6612</v>
      </c>
      <c r="C2993" s="148" t="s">
        <v>6609</v>
      </c>
      <c r="D2993" s="148" t="s">
        <v>6613</v>
      </c>
      <c r="E2993" s="148"/>
      <c r="F2993" s="139">
        <f>MATCH(A2993,厦航题库汇总!$C$2:$C$5110,0)</f>
        <v>1100</v>
      </c>
    </row>
    <row r="2994" spans="1:6" customFormat="1" ht="13.5">
      <c r="A2994" s="170" t="s">
        <v>23424</v>
      </c>
      <c r="B2994" s="139" t="s">
        <v>23425</v>
      </c>
      <c r="C2994" s="139" t="s">
        <v>23426</v>
      </c>
      <c r="D2994" s="139" t="s">
        <v>23427</v>
      </c>
      <c r="E2994" s="139"/>
      <c r="F2994" s="139">
        <f>MATCH(A2994,厦航题库汇总!$C$2:$C$5110,0)</f>
        <v>4061</v>
      </c>
    </row>
    <row r="2995" spans="1:6" customFormat="1" ht="13.5">
      <c r="A2995" s="170" t="s">
        <v>3067</v>
      </c>
      <c r="B2995" s="139" t="s">
        <v>3068</v>
      </c>
      <c r="C2995" s="139" t="s">
        <v>3069</v>
      </c>
      <c r="D2995" s="139" t="s">
        <v>3070</v>
      </c>
      <c r="E2995" s="139"/>
      <c r="F2995" s="139">
        <f>MATCH(A2995,厦航题库汇总!$C$2:$C$5110,0)</f>
        <v>3161</v>
      </c>
    </row>
    <row r="2996" spans="1:6" customFormat="1" ht="13.5">
      <c r="A2996" s="170" t="s">
        <v>19294</v>
      </c>
      <c r="B2996" s="139" t="s">
        <v>19295</v>
      </c>
      <c r="C2996" s="139" t="s">
        <v>19296</v>
      </c>
      <c r="D2996" s="139" t="s">
        <v>19297</v>
      </c>
      <c r="E2996" s="139"/>
      <c r="F2996" s="139" t="e">
        <f>MATCH(A2996,厦航题库汇总!$C$2:$C$5110,0)</f>
        <v>#N/A</v>
      </c>
    </row>
    <row r="2997" spans="1:6" customFormat="1" ht="13.5">
      <c r="A2997" s="170" t="s">
        <v>44</v>
      </c>
      <c r="B2997" s="139">
        <v>32</v>
      </c>
      <c r="C2997" s="148">
        <v>120</v>
      </c>
      <c r="D2997" s="148">
        <v>60</v>
      </c>
      <c r="E2997" s="148"/>
      <c r="F2997" s="139">
        <f>MATCH(A2997,厦航题库汇总!$C$2:$C$5110,0)</f>
        <v>128</v>
      </c>
    </row>
    <row r="2998" spans="1:6" customFormat="1" ht="56.1" customHeight="1">
      <c r="A2998" s="174" t="s">
        <v>20168</v>
      </c>
      <c r="B2998" s="139" t="s">
        <v>20169</v>
      </c>
      <c r="C2998" s="139" t="s">
        <v>20170</v>
      </c>
      <c r="D2998" s="139" t="s">
        <v>20171</v>
      </c>
      <c r="E2998" s="139"/>
      <c r="F2998" s="139" t="e">
        <f>MATCH(A2998,厦航题库汇总!$C$2:$C$5110,0)</f>
        <v>#N/A</v>
      </c>
    </row>
    <row r="2999" spans="1:6" customFormat="1" ht="56.1" customHeight="1">
      <c r="A2999" s="170" t="s">
        <v>1267</v>
      </c>
      <c r="B2999" s="139" t="s">
        <v>1268</v>
      </c>
      <c r="C2999" s="139" t="s">
        <v>1269</v>
      </c>
      <c r="D2999" s="139" t="s">
        <v>1270</v>
      </c>
      <c r="E2999" s="139"/>
      <c r="F2999" s="139">
        <f>MATCH(A2999,厦航题库汇总!$C$2:$C$5110,0)</f>
        <v>2775</v>
      </c>
    </row>
    <row r="3000" spans="1:6" customFormat="1" ht="56.1" customHeight="1">
      <c r="A3000" s="170" t="s">
        <v>23434</v>
      </c>
      <c r="B3000" s="139" t="s">
        <v>23435</v>
      </c>
      <c r="C3000" s="139" t="s">
        <v>23436</v>
      </c>
      <c r="D3000" s="139" t="s">
        <v>23432</v>
      </c>
      <c r="E3000" s="139"/>
      <c r="F3000" s="139">
        <f>MATCH(A3000,厦航题库汇总!$C$2:$C$5110,0)</f>
        <v>4070</v>
      </c>
    </row>
    <row r="3001" spans="1:6" customFormat="1" ht="56.1" customHeight="1">
      <c r="A3001" s="170" t="s">
        <v>19363</v>
      </c>
      <c r="B3001" s="139" t="s">
        <v>19364</v>
      </c>
      <c r="C3001" s="139" t="s">
        <v>19365</v>
      </c>
      <c r="D3001" s="139" t="s">
        <v>19366</v>
      </c>
      <c r="E3001" s="139"/>
      <c r="F3001" s="139" t="e">
        <f>MATCH(A3001,厦航题库汇总!$C$2:$C$5110,0)</f>
        <v>#N/A</v>
      </c>
    </row>
    <row r="3002" spans="1:6" customFormat="1" ht="13.5">
      <c r="A3002" s="170" t="s">
        <v>19872</v>
      </c>
      <c r="B3002" s="139" t="s">
        <v>19871</v>
      </c>
      <c r="C3002" s="139" t="s">
        <v>19873</v>
      </c>
      <c r="D3002" s="139" t="s">
        <v>19869</v>
      </c>
      <c r="E3002" s="139"/>
      <c r="F3002" s="139" t="e">
        <f>MATCH(A3002,厦航题库汇总!$C$2:$C$5110,0)</f>
        <v>#N/A</v>
      </c>
    </row>
    <row r="3003" spans="1:6" customFormat="1" ht="56.1" customHeight="1">
      <c r="A3003" s="170" t="s">
        <v>18754</v>
      </c>
      <c r="B3003" s="139" t="s">
        <v>18755</v>
      </c>
      <c r="C3003" s="139" t="s">
        <v>18756</v>
      </c>
      <c r="D3003" s="139" t="s">
        <v>18757</v>
      </c>
      <c r="E3003" s="139"/>
      <c r="F3003" s="139" t="e">
        <f>MATCH(A3003,厦航题库汇总!$C$2:$C$5110,0)</f>
        <v>#N/A</v>
      </c>
    </row>
    <row r="3004" spans="1:6" customFormat="1" ht="56.1" customHeight="1">
      <c r="A3004" s="170" t="s">
        <v>10520</v>
      </c>
      <c r="B3004" s="139" t="s">
        <v>10521</v>
      </c>
      <c r="C3004" s="139" t="s">
        <v>10517</v>
      </c>
      <c r="D3004" s="139" t="s">
        <v>10518</v>
      </c>
      <c r="E3004" s="139"/>
      <c r="F3004" s="139">
        <f>MATCH(A3004,厦航题库汇总!$C$2:$C$5110,0)</f>
        <v>4959</v>
      </c>
    </row>
    <row r="3005" spans="1:6" customFormat="1" ht="56.1" customHeight="1">
      <c r="A3005" s="170" t="s">
        <v>20090</v>
      </c>
      <c r="B3005" s="139" t="s">
        <v>1173</v>
      </c>
      <c r="C3005" s="139" t="s">
        <v>3698</v>
      </c>
      <c r="D3005" s="139" t="s">
        <v>9170</v>
      </c>
      <c r="E3005" s="139"/>
      <c r="F3005" s="139" t="e">
        <f>MATCH(A3005,厦航题库汇总!$C$2:$C$5110,0)</f>
        <v>#N/A</v>
      </c>
    </row>
    <row r="3006" spans="1:6" customFormat="1" ht="56.1" customHeight="1">
      <c r="A3006" s="170" t="s">
        <v>19810</v>
      </c>
      <c r="B3006" s="139">
        <v>5</v>
      </c>
      <c r="C3006" s="139">
        <v>3</v>
      </c>
      <c r="D3006" s="139">
        <v>4</v>
      </c>
      <c r="E3006" s="139"/>
      <c r="F3006" s="139" t="e">
        <f>MATCH(A3006,厦航题库汇总!$C$2:$C$5110,0)</f>
        <v>#N/A</v>
      </c>
    </row>
    <row r="3007" spans="1:6" customFormat="1" ht="56.1" customHeight="1">
      <c r="A3007" s="172" t="s">
        <v>12965</v>
      </c>
      <c r="B3007" s="148" t="s">
        <v>12966</v>
      </c>
      <c r="C3007" s="148" t="s">
        <v>6932</v>
      </c>
      <c r="D3007" s="148" t="s">
        <v>6933</v>
      </c>
      <c r="E3007" s="148"/>
      <c r="F3007" s="139">
        <f>MATCH(A3007,厦航题库汇总!$C$2:$C$5110,0)</f>
        <v>884</v>
      </c>
    </row>
    <row r="3008" spans="1:6" customFormat="1" ht="56.1" customHeight="1">
      <c r="A3008" s="170" t="s">
        <v>18084</v>
      </c>
      <c r="B3008" s="139" t="s">
        <v>18085</v>
      </c>
      <c r="C3008" s="139" t="s">
        <v>18086</v>
      </c>
      <c r="D3008" s="139" t="s">
        <v>18087</v>
      </c>
      <c r="E3008" s="139"/>
      <c r="F3008" s="139" t="e">
        <f>MATCH(A3008,厦航题库汇总!$C$2:$C$5110,0)</f>
        <v>#N/A</v>
      </c>
    </row>
    <row r="3009" spans="1:6" customFormat="1" ht="56.1" customHeight="1">
      <c r="A3009" s="170" t="s">
        <v>28986</v>
      </c>
      <c r="B3009" s="139" t="s">
        <v>26235</v>
      </c>
      <c r="C3009" s="139" t="s">
        <v>26228</v>
      </c>
      <c r="D3009" s="139" t="s">
        <v>26229</v>
      </c>
      <c r="E3009" s="139"/>
      <c r="F3009" s="139">
        <f>MATCH(A3009,厦航题库汇总!$C$2:$C$5110,0)</f>
        <v>4823</v>
      </c>
    </row>
    <row r="3010" spans="1:6" customFormat="1" ht="56.1" customHeight="1">
      <c r="A3010" s="170" t="s">
        <v>18457</v>
      </c>
      <c r="B3010" s="139" t="s">
        <v>18458</v>
      </c>
      <c r="C3010" s="139" t="s">
        <v>18459</v>
      </c>
      <c r="D3010" s="139" t="s">
        <v>18460</v>
      </c>
      <c r="E3010" s="139"/>
      <c r="F3010" s="139" t="e">
        <f>MATCH(A3010,厦航题库汇总!$C$2:$C$5110,0)</f>
        <v>#N/A</v>
      </c>
    </row>
    <row r="3011" spans="1:6" customFormat="1" ht="56.1" customHeight="1">
      <c r="A3011" s="170" t="s">
        <v>6301</v>
      </c>
      <c r="B3011" s="139" t="s">
        <v>6163</v>
      </c>
      <c r="C3011" s="148" t="s">
        <v>6302</v>
      </c>
      <c r="D3011" s="148" t="s">
        <v>792</v>
      </c>
      <c r="E3011" s="148"/>
      <c r="F3011" s="139">
        <f>MATCH(A3011,厦航题库汇总!$C$2:$C$5110,0)</f>
        <v>508</v>
      </c>
    </row>
    <row r="3012" spans="1:6" customFormat="1" ht="56.1" customHeight="1">
      <c r="A3012" s="172" t="s">
        <v>1934</v>
      </c>
      <c r="B3012" s="148" t="s">
        <v>1935</v>
      </c>
      <c r="C3012" s="148" t="s">
        <v>1936</v>
      </c>
      <c r="D3012" s="148" t="s">
        <v>1937</v>
      </c>
      <c r="E3012" s="148"/>
      <c r="F3012" s="139">
        <f>MATCH(A3012,厦航题库汇总!$C$2:$C$5110,0)</f>
        <v>441</v>
      </c>
    </row>
    <row r="3013" spans="1:6" customFormat="1" ht="56.1" customHeight="1">
      <c r="A3013" s="170" t="s">
        <v>28553</v>
      </c>
      <c r="B3013" s="139" t="s">
        <v>23773</v>
      </c>
      <c r="C3013" s="139" t="s">
        <v>23774</v>
      </c>
      <c r="D3013" s="139" t="s">
        <v>23775</v>
      </c>
      <c r="E3013" s="148" t="s">
        <v>29551</v>
      </c>
      <c r="F3013" s="139">
        <f>MATCH(A3013,厦航题库汇总!$C$2:$C$5110,0)</f>
        <v>3203</v>
      </c>
    </row>
    <row r="3014" spans="1:6" customFormat="1" ht="56.1" customHeight="1">
      <c r="A3014" s="170" t="s">
        <v>28554</v>
      </c>
      <c r="B3014" s="139" t="s">
        <v>28555</v>
      </c>
      <c r="C3014" s="139" t="s">
        <v>28556</v>
      </c>
      <c r="D3014" s="139" t="s">
        <v>28557</v>
      </c>
      <c r="E3014" s="148" t="s">
        <v>29551</v>
      </c>
      <c r="F3014" s="139">
        <f>MATCH(A3014,厦航题库汇总!$C$2:$C$5110,0)</f>
        <v>3208</v>
      </c>
    </row>
    <row r="3015" spans="1:6" customFormat="1" ht="56.1" customHeight="1">
      <c r="A3015" s="170" t="s">
        <v>1308</v>
      </c>
      <c r="B3015" s="139">
        <v>90</v>
      </c>
      <c r="C3015" s="139">
        <v>75</v>
      </c>
      <c r="D3015" s="139">
        <v>150</v>
      </c>
      <c r="E3015" s="139"/>
      <c r="F3015" s="139">
        <f>MATCH(A3015,厦航题库汇总!$C$2:$C$5110,0)</f>
        <v>157</v>
      </c>
    </row>
    <row r="3016" spans="1:6" customFormat="1" ht="56.1" customHeight="1">
      <c r="A3016" s="171" t="s">
        <v>809</v>
      </c>
      <c r="B3016" s="159" t="s">
        <v>22236</v>
      </c>
      <c r="C3016" s="139" t="s">
        <v>22237</v>
      </c>
      <c r="D3016" s="139" t="s">
        <v>22238</v>
      </c>
      <c r="E3016" s="139"/>
      <c r="F3016" s="139">
        <f>MATCH(A3016,厦航题库汇总!$C$2:$C$5110,0)</f>
        <v>2052</v>
      </c>
    </row>
    <row r="3017" spans="1:6" customFormat="1" ht="56.1" customHeight="1">
      <c r="A3017" s="170" t="s">
        <v>19655</v>
      </c>
      <c r="B3017" s="139" t="s">
        <v>19656</v>
      </c>
      <c r="C3017" s="139" t="s">
        <v>19657</v>
      </c>
      <c r="D3017" s="139" t="s">
        <v>19658</v>
      </c>
      <c r="E3017" s="139"/>
      <c r="F3017" s="139" t="e">
        <f>MATCH(A3017,厦航题库汇总!$C$2:$C$5110,0)</f>
        <v>#N/A</v>
      </c>
    </row>
    <row r="3018" spans="1:6" customFormat="1" ht="56.1" customHeight="1">
      <c r="A3018" s="172" t="s">
        <v>12286</v>
      </c>
      <c r="B3018" s="148" t="s">
        <v>12287</v>
      </c>
      <c r="C3018" s="148" t="s">
        <v>12288</v>
      </c>
      <c r="D3018" s="148" t="s">
        <v>4934</v>
      </c>
      <c r="E3018" s="148"/>
      <c r="F3018" s="139">
        <f>MATCH(A3018,厦航题库汇总!$C$2:$C$5110,0)</f>
        <v>58</v>
      </c>
    </row>
    <row r="3019" spans="1:6" customFormat="1" ht="56.1" customHeight="1">
      <c r="A3019" s="170" t="s">
        <v>18898</v>
      </c>
      <c r="B3019" s="139" t="s">
        <v>18899</v>
      </c>
      <c r="C3019" s="139" t="s">
        <v>18900</v>
      </c>
      <c r="D3019" s="139" t="s">
        <v>18901</v>
      </c>
      <c r="E3019" s="139"/>
      <c r="F3019" s="139" t="e">
        <f>MATCH(A3019,厦航题库汇总!$C$2:$C$5110,0)</f>
        <v>#N/A</v>
      </c>
    </row>
    <row r="3020" spans="1:6" customFormat="1" ht="50.1" customHeight="1">
      <c r="A3020" s="170" t="s">
        <v>18894</v>
      </c>
      <c r="B3020" s="139" t="s">
        <v>27898</v>
      </c>
      <c r="C3020" s="139" t="s">
        <v>27899</v>
      </c>
      <c r="D3020" s="139" t="s">
        <v>27900</v>
      </c>
      <c r="E3020" s="139"/>
      <c r="F3020" s="139" t="e">
        <f>MATCH(A3020,厦航题库汇总!$C$2:$C$5110,0)</f>
        <v>#N/A</v>
      </c>
    </row>
    <row r="3021" spans="1:6" customFormat="1" ht="56.1" customHeight="1">
      <c r="A3021" s="170" t="s">
        <v>11537</v>
      </c>
      <c r="B3021" s="139" t="s">
        <v>26377</v>
      </c>
      <c r="C3021" s="139" t="s">
        <v>26378</v>
      </c>
      <c r="D3021" s="139" t="s">
        <v>26379</v>
      </c>
      <c r="E3021" s="139"/>
      <c r="F3021" s="139">
        <f>MATCH(A3021,厦航题库汇总!$C$2:$C$5110,0)</f>
        <v>1039</v>
      </c>
    </row>
    <row r="3022" spans="1:6" customFormat="1" ht="56.1" customHeight="1">
      <c r="A3022" s="170" t="s">
        <v>19911</v>
      </c>
      <c r="B3022" s="139" t="s">
        <v>19912</v>
      </c>
      <c r="C3022" s="139" t="s">
        <v>19913</v>
      </c>
      <c r="D3022" s="139" t="s">
        <v>19914</v>
      </c>
      <c r="E3022" s="139"/>
      <c r="F3022" s="139" t="e">
        <f>MATCH(A3022,厦航题库汇总!$C$2:$C$5110,0)</f>
        <v>#N/A</v>
      </c>
    </row>
    <row r="3023" spans="1:6" customFormat="1" ht="50.1" customHeight="1">
      <c r="A3023" s="170" t="s">
        <v>29667</v>
      </c>
      <c r="B3023" s="139" t="s">
        <v>20991</v>
      </c>
      <c r="C3023" s="139" t="s">
        <v>20992</v>
      </c>
      <c r="D3023" s="139" t="s">
        <v>20993</v>
      </c>
      <c r="E3023" s="139"/>
      <c r="F3023" s="139">
        <f>MATCH(A3023,厦航题库汇总!$C$2:$C$5110,0)</f>
        <v>4204</v>
      </c>
    </row>
    <row r="3024" spans="1:6" customFormat="1" ht="50.1" customHeight="1">
      <c r="A3024" s="170" t="s">
        <v>6243</v>
      </c>
      <c r="B3024" s="139" t="s">
        <v>6244</v>
      </c>
      <c r="C3024" s="148" t="s">
        <v>6245</v>
      </c>
      <c r="D3024" s="148" t="s">
        <v>6246</v>
      </c>
      <c r="E3024" s="148"/>
      <c r="F3024" s="139">
        <f>MATCH(A3024,厦航题库汇总!$C$2:$C$5110,0)</f>
        <v>398</v>
      </c>
    </row>
    <row r="3025" spans="1:6" customFormat="1" ht="56.1" customHeight="1">
      <c r="A3025" s="171" t="s">
        <v>18264</v>
      </c>
      <c r="B3025" s="159" t="s">
        <v>18265</v>
      </c>
      <c r="C3025" s="139" t="s">
        <v>18266</v>
      </c>
      <c r="D3025" s="139" t="s">
        <v>18267</v>
      </c>
      <c r="E3025" s="139"/>
      <c r="F3025" s="139" t="e">
        <f>MATCH(A3025,厦航题库汇总!$C$2:$C$5110,0)</f>
        <v>#N/A</v>
      </c>
    </row>
    <row r="3026" spans="1:6" customFormat="1" ht="50.1" customHeight="1">
      <c r="A3026" s="172" t="s">
        <v>27790</v>
      </c>
      <c r="B3026" s="148" t="s">
        <v>27791</v>
      </c>
      <c r="C3026" s="148" t="s">
        <v>29447</v>
      </c>
      <c r="D3026" s="148" t="s">
        <v>29448</v>
      </c>
      <c r="E3026" s="148"/>
      <c r="F3026" s="139" t="e">
        <f>MATCH(A3026,厦航题库汇总!$C$2:$C$5110,0)</f>
        <v>#N/A</v>
      </c>
    </row>
    <row r="3027" spans="1:6" customFormat="1" ht="56.1" customHeight="1">
      <c r="A3027" s="170" t="s">
        <v>18328</v>
      </c>
      <c r="B3027" s="139" t="s">
        <v>18329</v>
      </c>
      <c r="C3027" s="139" t="s">
        <v>18330</v>
      </c>
      <c r="D3027" s="139" t="s">
        <v>18331</v>
      </c>
      <c r="E3027" s="139"/>
      <c r="F3027" s="139" t="e">
        <f>MATCH(A3027,厦航题库汇总!$C$2:$C$5110,0)</f>
        <v>#N/A</v>
      </c>
    </row>
    <row r="3028" spans="1:6" customFormat="1" ht="56.1" customHeight="1">
      <c r="A3028" s="170" t="s">
        <v>18029</v>
      </c>
      <c r="B3028" s="140">
        <v>40298</v>
      </c>
      <c r="C3028" s="140">
        <v>40268</v>
      </c>
      <c r="D3028" s="140">
        <v>40269</v>
      </c>
      <c r="E3028" s="140"/>
      <c r="F3028" s="139" t="e">
        <f>MATCH(A3028,厦航题库汇总!$C$2:$C$5110,0)</f>
        <v>#N/A</v>
      </c>
    </row>
    <row r="3029" spans="1:6" customFormat="1" ht="56.1" customHeight="1">
      <c r="A3029" s="170" t="s">
        <v>923</v>
      </c>
      <c r="B3029" s="139" t="s">
        <v>22295</v>
      </c>
      <c r="C3029" s="139" t="s">
        <v>22296</v>
      </c>
      <c r="D3029" s="139" t="s">
        <v>22297</v>
      </c>
      <c r="E3029" s="139"/>
      <c r="F3029" s="139">
        <f>MATCH(A3029,厦航题库汇总!$C$2:$C$5110,0)</f>
        <v>2261</v>
      </c>
    </row>
    <row r="3030" spans="1:6" customFormat="1" ht="56.1" customHeight="1">
      <c r="A3030" s="172" t="s">
        <v>11128</v>
      </c>
      <c r="B3030" s="148" t="s">
        <v>11129</v>
      </c>
      <c r="C3030" s="148" t="s">
        <v>11130</v>
      </c>
      <c r="D3030" s="148" t="s">
        <v>11131</v>
      </c>
      <c r="E3030" s="148"/>
      <c r="F3030" s="139">
        <f>MATCH(A3030,厦航题库汇总!$C$2:$C$5110,0)</f>
        <v>209</v>
      </c>
    </row>
    <row r="3031" spans="1:6" customFormat="1" ht="56.1" customHeight="1">
      <c r="A3031" s="170" t="s">
        <v>28204</v>
      </c>
      <c r="B3031" s="139" t="s">
        <v>22117</v>
      </c>
      <c r="C3031" s="139" t="s">
        <v>22120</v>
      </c>
      <c r="D3031" s="139" t="s">
        <v>22121</v>
      </c>
      <c r="E3031" s="139"/>
      <c r="F3031" s="139">
        <f>MATCH(A3031,厦航题库汇总!$C$2:$C$5110,0)</f>
        <v>1370</v>
      </c>
    </row>
    <row r="3032" spans="1:6" customFormat="1" ht="56.1" customHeight="1">
      <c r="A3032" s="170" t="s">
        <v>20053</v>
      </c>
      <c r="B3032" s="145">
        <v>0.72916666666666663</v>
      </c>
      <c r="C3032" s="145">
        <v>0.75694444444444453</v>
      </c>
      <c r="D3032" s="145">
        <v>0.64583333333333337</v>
      </c>
      <c r="E3032" s="145"/>
      <c r="F3032" s="139" t="e">
        <f>MATCH(A3032,厦航题库汇总!$C$2:$C$5110,0)</f>
        <v>#N/A</v>
      </c>
    </row>
    <row r="3033" spans="1:6" customFormat="1" ht="56.1" customHeight="1">
      <c r="A3033" s="170" t="s">
        <v>20056</v>
      </c>
      <c r="B3033" s="145">
        <v>0.73958333333333337</v>
      </c>
      <c r="C3033" s="145">
        <v>0.71875</v>
      </c>
      <c r="D3033" s="145">
        <v>0.70833333333333337</v>
      </c>
      <c r="E3033" s="145"/>
      <c r="F3033" s="139" t="e">
        <f>MATCH(A3033,厦航题库汇总!$C$2:$C$5110,0)</f>
        <v>#N/A</v>
      </c>
    </row>
    <row r="3034" spans="1:6" customFormat="1" ht="56.1" customHeight="1">
      <c r="A3034" s="170" t="s">
        <v>1078</v>
      </c>
      <c r="B3034" s="139" t="s">
        <v>22374</v>
      </c>
      <c r="C3034" s="139" t="s">
        <v>22375</v>
      </c>
      <c r="D3034" s="139" t="s">
        <v>22376</v>
      </c>
      <c r="E3034" s="139" t="s">
        <v>29537</v>
      </c>
      <c r="F3034" s="139">
        <f>MATCH(A3034,厦航题库汇总!$C$2:$C$5110,0)</f>
        <v>2487</v>
      </c>
    </row>
    <row r="3035" spans="1:6" customFormat="1" ht="56.1" customHeight="1">
      <c r="A3035" s="170" t="s">
        <v>651</v>
      </c>
      <c r="B3035" s="139" t="s">
        <v>22117</v>
      </c>
      <c r="C3035" s="139" t="s">
        <v>22118</v>
      </c>
      <c r="D3035" s="139" t="s">
        <v>22119</v>
      </c>
      <c r="E3035" s="139"/>
      <c r="F3035" s="139">
        <f>MATCH(A3035,厦航题库汇总!$C$2:$C$5110,0)</f>
        <v>1358</v>
      </c>
    </row>
    <row r="3036" spans="1:6" customFormat="1" ht="56.1" customHeight="1">
      <c r="A3036" s="170" t="s">
        <v>19915</v>
      </c>
      <c r="B3036" s="139" t="s">
        <v>19916</v>
      </c>
      <c r="C3036" s="139" t="s">
        <v>19917</v>
      </c>
      <c r="D3036" s="139" t="s">
        <v>19918</v>
      </c>
      <c r="E3036" s="139"/>
      <c r="F3036" s="139" t="e">
        <f>MATCH(A3036,厦航题库汇总!$C$2:$C$5110,0)</f>
        <v>#N/A</v>
      </c>
    </row>
    <row r="3037" spans="1:6" customFormat="1" ht="56.1" customHeight="1">
      <c r="A3037" s="170" t="s">
        <v>12609</v>
      </c>
      <c r="B3037" s="139" t="s">
        <v>12604</v>
      </c>
      <c r="C3037" s="148" t="s">
        <v>12603</v>
      </c>
      <c r="D3037" s="148" t="s">
        <v>12602</v>
      </c>
      <c r="E3037" s="148"/>
      <c r="F3037" s="139">
        <f>MATCH(A3037,厦航题库汇总!$C$2:$C$5110,0)</f>
        <v>125</v>
      </c>
    </row>
    <row r="3038" spans="1:6" customFormat="1" ht="56.1" customHeight="1">
      <c r="A3038" s="170" t="s">
        <v>14805</v>
      </c>
      <c r="B3038" s="139" t="s">
        <v>21823</v>
      </c>
      <c r="C3038" s="139" t="s">
        <v>27530</v>
      </c>
      <c r="D3038" s="139" t="s">
        <v>27531</v>
      </c>
      <c r="E3038" s="139"/>
      <c r="F3038" s="139">
        <f>MATCH(A3038,厦航题库汇总!$C$2:$C$5110,0)</f>
        <v>4275</v>
      </c>
    </row>
    <row r="3039" spans="1:6" customFormat="1" ht="56.1" customHeight="1">
      <c r="A3039" s="170" t="s">
        <v>12601</v>
      </c>
      <c r="B3039" s="139" t="s">
        <v>12602</v>
      </c>
      <c r="C3039" s="148" t="s">
        <v>12603</v>
      </c>
      <c r="D3039" s="148" t="s">
        <v>12604</v>
      </c>
      <c r="E3039" s="148"/>
      <c r="F3039" s="139">
        <f>MATCH(A3039,厦航题库汇总!$C$2:$C$5110,0)</f>
        <v>105</v>
      </c>
    </row>
    <row r="3040" spans="1:6" customFormat="1" ht="56.1" customHeight="1">
      <c r="A3040" s="170" t="s">
        <v>12608</v>
      </c>
      <c r="B3040" s="139" t="s">
        <v>12603</v>
      </c>
      <c r="C3040" s="148" t="s">
        <v>12602</v>
      </c>
      <c r="D3040" s="148" t="s">
        <v>12604</v>
      </c>
      <c r="E3040" s="148"/>
      <c r="F3040" s="139">
        <f>MATCH(A3040,厦航题库汇总!$C$2:$C$5110,0)</f>
        <v>118</v>
      </c>
    </row>
    <row r="3041" spans="1:6" customFormat="1" ht="56.1" customHeight="1">
      <c r="A3041" s="170" t="s">
        <v>12662</v>
      </c>
      <c r="B3041" s="139" t="s">
        <v>70</v>
      </c>
      <c r="C3041" s="148" t="s">
        <v>53</v>
      </c>
      <c r="D3041" s="148" t="s">
        <v>73</v>
      </c>
      <c r="E3041" s="148"/>
      <c r="F3041" s="139">
        <f>MATCH(A3041,厦航题库汇总!$C$2:$C$5110,0)</f>
        <v>264</v>
      </c>
    </row>
    <row r="3042" spans="1:6" customFormat="1" ht="56.1" customHeight="1">
      <c r="A3042" s="170" t="s">
        <v>12819</v>
      </c>
      <c r="B3042" s="139" t="s">
        <v>12820</v>
      </c>
      <c r="C3042" s="148" t="s">
        <v>12821</v>
      </c>
      <c r="D3042" s="148" t="s">
        <v>12822</v>
      </c>
      <c r="E3042" s="148"/>
      <c r="F3042" s="139">
        <f>MATCH(A3042,厦航题库汇总!$C$2:$C$5110,0)</f>
        <v>599</v>
      </c>
    </row>
    <row r="3043" spans="1:6" customFormat="1" ht="56.1" customHeight="1">
      <c r="A3043" s="170" t="s">
        <v>29100</v>
      </c>
      <c r="B3043" s="139" t="s">
        <v>27116</v>
      </c>
      <c r="C3043" s="139" t="s">
        <v>27117</v>
      </c>
      <c r="D3043" s="139" t="s">
        <v>27118</v>
      </c>
      <c r="E3043" s="139"/>
      <c r="F3043" s="139">
        <f>MATCH(A3043,厦航题库汇总!$C$2:$C$5110,0)</f>
        <v>2399</v>
      </c>
    </row>
    <row r="3044" spans="1:6" customFormat="1" ht="56.1" customHeight="1">
      <c r="A3044" s="170" t="s">
        <v>12581</v>
      </c>
      <c r="B3044" s="139" t="s">
        <v>12582</v>
      </c>
      <c r="C3044" s="148" t="s">
        <v>12583</v>
      </c>
      <c r="D3044" s="148" t="s">
        <v>12584</v>
      </c>
      <c r="E3044" s="148"/>
      <c r="F3044" s="139">
        <f>MATCH(A3044,厦航题库汇总!$C$2:$C$5110,0)</f>
        <v>70</v>
      </c>
    </row>
    <row r="3045" spans="1:6" customFormat="1" ht="56.1" customHeight="1">
      <c r="A3045" s="172" t="s">
        <v>2376</v>
      </c>
      <c r="B3045" s="148" t="s">
        <v>2377</v>
      </c>
      <c r="C3045" s="148" t="s">
        <v>2378</v>
      </c>
      <c r="D3045" s="142" t="s">
        <v>28123</v>
      </c>
      <c r="E3045" s="142"/>
      <c r="F3045" s="139">
        <f>MATCH(A3045,厦航题库汇总!$C$2:$C$5110,0)</f>
        <v>1214</v>
      </c>
    </row>
    <row r="3046" spans="1:6" customFormat="1" ht="56.1" customHeight="1">
      <c r="A3046" s="170" t="s">
        <v>28229</v>
      </c>
      <c r="B3046" s="139" t="s">
        <v>22163</v>
      </c>
      <c r="C3046" s="139" t="s">
        <v>22164</v>
      </c>
      <c r="D3046" s="139" t="s">
        <v>22165</v>
      </c>
      <c r="E3046" s="139"/>
      <c r="F3046" s="139">
        <f>MATCH(A3046,厦航题库汇总!$C$2:$C$5110,0)</f>
        <v>1670</v>
      </c>
    </row>
    <row r="3047" spans="1:6" customFormat="1" ht="50.1" customHeight="1">
      <c r="A3047" s="170" t="s">
        <v>28257</v>
      </c>
      <c r="B3047" s="139">
        <v>5000</v>
      </c>
      <c r="C3047" s="139">
        <v>4800</v>
      </c>
      <c r="D3047" s="139">
        <v>2600</v>
      </c>
      <c r="E3047" s="139"/>
      <c r="F3047" s="139">
        <f>MATCH(A3047,厦航题库汇总!$C$2:$C$5110,0)</f>
        <v>1870</v>
      </c>
    </row>
    <row r="3048" spans="1:6" customFormat="1" ht="56.1" customHeight="1">
      <c r="A3048" s="170" t="s">
        <v>29432</v>
      </c>
      <c r="B3048" s="139">
        <v>90</v>
      </c>
      <c r="C3048" s="139">
        <v>60</v>
      </c>
      <c r="D3048" s="139">
        <v>30</v>
      </c>
      <c r="E3048" s="139"/>
      <c r="F3048" s="139">
        <f>MATCH(A3048,厦航题库汇总!$C$2:$C$5110,0)</f>
        <v>1658</v>
      </c>
    </row>
    <row r="3049" spans="1:6" customFormat="1" ht="50.1" customHeight="1">
      <c r="A3049" s="170" t="s">
        <v>28228</v>
      </c>
      <c r="B3049" s="139">
        <v>1600</v>
      </c>
      <c r="C3049" s="139">
        <v>1400</v>
      </c>
      <c r="D3049" s="139">
        <v>600</v>
      </c>
      <c r="E3049" s="139"/>
      <c r="F3049" s="139">
        <f>MATCH(A3049,厦航题库汇总!$C$2:$C$5110,0)</f>
        <v>1664</v>
      </c>
    </row>
    <row r="3050" spans="1:6" customFormat="1" ht="56.1" customHeight="1">
      <c r="A3050" s="170" t="s">
        <v>28569</v>
      </c>
      <c r="B3050" s="139" t="s">
        <v>23809</v>
      </c>
      <c r="C3050" s="139" t="s">
        <v>23810</v>
      </c>
      <c r="D3050" s="139" t="s">
        <v>23811</v>
      </c>
      <c r="E3050" s="139"/>
      <c r="F3050" s="139">
        <f>MATCH(A3050,厦航题库汇总!$C$2:$C$5110,0)</f>
        <v>3270</v>
      </c>
    </row>
    <row r="3051" spans="1:6" customFormat="1" ht="56.1" customHeight="1">
      <c r="A3051" s="170" t="s">
        <v>25379</v>
      </c>
      <c r="B3051" s="139" t="s">
        <v>25380</v>
      </c>
      <c r="C3051" s="139" t="s">
        <v>25381</v>
      </c>
      <c r="D3051" s="139" t="s">
        <v>25382</v>
      </c>
      <c r="E3051" s="139"/>
      <c r="F3051" s="139">
        <f>MATCH(A3051,厦航题库汇总!$C$2:$C$5110,0)</f>
        <v>3483</v>
      </c>
    </row>
    <row r="3052" spans="1:6" customFormat="1" ht="56.1" customHeight="1">
      <c r="A3052" s="171" t="s">
        <v>27849</v>
      </c>
      <c r="B3052" s="159" t="s">
        <v>18385</v>
      </c>
      <c r="C3052" s="139" t="s">
        <v>27850</v>
      </c>
      <c r="D3052" s="139" t="s">
        <v>18386</v>
      </c>
      <c r="E3052" s="139"/>
      <c r="F3052" s="139" t="e">
        <f>MATCH(A3052,厦航题库汇总!$C$2:$C$5110,0)</f>
        <v>#N/A</v>
      </c>
    </row>
    <row r="3053" spans="1:6" customFormat="1" ht="56.1" customHeight="1">
      <c r="A3053" s="170" t="s">
        <v>14932</v>
      </c>
      <c r="B3053" s="139" t="s">
        <v>27615</v>
      </c>
      <c r="C3053" s="139" t="s">
        <v>27616</v>
      </c>
      <c r="D3053" s="139" t="s">
        <v>27617</v>
      </c>
      <c r="E3053" s="139"/>
      <c r="F3053" s="139">
        <f>MATCH(A3053,厦航题库汇总!$C$2:$C$5110,0)</f>
        <v>4411</v>
      </c>
    </row>
    <row r="3054" spans="1:6" customFormat="1" ht="56.1" customHeight="1">
      <c r="A3054" s="172" t="s">
        <v>1911</v>
      </c>
      <c r="B3054" s="148" t="s">
        <v>1811</v>
      </c>
      <c r="C3054" s="148" t="s">
        <v>1912</v>
      </c>
      <c r="D3054" s="148" t="s">
        <v>1913</v>
      </c>
      <c r="E3054" s="148"/>
      <c r="F3054" s="139">
        <f>MATCH(A3054,厦航题库汇总!$C$2:$C$5110,0)</f>
        <v>387</v>
      </c>
    </row>
    <row r="3055" spans="1:6" customFormat="1" ht="56.1" customHeight="1">
      <c r="A3055" s="170" t="s">
        <v>7379</v>
      </c>
      <c r="B3055" s="139">
        <v>0.18140000000000001</v>
      </c>
      <c r="C3055" s="139">
        <v>0.75600000000000001</v>
      </c>
      <c r="D3055" s="139">
        <v>0.85499999999999998</v>
      </c>
      <c r="E3055" s="139"/>
      <c r="F3055" s="139">
        <f>MATCH(A3055,厦航题库汇总!$C$2:$C$5110,0)</f>
        <v>2731</v>
      </c>
    </row>
    <row r="3056" spans="1:6" customFormat="1" ht="56.1" customHeight="1">
      <c r="A3056" s="170" t="s">
        <v>25182</v>
      </c>
      <c r="B3056" s="139" t="s">
        <v>25183</v>
      </c>
      <c r="C3056" s="139" t="s">
        <v>25184</v>
      </c>
      <c r="D3056" s="139" t="s">
        <v>25185</v>
      </c>
      <c r="E3056" s="139"/>
      <c r="F3056" s="139">
        <f>MATCH(A3056,厦航题库汇总!$C$2:$C$5110,0)</f>
        <v>3304</v>
      </c>
    </row>
    <row r="3057" spans="1:6" customFormat="1" ht="56.1" customHeight="1">
      <c r="A3057" s="170" t="s">
        <v>7170</v>
      </c>
      <c r="B3057" s="139" t="s">
        <v>24636</v>
      </c>
      <c r="C3057" s="139" t="s">
        <v>24637</v>
      </c>
      <c r="D3057" s="139" t="s">
        <v>24638</v>
      </c>
      <c r="E3057" s="139"/>
      <c r="F3057" s="139">
        <f>MATCH(A3057,厦航题库汇总!$C$2:$C$5110,0)</f>
        <v>2476</v>
      </c>
    </row>
    <row r="3058" spans="1:6" customFormat="1" ht="56.1" customHeight="1">
      <c r="A3058" s="170" t="s">
        <v>25252</v>
      </c>
      <c r="B3058" s="139" t="s">
        <v>25253</v>
      </c>
      <c r="C3058" s="139" t="s">
        <v>25254</v>
      </c>
      <c r="D3058" s="139" t="s">
        <v>25255</v>
      </c>
      <c r="E3058" s="139"/>
      <c r="F3058" s="139">
        <f>MATCH(A3058,厦航题库汇总!$C$2:$C$5110,0)</f>
        <v>3370</v>
      </c>
    </row>
    <row r="3059" spans="1:6" customFormat="1" ht="56.1" customHeight="1">
      <c r="A3059" s="170" t="s">
        <v>25201</v>
      </c>
      <c r="B3059" s="139" t="s">
        <v>25202</v>
      </c>
      <c r="C3059" s="139" t="s">
        <v>25203</v>
      </c>
      <c r="D3059" s="139" t="s">
        <v>25204</v>
      </c>
      <c r="E3059" s="139"/>
      <c r="F3059" s="139">
        <f>MATCH(A3059,厦航题库汇总!$C$2:$C$5110,0)</f>
        <v>3324</v>
      </c>
    </row>
    <row r="3060" spans="1:6" customFormat="1" ht="50.1" customHeight="1">
      <c r="A3060" s="170" t="s">
        <v>25276</v>
      </c>
      <c r="B3060" s="139" t="s">
        <v>25277</v>
      </c>
      <c r="C3060" s="139" t="s">
        <v>25278</v>
      </c>
      <c r="D3060" s="139" t="s">
        <v>25279</v>
      </c>
      <c r="E3060" s="139"/>
      <c r="F3060" s="139">
        <f>MATCH(A3060,厦航题库汇总!$C$2:$C$5110,0)</f>
        <v>3390</v>
      </c>
    </row>
    <row r="3061" spans="1:6" customFormat="1" ht="50.1" customHeight="1">
      <c r="A3061" s="170" t="s">
        <v>10852</v>
      </c>
      <c r="B3061" s="139" t="s">
        <v>20537</v>
      </c>
      <c r="C3061" s="139" t="s">
        <v>20538</v>
      </c>
      <c r="D3061" s="139" t="s">
        <v>20539</v>
      </c>
      <c r="E3061" s="139"/>
      <c r="F3061" s="139">
        <f>MATCH(A3061,厦航题库汇总!$C$2:$C$5110,0)</f>
        <v>5025</v>
      </c>
    </row>
    <row r="3062" spans="1:6" customFormat="1" ht="56.1" customHeight="1">
      <c r="A3062" s="170" t="s">
        <v>28901</v>
      </c>
      <c r="B3062" s="139" t="s">
        <v>28902</v>
      </c>
      <c r="C3062" s="139" t="s">
        <v>28903</v>
      </c>
      <c r="D3062" s="139" t="s">
        <v>28904</v>
      </c>
      <c r="E3062" s="139"/>
      <c r="F3062" s="139">
        <f>MATCH(A3062,厦航题库汇总!$C$2:$C$5110,0)</f>
        <v>4488</v>
      </c>
    </row>
    <row r="3063" spans="1:6" customFormat="1" ht="56.1" customHeight="1">
      <c r="A3063" s="172" t="s">
        <v>13074</v>
      </c>
      <c r="B3063" s="148" t="s">
        <v>13075</v>
      </c>
      <c r="C3063" s="148" t="s">
        <v>13076</v>
      </c>
      <c r="D3063" s="148" t="s">
        <v>13077</v>
      </c>
      <c r="E3063" s="148"/>
      <c r="F3063" s="139">
        <f>MATCH(A3063,厦航题库汇总!$C$2:$C$5110,0)</f>
        <v>1079</v>
      </c>
    </row>
    <row r="3064" spans="1:6" customFormat="1" ht="56.1" customHeight="1">
      <c r="A3064" s="170" t="s">
        <v>10644</v>
      </c>
      <c r="B3064" s="139" t="s">
        <v>25131</v>
      </c>
      <c r="C3064" s="139" t="s">
        <v>25132</v>
      </c>
      <c r="D3064" s="139" t="s">
        <v>25133</v>
      </c>
      <c r="E3064" s="139"/>
      <c r="F3064" s="139">
        <f>MATCH(A3064,厦航题库汇总!$C$2:$C$5110,0)</f>
        <v>3236</v>
      </c>
    </row>
    <row r="3065" spans="1:6" customFormat="1" ht="50.1" customHeight="1">
      <c r="A3065" s="170" t="s">
        <v>10645</v>
      </c>
      <c r="B3065" s="139" t="s">
        <v>25134</v>
      </c>
      <c r="C3065" s="139" t="s">
        <v>25135</v>
      </c>
      <c r="D3065" s="139" t="s">
        <v>25136</v>
      </c>
      <c r="E3065" s="139"/>
      <c r="F3065" s="139">
        <f>MATCH(A3065,厦航题库汇总!$C$2:$C$5110,0)</f>
        <v>3240</v>
      </c>
    </row>
    <row r="3066" spans="1:6" customFormat="1" ht="56.1" customHeight="1">
      <c r="A3066" s="170" t="s">
        <v>25280</v>
      </c>
      <c r="B3066" s="139" t="s">
        <v>25281</v>
      </c>
      <c r="C3066" s="139" t="s">
        <v>25282</v>
      </c>
      <c r="D3066" s="139" t="s">
        <v>25283</v>
      </c>
      <c r="E3066" s="139"/>
      <c r="F3066" s="139">
        <f>MATCH(A3066,厦航题库汇总!$C$2:$C$5110,0)</f>
        <v>3394</v>
      </c>
    </row>
    <row r="3067" spans="1:6" customFormat="1" ht="50.1" customHeight="1">
      <c r="A3067" s="170" t="s">
        <v>24816</v>
      </c>
      <c r="B3067" s="139" t="s">
        <v>24817</v>
      </c>
      <c r="C3067" s="139" t="s">
        <v>24818</v>
      </c>
      <c r="D3067" s="139" t="s">
        <v>24819</v>
      </c>
      <c r="E3067" s="139"/>
      <c r="F3067" s="139">
        <f>MATCH(A3067,厦航题库汇总!$C$2:$C$5110,0)</f>
        <v>2735</v>
      </c>
    </row>
    <row r="3068" spans="1:6" customFormat="1" ht="121.5">
      <c r="A3068" s="170" t="s">
        <v>25213</v>
      </c>
      <c r="B3068" s="139" t="s">
        <v>25214</v>
      </c>
      <c r="C3068" s="139" t="s">
        <v>25215</v>
      </c>
      <c r="D3068" s="139" t="s">
        <v>25216</v>
      </c>
      <c r="E3068" s="139"/>
      <c r="F3068" s="139">
        <f>MATCH(A3068,厦航题库汇总!$C$2:$C$5110,0)</f>
        <v>3336</v>
      </c>
    </row>
    <row r="3069" spans="1:6" customFormat="1" ht="50.1" customHeight="1">
      <c r="A3069" s="170" t="s">
        <v>25205</v>
      </c>
      <c r="B3069" s="139" t="s">
        <v>25206</v>
      </c>
      <c r="C3069" s="139" t="s">
        <v>25207</v>
      </c>
      <c r="D3069" s="139" t="s">
        <v>25208</v>
      </c>
      <c r="E3069" s="139"/>
      <c r="F3069" s="139">
        <f>MATCH(A3069,厦航题库汇总!$C$2:$C$5110,0)</f>
        <v>3328</v>
      </c>
    </row>
    <row r="3070" spans="1:6" customFormat="1" ht="56.1" customHeight="1">
      <c r="A3070" s="170" t="s">
        <v>25383</v>
      </c>
      <c r="B3070" s="139" t="s">
        <v>25384</v>
      </c>
      <c r="C3070" s="139" t="s">
        <v>25385</v>
      </c>
      <c r="D3070" s="139" t="s">
        <v>25386</v>
      </c>
      <c r="E3070" s="139"/>
      <c r="F3070" s="139">
        <f>MATCH(A3070,厦航题库汇总!$C$2:$C$5110,0)</f>
        <v>3486</v>
      </c>
    </row>
    <row r="3071" spans="1:6" customFormat="1" ht="56.1" customHeight="1">
      <c r="A3071" s="170" t="s">
        <v>25209</v>
      </c>
      <c r="B3071" s="139" t="s">
        <v>25210</v>
      </c>
      <c r="C3071" s="139" t="s">
        <v>25211</v>
      </c>
      <c r="D3071" s="139" t="s">
        <v>25212</v>
      </c>
      <c r="E3071" s="139"/>
      <c r="F3071" s="139">
        <f>MATCH(A3071,厦航题库汇总!$C$2:$C$5110,0)</f>
        <v>3332</v>
      </c>
    </row>
    <row r="3072" spans="1:6" customFormat="1" ht="56.1" customHeight="1">
      <c r="A3072" s="170" t="s">
        <v>13821</v>
      </c>
      <c r="B3072" s="139" t="s">
        <v>27159</v>
      </c>
      <c r="C3072" s="139" t="s">
        <v>27160</v>
      </c>
      <c r="D3072" s="139" t="s">
        <v>27161</v>
      </c>
      <c r="E3072" s="139"/>
      <c r="F3072" s="139">
        <f>MATCH(A3072,厦航题库汇总!$C$2:$C$5110,0)</f>
        <v>2465</v>
      </c>
    </row>
    <row r="3073" spans="1:6" customFormat="1" ht="56.1" customHeight="1">
      <c r="A3073" s="170" t="s">
        <v>25217</v>
      </c>
      <c r="B3073" s="139" t="s">
        <v>25218</v>
      </c>
      <c r="C3073" s="139" t="s">
        <v>25219</v>
      </c>
      <c r="D3073" s="139" t="s">
        <v>25220</v>
      </c>
      <c r="E3073" s="139"/>
      <c r="F3073" s="139">
        <f>MATCH(A3073,厦航题库汇总!$C$2:$C$5110,0)</f>
        <v>3340</v>
      </c>
    </row>
    <row r="3074" spans="1:6" customFormat="1" ht="50.1" customHeight="1">
      <c r="A3074" s="172" t="s">
        <v>12947</v>
      </c>
      <c r="B3074" s="148" t="s">
        <v>12948</v>
      </c>
      <c r="C3074" s="148" t="s">
        <v>12949</v>
      </c>
      <c r="D3074" s="148" t="s">
        <v>12950</v>
      </c>
      <c r="E3074" s="148"/>
      <c r="F3074" s="139">
        <f>MATCH(A3074,厦航题库汇总!$C$2:$C$5110,0)</f>
        <v>854</v>
      </c>
    </row>
    <row r="3075" spans="1:6" customFormat="1" ht="56.1" customHeight="1">
      <c r="A3075" s="171" t="s">
        <v>24820</v>
      </c>
      <c r="B3075" s="159" t="s">
        <v>24821</v>
      </c>
      <c r="C3075" s="139" t="s">
        <v>24822</v>
      </c>
      <c r="D3075" s="139" t="s">
        <v>24823</v>
      </c>
      <c r="E3075" s="139"/>
      <c r="F3075" s="139">
        <f>MATCH(A3075,厦航题库汇总!$C$2:$C$5110,0)</f>
        <v>2740</v>
      </c>
    </row>
    <row r="3076" spans="1:6" customFormat="1" ht="56.1" customHeight="1">
      <c r="A3076" s="170" t="s">
        <v>7166</v>
      </c>
      <c r="B3076" s="139" t="s">
        <v>24633</v>
      </c>
      <c r="C3076" s="139" t="s">
        <v>24634</v>
      </c>
      <c r="D3076" s="139" t="s">
        <v>24635</v>
      </c>
      <c r="E3076" s="139"/>
      <c r="F3076" s="139">
        <f>MATCH(A3076,厦航题库汇总!$C$2:$C$5110,0)</f>
        <v>2472</v>
      </c>
    </row>
    <row r="3077" spans="1:6" customFormat="1" ht="56.1" customHeight="1">
      <c r="A3077" s="170" t="s">
        <v>8132</v>
      </c>
      <c r="B3077" s="139" t="s">
        <v>25524</v>
      </c>
      <c r="C3077" s="139" t="s">
        <v>25525</v>
      </c>
      <c r="D3077" s="139" t="s">
        <v>25526</v>
      </c>
      <c r="E3077" s="139"/>
      <c r="F3077" s="139">
        <f>MATCH(A3077,厦航题库汇总!$C$2:$C$5110,0)</f>
        <v>3628</v>
      </c>
    </row>
    <row r="3078" spans="1:6" customFormat="1" ht="56.1" customHeight="1">
      <c r="A3078" s="170" t="s">
        <v>25221</v>
      </c>
      <c r="B3078" s="139" t="s">
        <v>25222</v>
      </c>
      <c r="C3078" s="139" t="s">
        <v>25223</v>
      </c>
      <c r="D3078" s="139" t="s">
        <v>25224</v>
      </c>
      <c r="E3078" s="139"/>
      <c r="F3078" s="139">
        <f>MATCH(A3078,厦航题库汇总!$C$2:$C$5110,0)</f>
        <v>3344</v>
      </c>
    </row>
    <row r="3079" spans="1:6" customFormat="1" ht="56.1" customHeight="1">
      <c r="A3079" s="170" t="s">
        <v>13813</v>
      </c>
      <c r="B3079" s="139" t="s">
        <v>27153</v>
      </c>
      <c r="C3079" s="139" t="s">
        <v>27154</v>
      </c>
      <c r="D3079" s="139" t="s">
        <v>27155</v>
      </c>
      <c r="E3079" s="139"/>
      <c r="F3079" s="139">
        <f>MATCH(A3079,厦航题库汇总!$C$2:$C$5110,0)</f>
        <v>2457</v>
      </c>
    </row>
    <row r="3080" spans="1:6" customFormat="1" ht="50.1" customHeight="1">
      <c r="A3080" s="170" t="s">
        <v>10661</v>
      </c>
      <c r="B3080" s="139" t="s">
        <v>20370</v>
      </c>
      <c r="C3080" s="139" t="s">
        <v>20371</v>
      </c>
      <c r="D3080" s="139" t="s">
        <v>20372</v>
      </c>
      <c r="E3080" s="139"/>
      <c r="F3080" s="139">
        <f>MATCH(A3080,厦航题库汇总!$C$2:$C$5110,0)</f>
        <v>4379</v>
      </c>
    </row>
    <row r="3081" spans="1:6" customFormat="1" ht="56.1" customHeight="1">
      <c r="A3081" s="170" t="s">
        <v>25018</v>
      </c>
      <c r="B3081" s="139" t="s">
        <v>25019</v>
      </c>
      <c r="C3081" s="139" t="s">
        <v>25020</v>
      </c>
      <c r="D3081" s="139" t="s">
        <v>25021</v>
      </c>
      <c r="E3081" s="139"/>
      <c r="F3081" s="139">
        <f>MATCH(A3081,厦航题库汇总!$C$2:$C$5110,0)</f>
        <v>3050</v>
      </c>
    </row>
    <row r="3082" spans="1:6" customFormat="1" ht="50.1" customHeight="1">
      <c r="A3082" s="170" t="s">
        <v>10715</v>
      </c>
      <c r="B3082" s="139" t="s">
        <v>20543</v>
      </c>
      <c r="C3082" s="139" t="s">
        <v>20544</v>
      </c>
      <c r="D3082" s="139" t="s">
        <v>20545</v>
      </c>
      <c r="E3082" s="139"/>
      <c r="F3082" s="139">
        <f>MATCH(A3082,厦航题库汇总!$C$2:$C$5110,0)</f>
        <v>4492</v>
      </c>
    </row>
    <row r="3083" spans="1:6" customFormat="1" ht="50.1" customHeight="1">
      <c r="A3083" s="172" t="s">
        <v>13071</v>
      </c>
      <c r="B3083" s="148" t="s">
        <v>13070</v>
      </c>
      <c r="C3083" s="148" t="s">
        <v>13072</v>
      </c>
      <c r="D3083" s="148" t="s">
        <v>13073</v>
      </c>
      <c r="E3083" s="148"/>
      <c r="F3083" s="139">
        <f>MATCH(A3083,厦航题库汇总!$C$2:$C$5110,0)</f>
        <v>1074</v>
      </c>
    </row>
    <row r="3084" spans="1:6" customFormat="1" ht="50.1" customHeight="1">
      <c r="A3084" s="170" t="s">
        <v>13825</v>
      </c>
      <c r="B3084" s="139" t="s">
        <v>27162</v>
      </c>
      <c r="C3084" s="139" t="s">
        <v>27163</v>
      </c>
      <c r="D3084" s="139" t="s">
        <v>27164</v>
      </c>
      <c r="E3084" s="139"/>
      <c r="F3084" s="139">
        <f>MATCH(A3084,厦航题库汇总!$C$2:$C$5110,0)</f>
        <v>2469</v>
      </c>
    </row>
    <row r="3085" spans="1:6" customFormat="1" ht="56.1" customHeight="1">
      <c r="A3085" s="170" t="s">
        <v>10636</v>
      </c>
      <c r="B3085" s="139" t="s">
        <v>25062</v>
      </c>
      <c r="C3085" s="139" t="s">
        <v>25063</v>
      </c>
      <c r="D3085" s="139" t="s">
        <v>25064</v>
      </c>
      <c r="E3085" s="139"/>
      <c r="F3085" s="139">
        <f>MATCH(A3085,厦航题库汇总!$C$2:$C$5110,0)</f>
        <v>3110</v>
      </c>
    </row>
    <row r="3086" spans="1:6" customFormat="1" ht="50.1" customHeight="1">
      <c r="A3086" s="170" t="s">
        <v>25022</v>
      </c>
      <c r="B3086" s="139" t="s">
        <v>25023</v>
      </c>
      <c r="C3086" s="139" t="s">
        <v>25024</v>
      </c>
      <c r="D3086" s="139" t="s">
        <v>25025</v>
      </c>
      <c r="E3086" s="139"/>
      <c r="F3086" s="139">
        <f>MATCH(A3086,厦航题库汇总!$C$2:$C$5110,0)</f>
        <v>3055</v>
      </c>
    </row>
    <row r="3087" spans="1:6" customFormat="1" ht="56.1" customHeight="1">
      <c r="A3087" s="170" t="s">
        <v>7636</v>
      </c>
      <c r="B3087" s="139" t="s">
        <v>25065</v>
      </c>
      <c r="C3087" s="139" t="s">
        <v>25066</v>
      </c>
      <c r="D3087" s="139" t="s">
        <v>25067</v>
      </c>
      <c r="E3087" s="139"/>
      <c r="F3087" s="139">
        <f>MATCH(A3087,厦航题库汇总!$C$2:$C$5110,0)</f>
        <v>3115</v>
      </c>
    </row>
    <row r="3088" spans="1:6" customFormat="1" ht="56.1" customHeight="1">
      <c r="A3088" s="170" t="s">
        <v>24916</v>
      </c>
      <c r="B3088" s="139" t="s">
        <v>24917</v>
      </c>
      <c r="C3088" s="139" t="s">
        <v>24918</v>
      </c>
      <c r="D3088" s="139" t="s">
        <v>24919</v>
      </c>
      <c r="E3088" s="139"/>
      <c r="F3088" s="139">
        <f>MATCH(A3088,厦航题库汇总!$C$2:$C$5110,0)</f>
        <v>2856</v>
      </c>
    </row>
    <row r="3089" spans="1:6" customFormat="1" ht="56.1" customHeight="1">
      <c r="A3089" s="170" t="s">
        <v>10646</v>
      </c>
      <c r="B3089" s="139" t="s">
        <v>25137</v>
      </c>
      <c r="C3089" s="139" t="s">
        <v>25138</v>
      </c>
      <c r="D3089" s="139" t="s">
        <v>25139</v>
      </c>
      <c r="E3089" s="139"/>
      <c r="F3089" s="139">
        <f>MATCH(A3089,厦航题库汇总!$C$2:$C$5110,0)</f>
        <v>3245</v>
      </c>
    </row>
    <row r="3090" spans="1:6" customFormat="1" ht="56.1" customHeight="1">
      <c r="A3090" s="170" t="s">
        <v>25026</v>
      </c>
      <c r="B3090" s="139" t="s">
        <v>25027</v>
      </c>
      <c r="C3090" s="139" t="s">
        <v>25028</v>
      </c>
      <c r="D3090" s="139" t="s">
        <v>25029</v>
      </c>
      <c r="E3090" s="139"/>
      <c r="F3090" s="139">
        <f>MATCH(A3090,厦航题库汇总!$C$2:$C$5110,0)</f>
        <v>3065</v>
      </c>
    </row>
    <row r="3091" spans="1:6" customFormat="1" ht="56.1" customHeight="1">
      <c r="A3091" s="170" t="s">
        <v>25241</v>
      </c>
      <c r="B3091" s="139" t="s">
        <v>25242</v>
      </c>
      <c r="C3091" s="139" t="s">
        <v>25242</v>
      </c>
      <c r="D3091" s="139" t="s">
        <v>25243</v>
      </c>
      <c r="E3091" s="139"/>
      <c r="F3091" s="139">
        <f>MATCH(A3091,厦航题库汇总!$C$2:$C$5110,0)</f>
        <v>3361</v>
      </c>
    </row>
    <row r="3092" spans="1:6" customFormat="1" ht="56.1" customHeight="1">
      <c r="A3092" s="170" t="s">
        <v>12131</v>
      </c>
      <c r="B3092" s="139" t="s">
        <v>26838</v>
      </c>
      <c r="C3092" s="139" t="s">
        <v>26839</v>
      </c>
      <c r="D3092" s="139" t="s">
        <v>26840</v>
      </c>
      <c r="E3092" s="139"/>
      <c r="F3092" s="139">
        <f>MATCH(A3092,厦航题库汇总!$C$2:$C$5110,0)</f>
        <v>2085</v>
      </c>
    </row>
    <row r="3093" spans="1:6" customFormat="1" ht="56.1" customHeight="1">
      <c r="A3093" s="170" t="s">
        <v>12127</v>
      </c>
      <c r="B3093" s="139" t="s">
        <v>26835</v>
      </c>
      <c r="C3093" s="139" t="s">
        <v>26836</v>
      </c>
      <c r="D3093" s="139" t="s">
        <v>26837</v>
      </c>
      <c r="E3093" s="139"/>
      <c r="F3093" s="139">
        <f>MATCH(A3093,厦航题库汇总!$C$2:$C$5110,0)</f>
        <v>2079</v>
      </c>
    </row>
    <row r="3094" spans="1:6" customFormat="1" ht="56.1" customHeight="1">
      <c r="A3094" s="170" t="s">
        <v>14557</v>
      </c>
      <c r="B3094" s="139" t="s">
        <v>27358</v>
      </c>
      <c r="C3094" s="139" t="s">
        <v>27359</v>
      </c>
      <c r="D3094" s="139" t="s">
        <v>27357</v>
      </c>
      <c r="E3094" s="139"/>
      <c r="F3094" s="139">
        <f>MATCH(A3094,厦航题库汇总!$C$2:$C$5110,0)</f>
        <v>4068</v>
      </c>
    </row>
    <row r="3095" spans="1:6" customFormat="1" ht="50.1" customHeight="1">
      <c r="A3095" s="170" t="s">
        <v>14553</v>
      </c>
      <c r="B3095" s="139" t="s">
        <v>27357</v>
      </c>
      <c r="C3095" s="139" t="s">
        <v>29297</v>
      </c>
      <c r="D3095" s="139" t="s">
        <v>29298</v>
      </c>
      <c r="E3095" s="139"/>
      <c r="F3095" s="139">
        <f>MATCH(A3095,厦航题库汇总!$C$2:$C$5110,0)</f>
        <v>4065</v>
      </c>
    </row>
    <row r="3096" spans="1:6" customFormat="1" ht="56.1" customHeight="1">
      <c r="A3096" s="170" t="s">
        <v>12738</v>
      </c>
      <c r="B3096" s="139" t="s">
        <v>12739</v>
      </c>
      <c r="C3096" s="148" t="s">
        <v>12740</v>
      </c>
      <c r="D3096" s="148" t="s">
        <v>12741</v>
      </c>
      <c r="E3096" s="148"/>
      <c r="F3096" s="139">
        <f>MATCH(A3096,厦航题库汇总!$C$2:$C$5110,0)</f>
        <v>428</v>
      </c>
    </row>
    <row r="3097" spans="1:6" customFormat="1" ht="56.1" customHeight="1">
      <c r="A3097" s="170" t="s">
        <v>29106</v>
      </c>
      <c r="B3097" s="139" t="s">
        <v>27134</v>
      </c>
      <c r="C3097" s="139" t="s">
        <v>27135</v>
      </c>
      <c r="D3097" s="139" t="s">
        <v>27136</v>
      </c>
      <c r="E3097" s="139"/>
      <c r="F3097" s="139">
        <f>MATCH(A3097,厦航题库汇总!$C$2:$C$5110,0)</f>
        <v>2423</v>
      </c>
    </row>
    <row r="3098" spans="1:6" customFormat="1" ht="56.1" customHeight="1">
      <c r="A3098" s="170" t="s">
        <v>12593</v>
      </c>
      <c r="B3098" s="139" t="s">
        <v>12594</v>
      </c>
      <c r="C3098" s="148" t="s">
        <v>12595</v>
      </c>
      <c r="D3098" s="148" t="s">
        <v>12596</v>
      </c>
      <c r="E3098" s="148"/>
      <c r="F3098" s="139">
        <f>MATCH(A3098,厦航题库汇总!$C$2:$C$5110,0)</f>
        <v>91</v>
      </c>
    </row>
    <row r="3099" spans="1:6" customFormat="1" ht="56.1" customHeight="1">
      <c r="A3099" s="170" t="s">
        <v>12742</v>
      </c>
      <c r="B3099" s="139" t="s">
        <v>12743</v>
      </c>
      <c r="C3099" s="148" t="s">
        <v>12744</v>
      </c>
      <c r="D3099" s="148" t="s">
        <v>12745</v>
      </c>
      <c r="E3099" s="148"/>
      <c r="F3099" s="139">
        <f>MATCH(A3099,厦航题库汇总!$C$2:$C$5110,0)</f>
        <v>435</v>
      </c>
    </row>
    <row r="3100" spans="1:6" customFormat="1" ht="56.1" customHeight="1">
      <c r="A3100" s="170" t="s">
        <v>12734</v>
      </c>
      <c r="B3100" s="139" t="s">
        <v>12735</v>
      </c>
      <c r="C3100" s="148" t="s">
        <v>12736</v>
      </c>
      <c r="D3100" s="148" t="s">
        <v>12737</v>
      </c>
      <c r="E3100" s="148"/>
      <c r="F3100" s="139">
        <f>MATCH(A3100,厦航题库汇总!$C$2:$C$5110,0)</f>
        <v>421</v>
      </c>
    </row>
    <row r="3101" spans="1:6" customFormat="1" ht="56.1" customHeight="1">
      <c r="A3101" s="170" t="s">
        <v>25248</v>
      </c>
      <c r="B3101" s="139" t="s">
        <v>25249</v>
      </c>
      <c r="C3101" s="139" t="s">
        <v>25250</v>
      </c>
      <c r="D3101" s="139" t="s">
        <v>25251</v>
      </c>
      <c r="E3101" s="139"/>
      <c r="F3101" s="139">
        <f>MATCH(A3101,厦航题库汇总!$C$2:$C$5110,0)</f>
        <v>3367</v>
      </c>
    </row>
    <row r="3102" spans="1:6" ht="50.1" customHeight="1">
      <c r="A3102" s="170" t="s">
        <v>25284</v>
      </c>
      <c r="B3102" s="139" t="s">
        <v>25285</v>
      </c>
      <c r="C3102" s="139" t="s">
        <v>25286</v>
      </c>
      <c r="D3102" s="139" t="s">
        <v>25287</v>
      </c>
      <c r="E3102" s="139"/>
      <c r="F3102" s="139">
        <f>MATCH(A3102,厦航题库汇总!$C$2:$C$5110,0)</f>
        <v>3398</v>
      </c>
    </row>
    <row r="3103" spans="1:6" customFormat="1" ht="50.1" customHeight="1">
      <c r="A3103" s="170" t="s">
        <v>25244</v>
      </c>
      <c r="B3103" s="139" t="s">
        <v>25245</v>
      </c>
      <c r="C3103" s="139" t="s">
        <v>25246</v>
      </c>
      <c r="D3103" s="139" t="s">
        <v>25247</v>
      </c>
      <c r="E3103" s="139"/>
      <c r="F3103" s="139">
        <f>MATCH(A3103,厦航题库汇总!$C$2:$C$5110,0)</f>
        <v>3364</v>
      </c>
    </row>
    <row r="3104" spans="1:6" customFormat="1" ht="50.1" customHeight="1">
      <c r="A3104" s="170" t="s">
        <v>25288</v>
      </c>
      <c r="B3104" s="139" t="s">
        <v>25289</v>
      </c>
      <c r="C3104" s="139" t="s">
        <v>25290</v>
      </c>
      <c r="D3104" s="139" t="s">
        <v>25291</v>
      </c>
      <c r="E3104" s="139"/>
      <c r="F3104" s="139">
        <f>MATCH(A3104,厦航题库汇总!$C$2:$C$5110,0)</f>
        <v>3402</v>
      </c>
    </row>
    <row r="3105" spans="1:6" customFormat="1" ht="56.1" customHeight="1">
      <c r="A3105" s="170" t="s">
        <v>25186</v>
      </c>
      <c r="B3105" s="139" t="s">
        <v>25187</v>
      </c>
      <c r="C3105" s="139" t="s">
        <v>25188</v>
      </c>
      <c r="D3105" s="139" t="s">
        <v>25189</v>
      </c>
      <c r="E3105" s="139"/>
      <c r="F3105" s="139">
        <f>MATCH(A3105,厦航题库汇总!$C$2:$C$5110,0)</f>
        <v>3308</v>
      </c>
    </row>
    <row r="3106" spans="1:6" customFormat="1" ht="56.1" customHeight="1">
      <c r="A3106" s="170" t="s">
        <v>18652</v>
      </c>
      <c r="B3106" s="139" t="s">
        <v>18653</v>
      </c>
      <c r="C3106" s="139" t="s">
        <v>18654</v>
      </c>
      <c r="D3106" s="139" t="s">
        <v>18655</v>
      </c>
      <c r="E3106" s="139"/>
      <c r="F3106" s="139" t="e">
        <f>MATCH(A3106,厦航题库汇总!$C$2:$C$5110,0)</f>
        <v>#N/A</v>
      </c>
    </row>
    <row r="3107" spans="1:6" customFormat="1" ht="56.1" customHeight="1">
      <c r="A3107" s="170" t="s">
        <v>18413</v>
      </c>
      <c r="B3107" s="139" t="s">
        <v>18414</v>
      </c>
      <c r="C3107" s="139" t="s">
        <v>18415</v>
      </c>
      <c r="D3107" s="139" t="s">
        <v>18416</v>
      </c>
      <c r="E3107" s="139"/>
      <c r="F3107" s="139" t="e">
        <f>MATCH(A3107,厦航题库汇总!$C$2:$C$5110,0)</f>
        <v>#N/A</v>
      </c>
    </row>
    <row r="3108" spans="1:6" customFormat="1" ht="56.1" customHeight="1">
      <c r="A3108" s="170" t="s">
        <v>25437</v>
      </c>
      <c r="B3108" s="139" t="s">
        <v>25438</v>
      </c>
      <c r="C3108" s="139" t="s">
        <v>25439</v>
      </c>
      <c r="D3108" s="139" t="s">
        <v>25440</v>
      </c>
      <c r="E3108" s="139"/>
      <c r="F3108" s="139">
        <f>MATCH(A3108,厦航题库汇总!$C$2:$C$5110,0)</f>
        <v>3537</v>
      </c>
    </row>
    <row r="3109" spans="1:6" customFormat="1" ht="56.1" customHeight="1">
      <c r="A3109" s="170" t="s">
        <v>13817</v>
      </c>
      <c r="B3109" s="139" t="s">
        <v>27156</v>
      </c>
      <c r="C3109" s="139" t="s">
        <v>27157</v>
      </c>
      <c r="D3109" s="139" t="s">
        <v>27158</v>
      </c>
      <c r="E3109" s="139"/>
      <c r="F3109" s="139">
        <f>MATCH(A3109,厦航题库汇总!$C$2:$C$5110,0)</f>
        <v>2461</v>
      </c>
    </row>
    <row r="3110" spans="1:6" customFormat="1" ht="56.1" customHeight="1">
      <c r="A3110" s="170" t="s">
        <v>138</v>
      </c>
      <c r="B3110" s="139" t="s">
        <v>136</v>
      </c>
      <c r="C3110" s="148" t="s">
        <v>135</v>
      </c>
      <c r="D3110" s="148" t="s">
        <v>139</v>
      </c>
      <c r="E3110" s="148"/>
      <c r="F3110" s="139">
        <f>MATCH(A3110,厦航题库汇总!$C$2:$C$5110,0)</f>
        <v>431</v>
      </c>
    </row>
    <row r="3111" spans="1:6" customFormat="1" ht="56.1" customHeight="1">
      <c r="A3111" s="170" t="s">
        <v>134</v>
      </c>
      <c r="B3111" s="139" t="s">
        <v>135</v>
      </c>
      <c r="C3111" s="148" t="s">
        <v>136</v>
      </c>
      <c r="D3111" s="148" t="s">
        <v>137</v>
      </c>
      <c r="E3111" s="148"/>
      <c r="F3111" s="139">
        <f>MATCH(A3111,厦航题库汇总!$C$2:$C$5110,0)</f>
        <v>424</v>
      </c>
    </row>
    <row r="3112" spans="1:6" customFormat="1" ht="56.1" customHeight="1">
      <c r="A3112" s="170" t="s">
        <v>14516</v>
      </c>
      <c r="B3112" s="139" t="s">
        <v>27324</v>
      </c>
      <c r="C3112" s="139" t="s">
        <v>27325</v>
      </c>
      <c r="D3112" s="139" t="s">
        <v>27326</v>
      </c>
      <c r="E3112" s="139"/>
      <c r="F3112" s="139">
        <f>MATCH(A3112,厦航题库汇总!$C$2:$C$5110,0)</f>
        <v>4015</v>
      </c>
    </row>
    <row r="3113" spans="1:6" customFormat="1" ht="56.1" customHeight="1">
      <c r="A3113" s="170" t="s">
        <v>14522</v>
      </c>
      <c r="B3113" s="139" t="s">
        <v>27328</v>
      </c>
      <c r="C3113" s="139" t="s">
        <v>22141</v>
      </c>
      <c r="D3113" s="139" t="s">
        <v>27329</v>
      </c>
      <c r="E3113" s="139"/>
      <c r="F3113" s="139">
        <f>MATCH(A3113,厦航题库汇总!$C$2:$C$5110,0)</f>
        <v>4021</v>
      </c>
    </row>
    <row r="3114" spans="1:6" ht="56.1" customHeight="1">
      <c r="A3114" s="170" t="s">
        <v>18409</v>
      </c>
      <c r="B3114" s="139" t="s">
        <v>18410</v>
      </c>
      <c r="C3114" s="139" t="s">
        <v>18411</v>
      </c>
      <c r="D3114" s="139" t="s">
        <v>18412</v>
      </c>
      <c r="E3114" s="139"/>
      <c r="F3114" s="139" t="e">
        <f>MATCH(A3114,厦航题库汇总!$C$2:$C$5110,0)</f>
        <v>#N/A</v>
      </c>
    </row>
    <row r="3115" spans="1:6" customFormat="1" ht="56.1" customHeight="1">
      <c r="A3115" s="170" t="s">
        <v>12831</v>
      </c>
      <c r="B3115" s="139" t="s">
        <v>12832</v>
      </c>
      <c r="C3115" s="148" t="s">
        <v>12833</v>
      </c>
      <c r="D3115" s="148" t="s">
        <v>12834</v>
      </c>
      <c r="E3115" s="148"/>
      <c r="F3115" s="139">
        <f>MATCH(A3115,厦航题库汇总!$C$2:$C$5110,0)</f>
        <v>631</v>
      </c>
    </row>
    <row r="3116" spans="1:6" customFormat="1" ht="56.1" customHeight="1">
      <c r="A3116" s="170" t="s">
        <v>28602</v>
      </c>
      <c r="B3116" s="139" t="s">
        <v>23908</v>
      </c>
      <c r="C3116" s="139" t="s">
        <v>23909</v>
      </c>
      <c r="D3116" s="139" t="s">
        <v>23910</v>
      </c>
      <c r="E3116" s="139"/>
      <c r="F3116" s="139">
        <f>MATCH(A3116,厦航题库汇总!$C$2:$C$5110,0)</f>
        <v>3413</v>
      </c>
    </row>
    <row r="3117" spans="1:6" customFormat="1" ht="56.1" customHeight="1">
      <c r="A3117" s="170" t="s">
        <v>28603</v>
      </c>
      <c r="B3117" s="139" t="s">
        <v>23911</v>
      </c>
      <c r="C3117" s="139" t="s">
        <v>23912</v>
      </c>
      <c r="D3117" s="139" t="s">
        <v>23913</v>
      </c>
      <c r="E3117" s="139"/>
      <c r="F3117" s="139">
        <f>MATCH(A3117,厦航题库汇总!$C$2:$C$5110,0)</f>
        <v>3417</v>
      </c>
    </row>
    <row r="3118" spans="1:6" customFormat="1" ht="56.1" customHeight="1">
      <c r="A3118" s="170" t="s">
        <v>14619</v>
      </c>
      <c r="B3118" s="139" t="s">
        <v>27404</v>
      </c>
      <c r="C3118" s="139" t="s">
        <v>27405</v>
      </c>
      <c r="D3118" s="139" t="s">
        <v>27406</v>
      </c>
      <c r="E3118" s="139"/>
      <c r="F3118" s="139">
        <f>MATCH(A3118,厦航题库汇总!$C$2:$C$5110,0)</f>
        <v>4129</v>
      </c>
    </row>
    <row r="3119" spans="1:6" customFormat="1" ht="56.1" customHeight="1">
      <c r="A3119" s="170" t="s">
        <v>28294</v>
      </c>
      <c r="B3119" s="139" t="s">
        <v>28295</v>
      </c>
      <c r="C3119" s="139" t="s">
        <v>28296</v>
      </c>
      <c r="D3119" s="139" t="s">
        <v>28297</v>
      </c>
      <c r="E3119" s="139"/>
      <c r="F3119" s="139">
        <f>MATCH(A3119,厦航题库汇总!$C$2:$C$5110,0)</f>
        <v>2249</v>
      </c>
    </row>
    <row r="3120" spans="1:6" customFormat="1" ht="56.1" customHeight="1">
      <c r="A3120" s="170" t="s">
        <v>28290</v>
      </c>
      <c r="B3120" s="139" t="s">
        <v>22289</v>
      </c>
      <c r="C3120" s="139" t="s">
        <v>22290</v>
      </c>
      <c r="D3120" s="139" t="s">
        <v>22291</v>
      </c>
      <c r="E3120" s="139"/>
      <c r="F3120" s="139">
        <f>MATCH(A3120,厦航题库汇总!$C$2:$C$5110,0)</f>
        <v>2225</v>
      </c>
    </row>
    <row r="3121" spans="1:6" customFormat="1" ht="56.1" customHeight="1">
      <c r="A3121" s="170" t="s">
        <v>20066</v>
      </c>
      <c r="B3121" s="139">
        <v>40</v>
      </c>
      <c r="C3121" s="139">
        <v>10</v>
      </c>
      <c r="D3121" s="139">
        <v>70</v>
      </c>
      <c r="E3121" s="139"/>
      <c r="F3121" s="139" t="e">
        <f>MATCH(A3121,厦航题库汇总!$C$2:$C$5110,0)</f>
        <v>#N/A</v>
      </c>
    </row>
    <row r="3122" spans="1:6" customFormat="1" ht="56.1" customHeight="1">
      <c r="A3122" s="170" t="s">
        <v>28216</v>
      </c>
      <c r="B3122" s="139">
        <v>5</v>
      </c>
      <c r="C3122" s="139">
        <v>4</v>
      </c>
      <c r="D3122" s="139">
        <v>6</v>
      </c>
      <c r="E3122" s="139"/>
      <c r="F3122" s="139">
        <f>MATCH(A3122,厦航题库汇总!$C$2:$C$5110,0)</f>
        <v>1525</v>
      </c>
    </row>
    <row r="3123" spans="1:6" customFormat="1" ht="56.1" customHeight="1">
      <c r="A3123" s="170" t="s">
        <v>28215</v>
      </c>
      <c r="B3123" s="139">
        <v>2</v>
      </c>
      <c r="C3123" s="139">
        <v>3</v>
      </c>
      <c r="D3123" s="139">
        <v>4</v>
      </c>
      <c r="E3123" s="139"/>
      <c r="F3123" s="139">
        <f>MATCH(A3123,厦航题库汇总!$C$2:$C$5110,0)</f>
        <v>1519</v>
      </c>
    </row>
    <row r="3124" spans="1:6" customFormat="1" ht="50.1" customHeight="1">
      <c r="A3124" s="170" t="s">
        <v>18308</v>
      </c>
      <c r="B3124" s="139" t="s">
        <v>18309</v>
      </c>
      <c r="C3124" s="139" t="s">
        <v>18310</v>
      </c>
      <c r="D3124" s="139" t="s">
        <v>18311</v>
      </c>
      <c r="E3124" s="139"/>
      <c r="F3124" s="139" t="e">
        <f>MATCH(A3124,厦航题库汇总!$C$2:$C$5110,0)</f>
        <v>#N/A</v>
      </c>
    </row>
    <row r="3125" spans="1:6" customFormat="1" ht="56.1" customHeight="1">
      <c r="A3125" s="170" t="s">
        <v>20264</v>
      </c>
      <c r="B3125" s="139" t="s">
        <v>12605</v>
      </c>
      <c r="C3125" s="148" t="s">
        <v>12606</v>
      </c>
      <c r="D3125" s="148" t="s">
        <v>12607</v>
      </c>
      <c r="E3125" s="148"/>
      <c r="F3125" s="139">
        <f>MATCH(A3125,厦航题库汇总!$C$2:$C$5110,0)</f>
        <v>111</v>
      </c>
    </row>
    <row r="3126" spans="1:6" customFormat="1" ht="56.1" customHeight="1">
      <c r="A3126" s="170" t="s">
        <v>29294</v>
      </c>
      <c r="B3126" s="139" t="s">
        <v>27343</v>
      </c>
      <c r="C3126" s="139" t="s">
        <v>27342</v>
      </c>
      <c r="D3126" s="139" t="s">
        <v>27344</v>
      </c>
      <c r="E3126" s="139"/>
      <c r="F3126" s="139">
        <f>MATCH(A3126,厦航题库汇总!$C$2:$C$5110,0)</f>
        <v>4047</v>
      </c>
    </row>
    <row r="3127" spans="1:6" customFormat="1" ht="56.1" customHeight="1">
      <c r="A3127" s="170" t="s">
        <v>28244</v>
      </c>
      <c r="B3127" s="139">
        <v>7</v>
      </c>
      <c r="C3127" s="139">
        <v>8</v>
      </c>
      <c r="D3127" s="139">
        <v>6</v>
      </c>
      <c r="E3127" s="139"/>
      <c r="F3127" s="139">
        <f>MATCH(A3127,厦航题库汇总!$C$2:$C$5110,0)</f>
        <v>1751</v>
      </c>
    </row>
    <row r="3128" spans="1:6" customFormat="1" ht="50.1" customHeight="1">
      <c r="A3128" s="170" t="s">
        <v>1154</v>
      </c>
      <c r="B3128" s="139" t="s">
        <v>22422</v>
      </c>
      <c r="C3128" s="139" t="s">
        <v>22423</v>
      </c>
      <c r="D3128" s="139" t="s">
        <v>22424</v>
      </c>
      <c r="E3128" s="139"/>
      <c r="F3128" s="139">
        <f>MATCH(A3128,厦航题库汇总!$C$2:$C$5110,0)</f>
        <v>2601</v>
      </c>
    </row>
    <row r="3129" spans="1:6" customFormat="1" ht="56.1" customHeight="1">
      <c r="A3129" s="170" t="s">
        <v>12761</v>
      </c>
      <c r="B3129" s="139" t="s">
        <v>12762</v>
      </c>
      <c r="C3129" s="148" t="s">
        <v>12763</v>
      </c>
      <c r="D3129" s="148" t="s">
        <v>12764</v>
      </c>
      <c r="E3129" s="148"/>
      <c r="F3129" s="139">
        <f>MATCH(A3129,厦航题库汇总!$C$2:$C$5110,0)</f>
        <v>490</v>
      </c>
    </row>
    <row r="3130" spans="1:6" customFormat="1" ht="50.1" customHeight="1">
      <c r="A3130" s="170" t="s">
        <v>29332</v>
      </c>
      <c r="B3130" s="139" t="s">
        <v>27578</v>
      </c>
      <c r="C3130" s="139" t="s">
        <v>27576</v>
      </c>
      <c r="D3130" s="139" t="s">
        <v>21810</v>
      </c>
      <c r="E3130" s="139"/>
      <c r="F3130" s="139">
        <f>MATCH(A3130,厦航题库汇总!$C$2:$C$5110,0)</f>
        <v>4321</v>
      </c>
    </row>
    <row r="3131" spans="1:6" customFormat="1" ht="50.1" customHeight="1">
      <c r="A3131" s="170" t="s">
        <v>29331</v>
      </c>
      <c r="B3131" s="139" t="s">
        <v>27576</v>
      </c>
      <c r="C3131" s="139" t="s">
        <v>27577</v>
      </c>
      <c r="D3131" s="139" t="s">
        <v>27292</v>
      </c>
      <c r="E3131" s="139"/>
      <c r="F3131" s="139">
        <f>MATCH(A3131,厦航题库汇总!$C$2:$C$5110,0)</f>
        <v>4319</v>
      </c>
    </row>
    <row r="3132" spans="1:6" customFormat="1" ht="56.1" customHeight="1">
      <c r="A3132" s="170" t="s">
        <v>19001</v>
      </c>
      <c r="B3132" s="142" t="s">
        <v>14428</v>
      </c>
      <c r="C3132" s="142" t="s">
        <v>18897</v>
      </c>
      <c r="D3132" s="142" t="s">
        <v>19002</v>
      </c>
      <c r="E3132" s="142"/>
      <c r="F3132" s="139" t="e">
        <f>MATCH(A3132,厦航题库汇总!$C$2:$C$5110,0)</f>
        <v>#N/A</v>
      </c>
    </row>
    <row r="3133" spans="1:6" customFormat="1" ht="50.1" customHeight="1">
      <c r="A3133" s="170" t="s">
        <v>19679</v>
      </c>
      <c r="B3133" s="139" t="s">
        <v>19680</v>
      </c>
      <c r="C3133" s="139" t="s">
        <v>19681</v>
      </c>
      <c r="D3133" s="139" t="s">
        <v>19682</v>
      </c>
      <c r="E3133" s="139"/>
      <c r="F3133" s="139" t="e">
        <f>MATCH(A3133,厦航题库汇总!$C$2:$C$5110,0)</f>
        <v>#N/A</v>
      </c>
    </row>
    <row r="3134" spans="1:6" customFormat="1" ht="56.1" customHeight="1">
      <c r="A3134" s="172" t="s">
        <v>12272</v>
      </c>
      <c r="B3134" s="148" t="s">
        <v>752</v>
      </c>
      <c r="C3134" s="148" t="s">
        <v>27975</v>
      </c>
      <c r="D3134" s="148" t="s">
        <v>753</v>
      </c>
      <c r="E3134" s="148"/>
      <c r="F3134" s="139">
        <f>MATCH(A3134,厦航题库汇总!$C$2:$C$5110,0)</f>
        <v>3</v>
      </c>
    </row>
    <row r="3135" spans="1:6" customFormat="1" ht="56.1" customHeight="1">
      <c r="A3135" s="170" t="s">
        <v>29093</v>
      </c>
      <c r="B3135" s="139" t="s">
        <v>27094</v>
      </c>
      <c r="C3135" s="139" t="s">
        <v>27095</v>
      </c>
      <c r="D3135" s="139" t="s">
        <v>27096</v>
      </c>
      <c r="E3135" s="139"/>
      <c r="F3135" s="139">
        <f>MATCH(A3135,厦航题库汇总!$C$2:$C$5110,0)</f>
        <v>2363</v>
      </c>
    </row>
    <row r="3136" spans="1:6" customFormat="1" ht="56.1" customHeight="1">
      <c r="A3136" s="170" t="s">
        <v>19003</v>
      </c>
      <c r="B3136" s="139" t="s">
        <v>19004</v>
      </c>
      <c r="C3136" s="139" t="s">
        <v>19005</v>
      </c>
      <c r="D3136" s="139" t="s">
        <v>19006</v>
      </c>
      <c r="E3136" s="139"/>
      <c r="F3136" s="139" t="e">
        <f>MATCH(A3136,厦航题库汇总!$C$2:$C$5110,0)</f>
        <v>#N/A</v>
      </c>
    </row>
    <row r="3137" spans="1:6" customFormat="1" ht="56.1" customHeight="1">
      <c r="A3137" s="170" t="s">
        <v>10700</v>
      </c>
      <c r="B3137" s="139" t="s">
        <v>20495</v>
      </c>
      <c r="C3137" s="139" t="s">
        <v>20496</v>
      </c>
      <c r="D3137" s="139" t="s">
        <v>20497</v>
      </c>
      <c r="E3137" s="139"/>
      <c r="F3137" s="139">
        <f>MATCH(A3137,厦航题库汇总!$C$2:$C$5110,0)</f>
        <v>4461</v>
      </c>
    </row>
    <row r="3138" spans="1:6" customFormat="1" ht="50.1" customHeight="1">
      <c r="A3138" s="170" t="s">
        <v>10720</v>
      </c>
      <c r="B3138" s="139" t="s">
        <v>20558</v>
      </c>
      <c r="C3138" s="139" t="s">
        <v>20559</v>
      </c>
      <c r="D3138" s="139" t="s">
        <v>20483</v>
      </c>
      <c r="E3138" s="139"/>
      <c r="F3138" s="139">
        <f>MATCH(A3138,厦航题库汇总!$C$2:$C$5110,0)</f>
        <v>4498</v>
      </c>
    </row>
    <row r="3139" spans="1:6" customFormat="1" ht="50.1" customHeight="1">
      <c r="A3139" s="170" t="s">
        <v>25292</v>
      </c>
      <c r="B3139" s="139" t="s">
        <v>25293</v>
      </c>
      <c r="C3139" s="139" t="s">
        <v>25294</v>
      </c>
      <c r="D3139" s="139" t="s">
        <v>25295</v>
      </c>
      <c r="E3139" s="139"/>
      <c r="F3139" s="139">
        <f>MATCH(A3139,厦航题库汇总!$C$2:$C$5110,0)</f>
        <v>3406</v>
      </c>
    </row>
    <row r="3140" spans="1:6" customFormat="1" ht="56.1" customHeight="1">
      <c r="A3140" s="170" t="s">
        <v>25296</v>
      </c>
      <c r="B3140" s="139" t="s">
        <v>25297</v>
      </c>
      <c r="C3140" s="139" t="s">
        <v>25298</v>
      </c>
      <c r="D3140" s="139" t="s">
        <v>25299</v>
      </c>
      <c r="E3140" s="139"/>
      <c r="F3140" s="139">
        <f>MATCH(A3140,厦航题库汇总!$C$2:$C$5110,0)</f>
        <v>3410</v>
      </c>
    </row>
    <row r="3141" spans="1:6" customFormat="1" ht="56.1" customHeight="1">
      <c r="A3141" s="170" t="s">
        <v>25300</v>
      </c>
      <c r="B3141" s="139" t="s">
        <v>25301</v>
      </c>
      <c r="C3141" s="139" t="s">
        <v>25302</v>
      </c>
      <c r="D3141" s="139" t="s">
        <v>25303</v>
      </c>
      <c r="E3141" s="139"/>
      <c r="F3141" s="139">
        <f>MATCH(A3141,厦航题库汇总!$C$2:$C$5110,0)</f>
        <v>3414</v>
      </c>
    </row>
    <row r="3142" spans="1:6" customFormat="1" ht="56.1" customHeight="1">
      <c r="A3142" s="170" t="s">
        <v>25350</v>
      </c>
      <c r="B3142" s="139" t="s">
        <v>25351</v>
      </c>
      <c r="C3142" s="139" t="s">
        <v>25352</v>
      </c>
      <c r="D3142" s="139" t="s">
        <v>25353</v>
      </c>
      <c r="E3142" s="139"/>
      <c r="F3142" s="139">
        <f>MATCH(A3142,厦航题库汇总!$C$2:$C$5110,0)</f>
        <v>3458</v>
      </c>
    </row>
    <row r="3143" spans="1:6" customFormat="1" ht="56.1" customHeight="1">
      <c r="A3143" s="170" t="s">
        <v>10823</v>
      </c>
      <c r="B3143" s="139" t="s">
        <v>20355</v>
      </c>
      <c r="C3143" s="139" t="s">
        <v>20356</v>
      </c>
      <c r="D3143" s="139" t="s">
        <v>20357</v>
      </c>
      <c r="E3143" s="139"/>
      <c r="F3143" s="139">
        <f>MATCH(A3143,厦航题库汇总!$C$2:$C$5110,0)</f>
        <v>4992</v>
      </c>
    </row>
    <row r="3144" spans="1:6" customFormat="1" ht="56.1" customHeight="1">
      <c r="A3144" s="170" t="s">
        <v>28865</v>
      </c>
      <c r="B3144" s="139">
        <v>0.12859999999999999</v>
      </c>
      <c r="C3144" s="139">
        <v>1.286E-2</v>
      </c>
      <c r="D3144" s="139">
        <v>0.27</v>
      </c>
      <c r="E3144" s="139"/>
      <c r="F3144" s="139">
        <f>MATCH(A3144,厦航题库汇总!$C$2:$C$5110,0)</f>
        <v>4369</v>
      </c>
    </row>
    <row r="3145" spans="1:6" customFormat="1" ht="56.1" customHeight="1">
      <c r="A3145" s="170" t="s">
        <v>25190</v>
      </c>
      <c r="B3145" s="139" t="s">
        <v>25191</v>
      </c>
      <c r="C3145" s="139" t="s">
        <v>25192</v>
      </c>
      <c r="D3145" s="139" t="s">
        <v>25193</v>
      </c>
      <c r="E3145" s="139"/>
      <c r="F3145" s="139">
        <f>MATCH(A3145,厦航题库汇总!$C$2:$C$5110,0)</f>
        <v>3312</v>
      </c>
    </row>
    <row r="3146" spans="1:6" customFormat="1" ht="50.1" customHeight="1">
      <c r="A3146" s="170" t="s">
        <v>14548</v>
      </c>
      <c r="B3146" s="139" t="s">
        <v>27354</v>
      </c>
      <c r="C3146" s="139" t="s">
        <v>27351</v>
      </c>
      <c r="D3146" s="139" t="s">
        <v>27355</v>
      </c>
      <c r="E3146" s="139"/>
      <c r="F3146" s="139">
        <f>MATCH(A3146,厦航题库汇总!$C$2:$C$5110,0)</f>
        <v>4059</v>
      </c>
    </row>
    <row r="3147" spans="1:6" customFormat="1" ht="56.1" customHeight="1">
      <c r="A3147" s="170" t="s">
        <v>14544</v>
      </c>
      <c r="B3147" s="139" t="s">
        <v>27351</v>
      </c>
      <c r="C3147" s="139" t="s">
        <v>27352</v>
      </c>
      <c r="D3147" s="139" t="s">
        <v>27353</v>
      </c>
      <c r="E3147" s="139"/>
      <c r="F3147" s="139">
        <f>MATCH(A3147,厦航题库汇总!$C$2:$C$5110,0)</f>
        <v>4056</v>
      </c>
    </row>
    <row r="3148" spans="1:6" customFormat="1" ht="56.1" customHeight="1">
      <c r="A3148" s="170" t="s">
        <v>14549</v>
      </c>
      <c r="B3148" s="139" t="s">
        <v>27356</v>
      </c>
      <c r="C3148" s="139" t="s">
        <v>29295</v>
      </c>
      <c r="D3148" s="139" t="s">
        <v>29296</v>
      </c>
      <c r="E3148" s="139"/>
      <c r="F3148" s="139">
        <f>MATCH(A3148,厦航题库汇总!$C$2:$C$5110,0)</f>
        <v>4062</v>
      </c>
    </row>
    <row r="3149" spans="1:6" customFormat="1" ht="50.1" customHeight="1">
      <c r="A3149" s="170" t="s">
        <v>19148</v>
      </c>
      <c r="B3149" s="139" t="s">
        <v>10060</v>
      </c>
      <c r="C3149" s="139" t="s">
        <v>10017</v>
      </c>
      <c r="D3149" s="139" t="s">
        <v>19149</v>
      </c>
      <c r="E3149" s="139"/>
      <c r="F3149" s="139" t="e">
        <f>MATCH(A3149,厦航题库汇总!$C$2:$C$5110,0)</f>
        <v>#N/A</v>
      </c>
    </row>
    <row r="3150" spans="1:6" customFormat="1" ht="50.1" customHeight="1">
      <c r="A3150" s="170" t="s">
        <v>24920</v>
      </c>
      <c r="B3150" s="139" t="s">
        <v>24921</v>
      </c>
      <c r="C3150" s="139" t="s">
        <v>24922</v>
      </c>
      <c r="D3150" s="139" t="s">
        <v>24923</v>
      </c>
      <c r="E3150" s="139"/>
      <c r="F3150" s="139">
        <f>MATCH(A3150,厦航题库汇总!$C$2:$C$5110,0)</f>
        <v>2860</v>
      </c>
    </row>
    <row r="3151" spans="1:6" customFormat="1" ht="50.1" customHeight="1">
      <c r="A3151" s="170" t="s">
        <v>25225</v>
      </c>
      <c r="B3151" s="139" t="s">
        <v>25226</v>
      </c>
      <c r="C3151" s="139" t="s">
        <v>25227</v>
      </c>
      <c r="D3151" s="139" t="s">
        <v>25228</v>
      </c>
      <c r="E3151" s="139"/>
      <c r="F3151" s="139">
        <f>MATCH(A3151,厦航题库汇总!$C$2:$C$5110,0)</f>
        <v>3348</v>
      </c>
    </row>
    <row r="3152" spans="1:6" customFormat="1" ht="56.1" customHeight="1">
      <c r="A3152" s="170" t="s">
        <v>10028</v>
      </c>
      <c r="B3152" s="139" t="s">
        <v>26176</v>
      </c>
      <c r="C3152" s="139" t="s">
        <v>26177</v>
      </c>
      <c r="D3152" s="139" t="s">
        <v>28977</v>
      </c>
      <c r="E3152" s="139"/>
      <c r="F3152" s="139">
        <f>MATCH(A3152,厦航题库汇总!$C$2:$C$5110,0)</f>
        <v>4798</v>
      </c>
    </row>
    <row r="3153" spans="1:6" customFormat="1" ht="56.1" customHeight="1">
      <c r="A3153" s="170" t="s">
        <v>3077</v>
      </c>
      <c r="B3153" s="139" t="s">
        <v>3078</v>
      </c>
      <c r="C3153" s="139" t="s">
        <v>3079</v>
      </c>
      <c r="D3153" s="139" t="s">
        <v>3080</v>
      </c>
      <c r="E3153" s="139"/>
      <c r="F3153" s="139">
        <f>MATCH(A3153,厦航题库汇总!$C$2:$C$5110,0)</f>
        <v>3176</v>
      </c>
    </row>
    <row r="3154" spans="1:6" customFormat="1" ht="56.1" customHeight="1">
      <c r="A3154" s="172" t="s">
        <v>11233</v>
      </c>
      <c r="B3154" s="148" t="s">
        <v>11234</v>
      </c>
      <c r="C3154" s="148" t="s">
        <v>1440</v>
      </c>
      <c r="D3154" s="148" t="s">
        <v>11235</v>
      </c>
      <c r="E3154" s="139" t="s">
        <v>29537</v>
      </c>
      <c r="F3154" s="139">
        <f>MATCH(A3154,厦航题库汇总!$C$2:$C$5110,0)</f>
        <v>457</v>
      </c>
    </row>
    <row r="3155" spans="1:6" customFormat="1" ht="56.1" customHeight="1">
      <c r="A3155" s="170" t="s">
        <v>19150</v>
      </c>
      <c r="B3155" s="139" t="s">
        <v>19151</v>
      </c>
      <c r="C3155" s="139" t="s">
        <v>19152</v>
      </c>
      <c r="D3155" s="139" t="s">
        <v>19153</v>
      </c>
      <c r="E3155" s="139"/>
      <c r="F3155" s="139" t="e">
        <f>MATCH(A3155,厦航题库汇总!$C$2:$C$5110,0)</f>
        <v>#N/A</v>
      </c>
    </row>
    <row r="3156" spans="1:6" customFormat="1" ht="56.1" customHeight="1">
      <c r="A3156" s="170" t="s">
        <v>18686</v>
      </c>
      <c r="B3156" s="139" t="s">
        <v>18687</v>
      </c>
      <c r="C3156" s="139" t="s">
        <v>18688</v>
      </c>
      <c r="D3156" s="139" t="s">
        <v>18689</v>
      </c>
      <c r="E3156" s="139"/>
      <c r="F3156" s="139" t="e">
        <f>MATCH(A3156,厦航题库汇总!$C$2:$C$5110,0)</f>
        <v>#N/A</v>
      </c>
    </row>
    <row r="3157" spans="1:6" customFormat="1" ht="56.1" customHeight="1">
      <c r="A3157" s="170" t="s">
        <v>19888</v>
      </c>
      <c r="B3157" s="139">
        <v>500</v>
      </c>
      <c r="C3157" s="139">
        <v>300</v>
      </c>
      <c r="D3157" s="139">
        <v>1000</v>
      </c>
      <c r="E3157" s="139"/>
      <c r="F3157" s="139" t="e">
        <f>MATCH(A3157,厦航题库汇总!$C$2:$C$5110,0)</f>
        <v>#N/A</v>
      </c>
    </row>
    <row r="3158" spans="1:6" customFormat="1" ht="56.1" customHeight="1">
      <c r="A3158" s="170" t="s">
        <v>19893</v>
      </c>
      <c r="B3158" s="139" t="s">
        <v>852</v>
      </c>
      <c r="C3158" s="139" t="s">
        <v>853</v>
      </c>
      <c r="D3158" s="139" t="s">
        <v>19894</v>
      </c>
      <c r="E3158" s="139"/>
      <c r="F3158" s="139" t="e">
        <f>MATCH(A3158,厦航题库汇总!$C$2:$C$5110,0)</f>
        <v>#N/A</v>
      </c>
    </row>
    <row r="3159" spans="1:6" customFormat="1" ht="56.1" customHeight="1">
      <c r="A3159" s="170" t="s">
        <v>27645</v>
      </c>
      <c r="B3159" s="139">
        <v>500</v>
      </c>
      <c r="C3159" s="139">
        <v>300</v>
      </c>
      <c r="D3159" s="139">
        <v>1000</v>
      </c>
      <c r="E3159" s="139"/>
      <c r="F3159" s="139" t="e">
        <f>MATCH(A3159,厦航题库汇总!$C$2:$C$5110,0)</f>
        <v>#N/A</v>
      </c>
    </row>
    <row r="3160" spans="1:6" customFormat="1" ht="56.1" customHeight="1">
      <c r="A3160" s="170" t="s">
        <v>18030</v>
      </c>
      <c r="B3160" s="139" t="s">
        <v>18031</v>
      </c>
      <c r="C3160" s="139" t="s">
        <v>18032</v>
      </c>
      <c r="D3160" s="139" t="s">
        <v>18033</v>
      </c>
      <c r="E3160" s="139"/>
      <c r="F3160" s="139" t="e">
        <f>MATCH(A3160,厦航题库汇总!$C$2:$C$5110,0)</f>
        <v>#N/A</v>
      </c>
    </row>
    <row r="3161" spans="1:6" customFormat="1" ht="50.1" customHeight="1">
      <c r="A3161" s="172" t="s">
        <v>11263</v>
      </c>
      <c r="B3161" s="139" t="s">
        <v>11264</v>
      </c>
      <c r="C3161" s="139" t="s">
        <v>11265</v>
      </c>
      <c r="D3161" s="139" t="s">
        <v>11262</v>
      </c>
      <c r="E3161" s="139"/>
      <c r="F3161" s="139">
        <f>MATCH(A3161,厦航题库汇总!$C$2:$C$5110,0)</f>
        <v>532</v>
      </c>
    </row>
    <row r="3162" spans="1:6" customFormat="1" ht="56.1" customHeight="1">
      <c r="A3162" s="170" t="s">
        <v>18034</v>
      </c>
      <c r="B3162" s="139" t="s">
        <v>3178</v>
      </c>
      <c r="C3162" s="139" t="s">
        <v>3179</v>
      </c>
      <c r="D3162" s="139" t="s">
        <v>18035</v>
      </c>
      <c r="E3162" s="139"/>
      <c r="F3162" s="139" t="e">
        <f>MATCH(A3162,厦航题库汇总!$C$2:$C$5110,0)</f>
        <v>#N/A</v>
      </c>
    </row>
    <row r="3163" spans="1:6" customFormat="1" ht="50.1" customHeight="1">
      <c r="A3163" s="170" t="s">
        <v>895</v>
      </c>
      <c r="B3163" s="139" t="s">
        <v>22280</v>
      </c>
      <c r="C3163" s="139" t="s">
        <v>22281</v>
      </c>
      <c r="D3163" s="139" t="s">
        <v>22282</v>
      </c>
      <c r="E3163" s="139"/>
      <c r="F3163" s="139">
        <f>MATCH(A3163,厦航题库汇总!$C$2:$C$5110,0)</f>
        <v>2201</v>
      </c>
    </row>
    <row r="3164" spans="1:6" customFormat="1" ht="56.1" customHeight="1">
      <c r="A3164" s="170" t="s">
        <v>18145</v>
      </c>
      <c r="B3164" s="139" t="s">
        <v>1831</v>
      </c>
      <c r="C3164" s="139" t="s">
        <v>18146</v>
      </c>
      <c r="D3164" s="139" t="s">
        <v>1833</v>
      </c>
      <c r="E3164" s="139"/>
      <c r="F3164" s="139" t="e">
        <f>MATCH(A3164,厦航题库汇总!$C$2:$C$5110,0)</f>
        <v>#N/A</v>
      </c>
    </row>
    <row r="3165" spans="1:6" customFormat="1" ht="50.1" customHeight="1">
      <c r="A3165" s="170" t="s">
        <v>18076</v>
      </c>
      <c r="B3165" s="139" t="s">
        <v>18077</v>
      </c>
      <c r="C3165" s="139" t="s">
        <v>18078</v>
      </c>
      <c r="D3165" s="139" t="s">
        <v>18079</v>
      </c>
      <c r="E3165" s="139"/>
      <c r="F3165" s="139" t="e">
        <f>MATCH(A3165,厦航题库汇总!$C$2:$C$5110,0)</f>
        <v>#N/A</v>
      </c>
    </row>
    <row r="3166" spans="1:6" customFormat="1" ht="50.1" customHeight="1">
      <c r="A3166" s="170" t="s">
        <v>1318</v>
      </c>
      <c r="B3166" s="139" t="s">
        <v>1319</v>
      </c>
      <c r="C3166" s="139" t="s">
        <v>1320</v>
      </c>
      <c r="D3166" s="139" t="s">
        <v>1321</v>
      </c>
      <c r="E3166" s="139"/>
      <c r="F3166" s="139">
        <f>MATCH(A3166,厦航题库汇总!$C$2:$C$5110,0)</f>
        <v>2882</v>
      </c>
    </row>
    <row r="3167" spans="1:6" customFormat="1" ht="56.1" customHeight="1">
      <c r="A3167" s="172" t="s">
        <v>4066</v>
      </c>
      <c r="B3167" s="148" t="s">
        <v>4067</v>
      </c>
      <c r="C3167" s="148" t="s">
        <v>4068</v>
      </c>
      <c r="D3167" s="148" t="s">
        <v>4069</v>
      </c>
      <c r="E3167" s="148"/>
      <c r="F3167" s="139">
        <f>MATCH(A3167,厦航题库汇总!$C$2:$C$5110,0)</f>
        <v>608</v>
      </c>
    </row>
    <row r="3168" spans="1:6" customFormat="1" ht="50.1" customHeight="1">
      <c r="A3168" s="170" t="s">
        <v>28564</v>
      </c>
      <c r="B3168" s="139" t="s">
        <v>23794</v>
      </c>
      <c r="C3168" s="139" t="s">
        <v>23795</v>
      </c>
      <c r="D3168" s="139" t="s">
        <v>23796</v>
      </c>
      <c r="E3168" s="139"/>
      <c r="F3168" s="139">
        <f>MATCH(A3168,厦航题库汇总!$C$2:$C$5110,0)</f>
        <v>3248</v>
      </c>
    </row>
    <row r="3169" spans="1:6" customFormat="1" ht="56.1" customHeight="1">
      <c r="A3169" s="172" t="s">
        <v>4077</v>
      </c>
      <c r="B3169" s="148" t="s">
        <v>4078</v>
      </c>
      <c r="C3169" s="148" t="s">
        <v>4079</v>
      </c>
      <c r="D3169" s="148" t="s">
        <v>4080</v>
      </c>
      <c r="E3169" s="148"/>
      <c r="F3169" s="139">
        <f>MATCH(A3169,厦航题库汇总!$C$2:$C$5110,0)</f>
        <v>640</v>
      </c>
    </row>
    <row r="3170" spans="1:6" customFormat="1" ht="56.1" customHeight="1">
      <c r="A3170" s="170" t="s">
        <v>3897</v>
      </c>
      <c r="B3170" s="139" t="s">
        <v>3898</v>
      </c>
      <c r="C3170" s="148" t="s">
        <v>3899</v>
      </c>
      <c r="D3170" s="148" t="s">
        <v>3900</v>
      </c>
      <c r="E3170" s="148"/>
      <c r="F3170" s="139">
        <f>MATCH(A3170,厦航题库汇总!$C$2:$C$5110,0)</f>
        <v>293</v>
      </c>
    </row>
    <row r="3171" spans="1:6" customFormat="1" ht="56.1" customHeight="1">
      <c r="A3171" s="170" t="s">
        <v>28518</v>
      </c>
      <c r="B3171" s="139" t="s">
        <v>23686</v>
      </c>
      <c r="C3171" s="139" t="s">
        <v>23687</v>
      </c>
      <c r="D3171" s="139" t="s">
        <v>23688</v>
      </c>
      <c r="E3171" s="139"/>
      <c r="F3171" s="139">
        <f>MATCH(A3171,厦航题库汇总!$C$2:$C$5110,0)</f>
        <v>3028</v>
      </c>
    </row>
    <row r="3172" spans="1:6" customFormat="1" ht="56.1" customHeight="1">
      <c r="A3172" s="170" t="s">
        <v>18810</v>
      </c>
      <c r="B3172" s="139" t="s">
        <v>18811</v>
      </c>
      <c r="C3172" s="139" t="s">
        <v>18812</v>
      </c>
      <c r="D3172" s="139" t="s">
        <v>18813</v>
      </c>
      <c r="E3172" s="139"/>
      <c r="F3172" s="139" t="e">
        <f>MATCH(A3172,厦航题库汇总!$C$2:$C$5110,0)</f>
        <v>#N/A</v>
      </c>
    </row>
    <row r="3173" spans="1:6" customFormat="1" ht="56.1" customHeight="1">
      <c r="A3173" s="170" t="s">
        <v>18161</v>
      </c>
      <c r="B3173" s="139" t="s">
        <v>1811</v>
      </c>
      <c r="C3173" s="139" t="s">
        <v>1970</v>
      </c>
      <c r="D3173" s="139" t="s">
        <v>18162</v>
      </c>
      <c r="E3173" s="139"/>
      <c r="F3173" s="139" t="e">
        <f>MATCH(A3173,厦航题库汇总!$C$2:$C$5110,0)</f>
        <v>#N/A</v>
      </c>
    </row>
    <row r="3174" spans="1:6" customFormat="1" ht="50.1" customHeight="1">
      <c r="A3174" s="170" t="s">
        <v>3881</v>
      </c>
      <c r="B3174" s="139" t="s">
        <v>3882</v>
      </c>
      <c r="C3174" s="148" t="s">
        <v>3883</v>
      </c>
      <c r="D3174" s="148" t="s">
        <v>3884</v>
      </c>
      <c r="E3174" s="148"/>
      <c r="F3174" s="139">
        <f>MATCH(A3174,厦航题库汇总!$C$2:$C$5110,0)</f>
        <v>266</v>
      </c>
    </row>
    <row r="3175" spans="1:6" customFormat="1" ht="50.1" customHeight="1">
      <c r="A3175" s="170" t="s">
        <v>3889</v>
      </c>
      <c r="B3175" s="139" t="s">
        <v>3890</v>
      </c>
      <c r="C3175" s="148" t="s">
        <v>3891</v>
      </c>
      <c r="D3175" s="148" t="s">
        <v>3892</v>
      </c>
      <c r="E3175" s="148"/>
      <c r="F3175" s="139">
        <f>MATCH(A3175,厦航题库汇总!$C$2:$C$5110,0)</f>
        <v>280</v>
      </c>
    </row>
    <row r="3176" spans="1:6" customFormat="1" ht="56.1" customHeight="1">
      <c r="A3176" s="170" t="s">
        <v>3885</v>
      </c>
      <c r="B3176" s="139" t="s">
        <v>3888</v>
      </c>
      <c r="C3176" s="148" t="s">
        <v>3887</v>
      </c>
      <c r="D3176" s="148" t="s">
        <v>3886</v>
      </c>
      <c r="E3176" s="148"/>
      <c r="F3176" s="139">
        <f>MATCH(A3176,厦航题库汇总!$C$2:$C$5110,0)</f>
        <v>273</v>
      </c>
    </row>
    <row r="3177" spans="1:6" customFormat="1" ht="56.1" customHeight="1">
      <c r="A3177" s="170" t="s">
        <v>28515</v>
      </c>
      <c r="B3177" s="139" t="s">
        <v>23677</v>
      </c>
      <c r="C3177" s="139" t="s">
        <v>23678</v>
      </c>
      <c r="D3177" s="139" t="s">
        <v>23679</v>
      </c>
      <c r="E3177" s="139"/>
      <c r="F3177" s="139">
        <f>MATCH(A3177,厦航题库汇总!$C$2:$C$5110,0)</f>
        <v>3008</v>
      </c>
    </row>
    <row r="3178" spans="1:6" customFormat="1" ht="56.1" customHeight="1">
      <c r="A3178" s="170" t="s">
        <v>28516</v>
      </c>
      <c r="B3178" s="139" t="s">
        <v>23680</v>
      </c>
      <c r="C3178" s="139" t="s">
        <v>23681</v>
      </c>
      <c r="D3178" s="139" t="s">
        <v>23682</v>
      </c>
      <c r="E3178" s="139"/>
      <c r="F3178" s="139">
        <f>MATCH(A3178,厦航题库汇总!$C$2:$C$5110,0)</f>
        <v>3013</v>
      </c>
    </row>
    <row r="3179" spans="1:6" customFormat="1" ht="56.1" customHeight="1">
      <c r="A3179" s="172" t="s">
        <v>2097</v>
      </c>
      <c r="B3179" s="148" t="s">
        <v>2098</v>
      </c>
      <c r="C3179" s="148" t="s">
        <v>2099</v>
      </c>
      <c r="D3179" s="148" t="s">
        <v>2100</v>
      </c>
      <c r="E3179" s="148"/>
      <c r="F3179" s="139">
        <f>MATCH(A3179,厦航题库汇总!$C$2:$C$5110,0)</f>
        <v>721</v>
      </c>
    </row>
    <row r="3180" spans="1:6" customFormat="1" ht="50.1" customHeight="1">
      <c r="A3180" s="172" t="s">
        <v>2244</v>
      </c>
      <c r="B3180" s="148" t="s">
        <v>2245</v>
      </c>
      <c r="C3180" s="148" t="s">
        <v>2246</v>
      </c>
      <c r="D3180" s="142" t="s">
        <v>2247</v>
      </c>
      <c r="E3180" s="142"/>
      <c r="F3180" s="139">
        <f>MATCH(A3180,厦航题库汇总!$C$2:$C$5110,0)</f>
        <v>972</v>
      </c>
    </row>
    <row r="3181" spans="1:6" customFormat="1" ht="56.1" customHeight="1">
      <c r="A3181" s="172" t="s">
        <v>2249</v>
      </c>
      <c r="B3181" s="148" t="s">
        <v>2247</v>
      </c>
      <c r="C3181" s="148" t="s">
        <v>2245</v>
      </c>
      <c r="D3181" s="148" t="s">
        <v>2246</v>
      </c>
      <c r="E3181" s="148"/>
      <c r="F3181" s="139">
        <f>MATCH(A3181,厦航题库汇总!$C$2:$C$5110,0)</f>
        <v>984</v>
      </c>
    </row>
    <row r="3182" spans="1:6" customFormat="1" ht="50.1" customHeight="1">
      <c r="A3182" s="170" t="s">
        <v>2580</v>
      </c>
      <c r="B3182" s="139" t="s">
        <v>22658</v>
      </c>
      <c r="C3182" s="139" t="s">
        <v>22659</v>
      </c>
      <c r="D3182" s="139" t="s">
        <v>22660</v>
      </c>
      <c r="E3182" s="139"/>
      <c r="F3182" s="139">
        <f>MATCH(A3182,厦航题库汇总!$C$2:$C$5110,0)</f>
        <v>1735</v>
      </c>
    </row>
    <row r="3183" spans="1:6" customFormat="1" ht="56.1" customHeight="1">
      <c r="A3183" s="170" t="s">
        <v>2077</v>
      </c>
      <c r="B3183" s="148" t="s">
        <v>2078</v>
      </c>
      <c r="C3183" s="139" t="s">
        <v>2079</v>
      </c>
      <c r="D3183" s="139" t="s">
        <v>2080</v>
      </c>
      <c r="E3183" s="139"/>
      <c r="F3183" s="139">
        <f>MATCH(A3183,厦航题库汇总!$C$2:$C$5110,0)</f>
        <v>692</v>
      </c>
    </row>
    <row r="3184" spans="1:6" customFormat="1" ht="50.1" customHeight="1">
      <c r="A3184" s="170" t="s">
        <v>2081</v>
      </c>
      <c r="B3184" s="148" t="s">
        <v>2082</v>
      </c>
      <c r="C3184" s="148" t="s">
        <v>2083</v>
      </c>
      <c r="D3184" s="139" t="s">
        <v>2084</v>
      </c>
      <c r="E3184" s="139"/>
      <c r="F3184" s="139">
        <f>MATCH(A3184,厦航题库汇总!$C$2:$C$5110,0)</f>
        <v>698</v>
      </c>
    </row>
    <row r="3185" spans="1:6" customFormat="1" ht="50.1" customHeight="1">
      <c r="A3185" s="172" t="s">
        <v>6433</v>
      </c>
      <c r="B3185" s="148" t="s">
        <v>6434</v>
      </c>
      <c r="C3185" s="148" t="s">
        <v>6435</v>
      </c>
      <c r="D3185" s="148" t="s">
        <v>6436</v>
      </c>
      <c r="E3185" s="148"/>
      <c r="F3185" s="139">
        <f>MATCH(A3185,厦航题库汇总!$C$2:$C$5110,0)</f>
        <v>804</v>
      </c>
    </row>
    <row r="3186" spans="1:6" customFormat="1" ht="50.1" customHeight="1">
      <c r="A3186" s="170" t="s">
        <v>28716</v>
      </c>
      <c r="B3186" s="139" t="s">
        <v>24355</v>
      </c>
      <c r="C3186" s="139" t="s">
        <v>24356</v>
      </c>
      <c r="D3186" s="139" t="s">
        <v>24357</v>
      </c>
      <c r="E3186" s="139"/>
      <c r="F3186" s="139">
        <f>MATCH(A3186,厦航题库汇总!$C$2:$C$5110,0)</f>
        <v>1746</v>
      </c>
    </row>
    <row r="3187" spans="1:6" customFormat="1" ht="50.1" customHeight="1">
      <c r="A3187" s="172" t="s">
        <v>1814</v>
      </c>
      <c r="B3187" s="139" t="s">
        <v>1815</v>
      </c>
      <c r="C3187" s="148" t="s">
        <v>1816</v>
      </c>
      <c r="D3187" s="148" t="s">
        <v>1817</v>
      </c>
      <c r="E3187" s="148"/>
      <c r="F3187" s="139">
        <f>MATCH(A3187,厦航题库汇总!$C$2:$C$5110,0)</f>
        <v>207</v>
      </c>
    </row>
    <row r="3188" spans="1:6" customFormat="1" ht="50.1" customHeight="1">
      <c r="A3188" s="170" t="s">
        <v>2424</v>
      </c>
      <c r="B3188" s="139" t="s">
        <v>22532</v>
      </c>
      <c r="C3188" s="139" t="s">
        <v>22533</v>
      </c>
      <c r="D3188" s="139" t="s">
        <v>22534</v>
      </c>
      <c r="E3188" s="139"/>
      <c r="F3188" s="139">
        <f>MATCH(A3188,厦航题库汇总!$C$2:$C$5110,0)</f>
        <v>1330</v>
      </c>
    </row>
    <row r="3189" spans="1:6" customFormat="1" ht="50.1" customHeight="1">
      <c r="A3189" s="170" t="s">
        <v>15545</v>
      </c>
      <c r="B3189" s="139" t="s">
        <v>22561</v>
      </c>
      <c r="C3189" s="139" t="s">
        <v>22562</v>
      </c>
      <c r="D3189" s="139" t="s">
        <v>22563</v>
      </c>
      <c r="E3189" s="139"/>
      <c r="F3189" s="139">
        <f>MATCH(A3189,厦航题库汇总!$C$2:$C$5110,0)</f>
        <v>1396</v>
      </c>
    </row>
    <row r="3190" spans="1:6" customFormat="1" ht="50.1" customHeight="1">
      <c r="A3190" s="170" t="s">
        <v>2449</v>
      </c>
      <c r="B3190" s="139" t="s">
        <v>22558</v>
      </c>
      <c r="C3190" s="139" t="s">
        <v>22559</v>
      </c>
      <c r="D3190" s="139" t="s">
        <v>22560</v>
      </c>
      <c r="E3190" s="139"/>
      <c r="F3190" s="139">
        <f>MATCH(A3190,厦航题库汇总!$C$2:$C$5110,0)</f>
        <v>1390</v>
      </c>
    </row>
    <row r="3191" spans="1:6" customFormat="1" ht="56.1" customHeight="1">
      <c r="A3191" s="172" t="s">
        <v>1734</v>
      </c>
      <c r="B3191" s="148" t="s">
        <v>1735</v>
      </c>
      <c r="C3191" s="148" t="s">
        <v>1736</v>
      </c>
      <c r="D3191" s="148" t="s">
        <v>1737</v>
      </c>
      <c r="E3191" s="148"/>
      <c r="F3191" s="139">
        <f>MATCH(A3191,厦航题库汇总!$C$2:$C$5110,0)</f>
        <v>53</v>
      </c>
    </row>
    <row r="3192" spans="1:6" customFormat="1" ht="50.1" customHeight="1">
      <c r="A3192" s="170" t="s">
        <v>18092</v>
      </c>
      <c r="B3192" s="139" t="s">
        <v>18093</v>
      </c>
      <c r="C3192" s="139" t="s">
        <v>18094</v>
      </c>
      <c r="D3192" s="139" t="s">
        <v>18095</v>
      </c>
      <c r="E3192" s="139"/>
      <c r="F3192" s="139" t="e">
        <f>MATCH(A3192,厦航题库汇总!$C$2:$C$5110,0)</f>
        <v>#N/A</v>
      </c>
    </row>
    <row r="3193" spans="1:6" customFormat="1" ht="56.1" customHeight="1">
      <c r="A3193" s="170" t="s">
        <v>6326</v>
      </c>
      <c r="B3193" s="139" t="s">
        <v>6327</v>
      </c>
      <c r="C3193" s="148" t="s">
        <v>6328</v>
      </c>
      <c r="D3193" s="148" t="s">
        <v>6329</v>
      </c>
      <c r="E3193" s="148"/>
      <c r="F3193" s="139">
        <f>MATCH(A3193,厦航题库汇总!$C$2:$C$5110,0)</f>
        <v>569</v>
      </c>
    </row>
    <row r="3194" spans="1:6" customFormat="1" ht="56.1" customHeight="1">
      <c r="A3194" s="170" t="s">
        <v>16945</v>
      </c>
      <c r="B3194" s="139" t="s">
        <v>24310</v>
      </c>
      <c r="C3194" s="139" t="s">
        <v>24311</v>
      </c>
      <c r="D3194" s="139" t="s">
        <v>24312</v>
      </c>
      <c r="E3194" s="139"/>
      <c r="F3194" s="139">
        <f>MATCH(A3194,厦航题库汇总!$C$2:$C$5110,0)</f>
        <v>1583</v>
      </c>
    </row>
    <row r="3195" spans="1:6" customFormat="1" ht="56.1" customHeight="1">
      <c r="A3195" s="170" t="s">
        <v>6018</v>
      </c>
      <c r="B3195" s="139" t="s">
        <v>6019</v>
      </c>
      <c r="C3195" s="139" t="s">
        <v>5961</v>
      </c>
      <c r="D3195" s="139" t="s">
        <v>6020</v>
      </c>
      <c r="E3195" s="139"/>
      <c r="F3195" s="139">
        <f>MATCH(A3195,厦航题库汇总!$C$2:$C$5110,0)</f>
        <v>3901</v>
      </c>
    </row>
    <row r="3196" spans="1:6" customFormat="1" ht="56.1" customHeight="1">
      <c r="A3196" s="170" t="s">
        <v>10795</v>
      </c>
      <c r="B3196" s="139" t="s">
        <v>21149</v>
      </c>
      <c r="C3196" s="139" t="s">
        <v>20680</v>
      </c>
      <c r="D3196" s="139" t="s">
        <v>21150</v>
      </c>
      <c r="E3196" s="139"/>
      <c r="F3196" s="139">
        <f>MATCH(A3196,厦航题库汇总!$C$2:$C$5110,0)</f>
        <v>4721</v>
      </c>
    </row>
    <row r="3197" spans="1:6" customFormat="1" ht="56.1" customHeight="1">
      <c r="A3197" s="170" t="s">
        <v>19509</v>
      </c>
      <c r="B3197" s="139" t="s">
        <v>19510</v>
      </c>
      <c r="C3197" s="139" t="s">
        <v>19511</v>
      </c>
      <c r="D3197" s="139" t="s">
        <v>19512</v>
      </c>
      <c r="E3197" s="139"/>
      <c r="F3197" s="139" t="e">
        <f>MATCH(A3197,厦航题库汇总!$C$2:$C$5110,0)</f>
        <v>#N/A</v>
      </c>
    </row>
    <row r="3198" spans="1:6" customFormat="1" ht="56.1" customHeight="1">
      <c r="A3198" s="172" t="s">
        <v>27758</v>
      </c>
      <c r="B3198" s="148" t="s">
        <v>27759</v>
      </c>
      <c r="C3198" s="148" t="s">
        <v>27760</v>
      </c>
      <c r="D3198" s="148" t="s">
        <v>27761</v>
      </c>
      <c r="E3198" s="148"/>
      <c r="F3198" s="139" t="e">
        <f>MATCH(A3198,厦航题库汇总!$C$2:$C$5110,0)</f>
        <v>#N/A</v>
      </c>
    </row>
    <row r="3199" spans="1:6" customFormat="1" ht="56.1" customHeight="1">
      <c r="A3199" s="171" t="s">
        <v>19811</v>
      </c>
      <c r="B3199" s="159" t="s">
        <v>5991</v>
      </c>
      <c r="C3199" s="139" t="s">
        <v>19812</v>
      </c>
      <c r="D3199" s="139" t="s">
        <v>5992</v>
      </c>
      <c r="E3199" s="139"/>
      <c r="F3199" s="139" t="e">
        <f>MATCH(A3199,厦航题库汇总!$C$2:$C$5110,0)</f>
        <v>#N/A</v>
      </c>
    </row>
    <row r="3200" spans="1:6" customFormat="1" ht="56.1" customHeight="1">
      <c r="A3200" s="170" t="s">
        <v>19788</v>
      </c>
      <c r="B3200" s="139" t="s">
        <v>19789</v>
      </c>
      <c r="C3200" s="139" t="s">
        <v>19790</v>
      </c>
      <c r="D3200" s="139" t="s">
        <v>19791</v>
      </c>
      <c r="E3200" s="139"/>
      <c r="F3200" s="139" t="e">
        <f>MATCH(A3200,厦航题库汇总!$C$2:$C$5110,0)</f>
        <v>#N/A</v>
      </c>
    </row>
    <row r="3201" spans="1:6" customFormat="1" ht="56.1" customHeight="1">
      <c r="A3201" s="170" t="s">
        <v>10833</v>
      </c>
      <c r="B3201" s="139" t="s">
        <v>20429</v>
      </c>
      <c r="C3201" s="139" t="s">
        <v>20430</v>
      </c>
      <c r="D3201" s="139" t="s">
        <v>20431</v>
      </c>
      <c r="E3201" s="139"/>
      <c r="F3201" s="139">
        <f>MATCH(A3201,厦航题库汇总!$C$2:$C$5110,0)</f>
        <v>5003</v>
      </c>
    </row>
    <row r="3202" spans="1:6" customFormat="1" ht="50.1" customHeight="1">
      <c r="A3202" s="170" t="s">
        <v>29772</v>
      </c>
      <c r="B3202" s="139" t="s">
        <v>20592</v>
      </c>
      <c r="C3202" s="139" t="s">
        <v>20593</v>
      </c>
      <c r="D3202" s="139" t="s">
        <v>20401</v>
      </c>
      <c r="E3202" s="139"/>
      <c r="F3202" s="139">
        <f>MATCH(A3202,厦航题库汇总!$C$2:$C$5110,0)</f>
        <v>4511</v>
      </c>
    </row>
    <row r="3203" spans="1:6" customFormat="1" ht="50.1" customHeight="1">
      <c r="A3203" s="170" t="s">
        <v>10850</v>
      </c>
      <c r="B3203" s="139" t="s">
        <v>20522</v>
      </c>
      <c r="C3203" s="139" t="s">
        <v>20523</v>
      </c>
      <c r="D3203" s="139" t="s">
        <v>20524</v>
      </c>
      <c r="E3203" s="139"/>
      <c r="F3203" s="139">
        <f>MATCH(A3203,厦航题库汇总!$C$2:$C$5110,0)</f>
        <v>5023</v>
      </c>
    </row>
    <row r="3204" spans="1:6" customFormat="1" ht="56.1" customHeight="1">
      <c r="A3204" s="170" t="s">
        <v>28896</v>
      </c>
      <c r="B3204" s="139" t="s">
        <v>25899</v>
      </c>
      <c r="C3204" s="139" t="s">
        <v>25900</v>
      </c>
      <c r="D3204" s="139" t="s">
        <v>25901</v>
      </c>
      <c r="E3204" s="139"/>
      <c r="F3204" s="139">
        <f>MATCH(A3204,厦航题库汇总!$C$2:$C$5110,0)</f>
        <v>4478</v>
      </c>
    </row>
    <row r="3205" spans="1:6" customFormat="1" ht="56.1" customHeight="1">
      <c r="A3205" s="170" t="s">
        <v>9417</v>
      </c>
      <c r="B3205" s="139" t="s">
        <v>25960</v>
      </c>
      <c r="C3205" s="139" t="s">
        <v>25961</v>
      </c>
      <c r="D3205" s="139" t="s">
        <v>25962</v>
      </c>
      <c r="E3205" s="139"/>
      <c r="F3205" s="139">
        <f>MATCH(A3205,厦航题库汇总!$C$2:$C$5110,0)</f>
        <v>4615</v>
      </c>
    </row>
    <row r="3206" spans="1:6" customFormat="1" ht="56.1" customHeight="1">
      <c r="A3206" s="170" t="s">
        <v>19769</v>
      </c>
      <c r="B3206" s="139" t="s">
        <v>19770</v>
      </c>
      <c r="C3206" s="139" t="s">
        <v>19771</v>
      </c>
      <c r="D3206" s="139" t="s">
        <v>19772</v>
      </c>
      <c r="E3206" s="139"/>
      <c r="F3206" s="139" t="e">
        <f>MATCH(A3206,厦航题库汇总!$C$2:$C$5110,0)</f>
        <v>#N/A</v>
      </c>
    </row>
    <row r="3207" spans="1:6" customFormat="1" ht="50.1" customHeight="1">
      <c r="A3207" s="172" t="s">
        <v>1750</v>
      </c>
      <c r="B3207" s="139" t="s">
        <v>1751</v>
      </c>
      <c r="C3207" s="139" t="s">
        <v>1752</v>
      </c>
      <c r="D3207" s="139" t="s">
        <v>1753</v>
      </c>
      <c r="E3207" s="139"/>
      <c r="F3207" s="139">
        <f>MATCH(A3207,厦航题库汇总!$C$2:$C$5110,0)</f>
        <v>83</v>
      </c>
    </row>
    <row r="3208" spans="1:6" customFormat="1" ht="56.1" customHeight="1">
      <c r="A3208" s="172" t="s">
        <v>1995</v>
      </c>
      <c r="B3208" s="148" t="s">
        <v>1996</v>
      </c>
      <c r="C3208" s="148" t="s">
        <v>1997</v>
      </c>
      <c r="D3208" s="148" t="s">
        <v>1812</v>
      </c>
      <c r="E3208" s="148"/>
      <c r="F3208" s="139">
        <f>MATCH(A3208,厦航题库汇总!$C$2:$C$5110,0)</f>
        <v>551</v>
      </c>
    </row>
    <row r="3209" spans="1:6" customFormat="1" ht="56.1" customHeight="1">
      <c r="A3209" s="170" t="s">
        <v>29773</v>
      </c>
      <c r="B3209" s="139" t="s">
        <v>20607</v>
      </c>
      <c r="C3209" s="139" t="s">
        <v>20608</v>
      </c>
      <c r="D3209" s="139" t="s">
        <v>20609</v>
      </c>
      <c r="E3209" s="139"/>
      <c r="F3209" s="139">
        <f>MATCH(A3209,厦航题库汇总!$C$2:$C$5110,0)</f>
        <v>4517</v>
      </c>
    </row>
    <row r="3210" spans="1:6" customFormat="1" ht="56.1" customHeight="1">
      <c r="A3210" s="172" t="s">
        <v>6514</v>
      </c>
      <c r="B3210" s="148" t="s">
        <v>6515</v>
      </c>
      <c r="C3210" s="148" t="s">
        <v>6516</v>
      </c>
      <c r="D3210" s="148" t="s">
        <v>6517</v>
      </c>
      <c r="E3210" s="148"/>
      <c r="F3210" s="139">
        <f>MATCH(A3210,厦航题库汇总!$C$2:$C$5110,0)</f>
        <v>935</v>
      </c>
    </row>
    <row r="3211" spans="1:6" customFormat="1" ht="56.1" customHeight="1">
      <c r="A3211" s="170" t="s">
        <v>19813</v>
      </c>
      <c r="B3211" s="139" t="s">
        <v>5527</v>
      </c>
      <c r="C3211" s="139" t="s">
        <v>19809</v>
      </c>
      <c r="D3211" s="139" t="s">
        <v>19808</v>
      </c>
      <c r="E3211" s="139"/>
      <c r="F3211" s="139" t="e">
        <f>MATCH(A3211,厦航题库汇总!$C$2:$C$5110,0)</f>
        <v>#N/A</v>
      </c>
    </row>
    <row r="3212" spans="1:6" customFormat="1" ht="56.1" customHeight="1">
      <c r="A3212" s="172" t="s">
        <v>11121</v>
      </c>
      <c r="B3212" s="148" t="s">
        <v>11122</v>
      </c>
      <c r="C3212" s="148" t="s">
        <v>11123</v>
      </c>
      <c r="D3212" s="148" t="s">
        <v>11124</v>
      </c>
      <c r="E3212" s="148"/>
      <c r="F3212" s="139">
        <f>MATCH(A3212,厦航题库汇总!$C$2:$C$5110,0)</f>
        <v>188</v>
      </c>
    </row>
    <row r="3213" spans="1:6" customFormat="1" ht="56.1" customHeight="1">
      <c r="A3213" s="170" t="s">
        <v>6232</v>
      </c>
      <c r="B3213" s="139" t="s">
        <v>6233</v>
      </c>
      <c r="C3213" s="148" t="s">
        <v>6234</v>
      </c>
      <c r="D3213" s="148" t="s">
        <v>6235</v>
      </c>
      <c r="E3213" s="148"/>
      <c r="F3213" s="139">
        <f>MATCH(A3213,厦航题库汇总!$C$2:$C$5110,0)</f>
        <v>372</v>
      </c>
    </row>
    <row r="3214" spans="1:6" customFormat="1" ht="56.1" customHeight="1">
      <c r="A3214" s="170" t="s">
        <v>6228</v>
      </c>
      <c r="B3214" s="139" t="s">
        <v>6229</v>
      </c>
      <c r="C3214" s="148" t="s">
        <v>6230</v>
      </c>
      <c r="D3214" s="148" t="s">
        <v>6231</v>
      </c>
      <c r="E3214" s="148"/>
      <c r="F3214" s="139">
        <f>MATCH(A3214,厦航题库汇总!$C$2:$C$5110,0)</f>
        <v>365</v>
      </c>
    </row>
    <row r="3215" spans="1:6" customFormat="1" ht="56.1" customHeight="1">
      <c r="A3215" s="170" t="s">
        <v>6236</v>
      </c>
      <c r="B3215" s="139" t="s">
        <v>6234</v>
      </c>
      <c r="C3215" s="148" t="s">
        <v>6237</v>
      </c>
      <c r="D3215" s="148" t="s">
        <v>6238</v>
      </c>
      <c r="E3215" s="148"/>
      <c r="F3215" s="139">
        <f>MATCH(A3215,厦航题库汇总!$C$2:$C$5110,0)</f>
        <v>379</v>
      </c>
    </row>
    <row r="3216" spans="1:6" customFormat="1" ht="56.1" customHeight="1">
      <c r="A3216" s="170" t="s">
        <v>19807</v>
      </c>
      <c r="B3216" s="139" t="s">
        <v>19808</v>
      </c>
      <c r="C3216" s="139" t="s">
        <v>19809</v>
      </c>
      <c r="D3216" s="139" t="s">
        <v>5527</v>
      </c>
      <c r="E3216" s="139"/>
      <c r="F3216" s="139" t="e">
        <f>MATCH(A3216,厦航题库汇总!$C$2:$C$5110,0)</f>
        <v>#N/A</v>
      </c>
    </row>
    <row r="3217" spans="1:6" customFormat="1" ht="50.1" customHeight="1">
      <c r="A3217" s="170" t="s">
        <v>1254</v>
      </c>
      <c r="B3217" s="139" t="s">
        <v>1255</v>
      </c>
      <c r="C3217" s="139" t="s">
        <v>1256</v>
      </c>
      <c r="D3217" s="139" t="s">
        <v>1257</v>
      </c>
      <c r="E3217" s="139"/>
      <c r="F3217" s="139">
        <f>MATCH(A3217,厦航题库汇总!$C$2:$C$5110,0)</f>
        <v>2759</v>
      </c>
    </row>
    <row r="3218" spans="1:6" customFormat="1" ht="50.1" customHeight="1">
      <c r="A3218" s="170" t="s">
        <v>19814</v>
      </c>
      <c r="B3218" s="139" t="s">
        <v>1272</v>
      </c>
      <c r="C3218" s="139" t="s">
        <v>19815</v>
      </c>
      <c r="D3218" s="139" t="s">
        <v>19816</v>
      </c>
      <c r="E3218" s="139"/>
      <c r="F3218" s="139" t="e">
        <f>MATCH(A3218,厦航题库汇总!$C$2:$C$5110,0)</f>
        <v>#N/A</v>
      </c>
    </row>
    <row r="3219" spans="1:6" customFormat="1" ht="56.1" customHeight="1">
      <c r="A3219" s="170" t="s">
        <v>18589</v>
      </c>
      <c r="B3219" s="139" t="s">
        <v>18590</v>
      </c>
      <c r="C3219" s="139" t="s">
        <v>18591</v>
      </c>
      <c r="D3219" s="139" t="s">
        <v>18592</v>
      </c>
      <c r="E3219" s="139"/>
      <c r="F3219" s="139" t="e">
        <f>MATCH(A3219,厦航题库汇总!$C$2:$C$5110,0)</f>
        <v>#N/A</v>
      </c>
    </row>
    <row r="3220" spans="1:6" customFormat="1" ht="56.1" customHeight="1">
      <c r="A3220" s="170" t="s">
        <v>29745</v>
      </c>
      <c r="B3220" s="139" t="s">
        <v>20326</v>
      </c>
      <c r="C3220" s="139" t="s">
        <v>20327</v>
      </c>
      <c r="D3220" s="139" t="s">
        <v>20328</v>
      </c>
      <c r="E3220" s="139"/>
      <c r="F3220" s="139" t="e">
        <f>MATCH(A3220,厦航题库汇总!$C$2:$C$5110,0)</f>
        <v>#N/A</v>
      </c>
    </row>
    <row r="3221" spans="1:6" customFormat="1" ht="56.1" customHeight="1">
      <c r="A3221" s="170" t="s">
        <v>29657</v>
      </c>
      <c r="B3221" s="139" t="s">
        <v>20335</v>
      </c>
      <c r="C3221" s="139" t="s">
        <v>20336</v>
      </c>
      <c r="D3221" s="139" t="s">
        <v>20337</v>
      </c>
      <c r="E3221" s="139"/>
      <c r="F3221" s="139" t="e">
        <f>MATCH(A3221,厦航题库汇总!$C$2:$C$5110,0)</f>
        <v>#N/A</v>
      </c>
    </row>
    <row r="3222" spans="1:6" customFormat="1" ht="50.1" customHeight="1">
      <c r="A3222" s="170" t="s">
        <v>1635</v>
      </c>
      <c r="B3222" s="139" t="s">
        <v>1278</v>
      </c>
      <c r="C3222" s="139" t="s">
        <v>1279</v>
      </c>
      <c r="D3222" s="139" t="s">
        <v>1280</v>
      </c>
      <c r="E3222" s="139"/>
      <c r="F3222" s="139">
        <f>MATCH(A3222,厦航题库汇总!$C$2:$C$5110,0)</f>
        <v>2787</v>
      </c>
    </row>
    <row r="3223" spans="1:6" customFormat="1" ht="50.1" customHeight="1">
      <c r="A3223" s="170" t="s">
        <v>28925</v>
      </c>
      <c r="B3223" s="139" t="s">
        <v>28926</v>
      </c>
      <c r="C3223" s="139" t="s">
        <v>25932</v>
      </c>
      <c r="D3223" s="139" t="s">
        <v>25933</v>
      </c>
      <c r="E3223" s="139"/>
      <c r="F3223" s="139">
        <f>MATCH(A3223,厦航题库汇总!$C$2:$C$5110,0)</f>
        <v>4572</v>
      </c>
    </row>
    <row r="3224" spans="1:6" customFormat="1" ht="56.1" customHeight="1">
      <c r="A3224" s="170" t="s">
        <v>29557</v>
      </c>
      <c r="B3224" s="139" t="s">
        <v>20719</v>
      </c>
      <c r="C3224" s="139" t="s">
        <v>20720</v>
      </c>
      <c r="D3224" s="139" t="s">
        <v>20721</v>
      </c>
      <c r="E3224" s="139"/>
      <c r="F3224" s="139">
        <f>MATCH(A3224,厦航题库汇总!$C$2:$C$5110,0)</f>
        <v>4529</v>
      </c>
    </row>
    <row r="3225" spans="1:6" customFormat="1" ht="56.1" customHeight="1">
      <c r="A3225" s="170" t="s">
        <v>18465</v>
      </c>
      <c r="B3225" s="139" t="s">
        <v>18466</v>
      </c>
      <c r="C3225" s="139" t="s">
        <v>18467</v>
      </c>
      <c r="D3225" s="139" t="s">
        <v>18468</v>
      </c>
      <c r="E3225" s="139"/>
      <c r="F3225" s="139" t="e">
        <f>MATCH(A3225,厦航题库汇总!$C$2:$C$5110,0)</f>
        <v>#N/A</v>
      </c>
    </row>
    <row r="3226" spans="1:6" customFormat="1" ht="50.1" customHeight="1">
      <c r="A3226" s="170" t="s">
        <v>26270</v>
      </c>
      <c r="B3226" s="139" t="s">
        <v>29012</v>
      </c>
      <c r="C3226" s="139" t="s">
        <v>29013</v>
      </c>
      <c r="D3226" s="139" t="s">
        <v>29014</v>
      </c>
      <c r="E3226" s="139" t="s">
        <v>29551</v>
      </c>
      <c r="F3226" s="139">
        <f>MATCH(A3226,厦航题库汇总!$C$2:$C$5110,0)</f>
        <v>801</v>
      </c>
    </row>
    <row r="3227" spans="1:6" customFormat="1" ht="50.1" customHeight="1">
      <c r="A3227" s="170" t="s">
        <v>1259</v>
      </c>
      <c r="B3227" s="139" t="s">
        <v>1260</v>
      </c>
      <c r="C3227" s="139" t="s">
        <v>1261</v>
      </c>
      <c r="D3227" s="139" t="s">
        <v>1262</v>
      </c>
      <c r="E3227" s="139"/>
      <c r="F3227" s="139">
        <f>MATCH(A3227,厦航题库汇总!$C$2:$C$5110,0)</f>
        <v>2767</v>
      </c>
    </row>
    <row r="3228" spans="1:6" customFormat="1" ht="50.1" customHeight="1">
      <c r="A3228" s="170" t="s">
        <v>11437</v>
      </c>
      <c r="B3228" s="139" t="s">
        <v>26297</v>
      </c>
      <c r="C3228" s="139" t="s">
        <v>26298</v>
      </c>
      <c r="D3228" s="139" t="s">
        <v>26299</v>
      </c>
      <c r="E3228" s="139"/>
      <c r="F3228" s="139">
        <f>MATCH(A3228,厦航题库汇总!$C$2:$C$5110,0)</f>
        <v>879</v>
      </c>
    </row>
    <row r="3229" spans="1:6" customFormat="1" ht="50.1" customHeight="1">
      <c r="A3229" s="170" t="s">
        <v>11430</v>
      </c>
      <c r="B3229" s="139" t="s">
        <v>23970</v>
      </c>
      <c r="C3229" s="139" t="s">
        <v>26292</v>
      </c>
      <c r="D3229" s="139" t="s">
        <v>26293</v>
      </c>
      <c r="E3229" s="139"/>
      <c r="F3229" s="139">
        <f>MATCH(A3229,厦航题库汇总!$C$2:$C$5110,0)</f>
        <v>867</v>
      </c>
    </row>
    <row r="3230" spans="1:6" customFormat="1" ht="50.1" customHeight="1">
      <c r="A3230" s="170" t="s">
        <v>11433</v>
      </c>
      <c r="B3230" s="139" t="s">
        <v>26294</v>
      </c>
      <c r="C3230" s="139" t="s">
        <v>26295</v>
      </c>
      <c r="D3230" s="139" t="s">
        <v>26296</v>
      </c>
      <c r="E3230" s="139"/>
      <c r="F3230" s="139">
        <f>MATCH(A3230,厦航题库汇总!$C$2:$C$5110,0)</f>
        <v>873</v>
      </c>
    </row>
    <row r="3231" spans="1:6" customFormat="1" ht="50.1" customHeight="1">
      <c r="A3231" s="170" t="s">
        <v>26300</v>
      </c>
      <c r="B3231" s="139" t="s">
        <v>26301</v>
      </c>
      <c r="C3231" s="139" t="s">
        <v>26302</v>
      </c>
      <c r="D3231" s="139" t="s">
        <v>26303</v>
      </c>
      <c r="E3231" s="139"/>
      <c r="F3231" s="139">
        <f>MATCH(A3231,厦航题库汇总!$C$2:$C$5110,0)</f>
        <v>885</v>
      </c>
    </row>
    <row r="3232" spans="1:6" customFormat="1" ht="50.1" customHeight="1">
      <c r="A3232" s="170" t="s">
        <v>11445</v>
      </c>
      <c r="B3232" s="139" t="s">
        <v>26304</v>
      </c>
      <c r="C3232" s="139" t="s">
        <v>26305</v>
      </c>
      <c r="D3232" s="139" t="s">
        <v>26306</v>
      </c>
      <c r="E3232" s="139"/>
      <c r="F3232" s="139">
        <f>MATCH(A3232,厦航题库汇总!$C$2:$C$5110,0)</f>
        <v>891</v>
      </c>
    </row>
    <row r="3233" spans="1:6" customFormat="1" ht="50.1" customHeight="1">
      <c r="A3233" s="170" t="s">
        <v>10304</v>
      </c>
      <c r="B3233" s="139" t="s">
        <v>10305</v>
      </c>
      <c r="C3233" s="139" t="s">
        <v>10306</v>
      </c>
      <c r="D3233" s="139" t="s">
        <v>10307</v>
      </c>
      <c r="E3233" s="139"/>
      <c r="F3233" s="139">
        <f>MATCH(A3233,厦航题库汇总!$C$2:$C$5110,0)</f>
        <v>4890</v>
      </c>
    </row>
    <row r="3234" spans="1:6" customFormat="1" ht="50.1" customHeight="1">
      <c r="A3234" s="170" t="s">
        <v>10308</v>
      </c>
      <c r="B3234" s="139" t="s">
        <v>10309</v>
      </c>
      <c r="C3234" s="139" t="s">
        <v>10310</v>
      </c>
      <c r="D3234" s="139" t="s">
        <v>10311</v>
      </c>
      <c r="E3234" s="139"/>
      <c r="F3234" s="139">
        <f>MATCH(A3234,厦航题库汇总!$C$2:$C$5110,0)</f>
        <v>4891</v>
      </c>
    </row>
    <row r="3235" spans="1:6" customFormat="1" ht="50.1" customHeight="1">
      <c r="A3235" s="170" t="s">
        <v>14767</v>
      </c>
      <c r="B3235" s="139" t="s">
        <v>27507</v>
      </c>
      <c r="C3235" s="139" t="s">
        <v>27508</v>
      </c>
      <c r="D3235" s="139" t="s">
        <v>27509</v>
      </c>
      <c r="E3235" s="139"/>
      <c r="F3235" s="139">
        <f>MATCH(A3235,厦航题库汇总!$C$2:$C$5110,0)</f>
        <v>4251</v>
      </c>
    </row>
    <row r="3236" spans="1:6" customFormat="1" ht="56.1" customHeight="1">
      <c r="A3236" s="170" t="s">
        <v>10070</v>
      </c>
      <c r="B3236" s="139" t="s">
        <v>26185</v>
      </c>
      <c r="C3236" s="139" t="s">
        <v>26200</v>
      </c>
      <c r="D3236" s="139" t="s">
        <v>26201</v>
      </c>
      <c r="E3236" s="139"/>
      <c r="F3236" s="139">
        <f>MATCH(A3236,厦航题库汇总!$C$2:$C$5110,0)</f>
        <v>4810</v>
      </c>
    </row>
    <row r="3237" spans="1:6" customFormat="1" ht="56.1" customHeight="1">
      <c r="A3237" s="170" t="s">
        <v>9451</v>
      </c>
      <c r="B3237" s="139" t="s">
        <v>25967</v>
      </c>
      <c r="C3237" s="139" t="s">
        <v>25968</v>
      </c>
      <c r="D3237" s="139" t="s">
        <v>25969</v>
      </c>
      <c r="E3237" s="139"/>
      <c r="F3237" s="139">
        <f>MATCH(A3237,厦航题库汇总!$C$2:$C$5110,0)</f>
        <v>4625</v>
      </c>
    </row>
    <row r="3238" spans="1:6" customFormat="1" ht="56.1" customHeight="1">
      <c r="A3238" s="170" t="s">
        <v>25574</v>
      </c>
      <c r="B3238" s="139" t="s">
        <v>25575</v>
      </c>
      <c r="C3238" s="139" t="s">
        <v>25576</v>
      </c>
      <c r="D3238" s="139" t="s">
        <v>25577</v>
      </c>
      <c r="E3238" s="139"/>
      <c r="F3238" s="139">
        <f>MATCH(A3238,厦航题库汇总!$C$2:$C$5110,0)</f>
        <v>3712</v>
      </c>
    </row>
    <row r="3239" spans="1:6" customFormat="1" ht="56.1" customHeight="1">
      <c r="A3239" s="170" t="s">
        <v>10835</v>
      </c>
      <c r="B3239" s="139" t="s">
        <v>20435</v>
      </c>
      <c r="C3239" s="139" t="s">
        <v>20436</v>
      </c>
      <c r="D3239" s="139" t="s">
        <v>20437</v>
      </c>
      <c r="E3239" s="139"/>
      <c r="F3239" s="139">
        <f>MATCH(A3239,厦航题库汇总!$C$2:$C$5110,0)</f>
        <v>5005</v>
      </c>
    </row>
    <row r="3240" spans="1:6" customFormat="1" ht="50.1" customHeight="1">
      <c r="A3240" s="170" t="s">
        <v>28880</v>
      </c>
      <c r="B3240" s="139" t="s">
        <v>25876</v>
      </c>
      <c r="C3240" s="139" t="s">
        <v>25877</v>
      </c>
      <c r="D3240" s="139" t="s">
        <v>25878</v>
      </c>
      <c r="E3240" s="139"/>
      <c r="F3240" s="139">
        <f>MATCH(A3240,厦航题库汇总!$C$2:$C$5110,0)</f>
        <v>4422</v>
      </c>
    </row>
    <row r="3241" spans="1:6" customFormat="1" ht="50.1" customHeight="1">
      <c r="A3241" s="170" t="s">
        <v>10516</v>
      </c>
      <c r="B3241" s="139" t="s">
        <v>10517</v>
      </c>
      <c r="C3241" s="139" t="s">
        <v>10518</v>
      </c>
      <c r="D3241" s="139" t="s">
        <v>10519</v>
      </c>
      <c r="E3241" s="139"/>
      <c r="F3241" s="139">
        <f>MATCH(A3241,厦航题库汇总!$C$2:$C$5110,0)</f>
        <v>4958</v>
      </c>
    </row>
    <row r="3242" spans="1:6" customFormat="1" ht="56.1" customHeight="1">
      <c r="A3242" s="170" t="s">
        <v>10840</v>
      </c>
      <c r="B3242" s="139" t="s">
        <v>20462</v>
      </c>
      <c r="C3242" s="139" t="s">
        <v>20463</v>
      </c>
      <c r="D3242" s="139" t="s">
        <v>20464</v>
      </c>
      <c r="E3242" s="139"/>
      <c r="F3242" s="139">
        <f>MATCH(A3242,厦航题库汇总!$C$2:$C$5110,0)</f>
        <v>5010</v>
      </c>
    </row>
    <row r="3243" spans="1:6" customFormat="1" ht="56.1" customHeight="1">
      <c r="A3243" s="170" t="s">
        <v>28887</v>
      </c>
      <c r="B3243" s="139" t="s">
        <v>25884</v>
      </c>
      <c r="C3243" s="139" t="s">
        <v>25885</v>
      </c>
      <c r="D3243" s="139" t="s">
        <v>25886</v>
      </c>
      <c r="E3243" s="139"/>
      <c r="F3243" s="139">
        <f>MATCH(A3243,厦航题库汇总!$C$2:$C$5110,0)</f>
        <v>4440</v>
      </c>
    </row>
    <row r="3244" spans="1:6" customFormat="1" ht="50.1" customHeight="1">
      <c r="A3244" s="170" t="s">
        <v>29733</v>
      </c>
      <c r="B3244" s="139" t="s">
        <v>20347</v>
      </c>
      <c r="C3244" s="139" t="s">
        <v>20348</v>
      </c>
      <c r="D3244" s="139" t="s">
        <v>20349</v>
      </c>
      <c r="E3244" s="139"/>
      <c r="F3244" s="139">
        <f>MATCH(A3244,厦航题库汇总!$C$2:$C$5110,0)</f>
        <v>4990</v>
      </c>
    </row>
    <row r="3245" spans="1:6" customFormat="1" ht="50.1" customHeight="1">
      <c r="A3245" s="170" t="s">
        <v>18112</v>
      </c>
      <c r="B3245" s="139" t="s">
        <v>18113</v>
      </c>
      <c r="C3245" s="139" t="s">
        <v>27833</v>
      </c>
      <c r="D3245" s="139" t="s">
        <v>18114</v>
      </c>
      <c r="E3245" s="139"/>
      <c r="F3245" s="139" t="e">
        <f>MATCH(A3245,厦航题库汇总!$C$2:$C$5110,0)</f>
        <v>#N/A</v>
      </c>
    </row>
    <row r="3246" spans="1:6" customFormat="1" ht="50.1" customHeight="1">
      <c r="A3246" s="170" t="s">
        <v>29655</v>
      </c>
      <c r="B3246" s="139" t="s">
        <v>21057</v>
      </c>
      <c r="C3246" s="139" t="s">
        <v>21058</v>
      </c>
      <c r="D3246" s="139" t="s">
        <v>21059</v>
      </c>
      <c r="E3246" s="139"/>
      <c r="F3246" s="139">
        <f>MATCH(A3246,厦航题库汇总!$C$2:$C$5110,0)</f>
        <v>4697</v>
      </c>
    </row>
    <row r="3247" spans="1:6" customFormat="1" ht="56.1" customHeight="1">
      <c r="A3247" s="170" t="s">
        <v>8890</v>
      </c>
      <c r="B3247" s="139" t="s">
        <v>25849</v>
      </c>
      <c r="C3247" s="139" t="s">
        <v>25850</v>
      </c>
      <c r="D3247" s="139" t="s">
        <v>25851</v>
      </c>
      <c r="E3247" s="139"/>
      <c r="F3247" s="139">
        <f>MATCH(A3247,厦航题库汇总!$C$2:$C$5110,0)</f>
        <v>4352</v>
      </c>
    </row>
    <row r="3248" spans="1:6" customFormat="1" ht="56.1" customHeight="1">
      <c r="A3248" s="170" t="s">
        <v>19923</v>
      </c>
      <c r="B3248" s="139">
        <v>100</v>
      </c>
      <c r="C3248" s="139">
        <v>300</v>
      </c>
      <c r="D3248" s="139">
        <v>500</v>
      </c>
      <c r="E3248" s="139"/>
      <c r="F3248" s="139" t="e">
        <f>MATCH(A3248,厦航题库汇总!$C$2:$C$5110,0)</f>
        <v>#N/A</v>
      </c>
    </row>
    <row r="3249" spans="1:6" customFormat="1" ht="56.1" customHeight="1">
      <c r="A3249" s="170" t="s">
        <v>9008</v>
      </c>
      <c r="B3249" s="139" t="s">
        <v>20453</v>
      </c>
      <c r="C3249" s="139" t="s">
        <v>20454</v>
      </c>
      <c r="D3249" s="139" t="s">
        <v>20455</v>
      </c>
      <c r="E3249" s="139"/>
      <c r="F3249" s="139">
        <f>MATCH(A3249,厦航题库汇总!$C$2:$C$5110,0)</f>
        <v>4434</v>
      </c>
    </row>
    <row r="3250" spans="1:6" customFormat="1" ht="56.1" customHeight="1">
      <c r="A3250" s="170" t="s">
        <v>10461</v>
      </c>
      <c r="B3250" s="139" t="s">
        <v>10462</v>
      </c>
      <c r="C3250" s="139" t="s">
        <v>10463</v>
      </c>
      <c r="D3250" s="139" t="s">
        <v>10464</v>
      </c>
      <c r="E3250" s="139"/>
      <c r="F3250" s="139">
        <f>MATCH(A3250,厦航题库汇总!$C$2:$C$5110,0)</f>
        <v>4941</v>
      </c>
    </row>
    <row r="3251" spans="1:6" customFormat="1" ht="50.1" customHeight="1">
      <c r="A3251" s="170" t="s">
        <v>19868</v>
      </c>
      <c r="B3251" s="139" t="s">
        <v>19869</v>
      </c>
      <c r="C3251" s="139" t="s">
        <v>19870</v>
      </c>
      <c r="D3251" s="139" t="s">
        <v>19871</v>
      </c>
      <c r="E3251" s="139"/>
      <c r="F3251" s="139" t="e">
        <f>MATCH(A3251,厦航题库汇总!$C$2:$C$5110,0)</f>
        <v>#N/A</v>
      </c>
    </row>
    <row r="3252" spans="1:6" customFormat="1" ht="56.1" customHeight="1">
      <c r="A3252" s="170" t="s">
        <v>10455</v>
      </c>
      <c r="B3252" s="139" t="s">
        <v>10456</v>
      </c>
      <c r="C3252" s="139" t="s">
        <v>10457</v>
      </c>
      <c r="D3252" s="139" t="s">
        <v>10458</v>
      </c>
      <c r="E3252" s="139"/>
      <c r="F3252" s="139">
        <f>MATCH(A3252,厦航题库汇总!$C$2:$C$5110,0)</f>
        <v>4939</v>
      </c>
    </row>
    <row r="3253" spans="1:6" customFormat="1" ht="56.1" customHeight="1">
      <c r="A3253" s="170" t="s">
        <v>8864</v>
      </c>
      <c r="B3253" s="139" t="s">
        <v>25830</v>
      </c>
      <c r="C3253" s="139" t="s">
        <v>25831</v>
      </c>
      <c r="D3253" s="139" t="s">
        <v>25832</v>
      </c>
      <c r="E3253" s="139"/>
      <c r="F3253" s="139">
        <f>MATCH(A3253,厦航题库汇总!$C$2:$C$5110,0)</f>
        <v>4340</v>
      </c>
    </row>
    <row r="3254" spans="1:6" customFormat="1" ht="50.1" customHeight="1">
      <c r="A3254" s="170" t="s">
        <v>10813</v>
      </c>
      <c r="B3254" s="139" t="s">
        <v>20305</v>
      </c>
      <c r="C3254" s="139" t="s">
        <v>20306</v>
      </c>
      <c r="D3254" s="139" t="s">
        <v>20307</v>
      </c>
      <c r="E3254" s="139"/>
      <c r="F3254" s="139">
        <f>MATCH(A3254,厦航题库汇总!$C$2:$C$5110,0)</f>
        <v>4981</v>
      </c>
    </row>
    <row r="3255" spans="1:6" customFormat="1" ht="56.1" customHeight="1">
      <c r="A3255" s="170" t="s">
        <v>9208</v>
      </c>
      <c r="B3255" s="139" t="s">
        <v>20646</v>
      </c>
      <c r="C3255" s="139" t="s">
        <v>20647</v>
      </c>
      <c r="D3255" s="139" t="s">
        <v>20648</v>
      </c>
      <c r="E3255" s="139"/>
      <c r="F3255" s="139">
        <f>MATCH(A3255,厦航题库汇总!$C$2:$C$5110,0)</f>
        <v>4534</v>
      </c>
    </row>
    <row r="3256" spans="1:6" customFormat="1" ht="50.1" customHeight="1">
      <c r="A3256" s="170" t="s">
        <v>9387</v>
      </c>
      <c r="B3256" s="139" t="s">
        <v>25954</v>
      </c>
      <c r="C3256" s="139" t="s">
        <v>25955</v>
      </c>
      <c r="D3256" s="139" t="s">
        <v>25956</v>
      </c>
      <c r="E3256" s="139"/>
      <c r="F3256" s="139">
        <f>MATCH(A3256,厦航题库汇总!$C$2:$C$5110,0)</f>
        <v>4607</v>
      </c>
    </row>
    <row r="3257" spans="1:6" customFormat="1" ht="56.1" customHeight="1">
      <c r="A3257" s="170" t="s">
        <v>10607</v>
      </c>
      <c r="B3257" s="139" t="s">
        <v>20797</v>
      </c>
      <c r="C3257" s="139" t="s">
        <v>20798</v>
      </c>
      <c r="D3257" s="139" t="s">
        <v>20799</v>
      </c>
      <c r="E3257" s="139"/>
      <c r="F3257" s="139">
        <f>MATCH(A3257,厦航题库汇总!$C$2:$C$5110,0)</f>
        <v>5045</v>
      </c>
    </row>
    <row r="3258" spans="1:6" customFormat="1" ht="56.1" customHeight="1">
      <c r="A3258" s="170" t="s">
        <v>20143</v>
      </c>
      <c r="B3258" s="139" t="s">
        <v>20144</v>
      </c>
      <c r="C3258" s="139" t="s">
        <v>20145</v>
      </c>
      <c r="D3258" s="139" t="s">
        <v>20146</v>
      </c>
      <c r="E3258" s="139"/>
      <c r="F3258" s="139" t="e">
        <f>MATCH(A3258,厦航题库汇总!$C$2:$C$5110,0)</f>
        <v>#N/A</v>
      </c>
    </row>
    <row r="3259" spans="1:6" customFormat="1" ht="56.1" customHeight="1">
      <c r="A3259" s="170" t="s">
        <v>29547</v>
      </c>
      <c r="B3259" s="139" t="s">
        <v>20873</v>
      </c>
      <c r="C3259" s="139" t="s">
        <v>20874</v>
      </c>
      <c r="D3259" s="139" t="s">
        <v>20875</v>
      </c>
      <c r="E3259" s="139"/>
      <c r="F3259" s="139">
        <f>MATCH(A3259,厦航题库汇总!$C$2:$C$5110,0)</f>
        <v>4638</v>
      </c>
    </row>
    <row r="3260" spans="1:6" customFormat="1" ht="56.1" customHeight="1">
      <c r="A3260" s="170" t="s">
        <v>29545</v>
      </c>
      <c r="B3260" s="139" t="s">
        <v>20408</v>
      </c>
      <c r="C3260" s="139" t="s">
        <v>20409</v>
      </c>
      <c r="D3260" s="139" t="s">
        <v>20410</v>
      </c>
      <c r="E3260" s="139"/>
      <c r="F3260" s="139">
        <f>MATCH(A3260,厦航题库汇总!$C$2:$C$5110,0)</f>
        <v>4404</v>
      </c>
    </row>
    <row r="3261" spans="1:6" customFormat="1" ht="50.1" customHeight="1">
      <c r="A3261" s="170" t="s">
        <v>29546</v>
      </c>
      <c r="B3261" s="139" t="s">
        <v>20555</v>
      </c>
      <c r="C3261" s="139" t="s">
        <v>20556</v>
      </c>
      <c r="D3261" s="139" t="s">
        <v>20557</v>
      </c>
      <c r="E3261" s="139"/>
      <c r="F3261" s="139">
        <f>MATCH(A3261,厦航题库汇总!$C$2:$C$5110,0)</f>
        <v>4497</v>
      </c>
    </row>
    <row r="3262" spans="1:6" customFormat="1" ht="56.1" customHeight="1">
      <c r="A3262" s="170" t="s">
        <v>1522</v>
      </c>
      <c r="B3262" s="139" t="s">
        <v>21072</v>
      </c>
      <c r="C3262" s="139" t="s">
        <v>21073</v>
      </c>
      <c r="D3262" s="139" t="s">
        <v>21074</v>
      </c>
      <c r="E3262" s="139"/>
      <c r="F3262" s="139">
        <f>MATCH(A3262,厦航题库汇总!$C$2:$C$5110,0)</f>
        <v>3274</v>
      </c>
    </row>
    <row r="3263" spans="1:6" customFormat="1" ht="56.1" customHeight="1">
      <c r="A3263" s="170" t="s">
        <v>24924</v>
      </c>
      <c r="B3263" s="139" t="s">
        <v>24925</v>
      </c>
      <c r="C3263" s="139" t="s">
        <v>24926</v>
      </c>
      <c r="D3263" s="139" t="s">
        <v>24927</v>
      </c>
      <c r="E3263" s="139"/>
      <c r="F3263" s="139">
        <f>MATCH(A3263,厦航题库汇总!$C$2:$C$5110,0)</f>
        <v>2864</v>
      </c>
    </row>
    <row r="3264" spans="1:6" customFormat="1" ht="56.1" customHeight="1">
      <c r="A3264" s="170" t="s">
        <v>24928</v>
      </c>
      <c r="B3264" s="139" t="s">
        <v>24823</v>
      </c>
      <c r="C3264" s="139" t="s">
        <v>24929</v>
      </c>
      <c r="D3264" s="139" t="s">
        <v>24930</v>
      </c>
      <c r="E3264" s="139"/>
      <c r="F3264" s="139">
        <f>MATCH(A3264,厦航题库汇总!$C$2:$C$5110,0)</f>
        <v>2868</v>
      </c>
    </row>
    <row r="3265" spans="1:6" customFormat="1" ht="50.1" customHeight="1">
      <c r="A3265" s="170" t="s">
        <v>19575</v>
      </c>
      <c r="B3265" s="139" t="s">
        <v>19576</v>
      </c>
      <c r="C3265" s="139" t="s">
        <v>19577</v>
      </c>
      <c r="D3265" s="139" t="s">
        <v>3143</v>
      </c>
      <c r="E3265" s="139"/>
      <c r="F3265" s="139" t="e">
        <f>MATCH(A3265,厦航题库汇总!$C$2:$C$5110,0)</f>
        <v>#N/A</v>
      </c>
    </row>
    <row r="3266" spans="1:6" customFormat="1" ht="50.1" customHeight="1">
      <c r="A3266" s="170" t="s">
        <v>28368</v>
      </c>
      <c r="B3266" s="139" t="s">
        <v>22543</v>
      </c>
      <c r="C3266" s="139" t="s">
        <v>22544</v>
      </c>
      <c r="D3266" s="139" t="s">
        <v>22545</v>
      </c>
      <c r="E3266" s="139"/>
      <c r="F3266" s="139">
        <f>MATCH(A3266,厦航题库汇总!$C$2:$C$5110,0)</f>
        <v>1354</v>
      </c>
    </row>
    <row r="3267" spans="1:6" customFormat="1" ht="56.1" customHeight="1">
      <c r="A3267" s="170" t="s">
        <v>19598</v>
      </c>
      <c r="B3267" s="139" t="s">
        <v>19599</v>
      </c>
      <c r="C3267" s="139" t="s">
        <v>19600</v>
      </c>
      <c r="D3267" s="139" t="s">
        <v>19601</v>
      </c>
      <c r="E3267" s="139"/>
      <c r="F3267" s="139" t="e">
        <f>MATCH(A3267,厦航题库汇总!$C$2:$C$5110,0)</f>
        <v>#N/A</v>
      </c>
    </row>
    <row r="3268" spans="1:6" customFormat="1" ht="50.1" customHeight="1">
      <c r="A3268" s="170" t="s">
        <v>6219</v>
      </c>
      <c r="B3268" s="139" t="s">
        <v>6220</v>
      </c>
      <c r="C3268" s="148" t="s">
        <v>6221</v>
      </c>
      <c r="D3268" s="148" t="s">
        <v>6222</v>
      </c>
      <c r="E3268" s="148"/>
      <c r="F3268" s="139">
        <f>MATCH(A3268,厦航题库汇总!$C$2:$C$5110,0)</f>
        <v>344</v>
      </c>
    </row>
    <row r="3269" spans="1:6" customFormat="1" ht="56.1" customHeight="1">
      <c r="A3269" s="170" t="s">
        <v>6227</v>
      </c>
      <c r="B3269" s="139" t="s">
        <v>6221</v>
      </c>
      <c r="C3269" s="148" t="s">
        <v>6220</v>
      </c>
      <c r="D3269" s="148" t="s">
        <v>6222</v>
      </c>
      <c r="E3269" s="148"/>
      <c r="F3269" s="139">
        <f>MATCH(A3269,厦航题库汇总!$C$2:$C$5110,0)</f>
        <v>358</v>
      </c>
    </row>
    <row r="3270" spans="1:6" customFormat="1" ht="50.1" customHeight="1">
      <c r="A3270" s="170" t="s">
        <v>9367</v>
      </c>
      <c r="B3270" s="139" t="s">
        <v>20776</v>
      </c>
      <c r="C3270" s="139" t="s">
        <v>20777</v>
      </c>
      <c r="D3270" s="139" t="s">
        <v>20778</v>
      </c>
      <c r="E3270" s="139"/>
      <c r="F3270" s="139">
        <f>MATCH(A3270,厦航题库汇总!$C$2:$C$5110,0)</f>
        <v>4600</v>
      </c>
    </row>
    <row r="3271" spans="1:6" customFormat="1" ht="50.1" customHeight="1">
      <c r="A3271" s="170" t="s">
        <v>10712</v>
      </c>
      <c r="B3271" s="139" t="s">
        <v>20534</v>
      </c>
      <c r="C3271" s="139" t="s">
        <v>20535</v>
      </c>
      <c r="D3271" s="139" t="s">
        <v>20536</v>
      </c>
      <c r="E3271" s="139"/>
      <c r="F3271" s="139">
        <f>MATCH(A3271,厦航题库汇总!$C$2:$C$5110,0)</f>
        <v>4486</v>
      </c>
    </row>
    <row r="3272" spans="1:6" customFormat="1" ht="56.1" customHeight="1">
      <c r="A3272" s="170" t="s">
        <v>10851</v>
      </c>
      <c r="B3272" s="139" t="s">
        <v>20528</v>
      </c>
      <c r="C3272" s="139" t="s">
        <v>20529</v>
      </c>
      <c r="D3272" s="139" t="s">
        <v>20530</v>
      </c>
      <c r="E3272" s="139"/>
      <c r="F3272" s="139">
        <f>MATCH(A3272,厦航题库汇总!$C$2:$C$5110,0)</f>
        <v>5024</v>
      </c>
    </row>
    <row r="3273" spans="1:6" customFormat="1" ht="50.1" customHeight="1">
      <c r="A3273" s="170" t="s">
        <v>28897</v>
      </c>
      <c r="B3273" s="139" t="s">
        <v>28898</v>
      </c>
      <c r="C3273" s="139" t="s">
        <v>28899</v>
      </c>
      <c r="D3273" s="139" t="s">
        <v>28900</v>
      </c>
      <c r="E3273" s="139"/>
      <c r="F3273" s="139">
        <f>MATCH(A3273,厦航题库汇总!$C$2:$C$5110,0)</f>
        <v>4482</v>
      </c>
    </row>
    <row r="3274" spans="1:6" customFormat="1" ht="56.1" customHeight="1">
      <c r="A3274" s="170" t="s">
        <v>19606</v>
      </c>
      <c r="B3274" s="139" t="s">
        <v>3608</v>
      </c>
      <c r="C3274" s="139" t="s">
        <v>3609</v>
      </c>
      <c r="D3274" s="139" t="s">
        <v>3610</v>
      </c>
      <c r="E3274" s="139"/>
      <c r="F3274" s="139" t="e">
        <f>MATCH(A3274,厦航题库汇总!$C$2:$C$5110,0)</f>
        <v>#N/A</v>
      </c>
    </row>
    <row r="3275" spans="1:6" customFormat="1" ht="56.1" customHeight="1">
      <c r="A3275" s="170" t="s">
        <v>19578</v>
      </c>
      <c r="B3275" s="139" t="s">
        <v>19579</v>
      </c>
      <c r="C3275" s="139" t="s">
        <v>19580</v>
      </c>
      <c r="D3275" s="139" t="s">
        <v>19581</v>
      </c>
      <c r="E3275" s="139"/>
      <c r="F3275" s="139" t="e">
        <f>MATCH(A3275,厦航题库汇总!$C$2:$C$5110,0)</f>
        <v>#N/A</v>
      </c>
    </row>
    <row r="3276" spans="1:6" customFormat="1" ht="50.1" customHeight="1">
      <c r="A3276" s="170" t="s">
        <v>29098</v>
      </c>
      <c r="B3276" s="139" t="s">
        <v>27107</v>
      </c>
      <c r="C3276" s="139" t="s">
        <v>27108</v>
      </c>
      <c r="D3276" s="139" t="s">
        <v>27109</v>
      </c>
      <c r="E3276" s="139"/>
      <c r="F3276" s="139">
        <f>MATCH(A3276,厦航题库汇总!$C$2:$C$5110,0)</f>
        <v>2387</v>
      </c>
    </row>
    <row r="3277" spans="1:6" customFormat="1" ht="56.1" customHeight="1">
      <c r="A3277" s="170" t="s">
        <v>8831</v>
      </c>
      <c r="B3277" s="139" t="s">
        <v>25814</v>
      </c>
      <c r="C3277" s="139" t="s">
        <v>25815</v>
      </c>
      <c r="D3277" s="139" t="s">
        <v>28852</v>
      </c>
      <c r="E3277" s="139"/>
      <c r="F3277" s="139">
        <f>MATCH(A3277,厦航题库汇总!$C$2:$C$5110,0)</f>
        <v>4324</v>
      </c>
    </row>
    <row r="3278" spans="1:6" customFormat="1" ht="56.1" customHeight="1">
      <c r="A3278" s="170" t="s">
        <v>28895</v>
      </c>
      <c r="B3278" s="139" t="s">
        <v>25896</v>
      </c>
      <c r="C3278" s="139" t="s">
        <v>25897</v>
      </c>
      <c r="D3278" s="139" t="s">
        <v>25898</v>
      </c>
      <c r="E3278" s="139"/>
      <c r="F3278" s="139">
        <f>MATCH(A3278,厦航题库汇总!$C$2:$C$5110,0)</f>
        <v>4459</v>
      </c>
    </row>
    <row r="3279" spans="1:6" customFormat="1" ht="56.1" customHeight="1">
      <c r="A3279" s="170" t="s">
        <v>10849</v>
      </c>
      <c r="B3279" s="139" t="s">
        <v>20492</v>
      </c>
      <c r="C3279" s="139" t="s">
        <v>20493</v>
      </c>
      <c r="D3279" s="139" t="s">
        <v>20494</v>
      </c>
      <c r="E3279" s="139"/>
      <c r="F3279" s="139">
        <f>MATCH(A3279,厦航题库汇总!$C$2:$C$5110,0)</f>
        <v>5022</v>
      </c>
    </row>
    <row r="3280" spans="1:6" customFormat="1" ht="50.1" customHeight="1">
      <c r="A3280" s="170" t="s">
        <v>19347</v>
      </c>
      <c r="B3280" s="139" t="s">
        <v>19348</v>
      </c>
      <c r="C3280" s="139" t="s">
        <v>19349</v>
      </c>
      <c r="D3280" s="139" t="s">
        <v>19350</v>
      </c>
      <c r="E3280" s="139"/>
      <c r="F3280" s="139" t="e">
        <f>MATCH(A3280,厦航题库汇总!$C$2:$C$5110,0)</f>
        <v>#N/A</v>
      </c>
    </row>
    <row r="3281" spans="1:6" customFormat="1" ht="56.1" customHeight="1">
      <c r="A3281" s="170" t="s">
        <v>10723</v>
      </c>
      <c r="B3281" s="139" t="s">
        <v>20566</v>
      </c>
      <c r="C3281" s="139" t="s">
        <v>20567</v>
      </c>
      <c r="D3281" s="139" t="s">
        <v>20568</v>
      </c>
      <c r="E3281" s="139"/>
      <c r="F3281" s="139">
        <f>MATCH(A3281,厦航题库汇总!$C$2:$C$5110,0)</f>
        <v>4501</v>
      </c>
    </row>
    <row r="3282" spans="1:6" customFormat="1" ht="56.1" customHeight="1">
      <c r="A3282" s="170" t="s">
        <v>1171</v>
      </c>
      <c r="B3282" s="139" t="s">
        <v>22437</v>
      </c>
      <c r="C3282" s="139" t="s">
        <v>22438</v>
      </c>
      <c r="D3282" s="139" t="s">
        <v>22439</v>
      </c>
      <c r="E3282" s="139"/>
      <c r="F3282" s="139">
        <f>MATCH(A3282,厦航题库汇总!$C$2:$C$5110,0)</f>
        <v>2622</v>
      </c>
    </row>
    <row r="3283" spans="1:6" customFormat="1" ht="50.1" customHeight="1">
      <c r="A3283" s="170" t="s">
        <v>19343</v>
      </c>
      <c r="B3283" s="139" t="s">
        <v>19344</v>
      </c>
      <c r="C3283" s="139" t="s">
        <v>19345</v>
      </c>
      <c r="D3283" s="139" t="s">
        <v>19346</v>
      </c>
      <c r="E3283" s="139"/>
      <c r="F3283" s="139" t="e">
        <f>MATCH(A3283,厦航题库汇总!$C$2:$C$5110,0)</f>
        <v>#N/A</v>
      </c>
    </row>
    <row r="3284" spans="1:6" customFormat="1" ht="56.1" customHeight="1">
      <c r="A3284" s="170" t="s">
        <v>10744</v>
      </c>
      <c r="B3284" s="139" t="s">
        <v>20747</v>
      </c>
      <c r="C3284" s="139" t="s">
        <v>20748</v>
      </c>
      <c r="D3284" s="139" t="s">
        <v>20749</v>
      </c>
      <c r="E3284" s="139"/>
      <c r="F3284" s="139">
        <f>MATCH(A3284,厦航题库汇总!$C$2:$C$5110,0)</f>
        <v>4588</v>
      </c>
    </row>
    <row r="3285" spans="1:6" customFormat="1" ht="56.1" customHeight="1">
      <c r="A3285" s="170" t="s">
        <v>29556</v>
      </c>
      <c r="B3285" s="139" t="s">
        <v>20382</v>
      </c>
      <c r="C3285" s="139" t="s">
        <v>20383</v>
      </c>
      <c r="D3285" s="139" t="s">
        <v>20384</v>
      </c>
      <c r="E3285" s="139"/>
      <c r="F3285" s="139">
        <f>MATCH(A3285,厦航题库汇总!$C$2:$C$5110,0)</f>
        <v>4995</v>
      </c>
    </row>
    <row r="3286" spans="1:6" customFormat="1" ht="50.1" customHeight="1">
      <c r="A3286" s="170" t="s">
        <v>28870</v>
      </c>
      <c r="B3286" s="139" t="s">
        <v>25858</v>
      </c>
      <c r="C3286" s="139" t="s">
        <v>25859</v>
      </c>
      <c r="D3286" s="139" t="s">
        <v>25860</v>
      </c>
      <c r="E3286" s="139"/>
      <c r="F3286" s="139">
        <f>MATCH(A3286,厦航题库汇总!$C$2:$C$5110,0)</f>
        <v>4387</v>
      </c>
    </row>
    <row r="3287" spans="1:6" customFormat="1" ht="56.1" customHeight="1">
      <c r="A3287" s="170" t="s">
        <v>9153</v>
      </c>
      <c r="B3287" s="139" t="s">
        <v>20597</v>
      </c>
      <c r="C3287" s="139" t="s">
        <v>20598</v>
      </c>
      <c r="D3287" s="139" t="s">
        <v>20599</v>
      </c>
      <c r="E3287" s="139"/>
      <c r="F3287" s="139">
        <f>MATCH(A3287,厦航题库汇总!$C$2:$C$5110,0)</f>
        <v>4514</v>
      </c>
    </row>
    <row r="3288" spans="1:6" customFormat="1" ht="56.1" customHeight="1">
      <c r="A3288" s="170" t="s">
        <v>28915</v>
      </c>
      <c r="B3288" s="139" t="s">
        <v>28916</v>
      </c>
      <c r="C3288" s="139" t="s">
        <v>28917</v>
      </c>
      <c r="D3288" s="139" t="s">
        <v>28918</v>
      </c>
      <c r="E3288" s="139"/>
      <c r="F3288" s="139">
        <f>MATCH(A3288,厦航题库汇总!$C$2:$C$5110,0)</f>
        <v>4525</v>
      </c>
    </row>
    <row r="3289" spans="1:6" customFormat="1" ht="56.1" customHeight="1">
      <c r="A3289" s="170" t="s">
        <v>28719</v>
      </c>
      <c r="B3289" s="139" t="s">
        <v>28720</v>
      </c>
      <c r="C3289" s="139" t="s">
        <v>28721</v>
      </c>
      <c r="D3289" s="139" t="s">
        <v>28722</v>
      </c>
      <c r="E3289" s="139"/>
      <c r="F3289" s="139">
        <f>MATCH(A3289,厦航题库汇总!$C$2:$C$5110,0)</f>
        <v>1811</v>
      </c>
    </row>
    <row r="3290" spans="1:6" customFormat="1" ht="56.1" customHeight="1">
      <c r="A3290" s="172" t="s">
        <v>4012</v>
      </c>
      <c r="B3290" s="148" t="s">
        <v>4013</v>
      </c>
      <c r="C3290" s="148" t="s">
        <v>1285</v>
      </c>
      <c r="D3290" s="148" t="s">
        <v>4014</v>
      </c>
      <c r="E3290" s="148"/>
      <c r="F3290" s="139">
        <f>MATCH(A3290,厦航题库汇总!$C$2:$C$5110,0)</f>
        <v>492</v>
      </c>
    </row>
    <row r="3291" spans="1:6" customFormat="1" ht="50.1" customHeight="1">
      <c r="A3291" s="170" t="s">
        <v>29774</v>
      </c>
      <c r="B3291" s="139" t="s">
        <v>20575</v>
      </c>
      <c r="C3291" s="139" t="s">
        <v>20576</v>
      </c>
      <c r="D3291" s="139" t="s">
        <v>20577</v>
      </c>
      <c r="E3291" s="139"/>
      <c r="F3291" s="139">
        <f>MATCH(A3291,厦航题库汇总!$C$2:$C$5110,0)</f>
        <v>4505</v>
      </c>
    </row>
    <row r="3292" spans="1:6" customFormat="1" ht="50.1" customHeight="1">
      <c r="A3292" s="170" t="s">
        <v>10848</v>
      </c>
      <c r="B3292" s="139" t="s">
        <v>20489</v>
      </c>
      <c r="C3292" s="139" t="s">
        <v>20490</v>
      </c>
      <c r="D3292" s="139" t="s">
        <v>20491</v>
      </c>
      <c r="E3292" s="139"/>
      <c r="F3292" s="139">
        <f>MATCH(A3292,厦航题库汇总!$C$2:$C$5110,0)</f>
        <v>5021</v>
      </c>
    </row>
    <row r="3293" spans="1:6" customFormat="1" ht="50.1" customHeight="1">
      <c r="A3293" s="170" t="s">
        <v>10525</v>
      </c>
      <c r="B3293" s="139" t="s">
        <v>10526</v>
      </c>
      <c r="C3293" s="139" t="s">
        <v>10527</v>
      </c>
      <c r="D3293" s="139" t="s">
        <v>10528</v>
      </c>
      <c r="E3293" s="139"/>
      <c r="F3293" s="139">
        <f>MATCH(A3293,厦航题库汇总!$C$2:$C$5110,0)</f>
        <v>4961</v>
      </c>
    </row>
    <row r="3294" spans="1:6" customFormat="1" ht="56.1" customHeight="1">
      <c r="A3294" s="170" t="s">
        <v>19311</v>
      </c>
      <c r="B3294" s="139" t="s">
        <v>19312</v>
      </c>
      <c r="C3294" s="139" t="s">
        <v>19313</v>
      </c>
      <c r="D3294" s="139" t="s">
        <v>19314</v>
      </c>
      <c r="E3294" s="139"/>
      <c r="F3294" s="139" t="e">
        <f>MATCH(A3294,厦航题库汇总!$C$2:$C$5110,0)</f>
        <v>#N/A</v>
      </c>
    </row>
    <row r="3295" spans="1:6" customFormat="1" ht="56.1" customHeight="1">
      <c r="A3295" s="170" t="s">
        <v>10495</v>
      </c>
      <c r="B3295" s="139" t="s">
        <v>10496</v>
      </c>
      <c r="C3295" s="139" t="s">
        <v>10497</v>
      </c>
      <c r="D3295" s="139" t="s">
        <v>10498</v>
      </c>
      <c r="E3295" s="139"/>
      <c r="F3295" s="139">
        <f>MATCH(A3295,厦航题库汇总!$C$2:$C$5110,0)</f>
        <v>4951</v>
      </c>
    </row>
    <row r="3296" spans="1:6" customFormat="1" ht="56.1" customHeight="1">
      <c r="A3296" s="170" t="s">
        <v>29555</v>
      </c>
      <c r="B3296" s="139" t="s">
        <v>20589</v>
      </c>
      <c r="C3296" s="139" t="s">
        <v>20590</v>
      </c>
      <c r="D3296" s="139" t="s">
        <v>20591</v>
      </c>
      <c r="E3296" s="139"/>
      <c r="F3296" s="139">
        <f>MATCH(A3296,厦航题库汇总!$C$2:$C$5110,0)</f>
        <v>4510</v>
      </c>
    </row>
    <row r="3297" spans="1:6" customFormat="1" ht="56.1" customHeight="1">
      <c r="A3297" s="170" t="s">
        <v>10146</v>
      </c>
      <c r="B3297" s="139" t="s">
        <v>10147</v>
      </c>
      <c r="C3297" s="139" t="s">
        <v>10148</v>
      </c>
      <c r="D3297" s="139" t="s">
        <v>10149</v>
      </c>
      <c r="E3297" s="139"/>
      <c r="F3297" s="139">
        <f>MATCH(A3297,厦航题库汇总!$C$2:$C$5110,0)</f>
        <v>4835</v>
      </c>
    </row>
    <row r="3298" spans="1:6" customFormat="1" ht="56.1" customHeight="1">
      <c r="A3298" s="170" t="s">
        <v>28348</v>
      </c>
      <c r="B3298" s="139" t="s">
        <v>22463</v>
      </c>
      <c r="C3298" s="139" t="s">
        <v>22464</v>
      </c>
      <c r="D3298" s="139" t="s">
        <v>22465</v>
      </c>
      <c r="E3298" s="139"/>
      <c r="F3298" s="139">
        <f>MATCH(A3298,厦航题库汇总!$C$2:$C$5110,0)</f>
        <v>2678</v>
      </c>
    </row>
    <row r="3299" spans="1:6" customFormat="1" ht="56.1" customHeight="1">
      <c r="A3299" s="170" t="s">
        <v>29775</v>
      </c>
      <c r="B3299" s="139" t="s">
        <v>20613</v>
      </c>
      <c r="C3299" s="139" t="s">
        <v>20614</v>
      </c>
      <c r="D3299" s="139" t="s">
        <v>20615</v>
      </c>
      <c r="E3299" s="139"/>
      <c r="F3299" s="139">
        <f>MATCH(A3299,厦航题库汇总!$C$2:$C$5110,0)</f>
        <v>4519</v>
      </c>
    </row>
    <row r="3300" spans="1:6" customFormat="1" ht="56.1" customHeight="1">
      <c r="A3300" s="170" t="s">
        <v>13837</v>
      </c>
      <c r="B3300" s="139" t="s">
        <v>27173</v>
      </c>
      <c r="C3300" s="139" t="s">
        <v>27174</v>
      </c>
      <c r="D3300" s="139" t="s">
        <v>27175</v>
      </c>
      <c r="E3300" s="139"/>
      <c r="F3300" s="139">
        <f>MATCH(A3300,厦航题库汇总!$C$2:$C$5110,0)</f>
        <v>2481</v>
      </c>
    </row>
    <row r="3301" spans="1:6" customFormat="1" ht="50.1" customHeight="1">
      <c r="A3301" s="170" t="s">
        <v>9413</v>
      </c>
      <c r="B3301" s="139" t="s">
        <v>25957</v>
      </c>
      <c r="C3301" s="139" t="s">
        <v>25958</v>
      </c>
      <c r="D3301" s="139" t="s">
        <v>25959</v>
      </c>
      <c r="E3301" s="139"/>
      <c r="F3301" s="139">
        <f>MATCH(A3301,厦航题库汇总!$C$2:$C$5110,0)</f>
        <v>4614</v>
      </c>
    </row>
    <row r="3302" spans="1:6" customFormat="1" ht="56.1" customHeight="1">
      <c r="A3302" s="171" t="s">
        <v>18206</v>
      </c>
      <c r="B3302" s="159" t="s">
        <v>18207</v>
      </c>
      <c r="C3302" s="139" t="s">
        <v>18208</v>
      </c>
      <c r="D3302" s="139" t="s">
        <v>18209</v>
      </c>
      <c r="E3302" s="139"/>
      <c r="F3302" s="139" t="e">
        <f>MATCH(A3302,厦航题库汇总!$C$2:$C$5110,0)</f>
        <v>#N/A</v>
      </c>
    </row>
    <row r="3303" spans="1:6" customFormat="1" ht="56.1" customHeight="1">
      <c r="A3303" s="170" t="s">
        <v>11545</v>
      </c>
      <c r="B3303" s="139" t="s">
        <v>24013</v>
      </c>
      <c r="C3303" s="139" t="s">
        <v>26383</v>
      </c>
      <c r="D3303" s="139" t="s">
        <v>26384</v>
      </c>
      <c r="E3303" s="139"/>
      <c r="F3303" s="139">
        <f>MATCH(A3303,厦航题库汇总!$C$2:$C$5110,0)</f>
        <v>1051</v>
      </c>
    </row>
    <row r="3304" spans="1:6" customFormat="1" ht="56.1" customHeight="1">
      <c r="A3304" s="172" t="s">
        <v>4008</v>
      </c>
      <c r="B3304" s="148" t="s">
        <v>4009</v>
      </c>
      <c r="C3304" s="148" t="s">
        <v>4010</v>
      </c>
      <c r="D3304" s="148" t="s">
        <v>4011</v>
      </c>
      <c r="E3304" s="148"/>
      <c r="F3304" s="139">
        <f>MATCH(A3304,厦航题库汇总!$C$2:$C$5110,0)</f>
        <v>485</v>
      </c>
    </row>
    <row r="3305" spans="1:6" customFormat="1" ht="56.1" customHeight="1">
      <c r="A3305" s="170" t="s">
        <v>28558</v>
      </c>
      <c r="B3305" s="139" t="s">
        <v>23776</v>
      </c>
      <c r="C3305" s="139" t="s">
        <v>23777</v>
      </c>
      <c r="D3305" s="139" t="s">
        <v>23778</v>
      </c>
      <c r="E3305" s="139"/>
      <c r="F3305" s="139">
        <f>MATCH(A3305,厦航题库汇总!$C$2:$C$5110,0)</f>
        <v>3213</v>
      </c>
    </row>
    <row r="3306" spans="1:6" ht="56.1" customHeight="1">
      <c r="A3306" s="170" t="s">
        <v>1284</v>
      </c>
      <c r="B3306" s="139" t="s">
        <v>1285</v>
      </c>
      <c r="C3306" s="139" t="s">
        <v>1286</v>
      </c>
      <c r="D3306" s="139" t="s">
        <v>1287</v>
      </c>
      <c r="E3306" s="139"/>
      <c r="F3306" s="139">
        <f>MATCH(A3306,厦航题库汇总!$C$2:$C$5110,0)</f>
        <v>2795</v>
      </c>
    </row>
    <row r="3307" spans="1:6" customFormat="1" ht="50.1" customHeight="1">
      <c r="A3307" s="170" t="s">
        <v>1302</v>
      </c>
      <c r="B3307" s="139">
        <v>60</v>
      </c>
      <c r="C3307" s="139">
        <v>30</v>
      </c>
      <c r="D3307" s="139">
        <v>50</v>
      </c>
      <c r="E3307" s="139"/>
      <c r="F3307" s="139">
        <f>MATCH(A3307,厦航题库汇总!$C$2:$C$5110,0)</f>
        <v>2832</v>
      </c>
    </row>
    <row r="3308" spans="1:6" customFormat="1" ht="56.1" customHeight="1">
      <c r="A3308" s="172" t="s">
        <v>4031</v>
      </c>
      <c r="B3308" s="148" t="s">
        <v>2256</v>
      </c>
      <c r="C3308" s="148" t="s">
        <v>4032</v>
      </c>
      <c r="D3308" s="148" t="s">
        <v>480</v>
      </c>
      <c r="E3308" s="148"/>
      <c r="F3308" s="139">
        <f>MATCH(A3308,厦航题库汇总!$C$2:$C$5110,0)</f>
        <v>540</v>
      </c>
    </row>
    <row r="3309" spans="1:6" customFormat="1" ht="50.1" customHeight="1">
      <c r="A3309" s="170" t="s">
        <v>930</v>
      </c>
      <c r="B3309" s="139" t="s">
        <v>28298</v>
      </c>
      <c r="C3309" s="139" t="s">
        <v>28299</v>
      </c>
      <c r="D3309" s="139" t="s">
        <v>22301</v>
      </c>
      <c r="E3309" s="139"/>
      <c r="F3309" s="139">
        <f>MATCH(A3309,厦航题库汇总!$C$2:$C$5110,0)</f>
        <v>2273</v>
      </c>
    </row>
    <row r="3310" spans="1:6" customFormat="1" ht="56.1" customHeight="1">
      <c r="A3310" s="170" t="s">
        <v>18869</v>
      </c>
      <c r="B3310" s="139" t="s">
        <v>18870</v>
      </c>
      <c r="C3310" s="139" t="s">
        <v>18871</v>
      </c>
      <c r="D3310" s="139" t="s">
        <v>18872</v>
      </c>
      <c r="E3310" s="139"/>
      <c r="F3310" s="139" t="e">
        <f>MATCH(A3310,厦航题库汇总!$C$2:$C$5110,0)</f>
        <v>#N/A</v>
      </c>
    </row>
    <row r="3311" spans="1:6" customFormat="1" ht="50.1" customHeight="1">
      <c r="A3311" s="170" t="s">
        <v>18584</v>
      </c>
      <c r="B3311" s="139" t="s">
        <v>18585</v>
      </c>
      <c r="C3311" s="139" t="s">
        <v>18586</v>
      </c>
      <c r="D3311" s="139" t="s">
        <v>12963</v>
      </c>
      <c r="E3311" s="139"/>
      <c r="F3311" s="139" t="e">
        <f>MATCH(A3311,厦航题库汇总!$C$2:$C$5110,0)</f>
        <v>#N/A</v>
      </c>
    </row>
    <row r="3312" spans="1:6" customFormat="1" ht="56.1" customHeight="1">
      <c r="A3312" s="170" t="s">
        <v>20246</v>
      </c>
      <c r="B3312" s="139" t="s">
        <v>20247</v>
      </c>
      <c r="C3312" s="139" t="s">
        <v>20248</v>
      </c>
      <c r="D3312" s="139" t="s">
        <v>14428</v>
      </c>
      <c r="E3312" s="139"/>
      <c r="F3312" s="139" t="e">
        <f>MATCH(A3312,厦航题库汇总!$C$2:$C$5110,0)</f>
        <v>#N/A</v>
      </c>
    </row>
    <row r="3313" spans="1:6" customFormat="1" ht="56.1" customHeight="1">
      <c r="A3313" s="170" t="s">
        <v>10395</v>
      </c>
      <c r="B3313" s="139" t="s">
        <v>10396</v>
      </c>
      <c r="C3313" s="139" t="s">
        <v>10397</v>
      </c>
      <c r="D3313" s="139" t="s">
        <v>10398</v>
      </c>
      <c r="E3313" s="139"/>
      <c r="F3313" s="139">
        <f>MATCH(A3313,厦航题库汇总!$C$2:$C$5110,0)</f>
        <v>4918</v>
      </c>
    </row>
    <row r="3314" spans="1:6" customFormat="1" ht="56.1" customHeight="1">
      <c r="A3314" s="171" t="s">
        <v>18217</v>
      </c>
      <c r="B3314" s="159" t="s">
        <v>18218</v>
      </c>
      <c r="C3314" s="139" t="s">
        <v>18219</v>
      </c>
      <c r="D3314" s="139" t="s">
        <v>18220</v>
      </c>
      <c r="E3314" s="139"/>
      <c r="F3314" s="139" t="e">
        <f>MATCH(A3314,厦航题库汇总!$C$2:$C$5110,0)</f>
        <v>#N/A</v>
      </c>
    </row>
    <row r="3315" spans="1:6" customFormat="1" ht="56.1" customHeight="1">
      <c r="A3315" s="170" t="s">
        <v>2530</v>
      </c>
      <c r="B3315" s="139" t="s">
        <v>22617</v>
      </c>
      <c r="C3315" s="139" t="s">
        <v>22618</v>
      </c>
      <c r="D3315" s="139" t="s">
        <v>22619</v>
      </c>
      <c r="E3315" s="139"/>
      <c r="F3315" s="139">
        <f>MATCH(A3315,厦航题库汇总!$C$2:$C$5110,0)</f>
        <v>1618</v>
      </c>
    </row>
    <row r="3316" spans="1:6" customFormat="1" ht="56.1" customHeight="1">
      <c r="A3316" s="172" t="s">
        <v>6623</v>
      </c>
      <c r="B3316" s="148" t="s">
        <v>6624</v>
      </c>
      <c r="C3316" s="148" t="s">
        <v>6625</v>
      </c>
      <c r="D3316" s="148" t="s">
        <v>6626</v>
      </c>
      <c r="E3316" s="148"/>
      <c r="F3316" s="139">
        <f>MATCH(A3316,厦航题库汇总!$C$2:$C$5110,0)</f>
        <v>1124</v>
      </c>
    </row>
    <row r="3317" spans="1:6" customFormat="1" ht="50.1" customHeight="1">
      <c r="A3317" s="170" t="s">
        <v>28764</v>
      </c>
      <c r="B3317" s="139" t="s">
        <v>24415</v>
      </c>
      <c r="C3317" s="139" t="s">
        <v>24416</v>
      </c>
      <c r="D3317" s="139" t="s">
        <v>24417</v>
      </c>
      <c r="E3317" s="139"/>
      <c r="F3317" s="139">
        <f>MATCH(A3317,厦航题库汇总!$C$2:$C$5110,0)</f>
        <v>2041</v>
      </c>
    </row>
    <row r="3318" spans="1:6" customFormat="1" ht="50.1" customHeight="1">
      <c r="A3318" s="170" t="s">
        <v>22980</v>
      </c>
      <c r="B3318" s="139" t="s">
        <v>22981</v>
      </c>
      <c r="C3318" s="139" t="s">
        <v>22982</v>
      </c>
      <c r="D3318" s="139" t="s">
        <v>22983</v>
      </c>
      <c r="E3318" s="139"/>
      <c r="F3318" s="139">
        <f>MATCH(A3318,厦航题库汇总!$C$2:$C$5110,0)</f>
        <v>3341</v>
      </c>
    </row>
    <row r="3319" spans="1:6" customFormat="1" ht="56.1" customHeight="1">
      <c r="A3319" s="170" t="s">
        <v>6001</v>
      </c>
      <c r="B3319" s="139" t="s">
        <v>6002</v>
      </c>
      <c r="C3319" s="139" t="s">
        <v>6003</v>
      </c>
      <c r="D3319" s="139" t="s">
        <v>6004</v>
      </c>
      <c r="E3319" s="139"/>
      <c r="F3319" s="139">
        <f>MATCH(A3319,厦航题库汇总!$C$2:$C$5110,0)</f>
        <v>3881</v>
      </c>
    </row>
    <row r="3320" spans="1:6" customFormat="1" ht="56.1" customHeight="1">
      <c r="A3320" s="171" t="s">
        <v>22964</v>
      </c>
      <c r="B3320" s="159" t="s">
        <v>22965</v>
      </c>
      <c r="C3320" s="139" t="s">
        <v>22966</v>
      </c>
      <c r="D3320" s="139" t="s">
        <v>22967</v>
      </c>
      <c r="E3320" s="139"/>
      <c r="F3320" s="139">
        <f>MATCH(A3320,厦航题库汇总!$C$2:$C$5110,0)</f>
        <v>3325</v>
      </c>
    </row>
    <row r="3321" spans="1:6" customFormat="1" ht="56.1" customHeight="1">
      <c r="A3321" s="170" t="s">
        <v>2907</v>
      </c>
      <c r="B3321" s="139" t="s">
        <v>2908</v>
      </c>
      <c r="C3321" s="139" t="s">
        <v>2909</v>
      </c>
      <c r="D3321" s="139" t="s">
        <v>2910</v>
      </c>
      <c r="E3321" s="139"/>
      <c r="F3321" s="139">
        <f>MATCH(A3321,厦航题库汇总!$C$2:$C$5110,0)</f>
        <v>2932</v>
      </c>
    </row>
    <row r="3322" spans="1:6" customFormat="1" ht="50.1" customHeight="1">
      <c r="A3322" s="170" t="s">
        <v>23181</v>
      </c>
      <c r="B3322" s="139" t="s">
        <v>23182</v>
      </c>
      <c r="C3322" s="139" t="s">
        <v>23183</v>
      </c>
      <c r="D3322" s="139" t="s">
        <v>23184</v>
      </c>
      <c r="E3322" s="139"/>
      <c r="F3322" s="139">
        <f>MATCH(A3322,厦航题库汇总!$C$2:$C$5110,0)</f>
        <v>3807</v>
      </c>
    </row>
    <row r="3323" spans="1:6" customFormat="1" ht="50.1" customHeight="1">
      <c r="A3323" s="170" t="s">
        <v>19327</v>
      </c>
      <c r="B3323" s="139" t="s">
        <v>19328</v>
      </c>
      <c r="C3323" s="139" t="s">
        <v>19329</v>
      </c>
      <c r="D3323" s="139" t="s">
        <v>19330</v>
      </c>
      <c r="E3323" s="139"/>
      <c r="F3323" s="139" t="e">
        <f>MATCH(A3323,厦航题库汇总!$C$2:$C$5110,0)</f>
        <v>#N/A</v>
      </c>
    </row>
    <row r="3324" spans="1:6" customFormat="1" ht="50.1" customHeight="1">
      <c r="A3324" s="170" t="s">
        <v>19949</v>
      </c>
      <c r="B3324" s="139" t="s">
        <v>19950</v>
      </c>
      <c r="C3324" s="139" t="s">
        <v>19951</v>
      </c>
      <c r="D3324" s="139" t="s">
        <v>19952</v>
      </c>
      <c r="E3324" s="139"/>
      <c r="F3324" s="139" t="e">
        <f>MATCH(A3324,厦航题库汇总!$C$2:$C$5110,0)</f>
        <v>#N/A</v>
      </c>
    </row>
    <row r="3325" spans="1:6" customFormat="1" ht="56.1" customHeight="1">
      <c r="A3325" s="170" t="s">
        <v>14541</v>
      </c>
      <c r="B3325" s="139" t="s">
        <v>27348</v>
      </c>
      <c r="C3325" s="139" t="s">
        <v>27349</v>
      </c>
      <c r="D3325" s="139" t="s">
        <v>27350</v>
      </c>
      <c r="E3325" s="139"/>
      <c r="F3325" s="139">
        <f>MATCH(A3325,厦航题库汇总!$C$2:$C$5110,0)</f>
        <v>4053</v>
      </c>
    </row>
    <row r="3326" spans="1:6" customFormat="1" ht="56.1" customHeight="1">
      <c r="A3326" s="170" t="s">
        <v>28351</v>
      </c>
      <c r="B3326" s="139" t="s">
        <v>22478</v>
      </c>
      <c r="C3326" s="139" t="s">
        <v>22479</v>
      </c>
      <c r="D3326" s="139" t="s">
        <v>28352</v>
      </c>
      <c r="E3326" s="139"/>
      <c r="F3326" s="139">
        <f>MATCH(A3326,厦航题库汇总!$C$2:$C$5110,0)</f>
        <v>2710</v>
      </c>
    </row>
    <row r="3327" spans="1:6" customFormat="1" ht="56.1" customHeight="1">
      <c r="A3327" s="170" t="s">
        <v>12551</v>
      </c>
      <c r="B3327" s="139" t="s">
        <v>12552</v>
      </c>
      <c r="C3327" s="148" t="s">
        <v>12553</v>
      </c>
      <c r="D3327" s="148" t="s">
        <v>27927</v>
      </c>
      <c r="E3327" s="148"/>
      <c r="F3327" s="139">
        <f>MATCH(A3327,厦航题库汇总!$C$2:$C$5110,0)</f>
        <v>7</v>
      </c>
    </row>
    <row r="3328" spans="1:6" customFormat="1" ht="56.1" customHeight="1">
      <c r="A3328" s="170" t="s">
        <v>14638</v>
      </c>
      <c r="B3328" s="139" t="s">
        <v>27418</v>
      </c>
      <c r="C3328" s="139" t="s">
        <v>27419</v>
      </c>
      <c r="D3328" s="139" t="s">
        <v>27420</v>
      </c>
      <c r="E3328" s="139"/>
      <c r="F3328" s="139">
        <f>MATCH(A3328,厦航题库汇总!$C$2:$C$5110,0)</f>
        <v>4146</v>
      </c>
    </row>
    <row r="3329" spans="1:6" customFormat="1" ht="56.1" customHeight="1">
      <c r="A3329" s="170" t="s">
        <v>12780</v>
      </c>
      <c r="B3329" s="139" t="s">
        <v>12781</v>
      </c>
      <c r="C3329" s="148" t="s">
        <v>12782</v>
      </c>
      <c r="D3329" s="148" t="s">
        <v>12783</v>
      </c>
      <c r="E3329" s="148"/>
      <c r="F3329" s="139">
        <f>MATCH(A3329,厦航题库汇总!$C$2:$C$5110,0)</f>
        <v>524</v>
      </c>
    </row>
    <row r="3330" spans="1:6" customFormat="1" ht="50.1" customHeight="1">
      <c r="A3330" s="170" t="s">
        <v>28191</v>
      </c>
      <c r="B3330" s="139" t="s">
        <v>21951</v>
      </c>
      <c r="C3330" s="139" t="s">
        <v>21952</v>
      </c>
      <c r="D3330" s="139" t="s">
        <v>21953</v>
      </c>
      <c r="E3330" s="139"/>
      <c r="F3330" s="139">
        <f>MATCH(A3330,厦航题库汇总!$C$2:$C$5110,0)</f>
        <v>988</v>
      </c>
    </row>
    <row r="3331" spans="1:6" customFormat="1" ht="56.1" customHeight="1">
      <c r="A3331" s="170" t="s">
        <v>109</v>
      </c>
      <c r="B3331" s="139">
        <v>40</v>
      </c>
      <c r="C3331" s="148">
        <v>60</v>
      </c>
      <c r="D3331" s="148">
        <v>32</v>
      </c>
      <c r="E3331" s="148"/>
      <c r="F3331" s="139">
        <f>MATCH(A3331,厦航题库汇总!$C$2:$C$5110,0)</f>
        <v>371</v>
      </c>
    </row>
    <row r="3332" spans="1:6" customFormat="1" ht="56.1" customHeight="1">
      <c r="A3332" s="170" t="s">
        <v>110</v>
      </c>
      <c r="B3332" s="139">
        <v>20</v>
      </c>
      <c r="C3332" s="148">
        <v>40</v>
      </c>
      <c r="D3332" s="148">
        <v>62</v>
      </c>
      <c r="E3332" s="148"/>
      <c r="F3332" s="139">
        <f>MATCH(A3332,厦航题库汇总!$C$2:$C$5110,0)</f>
        <v>378</v>
      </c>
    </row>
    <row r="3333" spans="1:6" customFormat="1" ht="56.1" customHeight="1">
      <c r="A3333" s="171" t="s">
        <v>18201</v>
      </c>
      <c r="B3333" s="159" t="s">
        <v>3037</v>
      </c>
      <c r="C3333" s="139" t="s">
        <v>27836</v>
      </c>
      <c r="D3333" s="139" t="s">
        <v>27837</v>
      </c>
      <c r="E3333" s="139"/>
      <c r="F3333" s="139" t="e">
        <f>MATCH(A3333,厦航题库汇总!$C$2:$C$5110,0)</f>
        <v>#N/A</v>
      </c>
    </row>
    <row r="3334" spans="1:6" customFormat="1" ht="56.1" customHeight="1">
      <c r="A3334" s="170" t="s">
        <v>12570</v>
      </c>
      <c r="B3334" s="139" t="s">
        <v>12571</v>
      </c>
      <c r="C3334" s="148" t="s">
        <v>121</v>
      </c>
      <c r="D3334" s="148" t="s">
        <v>12572</v>
      </c>
      <c r="E3334" s="148"/>
      <c r="F3334" s="139">
        <f>MATCH(A3334,厦航题库汇总!$C$2:$C$5110,0)</f>
        <v>46</v>
      </c>
    </row>
    <row r="3335" spans="1:6" customFormat="1" ht="56.1" customHeight="1">
      <c r="A3335" s="170" t="s">
        <v>14512</v>
      </c>
      <c r="B3335" s="139" t="s">
        <v>27323</v>
      </c>
      <c r="C3335" s="139" t="s">
        <v>29289</v>
      </c>
      <c r="D3335" s="139" t="s">
        <v>29290</v>
      </c>
      <c r="E3335" s="139"/>
      <c r="F3335" s="139">
        <f>MATCH(A3335,厦航题库汇总!$C$2:$C$5110,0)</f>
        <v>4012</v>
      </c>
    </row>
    <row r="3336" spans="1:6" customFormat="1" ht="56.1" customHeight="1">
      <c r="A3336" s="170" t="s">
        <v>14518</v>
      </c>
      <c r="B3336" s="139" t="s">
        <v>27327</v>
      </c>
      <c r="C3336" s="139" t="s">
        <v>29291</v>
      </c>
      <c r="D3336" s="139" t="s">
        <v>29292</v>
      </c>
      <c r="E3336" s="139"/>
      <c r="F3336" s="139">
        <f>MATCH(A3336,厦航题库汇总!$C$2:$C$5110,0)</f>
        <v>4018</v>
      </c>
    </row>
    <row r="3337" spans="1:6" customFormat="1" ht="56.1" customHeight="1">
      <c r="A3337" s="170" t="s">
        <v>18</v>
      </c>
      <c r="B3337" s="139" t="s">
        <v>19</v>
      </c>
      <c r="C3337" s="148" t="s">
        <v>15</v>
      </c>
      <c r="D3337" s="148" t="s">
        <v>17</v>
      </c>
      <c r="E3337" s="148"/>
      <c r="F3337" s="139">
        <f>MATCH(A3337,厦航题库汇总!$C$2:$C$5110,0)</f>
        <v>49</v>
      </c>
    </row>
    <row r="3338" spans="1:6" customFormat="1" ht="50.1" customHeight="1">
      <c r="A3338" s="170" t="s">
        <v>18481</v>
      </c>
      <c r="B3338" s="139" t="s">
        <v>18482</v>
      </c>
      <c r="C3338" s="139" t="s">
        <v>18483</v>
      </c>
      <c r="D3338" s="139" t="s">
        <v>18484</v>
      </c>
      <c r="E3338" s="139"/>
      <c r="F3338" s="139" t="e">
        <f>MATCH(A3338,厦航题库汇总!$C$2:$C$5110,0)</f>
        <v>#N/A</v>
      </c>
    </row>
    <row r="3339" spans="1:6" customFormat="1" ht="50.1" customHeight="1">
      <c r="A3339" s="170" t="s">
        <v>14973</v>
      </c>
      <c r="B3339" s="139" t="s">
        <v>14974</v>
      </c>
      <c r="C3339" s="139" t="s">
        <v>14975</v>
      </c>
      <c r="D3339" s="139" t="s">
        <v>14976</v>
      </c>
      <c r="E3339" s="139"/>
      <c r="F3339" s="139">
        <f>MATCH(A3339,厦航题库汇总!$C$2:$C$5110,0)</f>
        <v>4437</v>
      </c>
    </row>
    <row r="3340" spans="1:6" customFormat="1" ht="56.1" customHeight="1">
      <c r="A3340" s="170" t="s">
        <v>18703</v>
      </c>
      <c r="B3340" s="139" t="s">
        <v>18704</v>
      </c>
      <c r="C3340" s="139" t="s">
        <v>18705</v>
      </c>
      <c r="D3340" s="139" t="s">
        <v>18706</v>
      </c>
      <c r="E3340" s="139"/>
      <c r="F3340" s="139" t="e">
        <f>MATCH(A3340,厦航题库汇总!$C$2:$C$5110,0)</f>
        <v>#N/A</v>
      </c>
    </row>
    <row r="3341" spans="1:6" customFormat="1" ht="56.1" customHeight="1">
      <c r="A3341" s="170" t="s">
        <v>10486</v>
      </c>
      <c r="B3341" s="139" t="s">
        <v>6379</v>
      </c>
      <c r="C3341" s="139" t="s">
        <v>10487</v>
      </c>
      <c r="D3341" s="139" t="s">
        <v>6401</v>
      </c>
      <c r="E3341" s="139"/>
      <c r="F3341" s="139">
        <f>MATCH(A3341,厦航题库汇总!$C$2:$C$5110,0)</f>
        <v>4948</v>
      </c>
    </row>
    <row r="3342" spans="1:6" customFormat="1" ht="56.1" customHeight="1">
      <c r="A3342" s="170" t="s">
        <v>6375</v>
      </c>
      <c r="B3342" s="139" t="s">
        <v>6337</v>
      </c>
      <c r="C3342" s="148" t="s">
        <v>6376</v>
      </c>
      <c r="D3342" s="148" t="s">
        <v>6377</v>
      </c>
      <c r="E3342" s="148"/>
      <c r="F3342" s="139">
        <f>MATCH(A3342,厦航题库汇总!$C$2:$C$5110,0)</f>
        <v>691</v>
      </c>
    </row>
    <row r="3343" spans="1:6" customFormat="1" ht="56.1" customHeight="1">
      <c r="A3343" s="170" t="s">
        <v>28379</v>
      </c>
      <c r="B3343" s="139" t="s">
        <v>28380</v>
      </c>
      <c r="C3343" s="139" t="s">
        <v>22620</v>
      </c>
      <c r="D3343" s="139" t="s">
        <v>22621</v>
      </c>
      <c r="E3343" s="139"/>
      <c r="F3343" s="139">
        <f>MATCH(A3343,厦航题库汇总!$C$2:$C$5110,0)</f>
        <v>1636</v>
      </c>
    </row>
    <row r="3344" spans="1:6" customFormat="1" ht="56.1" customHeight="1">
      <c r="A3344" s="170" t="s">
        <v>2893</v>
      </c>
      <c r="B3344" s="139" t="s">
        <v>2895</v>
      </c>
      <c r="C3344" s="139" t="s">
        <v>2894</v>
      </c>
      <c r="D3344" s="139" t="s">
        <v>2896</v>
      </c>
      <c r="E3344" s="139"/>
      <c r="F3344" s="139">
        <f>MATCH(A3344,厦航题库汇总!$C$2:$C$5110,0)</f>
        <v>2586</v>
      </c>
    </row>
    <row r="3345" spans="1:6" customFormat="1" ht="56.1" customHeight="1">
      <c r="A3345" s="170" t="s">
        <v>23514</v>
      </c>
      <c r="B3345" s="139">
        <v>1000</v>
      </c>
      <c r="C3345" s="139">
        <v>1500</v>
      </c>
      <c r="D3345" s="139">
        <v>10000</v>
      </c>
      <c r="E3345" s="139"/>
      <c r="F3345" s="139">
        <f>MATCH(A3345,厦航题库汇总!$C$2:$C$5110,0)</f>
        <v>4151</v>
      </c>
    </row>
    <row r="3346" spans="1:6" customFormat="1" ht="56.1" customHeight="1">
      <c r="A3346" s="170" t="s">
        <v>6181</v>
      </c>
      <c r="B3346" s="139" t="s">
        <v>791</v>
      </c>
      <c r="C3346" s="148" t="s">
        <v>6182</v>
      </c>
      <c r="D3346" s="148" t="s">
        <v>6183</v>
      </c>
      <c r="E3346" s="148"/>
      <c r="F3346" s="139">
        <f>MATCH(A3346,厦航题库汇总!$C$2:$C$5110,0)</f>
        <v>254</v>
      </c>
    </row>
    <row r="3347" spans="1:6" customFormat="1" ht="56.1" customHeight="1">
      <c r="A3347" s="170" t="s">
        <v>29789</v>
      </c>
      <c r="B3347" s="139" t="s">
        <v>24250</v>
      </c>
      <c r="C3347" s="139" t="s">
        <v>24251</v>
      </c>
      <c r="D3347" s="139" t="s">
        <v>24252</v>
      </c>
      <c r="E3347" s="139"/>
      <c r="F3347" s="139">
        <f>MATCH(A3347,厦航题库汇总!$C$2:$C$5110,0)</f>
        <v>1401</v>
      </c>
    </row>
    <row r="3348" spans="1:6" customFormat="1" ht="56.1" customHeight="1">
      <c r="A3348" s="170" t="s">
        <v>6184</v>
      </c>
      <c r="B3348" s="139" t="s">
        <v>6185</v>
      </c>
      <c r="C3348" s="148" t="s">
        <v>6186</v>
      </c>
      <c r="D3348" s="148" t="s">
        <v>6187</v>
      </c>
      <c r="E3348" s="148"/>
      <c r="F3348" s="139">
        <f>MATCH(A3348,厦航题库汇总!$C$2:$C$5110,0)</f>
        <v>261</v>
      </c>
    </row>
    <row r="3349" spans="1:6" customFormat="1" ht="56.1" customHeight="1">
      <c r="A3349" s="170" t="s">
        <v>29790</v>
      </c>
      <c r="B3349" s="139" t="s">
        <v>24253</v>
      </c>
      <c r="C3349" s="139" t="s">
        <v>24254</v>
      </c>
      <c r="D3349" s="139" t="s">
        <v>24255</v>
      </c>
      <c r="E3349" s="139"/>
      <c r="F3349" s="139">
        <f>MATCH(A3349,厦航题库汇总!$C$2:$C$5110,0)</f>
        <v>1407</v>
      </c>
    </row>
    <row r="3350" spans="1:6" customFormat="1" ht="56.1" customHeight="1">
      <c r="A3350" s="170" t="s">
        <v>19470</v>
      </c>
      <c r="B3350" s="139" t="s">
        <v>19471</v>
      </c>
      <c r="C3350" s="139" t="s">
        <v>19472</v>
      </c>
      <c r="D3350" s="139" t="s">
        <v>19473</v>
      </c>
      <c r="E3350" s="139"/>
      <c r="F3350" s="139" t="e">
        <f>MATCH(A3350,厦航题库汇总!$C$2:$C$5110,0)</f>
        <v>#N/A</v>
      </c>
    </row>
    <row r="3351" spans="1:6" customFormat="1" ht="56.1" customHeight="1">
      <c r="A3351" s="170" t="s">
        <v>15546</v>
      </c>
      <c r="B3351" s="139" t="s">
        <v>21177</v>
      </c>
      <c r="C3351" s="139" t="s">
        <v>21178</v>
      </c>
      <c r="D3351" s="139" t="s">
        <v>21179</v>
      </c>
      <c r="E3351" s="139"/>
      <c r="F3351" s="139">
        <f>MATCH(A3351,厦航题库汇总!$C$2:$C$5110,0)</f>
        <v>3111</v>
      </c>
    </row>
    <row r="3352" spans="1:6" customFormat="1" ht="50.1" customHeight="1">
      <c r="A3352" s="170" t="s">
        <v>2203</v>
      </c>
      <c r="B3352" s="148" t="s">
        <v>2204</v>
      </c>
      <c r="C3352" s="139" t="s">
        <v>2205</v>
      </c>
      <c r="D3352" s="139" t="s">
        <v>2206</v>
      </c>
      <c r="E3352" s="139"/>
      <c r="F3352" s="139">
        <f>MATCH(A3352,厦航题库汇总!$C$2:$C$5110,0)</f>
        <v>907</v>
      </c>
    </row>
    <row r="3353" spans="1:6" customFormat="1" ht="56.1" customHeight="1">
      <c r="A3353" s="170" t="s">
        <v>19217</v>
      </c>
      <c r="B3353" s="139" t="s">
        <v>19218</v>
      </c>
      <c r="C3353" s="139" t="s">
        <v>19219</v>
      </c>
      <c r="D3353" s="139" t="s">
        <v>19220</v>
      </c>
      <c r="E3353" s="139"/>
      <c r="F3353" s="139" t="e">
        <f>MATCH(A3353,厦航题库汇总!$C$2:$C$5110,0)</f>
        <v>#N/A</v>
      </c>
    </row>
    <row r="3354" spans="1:6" customFormat="1" ht="56.1" customHeight="1">
      <c r="A3354" s="170" t="s">
        <v>2949</v>
      </c>
      <c r="B3354" s="139" t="s">
        <v>2950</v>
      </c>
      <c r="C3354" s="139" t="s">
        <v>2951</v>
      </c>
      <c r="D3354" s="139" t="s">
        <v>2952</v>
      </c>
      <c r="E3354" s="139"/>
      <c r="F3354" s="139">
        <f>MATCH(A3354,厦航题库汇总!$C$2:$C$5110,0)</f>
        <v>2986</v>
      </c>
    </row>
    <row r="3355" spans="1:6" customFormat="1" ht="56.1" customHeight="1">
      <c r="A3355" s="170" t="s">
        <v>23563</v>
      </c>
      <c r="B3355" s="139" t="s">
        <v>23564</v>
      </c>
      <c r="C3355" s="139" t="s">
        <v>23565</v>
      </c>
      <c r="D3355" s="139" t="s">
        <v>23566</v>
      </c>
      <c r="E3355" s="139"/>
      <c r="F3355" s="139">
        <f>MATCH(A3355,厦航题库汇总!$C$2:$C$5110,0)</f>
        <v>4198</v>
      </c>
    </row>
    <row r="3356" spans="1:6" customFormat="1" ht="50.1" customHeight="1">
      <c r="A3356" s="170" t="s">
        <v>23116</v>
      </c>
      <c r="B3356" s="139" t="s">
        <v>23117</v>
      </c>
      <c r="C3356" s="139" t="s">
        <v>23118</v>
      </c>
      <c r="D3356" s="139" t="s">
        <v>23119</v>
      </c>
      <c r="E3356" s="139"/>
      <c r="F3356" s="139">
        <f>MATCH(A3356,厦航题库汇总!$C$2:$C$5110,0)</f>
        <v>3700</v>
      </c>
    </row>
    <row r="3357" spans="1:6" customFormat="1" ht="56.1" customHeight="1">
      <c r="A3357" s="172" t="s">
        <v>29441</v>
      </c>
      <c r="B3357" s="148" t="s">
        <v>15070</v>
      </c>
      <c r="C3357" s="148" t="s">
        <v>27712</v>
      </c>
      <c r="D3357" s="148" t="s">
        <v>9581</v>
      </c>
      <c r="E3357" s="148"/>
      <c r="F3357" s="139" t="e">
        <f>MATCH(A3357,厦航题库汇总!$C$2:$C$5110,0)</f>
        <v>#N/A</v>
      </c>
    </row>
    <row r="3358" spans="1:6" customFormat="1" ht="56.1" customHeight="1">
      <c r="A3358" s="170" t="s">
        <v>19335</v>
      </c>
      <c r="B3358" s="139" t="s">
        <v>19336</v>
      </c>
      <c r="C3358" s="139" t="s">
        <v>19337</v>
      </c>
      <c r="D3358" s="139" t="s">
        <v>19338</v>
      </c>
      <c r="E3358" s="139"/>
      <c r="F3358" s="139" t="e">
        <f>MATCH(A3358,厦航题库汇总!$C$2:$C$5110,0)</f>
        <v>#N/A</v>
      </c>
    </row>
    <row r="3359" spans="1:6" ht="56.1" customHeight="1">
      <c r="A3359" s="170" t="s">
        <v>1025</v>
      </c>
      <c r="B3359" s="139">
        <v>5</v>
      </c>
      <c r="C3359" s="139">
        <v>10</v>
      </c>
      <c r="D3359" s="139">
        <v>15</v>
      </c>
      <c r="E3359" s="139"/>
      <c r="F3359" s="139">
        <f>MATCH(A3359,厦航题库汇总!$C$2:$C$5110,0)</f>
        <v>2425</v>
      </c>
    </row>
    <row r="3360" spans="1:6" customFormat="1" ht="56.1" customHeight="1">
      <c r="A3360" s="170" t="s">
        <v>10154</v>
      </c>
      <c r="B3360" s="139" t="s">
        <v>1398</v>
      </c>
      <c r="C3360" s="139" t="s">
        <v>4638</v>
      </c>
      <c r="D3360" s="139" t="s">
        <v>4202</v>
      </c>
      <c r="E3360" s="139"/>
      <c r="F3360" s="139">
        <f>MATCH(A3360,厦航题库汇总!$C$2:$C$5110,0)</f>
        <v>4837</v>
      </c>
    </row>
    <row r="3361" spans="1:6" ht="56.1" customHeight="1">
      <c r="A3361" s="170" t="s">
        <v>833</v>
      </c>
      <c r="B3361" s="139" t="s">
        <v>22250</v>
      </c>
      <c r="C3361" s="139" t="s">
        <v>22251</v>
      </c>
      <c r="D3361" s="139" t="s">
        <v>22252</v>
      </c>
      <c r="E3361" s="139"/>
      <c r="F3361" s="139">
        <f>MATCH(A3361,厦航题库汇总!$C$2:$C$5110,0)</f>
        <v>2099</v>
      </c>
    </row>
    <row r="3362" spans="1:6" customFormat="1" ht="56.1" customHeight="1">
      <c r="A3362" s="170" t="s">
        <v>18088</v>
      </c>
      <c r="B3362" s="139" t="s">
        <v>18089</v>
      </c>
      <c r="C3362" s="139" t="s">
        <v>18090</v>
      </c>
      <c r="D3362" s="139" t="s">
        <v>18091</v>
      </c>
      <c r="E3362" s="139"/>
      <c r="F3362" s="139" t="e">
        <f>MATCH(A3362,厦航题库汇总!$C$2:$C$5110,0)</f>
        <v>#N/A</v>
      </c>
    </row>
    <row r="3363" spans="1:6" customFormat="1" ht="56.1" customHeight="1">
      <c r="A3363" s="170" t="s">
        <v>5970</v>
      </c>
      <c r="B3363" s="139" t="s">
        <v>5971</v>
      </c>
      <c r="C3363" s="139" t="s">
        <v>5972</v>
      </c>
      <c r="D3363" s="139" t="s">
        <v>5973</v>
      </c>
      <c r="E3363" s="139"/>
      <c r="F3363" s="139">
        <f>MATCH(A3363,厦航题库汇总!$C$2:$C$5110,0)</f>
        <v>3845</v>
      </c>
    </row>
    <row r="3364" spans="1:6" customFormat="1" ht="56.1" customHeight="1">
      <c r="A3364" s="172" t="s">
        <v>13620</v>
      </c>
      <c r="B3364" s="148" t="s">
        <v>12548</v>
      </c>
      <c r="C3364" s="148" t="s">
        <v>12549</v>
      </c>
      <c r="D3364" s="148" t="s">
        <v>12550</v>
      </c>
      <c r="E3364" s="148"/>
      <c r="F3364" s="139">
        <f>MATCH(A3364,厦航题库汇总!$C$2:$C$5110,0)</f>
        <v>2102</v>
      </c>
    </row>
    <row r="3365" spans="1:6" ht="56.1" customHeight="1">
      <c r="A3365" s="172" t="s">
        <v>6603</v>
      </c>
      <c r="B3365" s="148" t="s">
        <v>6604</v>
      </c>
      <c r="C3365" s="148" t="s">
        <v>6605</v>
      </c>
      <c r="D3365" s="148" t="s">
        <v>6606</v>
      </c>
      <c r="E3365" s="148"/>
      <c r="F3365" s="139">
        <f>MATCH(A3365,厦航题库汇总!$C$2:$C$5110,0)</f>
        <v>1089</v>
      </c>
    </row>
    <row r="3366" spans="1:6" customFormat="1" ht="56.1" customHeight="1">
      <c r="A3366" s="170" t="s">
        <v>10856</v>
      </c>
      <c r="B3366" s="139" t="s">
        <v>20552</v>
      </c>
      <c r="C3366" s="139" t="s">
        <v>20553</v>
      </c>
      <c r="D3366" s="139" t="s">
        <v>20554</v>
      </c>
      <c r="E3366" s="139"/>
      <c r="F3366" s="139">
        <f>MATCH(A3366,厦航题库汇总!$C$2:$C$5110,0)</f>
        <v>5029</v>
      </c>
    </row>
    <row r="3367" spans="1:6" customFormat="1" ht="56.1" customHeight="1">
      <c r="A3367" s="170" t="s">
        <v>28914</v>
      </c>
      <c r="B3367" s="139" t="s">
        <v>25905</v>
      </c>
      <c r="C3367" s="139" t="s">
        <v>25906</v>
      </c>
      <c r="D3367" s="139" t="s">
        <v>25907</v>
      </c>
      <c r="E3367" s="139"/>
      <c r="F3367" s="139">
        <f>MATCH(A3367,厦航题库汇总!$C$2:$C$5110,0)</f>
        <v>4496</v>
      </c>
    </row>
    <row r="3368" spans="1:6" customFormat="1" ht="56.1" customHeight="1">
      <c r="A3368" s="172" t="s">
        <v>4033</v>
      </c>
      <c r="B3368" s="148" t="s">
        <v>4034</v>
      </c>
      <c r="C3368" s="148" t="s">
        <v>680</v>
      </c>
      <c r="D3368" s="148" t="s">
        <v>4035</v>
      </c>
      <c r="E3368" s="148"/>
      <c r="F3368" s="139">
        <f>MATCH(A3368,厦航题库汇总!$C$2:$C$5110,0)</f>
        <v>547</v>
      </c>
    </row>
    <row r="3369" spans="1:6" customFormat="1" ht="50.1" customHeight="1">
      <c r="A3369" s="170" t="s">
        <v>29749</v>
      </c>
      <c r="B3369" s="139" t="s">
        <v>20594</v>
      </c>
      <c r="C3369" s="139" t="s">
        <v>20595</v>
      </c>
      <c r="D3369" s="139" t="s">
        <v>20596</v>
      </c>
      <c r="E3369" s="139"/>
      <c r="F3369" s="139">
        <f>MATCH(A3369,厦航题库汇总!$C$2:$C$5110,0)</f>
        <v>4513</v>
      </c>
    </row>
    <row r="3370" spans="1:6" customFormat="1" ht="50.1" customHeight="1">
      <c r="A3370" s="170" t="s">
        <v>20119</v>
      </c>
      <c r="B3370" s="139">
        <v>10</v>
      </c>
      <c r="C3370" s="139">
        <v>8</v>
      </c>
      <c r="D3370" s="139">
        <v>14</v>
      </c>
      <c r="E3370" s="139"/>
      <c r="F3370" s="139" t="e">
        <f>MATCH(A3370,厦航题库汇总!$C$2:$C$5110,0)</f>
        <v>#N/A</v>
      </c>
    </row>
    <row r="3371" spans="1:6" customFormat="1" ht="56.1" customHeight="1">
      <c r="A3371" s="170" t="s">
        <v>10537</v>
      </c>
      <c r="B3371" s="139" t="s">
        <v>10538</v>
      </c>
      <c r="C3371" s="139" t="s">
        <v>10539</v>
      </c>
      <c r="D3371" s="139" t="s">
        <v>10540</v>
      </c>
      <c r="E3371" s="139"/>
      <c r="F3371" s="139">
        <f>MATCH(A3371,厦航题库汇总!$C$2:$C$5110,0)</f>
        <v>4964</v>
      </c>
    </row>
    <row r="3372" spans="1:6" customFormat="1" ht="56.1" customHeight="1">
      <c r="A3372" s="170" t="s">
        <v>20252</v>
      </c>
      <c r="B3372" s="139" t="s">
        <v>20253</v>
      </c>
      <c r="C3372" s="139" t="s">
        <v>20254</v>
      </c>
      <c r="D3372" s="139" t="s">
        <v>20255</v>
      </c>
      <c r="E3372" s="139"/>
      <c r="F3372" s="139" t="e">
        <f>MATCH(A3372,厦航题库汇总!$C$2:$C$5110,0)</f>
        <v>#N/A</v>
      </c>
    </row>
    <row r="3373" spans="1:6" customFormat="1" ht="56.1" customHeight="1">
      <c r="A3373" s="170" t="s">
        <v>15237</v>
      </c>
      <c r="B3373" s="139" t="s">
        <v>20946</v>
      </c>
      <c r="C3373" s="139" t="s">
        <v>20947</v>
      </c>
      <c r="D3373" s="139" t="s">
        <v>20948</v>
      </c>
      <c r="E3373" s="139"/>
      <c r="F3373" s="139">
        <f>MATCH(A3373,厦航题库汇总!$C$2:$C$5110,0)</f>
        <v>4552</v>
      </c>
    </row>
    <row r="3374" spans="1:6" customFormat="1" ht="56.1" customHeight="1">
      <c r="A3374" s="170" t="s">
        <v>28943</v>
      </c>
      <c r="B3374" s="139" t="s">
        <v>28944</v>
      </c>
      <c r="C3374" s="139" t="s">
        <v>28945</v>
      </c>
      <c r="D3374" s="139" t="s">
        <v>25987</v>
      </c>
      <c r="E3374" s="139"/>
      <c r="F3374" s="139">
        <f>MATCH(A3374,厦航题库汇总!$C$2:$C$5110,0)</f>
        <v>4663</v>
      </c>
    </row>
    <row r="3375" spans="1:6" ht="56.1" customHeight="1">
      <c r="A3375" s="170" t="s">
        <v>25551</v>
      </c>
      <c r="B3375" s="139" t="s">
        <v>25552</v>
      </c>
      <c r="C3375" s="139" t="s">
        <v>25553</v>
      </c>
      <c r="D3375" s="139" t="s">
        <v>25554</v>
      </c>
      <c r="E3375" s="139"/>
      <c r="F3375" s="139">
        <f>MATCH(A3375,厦航题库汇总!$C$2:$C$5110,0)</f>
        <v>3672</v>
      </c>
    </row>
    <row r="3376" spans="1:6" customFormat="1" ht="56.1" customHeight="1">
      <c r="A3376" s="170" t="s">
        <v>10541</v>
      </c>
      <c r="B3376" s="139" t="s">
        <v>9980</v>
      </c>
      <c r="C3376" s="139" t="s">
        <v>10542</v>
      </c>
      <c r="D3376" s="139" t="s">
        <v>10543</v>
      </c>
      <c r="E3376" s="139"/>
      <c r="F3376" s="139">
        <f>MATCH(A3376,厦航题库汇总!$C$2:$C$5110,0)</f>
        <v>4965</v>
      </c>
    </row>
    <row r="3377" spans="1:6" customFormat="1" ht="56.1" customHeight="1">
      <c r="A3377" s="170" t="s">
        <v>19557</v>
      </c>
      <c r="B3377" s="139" t="s">
        <v>19558</v>
      </c>
      <c r="C3377" s="139" t="s">
        <v>19559</v>
      </c>
      <c r="D3377" s="139" t="s">
        <v>19560</v>
      </c>
      <c r="E3377" s="139"/>
      <c r="F3377" s="139" t="e">
        <f>MATCH(A3377,厦航题库汇总!$C$2:$C$5110,0)</f>
        <v>#N/A</v>
      </c>
    </row>
    <row r="3378" spans="1:6" customFormat="1" ht="56.1" customHeight="1">
      <c r="A3378" s="170" t="s">
        <v>28418</v>
      </c>
      <c r="B3378" s="139" t="s">
        <v>22778</v>
      </c>
      <c r="C3378" s="139" t="s">
        <v>22779</v>
      </c>
      <c r="D3378" s="139" t="s">
        <v>22780</v>
      </c>
      <c r="E3378" s="139"/>
      <c r="F3378" s="139">
        <f>MATCH(A3378,厦航题库汇总!$C$2:$C$5110,0)</f>
        <v>2007</v>
      </c>
    </row>
    <row r="3379" spans="1:6" customFormat="1" ht="56.1" customHeight="1">
      <c r="A3379" s="170" t="s">
        <v>23250</v>
      </c>
      <c r="B3379" s="139" t="s">
        <v>23251</v>
      </c>
      <c r="C3379" s="139" t="s">
        <v>23252</v>
      </c>
      <c r="D3379" s="139" t="s">
        <v>23236</v>
      </c>
      <c r="E3379" s="139"/>
      <c r="F3379" s="139">
        <f>MATCH(A3379,厦航题库汇总!$C$2:$C$5110,0)</f>
        <v>3883</v>
      </c>
    </row>
    <row r="3380" spans="1:6" ht="56.1" customHeight="1">
      <c r="A3380" s="170" t="s">
        <v>23267</v>
      </c>
      <c r="B3380" s="139" t="s">
        <v>23268</v>
      </c>
      <c r="C3380" s="139" t="s">
        <v>23269</v>
      </c>
      <c r="D3380" s="139" t="s">
        <v>23270</v>
      </c>
      <c r="E3380" s="139"/>
      <c r="F3380" s="139">
        <f>MATCH(A3380,厦航题库汇总!$C$2:$C$5110,0)</f>
        <v>3907</v>
      </c>
    </row>
    <row r="3381" spans="1:6" ht="56.1" customHeight="1">
      <c r="A3381" s="170" t="s">
        <v>23445</v>
      </c>
      <c r="B3381" s="139" t="s">
        <v>23446</v>
      </c>
      <c r="C3381" s="139" t="s">
        <v>23447</v>
      </c>
      <c r="D3381" s="139" t="s">
        <v>23448</v>
      </c>
      <c r="E3381" s="139"/>
      <c r="F3381" s="139">
        <f>MATCH(A3381,厦航题库汇总!$C$2:$C$5110,0)</f>
        <v>4079</v>
      </c>
    </row>
    <row r="3382" spans="1:6" ht="50.1" customHeight="1">
      <c r="A3382" s="170" t="s">
        <v>23441</v>
      </c>
      <c r="B3382" s="139" t="s">
        <v>23442</v>
      </c>
      <c r="C3382" s="139" t="s">
        <v>23443</v>
      </c>
      <c r="D3382" s="139" t="s">
        <v>23444</v>
      </c>
      <c r="E3382" s="139"/>
      <c r="F3382" s="139">
        <f>MATCH(A3382,厦航题库汇总!$C$2:$C$5110,0)</f>
        <v>4076</v>
      </c>
    </row>
    <row r="3383" spans="1:6" customFormat="1" ht="56.1" customHeight="1">
      <c r="A3383" s="170" t="s">
        <v>23016</v>
      </c>
      <c r="B3383" s="139" t="s">
        <v>23017</v>
      </c>
      <c r="C3383" s="139" t="s">
        <v>23018</v>
      </c>
      <c r="D3383" s="139" t="s">
        <v>23019</v>
      </c>
      <c r="E3383" s="139"/>
      <c r="F3383" s="139">
        <f>MATCH(A3383,厦航题库汇总!$C$2:$C$5110,0)</f>
        <v>3419</v>
      </c>
    </row>
    <row r="3384" spans="1:6" customFormat="1" ht="56.1" customHeight="1">
      <c r="A3384" s="172" t="s">
        <v>1714</v>
      </c>
      <c r="B3384" s="148" t="s">
        <v>1715</v>
      </c>
      <c r="C3384" s="139" t="s">
        <v>1716</v>
      </c>
      <c r="D3384" s="139" t="s">
        <v>1717</v>
      </c>
      <c r="E3384" s="139"/>
      <c r="F3384" s="139">
        <f>MATCH(A3384,厦航题库汇总!$C$2:$C$5110,0)</f>
        <v>14</v>
      </c>
    </row>
    <row r="3385" spans="1:6" ht="56.1" customHeight="1">
      <c r="A3385" s="170" t="s">
        <v>29675</v>
      </c>
      <c r="B3385" s="139" t="s">
        <v>20891</v>
      </c>
      <c r="C3385" s="139" t="s">
        <v>20892</v>
      </c>
      <c r="D3385" s="139" t="s">
        <v>20893</v>
      </c>
      <c r="E3385" s="139"/>
      <c r="F3385" s="139" t="e">
        <f>MATCH(A3385,厦航题库汇总!$C$2:$C$5110,0)</f>
        <v>#N/A</v>
      </c>
    </row>
    <row r="3386" spans="1:6" customFormat="1" ht="56.1" customHeight="1">
      <c r="A3386" s="170" t="s">
        <v>2889</v>
      </c>
      <c r="B3386" s="139" t="s">
        <v>2890</v>
      </c>
      <c r="C3386" s="139" t="s">
        <v>2891</v>
      </c>
      <c r="D3386" s="139" t="s">
        <v>2892</v>
      </c>
      <c r="E3386" s="139"/>
      <c r="F3386" s="139">
        <f>MATCH(A3386,厦航题库汇总!$C$2:$C$5110,0)</f>
        <v>2573</v>
      </c>
    </row>
    <row r="3387" spans="1:6" customFormat="1" ht="56.1" customHeight="1">
      <c r="A3387" s="170" t="s">
        <v>2945</v>
      </c>
      <c r="B3387" s="139" t="s">
        <v>2946</v>
      </c>
      <c r="C3387" s="139" t="s">
        <v>2947</v>
      </c>
      <c r="D3387" s="139" t="s">
        <v>2948</v>
      </c>
      <c r="E3387" s="139"/>
      <c r="F3387" s="139">
        <f>MATCH(A3387,厦航题库汇总!$C$2:$C$5110,0)</f>
        <v>2982</v>
      </c>
    </row>
    <row r="3388" spans="1:6" customFormat="1" ht="56.1" customHeight="1">
      <c r="A3388" s="170" t="s">
        <v>160</v>
      </c>
      <c r="B3388" s="139" t="s">
        <v>161</v>
      </c>
      <c r="C3388" s="148" t="s">
        <v>162</v>
      </c>
      <c r="D3388" s="148" t="s">
        <v>163</v>
      </c>
      <c r="E3388" s="148"/>
      <c r="F3388" s="139">
        <f>MATCH(A3388,厦航题库汇总!$C$2:$C$5110,0)</f>
        <v>473</v>
      </c>
    </row>
    <row r="3389" spans="1:6" customFormat="1" ht="56.1" customHeight="1">
      <c r="A3389" s="170" t="s">
        <v>18227</v>
      </c>
      <c r="B3389" s="139" t="s">
        <v>18228</v>
      </c>
      <c r="C3389" s="139" t="s">
        <v>18229</v>
      </c>
      <c r="D3389" s="139" t="s">
        <v>18230</v>
      </c>
      <c r="E3389" s="139"/>
      <c r="F3389" s="139" t="e">
        <f>MATCH(A3389,厦航题库汇总!$C$2:$C$5110,0)</f>
        <v>#N/A</v>
      </c>
    </row>
    <row r="3390" spans="1:6" customFormat="1" ht="56.1" customHeight="1">
      <c r="A3390" s="170" t="s">
        <v>1975</v>
      </c>
      <c r="B3390" s="139" t="s">
        <v>1976</v>
      </c>
      <c r="C3390" s="139" t="s">
        <v>1977</v>
      </c>
      <c r="D3390" s="139" t="s">
        <v>18175</v>
      </c>
      <c r="E3390" s="139"/>
      <c r="F3390" s="139">
        <f>MATCH(A3390,厦航题库汇总!$C$2:$C$5110,0)</f>
        <v>517</v>
      </c>
    </row>
    <row r="3391" spans="1:6" customFormat="1" ht="56.1" customHeight="1">
      <c r="A3391" s="170" t="s">
        <v>24670</v>
      </c>
      <c r="B3391" s="139" t="s">
        <v>24671</v>
      </c>
      <c r="C3391" s="139" t="s">
        <v>24672</v>
      </c>
      <c r="D3391" s="139" t="s">
        <v>24673</v>
      </c>
      <c r="E3391" s="139"/>
      <c r="F3391" s="139">
        <f>MATCH(A3391,厦航题库汇总!$C$2:$C$5110,0)</f>
        <v>2520</v>
      </c>
    </row>
    <row r="3392" spans="1:6" customFormat="1" ht="56.1" customHeight="1">
      <c r="A3392" s="170" t="s">
        <v>28634</v>
      </c>
      <c r="B3392" s="139" t="s">
        <v>24007</v>
      </c>
      <c r="C3392" s="139" t="s">
        <v>24008</v>
      </c>
      <c r="D3392" s="139" t="s">
        <v>24009</v>
      </c>
      <c r="E3392" s="139"/>
      <c r="F3392" s="139">
        <f>MATCH(A3392,厦航题库汇总!$C$2:$C$5110,0)</f>
        <v>3527</v>
      </c>
    </row>
    <row r="3393" spans="1:6" customFormat="1" ht="56.1" customHeight="1">
      <c r="A3393" s="170" t="s">
        <v>28657</v>
      </c>
      <c r="B3393" s="139">
        <v>5.2999999999999999E-2</v>
      </c>
      <c r="C3393" s="139">
        <v>2.8000000000000001E-2</v>
      </c>
      <c r="D3393" s="139">
        <v>6.2E-2</v>
      </c>
      <c r="E3393" s="139"/>
      <c r="F3393" s="139">
        <f>MATCH(A3393,厦航题库汇总!$C$2:$C$5110,0)</f>
        <v>3610</v>
      </c>
    </row>
    <row r="3394" spans="1:6" customFormat="1" ht="56.1" customHeight="1">
      <c r="A3394" s="170" t="s">
        <v>28659</v>
      </c>
      <c r="B3394" s="139" t="s">
        <v>24081</v>
      </c>
      <c r="C3394" s="139" t="s">
        <v>24082</v>
      </c>
      <c r="D3394" s="139" t="s">
        <v>24082</v>
      </c>
      <c r="E3394" s="139"/>
      <c r="F3394" s="139">
        <f>MATCH(A3394,厦航题库汇总!$C$2:$C$5110,0)</f>
        <v>3616</v>
      </c>
    </row>
    <row r="3395" spans="1:6" ht="56.1" customHeight="1">
      <c r="A3395" s="170" t="s">
        <v>28661</v>
      </c>
      <c r="B3395" s="139" t="s">
        <v>24084</v>
      </c>
      <c r="C3395" s="139" t="s">
        <v>24085</v>
      </c>
      <c r="D3395" s="139" t="s">
        <v>24086</v>
      </c>
      <c r="E3395" s="139"/>
      <c r="F3395" s="139">
        <f>MATCH(A3395,厦航题库汇总!$C$2:$C$5110,0)</f>
        <v>3621</v>
      </c>
    </row>
    <row r="3396" spans="1:6" customFormat="1" ht="56.1" customHeight="1">
      <c r="A3396" s="170" t="s">
        <v>29104</v>
      </c>
      <c r="B3396" s="139" t="s">
        <v>27128</v>
      </c>
      <c r="C3396" s="139" t="s">
        <v>27129</v>
      </c>
      <c r="D3396" s="139" t="s">
        <v>27130</v>
      </c>
      <c r="E3396" s="139"/>
      <c r="F3396" s="139">
        <f>MATCH(A3396,厦航题库汇总!$C$2:$C$5110,0)</f>
        <v>2415</v>
      </c>
    </row>
    <row r="3397" spans="1:6" customFormat="1" ht="50.1" customHeight="1">
      <c r="A3397" s="170" t="s">
        <v>28673</v>
      </c>
      <c r="B3397" s="139" t="s">
        <v>24110</v>
      </c>
      <c r="C3397" s="139" t="s">
        <v>24111</v>
      </c>
      <c r="D3397" s="139" t="s">
        <v>24112</v>
      </c>
      <c r="E3397" s="139"/>
      <c r="F3397" s="139">
        <f>MATCH(A3397,厦航题库汇总!$C$2:$C$5110,0)</f>
        <v>3663</v>
      </c>
    </row>
    <row r="3398" spans="1:6" customFormat="1" ht="56.1" customHeight="1">
      <c r="A3398" s="170" t="s">
        <v>28674</v>
      </c>
      <c r="B3398" s="139" t="s">
        <v>23941</v>
      </c>
      <c r="C3398" s="139" t="s">
        <v>24113</v>
      </c>
      <c r="D3398" s="139" t="s">
        <v>23902</v>
      </c>
      <c r="E3398" s="139"/>
      <c r="F3398" s="139">
        <f>MATCH(A3398,厦航题库汇总!$C$2:$C$5110,0)</f>
        <v>3667</v>
      </c>
    </row>
    <row r="3399" spans="1:6" customFormat="1" ht="56.1" customHeight="1">
      <c r="A3399" s="170" t="s">
        <v>28677</v>
      </c>
      <c r="B3399" s="139" t="s">
        <v>24120</v>
      </c>
      <c r="C3399" s="139" t="s">
        <v>24121</v>
      </c>
      <c r="D3399" s="139" t="s">
        <v>24122</v>
      </c>
      <c r="E3399" s="139"/>
      <c r="F3399" s="139">
        <f>MATCH(A3399,厦航题库汇总!$C$2:$C$5110,0)</f>
        <v>3678</v>
      </c>
    </row>
    <row r="3400" spans="1:6" customFormat="1" ht="56.1" customHeight="1">
      <c r="A3400" s="170" t="s">
        <v>28676</v>
      </c>
      <c r="B3400" s="139" t="s">
        <v>24117</v>
      </c>
      <c r="C3400" s="139" t="s">
        <v>24118</v>
      </c>
      <c r="D3400" s="139" t="s">
        <v>24119</v>
      </c>
      <c r="E3400" s="139"/>
      <c r="F3400" s="139">
        <f>MATCH(A3400,厦航题库汇总!$C$2:$C$5110,0)</f>
        <v>3674</v>
      </c>
    </row>
    <row r="3401" spans="1:6" customFormat="1" ht="50.1" customHeight="1">
      <c r="A3401" s="170" t="s">
        <v>28675</v>
      </c>
      <c r="B3401" s="139" t="s">
        <v>24114</v>
      </c>
      <c r="C3401" s="139" t="s">
        <v>24115</v>
      </c>
      <c r="D3401" s="139" t="s">
        <v>24116</v>
      </c>
      <c r="E3401" s="139"/>
      <c r="F3401" s="139">
        <f>MATCH(A3401,厦航题库汇总!$C$2:$C$5110,0)</f>
        <v>3671</v>
      </c>
    </row>
    <row r="3402" spans="1:6" customFormat="1" ht="50.1" customHeight="1">
      <c r="A3402" s="170" t="s">
        <v>28678</v>
      </c>
      <c r="B3402" s="139" t="s">
        <v>24123</v>
      </c>
      <c r="C3402" s="139" t="s">
        <v>24124</v>
      </c>
      <c r="D3402" s="139" t="s">
        <v>24125</v>
      </c>
      <c r="E3402" s="139"/>
      <c r="F3402" s="139">
        <f>MATCH(A3402,厦航题库汇总!$C$2:$C$5110,0)</f>
        <v>3682</v>
      </c>
    </row>
    <row r="3403" spans="1:6" customFormat="1" ht="56.1" customHeight="1">
      <c r="A3403" s="170" t="s">
        <v>28682</v>
      </c>
      <c r="B3403" s="139" t="s">
        <v>24135</v>
      </c>
      <c r="C3403" s="139" t="s">
        <v>24136</v>
      </c>
      <c r="D3403" s="139" t="s">
        <v>24137</v>
      </c>
      <c r="E3403" s="139"/>
      <c r="F3403" s="139">
        <f>MATCH(A3403,厦航题库汇总!$C$2:$C$5110,0)</f>
        <v>3702</v>
      </c>
    </row>
    <row r="3404" spans="1:6" customFormat="1" ht="56.1" customHeight="1">
      <c r="A3404" s="170" t="s">
        <v>28683</v>
      </c>
      <c r="B3404" s="139" t="s">
        <v>24138</v>
      </c>
      <c r="C3404" s="139" t="s">
        <v>24139</v>
      </c>
      <c r="D3404" s="139" t="s">
        <v>24140</v>
      </c>
      <c r="E3404" s="139"/>
      <c r="F3404" s="139">
        <f>MATCH(A3404,厦航题库汇总!$C$2:$C$5110,0)</f>
        <v>3705</v>
      </c>
    </row>
    <row r="3405" spans="1:6" customFormat="1" ht="56.1" customHeight="1">
      <c r="A3405" s="170" t="s">
        <v>28693</v>
      </c>
      <c r="B3405" s="139" t="s">
        <v>24171</v>
      </c>
      <c r="C3405" s="139" t="s">
        <v>24160</v>
      </c>
      <c r="D3405" s="139" t="s">
        <v>24172</v>
      </c>
      <c r="E3405" s="139"/>
      <c r="F3405" s="139">
        <f>MATCH(A3405,厦航题库汇总!$C$2:$C$5110,0)</f>
        <v>3742</v>
      </c>
    </row>
    <row r="3406" spans="1:6" customFormat="1" ht="50.1" customHeight="1">
      <c r="A3406" s="170" t="s">
        <v>28694</v>
      </c>
      <c r="B3406" s="139" t="s">
        <v>24173</v>
      </c>
      <c r="C3406" s="139" t="s">
        <v>24174</v>
      </c>
      <c r="D3406" s="139" t="s">
        <v>24175</v>
      </c>
      <c r="E3406" s="139"/>
      <c r="F3406" s="139">
        <f>MATCH(A3406,厦航题库汇总!$C$2:$C$5110,0)</f>
        <v>3746</v>
      </c>
    </row>
    <row r="3407" spans="1:6" customFormat="1" ht="50.1" customHeight="1">
      <c r="A3407" s="170" t="s">
        <v>28695</v>
      </c>
      <c r="B3407" s="139" t="s">
        <v>24176</v>
      </c>
      <c r="C3407" s="139" t="s">
        <v>24177</v>
      </c>
      <c r="D3407" s="139" t="s">
        <v>24178</v>
      </c>
      <c r="E3407" s="139"/>
      <c r="F3407" s="139">
        <f>MATCH(A3407,厦航题库汇总!$C$2:$C$5110,0)</f>
        <v>3750</v>
      </c>
    </row>
    <row r="3408" spans="1:6" customFormat="1" ht="56.1" customHeight="1">
      <c r="A3408" s="170" t="s">
        <v>28696</v>
      </c>
      <c r="B3408" s="139" t="s">
        <v>23904</v>
      </c>
      <c r="C3408" s="139" t="s">
        <v>24179</v>
      </c>
      <c r="D3408" s="139" t="s">
        <v>24180</v>
      </c>
      <c r="E3408" s="139"/>
      <c r="F3408" s="139">
        <f>MATCH(A3408,厦航题库汇总!$C$2:$C$5110,0)</f>
        <v>3754</v>
      </c>
    </row>
    <row r="3409" spans="1:6" ht="56.1" customHeight="1">
      <c r="A3409" s="170" t="s">
        <v>28697</v>
      </c>
      <c r="B3409" s="139" t="s">
        <v>24181</v>
      </c>
      <c r="C3409" s="139" t="s">
        <v>24182</v>
      </c>
      <c r="D3409" s="139" t="s">
        <v>24183</v>
      </c>
      <c r="E3409" s="139"/>
      <c r="F3409" s="139">
        <f>MATCH(A3409,厦航题库汇总!$C$2:$C$5110,0)</f>
        <v>3758</v>
      </c>
    </row>
    <row r="3410" spans="1:6" customFormat="1" ht="50.1" customHeight="1">
      <c r="A3410" s="170" t="s">
        <v>28698</v>
      </c>
      <c r="B3410" s="139" t="s">
        <v>24184</v>
      </c>
      <c r="C3410" s="139" t="s">
        <v>24185</v>
      </c>
      <c r="D3410" s="139" t="s">
        <v>24186</v>
      </c>
      <c r="E3410" s="139"/>
      <c r="F3410" s="139">
        <f>MATCH(A3410,厦航题库汇总!$C$2:$C$5110,0)</f>
        <v>3766</v>
      </c>
    </row>
    <row r="3411" spans="1:6" customFormat="1" ht="56.1" customHeight="1">
      <c r="A3411" s="170" t="s">
        <v>28700</v>
      </c>
      <c r="B3411" s="139" t="s">
        <v>24190</v>
      </c>
      <c r="C3411" s="139" t="s">
        <v>24191</v>
      </c>
      <c r="D3411" s="139" t="s">
        <v>24192</v>
      </c>
      <c r="E3411" s="139"/>
      <c r="F3411" s="139">
        <f>MATCH(A3411,厦航题库汇总!$C$2:$C$5110,0)</f>
        <v>3774</v>
      </c>
    </row>
    <row r="3412" spans="1:6" customFormat="1" ht="56.1" customHeight="1">
      <c r="A3412" s="170" t="s">
        <v>28701</v>
      </c>
      <c r="B3412" s="139" t="s">
        <v>24193</v>
      </c>
      <c r="C3412" s="139" t="s">
        <v>24194</v>
      </c>
      <c r="D3412" s="139" t="s">
        <v>24195</v>
      </c>
      <c r="E3412" s="139"/>
      <c r="F3412" s="139">
        <f>MATCH(A3412,厦航题库汇总!$C$2:$C$5110,0)</f>
        <v>3778</v>
      </c>
    </row>
    <row r="3413" spans="1:6" customFormat="1" ht="56.1" customHeight="1">
      <c r="A3413" s="170" t="s">
        <v>28702</v>
      </c>
      <c r="B3413" s="139" t="s">
        <v>24160</v>
      </c>
      <c r="C3413" s="139" t="s">
        <v>24172</v>
      </c>
      <c r="D3413" s="139" t="s">
        <v>24171</v>
      </c>
      <c r="E3413" s="139" t="s">
        <v>29551</v>
      </c>
      <c r="F3413" s="139">
        <f>MATCH(A3413,厦航题库汇总!$C$2:$C$5110,0)</f>
        <v>3782</v>
      </c>
    </row>
    <row r="3414" spans="1:6" customFormat="1" ht="50.1" customHeight="1">
      <c r="A3414" s="170" t="s">
        <v>28704</v>
      </c>
      <c r="B3414" s="139" t="s">
        <v>24199</v>
      </c>
      <c r="C3414" s="139" t="s">
        <v>24200</v>
      </c>
      <c r="D3414" s="139" t="s">
        <v>24201</v>
      </c>
      <c r="E3414" s="139"/>
      <c r="F3414" s="139">
        <f>MATCH(A3414,厦航题库汇总!$C$2:$C$5110,0)</f>
        <v>3790</v>
      </c>
    </row>
    <row r="3415" spans="1:6" customFormat="1" ht="50.1" customHeight="1">
      <c r="A3415" s="170" t="s">
        <v>28703</v>
      </c>
      <c r="B3415" s="139" t="s">
        <v>24196</v>
      </c>
      <c r="C3415" s="139" t="s">
        <v>24197</v>
      </c>
      <c r="D3415" s="139" t="s">
        <v>24198</v>
      </c>
      <c r="E3415" s="139"/>
      <c r="F3415" s="139">
        <f>MATCH(A3415,厦航题库汇总!$C$2:$C$5110,0)</f>
        <v>3786</v>
      </c>
    </row>
    <row r="3416" spans="1:6" customFormat="1" ht="50.1" customHeight="1">
      <c r="A3416" s="170" t="s">
        <v>28583</v>
      </c>
      <c r="B3416" s="139" t="s">
        <v>23854</v>
      </c>
      <c r="C3416" s="139" t="s">
        <v>23855</v>
      </c>
      <c r="D3416" s="139" t="s">
        <v>23856</v>
      </c>
      <c r="E3416" s="139"/>
      <c r="F3416" s="139">
        <f>MATCH(A3416,厦航题库汇总!$C$2:$C$5110,0)</f>
        <v>3331</v>
      </c>
    </row>
    <row r="3417" spans="1:6" customFormat="1" ht="50.1" customHeight="1">
      <c r="A3417" s="170" t="s">
        <v>28584</v>
      </c>
      <c r="B3417" s="139" t="s">
        <v>23855</v>
      </c>
      <c r="C3417" s="139" t="s">
        <v>23857</v>
      </c>
      <c r="D3417" s="139" t="s">
        <v>23858</v>
      </c>
      <c r="E3417" s="139"/>
      <c r="F3417" s="139">
        <f>MATCH(A3417,厦航题库汇总!$C$2:$C$5110,0)</f>
        <v>3335</v>
      </c>
    </row>
    <row r="3418" spans="1:6" customFormat="1" ht="50.1" customHeight="1">
      <c r="A3418" s="170" t="s">
        <v>28585</v>
      </c>
      <c r="B3418" s="139" t="s">
        <v>23859</v>
      </c>
      <c r="C3418" s="139" t="s">
        <v>23860</v>
      </c>
      <c r="D3418" s="139" t="s">
        <v>23861</v>
      </c>
      <c r="E3418" s="139"/>
      <c r="F3418" s="139">
        <f>MATCH(A3418,厦航题库汇总!$C$2:$C$5110,0)</f>
        <v>3347</v>
      </c>
    </row>
    <row r="3419" spans="1:6" customFormat="1" ht="50.1" customHeight="1">
      <c r="A3419" s="170" t="s">
        <v>28630</v>
      </c>
      <c r="B3419" s="139" t="s">
        <v>23995</v>
      </c>
      <c r="C3419" s="139" t="s">
        <v>23996</v>
      </c>
      <c r="D3419" s="139" t="s">
        <v>23997</v>
      </c>
      <c r="E3419" s="139"/>
      <c r="F3419" s="139">
        <f>MATCH(A3419,厦航题库汇总!$C$2:$C$5110,0)</f>
        <v>3515</v>
      </c>
    </row>
    <row r="3420" spans="1:6" customFormat="1" ht="50.1" customHeight="1">
      <c r="A3420" s="170" t="s">
        <v>10655</v>
      </c>
      <c r="B3420" s="139" t="s">
        <v>20341</v>
      </c>
      <c r="C3420" s="139" t="s">
        <v>20342</v>
      </c>
      <c r="D3420" s="139" t="s">
        <v>20343</v>
      </c>
      <c r="E3420" s="139"/>
      <c r="F3420" s="139">
        <f>MATCH(A3420,厦航题库汇总!$C$2:$C$5110,0)</f>
        <v>4359</v>
      </c>
    </row>
    <row r="3421" spans="1:6" customFormat="1" ht="50.1" customHeight="1">
      <c r="A3421" s="170" t="s">
        <v>10837</v>
      </c>
      <c r="B3421" s="139" t="s">
        <v>20447</v>
      </c>
      <c r="C3421" s="139" t="s">
        <v>20448</v>
      </c>
      <c r="D3421" s="139" t="s">
        <v>20449</v>
      </c>
      <c r="E3421" s="139"/>
      <c r="F3421" s="139">
        <f>MATCH(A3421,厦航题库汇总!$C$2:$C$5110,0)</f>
        <v>5007</v>
      </c>
    </row>
    <row r="3422" spans="1:6" customFormat="1" ht="50.1" customHeight="1">
      <c r="A3422" s="170" t="s">
        <v>28881</v>
      </c>
      <c r="B3422" s="139" t="s">
        <v>24369</v>
      </c>
      <c r="C3422" s="139" t="s">
        <v>25879</v>
      </c>
      <c r="D3422" s="139" t="s">
        <v>25880</v>
      </c>
      <c r="E3422" s="139"/>
      <c r="F3422" s="139">
        <f>MATCH(A3422,厦航题库汇总!$C$2:$C$5110,0)</f>
        <v>4430</v>
      </c>
    </row>
    <row r="3423" spans="1:6" customFormat="1" ht="50.1" customHeight="1">
      <c r="A3423" s="170" t="s">
        <v>3893</v>
      </c>
      <c r="B3423" s="139" t="s">
        <v>3894</v>
      </c>
      <c r="C3423" s="148" t="s">
        <v>3895</v>
      </c>
      <c r="D3423" s="148" t="s">
        <v>3896</v>
      </c>
      <c r="E3423" s="148"/>
      <c r="F3423" s="139">
        <f>MATCH(A3423,厦航题库汇总!$C$2:$C$5110,0)</f>
        <v>287</v>
      </c>
    </row>
    <row r="3424" spans="1:6" customFormat="1" ht="50.1" customHeight="1">
      <c r="A3424" s="170" t="s">
        <v>28517</v>
      </c>
      <c r="B3424" s="139" t="s">
        <v>23683</v>
      </c>
      <c r="C3424" s="139" t="s">
        <v>23684</v>
      </c>
      <c r="D3424" s="139" t="s">
        <v>23685</v>
      </c>
      <c r="E3424" s="139"/>
      <c r="F3424" s="139">
        <f>MATCH(A3424,厦航题库汇总!$C$2:$C$5110,0)</f>
        <v>3023</v>
      </c>
    </row>
    <row r="3425" spans="1:6" customFormat="1" ht="56.1" customHeight="1">
      <c r="A3425" s="170" t="s">
        <v>10670</v>
      </c>
      <c r="B3425" s="139" t="s">
        <v>20397</v>
      </c>
      <c r="C3425" s="139" t="s">
        <v>20398</v>
      </c>
      <c r="D3425" s="139" t="s">
        <v>20399</v>
      </c>
      <c r="E3425" s="139"/>
      <c r="F3425" s="139">
        <f>MATCH(A3425,厦航题库汇总!$C$2:$C$5110,0)</f>
        <v>4397</v>
      </c>
    </row>
    <row r="3426" spans="1:6" customFormat="1" ht="56.1" customHeight="1">
      <c r="A3426" s="172" t="s">
        <v>27724</v>
      </c>
      <c r="B3426" s="148">
        <v>3.3000000000000002E-2</v>
      </c>
      <c r="C3426" s="148">
        <v>2.5000000000000001E-2</v>
      </c>
      <c r="D3426" s="148">
        <v>5.5E-2</v>
      </c>
      <c r="E3426" s="148"/>
      <c r="F3426" s="139" t="e">
        <f>MATCH(A3426,厦航题库汇总!$C$2:$C$5110,0)</f>
        <v>#N/A</v>
      </c>
    </row>
    <row r="3427" spans="1:6" customFormat="1" ht="56.1" customHeight="1">
      <c r="A3427" s="170" t="s">
        <v>12410</v>
      </c>
      <c r="B3427" s="139" t="s">
        <v>597</v>
      </c>
      <c r="C3427" s="148" t="s">
        <v>12411</v>
      </c>
      <c r="D3427" s="148" t="s">
        <v>599</v>
      </c>
      <c r="E3427" s="148"/>
      <c r="F3427" s="139">
        <f>MATCH(A3427,厦航题库汇总!$C$2:$C$5110,0)</f>
        <v>248</v>
      </c>
    </row>
    <row r="3428" spans="1:6" customFormat="1" ht="56.1" customHeight="1">
      <c r="A3428" s="170" t="s">
        <v>29433</v>
      </c>
      <c r="B3428" s="139">
        <v>8</v>
      </c>
      <c r="C3428" s="139">
        <v>10</v>
      </c>
      <c r="D3428" s="139">
        <v>12</v>
      </c>
      <c r="E3428" s="139"/>
      <c r="F3428" s="139">
        <f>MATCH(A3428,厦航题库汇总!$C$2:$C$5110,0)</f>
        <v>1733</v>
      </c>
    </row>
    <row r="3429" spans="1:6" customFormat="1" ht="50.1" customHeight="1">
      <c r="A3429" s="170" t="s">
        <v>23162</v>
      </c>
      <c r="B3429" s="139" t="s">
        <v>23163</v>
      </c>
      <c r="C3429" s="139" t="s">
        <v>23164</v>
      </c>
      <c r="D3429" s="139" t="s">
        <v>23165</v>
      </c>
      <c r="E3429" s="139"/>
      <c r="F3429" s="139">
        <f>MATCH(A3429,厦航题库汇总!$C$2:$C$5110,0)</f>
        <v>3780</v>
      </c>
    </row>
    <row r="3430" spans="1:6" customFormat="1" ht="56.1" customHeight="1">
      <c r="A3430" s="170" t="s">
        <v>10211</v>
      </c>
      <c r="B3430" s="139" t="s">
        <v>10212</v>
      </c>
      <c r="C3430" s="139" t="s">
        <v>10210</v>
      </c>
      <c r="D3430" s="139" t="s">
        <v>10213</v>
      </c>
      <c r="E3430" s="139"/>
      <c r="F3430" s="139">
        <f>MATCH(A3430,厦航题库汇总!$C$2:$C$5110,0)</f>
        <v>4858</v>
      </c>
    </row>
    <row r="3431" spans="1:6" customFormat="1" ht="56.1" customHeight="1">
      <c r="A3431" s="170" t="s">
        <v>10207</v>
      </c>
      <c r="B3431" s="139" t="s">
        <v>10208</v>
      </c>
      <c r="C3431" s="139" t="s">
        <v>10209</v>
      </c>
      <c r="D3431" s="139" t="s">
        <v>10210</v>
      </c>
      <c r="E3431" s="139"/>
      <c r="F3431" s="139">
        <f>MATCH(A3431,厦航题库汇总!$C$2:$C$5110,0)</f>
        <v>4857</v>
      </c>
    </row>
    <row r="3432" spans="1:6" customFormat="1" ht="50.1" customHeight="1">
      <c r="A3432" s="170" t="s">
        <v>9637</v>
      </c>
      <c r="B3432" s="139" t="s">
        <v>21003</v>
      </c>
      <c r="C3432" s="139" t="s">
        <v>21004</v>
      </c>
      <c r="D3432" s="139" t="s">
        <v>21005</v>
      </c>
      <c r="E3432" s="139"/>
      <c r="F3432" s="139">
        <f>MATCH(A3432,厦航题库汇总!$C$2:$C$5110,0)</f>
        <v>4680</v>
      </c>
    </row>
    <row r="3433" spans="1:6" customFormat="1" ht="56.1" customHeight="1">
      <c r="A3433" s="170" t="s">
        <v>7223</v>
      </c>
      <c r="B3433" s="139" t="s">
        <v>24678</v>
      </c>
      <c r="C3433" s="139" t="s">
        <v>24679</v>
      </c>
      <c r="D3433" s="139" t="s">
        <v>24680</v>
      </c>
      <c r="E3433" s="139"/>
      <c r="F3433" s="139">
        <f>MATCH(A3433,厦航题库汇总!$C$2:$C$5110,0)</f>
        <v>2539</v>
      </c>
    </row>
    <row r="3434" spans="1:6" customFormat="1" ht="56.1" customHeight="1">
      <c r="A3434" s="170" t="s">
        <v>29800</v>
      </c>
      <c r="B3434" s="139" t="s">
        <v>24280</v>
      </c>
      <c r="C3434" s="139" t="s">
        <v>24281</v>
      </c>
      <c r="D3434" s="139" t="s">
        <v>24282</v>
      </c>
      <c r="E3434" s="139"/>
      <c r="F3434" s="139">
        <f>MATCH(A3434,厦航题库汇总!$C$2:$C$5110,0)</f>
        <v>1502</v>
      </c>
    </row>
    <row r="3435" spans="1:6" customFormat="1" ht="50.1" customHeight="1">
      <c r="A3435" s="170" t="s">
        <v>6247</v>
      </c>
      <c r="B3435" s="139" t="s">
        <v>6248</v>
      </c>
      <c r="C3435" s="148" t="s">
        <v>6249</v>
      </c>
      <c r="D3435" s="148" t="s">
        <v>6250</v>
      </c>
      <c r="E3435" s="148"/>
      <c r="F3435" s="139">
        <f>MATCH(A3435,厦航题库汇总!$C$2:$C$5110,0)</f>
        <v>404</v>
      </c>
    </row>
    <row r="3436" spans="1:6" customFormat="1" ht="56.1" customHeight="1">
      <c r="A3436" s="170" t="s">
        <v>19553</v>
      </c>
      <c r="B3436" s="139" t="s">
        <v>19554</v>
      </c>
      <c r="C3436" s="139" t="s">
        <v>19555</v>
      </c>
      <c r="D3436" s="139" t="s">
        <v>19556</v>
      </c>
      <c r="E3436" s="139"/>
      <c r="F3436" s="139" t="e">
        <f>MATCH(A3436,厦航题库汇总!$C$2:$C$5110,0)</f>
        <v>#N/A</v>
      </c>
    </row>
    <row r="3437" spans="1:6" ht="56.1" customHeight="1">
      <c r="A3437" s="170" t="s">
        <v>7231</v>
      </c>
      <c r="B3437" s="139" t="s">
        <v>24685</v>
      </c>
      <c r="C3437" s="139" t="s">
        <v>24686</v>
      </c>
      <c r="D3437" s="139" t="s">
        <v>24687</v>
      </c>
      <c r="E3437" s="139"/>
      <c r="F3437" s="139">
        <f>MATCH(A3437,厦航题库汇总!$C$2:$C$5110,0)</f>
        <v>2547</v>
      </c>
    </row>
    <row r="3438" spans="1:6" customFormat="1" ht="56.1" customHeight="1">
      <c r="A3438" s="170" t="s">
        <v>29794</v>
      </c>
      <c r="B3438" s="139" t="s">
        <v>24268</v>
      </c>
      <c r="C3438" s="139" t="s">
        <v>24269</v>
      </c>
      <c r="D3438" s="139" t="s">
        <v>24270</v>
      </c>
      <c r="E3438" s="139"/>
      <c r="F3438" s="139">
        <f>MATCH(A3438,厦航题库汇总!$C$2:$C$5110,0)</f>
        <v>1466</v>
      </c>
    </row>
    <row r="3439" spans="1:6" customFormat="1" ht="56.1" customHeight="1">
      <c r="A3439" s="170" t="s">
        <v>24688</v>
      </c>
      <c r="B3439" s="139" t="s">
        <v>24689</v>
      </c>
      <c r="C3439" s="139" t="s">
        <v>24690</v>
      </c>
      <c r="D3439" s="139" t="s">
        <v>24691</v>
      </c>
      <c r="E3439" s="139"/>
      <c r="F3439" s="139">
        <f>MATCH(A3439,厦航题库汇总!$C$2:$C$5110,0)</f>
        <v>2551</v>
      </c>
    </row>
    <row r="3440" spans="1:6" customFormat="1" ht="56.1" customHeight="1">
      <c r="A3440" s="170" t="s">
        <v>24681</v>
      </c>
      <c r="B3440" s="139" t="s">
        <v>24682</v>
      </c>
      <c r="C3440" s="139" t="s">
        <v>24683</v>
      </c>
      <c r="D3440" s="139" t="s">
        <v>24684</v>
      </c>
      <c r="E3440" s="139"/>
      <c r="F3440" s="139">
        <f>MATCH(A3440,厦航题库汇总!$C$2:$C$5110,0)</f>
        <v>2543</v>
      </c>
    </row>
    <row r="3441" spans="1:6" customFormat="1" ht="56.1" customHeight="1">
      <c r="A3441" s="170" t="s">
        <v>7136</v>
      </c>
      <c r="B3441" s="139" t="s">
        <v>24610</v>
      </c>
      <c r="C3441" s="139" t="s">
        <v>24607</v>
      </c>
      <c r="D3441" s="139" t="s">
        <v>24611</v>
      </c>
      <c r="E3441" s="139"/>
      <c r="F3441" s="139">
        <f>MATCH(A3441,厦航题库汇总!$C$2:$C$5110,0)</f>
        <v>2437</v>
      </c>
    </row>
    <row r="3442" spans="1:6" customFormat="1" ht="56.1" customHeight="1">
      <c r="A3442" s="170" t="s">
        <v>7132</v>
      </c>
      <c r="B3442" s="139" t="s">
        <v>24607</v>
      </c>
      <c r="C3442" s="139" t="s">
        <v>24608</v>
      </c>
      <c r="D3442" s="139" t="s">
        <v>24609</v>
      </c>
      <c r="E3442" s="139"/>
      <c r="F3442" s="139">
        <f>MATCH(A3442,厦航题库汇总!$C$2:$C$5110,0)</f>
        <v>2430</v>
      </c>
    </row>
    <row r="3443" spans="1:6" ht="50.1" customHeight="1">
      <c r="A3443" s="170" t="s">
        <v>20099</v>
      </c>
      <c r="B3443" s="139" t="s">
        <v>20100</v>
      </c>
      <c r="C3443" s="139" t="s">
        <v>20101</v>
      </c>
      <c r="D3443" s="139" t="s">
        <v>20102</v>
      </c>
      <c r="E3443" s="139"/>
      <c r="F3443" s="139" t="e">
        <f>MATCH(A3443,厦航题库汇总!$C$2:$C$5110,0)</f>
        <v>#N/A</v>
      </c>
    </row>
    <row r="3444" spans="1:6" customFormat="1" ht="56.1" customHeight="1">
      <c r="A3444" s="170" t="s">
        <v>28937</v>
      </c>
      <c r="B3444" s="139" t="s">
        <v>25981</v>
      </c>
      <c r="C3444" s="139" t="s">
        <v>25982</v>
      </c>
      <c r="D3444" s="139" t="s">
        <v>25983</v>
      </c>
      <c r="E3444" s="139"/>
      <c r="F3444" s="139">
        <f>MATCH(A3444,厦航题库汇总!$C$2:$C$5110,0)</f>
        <v>4645</v>
      </c>
    </row>
    <row r="3445" spans="1:6" customFormat="1" ht="56.1" customHeight="1">
      <c r="A3445" s="170" t="s">
        <v>12293</v>
      </c>
      <c r="B3445" s="139" t="s">
        <v>12294</v>
      </c>
      <c r="C3445" s="148" t="s">
        <v>12295</v>
      </c>
      <c r="D3445" s="148" t="s">
        <v>12296</v>
      </c>
      <c r="E3445" s="148"/>
      <c r="F3445" s="139">
        <f>MATCH(A3445,厦航题库汇总!$C$2:$C$5110,0)</f>
        <v>5</v>
      </c>
    </row>
    <row r="3446" spans="1:6" customFormat="1" ht="56.1" customHeight="1">
      <c r="A3446" s="170" t="s">
        <v>9641</v>
      </c>
      <c r="B3446" s="139" t="s">
        <v>21006</v>
      </c>
      <c r="C3446" s="139" t="s">
        <v>21007</v>
      </c>
      <c r="D3446" s="139" t="s">
        <v>21008</v>
      </c>
      <c r="E3446" s="139"/>
      <c r="F3446" s="139">
        <f>MATCH(A3446,厦航题库汇总!$C$2:$C$5110,0)</f>
        <v>4681</v>
      </c>
    </row>
    <row r="3447" spans="1:6" customFormat="1" ht="56.1" customHeight="1">
      <c r="A3447" s="170" t="s">
        <v>28227</v>
      </c>
      <c r="B3447" s="139">
        <v>800</v>
      </c>
      <c r="C3447" s="139">
        <v>1200</v>
      </c>
      <c r="D3447" s="139">
        <v>1600</v>
      </c>
      <c r="E3447" s="139"/>
      <c r="F3447" s="139">
        <f>MATCH(A3447,厦航题库汇总!$C$2:$C$5110,0)</f>
        <v>1652</v>
      </c>
    </row>
    <row r="3448" spans="1:6" customFormat="1" ht="56.1" customHeight="1">
      <c r="A3448" s="170" t="s">
        <v>28197</v>
      </c>
      <c r="B3448" s="139" t="s">
        <v>22012</v>
      </c>
      <c r="C3448" s="139" t="s">
        <v>22013</v>
      </c>
      <c r="D3448" s="139" t="s">
        <v>22014</v>
      </c>
      <c r="E3448" s="139"/>
      <c r="F3448" s="139">
        <f>MATCH(A3448,厦航题库汇总!$C$2:$C$5110,0)</f>
        <v>1135</v>
      </c>
    </row>
    <row r="3449" spans="1:6" customFormat="1" ht="56.1" customHeight="1">
      <c r="A3449" s="170" t="s">
        <v>12340</v>
      </c>
      <c r="B3449" s="139" t="s">
        <v>12341</v>
      </c>
      <c r="C3449" s="148" t="s">
        <v>12342</v>
      </c>
      <c r="D3449" s="148" t="s">
        <v>12343</v>
      </c>
      <c r="E3449" s="148"/>
      <c r="F3449" s="139">
        <f>MATCH(A3449,厦航题库汇总!$C$2:$C$5110,0)</f>
        <v>103</v>
      </c>
    </row>
    <row r="3450" spans="1:6" customFormat="1" ht="50.1" customHeight="1">
      <c r="A3450" s="170" t="s">
        <v>12319</v>
      </c>
      <c r="B3450" s="139" t="s">
        <v>12320</v>
      </c>
      <c r="C3450" s="148" t="s">
        <v>12321</v>
      </c>
      <c r="D3450" s="148" t="s">
        <v>12322</v>
      </c>
      <c r="E3450" s="148"/>
      <c r="F3450" s="139">
        <f>MATCH(A3450,厦航题库汇总!$C$2:$C$5110,0)</f>
        <v>60</v>
      </c>
    </row>
    <row r="3451" spans="1:6" customFormat="1" ht="50.1" customHeight="1">
      <c r="A3451" s="170" t="s">
        <v>18902</v>
      </c>
      <c r="B3451" s="139" t="s">
        <v>18903</v>
      </c>
      <c r="C3451" s="139" t="s">
        <v>18904</v>
      </c>
      <c r="D3451" s="139" t="s">
        <v>18905</v>
      </c>
      <c r="E3451" s="139"/>
      <c r="F3451" s="139" t="e">
        <f>MATCH(A3451,厦航题库汇总!$C$2:$C$5110,0)</f>
        <v>#N/A</v>
      </c>
    </row>
    <row r="3452" spans="1:6" customFormat="1" ht="50.1" customHeight="1">
      <c r="A3452" s="170" t="s">
        <v>28199</v>
      </c>
      <c r="B3452" s="139" t="s">
        <v>22033</v>
      </c>
      <c r="C3452" s="139" t="s">
        <v>22034</v>
      </c>
      <c r="D3452" s="139" t="s">
        <v>22035</v>
      </c>
      <c r="E3452" s="139"/>
      <c r="F3452" s="139">
        <f>MATCH(A3452,厦航题库汇总!$C$2:$C$5110,0)</f>
        <v>1182</v>
      </c>
    </row>
    <row r="3453" spans="1:6" customFormat="1" ht="56.1" customHeight="1">
      <c r="A3453" s="170" t="s">
        <v>19963</v>
      </c>
      <c r="B3453" s="139" t="s">
        <v>3699</v>
      </c>
      <c r="C3453" s="139" t="s">
        <v>191</v>
      </c>
      <c r="D3453" s="139" t="s">
        <v>12285</v>
      </c>
      <c r="E3453" s="139"/>
      <c r="F3453" s="139" t="e">
        <f>MATCH(A3453,厦航题库汇总!$C$2:$C$5110,0)</f>
        <v>#N/A</v>
      </c>
    </row>
    <row r="3454" spans="1:6" customFormat="1" ht="56.1" customHeight="1">
      <c r="A3454" s="170" t="s">
        <v>28491</v>
      </c>
      <c r="B3454" s="139" t="s">
        <v>23636</v>
      </c>
      <c r="C3454" s="139" t="s">
        <v>23637</v>
      </c>
      <c r="D3454" s="139" t="s">
        <v>23638</v>
      </c>
      <c r="E3454" s="139"/>
      <c r="F3454" s="139">
        <f>MATCH(A3454,厦航题库汇总!$C$2:$C$5110,0)</f>
        <v>2854</v>
      </c>
    </row>
    <row r="3455" spans="1:6" customFormat="1" ht="56.1" customHeight="1">
      <c r="A3455" s="170" t="s">
        <v>10778</v>
      </c>
      <c r="B3455" s="139" t="s">
        <v>21060</v>
      </c>
      <c r="C3455" s="139" t="s">
        <v>21061</v>
      </c>
      <c r="D3455" s="139" t="s">
        <v>21062</v>
      </c>
      <c r="E3455" s="139"/>
      <c r="F3455" s="139">
        <f>MATCH(A3455,厦航题库汇总!$C$2:$C$5110,0)</f>
        <v>4698</v>
      </c>
    </row>
    <row r="3456" spans="1:6" customFormat="1" ht="56.1" customHeight="1">
      <c r="A3456" s="170" t="s">
        <v>24824</v>
      </c>
      <c r="B3456" s="139" t="s">
        <v>24825</v>
      </c>
      <c r="C3456" s="139" t="s">
        <v>24826</v>
      </c>
      <c r="D3456" s="139" t="s">
        <v>24827</v>
      </c>
      <c r="E3456" s="139"/>
      <c r="F3456" s="139">
        <f>MATCH(A3456,厦航题库汇总!$C$2:$C$5110,0)</f>
        <v>2744</v>
      </c>
    </row>
    <row r="3457" spans="1:6" customFormat="1" ht="56.1" customHeight="1">
      <c r="A3457" s="170" t="s">
        <v>21831</v>
      </c>
      <c r="B3457" s="139" t="s">
        <v>21832</v>
      </c>
      <c r="C3457" s="139" t="s">
        <v>21833</v>
      </c>
      <c r="D3457" s="139" t="s">
        <v>28154</v>
      </c>
      <c r="E3457" s="139"/>
      <c r="F3457" s="139">
        <f>MATCH(A3457,厦航题库汇总!$C$2:$C$5110,0)</f>
        <v>725</v>
      </c>
    </row>
    <row r="3458" spans="1:6" customFormat="1" ht="56.1" customHeight="1">
      <c r="A3458" s="170" t="s">
        <v>19722</v>
      </c>
      <c r="B3458" s="139" t="s">
        <v>19723</v>
      </c>
      <c r="C3458" s="139" t="s">
        <v>19724</v>
      </c>
      <c r="D3458" s="139" t="s">
        <v>19725</v>
      </c>
      <c r="E3458" s="139"/>
      <c r="F3458" s="139" t="e">
        <f>MATCH(A3458,厦航题库汇总!$C$2:$C$5110,0)</f>
        <v>#N/A</v>
      </c>
    </row>
    <row r="3459" spans="1:6" customFormat="1" ht="56.1" customHeight="1">
      <c r="A3459" s="170" t="s">
        <v>29776</v>
      </c>
      <c r="B3459" s="139" t="s">
        <v>20398</v>
      </c>
      <c r="C3459" s="139" t="s">
        <v>20578</v>
      </c>
      <c r="D3459" s="139" t="s">
        <v>20579</v>
      </c>
      <c r="E3459" s="139"/>
      <c r="F3459" s="139">
        <f>MATCH(A3459,厦航题库汇总!$C$2:$C$5110,0)</f>
        <v>4506</v>
      </c>
    </row>
    <row r="3460" spans="1:6" customFormat="1" ht="56.1" customHeight="1">
      <c r="A3460" s="170" t="s">
        <v>29388</v>
      </c>
      <c r="B3460" s="139" t="s">
        <v>29389</v>
      </c>
      <c r="C3460" s="139" t="s">
        <v>27632</v>
      </c>
      <c r="D3460" s="139" t="s">
        <v>29390</v>
      </c>
      <c r="E3460" s="139"/>
      <c r="F3460" s="139">
        <f>MATCH(A3460,厦航题库汇总!$C$2:$C$5110,0)</f>
        <v>4429</v>
      </c>
    </row>
    <row r="3461" spans="1:6" customFormat="1" ht="56.1" customHeight="1">
      <c r="A3461" s="172" t="s">
        <v>27671</v>
      </c>
      <c r="B3461" s="148" t="s">
        <v>19227</v>
      </c>
      <c r="C3461" s="148" t="s">
        <v>27672</v>
      </c>
      <c r="D3461" s="148" t="s">
        <v>12696</v>
      </c>
      <c r="E3461" s="148"/>
      <c r="F3461" s="139" t="e">
        <f>MATCH(A3461,厦航题库汇总!$C$2:$C$5110,0)</f>
        <v>#N/A</v>
      </c>
    </row>
    <row r="3462" spans="1:6" customFormat="1" ht="56.1" customHeight="1">
      <c r="A3462" s="170" t="s">
        <v>20250</v>
      </c>
      <c r="B3462" s="139" t="s">
        <v>20251</v>
      </c>
      <c r="C3462" s="139" t="s">
        <v>18537</v>
      </c>
      <c r="D3462" s="139" t="s">
        <v>19894</v>
      </c>
      <c r="E3462" s="139"/>
      <c r="F3462" s="139" t="e">
        <f>MATCH(A3462,厦航题库汇总!$C$2:$C$5110,0)</f>
        <v>#N/A</v>
      </c>
    </row>
    <row r="3463" spans="1:6" customFormat="1" ht="50.1" customHeight="1">
      <c r="A3463" s="171" t="s">
        <v>18280</v>
      </c>
      <c r="B3463" s="159" t="s">
        <v>18281</v>
      </c>
      <c r="C3463" s="139" t="s">
        <v>18282</v>
      </c>
      <c r="D3463" s="139" t="s">
        <v>18283</v>
      </c>
      <c r="E3463" s="139"/>
      <c r="F3463" s="139" t="e">
        <f>MATCH(A3463,厦航题库汇总!$C$2:$C$5110,0)</f>
        <v>#N/A</v>
      </c>
    </row>
    <row r="3464" spans="1:6" customFormat="1" ht="56.1" customHeight="1">
      <c r="A3464" s="170" t="s">
        <v>972</v>
      </c>
      <c r="B3464" s="139" t="s">
        <v>22312</v>
      </c>
      <c r="C3464" s="139" t="s">
        <v>22313</v>
      </c>
      <c r="D3464" s="139" t="s">
        <v>22314</v>
      </c>
      <c r="E3464" s="139"/>
      <c r="F3464" s="139">
        <f>MATCH(A3464,厦航题库汇总!$C$2:$C$5110,0)</f>
        <v>2361</v>
      </c>
    </row>
    <row r="3465" spans="1:6" customFormat="1" ht="50.1" customHeight="1">
      <c r="A3465" s="170" t="s">
        <v>29750</v>
      </c>
      <c r="B3465" s="139" t="s">
        <v>20422</v>
      </c>
      <c r="C3465" s="139" t="s">
        <v>20421</v>
      </c>
      <c r="D3465" s="139" t="s">
        <v>20606</v>
      </c>
      <c r="E3465" s="139" t="s">
        <v>29537</v>
      </c>
      <c r="F3465" s="139">
        <f>MATCH(A3465,厦航题库汇总!$C$2:$C$5110,0)</f>
        <v>3114</v>
      </c>
    </row>
    <row r="3466" spans="1:6" customFormat="1" ht="56.1" customHeight="1">
      <c r="A3466" s="172" t="s">
        <v>1922</v>
      </c>
      <c r="B3466" s="148" t="s">
        <v>1923</v>
      </c>
      <c r="C3466" s="148" t="s">
        <v>1924</v>
      </c>
      <c r="D3466" s="148" t="s">
        <v>1925</v>
      </c>
      <c r="E3466" s="148"/>
      <c r="F3466" s="139">
        <f>MATCH(A3466,厦航题库汇总!$C$2:$C$5110,0)</f>
        <v>420</v>
      </c>
    </row>
    <row r="3467" spans="1:6" customFormat="1" ht="50.1" customHeight="1">
      <c r="A3467" s="172" t="s">
        <v>1854</v>
      </c>
      <c r="B3467" s="139" t="s">
        <v>1855</v>
      </c>
      <c r="C3467" s="139" t="s">
        <v>1856</v>
      </c>
      <c r="D3467" s="139" t="s">
        <v>1857</v>
      </c>
      <c r="E3467" s="139"/>
      <c r="F3467" s="139">
        <f>MATCH(A3467,厦航题库汇总!$C$2:$C$5110,0)</f>
        <v>277</v>
      </c>
    </row>
    <row r="3468" spans="1:6" customFormat="1" ht="56.1" customHeight="1">
      <c r="A3468" s="172" t="s">
        <v>4941</v>
      </c>
      <c r="B3468" s="139" t="s">
        <v>4942</v>
      </c>
      <c r="C3468" s="139" t="s">
        <v>4943</v>
      </c>
      <c r="D3468" s="139" t="s">
        <v>4944</v>
      </c>
      <c r="E3468" s="139"/>
      <c r="F3468" s="139">
        <f>MATCH(A3468,厦航题库汇总!$C$2:$C$5110,0)</f>
        <v>2224</v>
      </c>
    </row>
    <row r="3469" spans="1:6" customFormat="1" ht="50.1" customHeight="1">
      <c r="A3469" s="172" t="s">
        <v>4945</v>
      </c>
      <c r="B3469" s="139" t="s">
        <v>4946</v>
      </c>
      <c r="C3469" s="139" t="s">
        <v>4942</v>
      </c>
      <c r="D3469" s="139" t="s">
        <v>4947</v>
      </c>
      <c r="E3469" s="139"/>
      <c r="F3469" s="139">
        <f>MATCH(A3469,厦航题库汇总!$C$2:$C$5110,0)</f>
        <v>2230</v>
      </c>
    </row>
    <row r="3470" spans="1:6" customFormat="1" ht="50.1" customHeight="1">
      <c r="A3470" s="170" t="s">
        <v>1425</v>
      </c>
      <c r="B3470" s="139" t="s">
        <v>1426</v>
      </c>
      <c r="C3470" s="139" t="s">
        <v>1427</v>
      </c>
      <c r="D3470" s="139" t="s">
        <v>741</v>
      </c>
      <c r="E3470" s="139" t="s">
        <v>29537</v>
      </c>
      <c r="F3470" s="139">
        <f>MATCH(A3470,厦航题库汇总!$C$2:$C$5110,0)</f>
        <v>3084</v>
      </c>
    </row>
    <row r="3471" spans="1:6" customFormat="1" ht="50.1" customHeight="1">
      <c r="A3471" s="170" t="s">
        <v>10368</v>
      </c>
      <c r="B3471" s="139" t="s">
        <v>10369</v>
      </c>
      <c r="C3471" s="139" t="s">
        <v>10370</v>
      </c>
      <c r="D3471" s="139" t="s">
        <v>10371</v>
      </c>
      <c r="E3471" s="139"/>
      <c r="F3471" s="139">
        <f>MATCH(A3471,厦航题库汇总!$C$2:$C$5110,0)</f>
        <v>4910</v>
      </c>
    </row>
    <row r="3472" spans="1:6" ht="56.1" customHeight="1">
      <c r="A3472" s="170" t="s">
        <v>6103</v>
      </c>
      <c r="B3472" s="139" t="s">
        <v>6104</v>
      </c>
      <c r="C3472" s="148" t="s">
        <v>6105</v>
      </c>
      <c r="D3472" s="148" t="s">
        <v>5394</v>
      </c>
      <c r="E3472" s="148"/>
      <c r="F3472" s="139">
        <f>MATCH(A3472,厦航题库汇总!$C$2:$C$5110,0)</f>
        <v>81</v>
      </c>
    </row>
    <row r="3473" spans="1:6" customFormat="1" ht="56.1" customHeight="1">
      <c r="A3473" s="170" t="s">
        <v>29654</v>
      </c>
      <c r="B3473" s="139" t="s">
        <v>21030</v>
      </c>
      <c r="C3473" s="139" t="s">
        <v>21031</v>
      </c>
      <c r="D3473" s="139" t="s">
        <v>21032</v>
      </c>
      <c r="E3473" s="139"/>
      <c r="F3473" s="139">
        <f>MATCH(A3473,厦航题库汇总!$C$2:$C$5110,0)</f>
        <v>4688</v>
      </c>
    </row>
    <row r="3474" spans="1:6" customFormat="1" ht="56.1" customHeight="1">
      <c r="A3474" s="171" t="s">
        <v>18167</v>
      </c>
      <c r="B3474" s="159" t="s">
        <v>18168</v>
      </c>
      <c r="C3474" s="139" t="s">
        <v>18169</v>
      </c>
      <c r="D3474" s="139" t="s">
        <v>18170</v>
      </c>
      <c r="E3474" s="139"/>
      <c r="F3474" s="139" t="e">
        <f>MATCH(A3474,厦航题库汇总!$C$2:$C$5110,0)</f>
        <v>#N/A</v>
      </c>
    </row>
    <row r="3475" spans="1:6" customFormat="1" ht="56.1" customHeight="1">
      <c r="A3475" s="172" t="s">
        <v>11057</v>
      </c>
      <c r="B3475" s="148" t="s">
        <v>11058</v>
      </c>
      <c r="C3475" s="148" t="s">
        <v>11059</v>
      </c>
      <c r="D3475" s="148" t="s">
        <v>11060</v>
      </c>
      <c r="E3475" s="148"/>
      <c r="F3475" s="139">
        <f>MATCH(A3475,厦航题库汇总!$C$2:$C$5110,0)</f>
        <v>8</v>
      </c>
    </row>
    <row r="3476" spans="1:6" customFormat="1" ht="56.1" customHeight="1">
      <c r="A3476" s="170" t="s">
        <v>12667</v>
      </c>
      <c r="B3476" s="139" t="s">
        <v>12668</v>
      </c>
      <c r="C3476" s="148" t="s">
        <v>12669</v>
      </c>
      <c r="D3476" s="148" t="s">
        <v>12670</v>
      </c>
      <c r="E3476" s="148"/>
      <c r="F3476" s="139">
        <f>MATCH(A3476,厦航题库汇总!$C$2:$C$5110,0)</f>
        <v>278</v>
      </c>
    </row>
    <row r="3477" spans="1:6" customFormat="1" ht="56.1" customHeight="1">
      <c r="A3477" s="170" t="s">
        <v>28175</v>
      </c>
      <c r="B3477" s="139" t="s">
        <v>21885</v>
      </c>
      <c r="C3477" s="139" t="s">
        <v>21886</v>
      </c>
      <c r="D3477" s="139" t="s">
        <v>21887</v>
      </c>
      <c r="E3477" s="139"/>
      <c r="F3477" s="139">
        <f>MATCH(A3477,厦航题库汇总!$C$2:$C$5110,0)</f>
        <v>839</v>
      </c>
    </row>
    <row r="3478" spans="1:6" customFormat="1" ht="56.1" customHeight="1">
      <c r="A3478" s="170" t="s">
        <v>12453</v>
      </c>
      <c r="B3478" s="139" t="s">
        <v>12454</v>
      </c>
      <c r="C3478" s="148" t="s">
        <v>12455</v>
      </c>
      <c r="D3478" s="148" t="s">
        <v>12456</v>
      </c>
      <c r="E3478" s="148"/>
      <c r="F3478" s="139">
        <f>MATCH(A3478,厦航题库汇总!$C$2:$C$5110,0)</f>
        <v>338</v>
      </c>
    </row>
    <row r="3479" spans="1:6" customFormat="1" ht="56.1" customHeight="1">
      <c r="A3479" s="170" t="s">
        <v>28480</v>
      </c>
      <c r="B3479" s="139" t="s">
        <v>23603</v>
      </c>
      <c r="C3479" s="139" t="s">
        <v>23604</v>
      </c>
      <c r="D3479" s="139" t="s">
        <v>23605</v>
      </c>
      <c r="E3479" s="139"/>
      <c r="F3479" s="139">
        <f>MATCH(A3479,厦航题库汇总!$C$2:$C$5110,0)</f>
        <v>2811</v>
      </c>
    </row>
    <row r="3480" spans="1:6" customFormat="1" ht="56.1" customHeight="1">
      <c r="A3480" s="170" t="s">
        <v>29792</v>
      </c>
      <c r="B3480" s="142">
        <v>3</v>
      </c>
      <c r="C3480" s="142">
        <v>2</v>
      </c>
      <c r="D3480" s="142">
        <v>9</v>
      </c>
      <c r="E3480" s="142"/>
      <c r="F3480" s="139">
        <f>MATCH(A3480,厦航题库汇总!$C$2:$C$5110,0)</f>
        <v>1430</v>
      </c>
    </row>
    <row r="3481" spans="1:6" customFormat="1" ht="56.1" customHeight="1">
      <c r="A3481" s="170" t="s">
        <v>6204</v>
      </c>
      <c r="B3481" s="139" t="s">
        <v>6205</v>
      </c>
      <c r="C3481" s="148" t="s">
        <v>6206</v>
      </c>
      <c r="D3481" s="148" t="s">
        <v>6207</v>
      </c>
      <c r="E3481" s="148"/>
      <c r="F3481" s="139">
        <f>MATCH(A3481,厦航题库汇总!$C$2:$C$5110,0)</f>
        <v>316</v>
      </c>
    </row>
    <row r="3482" spans="1:6" customFormat="1" ht="56.1" customHeight="1">
      <c r="A3482" s="172" t="s">
        <v>27707</v>
      </c>
      <c r="B3482" s="148" t="s">
        <v>10619</v>
      </c>
      <c r="C3482" s="148" t="s">
        <v>9538</v>
      </c>
      <c r="D3482" s="148" t="s">
        <v>27708</v>
      </c>
      <c r="E3482" s="148"/>
      <c r="F3482" s="139" t="e">
        <f>MATCH(A3482,厦航题库汇总!$C$2:$C$5110,0)</f>
        <v>#N/A</v>
      </c>
    </row>
    <row r="3483" spans="1:6" customFormat="1" ht="56.1" customHeight="1">
      <c r="A3483" s="170" t="s">
        <v>5337</v>
      </c>
      <c r="B3483" s="139" t="s">
        <v>23567</v>
      </c>
      <c r="C3483" s="139" t="s">
        <v>23568</v>
      </c>
      <c r="D3483" s="139" t="s">
        <v>23569</v>
      </c>
      <c r="E3483" s="139"/>
      <c r="F3483" s="139">
        <f>MATCH(A3483,厦航题库汇总!$C$2:$C$5110,0)</f>
        <v>2750</v>
      </c>
    </row>
    <row r="3484" spans="1:6" customFormat="1" ht="56.1" customHeight="1">
      <c r="A3484" s="170" t="s">
        <v>10772</v>
      </c>
      <c r="B3484" s="139" t="s">
        <v>20985</v>
      </c>
      <c r="C3484" s="139" t="s">
        <v>20986</v>
      </c>
      <c r="D3484" s="139" t="s">
        <v>20987</v>
      </c>
      <c r="E3484" s="139"/>
      <c r="F3484" s="139">
        <f>MATCH(A3484,厦航题库汇总!$C$2:$C$5110,0)</f>
        <v>4674</v>
      </c>
    </row>
    <row r="3485" spans="1:6" customFormat="1" ht="56.1" customHeight="1">
      <c r="A3485" s="170" t="s">
        <v>28708</v>
      </c>
      <c r="B3485" s="139" t="s">
        <v>24212</v>
      </c>
      <c r="C3485" s="139" t="s">
        <v>23383</v>
      </c>
      <c r="D3485" s="139" t="s">
        <v>24213</v>
      </c>
      <c r="E3485" s="139"/>
      <c r="F3485" s="139">
        <f>MATCH(A3485,厦航题库汇总!$C$2:$C$5110,0)</f>
        <v>1305</v>
      </c>
    </row>
    <row r="3486" spans="1:6" customFormat="1" ht="50.1" customHeight="1">
      <c r="A3486" s="170" t="s">
        <v>6124</v>
      </c>
      <c r="B3486" s="139" t="s">
        <v>6125</v>
      </c>
      <c r="C3486" s="148" t="s">
        <v>3143</v>
      </c>
      <c r="D3486" s="148" t="s">
        <v>6126</v>
      </c>
      <c r="E3486" s="148"/>
      <c r="F3486" s="139">
        <f>MATCH(A3486,厦航题库汇总!$C$2:$C$5110,0)</f>
        <v>122</v>
      </c>
    </row>
    <row r="3487" spans="1:6" customFormat="1" ht="56.1" customHeight="1">
      <c r="A3487" s="170" t="s">
        <v>28859</v>
      </c>
      <c r="B3487" s="139" t="s">
        <v>28860</v>
      </c>
      <c r="C3487" s="139" t="s">
        <v>25841</v>
      </c>
      <c r="D3487" s="139" t="s">
        <v>25842</v>
      </c>
      <c r="E3487" s="139"/>
      <c r="F3487" s="139">
        <f>MATCH(A3487,厦航题库汇总!$C$2:$C$5110,0)</f>
        <v>4348</v>
      </c>
    </row>
    <row r="3488" spans="1:6" customFormat="1" ht="56.1" customHeight="1">
      <c r="A3488" s="170" t="s">
        <v>10817</v>
      </c>
      <c r="B3488" s="139" t="s">
        <v>20317</v>
      </c>
      <c r="C3488" s="139" t="s">
        <v>20318</v>
      </c>
      <c r="D3488" s="139" t="s">
        <v>20319</v>
      </c>
      <c r="E3488" s="139"/>
      <c r="F3488" s="139">
        <f>MATCH(A3488,厦航题库汇总!$C$2:$C$5110,0)</f>
        <v>4985</v>
      </c>
    </row>
    <row r="3489" spans="1:6" customFormat="1" ht="56.1" customHeight="1">
      <c r="A3489" s="170" t="s">
        <v>23468</v>
      </c>
      <c r="B3489" s="139" t="s">
        <v>23469</v>
      </c>
      <c r="C3489" s="139" t="s">
        <v>23470</v>
      </c>
      <c r="D3489" s="139" t="s">
        <v>23471</v>
      </c>
      <c r="E3489" s="139"/>
      <c r="F3489" s="139">
        <f>MATCH(A3489,厦航题库汇总!$C$2:$C$5110,0)</f>
        <v>4096</v>
      </c>
    </row>
    <row r="3490" spans="1:6" customFormat="1" ht="50.1" customHeight="1">
      <c r="A3490" s="170" t="s">
        <v>12299</v>
      </c>
      <c r="B3490" s="139" t="s">
        <v>12300</v>
      </c>
      <c r="C3490" s="148" t="s">
        <v>12301</v>
      </c>
      <c r="D3490" s="148" t="s">
        <v>12302</v>
      </c>
      <c r="E3490" s="148"/>
      <c r="F3490" s="139">
        <f>MATCH(A3490,厦航题库汇总!$C$2:$C$5110,0)</f>
        <v>21</v>
      </c>
    </row>
    <row r="3491" spans="1:6" customFormat="1" ht="56.1" customHeight="1">
      <c r="A3491" s="170" t="s">
        <v>12338</v>
      </c>
      <c r="B3491" s="139" t="s">
        <v>514</v>
      </c>
      <c r="C3491" s="148" t="s">
        <v>515</v>
      </c>
      <c r="D3491" s="148" t="s">
        <v>12339</v>
      </c>
      <c r="E3491" s="148"/>
      <c r="F3491" s="139">
        <f>MATCH(A3491,厦航题库汇总!$C$2:$C$5110,0)</f>
        <v>96</v>
      </c>
    </row>
    <row r="3492" spans="1:6" customFormat="1" ht="56.1" customHeight="1">
      <c r="A3492" s="170" t="s">
        <v>28475</v>
      </c>
      <c r="B3492" s="139" t="s">
        <v>23588</v>
      </c>
      <c r="C3492" s="139" t="s">
        <v>23589</v>
      </c>
      <c r="D3492" s="139" t="s">
        <v>23590</v>
      </c>
      <c r="E3492" s="139"/>
      <c r="F3492" s="139">
        <f>MATCH(A3492,厦航题库汇总!$C$2:$C$5110,0)</f>
        <v>2782</v>
      </c>
    </row>
    <row r="3493" spans="1:6" customFormat="1" ht="50.1" customHeight="1">
      <c r="A3493" s="170" t="s">
        <v>10374</v>
      </c>
      <c r="B3493" s="139" t="s">
        <v>10371</v>
      </c>
      <c r="C3493" s="139" t="s">
        <v>10373</v>
      </c>
      <c r="D3493" s="139" t="s">
        <v>10370</v>
      </c>
      <c r="E3493" s="139"/>
      <c r="F3493" s="139">
        <f>MATCH(A3493,厦航题库汇总!$C$2:$C$5110,0)</f>
        <v>4912</v>
      </c>
    </row>
    <row r="3494" spans="1:6" customFormat="1" ht="50.1" customHeight="1">
      <c r="A3494" s="170" t="s">
        <v>21173</v>
      </c>
      <c r="B3494" s="139" t="s">
        <v>10373</v>
      </c>
      <c r="C3494" s="139" t="s">
        <v>10371</v>
      </c>
      <c r="D3494" s="139" t="s">
        <v>10369</v>
      </c>
      <c r="E3494" s="139"/>
      <c r="F3494" s="139">
        <f>MATCH(A3494,厦航题库汇总!$C$2:$C$5110,0)</f>
        <v>4911</v>
      </c>
    </row>
    <row r="3495" spans="1:6" customFormat="1" ht="56.1" customHeight="1">
      <c r="A3495" s="172" t="s">
        <v>11314</v>
      </c>
      <c r="B3495" s="148" t="s">
        <v>11315</v>
      </c>
      <c r="C3495" s="148" t="s">
        <v>11316</v>
      </c>
      <c r="D3495" s="148" t="s">
        <v>11317</v>
      </c>
      <c r="E3495" s="148"/>
      <c r="F3495" s="139">
        <f>MATCH(A3495,厦航题库汇总!$C$2:$C$5110,0)</f>
        <v>618</v>
      </c>
    </row>
    <row r="3496" spans="1:6" customFormat="1" ht="56.1" customHeight="1">
      <c r="A3496" s="170" t="s">
        <v>12421</v>
      </c>
      <c r="B3496" s="139" t="s">
        <v>617</v>
      </c>
      <c r="C3496" s="148" t="s">
        <v>12422</v>
      </c>
      <c r="D3496" s="148" t="s">
        <v>12423</v>
      </c>
      <c r="E3496" s="148"/>
      <c r="F3496" s="139">
        <f>MATCH(A3496,厦航题库汇总!$C$2:$C$5110,0)</f>
        <v>276</v>
      </c>
    </row>
    <row r="3497" spans="1:6" customFormat="1" ht="56.1" customHeight="1">
      <c r="A3497" s="170" t="s">
        <v>616</v>
      </c>
      <c r="B3497" s="139" t="s">
        <v>22087</v>
      </c>
      <c r="C3497" s="139" t="s">
        <v>22088</v>
      </c>
      <c r="D3497" s="139" t="s">
        <v>22089</v>
      </c>
      <c r="E3497" s="139"/>
      <c r="F3497" s="139">
        <f>MATCH(A3497,厦航题库汇总!$C$2:$C$5110,0)</f>
        <v>1299</v>
      </c>
    </row>
    <row r="3498" spans="1:6" customFormat="1" ht="56.1" customHeight="1">
      <c r="A3498" s="170" t="s">
        <v>9336</v>
      </c>
      <c r="B3498" s="139" t="s">
        <v>20753</v>
      </c>
      <c r="C3498" s="139" t="s">
        <v>20754</v>
      </c>
      <c r="D3498" s="139" t="s">
        <v>20755</v>
      </c>
      <c r="E3498" s="139"/>
      <c r="F3498" s="139">
        <f>MATCH(A3498,厦航题库汇总!$C$2:$C$5110,0)</f>
        <v>4591</v>
      </c>
    </row>
    <row r="3499" spans="1:6" customFormat="1" ht="56.1" customHeight="1">
      <c r="A3499" s="172" t="s">
        <v>6704</v>
      </c>
      <c r="B3499" s="148" t="s">
        <v>27948</v>
      </c>
      <c r="C3499" s="148" t="s">
        <v>27949</v>
      </c>
      <c r="D3499" s="148" t="s">
        <v>27950</v>
      </c>
      <c r="E3499" s="148"/>
      <c r="F3499" s="139">
        <f>MATCH(A3499,厦航题库汇总!$C$2:$C$5110,0)</f>
        <v>1273</v>
      </c>
    </row>
    <row r="3500" spans="1:6" customFormat="1" ht="56.1" customHeight="1">
      <c r="A3500" s="170" t="s">
        <v>27884</v>
      </c>
      <c r="B3500" s="139" t="s">
        <v>27885</v>
      </c>
      <c r="C3500" s="139" t="s">
        <v>27886</v>
      </c>
      <c r="D3500" s="139" t="s">
        <v>27887</v>
      </c>
      <c r="E3500" s="139"/>
      <c r="F3500" s="139" t="e">
        <f>MATCH(A3500,厦航题库汇总!$C$2:$C$5110,0)</f>
        <v>#N/A</v>
      </c>
    </row>
    <row r="3501" spans="1:6" customFormat="1" ht="50.1" customHeight="1">
      <c r="A3501" s="170" t="s">
        <v>28780</v>
      </c>
      <c r="B3501" s="139" t="s">
        <v>28781</v>
      </c>
      <c r="C3501" s="139" t="s">
        <v>28782</v>
      </c>
      <c r="D3501" s="139" t="s">
        <v>28783</v>
      </c>
      <c r="E3501" s="139"/>
      <c r="F3501" s="139">
        <f>MATCH(A3501,厦航题库汇总!$C$2:$C$5110,0)</f>
        <v>2166</v>
      </c>
    </row>
    <row r="3502" spans="1:6" customFormat="1" ht="56.1" customHeight="1">
      <c r="A3502" s="170" t="s">
        <v>27874</v>
      </c>
      <c r="B3502" s="142" t="s">
        <v>27875</v>
      </c>
      <c r="C3502" s="142" t="s">
        <v>27876</v>
      </c>
      <c r="D3502" s="142" t="s">
        <v>27877</v>
      </c>
      <c r="E3502" s="142"/>
      <c r="F3502" s="139" t="e">
        <f>MATCH(A3502,厦航题库汇总!$C$2:$C$5110,0)</f>
        <v>#N/A</v>
      </c>
    </row>
    <row r="3503" spans="1:6" customFormat="1" ht="56.1" customHeight="1">
      <c r="A3503" s="170" t="s">
        <v>27878</v>
      </c>
      <c r="B3503" s="142" t="s">
        <v>27879</v>
      </c>
      <c r="C3503" s="142" t="s">
        <v>27880</v>
      </c>
      <c r="D3503" s="142" t="s">
        <v>27881</v>
      </c>
      <c r="E3503" s="142"/>
      <c r="F3503" s="139" t="e">
        <f>MATCH(A3503,厦航题库汇总!$C$2:$C$5110,0)</f>
        <v>#N/A</v>
      </c>
    </row>
    <row r="3504" spans="1:6" customFormat="1" ht="56.1" customHeight="1">
      <c r="A3504" s="170" t="s">
        <v>9537</v>
      </c>
      <c r="B3504" s="139" t="s">
        <v>20908</v>
      </c>
      <c r="C3504" s="139" t="s">
        <v>20909</v>
      </c>
      <c r="D3504" s="139" t="s">
        <v>20910</v>
      </c>
      <c r="E3504" s="139"/>
      <c r="F3504" s="139">
        <f>MATCH(A3504,厦航题库汇总!$C$2:$C$5110,0)</f>
        <v>4651</v>
      </c>
    </row>
    <row r="3505" spans="1:6" customFormat="1" ht="50.1" customHeight="1">
      <c r="A3505" s="170" t="s">
        <v>6073</v>
      </c>
      <c r="B3505" s="139" t="s">
        <v>6074</v>
      </c>
      <c r="C3505" s="148" t="s">
        <v>6075</v>
      </c>
      <c r="D3505" s="148" t="s">
        <v>6076</v>
      </c>
      <c r="E3505" s="148"/>
      <c r="F3505" s="139">
        <f>MATCH(A3505,厦航题库汇总!$C$2:$C$5110,0)</f>
        <v>4</v>
      </c>
    </row>
    <row r="3506" spans="1:6" customFormat="1" ht="56.1" customHeight="1">
      <c r="A3506" s="170" t="s">
        <v>24659</v>
      </c>
      <c r="B3506" s="139" t="s">
        <v>24660</v>
      </c>
      <c r="C3506" s="139" t="s">
        <v>24661</v>
      </c>
      <c r="D3506" s="139" t="s">
        <v>24662</v>
      </c>
      <c r="E3506" s="139"/>
      <c r="F3506" s="139">
        <f>MATCH(A3506,厦航题库汇总!$C$2:$C$5110,0)</f>
        <v>2508</v>
      </c>
    </row>
    <row r="3507" spans="1:6" customFormat="1" ht="56.1" customHeight="1">
      <c r="A3507" s="170" t="s">
        <v>3000</v>
      </c>
      <c r="B3507" s="139" t="s">
        <v>3001</v>
      </c>
      <c r="C3507" s="139" t="s">
        <v>3002</v>
      </c>
      <c r="D3507" s="139" t="s">
        <v>3003</v>
      </c>
      <c r="E3507" s="139"/>
      <c r="F3507" s="139">
        <f>MATCH(A3507,厦航题库汇总!$C$2:$C$5110,0)</f>
        <v>3056</v>
      </c>
    </row>
    <row r="3508" spans="1:6" customFormat="1" ht="56.1" customHeight="1">
      <c r="A3508" s="170" t="s">
        <v>3004</v>
      </c>
      <c r="B3508" s="139" t="s">
        <v>3005</v>
      </c>
      <c r="C3508" s="139" t="s">
        <v>3006</v>
      </c>
      <c r="D3508" s="139" t="s">
        <v>3007</v>
      </c>
      <c r="E3508" s="139"/>
      <c r="F3508" s="139">
        <f>MATCH(A3508,厦航题库汇总!$C$2:$C$5110,0)</f>
        <v>3061</v>
      </c>
    </row>
    <row r="3509" spans="1:6" customFormat="1" ht="56.1" customHeight="1">
      <c r="A3509" s="170" t="s">
        <v>12823</v>
      </c>
      <c r="B3509" s="139" t="s">
        <v>12824</v>
      </c>
      <c r="C3509" s="148" t="s">
        <v>12825</v>
      </c>
      <c r="D3509" s="148" t="s">
        <v>12826</v>
      </c>
      <c r="E3509" s="148"/>
      <c r="F3509" s="139">
        <f>MATCH(A3509,厦航题库汇总!$C$2:$C$5110,0)</f>
        <v>606</v>
      </c>
    </row>
    <row r="3510" spans="1:6" customFormat="1" ht="56.1" customHeight="1">
      <c r="A3510" s="170" t="s">
        <v>15549</v>
      </c>
      <c r="B3510" s="139" t="s">
        <v>3098</v>
      </c>
      <c r="C3510" s="139" t="s">
        <v>3099</v>
      </c>
      <c r="D3510" s="139" t="s">
        <v>3100</v>
      </c>
      <c r="E3510" s="139"/>
      <c r="F3510" s="139">
        <f>MATCH(A3510,厦航题库汇总!$C$2:$C$5110,0)</f>
        <v>3206</v>
      </c>
    </row>
    <row r="3511" spans="1:6" customFormat="1" ht="56.1" customHeight="1">
      <c r="A3511" s="170" t="s">
        <v>3094</v>
      </c>
      <c r="B3511" s="139" t="s">
        <v>3097</v>
      </c>
      <c r="C3511" s="139" t="s">
        <v>3096</v>
      </c>
      <c r="D3511" s="139" t="s">
        <v>3095</v>
      </c>
      <c r="E3511" s="139"/>
      <c r="F3511" s="139">
        <f>MATCH(A3511,厦航题库汇总!$C$2:$C$5110,0)</f>
        <v>3201</v>
      </c>
    </row>
    <row r="3512" spans="1:6" customFormat="1" ht="50.1" customHeight="1">
      <c r="A3512" s="170" t="s">
        <v>3090</v>
      </c>
      <c r="B3512" s="139" t="s">
        <v>3091</v>
      </c>
      <c r="C3512" s="139" t="s">
        <v>3092</v>
      </c>
      <c r="D3512" s="139" t="s">
        <v>3093</v>
      </c>
      <c r="E3512" s="139"/>
      <c r="F3512" s="139">
        <f>MATCH(A3512,厦航题库汇总!$C$2:$C$5110,0)</f>
        <v>3196</v>
      </c>
    </row>
    <row r="3513" spans="1:6" customFormat="1" ht="56.1" customHeight="1">
      <c r="A3513" s="170" t="s">
        <v>10556</v>
      </c>
      <c r="B3513" s="139" t="s">
        <v>10557</v>
      </c>
      <c r="C3513" s="139" t="s">
        <v>10558</v>
      </c>
      <c r="D3513" s="139" t="s">
        <v>10559</v>
      </c>
      <c r="E3513" s="139"/>
      <c r="F3513" s="139">
        <f>MATCH(A3513,厦航题库汇总!$C$2:$C$5110,0)</f>
        <v>4969</v>
      </c>
    </row>
    <row r="3514" spans="1:6" customFormat="1" ht="56.1" customHeight="1">
      <c r="A3514" s="172" t="s">
        <v>11294</v>
      </c>
      <c r="B3514" s="148" t="s">
        <v>11295</v>
      </c>
      <c r="C3514" s="148" t="s">
        <v>11296</v>
      </c>
      <c r="D3514" s="148" t="s">
        <v>11297</v>
      </c>
      <c r="E3514" s="148"/>
      <c r="F3514" s="139">
        <f>MATCH(A3514,厦航题库汇总!$C$2:$C$5110,0)</f>
        <v>587</v>
      </c>
    </row>
    <row r="3515" spans="1:6" customFormat="1" ht="56.1" customHeight="1">
      <c r="A3515" s="170" t="s">
        <v>9336</v>
      </c>
      <c r="B3515" s="139" t="s">
        <v>25949</v>
      </c>
      <c r="C3515" s="139" t="s">
        <v>25950</v>
      </c>
      <c r="D3515" s="139" t="s">
        <v>25951</v>
      </c>
      <c r="E3515" s="139"/>
      <c r="F3515" s="139">
        <f>MATCH(A3515,厦航题库汇总!$C$2:$C$5110,0)</f>
        <v>4591</v>
      </c>
    </row>
    <row r="3516" spans="1:6" customFormat="1" ht="56.1" customHeight="1">
      <c r="A3516" s="172" t="s">
        <v>2138</v>
      </c>
      <c r="B3516" s="148" t="s">
        <v>2139</v>
      </c>
      <c r="C3516" s="148" t="s">
        <v>2140</v>
      </c>
      <c r="D3516" s="148" t="s">
        <v>2137</v>
      </c>
      <c r="E3516" s="148"/>
      <c r="F3516" s="139">
        <f>MATCH(A3516,厦航题库汇总!$C$2:$C$5110,0)</f>
        <v>787</v>
      </c>
    </row>
    <row r="3517" spans="1:6" customFormat="1" ht="56.1" customHeight="1">
      <c r="A3517" s="172" t="s">
        <v>4883</v>
      </c>
      <c r="B3517" s="139" t="s">
        <v>4841</v>
      </c>
      <c r="C3517" s="139" t="s">
        <v>4842</v>
      </c>
      <c r="D3517" s="148" t="s">
        <v>4840</v>
      </c>
      <c r="E3517" s="148"/>
      <c r="F3517" s="139">
        <f>MATCH(A3517,厦航题库汇总!$C$2:$C$5110,0)</f>
        <v>2086</v>
      </c>
    </row>
    <row r="3518" spans="1:6" customFormat="1" ht="50.1" customHeight="1">
      <c r="A3518" s="172" t="s">
        <v>4839</v>
      </c>
      <c r="B3518" s="148" t="s">
        <v>4840</v>
      </c>
      <c r="C3518" s="139" t="s">
        <v>4841</v>
      </c>
      <c r="D3518" s="139" t="s">
        <v>4842</v>
      </c>
      <c r="E3518" s="139"/>
      <c r="F3518" s="139">
        <f>MATCH(A3518,厦航题库汇总!$C$2:$C$5110,0)</f>
        <v>1998</v>
      </c>
    </row>
    <row r="3519" spans="1:6" customFormat="1" ht="50.1" customHeight="1">
      <c r="A3519" s="170" t="s">
        <v>2565</v>
      </c>
      <c r="B3519" s="139" t="s">
        <v>22646</v>
      </c>
      <c r="C3519" s="139" t="s">
        <v>22647</v>
      </c>
      <c r="D3519" s="139" t="s">
        <v>22648</v>
      </c>
      <c r="E3519" s="139"/>
      <c r="F3519" s="139">
        <f>MATCH(A3519,厦航题库汇总!$C$2:$C$5110,0)</f>
        <v>1706</v>
      </c>
    </row>
    <row r="3520" spans="1:6" customFormat="1" ht="56.1" customHeight="1">
      <c r="A3520" s="172" t="s">
        <v>27968</v>
      </c>
      <c r="B3520" s="148" t="s">
        <v>11196</v>
      </c>
      <c r="C3520" s="148" t="s">
        <v>11197</v>
      </c>
      <c r="D3520" s="148" t="s">
        <v>27969</v>
      </c>
      <c r="E3520" s="148"/>
      <c r="F3520" s="139">
        <f>MATCH(A3520,厦航题库汇总!$C$2:$C$5110,0)</f>
        <v>369</v>
      </c>
    </row>
    <row r="3521" spans="1:6" customFormat="1" ht="56.1" customHeight="1">
      <c r="A3521" s="172" t="s">
        <v>27970</v>
      </c>
      <c r="B3521" s="148" t="s">
        <v>11199</v>
      </c>
      <c r="C3521" s="148" t="s">
        <v>11200</v>
      </c>
      <c r="D3521" s="148" t="s">
        <v>11201</v>
      </c>
      <c r="E3521" s="148"/>
      <c r="F3521" s="139">
        <f>MATCH(A3521,厦航题库汇总!$C$2:$C$5110,0)</f>
        <v>376</v>
      </c>
    </row>
    <row r="3522" spans="1:6" customFormat="1" ht="56.1" customHeight="1">
      <c r="A3522" s="170" t="s">
        <v>29707</v>
      </c>
      <c r="B3522" s="139" t="s">
        <v>20468</v>
      </c>
      <c r="C3522" s="139" t="s">
        <v>20469</v>
      </c>
      <c r="D3522" s="139" t="s">
        <v>20470</v>
      </c>
      <c r="E3522" s="139"/>
      <c r="F3522" s="139" t="e">
        <f>MATCH(A3522,厦航题库汇总!$C$2:$C$5110,0)</f>
        <v>#N/A</v>
      </c>
    </row>
    <row r="3523" spans="1:6" customFormat="1" ht="56.1" customHeight="1">
      <c r="A3523" s="172" t="s">
        <v>11357</v>
      </c>
      <c r="B3523" s="148" t="s">
        <v>11358</v>
      </c>
      <c r="C3523" s="148" t="s">
        <v>11359</v>
      </c>
      <c r="D3523" s="148" t="s">
        <v>11360</v>
      </c>
      <c r="E3523" s="148"/>
      <c r="F3523" s="139">
        <f>MATCH(A3523,厦航题库汇总!$C$2:$C$5110,0)</f>
        <v>688</v>
      </c>
    </row>
    <row r="3524" spans="1:6" customFormat="1" ht="56.1" customHeight="1">
      <c r="A3524" s="172" t="s">
        <v>27652</v>
      </c>
      <c r="B3524" s="148">
        <v>14</v>
      </c>
      <c r="C3524" s="148">
        <v>12</v>
      </c>
      <c r="D3524" s="148">
        <v>10</v>
      </c>
      <c r="E3524" s="148"/>
      <c r="F3524" s="139" t="e">
        <f>MATCH(A3524,厦航题库汇总!$C$2:$C$5110,0)</f>
        <v>#N/A</v>
      </c>
    </row>
    <row r="3525" spans="1:6" customFormat="1" ht="56.1" customHeight="1">
      <c r="A3525" s="170" t="s">
        <v>19967</v>
      </c>
      <c r="B3525" s="139" t="s">
        <v>19968</v>
      </c>
      <c r="C3525" s="139" t="s">
        <v>19969</v>
      </c>
      <c r="D3525" s="139" t="s">
        <v>19970</v>
      </c>
      <c r="E3525" s="139"/>
      <c r="F3525" s="139" t="e">
        <f>MATCH(A3525,厦航题库汇总!$C$2:$C$5110,0)</f>
        <v>#N/A</v>
      </c>
    </row>
    <row r="3526" spans="1:6" customFormat="1" ht="56.1" customHeight="1">
      <c r="A3526" s="172" t="s">
        <v>27962</v>
      </c>
      <c r="B3526" s="148" t="s">
        <v>11169</v>
      </c>
      <c r="C3526" s="148" t="s">
        <v>11170</v>
      </c>
      <c r="D3526" s="148" t="s">
        <v>11171</v>
      </c>
      <c r="E3526" s="148"/>
      <c r="F3526" s="139">
        <f>MATCH(A3526,厦航题库汇总!$C$2:$C$5110,0)</f>
        <v>299</v>
      </c>
    </row>
    <row r="3527" spans="1:6" customFormat="1" ht="56.1" customHeight="1">
      <c r="A3527" s="175" t="s">
        <v>27963</v>
      </c>
      <c r="B3527" s="162" t="s">
        <v>11172</v>
      </c>
      <c r="C3527" s="148" t="s">
        <v>27964</v>
      </c>
      <c r="D3527" s="148" t="s">
        <v>27965</v>
      </c>
      <c r="E3527" s="148"/>
      <c r="F3527" s="139">
        <f>MATCH(A3527,厦航题库汇总!$C$2:$C$5110,0)</f>
        <v>306</v>
      </c>
    </row>
    <row r="3528" spans="1:6" customFormat="1" ht="56.1" customHeight="1">
      <c r="A3528" s="172" t="s">
        <v>11179</v>
      </c>
      <c r="B3528" s="148" t="s">
        <v>11180</v>
      </c>
      <c r="C3528" s="148" t="s">
        <v>11181</v>
      </c>
      <c r="D3528" s="148" t="s">
        <v>11182</v>
      </c>
      <c r="E3528" s="148"/>
      <c r="F3528" s="139">
        <f>MATCH(A3528,厦航题库汇总!$C$2:$C$5110,0)</f>
        <v>320</v>
      </c>
    </row>
    <row r="3529" spans="1:6" customFormat="1" ht="56.1" customHeight="1">
      <c r="A3529" s="172" t="s">
        <v>11183</v>
      </c>
      <c r="B3529" s="148" t="s">
        <v>11184</v>
      </c>
      <c r="C3529" s="148" t="s">
        <v>11180</v>
      </c>
      <c r="D3529" s="148" t="s">
        <v>11182</v>
      </c>
      <c r="E3529" s="148"/>
      <c r="F3529" s="139">
        <f>MATCH(A3529,厦航题库汇总!$C$2:$C$5110,0)</f>
        <v>327</v>
      </c>
    </row>
    <row r="3530" spans="1:6" customFormat="1" ht="56.1" customHeight="1">
      <c r="A3530" s="170" t="s">
        <v>29029</v>
      </c>
      <c r="B3530" s="139" t="s">
        <v>26943</v>
      </c>
      <c r="C3530" s="139" t="s">
        <v>26944</v>
      </c>
      <c r="D3530" s="139" t="s">
        <v>26945</v>
      </c>
      <c r="E3530" s="139"/>
      <c r="F3530" s="139">
        <f>MATCH(A3530,厦航题库汇总!$C$2:$C$5110,0)</f>
        <v>405</v>
      </c>
    </row>
    <row r="3531" spans="1:6" customFormat="1" ht="56.1" customHeight="1">
      <c r="A3531" s="172" t="s">
        <v>11282</v>
      </c>
      <c r="B3531" s="148" t="s">
        <v>11283</v>
      </c>
      <c r="C3531" s="148" t="s">
        <v>11284</v>
      </c>
      <c r="D3531" s="148" t="s">
        <v>11285</v>
      </c>
      <c r="E3531" s="148"/>
      <c r="F3531" s="139">
        <f>MATCH(A3531,厦航题库汇总!$C$2:$C$5110,0)</f>
        <v>566</v>
      </c>
    </row>
    <row r="3532" spans="1:6" customFormat="1" ht="56.1" customHeight="1">
      <c r="A3532" s="170" t="s">
        <v>1289</v>
      </c>
      <c r="B3532" s="139">
        <v>800</v>
      </c>
      <c r="C3532" s="139">
        <v>1600</v>
      </c>
      <c r="D3532" s="139">
        <v>2400</v>
      </c>
      <c r="E3532" s="139"/>
      <c r="F3532" s="139">
        <f>MATCH(A3532,厦航题库汇总!$C$2:$C$5110,0)</f>
        <v>2803</v>
      </c>
    </row>
    <row r="3533" spans="1:6" customFormat="1" ht="50.1" customHeight="1">
      <c r="A3533" s="170" t="s">
        <v>28892</v>
      </c>
      <c r="B3533" s="139" t="s">
        <v>25887</v>
      </c>
      <c r="C3533" s="139" t="s">
        <v>25888</v>
      </c>
      <c r="D3533" s="139" t="s">
        <v>25889</v>
      </c>
      <c r="E3533" s="139"/>
      <c r="F3533" s="139">
        <f>MATCH(A3533,厦航题库汇总!$C$2:$C$5110,0)</f>
        <v>4444</v>
      </c>
    </row>
    <row r="3534" spans="1:6" customFormat="1" ht="50.1" customHeight="1">
      <c r="A3534" s="170" t="s">
        <v>18922</v>
      </c>
      <c r="B3534" s="139" t="s">
        <v>18923</v>
      </c>
      <c r="C3534" s="139" t="s">
        <v>18924</v>
      </c>
      <c r="D3534" s="139" t="s">
        <v>18925</v>
      </c>
      <c r="E3534" s="139"/>
      <c r="F3534" s="139" t="e">
        <f>MATCH(A3534,厦航题库汇总!$C$2:$C$5110,0)</f>
        <v>#N/A</v>
      </c>
    </row>
    <row r="3535" spans="1:6" customFormat="1" ht="56.1" customHeight="1">
      <c r="A3535" s="170" t="s">
        <v>10854</v>
      </c>
      <c r="B3535" s="139" t="s">
        <v>20546</v>
      </c>
      <c r="C3535" s="139" t="s">
        <v>20547</v>
      </c>
      <c r="D3535" s="139" t="s">
        <v>20548</v>
      </c>
      <c r="E3535" s="139"/>
      <c r="F3535" s="139">
        <f>MATCH(A3535,厦航题库汇总!$C$2:$C$5110,0)</f>
        <v>5027</v>
      </c>
    </row>
    <row r="3536" spans="1:6" customFormat="1" ht="56.1" customHeight="1">
      <c r="A3536" s="170" t="s">
        <v>28909</v>
      </c>
      <c r="B3536" s="139" t="s">
        <v>25902</v>
      </c>
      <c r="C3536" s="139" t="s">
        <v>25903</v>
      </c>
      <c r="D3536" s="139" t="s">
        <v>25904</v>
      </c>
      <c r="E3536" s="139"/>
      <c r="F3536" s="139">
        <f>MATCH(A3536,厦航题库汇总!$C$2:$C$5110,0)</f>
        <v>4494</v>
      </c>
    </row>
    <row r="3537" spans="1:6" customFormat="1" ht="56.1" customHeight="1">
      <c r="A3537" s="170" t="s">
        <v>3996</v>
      </c>
      <c r="B3537" s="139" t="s">
        <v>3997</v>
      </c>
      <c r="C3537" s="148" t="s">
        <v>3998</v>
      </c>
      <c r="D3537" s="148" t="s">
        <v>3999</v>
      </c>
      <c r="E3537" s="148" t="s">
        <v>29551</v>
      </c>
      <c r="F3537" s="139">
        <f>MATCH(A3537,厦航题库汇总!$C$2:$C$5110,0)</f>
        <v>465</v>
      </c>
    </row>
    <row r="3538" spans="1:6" customFormat="1" ht="56.1" customHeight="1">
      <c r="A3538" s="170" t="s">
        <v>3992</v>
      </c>
      <c r="B3538" s="139" t="s">
        <v>3993</v>
      </c>
      <c r="C3538" s="148" t="s">
        <v>3994</v>
      </c>
      <c r="D3538" s="148" t="s">
        <v>3995</v>
      </c>
      <c r="E3538" s="148" t="s">
        <v>29551</v>
      </c>
      <c r="F3538" s="139">
        <f>MATCH(A3538,厦航题库汇总!$C$2:$C$5110,0)</f>
        <v>458</v>
      </c>
    </row>
    <row r="3539" spans="1:6" customFormat="1" ht="56.1" customHeight="1">
      <c r="A3539" s="170" t="s">
        <v>28542</v>
      </c>
      <c r="B3539" s="139" t="s">
        <v>23754</v>
      </c>
      <c r="C3539" s="139" t="s">
        <v>23755</v>
      </c>
      <c r="D3539" s="139" t="s">
        <v>23756</v>
      </c>
      <c r="E3539" s="148" t="s">
        <v>29551</v>
      </c>
      <c r="F3539" s="139">
        <f>MATCH(A3539,厦航题库汇总!$C$2:$C$5110,0)</f>
        <v>3163</v>
      </c>
    </row>
    <row r="3540" spans="1:6" customFormat="1" ht="50.1" customHeight="1">
      <c r="A3540" s="170" t="s">
        <v>19773</v>
      </c>
      <c r="B3540" s="139" t="s">
        <v>19774</v>
      </c>
      <c r="C3540" s="139" t="s">
        <v>19775</v>
      </c>
      <c r="D3540" s="139" t="s">
        <v>19776</v>
      </c>
      <c r="E3540" s="139"/>
      <c r="F3540" s="139" t="e">
        <f>MATCH(A3540,厦航题库汇总!$C$2:$C$5110,0)</f>
        <v>#N/A</v>
      </c>
    </row>
    <row r="3541" spans="1:6" customFormat="1" ht="50.1" customHeight="1">
      <c r="A3541" s="171" t="s">
        <v>28552</v>
      </c>
      <c r="B3541" s="159" t="s">
        <v>23770</v>
      </c>
      <c r="C3541" s="139" t="s">
        <v>23771</v>
      </c>
      <c r="D3541" s="139" t="s">
        <v>23772</v>
      </c>
      <c r="E3541" s="148" t="s">
        <v>29551</v>
      </c>
      <c r="F3541" s="139">
        <f>MATCH(A3541,厦航题库汇总!$C$2:$C$5110,0)</f>
        <v>3198</v>
      </c>
    </row>
    <row r="3542" spans="1:6" customFormat="1" ht="56.1" customHeight="1">
      <c r="A3542" s="170" t="s">
        <v>28548</v>
      </c>
      <c r="B3542" s="139" t="s">
        <v>23760</v>
      </c>
      <c r="C3542" s="139" t="s">
        <v>23761</v>
      </c>
      <c r="D3542" s="139" t="s">
        <v>23762</v>
      </c>
      <c r="E3542" s="148" t="s">
        <v>29551</v>
      </c>
      <c r="F3542" s="139">
        <f>MATCH(A3542,厦航题库汇总!$C$2:$C$5110,0)</f>
        <v>3178</v>
      </c>
    </row>
    <row r="3543" spans="1:6" customFormat="1" ht="56.1" customHeight="1">
      <c r="A3543" s="170" t="s">
        <v>18011</v>
      </c>
      <c r="B3543" s="139" t="s">
        <v>18012</v>
      </c>
      <c r="C3543" s="139" t="s">
        <v>18013</v>
      </c>
      <c r="D3543" s="139" t="s">
        <v>18014</v>
      </c>
      <c r="E3543" s="139"/>
      <c r="F3543" s="139" t="e">
        <f>MATCH(A3543,厦航题库汇总!$C$2:$C$5110,0)</f>
        <v>#N/A</v>
      </c>
    </row>
    <row r="3544" spans="1:6" customFormat="1" ht="50.1" customHeight="1">
      <c r="A3544" s="170" t="s">
        <v>19639</v>
      </c>
      <c r="B3544" s="139" t="s">
        <v>19640</v>
      </c>
      <c r="C3544" s="139" t="s">
        <v>19641</v>
      </c>
      <c r="D3544" s="139" t="s">
        <v>19642</v>
      </c>
      <c r="E3544" s="139"/>
      <c r="F3544" s="139" t="e">
        <f>MATCH(A3544,厦航题库汇总!$C$2:$C$5110,0)</f>
        <v>#N/A</v>
      </c>
    </row>
    <row r="3545" spans="1:6" customFormat="1" ht="56.1" customHeight="1">
      <c r="A3545" s="172" t="s">
        <v>13597</v>
      </c>
      <c r="B3545" s="148" t="s">
        <v>13598</v>
      </c>
      <c r="C3545" s="148" t="s">
        <v>13599</v>
      </c>
      <c r="D3545" s="148" t="s">
        <v>13600</v>
      </c>
      <c r="E3545" s="148"/>
      <c r="F3545" s="139">
        <f>MATCH(A3545,厦航题库汇总!$C$2:$C$5110,0)</f>
        <v>2038</v>
      </c>
    </row>
    <row r="3546" spans="1:6" customFormat="1" ht="56.1" customHeight="1">
      <c r="A3546" s="170" t="s">
        <v>29038</v>
      </c>
      <c r="B3546" s="139" t="s">
        <v>26968</v>
      </c>
      <c r="C3546" s="139" t="s">
        <v>26969</v>
      </c>
      <c r="D3546" s="139" t="s">
        <v>26970</v>
      </c>
      <c r="E3546" s="139"/>
      <c r="F3546" s="139">
        <f>MATCH(A3546,厦航题库汇总!$C$2:$C$5110,0)</f>
        <v>584</v>
      </c>
    </row>
    <row r="3547" spans="1:6" customFormat="1" ht="56.1" customHeight="1">
      <c r="A3547" s="170" t="s">
        <v>23158</v>
      </c>
      <c r="B3547" s="139" t="s">
        <v>23159</v>
      </c>
      <c r="C3547" s="139" t="s">
        <v>23160</v>
      </c>
      <c r="D3547" s="139" t="s">
        <v>23161</v>
      </c>
      <c r="E3547" s="139"/>
      <c r="F3547" s="139">
        <f>MATCH(A3547,厦航题库汇总!$C$2:$C$5110,0)</f>
        <v>3776</v>
      </c>
    </row>
    <row r="3548" spans="1:6" customFormat="1" ht="56.1" customHeight="1">
      <c r="A3548" s="170" t="s">
        <v>1212</v>
      </c>
      <c r="B3548" s="139" t="s">
        <v>22466</v>
      </c>
      <c r="C3548" s="139" t="s">
        <v>22229</v>
      </c>
      <c r="D3548" s="139" t="s">
        <v>22467</v>
      </c>
      <c r="E3548" s="139"/>
      <c r="F3548" s="139">
        <f>MATCH(A3548,厦航题库汇总!$C$2:$C$5110,0)</f>
        <v>2686</v>
      </c>
    </row>
    <row r="3549" spans="1:6" customFormat="1" ht="56.1" customHeight="1">
      <c r="A3549" s="170" t="s">
        <v>12370</v>
      </c>
      <c r="B3549" s="139" t="s">
        <v>12371</v>
      </c>
      <c r="C3549" s="148" t="s">
        <v>12372</v>
      </c>
      <c r="D3549" s="148" t="s">
        <v>12373</v>
      </c>
      <c r="E3549" s="148"/>
      <c r="F3549" s="139">
        <f>MATCH(A3549,厦航题库汇总!$C$2:$C$5110,0)</f>
        <v>166</v>
      </c>
    </row>
    <row r="3550" spans="1:6" customFormat="1" ht="50.1" customHeight="1">
      <c r="A3550" s="170" t="s">
        <v>28109</v>
      </c>
      <c r="B3550" s="148" t="s">
        <v>2257</v>
      </c>
      <c r="C3550" s="139" t="s">
        <v>28110</v>
      </c>
      <c r="D3550" s="139" t="s">
        <v>28111</v>
      </c>
      <c r="E3550" s="139"/>
      <c r="F3550" s="139">
        <f>MATCH(A3550,厦航题库汇总!$C$2:$C$5110,0)</f>
        <v>1002</v>
      </c>
    </row>
    <row r="3551" spans="1:6" customFormat="1" ht="56.1" customHeight="1">
      <c r="A3551" s="170" t="s">
        <v>10701</v>
      </c>
      <c r="B3551" s="139" t="s">
        <v>20498</v>
      </c>
      <c r="C3551" s="139" t="s">
        <v>20499</v>
      </c>
      <c r="D3551" s="139" t="s">
        <v>20500</v>
      </c>
      <c r="E3551" s="139"/>
      <c r="F3551" s="139">
        <f>MATCH(A3551,厦航题库汇总!$C$2:$C$5110,0)</f>
        <v>4463</v>
      </c>
    </row>
    <row r="3552" spans="1:6" customFormat="1" ht="50.1" customHeight="1">
      <c r="A3552" s="172" t="s">
        <v>6502</v>
      </c>
      <c r="B3552" s="148" t="s">
        <v>6503</v>
      </c>
      <c r="C3552" s="148" t="s">
        <v>6504</v>
      </c>
      <c r="D3552" s="148" t="s">
        <v>6505</v>
      </c>
      <c r="E3552" s="148"/>
      <c r="F3552" s="139">
        <f>MATCH(A3552,厦航题库汇总!$C$2:$C$5110,0)</f>
        <v>917</v>
      </c>
    </row>
    <row r="3553" spans="1:6" customFormat="1" ht="56.1" customHeight="1">
      <c r="A3553" s="170" t="s">
        <v>2511</v>
      </c>
      <c r="B3553" s="139" t="s">
        <v>22603</v>
      </c>
      <c r="C3553" s="139" t="s">
        <v>22604</v>
      </c>
      <c r="D3553" s="139" t="s">
        <v>22605</v>
      </c>
      <c r="E3553" s="139"/>
      <c r="F3553" s="139">
        <f>MATCH(A3553,厦航题库汇总!$C$2:$C$5110,0)</f>
        <v>1545</v>
      </c>
    </row>
    <row r="3554" spans="1:6" customFormat="1" ht="56.1" customHeight="1">
      <c r="A3554" s="172" t="s">
        <v>1942</v>
      </c>
      <c r="B3554" s="148" t="s">
        <v>1943</v>
      </c>
      <c r="C3554" s="148" t="s">
        <v>1944</v>
      </c>
      <c r="D3554" s="148" t="s">
        <v>1945</v>
      </c>
      <c r="E3554" s="148"/>
      <c r="F3554" s="139">
        <f>MATCH(A3554,厦航题库汇总!$C$2:$C$5110,0)</f>
        <v>455</v>
      </c>
    </row>
    <row r="3555" spans="1:6" customFormat="1" ht="50.1" customHeight="1">
      <c r="A3555" s="170" t="s">
        <v>9573</v>
      </c>
      <c r="B3555" s="139" t="s">
        <v>20938</v>
      </c>
      <c r="C3555" s="139" t="s">
        <v>20939</v>
      </c>
      <c r="D3555" s="139" t="s">
        <v>20940</v>
      </c>
      <c r="E3555" s="139"/>
      <c r="F3555" s="139">
        <f>MATCH(A3555,厦航题库汇总!$C$2:$C$5110,0)</f>
        <v>4661</v>
      </c>
    </row>
    <row r="3556" spans="1:6" customFormat="1" ht="50.1" customHeight="1">
      <c r="A3556" s="170" t="s">
        <v>29009</v>
      </c>
      <c r="B3556" s="139" t="s">
        <v>29010</v>
      </c>
      <c r="C3556" s="139" t="s">
        <v>29006</v>
      </c>
      <c r="D3556" s="139" t="s">
        <v>29011</v>
      </c>
      <c r="E3556" s="139"/>
      <c r="F3556" s="139">
        <f>MATCH(A3556,厦航题库汇总!$C$2:$C$5110,0)</f>
        <v>795</v>
      </c>
    </row>
    <row r="3557" spans="1:6" customFormat="1" ht="50.1" customHeight="1">
      <c r="A3557" s="170" t="s">
        <v>29005</v>
      </c>
      <c r="B3557" s="139" t="s">
        <v>29006</v>
      </c>
      <c r="C3557" s="139" t="s">
        <v>29007</v>
      </c>
      <c r="D3557" s="139" t="s">
        <v>29008</v>
      </c>
      <c r="E3557" s="139"/>
      <c r="F3557" s="139">
        <f>MATCH(A3557,厦航题库汇总!$C$2:$C$5110,0)</f>
        <v>789</v>
      </c>
    </row>
    <row r="3558" spans="1:6" customFormat="1" ht="56.1" customHeight="1">
      <c r="A3558" s="172" t="s">
        <v>27813</v>
      </c>
      <c r="B3558" s="148" t="s">
        <v>27814</v>
      </c>
      <c r="C3558" s="148" t="s">
        <v>27815</v>
      </c>
      <c r="D3558" s="148"/>
      <c r="E3558" s="148"/>
      <c r="F3558" s="139" t="e">
        <f>MATCH(A3558,厦航题库汇总!$C$2:$C$5110,0)</f>
        <v>#N/A</v>
      </c>
    </row>
    <row r="3559" spans="1:6" customFormat="1" ht="50.1" customHeight="1">
      <c r="A3559" s="170" t="s">
        <v>28</v>
      </c>
      <c r="B3559" s="139" t="s">
        <v>29</v>
      </c>
      <c r="C3559" s="148" t="s">
        <v>30</v>
      </c>
      <c r="D3559" s="148" t="s">
        <v>27928</v>
      </c>
      <c r="E3559" s="148"/>
      <c r="F3559" s="139">
        <f>MATCH(A3559,厦航题库汇总!$C$2:$C$5110,0)</f>
        <v>80</v>
      </c>
    </row>
    <row r="3560" spans="1:6" customFormat="1" ht="50.1" customHeight="1">
      <c r="A3560" s="170" t="s">
        <v>28143</v>
      </c>
      <c r="B3560" s="139" t="s">
        <v>28144</v>
      </c>
      <c r="C3560" s="139" t="s">
        <v>28145</v>
      </c>
      <c r="D3560" s="139" t="s">
        <v>28146</v>
      </c>
      <c r="E3560" s="139"/>
      <c r="F3560" s="139">
        <f>MATCH(A3560,厦航题库汇总!$C$2:$C$5110,0)</f>
        <v>648</v>
      </c>
    </row>
    <row r="3561" spans="1:6" customFormat="1" ht="56.1" customHeight="1">
      <c r="A3561" s="170" t="s">
        <v>19626</v>
      </c>
      <c r="B3561" s="139" t="s">
        <v>19627</v>
      </c>
      <c r="C3561" s="139" t="s">
        <v>19628</v>
      </c>
      <c r="D3561" s="139" t="s">
        <v>19629</v>
      </c>
      <c r="E3561" s="139"/>
      <c r="F3561" s="139" t="e">
        <f>MATCH(A3561,厦航题库汇总!$C$2:$C$5110,0)</f>
        <v>#N/A</v>
      </c>
    </row>
    <row r="3562" spans="1:6" customFormat="1" ht="50.1" customHeight="1">
      <c r="A3562" s="170" t="s">
        <v>18906</v>
      </c>
      <c r="B3562" s="139" t="s">
        <v>18907</v>
      </c>
      <c r="C3562" s="139" t="s">
        <v>18908</v>
      </c>
      <c r="D3562" s="139" t="s">
        <v>18909</v>
      </c>
      <c r="E3562" s="139"/>
      <c r="F3562" s="139" t="e">
        <f>MATCH(A3562,厦航题库汇总!$C$2:$C$5110,0)</f>
        <v>#N/A</v>
      </c>
    </row>
    <row r="3563" spans="1:6" customFormat="1" ht="56.1" customHeight="1">
      <c r="A3563" s="172" t="s">
        <v>1826</v>
      </c>
      <c r="B3563" s="139" t="s">
        <v>1827</v>
      </c>
      <c r="C3563" s="139" t="s">
        <v>1828</v>
      </c>
      <c r="D3563" s="139" t="s">
        <v>1829</v>
      </c>
      <c r="E3563" s="139"/>
      <c r="F3563" s="139">
        <f>MATCH(A3563,厦航题库汇总!$C$2:$C$5110,0)</f>
        <v>228</v>
      </c>
    </row>
    <row r="3564" spans="1:6" customFormat="1" ht="50.1" customHeight="1">
      <c r="A3564" s="170" t="s">
        <v>10427</v>
      </c>
      <c r="B3564" s="139" t="s">
        <v>10428</v>
      </c>
      <c r="C3564" s="139" t="s">
        <v>10429</v>
      </c>
      <c r="D3564" s="139" t="s">
        <v>10430</v>
      </c>
      <c r="E3564" s="139"/>
      <c r="F3564" s="139">
        <f>MATCH(A3564,厦航题库汇总!$C$2:$C$5110,0)</f>
        <v>4931</v>
      </c>
    </row>
    <row r="3565" spans="1:6" customFormat="1" ht="56.1" customHeight="1">
      <c r="A3565" s="170" t="s">
        <v>18822</v>
      </c>
      <c r="B3565" s="139" t="s">
        <v>10043</v>
      </c>
      <c r="C3565" s="139" t="s">
        <v>18823</v>
      </c>
      <c r="D3565" s="139" t="s">
        <v>18824</v>
      </c>
      <c r="E3565" s="139"/>
      <c r="F3565" s="139" t="e">
        <f>MATCH(A3565,厦航题库汇总!$C$2:$C$5110,0)</f>
        <v>#N/A</v>
      </c>
    </row>
    <row r="3566" spans="1:6" customFormat="1" ht="56.1" customHeight="1">
      <c r="A3566" s="172" t="s">
        <v>13611</v>
      </c>
      <c r="B3566" s="148" t="s">
        <v>13612</v>
      </c>
      <c r="C3566" s="148" t="s">
        <v>13613</v>
      </c>
      <c r="D3566" s="148" t="s">
        <v>12540</v>
      </c>
      <c r="E3566" s="148"/>
      <c r="F3566" s="139">
        <f>MATCH(A3566,厦航题库汇总!$C$2:$C$5110,0)</f>
        <v>2084</v>
      </c>
    </row>
    <row r="3567" spans="1:6" customFormat="1" ht="56.1" customHeight="1">
      <c r="A3567" s="170" t="s">
        <v>29040</v>
      </c>
      <c r="B3567" s="139" t="s">
        <v>29041</v>
      </c>
      <c r="C3567" s="139" t="s">
        <v>29040</v>
      </c>
      <c r="D3567" s="139" t="s">
        <v>26974</v>
      </c>
      <c r="E3567" s="139"/>
      <c r="F3567" s="139">
        <f>MATCH(A3567,厦航题库汇总!$C$2:$C$5110,0)</f>
        <v>636</v>
      </c>
    </row>
    <row r="3568" spans="1:6" customFormat="1" ht="56.1" customHeight="1">
      <c r="A3568" s="170" t="s">
        <v>19635</v>
      </c>
      <c r="B3568" s="139" t="s">
        <v>19636</v>
      </c>
      <c r="C3568" s="139" t="s">
        <v>19637</v>
      </c>
      <c r="D3568" s="139" t="s">
        <v>19638</v>
      </c>
      <c r="E3568" s="139"/>
      <c r="F3568" s="139" t="e">
        <f>MATCH(A3568,厦航题库汇总!$C$2:$C$5110,0)</f>
        <v>#N/A</v>
      </c>
    </row>
    <row r="3569" spans="1:6" customFormat="1" ht="56.1" customHeight="1">
      <c r="A3569" s="172" t="s">
        <v>1938</v>
      </c>
      <c r="B3569" s="148" t="s">
        <v>1939</v>
      </c>
      <c r="C3569" s="148" t="s">
        <v>1940</v>
      </c>
      <c r="D3569" s="148" t="s">
        <v>1941</v>
      </c>
      <c r="E3569" s="148"/>
      <c r="F3569" s="139">
        <f>MATCH(A3569,厦航题库汇总!$C$2:$C$5110,0)</f>
        <v>448</v>
      </c>
    </row>
    <row r="3570" spans="1:6" customFormat="1" ht="56.1" customHeight="1">
      <c r="A3570" s="170" t="s">
        <v>2508</v>
      </c>
      <c r="B3570" s="139" t="s">
        <v>22600</v>
      </c>
      <c r="C3570" s="139" t="s">
        <v>22601</v>
      </c>
      <c r="D3570" s="139" t="s">
        <v>22602</v>
      </c>
      <c r="E3570" s="139"/>
      <c r="F3570" s="139">
        <f>MATCH(A3570,厦航题库汇总!$C$2:$C$5110,0)</f>
        <v>1539</v>
      </c>
    </row>
    <row r="3571" spans="1:6" customFormat="1" ht="50.1" customHeight="1">
      <c r="A3571" s="170" t="s">
        <v>2479</v>
      </c>
      <c r="B3571" s="139" t="s">
        <v>22582</v>
      </c>
      <c r="C3571" s="139" t="s">
        <v>22583</v>
      </c>
      <c r="D3571" s="139" t="s">
        <v>22584</v>
      </c>
      <c r="E3571" s="139"/>
      <c r="F3571" s="139">
        <f>MATCH(A3571,厦航题库汇总!$C$2:$C$5110,0)</f>
        <v>1455</v>
      </c>
    </row>
    <row r="3572" spans="1:6" customFormat="1" ht="56.1" customHeight="1">
      <c r="A3572" s="170" t="s">
        <v>2207</v>
      </c>
      <c r="B3572" s="148" t="s">
        <v>2208</v>
      </c>
      <c r="C3572" s="139" t="s">
        <v>2209</v>
      </c>
      <c r="D3572" s="139" t="s">
        <v>2210</v>
      </c>
      <c r="E3572" s="139"/>
      <c r="F3572" s="139">
        <f>MATCH(A3572,厦航题库汇总!$C$2:$C$5110,0)</f>
        <v>1958</v>
      </c>
    </row>
    <row r="3573" spans="1:6" customFormat="1" ht="50.1" customHeight="1">
      <c r="A3573" s="170" t="s">
        <v>22751</v>
      </c>
      <c r="B3573" s="139" t="s">
        <v>22752</v>
      </c>
      <c r="C3573" s="139" t="s">
        <v>22753</v>
      </c>
      <c r="D3573" s="139" t="s">
        <v>22754</v>
      </c>
      <c r="E3573" s="139"/>
      <c r="F3573" s="139">
        <f>MATCH(A3573,厦航题库汇总!$C$2:$C$5110,0)</f>
        <v>1958</v>
      </c>
    </row>
    <row r="3574" spans="1:6" customFormat="1" ht="50.1" customHeight="1">
      <c r="A3574" s="170" t="s">
        <v>2165</v>
      </c>
      <c r="B3574" s="148" t="s">
        <v>2036</v>
      </c>
      <c r="C3574" s="148" t="s">
        <v>2166</v>
      </c>
      <c r="D3574" s="148" t="s">
        <v>2167</v>
      </c>
      <c r="E3574" s="148"/>
      <c r="F3574" s="139">
        <f>MATCH(A3574,厦航题库汇总!$C$2:$C$5110,0)</f>
        <v>829</v>
      </c>
    </row>
    <row r="3575" spans="1:6" customFormat="1" ht="56.1" customHeight="1">
      <c r="A3575" s="170" t="s">
        <v>22704</v>
      </c>
      <c r="B3575" s="139" t="s">
        <v>22705</v>
      </c>
      <c r="C3575" s="139" t="s">
        <v>22706</v>
      </c>
      <c r="D3575" s="139" t="s">
        <v>22707</v>
      </c>
      <c r="E3575" s="139"/>
      <c r="F3575" s="139">
        <f>MATCH(A3575,厦航题库汇总!$C$2:$C$5110,0)</f>
        <v>1872</v>
      </c>
    </row>
    <row r="3576" spans="1:6" customFormat="1" ht="50.1" customHeight="1">
      <c r="A3576" s="172" t="s">
        <v>2024</v>
      </c>
      <c r="B3576" s="148" t="s">
        <v>2025</v>
      </c>
      <c r="C3576" s="148" t="s">
        <v>1853</v>
      </c>
      <c r="D3576" s="148" t="s">
        <v>2026</v>
      </c>
      <c r="E3576" s="148"/>
      <c r="F3576" s="139">
        <f>MATCH(A3576,厦航题库汇总!$C$2:$C$5110,0)</f>
        <v>605</v>
      </c>
    </row>
    <row r="3577" spans="1:6" customFormat="1" ht="56.1" customHeight="1">
      <c r="A3577" s="172" t="s">
        <v>2027</v>
      </c>
      <c r="B3577" s="148" t="s">
        <v>2028</v>
      </c>
      <c r="C3577" s="148" t="s">
        <v>2029</v>
      </c>
      <c r="D3577" s="148" t="s">
        <v>1918</v>
      </c>
      <c r="E3577" s="148"/>
      <c r="F3577" s="139">
        <f>MATCH(A3577,厦航题库汇总!$C$2:$C$5110,0)</f>
        <v>612</v>
      </c>
    </row>
    <row r="3578" spans="1:6" customFormat="1" ht="56.1" customHeight="1">
      <c r="A3578" s="170" t="s">
        <v>2199</v>
      </c>
      <c r="B3578" s="148" t="s">
        <v>2200</v>
      </c>
      <c r="C3578" s="139" t="s">
        <v>1970</v>
      </c>
      <c r="D3578" s="139" t="s">
        <v>1921</v>
      </c>
      <c r="E3578" s="139"/>
      <c r="F3578" s="139">
        <f>MATCH(A3578,厦航题库汇总!$C$2:$C$5110,0)</f>
        <v>895</v>
      </c>
    </row>
    <row r="3579" spans="1:6" customFormat="1" ht="56.1" customHeight="1">
      <c r="A3579" s="172" t="s">
        <v>13609</v>
      </c>
      <c r="B3579" s="148" t="s">
        <v>13610</v>
      </c>
      <c r="C3579" s="148" t="s">
        <v>12538</v>
      </c>
      <c r="D3579" s="148" t="s">
        <v>12539</v>
      </c>
      <c r="E3579" s="148"/>
      <c r="F3579" s="139">
        <f>MATCH(A3579,厦航题库汇总!$C$2:$C$5110,0)</f>
        <v>2078</v>
      </c>
    </row>
    <row r="3580" spans="1:6" customFormat="1" ht="50.1" customHeight="1">
      <c r="A3580" s="170" t="s">
        <v>3804</v>
      </c>
      <c r="B3580" s="139" t="s">
        <v>3805</v>
      </c>
      <c r="C3580" s="148" t="s">
        <v>3806</v>
      </c>
      <c r="D3580" s="148" t="s">
        <v>3807</v>
      </c>
      <c r="E3580" s="148"/>
      <c r="F3580" s="139">
        <f>MATCH(A3580,厦航题库汇总!$C$2:$C$5110,0)</f>
        <v>56</v>
      </c>
    </row>
    <row r="3581" spans="1:6" customFormat="1" ht="50.1" customHeight="1">
      <c r="A3581" s="170" t="s">
        <v>2172</v>
      </c>
      <c r="B3581" s="148" t="s">
        <v>2173</v>
      </c>
      <c r="C3581" s="148" t="s">
        <v>2174</v>
      </c>
      <c r="D3581" s="148" t="s">
        <v>2175</v>
      </c>
      <c r="E3581" s="148"/>
      <c r="F3581" s="139">
        <f>MATCH(A3581,厦航题库汇总!$C$2:$C$5110,0)</f>
        <v>841</v>
      </c>
    </row>
    <row r="3582" spans="1:6" customFormat="1" ht="50.1" customHeight="1">
      <c r="A3582" s="170" t="s">
        <v>2061</v>
      </c>
      <c r="B3582" s="148" t="s">
        <v>2062</v>
      </c>
      <c r="C3582" s="139" t="s">
        <v>28097</v>
      </c>
      <c r="D3582" s="139" t="s">
        <v>28098</v>
      </c>
      <c r="E3582" s="139"/>
      <c r="F3582" s="139">
        <f>MATCH(A3582,厦航题库汇总!$C$2:$C$5110,0)</f>
        <v>669</v>
      </c>
    </row>
    <row r="3583" spans="1:6" customFormat="1" ht="50.1" customHeight="1">
      <c r="A3583" s="170" t="s">
        <v>2589</v>
      </c>
      <c r="B3583" s="139" t="s">
        <v>22661</v>
      </c>
      <c r="C3583" s="139" t="s">
        <v>22662</v>
      </c>
      <c r="D3583" s="139" t="s">
        <v>22663</v>
      </c>
      <c r="E3583" s="139"/>
      <c r="F3583" s="139">
        <f>MATCH(A3583,厦航题库汇总!$C$2:$C$5110,0)</f>
        <v>1765</v>
      </c>
    </row>
    <row r="3584" spans="1:6" customFormat="1" ht="56.1" customHeight="1">
      <c r="A3584" s="170" t="s">
        <v>2490</v>
      </c>
      <c r="B3584" s="139" t="s">
        <v>22591</v>
      </c>
      <c r="C3584" s="139" t="s">
        <v>22592</v>
      </c>
      <c r="D3584" s="139" t="s">
        <v>22593</v>
      </c>
      <c r="E3584" s="139"/>
      <c r="F3584" s="139">
        <f>MATCH(A3584,厦航题库汇总!$C$2:$C$5110,0)</f>
        <v>1485</v>
      </c>
    </row>
    <row r="3585" spans="1:6" customFormat="1" ht="56.1" customHeight="1">
      <c r="A3585" s="170" t="s">
        <v>6200</v>
      </c>
      <c r="B3585" s="139" t="s">
        <v>6201</v>
      </c>
      <c r="C3585" s="148" t="s">
        <v>6202</v>
      </c>
      <c r="D3585" s="148" t="s">
        <v>6203</v>
      </c>
      <c r="E3585" s="148"/>
      <c r="F3585" s="139">
        <f>MATCH(A3585,厦航题库汇总!$C$2:$C$5110,0)</f>
        <v>309</v>
      </c>
    </row>
    <row r="3586" spans="1:6" customFormat="1" ht="56.1" customHeight="1">
      <c r="A3586" s="170" t="s">
        <v>2440</v>
      </c>
      <c r="B3586" s="139" t="s">
        <v>22549</v>
      </c>
      <c r="C3586" s="139" t="s">
        <v>22550</v>
      </c>
      <c r="D3586" s="139" t="s">
        <v>22551</v>
      </c>
      <c r="E3586" s="139"/>
      <c r="F3586" s="139">
        <f>MATCH(A3586,厦航题库汇总!$C$2:$C$5110,0)</f>
        <v>1366</v>
      </c>
    </row>
    <row r="3587" spans="1:6" customFormat="1" ht="50.1" customHeight="1">
      <c r="A3587" s="172" t="s">
        <v>2038</v>
      </c>
      <c r="B3587" s="148" t="s">
        <v>2039</v>
      </c>
      <c r="C3587" s="148" t="s">
        <v>2040</v>
      </c>
      <c r="D3587" s="139" t="s">
        <v>2041</v>
      </c>
      <c r="E3587" s="139"/>
      <c r="F3587" s="139">
        <f>MATCH(A3587,厦航题库汇总!$C$2:$C$5110,0)</f>
        <v>630</v>
      </c>
    </row>
    <row r="3588" spans="1:6" customFormat="1" ht="50.1" customHeight="1">
      <c r="A3588" s="172" t="s">
        <v>1850</v>
      </c>
      <c r="B3588" s="148" t="s">
        <v>1851</v>
      </c>
      <c r="C3588" s="139" t="s">
        <v>1852</v>
      </c>
      <c r="D3588" s="139" t="s">
        <v>1853</v>
      </c>
      <c r="E3588" s="139"/>
      <c r="F3588" s="139">
        <f>MATCH(A3588,厦航题库汇总!$C$2:$C$5110,0)</f>
        <v>270</v>
      </c>
    </row>
    <row r="3589" spans="1:6" customFormat="1" ht="56.1" customHeight="1">
      <c r="A3589" s="172" t="s">
        <v>2004</v>
      </c>
      <c r="B3589" s="148" t="s">
        <v>2005</v>
      </c>
      <c r="C3589" s="148" t="s">
        <v>2006</v>
      </c>
      <c r="D3589" s="148" t="s">
        <v>2007</v>
      </c>
      <c r="E3589" s="148"/>
      <c r="F3589" s="139">
        <f>MATCH(A3589,厦航题库汇总!$C$2:$C$5110,0)</f>
        <v>571</v>
      </c>
    </row>
    <row r="3590" spans="1:6" customFormat="1" ht="56.1" customHeight="1">
      <c r="A3590" s="172" t="s">
        <v>1930</v>
      </c>
      <c r="B3590" s="148" t="s">
        <v>1931</v>
      </c>
      <c r="C3590" s="148" t="s">
        <v>1932</v>
      </c>
      <c r="D3590" s="148" t="s">
        <v>1933</v>
      </c>
      <c r="E3590" s="148"/>
      <c r="F3590" s="139">
        <f>MATCH(A3590,厦航题库汇总!$C$2:$C$5110,0)</f>
        <v>434</v>
      </c>
    </row>
    <row r="3591" spans="1:6" customFormat="1" ht="50.1" customHeight="1">
      <c r="A3591" s="170" t="s">
        <v>423</v>
      </c>
      <c r="B3591" s="139" t="s">
        <v>21940</v>
      </c>
      <c r="C3591" s="139" t="s">
        <v>21941</v>
      </c>
      <c r="D3591" s="139" t="s">
        <v>21942</v>
      </c>
      <c r="E3591" s="139"/>
      <c r="F3591" s="139">
        <f>MATCH(A3591,厦航题库汇总!$C$2:$C$5110,0)</f>
        <v>964</v>
      </c>
    </row>
    <row r="3592" spans="1:6" customFormat="1" ht="56.1" customHeight="1">
      <c r="A3592" s="170" t="s">
        <v>6363</v>
      </c>
      <c r="B3592" s="139" t="s">
        <v>6364</v>
      </c>
      <c r="C3592" s="148" t="s">
        <v>6365</v>
      </c>
      <c r="D3592" s="148" t="s">
        <v>6366</v>
      </c>
      <c r="E3592" s="148"/>
      <c r="F3592" s="139">
        <f>MATCH(A3592,厦航题库汇总!$C$2:$C$5110,0)</f>
        <v>662</v>
      </c>
    </row>
    <row r="3593" spans="1:6" customFormat="1" ht="56.1" customHeight="1">
      <c r="A3593" s="170" t="s">
        <v>10469</v>
      </c>
      <c r="B3593" s="139" t="s">
        <v>10470</v>
      </c>
      <c r="C3593" s="139" t="s">
        <v>10471</v>
      </c>
      <c r="D3593" s="139" t="s">
        <v>10472</v>
      </c>
      <c r="E3593" s="139"/>
      <c r="F3593" s="139">
        <f>MATCH(A3593,厦航题库汇总!$C$2:$C$5110,0)</f>
        <v>4943</v>
      </c>
    </row>
    <row r="3594" spans="1:6" customFormat="1" ht="56.1" customHeight="1">
      <c r="A3594" s="170" t="s">
        <v>10478</v>
      </c>
      <c r="B3594" s="139" t="s">
        <v>10479</v>
      </c>
      <c r="C3594" s="139" t="s">
        <v>10480</v>
      </c>
      <c r="D3594" s="139" t="s">
        <v>10481</v>
      </c>
      <c r="E3594" s="139"/>
      <c r="F3594" s="139">
        <f>MATCH(A3594,厦航题库汇总!$C$2:$C$5110,0)</f>
        <v>4946</v>
      </c>
    </row>
    <row r="3595" spans="1:6" customFormat="1" ht="56.1" customHeight="1">
      <c r="A3595" s="171" t="s">
        <v>18060</v>
      </c>
      <c r="B3595" s="159" t="s">
        <v>18061</v>
      </c>
      <c r="C3595" s="139" t="s">
        <v>18062</v>
      </c>
      <c r="D3595" s="139" t="s">
        <v>18063</v>
      </c>
      <c r="E3595" s="139"/>
      <c r="F3595" s="139" t="e">
        <f>MATCH(A3595,厦航题库汇总!$C$2:$C$5110,0)</f>
        <v>#N/A</v>
      </c>
    </row>
    <row r="3596" spans="1:6" customFormat="1" ht="56.1" customHeight="1">
      <c r="A3596" s="170" t="s">
        <v>10132</v>
      </c>
      <c r="B3596" s="139" t="s">
        <v>10133</v>
      </c>
      <c r="C3596" s="139" t="s">
        <v>4245</v>
      </c>
      <c r="D3596" s="139" t="s">
        <v>10134</v>
      </c>
      <c r="E3596" s="139"/>
      <c r="F3596" s="139">
        <f>MATCH(A3596,厦航题库汇总!$C$2:$C$5110,0)</f>
        <v>4831</v>
      </c>
    </row>
    <row r="3597" spans="1:6" customFormat="1" ht="56.1" customHeight="1">
      <c r="A3597" s="170" t="s">
        <v>10652</v>
      </c>
      <c r="B3597" s="139" t="s">
        <v>20329</v>
      </c>
      <c r="C3597" s="139" t="s">
        <v>20330</v>
      </c>
      <c r="D3597" s="139" t="s">
        <v>20331</v>
      </c>
      <c r="E3597" s="139"/>
      <c r="F3597" s="139">
        <f>MATCH(A3597,厦航题库汇总!$C$2:$C$5110,0)</f>
        <v>4353</v>
      </c>
    </row>
    <row r="3598" spans="1:6" customFormat="1" ht="56.1" customHeight="1">
      <c r="A3598" s="170" t="s">
        <v>9910</v>
      </c>
      <c r="B3598" s="139" t="s">
        <v>26097</v>
      </c>
      <c r="C3598" s="139" t="s">
        <v>26098</v>
      </c>
      <c r="D3598" s="139" t="s">
        <v>26099</v>
      </c>
      <c r="E3598" s="139"/>
      <c r="F3598" s="139">
        <f>MATCH(A3598,厦航题库汇总!$C$2:$C$5110,0)</f>
        <v>4763</v>
      </c>
    </row>
    <row r="3599" spans="1:6" customFormat="1" ht="56.1" customHeight="1">
      <c r="A3599" s="170" t="s">
        <v>20091</v>
      </c>
      <c r="B3599" s="139" t="s">
        <v>20092</v>
      </c>
      <c r="C3599" s="139" t="s">
        <v>20093</v>
      </c>
      <c r="D3599" s="139" t="s">
        <v>20094</v>
      </c>
      <c r="E3599" s="139"/>
      <c r="F3599" s="139" t="e">
        <f>MATCH(A3599,厦航题库汇总!$C$2:$C$5110,0)</f>
        <v>#N/A</v>
      </c>
    </row>
    <row r="3600" spans="1:6" customFormat="1" ht="56.1" customHeight="1">
      <c r="A3600" s="170" t="s">
        <v>6162</v>
      </c>
      <c r="B3600" s="139" t="s">
        <v>6163</v>
      </c>
      <c r="C3600" s="148" t="s">
        <v>5972</v>
      </c>
      <c r="D3600" s="148" t="s">
        <v>6164</v>
      </c>
      <c r="E3600" s="148"/>
      <c r="F3600" s="139">
        <f>MATCH(A3600,厦航题库汇总!$C$2:$C$5110,0)</f>
        <v>212</v>
      </c>
    </row>
    <row r="3601" spans="1:6" customFormat="1" ht="56.1" customHeight="1">
      <c r="A3601" s="170" t="s">
        <v>20156</v>
      </c>
      <c r="B3601" s="139" t="s">
        <v>20157</v>
      </c>
      <c r="C3601" s="139" t="s">
        <v>20158</v>
      </c>
      <c r="D3601" s="139" t="s">
        <v>20159</v>
      </c>
      <c r="E3601" s="139"/>
      <c r="F3601" s="139" t="e">
        <f>MATCH(A3601,厦航题库汇总!$C$2:$C$5110,0)</f>
        <v>#N/A</v>
      </c>
    </row>
    <row r="3602" spans="1:6" customFormat="1" ht="56.1" customHeight="1">
      <c r="A3602" s="170" t="s">
        <v>25635</v>
      </c>
      <c r="B3602" s="139" t="s">
        <v>25636</v>
      </c>
      <c r="C3602" s="139" t="s">
        <v>25637</v>
      </c>
      <c r="D3602" s="139" t="s">
        <v>25638</v>
      </c>
      <c r="E3602" s="139"/>
      <c r="F3602" s="139">
        <f>MATCH(A3602,厦航题库汇总!$C$2:$C$5110,0)</f>
        <v>3783</v>
      </c>
    </row>
    <row r="3603" spans="1:6" customFormat="1" ht="56.1" customHeight="1">
      <c r="A3603" s="170" t="s">
        <v>29552</v>
      </c>
      <c r="B3603" s="139" t="s">
        <v>20651</v>
      </c>
      <c r="C3603" s="139" t="s">
        <v>20652</v>
      </c>
      <c r="D3603" s="139" t="s">
        <v>20653</v>
      </c>
      <c r="E3603" s="139"/>
      <c r="F3603" s="139">
        <f>MATCH(A3603,厦航题库汇总!$C$2:$C$5110,0)</f>
        <v>3129</v>
      </c>
    </row>
    <row r="3604" spans="1:6" customFormat="1" ht="56.1" customHeight="1">
      <c r="A3604" s="170" t="s">
        <v>3984</v>
      </c>
      <c r="B3604" s="139" t="s">
        <v>3985</v>
      </c>
      <c r="C3604" s="148" t="s">
        <v>3986</v>
      </c>
      <c r="D3604" s="148" t="s">
        <v>3987</v>
      </c>
      <c r="E3604" s="148"/>
      <c r="F3604" s="139">
        <f>MATCH(A3604,厦航题库汇总!$C$2:$C$5110,0)</f>
        <v>444</v>
      </c>
    </row>
    <row r="3605" spans="1:6" customFormat="1" ht="56.1" customHeight="1">
      <c r="A3605" s="170" t="s">
        <v>3976</v>
      </c>
      <c r="B3605" s="139" t="s">
        <v>3977</v>
      </c>
      <c r="C3605" s="148" t="s">
        <v>3978</v>
      </c>
      <c r="D3605" s="148" t="s">
        <v>3979</v>
      </c>
      <c r="E3605" s="148"/>
      <c r="F3605" s="139">
        <f>MATCH(A3605,厦航题库汇总!$C$2:$C$5110,0)</f>
        <v>430</v>
      </c>
    </row>
    <row r="3606" spans="1:6" customFormat="1" ht="56.1" customHeight="1">
      <c r="A3606" s="170" t="s">
        <v>23453</v>
      </c>
      <c r="B3606" s="139" t="s">
        <v>23454</v>
      </c>
      <c r="C3606" s="139" t="s">
        <v>23455</v>
      </c>
      <c r="D3606" s="139" t="s">
        <v>23456</v>
      </c>
      <c r="E3606" s="139"/>
      <c r="F3606" s="139">
        <f>MATCH(A3606,厦航题库汇总!$C$2:$C$5110,0)</f>
        <v>4085</v>
      </c>
    </row>
    <row r="3607" spans="1:6" customFormat="1" ht="50.1" customHeight="1">
      <c r="A3607" s="170" t="s">
        <v>12629</v>
      </c>
      <c r="B3607" s="139" t="s">
        <v>12630</v>
      </c>
      <c r="C3607" s="148" t="s">
        <v>12631</v>
      </c>
      <c r="D3607" s="148" t="s">
        <v>12632</v>
      </c>
      <c r="E3607" s="148"/>
      <c r="F3607" s="139">
        <f>MATCH(A3607,厦航题库汇总!$C$2:$C$5110,0)</f>
        <v>180</v>
      </c>
    </row>
    <row r="3608" spans="1:6" customFormat="1" ht="56.1" customHeight="1">
      <c r="A3608" s="170" t="s">
        <v>20160</v>
      </c>
      <c r="B3608" s="139" t="s">
        <v>20161</v>
      </c>
      <c r="C3608" s="139" t="s">
        <v>20162</v>
      </c>
      <c r="D3608" s="139" t="s">
        <v>20163</v>
      </c>
      <c r="E3608" s="139"/>
      <c r="F3608" s="139" t="e">
        <f>MATCH(A3608,厦航题库汇总!$C$2:$C$5110,0)</f>
        <v>#N/A</v>
      </c>
    </row>
    <row r="3609" spans="1:6" customFormat="1" ht="56.1" customHeight="1">
      <c r="A3609" s="170" t="s">
        <v>19964</v>
      </c>
      <c r="B3609" s="139" t="s">
        <v>19965</v>
      </c>
      <c r="C3609" s="139" t="s">
        <v>19966</v>
      </c>
      <c r="D3609" s="139" t="s">
        <v>18391</v>
      </c>
      <c r="E3609" s="139"/>
      <c r="F3609" s="139" t="e">
        <f>MATCH(A3609,厦航题库汇总!$C$2:$C$5110,0)</f>
        <v>#N/A</v>
      </c>
    </row>
    <row r="3610" spans="1:6" customFormat="1" ht="56.1" customHeight="1">
      <c r="A3610" s="172" t="s">
        <v>4036</v>
      </c>
      <c r="B3610" s="148" t="s">
        <v>4037</v>
      </c>
      <c r="C3610" s="148" t="s">
        <v>4038</v>
      </c>
      <c r="D3610" s="148" t="s">
        <v>4039</v>
      </c>
      <c r="E3610" s="148"/>
      <c r="F3610" s="139">
        <f>MATCH(A3610,厦航题库汇总!$C$2:$C$5110,0)</f>
        <v>554</v>
      </c>
    </row>
    <row r="3611" spans="1:6" customFormat="1" ht="56.1" customHeight="1">
      <c r="A3611" s="170" t="s">
        <v>18461</v>
      </c>
      <c r="B3611" s="139" t="s">
        <v>18462</v>
      </c>
      <c r="C3611" s="139" t="s">
        <v>18463</v>
      </c>
      <c r="D3611" s="139" t="s">
        <v>18464</v>
      </c>
      <c r="E3611" s="139"/>
      <c r="F3611" s="139" t="e">
        <f>MATCH(A3611,厦航题库汇总!$C$2:$C$5110,0)</f>
        <v>#N/A</v>
      </c>
    </row>
    <row r="3612" spans="1:6" customFormat="1" ht="56.1" customHeight="1">
      <c r="A3612" s="170" t="s">
        <v>27883</v>
      </c>
      <c r="B3612" s="139" t="s">
        <v>18445</v>
      </c>
      <c r="C3612" s="139" t="s">
        <v>18446</v>
      </c>
      <c r="D3612" s="139" t="s">
        <v>18447</v>
      </c>
      <c r="E3612" s="139"/>
      <c r="F3612" s="139" t="e">
        <f>MATCH(A3612,厦航题库汇总!$C$2:$C$5110,0)</f>
        <v>#N/A</v>
      </c>
    </row>
    <row r="3613" spans="1:6" customFormat="1" ht="56.1" customHeight="1">
      <c r="A3613" s="170" t="s">
        <v>12637</v>
      </c>
      <c r="B3613" s="139" t="s">
        <v>12638</v>
      </c>
      <c r="C3613" s="148" t="s">
        <v>12639</v>
      </c>
      <c r="D3613" s="148" t="s">
        <v>12640</v>
      </c>
      <c r="E3613" s="148"/>
      <c r="F3613" s="139">
        <f>MATCH(A3613,厦航题库汇总!$C$2:$C$5110,0)</f>
        <v>194</v>
      </c>
    </row>
    <row r="3614" spans="1:6" customFormat="1" ht="56.1" customHeight="1">
      <c r="A3614" s="170" t="s">
        <v>18623</v>
      </c>
      <c r="B3614" s="139" t="s">
        <v>18624</v>
      </c>
      <c r="C3614" s="139" t="s">
        <v>18625</v>
      </c>
      <c r="D3614" s="139" t="s">
        <v>18626</v>
      </c>
      <c r="E3614" s="139"/>
      <c r="F3614" s="139" t="e">
        <f>MATCH(A3614,厦航题库汇总!$C$2:$C$5110,0)</f>
        <v>#N/A</v>
      </c>
    </row>
    <row r="3615" spans="1:6" customFormat="1" ht="56.1" customHeight="1">
      <c r="A3615" s="170" t="s">
        <v>14816</v>
      </c>
      <c r="B3615" s="139" t="s">
        <v>27538</v>
      </c>
      <c r="C3615" s="139" t="s">
        <v>27539</v>
      </c>
      <c r="D3615" s="139" t="s">
        <v>27540</v>
      </c>
      <c r="E3615" s="139"/>
      <c r="F3615" s="139">
        <f>MATCH(A3615,厦航题库汇总!$C$2:$C$5110,0)</f>
        <v>4281</v>
      </c>
    </row>
    <row r="3616" spans="1:6" customFormat="1" ht="56.1" customHeight="1">
      <c r="A3616" s="174" t="s">
        <v>20184</v>
      </c>
      <c r="B3616" s="139" t="s">
        <v>20185</v>
      </c>
      <c r="C3616" s="139" t="s">
        <v>20186</v>
      </c>
      <c r="D3616" s="139" t="s">
        <v>20187</v>
      </c>
      <c r="E3616" s="139"/>
      <c r="F3616" s="139" t="e">
        <f>MATCH(A3616,厦航题库汇总!$C$2:$C$5110,0)</f>
        <v>#N/A</v>
      </c>
    </row>
    <row r="3617" spans="1:6" customFormat="1" ht="56.1" customHeight="1">
      <c r="A3617" s="170" t="s">
        <v>18707</v>
      </c>
      <c r="B3617" s="139" t="s">
        <v>18708</v>
      </c>
      <c r="C3617" s="139" t="s">
        <v>18709</v>
      </c>
      <c r="D3617" s="139" t="s">
        <v>18710</v>
      </c>
      <c r="E3617" s="139"/>
      <c r="F3617" s="139" t="e">
        <f>MATCH(A3617,厦航题库汇总!$C$2:$C$5110,0)</f>
        <v>#N/A</v>
      </c>
    </row>
    <row r="3618" spans="1:6" customFormat="1" ht="56.1" customHeight="1">
      <c r="A3618" s="170" t="s">
        <v>20199</v>
      </c>
      <c r="B3618" s="139" t="s">
        <v>20200</v>
      </c>
      <c r="C3618" s="139" t="s">
        <v>20201</v>
      </c>
      <c r="D3618" s="139" t="s">
        <v>20202</v>
      </c>
      <c r="E3618" s="139"/>
      <c r="F3618" s="139" t="e">
        <f>MATCH(A3618,厦航题库汇总!$C$2:$C$5110,0)</f>
        <v>#N/A</v>
      </c>
    </row>
    <row r="3619" spans="1:6" customFormat="1" ht="56.1" customHeight="1">
      <c r="A3619" s="170" t="s">
        <v>16949</v>
      </c>
      <c r="B3619" s="139" t="s">
        <v>24322</v>
      </c>
      <c r="C3619" s="139" t="s">
        <v>24323</v>
      </c>
      <c r="D3619" s="139" t="s">
        <v>24324</v>
      </c>
      <c r="E3619" s="139"/>
      <c r="F3619" s="139">
        <f>MATCH(A3619,厦航题库汇总!$C$2:$C$5110,0)</f>
        <v>1606</v>
      </c>
    </row>
    <row r="3620" spans="1:6" customFormat="1" ht="56.1" customHeight="1">
      <c r="A3620" s="170" t="s">
        <v>19282</v>
      </c>
      <c r="B3620" s="139" t="s">
        <v>19283</v>
      </c>
      <c r="C3620" s="139" t="s">
        <v>19284</v>
      </c>
      <c r="D3620" s="139" t="s">
        <v>19285</v>
      </c>
      <c r="E3620" s="139"/>
      <c r="F3620" s="139" t="e">
        <f>MATCH(A3620,厦航题库汇总!$C$2:$C$5110,0)</f>
        <v>#N/A</v>
      </c>
    </row>
    <row r="3621" spans="1:6" customFormat="1" ht="56.1" customHeight="1">
      <c r="A3621" s="170" t="s">
        <v>1066</v>
      </c>
      <c r="B3621" s="139" t="s">
        <v>22365</v>
      </c>
      <c r="C3621" s="139" t="s">
        <v>22366</v>
      </c>
      <c r="D3621" s="139" t="s">
        <v>22367</v>
      </c>
      <c r="E3621" s="139"/>
      <c r="F3621" s="139">
        <f>MATCH(A3621,厦航题库汇总!$C$2:$C$5110,0)</f>
        <v>2471</v>
      </c>
    </row>
    <row r="3622" spans="1:6" customFormat="1" ht="56.1" customHeight="1">
      <c r="A3622" s="172" t="s">
        <v>6614</v>
      </c>
      <c r="B3622" s="142" t="s">
        <v>6615</v>
      </c>
      <c r="C3622" s="148" t="s">
        <v>6616</v>
      </c>
      <c r="D3622" s="148" t="s">
        <v>6617</v>
      </c>
      <c r="E3622" s="148"/>
      <c r="F3622" s="139">
        <f>MATCH(A3622,厦航题库汇总!$C$2:$C$5110,0)</f>
        <v>1106</v>
      </c>
    </row>
    <row r="3623" spans="1:6" customFormat="1" ht="56.1" customHeight="1">
      <c r="A3623" s="172" t="s">
        <v>6607</v>
      </c>
      <c r="B3623" s="148" t="s">
        <v>6608</v>
      </c>
      <c r="C3623" s="148" t="s">
        <v>6609</v>
      </c>
      <c r="D3623" s="148" t="s">
        <v>6610</v>
      </c>
      <c r="E3623" s="148"/>
      <c r="F3623" s="139">
        <f>MATCH(A3623,厦航题库汇总!$C$2:$C$5110,0)</f>
        <v>1094</v>
      </c>
    </row>
    <row r="3624" spans="1:6" customFormat="1" ht="56.1" customHeight="1">
      <c r="A3624" s="170" t="s">
        <v>1294</v>
      </c>
      <c r="B3624" s="139">
        <v>400</v>
      </c>
      <c r="C3624" s="139">
        <v>500</v>
      </c>
      <c r="D3624" s="139">
        <v>200</v>
      </c>
      <c r="E3624" s="139"/>
      <c r="F3624" s="139">
        <f>MATCH(A3624,厦航题库汇总!$C$2:$C$5110,0)</f>
        <v>2812</v>
      </c>
    </row>
    <row r="3625" spans="1:6" customFormat="1" ht="56.1" customHeight="1">
      <c r="A3625" s="170" t="s">
        <v>1371</v>
      </c>
      <c r="B3625" s="139">
        <v>15</v>
      </c>
      <c r="C3625" s="139">
        <v>20</v>
      </c>
      <c r="D3625" s="139">
        <v>30</v>
      </c>
      <c r="E3625" s="139"/>
      <c r="F3625" s="139">
        <f>MATCH(A3625,厦航题库汇总!$C$2:$C$5110,0)</f>
        <v>2999</v>
      </c>
    </row>
    <row r="3626" spans="1:6" customFormat="1" ht="56.1" customHeight="1">
      <c r="A3626" s="170" t="s">
        <v>20054</v>
      </c>
      <c r="B3626" s="139" t="s">
        <v>386</v>
      </c>
      <c r="C3626" s="139" t="s">
        <v>654</v>
      </c>
      <c r="D3626" s="139" t="s">
        <v>20055</v>
      </c>
      <c r="E3626" s="139"/>
      <c r="F3626" s="139" t="e">
        <f>MATCH(A3626,厦航题库汇总!$C$2:$C$5110,0)</f>
        <v>#N/A</v>
      </c>
    </row>
    <row r="3627" spans="1:6" customFormat="1" ht="56.1" customHeight="1">
      <c r="A3627" s="170" t="s">
        <v>1337</v>
      </c>
      <c r="B3627" s="139">
        <v>75</v>
      </c>
      <c r="C3627" s="139">
        <v>90</v>
      </c>
      <c r="D3627" s="139">
        <v>120</v>
      </c>
      <c r="E3627" s="139"/>
      <c r="F3627" s="139">
        <f>MATCH(A3627,厦航题库汇总!$C$2:$C$5110,0)</f>
        <v>2935</v>
      </c>
    </row>
    <row r="3628" spans="1:6" customFormat="1" ht="56.1" customHeight="1">
      <c r="A3628" s="170" t="s">
        <v>20223</v>
      </c>
      <c r="B3628" s="139" t="s">
        <v>20224</v>
      </c>
      <c r="C3628" s="139" t="s">
        <v>721</v>
      </c>
      <c r="D3628" s="139" t="s">
        <v>605</v>
      </c>
      <c r="E3628" s="139"/>
      <c r="F3628" s="139" t="e">
        <f>MATCH(A3628,厦航题库汇总!$C$2:$C$5110,0)</f>
        <v>#N/A</v>
      </c>
    </row>
    <row r="3629" spans="1:6" customFormat="1" ht="56.1" customHeight="1">
      <c r="A3629" s="170" t="s">
        <v>28420</v>
      </c>
      <c r="B3629" s="139" t="s">
        <v>22784</v>
      </c>
      <c r="C3629" s="139" t="s">
        <v>22785</v>
      </c>
      <c r="D3629" s="139" t="s">
        <v>22786</v>
      </c>
      <c r="E3629" s="139"/>
      <c r="F3629" s="139">
        <f>MATCH(A3629,厦航题库汇总!$C$2:$C$5110,0)</f>
        <v>2019</v>
      </c>
    </row>
    <row r="3630" spans="1:6" customFormat="1" ht="56.1" customHeight="1">
      <c r="A3630" s="170" t="s">
        <v>3028</v>
      </c>
      <c r="B3630" s="139" t="s">
        <v>3029</v>
      </c>
      <c r="C3630" s="139" t="s">
        <v>3030</v>
      </c>
      <c r="D3630" s="139" t="s">
        <v>3031</v>
      </c>
      <c r="E3630" s="139"/>
      <c r="F3630" s="139">
        <f>MATCH(A3630,厦航题库汇总!$C$2:$C$5110,0)</f>
        <v>3096</v>
      </c>
    </row>
    <row r="3631" spans="1:6" customFormat="1" ht="56.1" customHeight="1">
      <c r="A3631" s="170" t="s">
        <v>6</v>
      </c>
      <c r="B3631" s="139" t="s">
        <v>7</v>
      </c>
      <c r="C3631" s="148" t="s">
        <v>8</v>
      </c>
      <c r="D3631" s="148" t="s">
        <v>9</v>
      </c>
      <c r="E3631" s="148"/>
      <c r="F3631" s="139">
        <f>MATCH(A3631,厦航题库汇总!$C$2:$C$5110,0)</f>
        <v>10</v>
      </c>
    </row>
    <row r="3632" spans="1:6" customFormat="1" ht="56.1" customHeight="1">
      <c r="A3632" s="170" t="s">
        <v>1237</v>
      </c>
      <c r="B3632" s="139" t="s">
        <v>22482</v>
      </c>
      <c r="C3632" s="139" t="s">
        <v>22481</v>
      </c>
      <c r="D3632" s="139" t="s">
        <v>22480</v>
      </c>
      <c r="E3632" s="139"/>
      <c r="F3632" s="139">
        <f>MATCH(A3632,厦航题库汇总!$C$2:$C$5110,0)</f>
        <v>2730</v>
      </c>
    </row>
    <row r="3633" spans="1:6" customFormat="1" ht="56.1" customHeight="1">
      <c r="A3633" s="170" t="s">
        <v>11</v>
      </c>
      <c r="B3633" s="139" t="s">
        <v>9</v>
      </c>
      <c r="C3633" s="148" t="s">
        <v>7</v>
      </c>
      <c r="D3633" s="148" t="s">
        <v>8</v>
      </c>
      <c r="E3633" s="148"/>
      <c r="F3633" s="139">
        <f>MATCH(A3633,厦航题库汇总!$C$2:$C$5110,0)</f>
        <v>26</v>
      </c>
    </row>
    <row r="3634" spans="1:6" customFormat="1" ht="56.1" customHeight="1">
      <c r="A3634" s="170" t="s">
        <v>10</v>
      </c>
      <c r="B3634" s="139" t="s">
        <v>8</v>
      </c>
      <c r="C3634" s="148" t="s">
        <v>7</v>
      </c>
      <c r="D3634" s="148" t="s">
        <v>9</v>
      </c>
      <c r="E3634" s="148"/>
      <c r="F3634" s="139">
        <f>MATCH(A3634,厦航题库汇总!$C$2:$C$5110,0)</f>
        <v>18</v>
      </c>
    </row>
    <row r="3635" spans="1:6" customFormat="1" ht="56.1" customHeight="1">
      <c r="A3635" s="170" t="s">
        <v>1082</v>
      </c>
      <c r="B3635" s="139" t="s">
        <v>22377</v>
      </c>
      <c r="C3635" s="139" t="s">
        <v>22378</v>
      </c>
      <c r="D3635" s="139" t="s">
        <v>22379</v>
      </c>
      <c r="E3635" s="139"/>
      <c r="F3635" s="139">
        <f>MATCH(A3635,厦航题库汇总!$C$2:$C$5110,0)</f>
        <v>2491</v>
      </c>
    </row>
    <row r="3636" spans="1:6" customFormat="1" ht="56.1" customHeight="1">
      <c r="A3636" s="170" t="s">
        <v>12746</v>
      </c>
      <c r="B3636" s="139" t="s">
        <v>409</v>
      </c>
      <c r="C3636" s="148" t="s">
        <v>412</v>
      </c>
      <c r="D3636" s="148" t="s">
        <v>12696</v>
      </c>
      <c r="E3636" s="148"/>
      <c r="F3636" s="139">
        <f>MATCH(A3636,厦航题库汇总!$C$2:$C$5110,0)</f>
        <v>442</v>
      </c>
    </row>
    <row r="3637" spans="1:6" customFormat="1" ht="56.1" customHeight="1">
      <c r="A3637" s="170" t="s">
        <v>28493</v>
      </c>
      <c r="B3637" s="139" t="s">
        <v>23646</v>
      </c>
      <c r="C3637" s="139" t="s">
        <v>23647</v>
      </c>
      <c r="D3637" s="139" t="s">
        <v>23648</v>
      </c>
      <c r="E3637" s="139"/>
      <c r="F3637" s="139">
        <f>MATCH(A3637,厦航题库汇总!$C$2:$C$5110,0)</f>
        <v>2866</v>
      </c>
    </row>
    <row r="3638" spans="1:6" customFormat="1" ht="56.1" customHeight="1">
      <c r="A3638" s="170" t="s">
        <v>3780</v>
      </c>
      <c r="B3638" s="139" t="s">
        <v>3781</v>
      </c>
      <c r="C3638" s="148" t="s">
        <v>3782</v>
      </c>
      <c r="D3638" s="148" t="s">
        <v>3783</v>
      </c>
      <c r="E3638" s="148"/>
      <c r="F3638" s="139">
        <f>MATCH(A3638,厦航题库汇总!$C$2:$C$5110,0)</f>
        <v>9</v>
      </c>
    </row>
    <row r="3639" spans="1:6" customFormat="1" ht="56.1" customHeight="1">
      <c r="A3639" s="170" t="s">
        <v>12787</v>
      </c>
      <c r="B3639" s="139" t="s">
        <v>12788</v>
      </c>
      <c r="C3639" s="148" t="s">
        <v>12789</v>
      </c>
      <c r="D3639" s="148" t="s">
        <v>12790</v>
      </c>
      <c r="E3639" s="148"/>
      <c r="F3639" s="139">
        <f>MATCH(A3639,厦航题库汇总!$C$2:$C$5110,0)</f>
        <v>538</v>
      </c>
    </row>
    <row r="3640" spans="1:6" customFormat="1" ht="56.1" customHeight="1">
      <c r="A3640" s="170" t="s">
        <v>15044</v>
      </c>
      <c r="B3640" s="139" t="s">
        <v>15046</v>
      </c>
      <c r="C3640" s="139" t="s">
        <v>15045</v>
      </c>
      <c r="D3640" s="139" t="s">
        <v>15047</v>
      </c>
      <c r="E3640" s="139"/>
      <c r="F3640" s="139">
        <f>MATCH(A3640,厦航题库汇总!$C$2:$C$5110,0)</f>
        <v>4479</v>
      </c>
    </row>
    <row r="3641" spans="1:6" customFormat="1" ht="56.1" customHeight="1">
      <c r="A3641" s="170" t="s">
        <v>438</v>
      </c>
      <c r="B3641" s="139" t="s">
        <v>15041</v>
      </c>
      <c r="C3641" s="139" t="s">
        <v>15043</v>
      </c>
      <c r="D3641" s="139" t="s">
        <v>15042</v>
      </c>
      <c r="E3641" s="139"/>
      <c r="F3641" s="139">
        <f>MATCH(A3641,厦航题库汇总!$C$2:$C$5110,0)</f>
        <v>1000</v>
      </c>
    </row>
    <row r="3642" spans="1:6" customFormat="1" ht="56.1" customHeight="1">
      <c r="A3642" s="170" t="s">
        <v>10005</v>
      </c>
      <c r="B3642" s="139" t="s">
        <v>26162</v>
      </c>
      <c r="C3642" s="139" t="s">
        <v>26163</v>
      </c>
      <c r="D3642" s="139" t="s">
        <v>26164</v>
      </c>
      <c r="E3642" s="139"/>
      <c r="F3642" s="139">
        <f>MATCH(A3642,厦航题库汇总!$C$2:$C$5110,0)</f>
        <v>4790</v>
      </c>
    </row>
    <row r="3643" spans="1:6" customFormat="1" ht="56.1" customHeight="1">
      <c r="A3643" s="170" t="s">
        <v>29777</v>
      </c>
      <c r="B3643" s="139" t="s">
        <v>20583</v>
      </c>
      <c r="C3643" s="139" t="s">
        <v>20584</v>
      </c>
      <c r="D3643" s="139" t="s">
        <v>20585</v>
      </c>
      <c r="E3643" s="139"/>
      <c r="F3643" s="139">
        <f>MATCH(A3643,厦航题库汇总!$C$2:$C$5110,0)</f>
        <v>4508</v>
      </c>
    </row>
    <row r="3644" spans="1:6" customFormat="1" ht="56.1" customHeight="1">
      <c r="A3644" s="170" t="s">
        <v>25629</v>
      </c>
      <c r="B3644" s="139" t="s">
        <v>25630</v>
      </c>
      <c r="C3644" s="139" t="s">
        <v>25631</v>
      </c>
      <c r="D3644" s="139" t="s">
        <v>25632</v>
      </c>
      <c r="E3644" s="139"/>
      <c r="F3644" s="139">
        <f>MATCH(A3644,厦航题库汇总!$C$2:$C$5110,0)</f>
        <v>3771</v>
      </c>
    </row>
    <row r="3645" spans="1:6" customFormat="1" ht="56.1" customHeight="1">
      <c r="A3645" s="170" t="s">
        <v>25633</v>
      </c>
      <c r="B3645" s="139" t="s">
        <v>25634</v>
      </c>
      <c r="C3645" s="139" t="s">
        <v>25630</v>
      </c>
      <c r="D3645" s="139" t="s">
        <v>25631</v>
      </c>
      <c r="E3645" s="139"/>
      <c r="F3645" s="139">
        <f>MATCH(A3645,厦航题库汇总!$C$2:$C$5110,0)</f>
        <v>3775</v>
      </c>
    </row>
    <row r="3646" spans="1:6" customFormat="1" ht="56.1" customHeight="1">
      <c r="A3646" s="170" t="s">
        <v>29786</v>
      </c>
      <c r="B3646" s="139" t="s">
        <v>24241</v>
      </c>
      <c r="C3646" s="139" t="s">
        <v>24242</v>
      </c>
      <c r="D3646" s="139" t="s">
        <v>24243</v>
      </c>
      <c r="E3646" s="139"/>
      <c r="F3646" s="139">
        <f>MATCH(A3646,厦航题库汇总!$C$2:$C$5110,0)</f>
        <v>1383</v>
      </c>
    </row>
    <row r="3647" spans="1:6" customFormat="1" ht="56.1" customHeight="1">
      <c r="A3647" s="170" t="s">
        <v>8856</v>
      </c>
      <c r="B3647" s="139" t="s">
        <v>20299</v>
      </c>
      <c r="C3647" s="139" t="s">
        <v>20300</v>
      </c>
      <c r="D3647" s="139" t="s">
        <v>20301</v>
      </c>
      <c r="E3647" s="139"/>
      <c r="F3647" s="139">
        <f>MATCH(A3647,厦航题库汇总!$C$2:$C$5110,0)</f>
        <v>4336</v>
      </c>
    </row>
    <row r="3648" spans="1:6" customFormat="1" ht="56.1" customHeight="1">
      <c r="A3648" s="170" t="s">
        <v>20222</v>
      </c>
      <c r="B3648" s="139" t="s">
        <v>721</v>
      </c>
      <c r="C3648" s="139" t="s">
        <v>605</v>
      </c>
      <c r="D3648" s="139" t="s">
        <v>386</v>
      </c>
      <c r="E3648" s="139"/>
      <c r="F3648" s="139" t="e">
        <f>MATCH(A3648,厦航题库汇总!$C$2:$C$5110,0)</f>
        <v>#N/A</v>
      </c>
    </row>
    <row r="3649" spans="1:6" customFormat="1" ht="56.1" customHeight="1">
      <c r="A3649" s="170" t="s">
        <v>1355</v>
      </c>
      <c r="B3649" s="139" t="s">
        <v>1356</v>
      </c>
      <c r="C3649" s="139" t="s">
        <v>1357</v>
      </c>
      <c r="D3649" s="139" t="s">
        <v>1358</v>
      </c>
      <c r="E3649" s="139"/>
      <c r="F3649" s="139">
        <f>MATCH(A3649,厦航题库汇总!$C$2:$C$5110,0)</f>
        <v>2975</v>
      </c>
    </row>
    <row r="3650" spans="1:6" customFormat="1" ht="56.1" customHeight="1">
      <c r="A3650" s="170" t="s">
        <v>1359</v>
      </c>
      <c r="B3650" s="139" t="s">
        <v>1360</v>
      </c>
      <c r="C3650" s="139" t="s">
        <v>1356</v>
      </c>
      <c r="D3650" s="139" t="s">
        <v>1361</v>
      </c>
      <c r="E3650" s="139"/>
      <c r="F3650" s="139">
        <f>MATCH(A3650,厦航题库汇总!$C$2:$C$5110,0)</f>
        <v>2980</v>
      </c>
    </row>
    <row r="3651" spans="1:6" customFormat="1" ht="56.1" customHeight="1">
      <c r="A3651" s="170" t="s">
        <v>1370</v>
      </c>
      <c r="B3651" s="139" t="s">
        <v>1368</v>
      </c>
      <c r="C3651" s="139" t="s">
        <v>1367</v>
      </c>
      <c r="D3651" s="139" t="s">
        <v>1369</v>
      </c>
      <c r="E3651" s="139"/>
      <c r="F3651" s="139">
        <f>MATCH(A3651,厦航题库汇总!$C$2:$C$5110,0)</f>
        <v>2994</v>
      </c>
    </row>
    <row r="3652" spans="1:6" customFormat="1" ht="56.1" customHeight="1">
      <c r="A3652" s="170" t="s">
        <v>5940</v>
      </c>
      <c r="B3652" s="139" t="s">
        <v>19019</v>
      </c>
      <c r="C3652" s="139" t="s">
        <v>19020</v>
      </c>
      <c r="D3652" s="139" t="s">
        <v>19021</v>
      </c>
      <c r="E3652" s="139"/>
      <c r="F3652" s="139">
        <f>MATCH(A3652,厦航题库汇总!$C$2:$C$5110,0)</f>
        <v>3809</v>
      </c>
    </row>
    <row r="3653" spans="1:6" customFormat="1" ht="56.1" customHeight="1">
      <c r="A3653" s="172" t="s">
        <v>11290</v>
      </c>
      <c r="B3653" s="148" t="s">
        <v>11291</v>
      </c>
      <c r="C3653" s="148" t="s">
        <v>11292</v>
      </c>
      <c r="D3653" s="148" t="s">
        <v>11293</v>
      </c>
      <c r="E3653" s="148"/>
      <c r="F3653" s="139">
        <f>MATCH(A3653,厦航题库汇总!$C$2:$C$5110,0)</f>
        <v>580</v>
      </c>
    </row>
    <row r="3654" spans="1:6" customFormat="1" ht="56.1" customHeight="1">
      <c r="A3654" s="170" t="s">
        <v>12728</v>
      </c>
      <c r="B3654" s="139" t="s">
        <v>386</v>
      </c>
      <c r="C3654" s="148" t="s">
        <v>12729</v>
      </c>
      <c r="D3654" s="148" t="s">
        <v>671</v>
      </c>
      <c r="E3654" s="139" t="s">
        <v>29537</v>
      </c>
      <c r="F3654" s="139">
        <f>MATCH(A3654,厦航题库汇总!$C$2:$C$5110,0)</f>
        <v>407</v>
      </c>
    </row>
    <row r="3655" spans="1:6" customFormat="1" ht="56.1" customHeight="1">
      <c r="A3655" s="172" t="s">
        <v>27748</v>
      </c>
      <c r="B3655" s="148" t="s">
        <v>10178</v>
      </c>
      <c r="C3655" s="148" t="s">
        <v>792</v>
      </c>
      <c r="D3655" s="148" t="s">
        <v>27749</v>
      </c>
      <c r="E3655" s="148"/>
      <c r="F3655" s="139" t="e">
        <f>MATCH(A3655,厦航题库汇总!$C$2:$C$5110,0)</f>
        <v>#N/A</v>
      </c>
    </row>
    <row r="3656" spans="1:6" customFormat="1" ht="56.1" customHeight="1">
      <c r="A3656" s="172" t="s">
        <v>27718</v>
      </c>
      <c r="B3656" s="148" t="s">
        <v>9783</v>
      </c>
      <c r="C3656" s="148" t="s">
        <v>15094</v>
      </c>
      <c r="D3656" s="148" t="s">
        <v>9783</v>
      </c>
      <c r="E3656" s="148"/>
      <c r="F3656" s="139" t="e">
        <f>MATCH(A3656,厦航题库汇总!$C$2:$C$5110,0)</f>
        <v>#N/A</v>
      </c>
    </row>
    <row r="3657" spans="1:6" customFormat="1" ht="56.1" customHeight="1">
      <c r="A3657" s="170" t="s">
        <v>19164</v>
      </c>
      <c r="B3657" s="139" t="s">
        <v>19165</v>
      </c>
      <c r="C3657" s="139" t="s">
        <v>19166</v>
      </c>
      <c r="D3657" s="139" t="s">
        <v>19167</v>
      </c>
      <c r="E3657" s="139"/>
      <c r="F3657" s="139" t="e">
        <f>MATCH(A3657,厦航题库汇总!$C$2:$C$5110,0)</f>
        <v>#N/A</v>
      </c>
    </row>
    <row r="3658" spans="1:6" customFormat="1" ht="56.1" customHeight="1">
      <c r="A3658" s="170" t="s">
        <v>12444</v>
      </c>
      <c r="B3658" s="139" t="s">
        <v>12445</v>
      </c>
      <c r="C3658" s="148" t="s">
        <v>606</v>
      </c>
      <c r="D3658" s="148" t="s">
        <v>640</v>
      </c>
      <c r="E3658" s="148"/>
      <c r="F3658" s="139">
        <f>MATCH(A3658,厦航题库汇总!$C$2:$C$5110,0)</f>
        <v>317</v>
      </c>
    </row>
    <row r="3659" spans="1:6" customFormat="1" ht="56.1" customHeight="1">
      <c r="A3659" s="170" t="s">
        <v>638</v>
      </c>
      <c r="B3659" s="139" t="s">
        <v>22105</v>
      </c>
      <c r="C3659" s="139" t="s">
        <v>22106</v>
      </c>
      <c r="D3659" s="139" t="s">
        <v>22107</v>
      </c>
      <c r="E3659" s="139"/>
      <c r="F3659" s="139">
        <f>MATCH(A3659,厦航题库汇总!$C$2:$C$5110,0)</f>
        <v>1334</v>
      </c>
    </row>
    <row r="3660" spans="1:6" customFormat="1" ht="50.1" customHeight="1">
      <c r="A3660" s="170" t="s">
        <v>23088</v>
      </c>
      <c r="B3660" s="139" t="s">
        <v>23089</v>
      </c>
      <c r="C3660" s="139" t="s">
        <v>23090</v>
      </c>
      <c r="D3660" s="139" t="s">
        <v>23091</v>
      </c>
      <c r="E3660" s="139"/>
      <c r="F3660" s="139">
        <f>MATCH(A3660,厦航题库汇总!$C$2:$C$5110,0)</f>
        <v>3665</v>
      </c>
    </row>
    <row r="3661" spans="1:6" customFormat="1" ht="50.1" customHeight="1">
      <c r="A3661" s="170" t="s">
        <v>19095</v>
      </c>
      <c r="B3661" s="139" t="s">
        <v>19096</v>
      </c>
      <c r="C3661" s="139" t="s">
        <v>19097</v>
      </c>
      <c r="D3661" s="139" t="s">
        <v>19098</v>
      </c>
      <c r="E3661" s="139"/>
      <c r="F3661" s="139" t="e">
        <f>MATCH(A3661,厦航题库汇总!$C$2:$C$5110,0)</f>
        <v>#N/A</v>
      </c>
    </row>
    <row r="3662" spans="1:6" customFormat="1" ht="56.1" customHeight="1">
      <c r="A3662" s="170" t="s">
        <v>2886</v>
      </c>
      <c r="B3662" s="139" t="s">
        <v>2501</v>
      </c>
      <c r="C3662" s="139" t="s">
        <v>2887</v>
      </c>
      <c r="D3662" s="139" t="s">
        <v>2888</v>
      </c>
      <c r="E3662" s="139"/>
      <c r="F3662" s="139">
        <f>MATCH(A3662,厦航题库汇总!$C$2:$C$5110,0)</f>
        <v>2552</v>
      </c>
    </row>
    <row r="3663" spans="1:6" customFormat="1" ht="56.1" customHeight="1">
      <c r="A3663" s="170" t="s">
        <v>29770</v>
      </c>
      <c r="B3663" s="139" t="s">
        <v>21110</v>
      </c>
      <c r="C3663" s="139" t="s">
        <v>21111</v>
      </c>
      <c r="D3663" s="139" t="s">
        <v>21112</v>
      </c>
      <c r="E3663" s="139"/>
      <c r="F3663" s="139" t="e">
        <f>MATCH(A3663,厦航题库汇总!$C$2:$C$5110,0)</f>
        <v>#N/A</v>
      </c>
    </row>
    <row r="3664" spans="1:6" customFormat="1" ht="56.1" customHeight="1">
      <c r="A3664" s="170" t="s">
        <v>9782</v>
      </c>
      <c r="B3664" s="139" t="s">
        <v>21154</v>
      </c>
      <c r="C3664" s="139" t="s">
        <v>21155</v>
      </c>
      <c r="D3664" s="139" t="s">
        <v>21156</v>
      </c>
      <c r="E3664" s="139"/>
      <c r="F3664" s="139">
        <f>MATCH(A3664,厦航题库汇总!$C$2:$C$5110,0)</f>
        <v>4723</v>
      </c>
    </row>
    <row r="3665" spans="1:6" customFormat="1" ht="56.1" customHeight="1">
      <c r="A3665" s="170" t="s">
        <v>10702</v>
      </c>
      <c r="B3665" s="139" t="s">
        <v>20504</v>
      </c>
      <c r="C3665" s="139" t="s">
        <v>20505</v>
      </c>
      <c r="D3665" s="139" t="s">
        <v>20506</v>
      </c>
      <c r="E3665" s="139"/>
      <c r="F3665" s="139">
        <f>MATCH(A3665,厦航题库汇总!$C$2:$C$5110,0)</f>
        <v>4467</v>
      </c>
    </row>
    <row r="3666" spans="1:6" customFormat="1" ht="56.1" customHeight="1">
      <c r="A3666" s="170" t="s">
        <v>10663</v>
      </c>
      <c r="B3666" s="139" t="s">
        <v>20376</v>
      </c>
      <c r="C3666" s="139" t="s">
        <v>20377</v>
      </c>
      <c r="D3666" s="139" t="s">
        <v>20378</v>
      </c>
      <c r="E3666" s="139"/>
      <c r="F3666" s="139">
        <f>MATCH(A3666,厦航题库汇总!$C$2:$C$5110,0)</f>
        <v>4383</v>
      </c>
    </row>
    <row r="3667" spans="1:6" customFormat="1" ht="56.1" customHeight="1">
      <c r="A3667" s="170" t="s">
        <v>19497</v>
      </c>
      <c r="B3667" s="139" t="s">
        <v>19372</v>
      </c>
      <c r="C3667" s="139" t="s">
        <v>3220</v>
      </c>
      <c r="D3667" s="139" t="s">
        <v>3141</v>
      </c>
      <c r="E3667" s="139"/>
      <c r="F3667" s="139" t="e">
        <f>MATCH(A3667,厦航题库汇总!$C$2:$C$5110,0)</f>
        <v>#N/A</v>
      </c>
    </row>
    <row r="3668" spans="1:6" customFormat="1" ht="50.1" customHeight="1">
      <c r="A3668" s="170" t="s">
        <v>18516</v>
      </c>
      <c r="B3668" s="139" t="s">
        <v>18517</v>
      </c>
      <c r="C3668" s="139" t="s">
        <v>18518</v>
      </c>
      <c r="D3668" s="139" t="s">
        <v>18519</v>
      </c>
      <c r="E3668" s="139"/>
      <c r="F3668" s="139" t="e">
        <f>MATCH(A3668,厦航题库汇总!$C$2:$C$5110,0)</f>
        <v>#N/A</v>
      </c>
    </row>
    <row r="3669" spans="1:6" customFormat="1" ht="56.1" customHeight="1">
      <c r="A3669" s="170" t="s">
        <v>6355</v>
      </c>
      <c r="B3669" s="139" t="s">
        <v>6356</v>
      </c>
      <c r="C3669" s="148" t="s">
        <v>6357</v>
      </c>
      <c r="D3669" s="148" t="s">
        <v>6358</v>
      </c>
      <c r="E3669" s="148"/>
      <c r="F3669" s="139">
        <f>MATCH(A3669,厦航题库汇总!$C$2:$C$5110,0)</f>
        <v>642</v>
      </c>
    </row>
    <row r="3670" spans="1:6" customFormat="1" ht="56.1" customHeight="1">
      <c r="A3670" s="170" t="s">
        <v>16954</v>
      </c>
      <c r="B3670" s="139" t="s">
        <v>24328</v>
      </c>
      <c r="C3670" s="139" t="s">
        <v>24329</v>
      </c>
      <c r="D3670" s="139" t="s">
        <v>24330</v>
      </c>
      <c r="E3670" s="139"/>
      <c r="F3670" s="139">
        <f>MATCH(A3670,厦航题库汇总!$C$2:$C$5110,0)</f>
        <v>1635</v>
      </c>
    </row>
    <row r="3671" spans="1:6" customFormat="1" ht="56.1" customHeight="1">
      <c r="A3671" s="170" t="s">
        <v>6359</v>
      </c>
      <c r="B3671" s="139" t="s">
        <v>6360</v>
      </c>
      <c r="C3671" s="148" t="s">
        <v>6361</v>
      </c>
      <c r="D3671" s="148" t="s">
        <v>6362</v>
      </c>
      <c r="E3671" s="148"/>
      <c r="F3671" s="139">
        <f>MATCH(A3671,厦航题库汇总!$C$2:$C$5110,0)</f>
        <v>649</v>
      </c>
    </row>
    <row r="3672" spans="1:6" customFormat="1" ht="56.1" customHeight="1">
      <c r="A3672" s="170" t="s">
        <v>28923</v>
      </c>
      <c r="B3672" s="139" t="s">
        <v>22494</v>
      </c>
      <c r="C3672" s="139" t="s">
        <v>22496</v>
      </c>
      <c r="D3672" s="139" t="s">
        <v>22495</v>
      </c>
      <c r="E3672" s="139"/>
      <c r="F3672" s="139">
        <f>MATCH(A3672,厦航题库汇总!$C$2:$C$5110,0)</f>
        <v>4567</v>
      </c>
    </row>
    <row r="3673" spans="1:6" customFormat="1" ht="56.1" customHeight="1">
      <c r="A3673" s="170" t="s">
        <v>1653</v>
      </c>
      <c r="B3673" s="139" t="s">
        <v>20979</v>
      </c>
      <c r="C3673" s="139" t="s">
        <v>20980</v>
      </c>
      <c r="D3673" s="139" t="s">
        <v>20981</v>
      </c>
      <c r="E3673" s="139"/>
      <c r="F3673" s="139">
        <f>MATCH(A3673,厦航题库汇总!$C$2:$C$5110,0)</f>
        <v>3257</v>
      </c>
    </row>
    <row r="3674" spans="1:6" customFormat="1" ht="56.1" customHeight="1">
      <c r="A3674" s="170" t="s">
        <v>10827</v>
      </c>
      <c r="B3674" s="139" t="s">
        <v>20391</v>
      </c>
      <c r="C3674" s="139" t="s">
        <v>20392</v>
      </c>
      <c r="D3674" s="139" t="s">
        <v>20393</v>
      </c>
      <c r="E3674" s="139"/>
      <c r="F3674" s="139">
        <f>MATCH(A3674,厦航题库汇总!$C$2:$C$5110,0)</f>
        <v>4996</v>
      </c>
    </row>
    <row r="3675" spans="1:6" customFormat="1" ht="50.1" customHeight="1">
      <c r="A3675" s="170" t="s">
        <v>28871</v>
      </c>
      <c r="B3675" s="139" t="s">
        <v>25861</v>
      </c>
      <c r="C3675" s="139" t="s">
        <v>25862</v>
      </c>
      <c r="D3675" s="139" t="s">
        <v>25863</v>
      </c>
      <c r="E3675" s="139"/>
      <c r="F3675" s="139">
        <f>MATCH(A3675,厦航题库汇总!$C$2:$C$5110,0)</f>
        <v>4393</v>
      </c>
    </row>
    <row r="3676" spans="1:6" customFormat="1" ht="56.1" customHeight="1">
      <c r="A3676" s="170" t="s">
        <v>9137</v>
      </c>
      <c r="B3676" s="139" t="s">
        <v>20586</v>
      </c>
      <c r="C3676" s="139" t="s">
        <v>20587</v>
      </c>
      <c r="D3676" s="139" t="s">
        <v>20588</v>
      </c>
      <c r="E3676" s="139"/>
      <c r="F3676" s="139">
        <f>MATCH(A3676,厦航题库汇总!$C$2:$C$5110,0)</f>
        <v>4509</v>
      </c>
    </row>
    <row r="3677" spans="1:6" customFormat="1" ht="56.1" customHeight="1">
      <c r="A3677" s="170" t="s">
        <v>19321</v>
      </c>
      <c r="B3677" s="139" t="s">
        <v>9374</v>
      </c>
      <c r="C3677" s="139" t="s">
        <v>19322</v>
      </c>
      <c r="D3677" s="139" t="s">
        <v>3142</v>
      </c>
      <c r="E3677" s="139"/>
      <c r="F3677" s="139" t="e">
        <f>MATCH(A3677,厦航题库汇总!$C$2:$C$5110,0)</f>
        <v>#N/A</v>
      </c>
    </row>
    <row r="3678" spans="1:6" customFormat="1" ht="50.1" customHeight="1">
      <c r="A3678" s="170" t="s">
        <v>7220</v>
      </c>
      <c r="B3678" s="139" t="s">
        <v>24649</v>
      </c>
      <c r="C3678" s="139" t="s">
        <v>24614</v>
      </c>
      <c r="D3678" s="139" t="s">
        <v>24677</v>
      </c>
      <c r="E3678" s="139"/>
      <c r="F3678" s="139">
        <f>MATCH(A3678,厦航题库汇总!$C$2:$C$5110,0)</f>
        <v>2531</v>
      </c>
    </row>
    <row r="3679" spans="1:6" customFormat="1" ht="56.1" customHeight="1">
      <c r="A3679" s="170" t="s">
        <v>18250</v>
      </c>
      <c r="B3679" s="139" t="s">
        <v>18251</v>
      </c>
      <c r="C3679" s="139" t="s">
        <v>18252</v>
      </c>
      <c r="D3679" s="139" t="s">
        <v>18253</v>
      </c>
      <c r="E3679" s="139"/>
      <c r="F3679" s="139" t="e">
        <f>MATCH(A3679,厦航题库汇总!$C$2:$C$5110,0)</f>
        <v>#N/A</v>
      </c>
    </row>
    <row r="3680" spans="1:6" customFormat="1" ht="56.1" customHeight="1">
      <c r="A3680" s="170" t="s">
        <v>9562</v>
      </c>
      <c r="B3680" s="139" t="s">
        <v>20929</v>
      </c>
      <c r="C3680" s="139" t="s">
        <v>20930</v>
      </c>
      <c r="D3680" s="139" t="s">
        <v>20931</v>
      </c>
      <c r="E3680" s="139"/>
      <c r="F3680" s="139">
        <f>MATCH(A3680,厦航题库汇总!$C$2:$C$5110,0)</f>
        <v>4658</v>
      </c>
    </row>
    <row r="3681" spans="1:6" customFormat="1" ht="56.1" customHeight="1">
      <c r="A3681" s="170" t="s">
        <v>19823</v>
      </c>
      <c r="B3681" s="139" t="s">
        <v>19824</v>
      </c>
      <c r="C3681" s="139" t="s">
        <v>57</v>
      </c>
      <c r="D3681" s="139" t="s">
        <v>14856</v>
      </c>
      <c r="E3681" s="139"/>
      <c r="F3681" s="139" t="e">
        <f>MATCH(A3681,厦航题库汇总!$C$2:$C$5110,0)</f>
        <v>#N/A</v>
      </c>
    </row>
    <row r="3682" spans="1:6" customFormat="1" ht="56.1" customHeight="1">
      <c r="A3682" s="175" t="s">
        <v>27801</v>
      </c>
      <c r="B3682" s="162" t="s">
        <v>23117</v>
      </c>
      <c r="C3682" s="148" t="s">
        <v>23098</v>
      </c>
      <c r="D3682" s="148" t="s">
        <v>27802</v>
      </c>
      <c r="E3682" s="148"/>
      <c r="F3682" s="139" t="e">
        <f>MATCH(A3682,厦航题库汇总!$C$2:$C$5110,0)</f>
        <v>#N/A</v>
      </c>
    </row>
    <row r="3683" spans="1:6" customFormat="1" ht="56.1" customHeight="1">
      <c r="A3683" s="170" t="s">
        <v>19387</v>
      </c>
      <c r="B3683" s="139" t="s">
        <v>19388</v>
      </c>
      <c r="C3683" s="139" t="s">
        <v>19389</v>
      </c>
      <c r="D3683" s="139" t="s">
        <v>19390</v>
      </c>
      <c r="E3683" s="139"/>
      <c r="F3683" s="139" t="e">
        <f>MATCH(A3683,厦航题库汇总!$C$2:$C$5110,0)</f>
        <v>#N/A</v>
      </c>
    </row>
    <row r="3684" spans="1:6" customFormat="1" ht="56.1" customHeight="1">
      <c r="A3684" s="170" t="s">
        <v>3101</v>
      </c>
      <c r="B3684" s="139" t="s">
        <v>3102</v>
      </c>
      <c r="C3684" s="139" t="s">
        <v>3103</v>
      </c>
      <c r="D3684" s="139" t="s">
        <v>3104</v>
      </c>
      <c r="E3684" s="139"/>
      <c r="F3684" s="139">
        <f>MATCH(A3684,厦航题库汇总!$C$2:$C$5110,0)</f>
        <v>3211</v>
      </c>
    </row>
    <row r="3685" spans="1:6" customFormat="1" ht="56.1" customHeight="1">
      <c r="A3685" s="172" t="s">
        <v>4019</v>
      </c>
      <c r="B3685" s="148" t="s">
        <v>230</v>
      </c>
      <c r="C3685" s="148" t="s">
        <v>4020</v>
      </c>
      <c r="D3685" s="148" t="s">
        <v>1153</v>
      </c>
      <c r="E3685" s="148"/>
      <c r="F3685" s="139">
        <f>MATCH(A3685,厦航题库汇总!$C$2:$C$5110,0)</f>
        <v>506</v>
      </c>
    </row>
    <row r="3686" spans="1:6" customFormat="1" ht="50.1" customHeight="1">
      <c r="A3686" s="170" t="s">
        <v>10722</v>
      </c>
      <c r="B3686" s="139" t="s">
        <v>20563</v>
      </c>
      <c r="C3686" s="139" t="s">
        <v>20564</v>
      </c>
      <c r="D3686" s="139" t="s">
        <v>20565</v>
      </c>
      <c r="E3686" s="139"/>
      <c r="F3686" s="139">
        <f>MATCH(A3686,厦航题库汇总!$C$2:$C$5110,0)</f>
        <v>4500</v>
      </c>
    </row>
    <row r="3687" spans="1:6" customFormat="1" ht="50.1" customHeight="1">
      <c r="A3687" s="170" t="s">
        <v>25593</v>
      </c>
      <c r="B3687" s="139" t="s">
        <v>25594</v>
      </c>
      <c r="C3687" s="139" t="s">
        <v>25595</v>
      </c>
      <c r="D3687" s="139" t="s">
        <v>25596</v>
      </c>
      <c r="E3687" s="139"/>
      <c r="F3687" s="139">
        <f>MATCH(A3687,厦航题库汇总!$C$2:$C$5110,0)</f>
        <v>3731</v>
      </c>
    </row>
    <row r="3688" spans="1:6" customFormat="1" ht="56.1" customHeight="1">
      <c r="A3688" s="170" t="s">
        <v>25597</v>
      </c>
      <c r="B3688" s="139" t="s">
        <v>25598</v>
      </c>
      <c r="C3688" s="139" t="s">
        <v>25599</v>
      </c>
      <c r="D3688" s="139" t="s">
        <v>25600</v>
      </c>
      <c r="E3688" s="139"/>
      <c r="F3688" s="139">
        <f>MATCH(A3688,厦航题库汇总!$C$2:$C$5110,0)</f>
        <v>3735</v>
      </c>
    </row>
    <row r="3689" spans="1:6" customFormat="1" ht="56.1" customHeight="1">
      <c r="A3689" s="170" t="s">
        <v>10696</v>
      </c>
      <c r="B3689" s="139" t="s">
        <v>20483</v>
      </c>
      <c r="C3689" s="139" t="s">
        <v>20484</v>
      </c>
      <c r="D3689" s="139" t="s">
        <v>20485</v>
      </c>
      <c r="E3689" s="139"/>
      <c r="F3689" s="139">
        <f>MATCH(A3689,厦航题库汇总!$C$2:$C$5110,0)</f>
        <v>4453</v>
      </c>
    </row>
    <row r="3690" spans="1:6" customFormat="1" ht="50.1" customHeight="1">
      <c r="A3690" s="170" t="s">
        <v>10073</v>
      </c>
      <c r="B3690" s="139" t="s">
        <v>26202</v>
      </c>
      <c r="C3690" s="139" t="s">
        <v>26203</v>
      </c>
      <c r="D3690" s="139" t="s">
        <v>26204</v>
      </c>
      <c r="E3690" s="139"/>
      <c r="F3690" s="139">
        <f>MATCH(A3690,厦航题库汇总!$C$2:$C$5110,0)</f>
        <v>4811</v>
      </c>
    </row>
    <row r="3691" spans="1:6" customFormat="1" ht="56.1" customHeight="1">
      <c r="A3691" s="170" t="s">
        <v>19451</v>
      </c>
      <c r="B3691" s="139" t="s">
        <v>19452</v>
      </c>
      <c r="C3691" s="139" t="s">
        <v>19453</v>
      </c>
      <c r="D3691" s="139" t="s">
        <v>19454</v>
      </c>
      <c r="E3691" s="139"/>
      <c r="F3691" s="139" t="e">
        <f>MATCH(A3691,厦航题库汇总!$C$2:$C$5110,0)</f>
        <v>#N/A</v>
      </c>
    </row>
    <row r="3692" spans="1:6" customFormat="1" ht="56.1" customHeight="1">
      <c r="A3692" s="170" t="s">
        <v>19443</v>
      </c>
      <c r="B3692" s="139" t="s">
        <v>19444</v>
      </c>
      <c r="C3692" s="139" t="s">
        <v>19445</v>
      </c>
      <c r="D3692" s="139" t="s">
        <v>19446</v>
      </c>
      <c r="E3692" s="139"/>
      <c r="F3692" s="139" t="e">
        <f>MATCH(A3692,厦航题库汇总!$C$2:$C$5110,0)</f>
        <v>#N/A</v>
      </c>
    </row>
    <row r="3693" spans="1:6" customFormat="1" ht="56.1" customHeight="1">
      <c r="A3693" s="171" t="s">
        <v>23437</v>
      </c>
      <c r="B3693" s="159" t="s">
        <v>23438</v>
      </c>
      <c r="C3693" s="139" t="s">
        <v>23439</v>
      </c>
      <c r="D3693" s="139" t="s">
        <v>23440</v>
      </c>
      <c r="E3693" s="139"/>
      <c r="F3693" s="139">
        <f>MATCH(A3693,厦航题库汇总!$C$2:$C$5110,0)</f>
        <v>4073</v>
      </c>
    </row>
    <row r="3694" spans="1:6" customFormat="1" ht="56.1" customHeight="1">
      <c r="A3694" s="170" t="s">
        <v>28186</v>
      </c>
      <c r="B3694" s="139" t="s">
        <v>21931</v>
      </c>
      <c r="C3694" s="139" t="s">
        <v>21932</v>
      </c>
      <c r="D3694" s="139" t="s">
        <v>21933</v>
      </c>
      <c r="E3694" s="139"/>
      <c r="F3694" s="139">
        <f>MATCH(A3694,厦航题库汇总!$C$2:$C$5110,0)</f>
        <v>934</v>
      </c>
    </row>
    <row r="3695" spans="1:6" customFormat="1" ht="56.1" customHeight="1">
      <c r="A3695" s="172" t="s">
        <v>4267</v>
      </c>
      <c r="B3695" s="148" t="s">
        <v>4268</v>
      </c>
      <c r="C3695" s="148" t="s">
        <v>4269</v>
      </c>
      <c r="D3695" s="148" t="s">
        <v>4270</v>
      </c>
      <c r="E3695" s="148"/>
      <c r="F3695" s="139">
        <f>MATCH(A3695,厦航题库汇总!$C$2:$C$5110,0)</f>
        <v>969</v>
      </c>
    </row>
    <row r="3696" spans="1:6" customFormat="1" ht="56.1" customHeight="1">
      <c r="A3696" s="170" t="s">
        <v>28605</v>
      </c>
      <c r="B3696" s="139" t="s">
        <v>23917</v>
      </c>
      <c r="C3696" s="139" t="s">
        <v>23918</v>
      </c>
      <c r="D3696" s="139" t="s">
        <v>23919</v>
      </c>
      <c r="E3696" s="139"/>
      <c r="F3696" s="139">
        <f>MATCH(A3696,厦航题库汇总!$C$2:$C$5110,0)</f>
        <v>3425</v>
      </c>
    </row>
    <row r="3697" spans="1:6" customFormat="1" ht="56.1" customHeight="1">
      <c r="A3697" s="170" t="s">
        <v>3057</v>
      </c>
      <c r="B3697" s="139" t="s">
        <v>3055</v>
      </c>
      <c r="C3697" s="139" t="s">
        <v>3058</v>
      </c>
      <c r="D3697" s="139" t="s">
        <v>3059</v>
      </c>
      <c r="E3697" s="139"/>
      <c r="F3697" s="139">
        <f>MATCH(A3697,厦航题库汇总!$C$2:$C$5110,0)</f>
        <v>3141</v>
      </c>
    </row>
    <row r="3698" spans="1:6" customFormat="1" ht="56.1" customHeight="1">
      <c r="A3698" s="170" t="s">
        <v>25455</v>
      </c>
      <c r="B3698" s="139" t="s">
        <v>25456</v>
      </c>
      <c r="C3698" s="139" t="s">
        <v>25457</v>
      </c>
      <c r="D3698" s="139" t="s">
        <v>25458</v>
      </c>
      <c r="E3698" s="139"/>
      <c r="F3698" s="139">
        <f>MATCH(A3698,厦航题库汇总!$C$2:$C$5110,0)</f>
        <v>3553</v>
      </c>
    </row>
    <row r="3699" spans="1:6" customFormat="1" ht="56.1" customHeight="1">
      <c r="A3699" s="170" t="s">
        <v>1636</v>
      </c>
      <c r="B3699" s="139" t="s">
        <v>1281</v>
      </c>
      <c r="C3699" s="139" t="s">
        <v>1282</v>
      </c>
      <c r="D3699" s="139" t="s">
        <v>1283</v>
      </c>
      <c r="E3699" s="139"/>
      <c r="F3699" s="139">
        <f>MATCH(A3699,厦航题库汇总!$C$2:$C$5110,0)</f>
        <v>2791</v>
      </c>
    </row>
    <row r="3700" spans="1:6" customFormat="1" ht="56.1" customHeight="1">
      <c r="A3700" s="170" t="s">
        <v>23092</v>
      </c>
      <c r="B3700" s="139" t="s">
        <v>23093</v>
      </c>
      <c r="C3700" s="139" t="s">
        <v>23094</v>
      </c>
      <c r="D3700" s="139" t="s">
        <v>23095</v>
      </c>
      <c r="E3700" s="139"/>
      <c r="F3700" s="139">
        <f>MATCH(A3700,厦航题库汇总!$C$2:$C$5110,0)</f>
        <v>3669</v>
      </c>
    </row>
    <row r="3701" spans="1:6" customFormat="1" ht="56.1" customHeight="1">
      <c r="A3701" s="170" t="s">
        <v>1654</v>
      </c>
      <c r="B3701" s="139" t="s">
        <v>21107</v>
      </c>
      <c r="C3701" s="139" t="s">
        <v>21108</v>
      </c>
      <c r="D3701" s="139" t="s">
        <v>21109</v>
      </c>
      <c r="E3701" s="139"/>
      <c r="F3701" s="139">
        <f>MATCH(A3701,厦航题库汇总!$C$2:$C$5110,0)</f>
        <v>3282</v>
      </c>
    </row>
    <row r="3702" spans="1:6" customFormat="1" ht="56.1" customHeight="1">
      <c r="A3702" s="170" t="s">
        <v>19305</v>
      </c>
      <c r="B3702" s="139" t="s">
        <v>19306</v>
      </c>
      <c r="C3702" s="139" t="s">
        <v>19307</v>
      </c>
      <c r="D3702" s="139" t="s">
        <v>19308</v>
      </c>
      <c r="E3702" s="139"/>
      <c r="F3702" s="139" t="e">
        <f>MATCH(A3702,厦航题库汇总!$C$2:$C$5110,0)</f>
        <v>#N/A</v>
      </c>
    </row>
    <row r="3703" spans="1:6" customFormat="1" ht="50.1" customHeight="1">
      <c r="A3703" s="170" t="s">
        <v>23400</v>
      </c>
      <c r="B3703" s="139" t="s">
        <v>23401</v>
      </c>
      <c r="C3703" s="139" t="s">
        <v>23402</v>
      </c>
      <c r="D3703" s="139" t="s">
        <v>23403</v>
      </c>
      <c r="E3703" s="139"/>
      <c r="F3703" s="139">
        <f>MATCH(A3703,厦航题库汇总!$C$2:$C$5110,0)</f>
        <v>4040</v>
      </c>
    </row>
    <row r="3704" spans="1:6" customFormat="1" ht="56.1" customHeight="1">
      <c r="A3704" s="170" t="s">
        <v>25568</v>
      </c>
      <c r="B3704" s="139" t="s">
        <v>25569</v>
      </c>
      <c r="C3704" s="139" t="s">
        <v>25570</v>
      </c>
      <c r="D3704" s="139" t="s">
        <v>25571</v>
      </c>
      <c r="E3704" s="139"/>
      <c r="F3704" s="139">
        <f>MATCH(A3704,厦航题库汇总!$C$2:$C$5110,0)</f>
        <v>3695</v>
      </c>
    </row>
    <row r="3705" spans="1:6" customFormat="1" ht="56.1" customHeight="1">
      <c r="A3705" s="170" t="s">
        <v>18363</v>
      </c>
      <c r="B3705" s="139" t="s">
        <v>18364</v>
      </c>
      <c r="C3705" s="139" t="s">
        <v>18365</v>
      </c>
      <c r="D3705" s="139" t="s">
        <v>18366</v>
      </c>
      <c r="E3705" s="139"/>
      <c r="F3705" s="139" t="e">
        <f>MATCH(A3705,厦航题库汇总!$C$2:$C$5110,0)</f>
        <v>#N/A</v>
      </c>
    </row>
    <row r="3706" spans="1:6" ht="56.1" customHeight="1">
      <c r="A3706" s="170" t="s">
        <v>27649</v>
      </c>
      <c r="B3706" s="139">
        <v>7600</v>
      </c>
      <c r="C3706" s="148">
        <v>7500</v>
      </c>
      <c r="D3706" s="148">
        <v>7700</v>
      </c>
      <c r="E3706" s="148"/>
      <c r="F3706" s="139" t="e">
        <f>MATCH(A3706,厦航题库汇总!$C$2:$C$5110,0)</f>
        <v>#N/A</v>
      </c>
    </row>
    <row r="3707" spans="1:6" customFormat="1" ht="56.1" customHeight="1">
      <c r="A3707" s="170" t="s">
        <v>10355</v>
      </c>
      <c r="B3707" s="139" t="s">
        <v>10351</v>
      </c>
      <c r="C3707" s="139" t="s">
        <v>10352</v>
      </c>
      <c r="D3707" s="139" t="s">
        <v>10350</v>
      </c>
      <c r="E3707" s="139"/>
      <c r="F3707" s="139">
        <f>MATCH(A3707,厦航题库汇总!$C$2:$C$5110,0)</f>
        <v>4906</v>
      </c>
    </row>
    <row r="3708" spans="1:6" customFormat="1" ht="56.1" customHeight="1">
      <c r="A3708" s="170" t="s">
        <v>19896</v>
      </c>
      <c r="B3708" s="139">
        <v>10</v>
      </c>
      <c r="C3708" s="139">
        <v>15</v>
      </c>
      <c r="D3708" s="139">
        <v>5</v>
      </c>
      <c r="E3708" s="139"/>
      <c r="F3708" s="139" t="e">
        <f>MATCH(A3708,厦航题库汇总!$C$2:$C$5110,0)</f>
        <v>#N/A</v>
      </c>
    </row>
    <row r="3709" spans="1:6" customFormat="1" ht="50.1" customHeight="1">
      <c r="A3709" s="170" t="s">
        <v>10285</v>
      </c>
      <c r="B3709" s="139" t="s">
        <v>10286</v>
      </c>
      <c r="C3709" s="139" t="s">
        <v>6168</v>
      </c>
      <c r="D3709" s="139" t="s">
        <v>10287</v>
      </c>
      <c r="E3709" s="139"/>
      <c r="F3709" s="139">
        <f>MATCH(A3709,厦航题库汇总!$C$2:$C$5110,0)</f>
        <v>4885</v>
      </c>
    </row>
    <row r="3710" spans="1:6" customFormat="1" ht="50.1" customHeight="1">
      <c r="A3710" s="170" t="s">
        <v>915</v>
      </c>
      <c r="B3710" s="139" t="s">
        <v>28291</v>
      </c>
      <c r="C3710" s="139" t="s">
        <v>28292</v>
      </c>
      <c r="D3710" s="139" t="s">
        <v>28293</v>
      </c>
      <c r="E3710" s="139"/>
      <c r="F3710" s="139">
        <f>MATCH(A3710,厦航题库汇总!$C$2:$C$5110,0)</f>
        <v>2243</v>
      </c>
    </row>
    <row r="3711" spans="1:6" customFormat="1" ht="50.1" customHeight="1">
      <c r="A3711" s="170" t="s">
        <v>10323</v>
      </c>
      <c r="B3711" s="139" t="s">
        <v>3609</v>
      </c>
      <c r="C3711" s="139" t="s">
        <v>3610</v>
      </c>
      <c r="D3711" s="139" t="s">
        <v>3608</v>
      </c>
      <c r="E3711" s="139"/>
      <c r="F3711" s="139">
        <f>MATCH(A3711,厦航题库汇总!$C$2:$C$5110,0)</f>
        <v>4896</v>
      </c>
    </row>
    <row r="3712" spans="1:6" customFormat="1" ht="50.1" customHeight="1">
      <c r="A3712" s="170" t="s">
        <v>9959</v>
      </c>
      <c r="B3712" s="139" t="s">
        <v>28970</v>
      </c>
      <c r="C3712" s="139" t="s">
        <v>26133</v>
      </c>
      <c r="D3712" s="139" t="s">
        <v>28969</v>
      </c>
      <c r="E3712" s="139"/>
      <c r="F3712" s="139">
        <f>MATCH(A3712,厦航题库汇总!$C$2:$C$5110,0)</f>
        <v>4777</v>
      </c>
    </row>
    <row r="3713" spans="1:6" customFormat="1" ht="50.1" customHeight="1">
      <c r="A3713" s="170" t="s">
        <v>9955</v>
      </c>
      <c r="B3713" s="139" t="s">
        <v>28969</v>
      </c>
      <c r="C3713" s="139" t="s">
        <v>26133</v>
      </c>
      <c r="D3713" s="139" t="s">
        <v>28970</v>
      </c>
      <c r="E3713" s="139"/>
      <c r="F3713" s="139">
        <f>MATCH(A3713,厦航题库汇总!$C$2:$C$5110,0)</f>
        <v>4776</v>
      </c>
    </row>
    <row r="3714" spans="1:6" customFormat="1" ht="50.1" customHeight="1">
      <c r="A3714" s="170" t="s">
        <v>9964</v>
      </c>
      <c r="B3714" s="139" t="s">
        <v>28974</v>
      </c>
      <c r="C3714" s="139" t="s">
        <v>28975</v>
      </c>
      <c r="D3714" s="139" t="s">
        <v>26133</v>
      </c>
      <c r="E3714" s="139"/>
      <c r="F3714" s="139">
        <f>MATCH(A3714,厦航题库汇总!$C$2:$C$5110,0)</f>
        <v>4779</v>
      </c>
    </row>
    <row r="3715" spans="1:6" customFormat="1" ht="56.1" customHeight="1">
      <c r="A3715" s="170" t="s">
        <v>11472</v>
      </c>
      <c r="B3715" s="139" t="s">
        <v>26325</v>
      </c>
      <c r="C3715" s="139" t="s">
        <v>26326</v>
      </c>
      <c r="D3715" s="139" t="s">
        <v>26327</v>
      </c>
      <c r="E3715" s="139" t="s">
        <v>29537</v>
      </c>
      <c r="F3715" s="139">
        <f>MATCH(A3715,厦航题库汇总!$C$2:$C$5110,0)</f>
        <v>932</v>
      </c>
    </row>
    <row r="3716" spans="1:6" customFormat="1" ht="50.1" customHeight="1">
      <c r="A3716" s="170" t="s">
        <v>11464</v>
      </c>
      <c r="B3716" s="139" t="s">
        <v>26319</v>
      </c>
      <c r="C3716" s="139" t="s">
        <v>26320</v>
      </c>
      <c r="D3716" s="139" t="s">
        <v>26321</v>
      </c>
      <c r="E3716" s="139" t="s">
        <v>29537</v>
      </c>
      <c r="F3716" s="139">
        <f>MATCH(A3716,厦航题库汇总!$C$2:$C$5110,0)</f>
        <v>920</v>
      </c>
    </row>
    <row r="3717" spans="1:6" customFormat="1" ht="56.1" customHeight="1">
      <c r="A3717" s="170" t="s">
        <v>11476</v>
      </c>
      <c r="B3717" s="139" t="s">
        <v>26328</v>
      </c>
      <c r="C3717" s="139" t="s">
        <v>26329</v>
      </c>
      <c r="D3717" s="139" t="s">
        <v>26330</v>
      </c>
      <c r="E3717" s="139" t="s">
        <v>29537</v>
      </c>
      <c r="F3717" s="139">
        <f>MATCH(A3717,厦航题库汇总!$C$2:$C$5110,0)</f>
        <v>938</v>
      </c>
    </row>
    <row r="3718" spans="1:6" customFormat="1" ht="50.1" customHeight="1">
      <c r="A3718" s="170" t="s">
        <v>29672</v>
      </c>
      <c r="B3718" s="139" t="s">
        <v>21140</v>
      </c>
      <c r="C3718" s="139" t="s">
        <v>21141</v>
      </c>
      <c r="D3718" s="139" t="s">
        <v>21142</v>
      </c>
      <c r="E3718" s="139"/>
      <c r="F3718" s="139">
        <f>MATCH(A3718,厦航题库汇总!$C$2:$C$5110,0)</f>
        <v>4718</v>
      </c>
    </row>
    <row r="3719" spans="1:6" customFormat="1" ht="50.1" customHeight="1">
      <c r="A3719" s="170" t="s">
        <v>12754</v>
      </c>
      <c r="B3719" s="139" t="s">
        <v>412</v>
      </c>
      <c r="C3719" s="148" t="s">
        <v>413</v>
      </c>
      <c r="D3719" s="148" t="s">
        <v>414</v>
      </c>
      <c r="E3719" s="148"/>
      <c r="F3719" s="139">
        <f>MATCH(A3719,厦航题库汇总!$C$2:$C$5110,0)</f>
        <v>463</v>
      </c>
    </row>
    <row r="3720" spans="1:6" customFormat="1" ht="56.1" customHeight="1">
      <c r="A3720" s="171" t="s">
        <v>18299</v>
      </c>
      <c r="B3720" s="159">
        <v>30</v>
      </c>
      <c r="C3720" s="139">
        <v>60</v>
      </c>
      <c r="D3720" s="139">
        <v>15</v>
      </c>
      <c r="E3720" s="139"/>
      <c r="F3720" s="139" t="e">
        <f>MATCH(A3720,厦航题库汇总!$C$2:$C$5110,0)</f>
        <v>#N/A</v>
      </c>
    </row>
    <row r="3721" spans="1:6" customFormat="1" ht="56.1" customHeight="1">
      <c r="A3721" s="170" t="s">
        <v>19882</v>
      </c>
      <c r="B3721" s="139" t="s">
        <v>5104</v>
      </c>
      <c r="C3721" s="139" t="s">
        <v>5103</v>
      </c>
      <c r="D3721" s="139" t="s">
        <v>19883</v>
      </c>
      <c r="E3721" s="139"/>
      <c r="F3721" s="139" t="e">
        <f>MATCH(A3721,厦航题库汇总!$C$2:$C$5110,0)</f>
        <v>#N/A</v>
      </c>
    </row>
    <row r="3722" spans="1:6" customFormat="1" ht="56.1" customHeight="1">
      <c r="A3722" s="170" t="s">
        <v>19205</v>
      </c>
      <c r="B3722" s="139" t="s">
        <v>19206</v>
      </c>
      <c r="C3722" s="139" t="s">
        <v>19207</v>
      </c>
      <c r="D3722" s="139" t="s">
        <v>19208</v>
      </c>
      <c r="E3722" s="139"/>
      <c r="F3722" s="139" t="e">
        <f>MATCH(A3722,厦航题库汇总!$C$2:$C$5110,0)</f>
        <v>#N/A</v>
      </c>
    </row>
    <row r="3723" spans="1:6" customFormat="1" ht="56.1" customHeight="1">
      <c r="A3723" s="170" t="s">
        <v>27888</v>
      </c>
      <c r="B3723" s="142" t="s">
        <v>27889</v>
      </c>
      <c r="C3723" s="142" t="s">
        <v>27890</v>
      </c>
      <c r="D3723" s="142" t="s">
        <v>27891</v>
      </c>
      <c r="E3723" s="142"/>
      <c r="F3723" s="139" t="e">
        <f>MATCH(A3723,厦航题库汇总!$C$2:$C$5110,0)</f>
        <v>#N/A</v>
      </c>
    </row>
    <row r="3724" spans="1:6" customFormat="1" ht="56.1" customHeight="1">
      <c r="A3724" s="171" t="s">
        <v>18383</v>
      </c>
      <c r="B3724" s="159" t="s">
        <v>4300</v>
      </c>
      <c r="C3724" s="139" t="s">
        <v>3178</v>
      </c>
      <c r="D3724" s="139" t="s">
        <v>18384</v>
      </c>
      <c r="E3724" s="139"/>
      <c r="F3724" s="139" t="e">
        <f>MATCH(A3724,厦航题库汇总!$C$2:$C$5110,0)</f>
        <v>#N/A</v>
      </c>
    </row>
    <row r="3725" spans="1:6" customFormat="1" ht="56.1" customHeight="1">
      <c r="A3725" s="170" t="s">
        <v>18449</v>
      </c>
      <c r="B3725" s="139" t="s">
        <v>18450</v>
      </c>
      <c r="C3725" s="139" t="s">
        <v>18451</v>
      </c>
      <c r="D3725" s="139" t="s">
        <v>18452</v>
      </c>
      <c r="E3725" s="139"/>
      <c r="F3725" s="139" t="e">
        <f>MATCH(A3725,厦航题库汇总!$C$2:$C$5110,0)</f>
        <v>#N/A</v>
      </c>
    </row>
    <row r="3726" spans="1:6" customFormat="1" ht="50.1" customHeight="1">
      <c r="A3726" s="170" t="s">
        <v>1030</v>
      </c>
      <c r="B3726" s="139" t="s">
        <v>22346</v>
      </c>
      <c r="C3726" s="139" t="s">
        <v>22347</v>
      </c>
      <c r="D3726" s="139" t="s">
        <v>22348</v>
      </c>
      <c r="E3726" s="139"/>
      <c r="F3726" s="139">
        <f>MATCH(A3726,厦航题库汇总!$C$2:$C$5110,0)</f>
        <v>2433</v>
      </c>
    </row>
    <row r="3727" spans="1:6" customFormat="1" ht="50.1" customHeight="1">
      <c r="A3727" s="172" t="s">
        <v>5298</v>
      </c>
      <c r="B3727" s="139" t="s">
        <v>5299</v>
      </c>
      <c r="C3727" s="139" t="s">
        <v>5300</v>
      </c>
      <c r="D3727" s="139" t="s">
        <v>5300</v>
      </c>
      <c r="E3727" s="139"/>
      <c r="F3727" s="139">
        <f>MATCH(A3727,厦航题库汇总!$C$2:$C$5110,0)</f>
        <v>2693</v>
      </c>
    </row>
    <row r="3728" spans="1:6" customFormat="1" ht="56.1" customHeight="1">
      <c r="A3728" s="172" t="s">
        <v>2219</v>
      </c>
      <c r="B3728" s="148" t="s">
        <v>2188</v>
      </c>
      <c r="C3728" s="139" t="s">
        <v>2216</v>
      </c>
      <c r="D3728" s="139" t="s">
        <v>2220</v>
      </c>
      <c r="E3728" s="139"/>
      <c r="F3728" s="139">
        <f>MATCH(A3728,厦航题库汇总!$C$2:$C$5110,0)</f>
        <v>930</v>
      </c>
    </row>
    <row r="3729" spans="1:6" customFormat="1" ht="56.1" customHeight="1">
      <c r="A3729" s="172" t="s">
        <v>13605</v>
      </c>
      <c r="B3729" s="148" t="s">
        <v>12528</v>
      </c>
      <c r="C3729" s="148" t="s">
        <v>12529</v>
      </c>
      <c r="D3729" s="148" t="s">
        <v>12530</v>
      </c>
      <c r="E3729" s="148"/>
      <c r="F3729" s="139">
        <f>MATCH(A3729,厦航题库汇总!$C$2:$C$5110,0)</f>
        <v>2061</v>
      </c>
    </row>
    <row r="3730" spans="1:6" customFormat="1" ht="56.1" customHeight="1">
      <c r="A3730" s="170" t="s">
        <v>18428</v>
      </c>
      <c r="B3730" s="139" t="s">
        <v>18429</v>
      </c>
      <c r="C3730" s="139" t="s">
        <v>18430</v>
      </c>
      <c r="D3730" s="139" t="s">
        <v>18431</v>
      </c>
      <c r="E3730" s="139"/>
      <c r="F3730" s="139" t="e">
        <f>MATCH(A3730,厦航题库汇总!$C$2:$C$5110,0)</f>
        <v>#N/A</v>
      </c>
    </row>
    <row r="3731" spans="1:6" customFormat="1" ht="56.1" customHeight="1">
      <c r="A3731" s="170" t="s">
        <v>18435</v>
      </c>
      <c r="B3731" s="139" t="s">
        <v>18436</v>
      </c>
      <c r="C3731" s="139" t="s">
        <v>18437</v>
      </c>
      <c r="D3731" s="139" t="s">
        <v>18438</v>
      </c>
      <c r="E3731" s="139"/>
      <c r="F3731" s="139" t="e">
        <f>MATCH(A3731,厦航题库汇总!$C$2:$C$5110,0)</f>
        <v>#N/A</v>
      </c>
    </row>
    <row r="3732" spans="1:6" customFormat="1" ht="56.1" customHeight="1">
      <c r="A3732" s="170" t="s">
        <v>18387</v>
      </c>
      <c r="B3732" s="139" t="s">
        <v>4175</v>
      </c>
      <c r="C3732" s="139" t="s">
        <v>4176</v>
      </c>
      <c r="D3732" s="139" t="s">
        <v>18388</v>
      </c>
      <c r="E3732" s="139"/>
      <c r="F3732" s="139" t="e">
        <f>MATCH(A3732,厦航题库汇总!$C$2:$C$5110,0)</f>
        <v>#N/A</v>
      </c>
    </row>
    <row r="3733" spans="1:6" customFormat="1" ht="56.1" customHeight="1">
      <c r="A3733" s="170" t="s">
        <v>18439</v>
      </c>
      <c r="B3733" s="139" t="s">
        <v>11644</v>
      </c>
      <c r="C3733" s="139" t="s">
        <v>18440</v>
      </c>
      <c r="D3733" s="139" t="s">
        <v>11661</v>
      </c>
      <c r="E3733" s="139"/>
      <c r="F3733" s="139" t="e">
        <f>MATCH(A3733,厦航题库汇总!$C$2:$C$5110,0)</f>
        <v>#N/A</v>
      </c>
    </row>
    <row r="3734" spans="1:6" customFormat="1" ht="56.1" customHeight="1">
      <c r="A3734" s="170" t="s">
        <v>18448</v>
      </c>
      <c r="B3734" s="139">
        <v>4</v>
      </c>
      <c r="C3734" s="139">
        <v>3</v>
      </c>
      <c r="D3734" s="139">
        <v>2</v>
      </c>
      <c r="E3734" s="139"/>
      <c r="F3734" s="139" t="e">
        <f>MATCH(A3734,厦航题库汇总!$C$2:$C$5110,0)</f>
        <v>#N/A</v>
      </c>
    </row>
    <row r="3735" spans="1:6" customFormat="1" ht="56.1" customHeight="1">
      <c r="A3735" s="170" t="s">
        <v>18453</v>
      </c>
      <c r="B3735" s="139" t="s">
        <v>18454</v>
      </c>
      <c r="C3735" s="139" t="s">
        <v>18455</v>
      </c>
      <c r="D3735" s="139" t="s">
        <v>18456</v>
      </c>
      <c r="E3735" s="139"/>
      <c r="F3735" s="139" t="e">
        <f>MATCH(A3735,厦航题库汇总!$C$2:$C$5110,0)</f>
        <v>#N/A</v>
      </c>
    </row>
    <row r="3736" spans="1:6" customFormat="1" ht="56.1" customHeight="1">
      <c r="A3736" s="170" t="s">
        <v>27882</v>
      </c>
      <c r="B3736" s="142" t="s">
        <v>18441</v>
      </c>
      <c r="C3736" s="142" t="s">
        <v>18442</v>
      </c>
      <c r="D3736" s="142" t="s">
        <v>18443</v>
      </c>
      <c r="E3736" s="142"/>
      <c r="F3736" s="139" t="e">
        <f>MATCH(A3736,厦航题库汇总!$C$2:$C$5110,0)</f>
        <v>#N/A</v>
      </c>
    </row>
    <row r="3737" spans="1:6" customFormat="1" ht="56.1" customHeight="1">
      <c r="A3737" s="171" t="s">
        <v>18432</v>
      </c>
      <c r="B3737" s="159" t="s">
        <v>18433</v>
      </c>
      <c r="C3737" s="139" t="s">
        <v>18434</v>
      </c>
      <c r="D3737" s="139" t="s">
        <v>27873</v>
      </c>
      <c r="E3737" s="139"/>
      <c r="F3737" s="139" t="e">
        <f>MATCH(A3737,厦航题库汇总!$C$2:$C$5110,0)</f>
        <v>#N/A</v>
      </c>
    </row>
    <row r="3738" spans="1:6" customFormat="1" ht="56.1" customHeight="1">
      <c r="A3738" s="170" t="s">
        <v>18960</v>
      </c>
      <c r="B3738" s="139" t="s">
        <v>18961</v>
      </c>
      <c r="C3738" s="139" t="s">
        <v>18962</v>
      </c>
      <c r="D3738" s="139" t="s">
        <v>18963</v>
      </c>
      <c r="E3738" s="139"/>
      <c r="F3738" s="139" t="e">
        <f>MATCH(A3738,厦航题库汇总!$C$2:$C$5110,0)</f>
        <v>#N/A</v>
      </c>
    </row>
    <row r="3739" spans="1:6" customFormat="1" ht="56.1" customHeight="1">
      <c r="A3739" s="170" t="s">
        <v>18954</v>
      </c>
      <c r="B3739" s="139" t="s">
        <v>5969</v>
      </c>
      <c r="C3739" s="139" t="s">
        <v>18955</v>
      </c>
      <c r="D3739" s="139" t="s">
        <v>18951</v>
      </c>
      <c r="E3739" s="139"/>
      <c r="F3739" s="139" t="e">
        <f>MATCH(A3739,厦航题库汇总!$C$2:$C$5110,0)</f>
        <v>#N/A</v>
      </c>
    </row>
    <row r="3740" spans="1:6" customFormat="1" ht="56.1" customHeight="1">
      <c r="A3740" s="170" t="s">
        <v>9332</v>
      </c>
      <c r="B3740" s="139" t="s">
        <v>20750</v>
      </c>
      <c r="C3740" s="139" t="s">
        <v>20751</v>
      </c>
      <c r="D3740" s="139" t="s">
        <v>20752</v>
      </c>
      <c r="E3740" s="139"/>
      <c r="F3740" s="139">
        <f>MATCH(A3740,厦航题库汇总!$C$2:$C$5110,0)</f>
        <v>4589</v>
      </c>
    </row>
    <row r="3741" spans="1:6" customFormat="1" ht="56.1" customHeight="1">
      <c r="A3741" s="170" t="s">
        <v>19955</v>
      </c>
      <c r="B3741" s="139" t="s">
        <v>19956</v>
      </c>
      <c r="C3741" s="139" t="s">
        <v>19957</v>
      </c>
      <c r="D3741" s="139" t="s">
        <v>19958</v>
      </c>
      <c r="E3741" s="139"/>
      <c r="F3741" s="139" t="e">
        <f>MATCH(A3741,厦航题库汇总!$C$2:$C$5110,0)</f>
        <v>#N/A</v>
      </c>
    </row>
    <row r="3742" spans="1:6" customFormat="1" ht="56.1" customHeight="1">
      <c r="A3742" s="170" t="s">
        <v>19090</v>
      </c>
      <c r="B3742" s="139" t="s">
        <v>19091</v>
      </c>
      <c r="C3742" s="139" t="s">
        <v>18679</v>
      </c>
      <c r="D3742" s="139" t="s">
        <v>19092</v>
      </c>
      <c r="E3742" s="139"/>
      <c r="F3742" s="139" t="e">
        <f>MATCH(A3742,厦航题库汇总!$C$2:$C$5110,0)</f>
        <v>#N/A</v>
      </c>
    </row>
    <row r="3743" spans="1:6" customFormat="1" ht="56.1" customHeight="1">
      <c r="A3743" s="170" t="s">
        <v>6330</v>
      </c>
      <c r="B3743" s="139" t="s">
        <v>6328</v>
      </c>
      <c r="C3743" s="148" t="s">
        <v>6329</v>
      </c>
      <c r="D3743" s="148" t="s">
        <v>6327</v>
      </c>
      <c r="E3743" s="148"/>
      <c r="F3743" s="139">
        <f>MATCH(A3743,厦航题库汇总!$C$2:$C$5110,0)</f>
        <v>576</v>
      </c>
    </row>
    <row r="3744" spans="1:6" customFormat="1" ht="56.1" customHeight="1">
      <c r="A3744" s="170" t="s">
        <v>16946</v>
      </c>
      <c r="B3744" s="139" t="s">
        <v>24313</v>
      </c>
      <c r="C3744" s="139" t="s">
        <v>24314</v>
      </c>
      <c r="D3744" s="139" t="s">
        <v>24315</v>
      </c>
      <c r="E3744" s="139"/>
      <c r="F3744" s="139">
        <f>MATCH(A3744,厦航题库汇总!$C$2:$C$5110,0)</f>
        <v>1589</v>
      </c>
    </row>
    <row r="3745" spans="1:6" customFormat="1" ht="56.1" customHeight="1">
      <c r="A3745" s="170" t="s">
        <v>28330</v>
      </c>
      <c r="B3745" s="139" t="s">
        <v>22394</v>
      </c>
      <c r="C3745" s="139" t="s">
        <v>22395</v>
      </c>
      <c r="D3745" s="139" t="s">
        <v>22396</v>
      </c>
      <c r="E3745" s="139" t="s">
        <v>29537</v>
      </c>
      <c r="F3745" s="139">
        <f>MATCH(A3745,厦航题库汇总!$C$2:$C$5110,0)</f>
        <v>2530</v>
      </c>
    </row>
    <row r="3746" spans="1:6" customFormat="1" ht="50.1" customHeight="1">
      <c r="A3746" s="170" t="s">
        <v>1100</v>
      </c>
      <c r="B3746" s="139" t="s">
        <v>22389</v>
      </c>
      <c r="C3746" s="139" t="s">
        <v>22390</v>
      </c>
      <c r="D3746" s="139" t="s">
        <v>22375</v>
      </c>
      <c r="E3746" s="139" t="s">
        <v>29537</v>
      </c>
      <c r="F3746" s="139">
        <f>MATCH(A3746,厦航题库汇总!$C$2:$C$5110,0)</f>
        <v>2519</v>
      </c>
    </row>
    <row r="3747" spans="1:6" customFormat="1" ht="56.1" customHeight="1">
      <c r="A3747" s="170" t="s">
        <v>10679</v>
      </c>
      <c r="B3747" s="139" t="s">
        <v>20423</v>
      </c>
      <c r="C3747" s="139" t="s">
        <v>20424</v>
      </c>
      <c r="D3747" s="139" t="s">
        <v>20425</v>
      </c>
      <c r="E3747" s="139"/>
      <c r="F3747" s="139">
        <f>MATCH(A3747,厦航题库汇总!$C$2:$C$5110,0)</f>
        <v>4414</v>
      </c>
    </row>
    <row r="3748" spans="1:6" customFormat="1" ht="56.1" customHeight="1">
      <c r="A3748" s="170" t="s">
        <v>9332</v>
      </c>
      <c r="B3748" s="139" t="s">
        <v>25946</v>
      </c>
      <c r="C3748" s="139" t="s">
        <v>25947</v>
      </c>
      <c r="D3748" s="139" t="s">
        <v>25948</v>
      </c>
      <c r="E3748" s="139"/>
      <c r="F3748" s="139">
        <f>MATCH(A3748,厦航题库汇总!$C$2:$C$5110,0)</f>
        <v>4589</v>
      </c>
    </row>
    <row r="3749" spans="1:6" customFormat="1" ht="56.1" customHeight="1">
      <c r="A3749" s="170" t="s">
        <v>10830</v>
      </c>
      <c r="B3749" s="139" t="s">
        <v>20411</v>
      </c>
      <c r="C3749" s="139" t="s">
        <v>20412</v>
      </c>
      <c r="D3749" s="139" t="s">
        <v>20413</v>
      </c>
      <c r="E3749" s="139"/>
      <c r="F3749" s="139">
        <f>MATCH(A3749,厦航题库汇总!$C$2:$C$5110,0)</f>
        <v>4999</v>
      </c>
    </row>
    <row r="3750" spans="1:6" customFormat="1" ht="50.1" customHeight="1">
      <c r="A3750" s="170" t="s">
        <v>28873</v>
      </c>
      <c r="B3750" s="139" t="s">
        <v>28874</v>
      </c>
      <c r="C3750" s="139" t="s">
        <v>28875</v>
      </c>
      <c r="D3750" s="139" t="s">
        <v>28876</v>
      </c>
      <c r="E3750" s="139"/>
      <c r="F3750" s="139">
        <f>MATCH(A3750,厦航题库汇总!$C$2:$C$5110,0)</f>
        <v>4406</v>
      </c>
    </row>
    <row r="3751" spans="1:6" customFormat="1" ht="50.1" customHeight="1">
      <c r="A3751" s="170" t="s">
        <v>10465</v>
      </c>
      <c r="B3751" s="139" t="s">
        <v>10466</v>
      </c>
      <c r="C3751" s="139" t="s">
        <v>10467</v>
      </c>
      <c r="D3751" s="139" t="s">
        <v>10468</v>
      </c>
      <c r="E3751" s="139"/>
      <c r="F3751" s="139">
        <f>MATCH(A3751,厦航题库汇总!$C$2:$C$5110,0)</f>
        <v>4942</v>
      </c>
    </row>
    <row r="3752" spans="1:6" customFormat="1" ht="50.1" customHeight="1">
      <c r="A3752" s="170" t="s">
        <v>19086</v>
      </c>
      <c r="B3752" s="139" t="s">
        <v>19087</v>
      </c>
      <c r="C3752" s="139" t="s">
        <v>19088</v>
      </c>
      <c r="D3752" s="139" t="s">
        <v>19089</v>
      </c>
      <c r="E3752" s="139"/>
      <c r="F3752" s="139" t="e">
        <f>MATCH(A3752,厦航题库汇总!$C$2:$C$5110,0)</f>
        <v>#N/A</v>
      </c>
    </row>
    <row r="3753" spans="1:6" customFormat="1" ht="50.1" customHeight="1">
      <c r="A3753" s="170" t="s">
        <v>19643</v>
      </c>
      <c r="B3753" s="139" t="s">
        <v>19644</v>
      </c>
      <c r="C3753" s="139" t="s">
        <v>19645</v>
      </c>
      <c r="D3753" s="139" t="s">
        <v>19646</v>
      </c>
      <c r="E3753" s="139"/>
      <c r="F3753" s="139" t="e">
        <f>MATCH(A3753,厦航题库汇总!$C$2:$C$5110,0)</f>
        <v>#N/A</v>
      </c>
    </row>
    <row r="3754" spans="1:6" customFormat="1" ht="56.1" customHeight="1">
      <c r="A3754" s="170" t="s">
        <v>18284</v>
      </c>
      <c r="B3754" s="139" t="s">
        <v>18285</v>
      </c>
      <c r="C3754" s="139" t="s">
        <v>18286</v>
      </c>
      <c r="D3754" s="139" t="s">
        <v>18287</v>
      </c>
      <c r="E3754" s="139"/>
      <c r="F3754" s="139" t="e">
        <f>MATCH(A3754,厦航题库汇总!$C$2:$C$5110,0)</f>
        <v>#N/A</v>
      </c>
    </row>
    <row r="3755" spans="1:6" customFormat="1" ht="56.1" customHeight="1">
      <c r="A3755" s="172" t="s">
        <v>11345</v>
      </c>
      <c r="B3755" s="148" t="s">
        <v>11346</v>
      </c>
      <c r="C3755" s="148" t="s">
        <v>11347</v>
      </c>
      <c r="D3755" s="148" t="s">
        <v>11348</v>
      </c>
      <c r="E3755" s="148"/>
      <c r="F3755" s="139">
        <f>MATCH(A3755,厦航题库汇总!$C$2:$C$5110,0)</f>
        <v>671</v>
      </c>
    </row>
    <row r="3756" spans="1:6" customFormat="1" ht="56.1" customHeight="1">
      <c r="A3756" s="170" t="s">
        <v>28388</v>
      </c>
      <c r="B3756" s="139" t="s">
        <v>22667</v>
      </c>
      <c r="C3756" s="139" t="s">
        <v>22668</v>
      </c>
      <c r="D3756" s="139" t="s">
        <v>22669</v>
      </c>
      <c r="E3756" s="139"/>
      <c r="F3756" s="139">
        <f>MATCH(A3756,厦航题库汇总!$C$2:$C$5110,0)</f>
        <v>1782</v>
      </c>
    </row>
    <row r="3757" spans="1:6" customFormat="1" ht="56.1" customHeight="1">
      <c r="A3757" s="172" t="s">
        <v>11255</v>
      </c>
      <c r="B3757" s="148" t="s">
        <v>11256</v>
      </c>
      <c r="C3757" s="139" t="s">
        <v>11257</v>
      </c>
      <c r="D3757" s="139" t="s">
        <v>11258</v>
      </c>
      <c r="E3757" s="139"/>
      <c r="F3757" s="139">
        <f>MATCH(A3757,厦航题库汇总!$C$2:$C$5110,0)</f>
        <v>519</v>
      </c>
    </row>
    <row r="3758" spans="1:6" customFormat="1" ht="56.1" customHeight="1">
      <c r="A3758" s="172" t="s">
        <v>11349</v>
      </c>
      <c r="B3758" s="148" t="s">
        <v>11350</v>
      </c>
      <c r="C3758" s="148" t="s">
        <v>11351</v>
      </c>
      <c r="D3758" s="148" t="s">
        <v>11352</v>
      </c>
      <c r="E3758" s="148"/>
      <c r="F3758" s="139">
        <f>MATCH(A3758,厦航题库汇总!$C$2:$C$5110,0)</f>
        <v>677</v>
      </c>
    </row>
    <row r="3759" spans="1:6" customFormat="1" ht="50.1" customHeight="1">
      <c r="A3759" s="170" t="s">
        <v>29032</v>
      </c>
      <c r="B3759" s="139" t="s">
        <v>26952</v>
      </c>
      <c r="C3759" s="139" t="s">
        <v>26953</v>
      </c>
      <c r="D3759" s="139" t="s">
        <v>26954</v>
      </c>
      <c r="E3759" s="139"/>
      <c r="F3759" s="139">
        <f>MATCH(A3759,厦航题库汇总!$C$2:$C$5110,0)</f>
        <v>509</v>
      </c>
    </row>
    <row r="3760" spans="1:6" customFormat="1" ht="56.1" customHeight="1">
      <c r="A3760" s="170" t="s">
        <v>10548</v>
      </c>
      <c r="B3760" s="139" t="s">
        <v>10549</v>
      </c>
      <c r="C3760" s="139" t="s">
        <v>10550</v>
      </c>
      <c r="D3760" s="139" t="s">
        <v>10551</v>
      </c>
      <c r="E3760" s="139"/>
      <c r="F3760" s="139">
        <f>MATCH(A3760,厦航题库汇总!$C$2:$C$5110,0)</f>
        <v>4967</v>
      </c>
    </row>
    <row r="3761" spans="1:6" customFormat="1" ht="56.1" customHeight="1">
      <c r="A3761" s="170" t="s">
        <v>12633</v>
      </c>
      <c r="B3761" s="139" t="s">
        <v>12634</v>
      </c>
      <c r="C3761" s="148" t="s">
        <v>12635</v>
      </c>
      <c r="D3761" s="148" t="s">
        <v>12636</v>
      </c>
      <c r="E3761" s="148"/>
      <c r="F3761" s="139">
        <f>MATCH(A3761,厦航题库汇总!$C$2:$C$5110,0)</f>
        <v>187</v>
      </c>
    </row>
    <row r="3762" spans="1:6" customFormat="1" ht="56.1" customHeight="1">
      <c r="A3762" s="170" t="s">
        <v>1346</v>
      </c>
      <c r="B3762" s="139">
        <v>150</v>
      </c>
      <c r="C3762" s="139">
        <v>100</v>
      </c>
      <c r="D3762" s="139">
        <v>200</v>
      </c>
      <c r="E3762" s="139"/>
      <c r="F3762" s="139">
        <f>MATCH(A3762,厦航题库汇总!$C$2:$C$5110,0)</f>
        <v>2955</v>
      </c>
    </row>
    <row r="3763" spans="1:6" customFormat="1" ht="56.1" customHeight="1">
      <c r="A3763" s="170" t="s">
        <v>10560</v>
      </c>
      <c r="B3763" s="139" t="s">
        <v>10561</v>
      </c>
      <c r="C3763" s="139" t="s">
        <v>10562</v>
      </c>
      <c r="D3763" s="139" t="s">
        <v>10563</v>
      </c>
      <c r="E3763" s="139"/>
      <c r="F3763" s="139">
        <f>MATCH(A3763,厦航题库汇总!$C$2:$C$5110,0)</f>
        <v>4970</v>
      </c>
    </row>
    <row r="3764" spans="1:6" customFormat="1" ht="56.1" customHeight="1">
      <c r="A3764" s="170" t="s">
        <v>28200</v>
      </c>
      <c r="B3764" s="139" t="s">
        <v>22048</v>
      </c>
      <c r="C3764" s="139" t="s">
        <v>22049</v>
      </c>
      <c r="D3764" s="139" t="s">
        <v>22050</v>
      </c>
      <c r="E3764" s="139"/>
      <c r="F3764" s="139">
        <f>MATCH(A3764,厦航题库汇总!$C$2:$C$5110,0)</f>
        <v>1212</v>
      </c>
    </row>
    <row r="3765" spans="1:6" customFormat="1" ht="56.1" customHeight="1">
      <c r="A3765" s="170" t="s">
        <v>21840</v>
      </c>
      <c r="B3765" s="139" t="s">
        <v>21841</v>
      </c>
      <c r="C3765" s="139" t="s">
        <v>21842</v>
      </c>
      <c r="D3765" s="139" t="s">
        <v>28157</v>
      </c>
      <c r="E3765" s="139"/>
      <c r="F3765" s="139">
        <f>MATCH(A3765,厦航题库汇总!$C$2:$C$5110,0)</f>
        <v>743</v>
      </c>
    </row>
    <row r="3766" spans="1:6" customFormat="1" ht="50.1" customHeight="1">
      <c r="A3766" s="170" t="s">
        <v>122</v>
      </c>
      <c r="B3766" s="139" t="s">
        <v>123</v>
      </c>
      <c r="C3766" s="148" t="s">
        <v>124</v>
      </c>
      <c r="D3766" s="148" t="s">
        <v>125</v>
      </c>
      <c r="E3766" s="148"/>
      <c r="F3766" s="139">
        <f>MATCH(A3766,厦航题库汇总!$C$2:$C$5110,0)</f>
        <v>403</v>
      </c>
    </row>
    <row r="3767" spans="1:6" customFormat="1" ht="56.1" customHeight="1">
      <c r="A3767" s="170" t="s">
        <v>10292</v>
      </c>
      <c r="B3767" s="139" t="s">
        <v>10293</v>
      </c>
      <c r="C3767" s="139" t="s">
        <v>10294</v>
      </c>
      <c r="D3767" s="139" t="s">
        <v>10295</v>
      </c>
      <c r="E3767" s="139"/>
      <c r="F3767" s="139">
        <f>MATCH(A3767,厦航题库汇总!$C$2:$C$5110,0)</f>
        <v>4887</v>
      </c>
    </row>
    <row r="3768" spans="1:6" customFormat="1" ht="56.1" customHeight="1">
      <c r="A3768" s="170" t="s">
        <v>10296</v>
      </c>
      <c r="B3768" s="139" t="s">
        <v>10297</v>
      </c>
      <c r="C3768" s="139" t="s">
        <v>10298</v>
      </c>
      <c r="D3768" s="139" t="s">
        <v>10299</v>
      </c>
      <c r="E3768" s="139"/>
      <c r="F3768" s="139">
        <f>MATCH(A3768,厦航题库汇总!$C$2:$C$5110,0)</f>
        <v>4888</v>
      </c>
    </row>
    <row r="3769" spans="1:6" customFormat="1" ht="56.1" customHeight="1">
      <c r="A3769" s="170" t="s">
        <v>10288</v>
      </c>
      <c r="B3769" s="139" t="s">
        <v>10289</v>
      </c>
      <c r="C3769" s="139" t="s">
        <v>10290</v>
      </c>
      <c r="D3769" s="139" t="s">
        <v>10291</v>
      </c>
      <c r="E3769" s="139"/>
      <c r="F3769" s="139">
        <f>MATCH(A3769,厦航题库汇总!$C$2:$C$5110,0)</f>
        <v>4886</v>
      </c>
    </row>
    <row r="3770" spans="1:6" customFormat="1" ht="56.1" customHeight="1">
      <c r="A3770" s="174" t="s">
        <v>20180</v>
      </c>
      <c r="B3770" s="139" t="s">
        <v>20181</v>
      </c>
      <c r="C3770" s="139" t="s">
        <v>20182</v>
      </c>
      <c r="D3770" s="139" t="s">
        <v>20183</v>
      </c>
      <c r="E3770" s="139"/>
      <c r="F3770" s="139" t="e">
        <f>MATCH(A3770,厦航题库汇总!$C$2:$C$5110,0)</f>
        <v>#N/A</v>
      </c>
    </row>
    <row r="3771" spans="1:6" customFormat="1" ht="50.1" customHeight="1">
      <c r="A3771" s="170" t="s">
        <v>21860</v>
      </c>
      <c r="B3771" s="139" t="s">
        <v>21861</v>
      </c>
      <c r="C3771" s="139" t="s">
        <v>21862</v>
      </c>
      <c r="D3771" s="139" t="s">
        <v>21863</v>
      </c>
      <c r="E3771" s="139"/>
      <c r="F3771" s="139">
        <f>MATCH(A3771,厦航题库汇总!$C$2:$C$5110,0)</f>
        <v>791</v>
      </c>
    </row>
    <row r="3772" spans="1:6" customFormat="1" ht="56.1" customHeight="1">
      <c r="A3772" s="170" t="s">
        <v>20147</v>
      </c>
      <c r="B3772" s="139" t="s">
        <v>20148</v>
      </c>
      <c r="C3772" s="139" t="s">
        <v>20149</v>
      </c>
      <c r="D3772" s="139" t="s">
        <v>20150</v>
      </c>
      <c r="E3772" s="139"/>
      <c r="F3772" s="139" t="e">
        <f>MATCH(A3772,厦航题库汇总!$C$2:$C$5110,0)</f>
        <v>#N/A</v>
      </c>
    </row>
    <row r="3773" spans="1:6" customFormat="1" ht="50.1" customHeight="1">
      <c r="A3773" s="172" t="s">
        <v>4933</v>
      </c>
      <c r="B3773" s="148" t="s">
        <v>4934</v>
      </c>
      <c r="C3773" s="139" t="s">
        <v>4935</v>
      </c>
      <c r="D3773" s="139" t="s">
        <v>4936</v>
      </c>
      <c r="E3773" s="139"/>
      <c r="F3773" s="139">
        <f>MATCH(A3773,厦航题库汇总!$C$2:$C$5110,0)</f>
        <v>2212</v>
      </c>
    </row>
    <row r="3774" spans="1:6" customFormat="1" ht="50.1" customHeight="1">
      <c r="A3774" s="172" t="s">
        <v>2016</v>
      </c>
      <c r="B3774" s="148" t="s">
        <v>2017</v>
      </c>
      <c r="C3774" s="148" t="s">
        <v>2018</v>
      </c>
      <c r="D3774" s="148" t="s">
        <v>2019</v>
      </c>
      <c r="E3774" s="148"/>
      <c r="F3774" s="139">
        <f>MATCH(A3774,厦航题库汇总!$C$2:$C$5110,0)</f>
        <v>592</v>
      </c>
    </row>
    <row r="3775" spans="1:6" customFormat="1" ht="50.1" customHeight="1">
      <c r="A3775" s="170" t="s">
        <v>6331</v>
      </c>
      <c r="B3775" s="139" t="s">
        <v>6332</v>
      </c>
      <c r="C3775" s="148" t="s">
        <v>6333</v>
      </c>
      <c r="D3775" s="148" t="s">
        <v>6334</v>
      </c>
      <c r="E3775" s="148"/>
      <c r="F3775" s="139">
        <f>MATCH(A3775,厦航题库汇总!$C$2:$C$5110,0)</f>
        <v>583</v>
      </c>
    </row>
    <row r="3776" spans="1:6" customFormat="1" ht="50.1" customHeight="1">
      <c r="A3776" s="170" t="s">
        <v>16947</v>
      </c>
      <c r="B3776" s="139" t="s">
        <v>24316</v>
      </c>
      <c r="C3776" s="139" t="s">
        <v>24317</v>
      </c>
      <c r="D3776" s="139" t="s">
        <v>24318</v>
      </c>
      <c r="E3776" s="139"/>
      <c r="F3776" s="139">
        <f>MATCH(A3776,厦航题库汇总!$C$2:$C$5110,0)</f>
        <v>1594</v>
      </c>
    </row>
    <row r="3777" spans="1:6" customFormat="1" ht="56.1" customHeight="1">
      <c r="A3777" s="170" t="s">
        <v>6196</v>
      </c>
      <c r="B3777" s="139" t="s">
        <v>6197</v>
      </c>
      <c r="C3777" s="148" t="s">
        <v>6198</v>
      </c>
      <c r="D3777" s="148" t="s">
        <v>6199</v>
      </c>
      <c r="E3777" s="148"/>
      <c r="F3777" s="139">
        <f>MATCH(A3777,厦航题库汇总!$C$2:$C$5110,0)</f>
        <v>302</v>
      </c>
    </row>
    <row r="3778" spans="1:6" customFormat="1" ht="56.1" customHeight="1">
      <c r="A3778" s="172" t="s">
        <v>11361</v>
      </c>
      <c r="B3778" s="148" t="s">
        <v>11362</v>
      </c>
      <c r="C3778" s="148" t="s">
        <v>11363</v>
      </c>
      <c r="D3778" s="148" t="s">
        <v>11364</v>
      </c>
      <c r="E3778" s="148"/>
      <c r="F3778" s="139">
        <f>MATCH(A3778,厦航题库汇总!$C$2:$C$5110,0)</f>
        <v>694</v>
      </c>
    </row>
    <row r="3779" spans="1:6" customFormat="1" ht="56.1" customHeight="1">
      <c r="A3779" s="170" t="s">
        <v>19427</v>
      </c>
      <c r="B3779" s="139" t="s">
        <v>19428</v>
      </c>
      <c r="C3779" s="139" t="s">
        <v>19429</v>
      </c>
      <c r="D3779" s="139" t="s">
        <v>19430</v>
      </c>
      <c r="E3779" s="139"/>
      <c r="F3779" s="139" t="e">
        <f>MATCH(A3779,厦航题库汇总!$C$2:$C$5110,0)</f>
        <v>#N/A</v>
      </c>
    </row>
    <row r="3780" spans="1:6" customFormat="1" ht="50.1" customHeight="1">
      <c r="A3780" s="170" t="s">
        <v>19431</v>
      </c>
      <c r="B3780" s="139" t="s">
        <v>19432</v>
      </c>
      <c r="C3780" s="139" t="s">
        <v>19433</v>
      </c>
      <c r="D3780" s="139" t="s">
        <v>19434</v>
      </c>
      <c r="E3780" s="139"/>
      <c r="F3780" s="139" t="e">
        <f>MATCH(A3780,厦航题库汇总!$C$2:$C$5110,0)</f>
        <v>#N/A</v>
      </c>
    </row>
    <row r="3781" spans="1:6" customFormat="1" ht="56.1" customHeight="1">
      <c r="A3781" s="172" t="s">
        <v>27688</v>
      </c>
      <c r="B3781" s="148" t="s">
        <v>27689</v>
      </c>
      <c r="C3781" s="148" t="s">
        <v>27690</v>
      </c>
      <c r="D3781" s="148" t="s">
        <v>27691</v>
      </c>
      <c r="E3781" s="148"/>
      <c r="F3781" s="139" t="e">
        <f>MATCH(A3781,厦航题库汇总!$C$2:$C$5110,0)</f>
        <v>#N/A</v>
      </c>
    </row>
    <row r="3782" spans="1:6" customFormat="1" ht="56.1" customHeight="1">
      <c r="A3782" s="172" t="s">
        <v>11337</v>
      </c>
      <c r="B3782" s="148" t="s">
        <v>11338</v>
      </c>
      <c r="C3782" s="148" t="s">
        <v>11339</v>
      </c>
      <c r="D3782" s="148" t="s">
        <v>11340</v>
      </c>
      <c r="E3782" s="148"/>
      <c r="F3782" s="139">
        <f>MATCH(A3782,厦航题库汇总!$C$2:$C$5110,0)</f>
        <v>659</v>
      </c>
    </row>
    <row r="3783" spans="1:6" customFormat="1" ht="56.1" customHeight="1">
      <c r="A3783" s="170" t="s">
        <v>19683</v>
      </c>
      <c r="B3783" s="139" t="s">
        <v>19684</v>
      </c>
      <c r="C3783" s="139" t="s">
        <v>19685</v>
      </c>
      <c r="D3783" s="139" t="s">
        <v>19686</v>
      </c>
      <c r="E3783" s="139"/>
      <c r="F3783" s="139" t="e">
        <f>MATCH(A3783,厦航题库汇总!$C$2:$C$5110,0)</f>
        <v>#N/A</v>
      </c>
    </row>
    <row r="3784" spans="1:6" customFormat="1" ht="56.1" customHeight="1">
      <c r="A3784" s="171" t="s">
        <v>18141</v>
      </c>
      <c r="B3784" s="159" t="s">
        <v>18142</v>
      </c>
      <c r="C3784" s="139" t="s">
        <v>18143</v>
      </c>
      <c r="D3784" s="139" t="s">
        <v>18144</v>
      </c>
      <c r="E3784" s="139"/>
      <c r="F3784" s="139" t="e">
        <f>MATCH(A3784,厦航题库汇总!$C$2:$C$5110,0)</f>
        <v>#N/A</v>
      </c>
    </row>
    <row r="3785" spans="1:6" customFormat="1" ht="56.1" customHeight="1">
      <c r="A3785" s="172" t="s">
        <v>27746</v>
      </c>
      <c r="B3785" s="148" t="s">
        <v>27747</v>
      </c>
      <c r="C3785" s="148" t="s">
        <v>3143</v>
      </c>
      <c r="D3785" s="148"/>
      <c r="E3785" s="148"/>
      <c r="F3785" s="139" t="e">
        <f>MATCH(A3785,厦航题库汇总!$C$2:$C$5110,0)</f>
        <v>#N/A</v>
      </c>
    </row>
    <row r="3786" spans="1:6" customFormat="1" ht="56.1" customHeight="1">
      <c r="A3786" s="170" t="s">
        <v>23280</v>
      </c>
      <c r="B3786" s="139" t="s">
        <v>23281</v>
      </c>
      <c r="C3786" s="139" t="s">
        <v>23282</v>
      </c>
      <c r="D3786" s="139" t="s">
        <v>23283</v>
      </c>
      <c r="E3786" s="139"/>
      <c r="F3786" s="139">
        <f>MATCH(A3786,厦航题库汇总!$C$2:$C$5110,0)</f>
        <v>3923</v>
      </c>
    </row>
    <row r="3787" spans="1:6" customFormat="1" ht="56.1" customHeight="1">
      <c r="A3787" s="170" t="s">
        <v>23559</v>
      </c>
      <c r="B3787" s="139" t="s">
        <v>23560</v>
      </c>
      <c r="C3787" s="139" t="s">
        <v>23561</v>
      </c>
      <c r="D3787" s="139" t="s">
        <v>23562</v>
      </c>
      <c r="E3787" s="139"/>
      <c r="F3787" s="139">
        <f>MATCH(A3787,厦航题库汇总!$C$2:$C$5110,0)</f>
        <v>4195</v>
      </c>
    </row>
    <row r="3788" spans="1:6" customFormat="1" ht="56.1" customHeight="1">
      <c r="A3788" s="170" t="s">
        <v>28374</v>
      </c>
      <c r="B3788" s="139" t="s">
        <v>22585</v>
      </c>
      <c r="C3788" s="139" t="s">
        <v>22586</v>
      </c>
      <c r="D3788" s="139" t="s">
        <v>22587</v>
      </c>
      <c r="E3788" s="139"/>
      <c r="F3788" s="139">
        <f>MATCH(A3788,厦航题库汇总!$C$2:$C$5110,0)</f>
        <v>1461</v>
      </c>
    </row>
    <row r="3789" spans="1:6" customFormat="1" ht="56.1" customHeight="1">
      <c r="A3789" s="172" t="s">
        <v>1834</v>
      </c>
      <c r="B3789" s="148" t="s">
        <v>1835</v>
      </c>
      <c r="C3789" s="148" t="s">
        <v>1836</v>
      </c>
      <c r="D3789" s="148" t="s">
        <v>1837</v>
      </c>
      <c r="E3789" s="148"/>
      <c r="F3789" s="139">
        <f>MATCH(A3789,厦航题库汇总!$C$2:$C$5110,0)</f>
        <v>242</v>
      </c>
    </row>
    <row r="3790" spans="1:6" customFormat="1" ht="56.1" customHeight="1">
      <c r="A3790" s="172" t="s">
        <v>27733</v>
      </c>
      <c r="B3790" s="148" t="s">
        <v>3609</v>
      </c>
      <c r="C3790" s="148" t="s">
        <v>3608</v>
      </c>
      <c r="D3790" s="148" t="s">
        <v>3610</v>
      </c>
      <c r="E3790" s="148"/>
      <c r="F3790" s="139" t="e">
        <f>MATCH(A3790,厦航题库汇总!$C$2:$C$5110,0)</f>
        <v>#N/A</v>
      </c>
    </row>
    <row r="3791" spans="1:6" customFormat="1" ht="56.1" customHeight="1">
      <c r="A3791" s="170" t="s">
        <v>2237</v>
      </c>
      <c r="B3791" s="148" t="s">
        <v>2238</v>
      </c>
      <c r="C3791" s="139" t="s">
        <v>2239</v>
      </c>
      <c r="D3791" s="139" t="s">
        <v>2240</v>
      </c>
      <c r="E3791" s="139"/>
      <c r="F3791" s="139">
        <f>MATCH(A3791,厦航题库汇总!$C$2:$C$5110,0)</f>
        <v>960</v>
      </c>
    </row>
    <row r="3792" spans="1:6" customFormat="1" ht="56.1" customHeight="1">
      <c r="A3792" s="170" t="s">
        <v>19209</v>
      </c>
      <c r="B3792" s="139" t="s">
        <v>19210</v>
      </c>
      <c r="C3792" s="139" t="s">
        <v>19211</v>
      </c>
      <c r="D3792" s="139" t="s">
        <v>19212</v>
      </c>
      <c r="E3792" s="139"/>
      <c r="F3792" s="139" t="e">
        <f>MATCH(A3792,厦航题库汇总!$C$2:$C$5110,0)</f>
        <v>#N/A</v>
      </c>
    </row>
    <row r="3793" spans="1:6" customFormat="1" ht="56.1" customHeight="1">
      <c r="A3793" s="170" t="s">
        <v>9628</v>
      </c>
      <c r="B3793" s="139" t="s">
        <v>21012</v>
      </c>
      <c r="C3793" s="139" t="s">
        <v>21013</v>
      </c>
      <c r="D3793" s="139" t="s">
        <v>21014</v>
      </c>
      <c r="E3793" s="139"/>
      <c r="F3793" s="139">
        <f>MATCH(A3793,厦航题库汇总!$C$2:$C$5110,0)</f>
        <v>4677</v>
      </c>
    </row>
    <row r="3794" spans="1:6" customFormat="1" ht="67.5">
      <c r="A3794" s="170" t="s">
        <v>20070</v>
      </c>
      <c r="B3794" s="146">
        <v>0.6</v>
      </c>
      <c r="C3794" s="146">
        <v>0.7</v>
      </c>
      <c r="D3794" s="146">
        <v>1.1499999999999999</v>
      </c>
      <c r="E3794" s="146"/>
      <c r="F3794" s="139" t="e">
        <f>MATCH(A3794,厦航题库汇总!$C$2:$C$5110,0)</f>
        <v>#N/A</v>
      </c>
    </row>
    <row r="3795" spans="1:6" customFormat="1" ht="56.1" customHeight="1">
      <c r="A3795" s="170" t="s">
        <v>10069</v>
      </c>
      <c r="B3795" s="139" t="s">
        <v>26196</v>
      </c>
      <c r="C3795" s="139" t="s">
        <v>26195</v>
      </c>
      <c r="D3795" s="139" t="s">
        <v>26194</v>
      </c>
      <c r="E3795" s="139"/>
      <c r="F3795" s="139">
        <f>MATCH(A3795,厦航题库汇总!$C$2:$C$5110,0)</f>
        <v>4809</v>
      </c>
    </row>
    <row r="3796" spans="1:6" customFormat="1" ht="56.1" customHeight="1">
      <c r="A3796" s="170" t="s">
        <v>19099</v>
      </c>
      <c r="B3796" s="139" t="s">
        <v>10042</v>
      </c>
      <c r="C3796" s="139" t="s">
        <v>10043</v>
      </c>
      <c r="D3796" s="139" t="s">
        <v>19100</v>
      </c>
      <c r="E3796" s="139"/>
      <c r="F3796" s="139" t="e">
        <f>MATCH(A3796,厦航题库汇总!$C$2:$C$5110,0)</f>
        <v>#N/A</v>
      </c>
    </row>
    <row r="3797" spans="1:6" customFormat="1" ht="56.1" customHeight="1">
      <c r="A3797" s="170" t="s">
        <v>6346</v>
      </c>
      <c r="B3797" s="139" t="s">
        <v>6347</v>
      </c>
      <c r="C3797" s="148" t="s">
        <v>6348</v>
      </c>
      <c r="D3797" s="148" t="s">
        <v>6349</v>
      </c>
      <c r="E3797" s="148"/>
      <c r="F3797" s="139">
        <f>MATCH(A3797,厦航题库汇总!$C$2:$C$5110,0)</f>
        <v>610</v>
      </c>
    </row>
    <row r="3798" spans="1:6" customFormat="1" ht="56.1" customHeight="1">
      <c r="A3798" s="170" t="s">
        <v>19093</v>
      </c>
      <c r="B3798" s="139" t="s">
        <v>10025</v>
      </c>
      <c r="C3798" s="139" t="s">
        <v>10026</v>
      </c>
      <c r="D3798" s="139" t="s">
        <v>19094</v>
      </c>
      <c r="E3798" s="139"/>
      <c r="F3798" s="139" t="e">
        <f>MATCH(A3798,厦航题库汇总!$C$2:$C$5110,0)</f>
        <v>#N/A</v>
      </c>
    </row>
    <row r="3799" spans="1:6" customFormat="1" ht="56.1" customHeight="1">
      <c r="A3799" s="170" t="s">
        <v>10018</v>
      </c>
      <c r="B3799" s="139" t="s">
        <v>26171</v>
      </c>
      <c r="C3799" s="139" t="s">
        <v>26172</v>
      </c>
      <c r="D3799" s="139" t="s">
        <v>26173</v>
      </c>
      <c r="E3799" s="139"/>
      <c r="F3799" s="139">
        <f>MATCH(A3799,厦航题库汇总!$C$2:$C$5110,0)</f>
        <v>4794</v>
      </c>
    </row>
    <row r="3800" spans="1:6" customFormat="1" ht="50.1" customHeight="1">
      <c r="A3800" s="170" t="s">
        <v>30002</v>
      </c>
      <c r="B3800" s="139" t="s">
        <v>30003</v>
      </c>
      <c r="C3800" s="139" t="s">
        <v>30004</v>
      </c>
      <c r="D3800" s="139" t="s">
        <v>30005</v>
      </c>
      <c r="E3800" s="139"/>
      <c r="F3800" s="139">
        <f>MATCH(A3800,厦航题库汇总!$C$2:$C$5110,0)</f>
        <v>4512</v>
      </c>
    </row>
    <row r="3801" spans="1:6" customFormat="1" ht="56.1" customHeight="1">
      <c r="A3801" s="172" t="s">
        <v>6441</v>
      </c>
      <c r="B3801" s="148" t="s">
        <v>6442</v>
      </c>
      <c r="C3801" s="148" t="s">
        <v>6443</v>
      </c>
      <c r="D3801" s="148" t="s">
        <v>6444</v>
      </c>
      <c r="E3801" s="148"/>
      <c r="F3801" s="139">
        <f>MATCH(A3801,厦航题库汇总!$C$2:$C$5110,0)</f>
        <v>816</v>
      </c>
    </row>
    <row r="3802" spans="1:6" customFormat="1" ht="56.1" customHeight="1">
      <c r="A3802" s="172" t="s">
        <v>6445</v>
      </c>
      <c r="B3802" s="148" t="s">
        <v>6446</v>
      </c>
      <c r="C3802" s="148" t="s">
        <v>6447</v>
      </c>
      <c r="D3802" s="148" t="s">
        <v>6448</v>
      </c>
      <c r="E3802" s="148"/>
      <c r="F3802" s="139">
        <f>MATCH(A3802,厦航题库汇总!$C$2:$C$5110,0)</f>
        <v>822</v>
      </c>
    </row>
    <row r="3803" spans="1:6" customFormat="1" ht="56.1" customHeight="1">
      <c r="A3803" s="170" t="s">
        <v>6859</v>
      </c>
      <c r="B3803" s="139" t="s">
        <v>24361</v>
      </c>
      <c r="C3803" s="139" t="s">
        <v>24362</v>
      </c>
      <c r="D3803" s="139" t="s">
        <v>24363</v>
      </c>
      <c r="E3803" s="139"/>
      <c r="F3803" s="139">
        <f>MATCH(A3803,厦航题库汇总!$C$2:$C$5110,0)</f>
        <v>1764</v>
      </c>
    </row>
    <row r="3804" spans="1:6" customFormat="1" ht="56.1" customHeight="1">
      <c r="A3804" s="170" t="s">
        <v>19201</v>
      </c>
      <c r="B3804" s="139" t="s">
        <v>19202</v>
      </c>
      <c r="C3804" s="139" t="s">
        <v>19203</v>
      </c>
      <c r="D3804" s="139" t="s">
        <v>19204</v>
      </c>
      <c r="E3804" s="139"/>
      <c r="F3804" s="139" t="e">
        <f>MATCH(A3804,厦航题库汇总!$C$2:$C$5110,0)</f>
        <v>#N/A</v>
      </c>
    </row>
    <row r="3805" spans="1:6" customFormat="1" ht="56.1" customHeight="1">
      <c r="A3805" s="170" t="s">
        <v>19180</v>
      </c>
      <c r="B3805" s="139" t="s">
        <v>19181</v>
      </c>
      <c r="C3805" s="139" t="s">
        <v>19182</v>
      </c>
      <c r="D3805" s="139" t="s">
        <v>19183</v>
      </c>
      <c r="E3805" s="139"/>
      <c r="F3805" s="139" t="e">
        <f>MATCH(A3805,厦航题库汇总!$C$2:$C$5110,0)</f>
        <v>#N/A</v>
      </c>
    </row>
    <row r="3806" spans="1:6" customFormat="1" ht="56.1" customHeight="1">
      <c r="A3806" s="170" t="s">
        <v>29820</v>
      </c>
      <c r="B3806" s="139" t="s">
        <v>20773</v>
      </c>
      <c r="C3806" s="139" t="s">
        <v>20774</v>
      </c>
      <c r="D3806" s="139" t="s">
        <v>20775</v>
      </c>
      <c r="E3806" s="139"/>
      <c r="F3806" s="139">
        <f>MATCH(A3806,厦航题库汇总!$C$2:$C$5110,0)</f>
        <v>4598</v>
      </c>
    </row>
    <row r="3807" spans="1:6" customFormat="1" ht="56.1" customHeight="1">
      <c r="A3807" s="170" t="s">
        <v>10036</v>
      </c>
      <c r="B3807" s="139" t="s">
        <v>26181</v>
      </c>
      <c r="C3807" s="139" t="s">
        <v>26182</v>
      </c>
      <c r="D3807" s="139" t="s">
        <v>26183</v>
      </c>
      <c r="E3807" s="139"/>
      <c r="F3807" s="139">
        <f>MATCH(A3807,厦航题库汇总!$C$2:$C$5110,0)</f>
        <v>4800</v>
      </c>
    </row>
    <row r="3808" spans="1:6" customFormat="1" ht="56.1" customHeight="1">
      <c r="A3808" s="172" t="s">
        <v>6417</v>
      </c>
      <c r="B3808" s="148" t="s">
        <v>6418</v>
      </c>
      <c r="C3808" s="148" t="s">
        <v>6419</v>
      </c>
      <c r="D3808" s="148" t="s">
        <v>6420</v>
      </c>
      <c r="E3808" s="148"/>
      <c r="F3808" s="139">
        <f>MATCH(A3808,厦航题库汇总!$C$2:$C$5110,0)</f>
        <v>780</v>
      </c>
    </row>
    <row r="3809" spans="1:6" customFormat="1" ht="56.1" customHeight="1">
      <c r="A3809" s="172" t="s">
        <v>6421</v>
      </c>
      <c r="B3809" s="148" t="s">
        <v>6422</v>
      </c>
      <c r="C3809" s="148" t="s">
        <v>6423</v>
      </c>
      <c r="D3809" s="148" t="s">
        <v>6424</v>
      </c>
      <c r="E3809" s="148"/>
      <c r="F3809" s="139">
        <f>MATCH(A3809,厦航题库汇总!$C$2:$C$5110,0)</f>
        <v>786</v>
      </c>
    </row>
    <row r="3810" spans="1:6" customFormat="1" ht="50.1" customHeight="1">
      <c r="A3810" s="172" t="s">
        <v>6409</v>
      </c>
      <c r="B3810" s="148" t="s">
        <v>6410</v>
      </c>
      <c r="C3810" s="148" t="s">
        <v>6411</v>
      </c>
      <c r="D3810" s="148" t="s">
        <v>6412</v>
      </c>
      <c r="E3810" s="148"/>
      <c r="F3810" s="139">
        <f>MATCH(A3810,厦航题库汇总!$C$2:$C$5110,0)</f>
        <v>768</v>
      </c>
    </row>
    <row r="3811" spans="1:6" customFormat="1" ht="56.1" customHeight="1">
      <c r="A3811" s="170" t="s">
        <v>10022</v>
      </c>
      <c r="B3811" s="139" t="s">
        <v>26174</v>
      </c>
      <c r="C3811" s="139" t="s">
        <v>26173</v>
      </c>
      <c r="D3811" s="139" t="s">
        <v>26171</v>
      </c>
      <c r="E3811" s="139"/>
      <c r="F3811" s="139">
        <f>MATCH(A3811,厦航题库汇总!$C$2:$C$5110,0)</f>
        <v>4795</v>
      </c>
    </row>
    <row r="3812" spans="1:6" customFormat="1" ht="56.1" customHeight="1">
      <c r="A3812" s="170" t="s">
        <v>19120</v>
      </c>
      <c r="B3812" s="139" t="s">
        <v>19121</v>
      </c>
      <c r="C3812" s="139" t="s">
        <v>19122</v>
      </c>
      <c r="D3812" s="139" t="s">
        <v>19123</v>
      </c>
      <c r="E3812" s="139"/>
      <c r="F3812" s="139" t="e">
        <f>MATCH(A3812,厦航题库汇总!$C$2:$C$5110,0)</f>
        <v>#N/A</v>
      </c>
    </row>
    <row r="3813" spans="1:6" customFormat="1" ht="56.1" customHeight="1">
      <c r="A3813" s="172" t="s">
        <v>12895</v>
      </c>
      <c r="B3813" s="148" t="s">
        <v>12896</v>
      </c>
      <c r="C3813" s="148" t="s">
        <v>12897</v>
      </c>
      <c r="D3813" s="148" t="s">
        <v>12898</v>
      </c>
      <c r="E3813" s="148"/>
      <c r="F3813" s="139">
        <f>MATCH(A3813,厦航题库汇总!$C$2:$C$5110,0)</f>
        <v>758</v>
      </c>
    </row>
    <row r="3814" spans="1:6" customFormat="1" ht="56.1" customHeight="1">
      <c r="A3814" s="170" t="s">
        <v>9360</v>
      </c>
      <c r="B3814" s="139" t="s">
        <v>28929</v>
      </c>
      <c r="C3814" s="139" t="s">
        <v>25952</v>
      </c>
      <c r="D3814" s="139" t="s">
        <v>25953</v>
      </c>
      <c r="E3814" s="139"/>
      <c r="F3814" s="139">
        <f>MATCH(A3814,厦航题库汇总!$C$2:$C$5110,0)</f>
        <v>4598</v>
      </c>
    </row>
    <row r="3815" spans="1:6" customFormat="1" ht="56.1" customHeight="1">
      <c r="A3815" s="170" t="s">
        <v>19101</v>
      </c>
      <c r="B3815" s="139" t="s">
        <v>18824</v>
      </c>
      <c r="C3815" s="139" t="s">
        <v>19102</v>
      </c>
      <c r="D3815" s="139" t="s">
        <v>19103</v>
      </c>
      <c r="E3815" s="139"/>
      <c r="F3815" s="139" t="e">
        <f>MATCH(A3815,厦航题库汇总!$C$2:$C$5110,0)</f>
        <v>#N/A</v>
      </c>
    </row>
    <row r="3816" spans="1:6" customFormat="1" ht="56.1" customHeight="1">
      <c r="A3816" s="171" t="s">
        <v>18192</v>
      </c>
      <c r="B3816" s="159" t="s">
        <v>18193</v>
      </c>
      <c r="C3816" s="139" t="s">
        <v>27834</v>
      </c>
      <c r="D3816" s="139" t="s">
        <v>27835</v>
      </c>
      <c r="E3816" s="139"/>
      <c r="F3816" s="139" t="e">
        <f>MATCH(A3816,厦航题库汇总!$C$2:$C$5110,0)</f>
        <v>#N/A</v>
      </c>
    </row>
    <row r="3817" spans="1:6" customFormat="1" ht="50.1" customHeight="1">
      <c r="A3817" s="170" t="s">
        <v>28414</v>
      </c>
      <c r="B3817" s="139" t="s">
        <v>22768</v>
      </c>
      <c r="C3817" s="139" t="s">
        <v>22769</v>
      </c>
      <c r="D3817" s="139" t="s">
        <v>22770</v>
      </c>
      <c r="E3817" s="139"/>
      <c r="F3817" s="139">
        <f>MATCH(A3817,厦航题库汇总!$C$2:$C$5110,0)</f>
        <v>1984</v>
      </c>
    </row>
    <row r="3818" spans="1:6" customFormat="1" ht="56.1" customHeight="1">
      <c r="A3818" s="170" t="s">
        <v>28417</v>
      </c>
      <c r="B3818" s="139" t="s">
        <v>22775</v>
      </c>
      <c r="C3818" s="139" t="s">
        <v>22776</v>
      </c>
      <c r="D3818" s="139" t="s">
        <v>22777</v>
      </c>
      <c r="E3818" s="139"/>
      <c r="F3818" s="139">
        <f>MATCH(A3818,厦航题库汇总!$C$2:$C$5110,0)</f>
        <v>2001</v>
      </c>
    </row>
    <row r="3819" spans="1:6" customFormat="1" ht="50.1" customHeight="1">
      <c r="A3819" s="170" t="s">
        <v>28415</v>
      </c>
      <c r="B3819" s="139" t="s">
        <v>22771</v>
      </c>
      <c r="C3819" s="139" t="s">
        <v>22772</v>
      </c>
      <c r="D3819" s="139" t="s">
        <v>22773</v>
      </c>
      <c r="E3819" s="139"/>
      <c r="F3819" s="139">
        <f>MATCH(A3819,厦航题库汇总!$C$2:$C$5110,0)</f>
        <v>1989</v>
      </c>
    </row>
    <row r="3820" spans="1:6" customFormat="1" ht="56.1" customHeight="1">
      <c r="A3820" s="170" t="s">
        <v>28416</v>
      </c>
      <c r="B3820" s="139" t="s">
        <v>22769</v>
      </c>
      <c r="C3820" s="139" t="s">
        <v>22774</v>
      </c>
      <c r="D3820" s="139" t="s">
        <v>22768</v>
      </c>
      <c r="E3820" s="139"/>
      <c r="F3820" s="139">
        <f>MATCH(A3820,厦航题库汇总!$C$2:$C$5110,0)</f>
        <v>1995</v>
      </c>
    </row>
    <row r="3821" spans="1:6" customFormat="1" ht="56.1" customHeight="1">
      <c r="A3821" s="170" t="s">
        <v>22996</v>
      </c>
      <c r="B3821" s="139" t="s">
        <v>22997</v>
      </c>
      <c r="C3821" s="139" t="s">
        <v>22998</v>
      </c>
      <c r="D3821" s="139" t="s">
        <v>22999</v>
      </c>
      <c r="E3821" s="139"/>
      <c r="F3821" s="139">
        <f>MATCH(A3821,厦航题库汇总!$C$2:$C$5110,0)</f>
        <v>3395</v>
      </c>
    </row>
    <row r="3822" spans="1:6" customFormat="1" ht="56.1" customHeight="1">
      <c r="A3822" s="170" t="s">
        <v>847</v>
      </c>
      <c r="B3822" s="139" t="s">
        <v>22261</v>
      </c>
      <c r="C3822" s="139" t="s">
        <v>28271</v>
      </c>
      <c r="D3822" s="139" t="s">
        <v>28272</v>
      </c>
      <c r="E3822" s="139"/>
      <c r="F3822" s="139">
        <f>MATCH(A3822,厦航题库汇总!$C$2:$C$5110,0)</f>
        <v>2123</v>
      </c>
    </row>
    <row r="3823" spans="1:6" customFormat="1" ht="56.1" customHeight="1">
      <c r="A3823" s="172" t="s">
        <v>1979</v>
      </c>
      <c r="B3823" s="148" t="s">
        <v>1980</v>
      </c>
      <c r="C3823" s="148" t="s">
        <v>1981</v>
      </c>
      <c r="D3823" s="139" t="s">
        <v>1982</v>
      </c>
      <c r="E3823" s="139"/>
      <c r="F3823" s="139">
        <f>MATCH(A3823,厦航题库汇总!$C$2:$C$5110,0)</f>
        <v>523</v>
      </c>
    </row>
    <row r="3824" spans="1:6" customFormat="1" ht="56.1" customHeight="1">
      <c r="A3824" s="170" t="s">
        <v>28378</v>
      </c>
      <c r="B3824" s="139" t="s">
        <v>22611</v>
      </c>
      <c r="C3824" s="139" t="s">
        <v>22612</v>
      </c>
      <c r="D3824" s="139" t="s">
        <v>22613</v>
      </c>
      <c r="E3824" s="139"/>
      <c r="F3824" s="139">
        <f>MATCH(A3824,厦航题库汇总!$C$2:$C$5110,0)</f>
        <v>1573</v>
      </c>
    </row>
    <row r="3825" spans="1:6" customFormat="1" ht="50.1" customHeight="1">
      <c r="A3825" s="170" t="s">
        <v>1222</v>
      </c>
      <c r="B3825" s="139" t="s">
        <v>22472</v>
      </c>
      <c r="C3825" s="139" t="s">
        <v>22474</v>
      </c>
      <c r="D3825" s="139" t="s">
        <v>22473</v>
      </c>
      <c r="E3825" s="139"/>
      <c r="F3825" s="139">
        <f>MATCH(A3825,厦航题库汇总!$C$2:$C$5110,0)</f>
        <v>2698</v>
      </c>
    </row>
    <row r="3826" spans="1:6" customFormat="1" ht="50.1" customHeight="1">
      <c r="A3826" s="170" t="s">
        <v>1218</v>
      </c>
      <c r="B3826" s="139" t="s">
        <v>22471</v>
      </c>
      <c r="C3826" s="139" t="s">
        <v>22472</v>
      </c>
      <c r="D3826" s="139" t="s">
        <v>22473</v>
      </c>
      <c r="E3826" s="139"/>
      <c r="F3826" s="139">
        <f>MATCH(A3826,厦航题库汇总!$C$2:$C$5110,0)</f>
        <v>2694</v>
      </c>
    </row>
    <row r="3827" spans="1:6" customFormat="1" ht="56.1" customHeight="1">
      <c r="A3827" s="170" t="s">
        <v>19534</v>
      </c>
      <c r="B3827" s="139" t="s">
        <v>19535</v>
      </c>
      <c r="C3827" s="139" t="s">
        <v>19536</v>
      </c>
      <c r="D3827" s="139" t="s">
        <v>19537</v>
      </c>
      <c r="E3827" s="139"/>
      <c r="F3827" s="139" t="e">
        <f>MATCH(A3827,厦航题库汇总!$C$2:$C$5110,0)</f>
        <v>#N/A</v>
      </c>
    </row>
    <row r="3828" spans="1:6" customFormat="1" ht="56.1" customHeight="1">
      <c r="A3828" s="172" t="s">
        <v>11254</v>
      </c>
      <c r="B3828" s="148" t="s">
        <v>4970</v>
      </c>
      <c r="C3828" s="148" t="s">
        <v>4972</v>
      </c>
      <c r="D3828" s="139" t="s">
        <v>4971</v>
      </c>
      <c r="E3828" s="139" t="s">
        <v>29537</v>
      </c>
      <c r="F3828" s="139">
        <f>MATCH(A3828,厦航题库汇总!$C$2:$C$5110,0)</f>
        <v>512</v>
      </c>
    </row>
    <row r="3829" spans="1:6" customFormat="1" ht="56.1" customHeight="1">
      <c r="A3829" s="170" t="s">
        <v>23068</v>
      </c>
      <c r="B3829" s="139" t="s">
        <v>23069</v>
      </c>
      <c r="C3829" s="139" t="s">
        <v>23070</v>
      </c>
      <c r="D3829" s="139" t="s">
        <v>23071</v>
      </c>
      <c r="E3829" s="139"/>
      <c r="F3829" s="139">
        <f>MATCH(A3829,厦航题库汇总!$C$2:$C$5110,0)</f>
        <v>3600</v>
      </c>
    </row>
    <row r="3830" spans="1:6" customFormat="1" ht="56.1" customHeight="1">
      <c r="A3830" s="170" t="s">
        <v>805</v>
      </c>
      <c r="B3830" s="139" t="s">
        <v>22233</v>
      </c>
      <c r="C3830" s="139" t="s">
        <v>22234</v>
      </c>
      <c r="D3830" s="139" t="s">
        <v>22235</v>
      </c>
      <c r="E3830" s="139"/>
      <c r="F3830" s="139">
        <f>MATCH(A3830,厦航题库汇总!$C$2:$C$5110,0)</f>
        <v>2046</v>
      </c>
    </row>
    <row r="3831" spans="1:6" customFormat="1" ht="56.1" customHeight="1">
      <c r="A3831" s="170" t="s">
        <v>28377</v>
      </c>
      <c r="B3831" s="139" t="s">
        <v>22609</v>
      </c>
      <c r="C3831" s="139" t="s">
        <v>22610</v>
      </c>
      <c r="D3831" s="139" t="s">
        <v>22611</v>
      </c>
      <c r="E3831" s="139"/>
      <c r="F3831" s="139">
        <f>MATCH(A3831,厦航题库汇总!$C$2:$C$5110,0)</f>
        <v>1567</v>
      </c>
    </row>
    <row r="3832" spans="1:6" customFormat="1" ht="56.1" customHeight="1">
      <c r="A3832" s="170" t="s">
        <v>3024</v>
      </c>
      <c r="B3832" s="139" t="s">
        <v>3025</v>
      </c>
      <c r="C3832" s="139" t="s">
        <v>3026</v>
      </c>
      <c r="D3832" s="139" t="s">
        <v>3027</v>
      </c>
      <c r="E3832" s="139"/>
      <c r="F3832" s="139">
        <f>MATCH(A3832,厦航题库汇总!$C$2:$C$5110,0)</f>
        <v>3091</v>
      </c>
    </row>
    <row r="3833" spans="1:6" customFormat="1" ht="50.1" customHeight="1">
      <c r="A3833" s="170" t="s">
        <v>2917</v>
      </c>
      <c r="B3833" s="139" t="s">
        <v>2918</v>
      </c>
      <c r="C3833" s="139" t="s">
        <v>2919</v>
      </c>
      <c r="D3833" s="139" t="s">
        <v>2920</v>
      </c>
      <c r="E3833" s="139"/>
      <c r="F3833" s="139">
        <f>MATCH(A3833,厦航题库汇总!$C$2:$C$5110,0)</f>
        <v>2947</v>
      </c>
    </row>
    <row r="3834" spans="1:6" customFormat="1" ht="56.1" customHeight="1">
      <c r="A3834" s="172" t="s">
        <v>11250</v>
      </c>
      <c r="B3834" s="139" t="s">
        <v>11251</v>
      </c>
      <c r="C3834" s="148" t="s">
        <v>11252</v>
      </c>
      <c r="D3834" s="148" t="s">
        <v>11253</v>
      </c>
      <c r="E3834" s="148"/>
      <c r="F3834" s="139">
        <f>MATCH(A3834,厦航题库汇总!$C$2:$C$5110,0)</f>
        <v>505</v>
      </c>
    </row>
    <row r="3835" spans="1:6" customFormat="1" ht="56.1" customHeight="1">
      <c r="A3835" s="171" t="s">
        <v>18351</v>
      </c>
      <c r="B3835" s="159" t="s">
        <v>18352</v>
      </c>
      <c r="C3835" s="139" t="s">
        <v>18353</v>
      </c>
      <c r="D3835" s="139" t="s">
        <v>18354</v>
      </c>
      <c r="E3835" s="139"/>
      <c r="F3835" s="139" t="e">
        <f>MATCH(A3835,厦航题库汇总!$C$2:$C$5110,0)</f>
        <v>#N/A</v>
      </c>
    </row>
    <row r="3836" spans="1:6" customFormat="1" ht="50.1" customHeight="1">
      <c r="A3836" s="170" t="s">
        <v>23266</v>
      </c>
      <c r="B3836" s="139" t="s">
        <v>23207</v>
      </c>
      <c r="C3836" s="139" t="s">
        <v>23209</v>
      </c>
      <c r="D3836" s="139" t="s">
        <v>23208</v>
      </c>
      <c r="E3836" s="139"/>
      <c r="F3836" s="139">
        <f>MATCH(A3836,厦航题库汇总!$C$2:$C$5110,0)</f>
        <v>3903</v>
      </c>
    </row>
    <row r="3837" spans="1:6" customFormat="1" ht="56.1" customHeight="1">
      <c r="A3837" s="170" t="s">
        <v>25462</v>
      </c>
      <c r="B3837" s="139" t="s">
        <v>25463</v>
      </c>
      <c r="C3837" s="139" t="s">
        <v>25464</v>
      </c>
      <c r="D3837" s="139" t="s">
        <v>25465</v>
      </c>
      <c r="E3837" s="139"/>
      <c r="F3837" s="139">
        <f>MATCH(A3837,厦航题库汇总!$C$2:$C$5110,0)</f>
        <v>3559</v>
      </c>
    </row>
    <row r="3838" spans="1:6" customFormat="1" ht="56.1" customHeight="1">
      <c r="A3838" s="170" t="s">
        <v>19878</v>
      </c>
      <c r="B3838" s="139" t="s">
        <v>19879</v>
      </c>
      <c r="C3838" s="139" t="s">
        <v>19880</v>
      </c>
      <c r="D3838" s="139" t="s">
        <v>19881</v>
      </c>
      <c r="E3838" s="139"/>
      <c r="F3838" s="139" t="e">
        <f>MATCH(A3838,厦航题库汇总!$C$2:$C$5110,0)</f>
        <v>#N/A</v>
      </c>
    </row>
    <row r="3839" spans="1:6" customFormat="1" ht="56.1" customHeight="1">
      <c r="A3839" s="170" t="s">
        <v>18982</v>
      </c>
      <c r="B3839" s="139" t="s">
        <v>18983</v>
      </c>
      <c r="C3839" s="139" t="s">
        <v>18984</v>
      </c>
      <c r="D3839" s="139" t="s">
        <v>18985</v>
      </c>
      <c r="E3839" s="139"/>
      <c r="F3839" s="139" t="e">
        <f>MATCH(A3839,厦航题库汇总!$C$2:$C$5110,0)</f>
        <v>#N/A</v>
      </c>
    </row>
    <row r="3840" spans="1:6" customFormat="1" ht="56.1" customHeight="1">
      <c r="A3840" s="171" t="s">
        <v>1157</v>
      </c>
      <c r="B3840" s="159" t="s">
        <v>22425</v>
      </c>
      <c r="C3840" s="139" t="s">
        <v>22426</v>
      </c>
      <c r="D3840" s="139" t="s">
        <v>22427</v>
      </c>
      <c r="E3840" s="139"/>
      <c r="F3840" s="139">
        <f>MATCH(A3840,厦航题库汇总!$C$2:$C$5110,0)</f>
        <v>2606</v>
      </c>
    </row>
    <row r="3841" spans="1:6" customFormat="1" ht="56.1" customHeight="1">
      <c r="A3841" s="170" t="s">
        <v>23293</v>
      </c>
      <c r="B3841" s="139" t="s">
        <v>23294</v>
      </c>
      <c r="C3841" s="139" t="s">
        <v>23295</v>
      </c>
      <c r="D3841" s="139" t="s">
        <v>23296</v>
      </c>
      <c r="E3841" s="139"/>
      <c r="F3841" s="139">
        <f>MATCH(A3841,厦航题库汇总!$C$2:$C$5110,0)</f>
        <v>3937</v>
      </c>
    </row>
    <row r="3842" spans="1:6" customFormat="1" ht="56.1" customHeight="1">
      <c r="A3842" s="170" t="s">
        <v>28423</v>
      </c>
      <c r="B3842" s="139" t="s">
        <v>22793</v>
      </c>
      <c r="C3842" s="139" t="s">
        <v>22794</v>
      </c>
      <c r="D3842" s="139" t="s">
        <v>22795</v>
      </c>
      <c r="E3842" s="139"/>
      <c r="F3842" s="139">
        <f>MATCH(A3842,厦航题库汇总!$C$2:$C$5110,0)</f>
        <v>2037</v>
      </c>
    </row>
    <row r="3843" spans="1:6" customFormat="1" ht="56.1" customHeight="1">
      <c r="A3843" s="170" t="s">
        <v>28422</v>
      </c>
      <c r="B3843" s="139" t="s">
        <v>22790</v>
      </c>
      <c r="C3843" s="139" t="s">
        <v>22791</v>
      </c>
      <c r="D3843" s="139" t="s">
        <v>22792</v>
      </c>
      <c r="E3843" s="139"/>
      <c r="F3843" s="139">
        <f>MATCH(A3843,厦航题库汇总!$C$2:$C$5110,0)</f>
        <v>2031</v>
      </c>
    </row>
    <row r="3844" spans="1:6" customFormat="1" ht="56.1" customHeight="1">
      <c r="A3844" s="170" t="s">
        <v>29000</v>
      </c>
      <c r="B3844" s="139" t="s">
        <v>26253</v>
      </c>
      <c r="C3844" s="139" t="s">
        <v>26254</v>
      </c>
      <c r="D3844" s="139" t="s">
        <v>26255</v>
      </c>
      <c r="E3844" s="139"/>
      <c r="F3844" s="139">
        <f>MATCH(A3844,厦航题库汇总!$C$2:$C$5110,0)</f>
        <v>729</v>
      </c>
    </row>
    <row r="3845" spans="1:6" customFormat="1" ht="56.1" customHeight="1">
      <c r="A3845" s="170" t="s">
        <v>29001</v>
      </c>
      <c r="B3845" s="139" t="s">
        <v>26256</v>
      </c>
      <c r="C3845" s="139" t="s">
        <v>26257</v>
      </c>
      <c r="D3845" s="139" t="s">
        <v>26258</v>
      </c>
      <c r="E3845" s="139"/>
      <c r="F3845" s="139">
        <f>MATCH(A3845,厦航题库汇总!$C$2:$C$5110,0)</f>
        <v>735</v>
      </c>
    </row>
    <row r="3846" spans="1:6" customFormat="1" ht="56.1" customHeight="1">
      <c r="A3846" s="171" t="s">
        <v>18543</v>
      </c>
      <c r="B3846" s="159" t="s">
        <v>18544</v>
      </c>
      <c r="C3846" s="139" t="s">
        <v>18545</v>
      </c>
      <c r="D3846" s="139" t="s">
        <v>18546</v>
      </c>
      <c r="E3846" s="139"/>
      <c r="F3846" s="139" t="e">
        <f>MATCH(A3846,厦航题库汇总!$C$2:$C$5110,0)</f>
        <v>#N/A</v>
      </c>
    </row>
    <row r="3847" spans="1:6" customFormat="1" ht="56.1" customHeight="1">
      <c r="A3847" s="170" t="s">
        <v>6058</v>
      </c>
      <c r="B3847" s="139" t="s">
        <v>6056</v>
      </c>
      <c r="C3847" s="139" t="s">
        <v>6055</v>
      </c>
      <c r="D3847" s="139" t="s">
        <v>6057</v>
      </c>
      <c r="E3847" s="139"/>
      <c r="F3847" s="139">
        <f>MATCH(A3847,厦航题库汇总!$C$2:$C$5110,0)</f>
        <v>3980</v>
      </c>
    </row>
    <row r="3848" spans="1:6" customFormat="1" ht="50.1" customHeight="1">
      <c r="A3848" s="170" t="s">
        <v>9393</v>
      </c>
      <c r="B3848" s="139" t="s">
        <v>20803</v>
      </c>
      <c r="C3848" s="139" t="s">
        <v>20804</v>
      </c>
      <c r="D3848" s="139" t="s">
        <v>20805</v>
      </c>
      <c r="E3848" s="139"/>
      <c r="F3848" s="139">
        <f>MATCH(A3848,厦航题库汇总!$C$2:$C$5110,0)</f>
        <v>4609</v>
      </c>
    </row>
    <row r="3849" spans="1:6" customFormat="1" ht="56.1" customHeight="1">
      <c r="A3849" s="170" t="s">
        <v>18678</v>
      </c>
      <c r="B3849" s="139" t="s">
        <v>18679</v>
      </c>
      <c r="C3849" s="139" t="s">
        <v>18680</v>
      </c>
      <c r="D3849" s="139" t="s">
        <v>18681</v>
      </c>
      <c r="E3849" s="139"/>
      <c r="F3849" s="139" t="e">
        <f>MATCH(A3849,厦航题库汇总!$C$2:$C$5110,0)</f>
        <v>#N/A</v>
      </c>
    </row>
    <row r="3850" spans="1:6" customFormat="1" ht="56.1" customHeight="1">
      <c r="A3850" s="170" t="s">
        <v>5956</v>
      </c>
      <c r="B3850" s="139" t="s">
        <v>5957</v>
      </c>
      <c r="C3850" s="139" t="s">
        <v>5958</v>
      </c>
      <c r="D3850" s="139" t="s">
        <v>5959</v>
      </c>
      <c r="E3850" s="139"/>
      <c r="F3850" s="139">
        <f>MATCH(A3850,厦航题库汇总!$C$2:$C$5110,0)</f>
        <v>3829</v>
      </c>
    </row>
    <row r="3851" spans="1:6" customFormat="1" ht="56.1" customHeight="1">
      <c r="A3851" s="170" t="s">
        <v>6398</v>
      </c>
      <c r="B3851" s="139" t="s">
        <v>6399</v>
      </c>
      <c r="C3851" s="148" t="s">
        <v>6400</v>
      </c>
      <c r="D3851" s="148" t="s">
        <v>6401</v>
      </c>
      <c r="E3851" s="148"/>
      <c r="F3851" s="139">
        <f>MATCH(A3851,厦航题库汇总!$C$2:$C$5110,0)</f>
        <v>732</v>
      </c>
    </row>
    <row r="3852" spans="1:6" customFormat="1" ht="56.1" customHeight="1">
      <c r="A3852" s="170" t="s">
        <v>12</v>
      </c>
      <c r="B3852" s="139" t="s">
        <v>13</v>
      </c>
      <c r="C3852" s="148" t="s">
        <v>3</v>
      </c>
      <c r="D3852" s="148" t="s">
        <v>4</v>
      </c>
      <c r="E3852" s="148"/>
      <c r="F3852" s="139">
        <f>MATCH(A3852,厦航题库汇总!$C$2:$C$5110,0)</f>
        <v>33</v>
      </c>
    </row>
    <row r="3853" spans="1:6" customFormat="1" ht="56.1" customHeight="1">
      <c r="A3853" s="174" t="s">
        <v>20178</v>
      </c>
      <c r="B3853" s="139" t="s">
        <v>20137</v>
      </c>
      <c r="C3853" s="139" t="s">
        <v>20179</v>
      </c>
      <c r="D3853" s="139" t="s">
        <v>20138</v>
      </c>
      <c r="E3853" s="139"/>
      <c r="F3853" s="139" t="e">
        <f>MATCH(A3853,厦航题库汇总!$C$2:$C$5110,0)</f>
        <v>#N/A</v>
      </c>
    </row>
    <row r="3854" spans="1:6" customFormat="1" ht="56.1" customHeight="1">
      <c r="A3854" s="170" t="s">
        <v>14592</v>
      </c>
      <c r="B3854" s="139" t="s">
        <v>27385</v>
      </c>
      <c r="C3854" s="139" t="s">
        <v>27386</v>
      </c>
      <c r="D3854" s="139" t="s">
        <v>27387</v>
      </c>
      <c r="E3854" s="139"/>
      <c r="F3854" s="139">
        <f>MATCH(A3854,厦航题库汇总!$C$2:$C$5110,0)</f>
        <v>4103</v>
      </c>
    </row>
    <row r="3855" spans="1:6" customFormat="1" ht="56.1" customHeight="1">
      <c r="A3855" s="170" t="s">
        <v>14596</v>
      </c>
      <c r="B3855" s="139" t="s">
        <v>27388</v>
      </c>
      <c r="C3855" s="139" t="s">
        <v>27389</v>
      </c>
      <c r="D3855" s="139" t="s">
        <v>29300</v>
      </c>
      <c r="E3855" s="139"/>
      <c r="F3855" s="139">
        <f>MATCH(A3855,厦航题库汇总!$C$2:$C$5110,0)</f>
        <v>4106</v>
      </c>
    </row>
    <row r="3856" spans="1:6" customFormat="1" ht="56.1" customHeight="1">
      <c r="A3856" s="170" t="s">
        <v>18993</v>
      </c>
      <c r="B3856" s="139" t="s">
        <v>18994</v>
      </c>
      <c r="C3856" s="139" t="s">
        <v>18995</v>
      </c>
      <c r="D3856" s="139" t="s">
        <v>18996</v>
      </c>
      <c r="E3856" s="139"/>
      <c r="F3856" s="139" t="e">
        <f>MATCH(A3856,厦航题库汇总!$C$2:$C$5110,0)</f>
        <v>#N/A</v>
      </c>
    </row>
    <row r="3857" spans="1:6" customFormat="1" ht="56.1" customHeight="1">
      <c r="A3857" s="170" t="s">
        <v>2</v>
      </c>
      <c r="B3857" s="139" t="s">
        <v>3</v>
      </c>
      <c r="C3857" s="148" t="s">
        <v>4</v>
      </c>
      <c r="D3857" s="148" t="s">
        <v>5</v>
      </c>
      <c r="E3857" s="148"/>
      <c r="F3857" s="139">
        <f>MATCH(A3857,厦航题库汇总!$C$2:$C$5110,0)</f>
        <v>2</v>
      </c>
    </row>
    <row r="3858" spans="1:6" customFormat="1" ht="50.1" customHeight="1">
      <c r="A3858" s="170" t="s">
        <v>14576</v>
      </c>
      <c r="B3858" s="139" t="s">
        <v>27372</v>
      </c>
      <c r="C3858" s="139" t="s">
        <v>27373</v>
      </c>
      <c r="D3858" s="139" t="s">
        <v>27374</v>
      </c>
      <c r="E3858" s="139"/>
      <c r="F3858" s="139">
        <f>MATCH(A3858,厦航题库汇总!$C$2:$C$5110,0)</f>
        <v>4086</v>
      </c>
    </row>
    <row r="3859" spans="1:6" customFormat="1" ht="56.1" customHeight="1">
      <c r="A3859" s="170" t="s">
        <v>203</v>
      </c>
      <c r="B3859" s="139" t="s">
        <v>20268</v>
      </c>
      <c r="C3859" s="148" t="s">
        <v>205</v>
      </c>
      <c r="D3859" s="148" t="s">
        <v>206</v>
      </c>
      <c r="E3859" s="148"/>
      <c r="F3859" s="139">
        <f>MATCH(A3859,厦航题库汇总!$C$2:$C$5110,0)</f>
        <v>555</v>
      </c>
    </row>
    <row r="3860" spans="1:6" customFormat="1" ht="56.1" customHeight="1">
      <c r="A3860" s="170" t="s">
        <v>5937</v>
      </c>
      <c r="B3860" s="139" t="s">
        <v>4569</v>
      </c>
      <c r="C3860" s="139" t="s">
        <v>5938</v>
      </c>
      <c r="D3860" s="139" t="s">
        <v>5939</v>
      </c>
      <c r="E3860" s="139"/>
      <c r="F3860" s="139">
        <f>MATCH(A3860,厦航题库汇总!$C$2:$C$5110,0)</f>
        <v>3805</v>
      </c>
    </row>
    <row r="3861" spans="1:6" customFormat="1" ht="56.1" customHeight="1">
      <c r="A3861" s="172" t="s">
        <v>27793</v>
      </c>
      <c r="B3861" s="148" t="s">
        <v>27794</v>
      </c>
      <c r="C3861" s="148" t="s">
        <v>27795</v>
      </c>
      <c r="D3861" s="148" t="s">
        <v>27796</v>
      </c>
      <c r="E3861" s="148"/>
      <c r="F3861" s="139" t="e">
        <f>MATCH(A3861,厦航题库汇总!$C$2:$C$5110,0)</f>
        <v>#N/A</v>
      </c>
    </row>
    <row r="3862" spans="1:6" customFormat="1" ht="56.1" customHeight="1">
      <c r="A3862" s="170" t="s">
        <v>28535</v>
      </c>
      <c r="B3862" s="139" t="s">
        <v>23737</v>
      </c>
      <c r="C3862" s="139" t="s">
        <v>23731</v>
      </c>
      <c r="D3862" s="139" t="s">
        <v>23738</v>
      </c>
      <c r="E3862" s="139" t="s">
        <v>29551</v>
      </c>
      <c r="F3862" s="139">
        <f>MATCH(A3862,厦航题库汇总!$C$2:$C$5110,0)</f>
        <v>3118</v>
      </c>
    </row>
    <row r="3863" spans="1:6" customFormat="1" ht="56.1" customHeight="1">
      <c r="A3863" s="170" t="s">
        <v>28533</v>
      </c>
      <c r="B3863" s="139" t="s">
        <v>23731</v>
      </c>
      <c r="C3863" s="139" t="s">
        <v>23732</v>
      </c>
      <c r="D3863" s="139" t="s">
        <v>23733</v>
      </c>
      <c r="E3863" s="139" t="s">
        <v>29551</v>
      </c>
      <c r="F3863" s="139">
        <f>MATCH(A3863,厦航题库汇总!$C$2:$C$5110,0)</f>
        <v>3108</v>
      </c>
    </row>
    <row r="3864" spans="1:6" customFormat="1" ht="56.1" customHeight="1">
      <c r="A3864" s="170" t="s">
        <v>28534</v>
      </c>
      <c r="B3864" s="139" t="s">
        <v>23734</v>
      </c>
      <c r="C3864" s="139" t="s">
        <v>23735</v>
      </c>
      <c r="D3864" s="139" t="s">
        <v>23736</v>
      </c>
      <c r="E3864" s="139" t="s">
        <v>29551</v>
      </c>
      <c r="F3864" s="139">
        <f>MATCH(A3864,厦航题库汇总!$C$2:$C$5110,0)</f>
        <v>3113</v>
      </c>
    </row>
    <row r="3865" spans="1:6" customFormat="1" ht="56.1" customHeight="1">
      <c r="A3865" s="170" t="s">
        <v>14583</v>
      </c>
      <c r="B3865" s="139" t="s">
        <v>27378</v>
      </c>
      <c r="C3865" s="139" t="s">
        <v>27379</v>
      </c>
      <c r="D3865" s="139" t="s">
        <v>27380</v>
      </c>
      <c r="E3865" s="139"/>
      <c r="F3865" s="139">
        <f>MATCH(A3865,厦航题库汇总!$C$2:$C$5110,0)</f>
        <v>4092</v>
      </c>
    </row>
    <row r="3866" spans="1:6" customFormat="1" ht="56.1" customHeight="1">
      <c r="A3866" s="170" t="s">
        <v>3812</v>
      </c>
      <c r="B3866" s="139">
        <v>16</v>
      </c>
      <c r="C3866" s="148" t="s">
        <v>3813</v>
      </c>
      <c r="D3866" s="148" t="s">
        <v>3814</v>
      </c>
      <c r="E3866" s="148"/>
      <c r="F3866" s="139">
        <f>MATCH(A3866,厦航题库汇总!$C$2:$C$5110,0)</f>
        <v>79</v>
      </c>
    </row>
    <row r="3867" spans="1:6" customFormat="1" ht="56.1" customHeight="1">
      <c r="A3867" s="170" t="s">
        <v>3815</v>
      </c>
      <c r="B3867" s="139">
        <v>1</v>
      </c>
      <c r="C3867" s="148" t="s">
        <v>3816</v>
      </c>
      <c r="D3867" s="148" t="s">
        <v>3817</v>
      </c>
      <c r="E3867" s="148"/>
      <c r="F3867" s="139">
        <f>MATCH(A3867,厦航题库汇总!$C$2:$C$5110,0)</f>
        <v>86</v>
      </c>
    </row>
    <row r="3868" spans="1:6" customFormat="1" ht="50.1" customHeight="1">
      <c r="A3868" s="170" t="s">
        <v>3818</v>
      </c>
      <c r="B3868" s="139">
        <v>13</v>
      </c>
      <c r="C3868" s="148" t="s">
        <v>3819</v>
      </c>
      <c r="D3868" s="148" t="s">
        <v>3820</v>
      </c>
      <c r="E3868" s="148"/>
      <c r="F3868" s="139">
        <f>MATCH(A3868,厦航题库汇总!$C$2:$C$5110,0)</f>
        <v>93</v>
      </c>
    </row>
    <row r="3869" spans="1:6" customFormat="1" ht="50.1" customHeight="1">
      <c r="A3869" s="170" t="s">
        <v>3808</v>
      </c>
      <c r="B3869" s="139">
        <v>17</v>
      </c>
      <c r="C3869" s="148" t="s">
        <v>2115</v>
      </c>
      <c r="D3869" s="148" t="s">
        <v>3809</v>
      </c>
      <c r="E3869" s="148"/>
      <c r="F3869" s="139">
        <f>MATCH(A3869,厦航题库汇总!$C$2:$C$5110,0)</f>
        <v>64</v>
      </c>
    </row>
    <row r="3870" spans="1:6" customFormat="1" ht="50.1" customHeight="1">
      <c r="A3870" s="170" t="s">
        <v>3837</v>
      </c>
      <c r="B3870" s="139">
        <v>12</v>
      </c>
      <c r="C3870" s="148" t="s">
        <v>3838</v>
      </c>
      <c r="D3870" s="148" t="s">
        <v>3826</v>
      </c>
      <c r="E3870" s="148"/>
      <c r="F3870" s="139">
        <f>MATCH(A3870,厦航题库汇总!$C$2:$C$5110,0)</f>
        <v>155</v>
      </c>
    </row>
    <row r="3871" spans="1:6" customFormat="1" ht="56.1" customHeight="1">
      <c r="A3871" s="170" t="s">
        <v>3810</v>
      </c>
      <c r="B3871" s="139">
        <v>6</v>
      </c>
      <c r="C3871" s="148" t="s">
        <v>3811</v>
      </c>
      <c r="D3871" s="148" t="s">
        <v>3809</v>
      </c>
      <c r="E3871" s="148"/>
      <c r="F3871" s="139">
        <f>MATCH(A3871,厦航题库汇总!$C$2:$C$5110,0)</f>
        <v>72</v>
      </c>
    </row>
    <row r="3872" spans="1:6" customFormat="1" ht="50.1" customHeight="1">
      <c r="A3872" s="170" t="s">
        <v>6010</v>
      </c>
      <c r="B3872" s="139" t="s">
        <v>6011</v>
      </c>
      <c r="C3872" s="139" t="s">
        <v>6012</v>
      </c>
      <c r="D3872" s="139" t="s">
        <v>6013</v>
      </c>
      <c r="E3872" s="139"/>
      <c r="F3872" s="139">
        <f>MATCH(A3872,厦航题库汇总!$C$2:$C$5110,0)</f>
        <v>3893</v>
      </c>
    </row>
    <row r="3873" spans="1:6" customFormat="1" ht="56.1" customHeight="1">
      <c r="A3873" s="172" t="s">
        <v>27772</v>
      </c>
      <c r="B3873" s="148" t="s">
        <v>27773</v>
      </c>
      <c r="C3873" s="148" t="s">
        <v>27774</v>
      </c>
      <c r="D3873" s="148" t="s">
        <v>27775</v>
      </c>
      <c r="E3873" s="148"/>
      <c r="F3873" s="139" t="e">
        <f>MATCH(A3873,厦航题库汇总!$C$2:$C$5110,0)</f>
        <v>#N/A</v>
      </c>
    </row>
    <row r="3874" spans="1:6" customFormat="1" ht="56.1" customHeight="1">
      <c r="A3874" s="170" t="s">
        <v>1897</v>
      </c>
      <c r="B3874" s="148" t="s">
        <v>1898</v>
      </c>
      <c r="C3874" s="139" t="s">
        <v>1899</v>
      </c>
      <c r="D3874" s="139" t="s">
        <v>1900</v>
      </c>
      <c r="E3874" s="139"/>
      <c r="F3874" s="139">
        <f>MATCH(A3874,厦航题库汇总!$C$2:$C$5110,0)</f>
        <v>360</v>
      </c>
    </row>
    <row r="3875" spans="1:6" customFormat="1" ht="56.1" customHeight="1">
      <c r="A3875" s="170" t="s">
        <v>10855</v>
      </c>
      <c r="B3875" s="139" t="s">
        <v>20549</v>
      </c>
      <c r="C3875" s="139" t="s">
        <v>20550</v>
      </c>
      <c r="D3875" s="139" t="s">
        <v>20551</v>
      </c>
      <c r="E3875" s="139"/>
      <c r="F3875" s="139">
        <f>MATCH(A3875,厦航题库汇总!$C$2:$C$5110,0)</f>
        <v>5028</v>
      </c>
    </row>
    <row r="3876" spans="1:6" customFormat="1" ht="56.1" customHeight="1">
      <c r="A3876" s="170" t="s">
        <v>28910</v>
      </c>
      <c r="B3876" s="139" t="s">
        <v>28911</v>
      </c>
      <c r="C3876" s="139" t="s">
        <v>28912</v>
      </c>
      <c r="D3876" s="139" t="s">
        <v>28913</v>
      </c>
      <c r="E3876" s="139"/>
      <c r="F3876" s="139">
        <f>MATCH(A3876,厦航题库汇总!$C$2:$C$5110,0)</f>
        <v>4495</v>
      </c>
    </row>
    <row r="3877" spans="1:6" customFormat="1" ht="56.1" customHeight="1">
      <c r="A3877" s="172" t="s">
        <v>6653</v>
      </c>
      <c r="B3877" s="148" t="s">
        <v>6654</v>
      </c>
      <c r="C3877" s="148" t="s">
        <v>6600</v>
      </c>
      <c r="D3877" s="148" t="s">
        <v>6655</v>
      </c>
      <c r="E3877" s="148"/>
      <c r="F3877" s="139">
        <f>MATCH(A3877,厦航题库汇总!$C$2:$C$5110,0)</f>
        <v>1171</v>
      </c>
    </row>
    <row r="3878" spans="1:6" customFormat="1" ht="56.1" customHeight="1">
      <c r="A3878" s="170" t="s">
        <v>19420</v>
      </c>
      <c r="B3878" s="139" t="s">
        <v>19356</v>
      </c>
      <c r="C3878" s="139" t="s">
        <v>19421</v>
      </c>
      <c r="D3878" s="139" t="s">
        <v>19422</v>
      </c>
      <c r="E3878" s="139"/>
      <c r="F3878" s="139" t="e">
        <f>MATCH(A3878,厦航题库汇总!$C$2:$C$5110,0)</f>
        <v>#N/A</v>
      </c>
    </row>
    <row r="3879" spans="1:6" customFormat="1" ht="56.1" customHeight="1">
      <c r="A3879" s="170" t="s">
        <v>14579</v>
      </c>
      <c r="B3879" s="139" t="s">
        <v>27375</v>
      </c>
      <c r="C3879" s="139" t="s">
        <v>27376</v>
      </c>
      <c r="D3879" s="139" t="s">
        <v>27377</v>
      </c>
      <c r="E3879" s="139"/>
      <c r="F3879" s="139">
        <f>MATCH(A3879,厦航题库汇总!$C$2:$C$5110,0)</f>
        <v>4089</v>
      </c>
    </row>
    <row r="3880" spans="1:6" customFormat="1" ht="56.1" customHeight="1">
      <c r="A3880" s="172" t="s">
        <v>12861</v>
      </c>
      <c r="B3880" s="148" t="s">
        <v>12862</v>
      </c>
      <c r="C3880" s="148" t="s">
        <v>12863</v>
      </c>
      <c r="D3880" s="148" t="s">
        <v>12864</v>
      </c>
      <c r="E3880" s="148"/>
      <c r="F3880" s="139">
        <f>MATCH(A3880,厦航题库汇总!$C$2:$C$5110,0)</f>
        <v>687</v>
      </c>
    </row>
    <row r="3881" spans="1:6" customFormat="1" ht="50.1" customHeight="1">
      <c r="A3881" s="170" t="s">
        <v>10099</v>
      </c>
      <c r="B3881" s="139" t="s">
        <v>26222</v>
      </c>
      <c r="C3881" s="139" t="s">
        <v>26223</v>
      </c>
      <c r="D3881" s="139" t="s">
        <v>26224</v>
      </c>
      <c r="E3881" s="139"/>
      <c r="F3881" s="139">
        <f>MATCH(A3881,厦航题库汇总!$C$2:$C$5110,0)</f>
        <v>4818</v>
      </c>
    </row>
    <row r="3882" spans="1:6" customFormat="1" ht="50.1" customHeight="1">
      <c r="A3882" s="172" t="s">
        <v>6645</v>
      </c>
      <c r="B3882" s="148" t="s">
        <v>6646</v>
      </c>
      <c r="C3882" s="148" t="s">
        <v>6647</v>
      </c>
      <c r="D3882" s="148" t="s">
        <v>6648</v>
      </c>
      <c r="E3882" s="148"/>
      <c r="F3882" s="139">
        <f>MATCH(A3882,厦航题库汇总!$C$2:$C$5110,0)</f>
        <v>1159</v>
      </c>
    </row>
    <row r="3883" spans="1:6" customFormat="1" ht="56.1" customHeight="1">
      <c r="A3883" s="170" t="s">
        <v>14504</v>
      </c>
      <c r="B3883" s="139" t="s">
        <v>27317</v>
      </c>
      <c r="C3883" s="139" t="s">
        <v>27318</v>
      </c>
      <c r="D3883" s="139" t="s">
        <v>27319</v>
      </c>
      <c r="E3883" s="139"/>
      <c r="F3883" s="139">
        <f>MATCH(A3883,厦航题库汇总!$C$2:$C$5110,0)</f>
        <v>4005</v>
      </c>
    </row>
    <row r="3884" spans="1:6" customFormat="1" ht="56.1" customHeight="1">
      <c r="A3884" s="172" t="s">
        <v>12973</v>
      </c>
      <c r="B3884" s="148" t="s">
        <v>12974</v>
      </c>
      <c r="C3884" s="148" t="s">
        <v>12975</v>
      </c>
      <c r="D3884" s="148" t="s">
        <v>12976</v>
      </c>
      <c r="E3884" s="148"/>
      <c r="F3884" s="139">
        <f>MATCH(A3884,厦航题库汇总!$C$2:$C$5110,0)</f>
        <v>902</v>
      </c>
    </row>
    <row r="3885" spans="1:6" customFormat="1" ht="56.1" customHeight="1">
      <c r="A3885" s="170" t="s">
        <v>26400</v>
      </c>
      <c r="B3885" s="139" t="s">
        <v>26401</v>
      </c>
      <c r="C3885" s="139" t="s">
        <v>26402</v>
      </c>
      <c r="D3885" s="139" t="s">
        <v>26403</v>
      </c>
      <c r="E3885" s="139"/>
      <c r="F3885" s="139">
        <f>MATCH(A3885,厦航题库汇总!$C$2:$C$5110,0)</f>
        <v>1086</v>
      </c>
    </row>
    <row r="3886" spans="1:6" customFormat="1" ht="56.1" customHeight="1">
      <c r="A3886" s="170" t="s">
        <v>19355</v>
      </c>
      <c r="B3886" s="139" t="s">
        <v>19356</v>
      </c>
      <c r="C3886" s="139" t="s">
        <v>19357</v>
      </c>
      <c r="D3886" s="139" t="s">
        <v>19358</v>
      </c>
      <c r="E3886" s="139"/>
      <c r="F3886" s="139" t="e">
        <f>MATCH(A3886,厦航题库汇总!$C$2:$C$5110,0)</f>
        <v>#N/A</v>
      </c>
    </row>
    <row r="3887" spans="1:6" customFormat="1" ht="56.1" customHeight="1">
      <c r="A3887" s="172" t="s">
        <v>27806</v>
      </c>
      <c r="B3887" s="148" t="s">
        <v>27807</v>
      </c>
      <c r="C3887" s="148" t="s">
        <v>27808</v>
      </c>
      <c r="D3887" s="148" t="s">
        <v>27809</v>
      </c>
      <c r="E3887" s="148"/>
      <c r="F3887" s="139" t="e">
        <f>MATCH(A3887,厦航题库汇总!$C$2:$C$5110,0)</f>
        <v>#N/A</v>
      </c>
    </row>
    <row r="3888" spans="1:6" customFormat="1" ht="56.1" customHeight="1">
      <c r="A3888" s="172" t="s">
        <v>12981</v>
      </c>
      <c r="B3888" s="148" t="s">
        <v>8158</v>
      </c>
      <c r="C3888" s="148" t="s">
        <v>8157</v>
      </c>
      <c r="D3888" s="148" t="s">
        <v>12982</v>
      </c>
      <c r="E3888" s="148"/>
      <c r="F3888" s="139">
        <f>MATCH(A3888,厦航题库汇总!$C$2:$C$5110,0)</f>
        <v>913</v>
      </c>
    </row>
    <row r="3889" spans="1:6" customFormat="1" ht="56.1" customHeight="1">
      <c r="A3889" s="170" t="s">
        <v>10721</v>
      </c>
      <c r="B3889" s="139" t="s">
        <v>20560</v>
      </c>
      <c r="C3889" s="139" t="s">
        <v>20561</v>
      </c>
      <c r="D3889" s="139" t="s">
        <v>20562</v>
      </c>
      <c r="E3889" s="139"/>
      <c r="F3889" s="139">
        <f>MATCH(A3889,厦航题库汇总!$C$2:$C$5110,0)</f>
        <v>4499</v>
      </c>
    </row>
    <row r="3890" spans="1:6" customFormat="1" ht="56.1" customHeight="1">
      <c r="A3890" s="170" t="s">
        <v>25542</v>
      </c>
      <c r="B3890" s="139" t="s">
        <v>25543</v>
      </c>
      <c r="C3890" s="139" t="s">
        <v>25544</v>
      </c>
      <c r="D3890" s="139" t="s">
        <v>25545</v>
      </c>
      <c r="E3890" s="139"/>
      <c r="F3890" s="139">
        <f>MATCH(A3890,厦航题库汇总!$C$2:$C$5110,0)</f>
        <v>3646</v>
      </c>
    </row>
    <row r="3891" spans="1:6" customFormat="1" ht="50.1" customHeight="1">
      <c r="A3891" s="170" t="s">
        <v>28589</v>
      </c>
      <c r="B3891" s="139" t="s">
        <v>23869</v>
      </c>
      <c r="C3891" s="139" t="s">
        <v>23870</v>
      </c>
      <c r="D3891" s="139" t="s">
        <v>23871</v>
      </c>
      <c r="E3891" s="139"/>
      <c r="F3891" s="139">
        <f>MATCH(A3891,厦航题库汇总!$C$2:$C$5110,0)</f>
        <v>3366</v>
      </c>
    </row>
    <row r="3892" spans="1:6" customFormat="1" ht="56.1" customHeight="1">
      <c r="A3892" s="172" t="s">
        <v>4203</v>
      </c>
      <c r="B3892" s="148" t="s">
        <v>4204</v>
      </c>
      <c r="C3892" s="148" t="s">
        <v>4205</v>
      </c>
      <c r="D3892" s="148" t="s">
        <v>4206</v>
      </c>
      <c r="E3892" s="148"/>
      <c r="F3892" s="139">
        <f>MATCH(A3892,厦航题库汇总!$C$2:$C$5110,0)</f>
        <v>862</v>
      </c>
    </row>
    <row r="3893" spans="1:6" customFormat="1" ht="56.1" customHeight="1">
      <c r="A3893" s="170" t="s">
        <v>29662</v>
      </c>
      <c r="B3893" s="139" t="s">
        <v>20643</v>
      </c>
      <c r="C3893" s="139" t="s">
        <v>20644</v>
      </c>
      <c r="D3893" s="139" t="s">
        <v>20645</v>
      </c>
      <c r="E3893" s="139"/>
      <c r="F3893" s="139">
        <f>MATCH(A3893,厦航题库汇总!$C$2:$C$5110,0)</f>
        <v>4533</v>
      </c>
    </row>
    <row r="3894" spans="1:6" customFormat="1" ht="56.1" customHeight="1">
      <c r="A3894" s="170" t="s">
        <v>20031</v>
      </c>
      <c r="B3894" s="139" t="s">
        <v>20032</v>
      </c>
      <c r="C3894" s="139" t="s">
        <v>20033</v>
      </c>
      <c r="D3894" s="139" t="s">
        <v>20034</v>
      </c>
      <c r="E3894" s="139"/>
      <c r="F3894" s="139" t="e">
        <f>MATCH(A3894,厦航题库汇总!$C$2:$C$5110,0)</f>
        <v>#N/A</v>
      </c>
    </row>
    <row r="3895" spans="1:6" customFormat="1" ht="56.1" customHeight="1">
      <c r="A3895" s="170" t="s">
        <v>19884</v>
      </c>
      <c r="B3895" s="139" t="s">
        <v>19885</v>
      </c>
      <c r="C3895" s="139" t="s">
        <v>19886</v>
      </c>
      <c r="D3895" s="139" t="s">
        <v>19887</v>
      </c>
      <c r="E3895" s="139"/>
      <c r="F3895" s="139" t="e">
        <f>MATCH(A3895,厦航题库汇总!$C$2:$C$5110,0)</f>
        <v>#N/A</v>
      </c>
    </row>
    <row r="3896" spans="1:6" customFormat="1" ht="50.1" customHeight="1">
      <c r="A3896" s="172" t="s">
        <v>1954</v>
      </c>
      <c r="B3896" s="148" t="s">
        <v>1955</v>
      </c>
      <c r="C3896" s="148" t="s">
        <v>1956</v>
      </c>
      <c r="D3896" s="148" t="s">
        <v>1957</v>
      </c>
      <c r="E3896" s="148"/>
      <c r="F3896" s="139">
        <f>MATCH(A3896,厦航题库汇总!$C$2:$C$5110,0)</f>
        <v>476</v>
      </c>
    </row>
    <row r="3897" spans="1:6" customFormat="1" ht="56.1" customHeight="1">
      <c r="A3897" s="170" t="s">
        <v>23064</v>
      </c>
      <c r="B3897" s="139" t="s">
        <v>23065</v>
      </c>
      <c r="C3897" s="139" t="s">
        <v>23066</v>
      </c>
      <c r="D3897" s="139" t="s">
        <v>23067</v>
      </c>
      <c r="E3897" s="139"/>
      <c r="F3897" s="139">
        <f>MATCH(A3897,厦航题库汇总!$C$2:$C$5110,0)</f>
        <v>3574</v>
      </c>
    </row>
    <row r="3898" spans="1:6" customFormat="1" ht="50.1" customHeight="1">
      <c r="A3898" s="170" t="s">
        <v>1893</v>
      </c>
      <c r="B3898" s="148" t="s">
        <v>1894</v>
      </c>
      <c r="C3898" s="139" t="s">
        <v>1895</v>
      </c>
      <c r="D3898" s="139" t="s">
        <v>1896</v>
      </c>
      <c r="E3898" s="139"/>
      <c r="F3898" s="139">
        <f>MATCH(A3898,厦航题库汇总!$C$2:$C$5110,0)</f>
        <v>353</v>
      </c>
    </row>
    <row r="3899" spans="1:6" customFormat="1" ht="56.1" customHeight="1">
      <c r="A3899" s="170" t="s">
        <v>9491</v>
      </c>
      <c r="B3899" s="139" t="s">
        <v>20870</v>
      </c>
      <c r="C3899" s="139" t="s">
        <v>20871</v>
      </c>
      <c r="D3899" s="139" t="s">
        <v>20872</v>
      </c>
      <c r="E3899" s="139"/>
      <c r="F3899" s="139">
        <f>MATCH(A3899,厦航题库汇总!$C$2:$C$5110,0)</f>
        <v>4637</v>
      </c>
    </row>
    <row r="3900" spans="1:6" customFormat="1" ht="56.1" customHeight="1">
      <c r="A3900" s="170" t="s">
        <v>19744</v>
      </c>
      <c r="B3900" s="139" t="s">
        <v>19745</v>
      </c>
      <c r="C3900" s="139" t="s">
        <v>19746</v>
      </c>
      <c r="D3900" s="139" t="s">
        <v>1440</v>
      </c>
      <c r="E3900" s="139" t="s">
        <v>29537</v>
      </c>
      <c r="F3900" s="139" t="e">
        <f>MATCH(A3900,厦航题库汇总!$C$2:$C$5110,0)</f>
        <v>#N/A</v>
      </c>
    </row>
    <row r="3901" spans="1:6" customFormat="1" ht="56.1" customHeight="1">
      <c r="A3901" s="170" t="s">
        <v>9524</v>
      </c>
      <c r="B3901" s="139" t="s">
        <v>20896</v>
      </c>
      <c r="C3901" s="139" t="s">
        <v>20897</v>
      </c>
      <c r="D3901" s="139" t="s">
        <v>20898</v>
      </c>
      <c r="E3901" s="139"/>
      <c r="F3901" s="139">
        <f>MATCH(A3901,厦航题库汇总!$C$2:$C$5110,0)</f>
        <v>4647</v>
      </c>
    </row>
    <row r="3902" spans="1:6" customFormat="1" ht="56.1" customHeight="1">
      <c r="A3902" s="170" t="s">
        <v>5952</v>
      </c>
      <c r="B3902" s="139" t="s">
        <v>5953</v>
      </c>
      <c r="C3902" s="139" t="s">
        <v>5954</v>
      </c>
      <c r="D3902" s="139" t="s">
        <v>5955</v>
      </c>
      <c r="E3902" s="139"/>
      <c r="F3902" s="139">
        <f>MATCH(A3902,厦航题库汇总!$C$2:$C$5110,0)</f>
        <v>3825</v>
      </c>
    </row>
    <row r="3903" spans="1:6" customFormat="1" ht="56.1" customHeight="1">
      <c r="A3903" s="171" t="s">
        <v>18501</v>
      </c>
      <c r="B3903" s="159" t="s">
        <v>18502</v>
      </c>
      <c r="C3903" s="139" t="s">
        <v>18503</v>
      </c>
      <c r="D3903" s="139" t="s">
        <v>5166</v>
      </c>
      <c r="E3903" s="139"/>
      <c r="F3903" s="139" t="e">
        <f>MATCH(A3903,厦航题库汇总!$C$2:$C$5110,0)</f>
        <v>#N/A</v>
      </c>
    </row>
    <row r="3904" spans="1:6" customFormat="1" ht="56.1" customHeight="1">
      <c r="A3904" s="170" t="s">
        <v>29743</v>
      </c>
      <c r="B3904" s="139" t="s">
        <v>21000</v>
      </c>
      <c r="C3904" s="139" t="s">
        <v>21001</v>
      </c>
      <c r="D3904" s="139" t="s">
        <v>21002</v>
      </c>
      <c r="E3904" s="139"/>
      <c r="F3904" s="139" t="e">
        <f>MATCH(A3904,厦航题库汇总!$C$2:$C$5110,0)</f>
        <v>#N/A</v>
      </c>
    </row>
    <row r="3905" spans="1:6" customFormat="1" ht="56.1" customHeight="1">
      <c r="A3905" s="170" t="s">
        <v>1511</v>
      </c>
      <c r="B3905" s="139" t="s">
        <v>22504</v>
      </c>
      <c r="C3905" s="139" t="s">
        <v>22505</v>
      </c>
      <c r="D3905" s="139" t="s">
        <v>22506</v>
      </c>
      <c r="E3905" s="139"/>
      <c r="F3905" s="139">
        <f>MATCH(A3905,厦航题库汇总!$C$2:$C$5110,0)</f>
        <v>3262</v>
      </c>
    </row>
    <row r="3906" spans="1:6" customFormat="1" ht="50.1" customHeight="1">
      <c r="A3906" s="170" t="s">
        <v>19734</v>
      </c>
      <c r="B3906" s="139" t="s">
        <v>3699</v>
      </c>
      <c r="C3906" s="139" t="s">
        <v>51</v>
      </c>
      <c r="D3906" s="139" t="s">
        <v>49</v>
      </c>
      <c r="E3906" s="139"/>
      <c r="F3906" s="139" t="e">
        <f>MATCH(A3906,厦航题库汇总!$C$2:$C$5110,0)</f>
        <v>#N/A</v>
      </c>
    </row>
    <row r="3907" spans="1:6" customFormat="1" ht="56.1" customHeight="1">
      <c r="A3907" s="170" t="s">
        <v>10685</v>
      </c>
      <c r="B3907" s="139" t="s">
        <v>20444</v>
      </c>
      <c r="C3907" s="139" t="s">
        <v>20445</v>
      </c>
      <c r="D3907" s="139" t="s">
        <v>20446</v>
      </c>
      <c r="E3907" s="139"/>
      <c r="F3907" s="139">
        <f>MATCH(A3907,厦航题库汇总!$C$2:$C$5110,0)</f>
        <v>4428</v>
      </c>
    </row>
    <row r="3908" spans="1:6" customFormat="1" ht="56.1" customHeight="1">
      <c r="A3908" s="170" t="s">
        <v>10825</v>
      </c>
      <c r="B3908" s="139" t="s">
        <v>20379</v>
      </c>
      <c r="C3908" s="139" t="s">
        <v>20380</v>
      </c>
      <c r="D3908" s="139" t="s">
        <v>20381</v>
      </c>
      <c r="E3908" s="139"/>
      <c r="F3908" s="139">
        <f>MATCH(A3908,厦航题库汇总!$C$2:$C$5110,0)</f>
        <v>4994</v>
      </c>
    </row>
    <row r="3909" spans="1:6" customFormat="1" ht="50.1" customHeight="1">
      <c r="A3909" s="170" t="s">
        <v>28866</v>
      </c>
      <c r="B3909" s="139" t="s">
        <v>28867</v>
      </c>
      <c r="C3909" s="139" t="s">
        <v>28868</v>
      </c>
      <c r="D3909" s="139" t="s">
        <v>28869</v>
      </c>
      <c r="E3909" s="139"/>
      <c r="F3909" s="139">
        <f>MATCH(A3909,厦航题库汇总!$C$2:$C$5110,0)</f>
        <v>4385</v>
      </c>
    </row>
    <row r="3910" spans="1:6" customFormat="1" ht="56.1" customHeight="1">
      <c r="A3910" s="170" t="s">
        <v>18018</v>
      </c>
      <c r="B3910" s="139" t="s">
        <v>18019</v>
      </c>
      <c r="C3910" s="139" t="s">
        <v>3999</v>
      </c>
      <c r="D3910" s="139" t="s">
        <v>18020</v>
      </c>
      <c r="E3910" s="139"/>
      <c r="F3910" s="139" t="e">
        <f>MATCH(A3910,厦航题库汇总!$C$2:$C$5110,0)</f>
        <v>#N/A</v>
      </c>
    </row>
    <row r="3911" spans="1:6" customFormat="1" ht="56.1" customHeight="1">
      <c r="A3911" s="170" t="s">
        <v>743</v>
      </c>
      <c r="B3911" s="139" t="s">
        <v>22199</v>
      </c>
      <c r="C3911" s="139" t="s">
        <v>22198</v>
      </c>
      <c r="D3911" s="139" t="s">
        <v>22200</v>
      </c>
      <c r="E3911" s="139"/>
      <c r="F3911" s="139">
        <f>MATCH(A3911,厦航题库汇总!$C$2:$C$5110,0)</f>
        <v>1900</v>
      </c>
    </row>
    <row r="3912" spans="1:6" customFormat="1" ht="56.1" customHeight="1">
      <c r="A3912" s="170" t="s">
        <v>739</v>
      </c>
      <c r="B3912" s="139" t="s">
        <v>22196</v>
      </c>
      <c r="C3912" s="139" t="s">
        <v>22197</v>
      </c>
      <c r="D3912" s="139" t="s">
        <v>22198</v>
      </c>
      <c r="E3912" s="139"/>
      <c r="F3912" s="139">
        <f>MATCH(A3912,厦航题库汇总!$C$2:$C$5110,0)</f>
        <v>1894</v>
      </c>
    </row>
    <row r="3913" spans="1:6" customFormat="1" ht="50.1" customHeight="1">
      <c r="A3913" s="170" t="s">
        <v>19718</v>
      </c>
      <c r="B3913" s="139" t="s">
        <v>19719</v>
      </c>
      <c r="C3913" s="139" t="s">
        <v>19720</v>
      </c>
      <c r="D3913" s="139" t="s">
        <v>19721</v>
      </c>
      <c r="E3913" s="139"/>
      <c r="F3913" s="139" t="e">
        <f>MATCH(A3913,厦航题库汇总!$C$2:$C$5110,0)</f>
        <v>#N/A</v>
      </c>
    </row>
    <row r="3914" spans="1:6" customFormat="1" ht="50.1" customHeight="1">
      <c r="A3914" s="170" t="s">
        <v>9624</v>
      </c>
      <c r="B3914" s="139" t="s">
        <v>20994</v>
      </c>
      <c r="C3914" s="139" t="s">
        <v>20995</v>
      </c>
      <c r="D3914" s="139" t="s">
        <v>20996</v>
      </c>
      <c r="E3914" s="139"/>
      <c r="F3914" s="139">
        <f>MATCH(A3914,厦航题库汇总!$C$2:$C$5110,0)</f>
        <v>4676</v>
      </c>
    </row>
    <row r="3915" spans="1:6" customFormat="1" ht="56.1" customHeight="1">
      <c r="A3915" s="170" t="s">
        <v>9714</v>
      </c>
      <c r="B3915" s="139" t="s">
        <v>25998</v>
      </c>
      <c r="C3915" s="139" t="s">
        <v>22510</v>
      </c>
      <c r="D3915" s="139" t="s">
        <v>25999</v>
      </c>
      <c r="E3915" s="139"/>
      <c r="F3915" s="139">
        <f>MATCH(A3915,厦航题库汇总!$C$2:$C$5110,0)</f>
        <v>4702</v>
      </c>
    </row>
    <row r="3916" spans="1:6" customFormat="1" ht="56.1" customHeight="1">
      <c r="A3916" s="170" t="s">
        <v>1526</v>
      </c>
      <c r="B3916" s="139" t="s">
        <v>21078</v>
      </c>
      <c r="C3916" s="139" t="s">
        <v>21079</v>
      </c>
      <c r="D3916" s="139" t="s">
        <v>21080</v>
      </c>
      <c r="E3916" s="139"/>
      <c r="F3916" s="139">
        <f>MATCH(A3916,厦航题库汇总!$C$2:$C$5110,0)</f>
        <v>3278</v>
      </c>
    </row>
    <row r="3917" spans="1:6" customFormat="1" ht="56.1" customHeight="1">
      <c r="A3917" s="170" t="s">
        <v>14870</v>
      </c>
      <c r="B3917" s="139" t="s">
        <v>29341</v>
      </c>
      <c r="C3917" s="139" t="s">
        <v>29342</v>
      </c>
      <c r="D3917" s="139" t="s">
        <v>27584</v>
      </c>
      <c r="E3917" s="139"/>
      <c r="F3917" s="139">
        <f>MATCH(A3917,厦航题库汇总!$C$2:$C$5110,0)</f>
        <v>4333</v>
      </c>
    </row>
    <row r="3918" spans="1:6" customFormat="1" ht="56.1" customHeight="1">
      <c r="A3918" s="170" t="s">
        <v>14874</v>
      </c>
      <c r="B3918" s="139" t="s">
        <v>29343</v>
      </c>
      <c r="C3918" s="139" t="s">
        <v>29344</v>
      </c>
      <c r="D3918" s="139" t="s">
        <v>27584</v>
      </c>
      <c r="E3918" s="139"/>
      <c r="F3918" s="139">
        <f>MATCH(A3918,厦航题库汇总!$C$2:$C$5110,0)</f>
        <v>4335</v>
      </c>
    </row>
    <row r="3919" spans="1:6" customFormat="1" ht="50.1" customHeight="1">
      <c r="A3919" s="170" t="s">
        <v>14885</v>
      </c>
      <c r="B3919" s="139" t="s">
        <v>29437</v>
      </c>
      <c r="C3919" s="139" t="s">
        <v>29438</v>
      </c>
      <c r="D3919" s="139" t="s">
        <v>29439</v>
      </c>
      <c r="E3919" s="139"/>
      <c r="F3919" s="139">
        <f>MATCH(A3919,厦航题库汇总!$C$2:$C$5110,0)</f>
        <v>4357</v>
      </c>
    </row>
    <row r="3920" spans="1:6" customFormat="1" ht="56.1" customHeight="1">
      <c r="A3920" s="170" t="s">
        <v>1247</v>
      </c>
      <c r="B3920" s="139" t="s">
        <v>22488</v>
      </c>
      <c r="C3920" s="139" t="s">
        <v>22489</v>
      </c>
      <c r="D3920" s="139" t="s">
        <v>22487</v>
      </c>
      <c r="E3920" s="139"/>
      <c r="F3920" s="139">
        <f>MATCH(A3920,厦航题库汇总!$C$2:$C$5110,0)</f>
        <v>2751</v>
      </c>
    </row>
    <row r="3921" spans="1:6" customFormat="1" ht="56.1" customHeight="1">
      <c r="A3921" s="170" t="s">
        <v>1242</v>
      </c>
      <c r="B3921" s="139" t="s">
        <v>22484</v>
      </c>
      <c r="C3921" s="139" t="s">
        <v>22481</v>
      </c>
      <c r="D3921" s="139" t="s">
        <v>22485</v>
      </c>
      <c r="E3921" s="139"/>
      <c r="F3921" s="139">
        <f>MATCH(A3921,厦航题库汇总!$C$2:$C$5110,0)</f>
        <v>2739</v>
      </c>
    </row>
    <row r="3922" spans="1:6" customFormat="1" ht="56.1" customHeight="1">
      <c r="A3922" s="170" t="s">
        <v>1238</v>
      </c>
      <c r="B3922" s="139" t="s">
        <v>22483</v>
      </c>
      <c r="C3922" s="139" t="s">
        <v>22484</v>
      </c>
      <c r="D3922" s="139" t="s">
        <v>22485</v>
      </c>
      <c r="E3922" s="139"/>
      <c r="F3922" s="139">
        <f>MATCH(A3922,厦航题库汇总!$C$2:$C$5110,0)</f>
        <v>2734</v>
      </c>
    </row>
    <row r="3923" spans="1:6" customFormat="1" ht="56.1" customHeight="1">
      <c r="A3923" s="170" t="s">
        <v>528</v>
      </c>
      <c r="B3923" s="139" t="s">
        <v>22018</v>
      </c>
      <c r="C3923" s="139" t="s">
        <v>22019</v>
      </c>
      <c r="D3923" s="139" t="s">
        <v>22020</v>
      </c>
      <c r="E3923" s="139"/>
      <c r="F3923" s="139">
        <f>MATCH(A3923,厦航题库汇总!$C$2:$C$5110,0)</f>
        <v>1152</v>
      </c>
    </row>
    <row r="3924" spans="1:6" customFormat="1" ht="56.1" customHeight="1">
      <c r="A3924" s="170" t="s">
        <v>12348</v>
      </c>
      <c r="B3924" s="139" t="s">
        <v>529</v>
      </c>
      <c r="C3924" s="148" t="s">
        <v>12349</v>
      </c>
      <c r="D3924" s="148" t="s">
        <v>601</v>
      </c>
      <c r="E3924" s="148"/>
      <c r="F3924" s="139">
        <f>MATCH(A3924,厦航题库汇总!$C$2:$C$5110,0)</f>
        <v>123</v>
      </c>
    </row>
    <row r="3925" spans="1:6" customFormat="1" ht="56.1" customHeight="1">
      <c r="A3925" s="170" t="s">
        <v>22486</v>
      </c>
      <c r="B3925" s="139" t="s">
        <v>22487</v>
      </c>
      <c r="C3925" s="139" t="s">
        <v>22484</v>
      </c>
      <c r="D3925" s="139" t="s">
        <v>22483</v>
      </c>
      <c r="E3925" s="139"/>
      <c r="F3925" s="139">
        <f>MATCH(A3925,厦航题库汇总!$C$2:$C$5110,0)</f>
        <v>2743</v>
      </c>
    </row>
    <row r="3926" spans="1:6" customFormat="1" ht="56.1" customHeight="1">
      <c r="A3926" s="170" t="s">
        <v>12412</v>
      </c>
      <c r="B3926" s="139" t="s">
        <v>12413</v>
      </c>
      <c r="C3926" s="148" t="s">
        <v>12414</v>
      </c>
      <c r="D3926" s="148" t="s">
        <v>38</v>
      </c>
      <c r="E3926" s="148"/>
      <c r="F3926" s="139">
        <f>MATCH(A3926,厦航题库汇总!$C$2:$C$5110,0)</f>
        <v>255</v>
      </c>
    </row>
    <row r="3927" spans="1:6" customFormat="1" ht="50.1" customHeight="1">
      <c r="A3927" s="170" t="s">
        <v>600</v>
      </c>
      <c r="B3927" s="139" t="s">
        <v>22074</v>
      </c>
      <c r="C3927" s="139" t="s">
        <v>22075</v>
      </c>
      <c r="D3927" s="139" t="s">
        <v>22076</v>
      </c>
      <c r="E3927" s="139"/>
      <c r="F3927" s="139">
        <f>MATCH(A3927,厦航题库汇总!$C$2:$C$5110,0)</f>
        <v>1278</v>
      </c>
    </row>
    <row r="3928" spans="1:6" customFormat="1" ht="56.1" customHeight="1">
      <c r="A3928" s="170" t="s">
        <v>485</v>
      </c>
      <c r="B3928" s="139" t="s">
        <v>21991</v>
      </c>
      <c r="C3928" s="139" t="s">
        <v>21992</v>
      </c>
      <c r="D3928" s="139" t="s">
        <v>21993</v>
      </c>
      <c r="E3928" s="139"/>
      <c r="F3928" s="139">
        <f>MATCH(A3928,厦航题库汇总!$C$2:$C$5110,0)</f>
        <v>1088</v>
      </c>
    </row>
    <row r="3929" spans="1:6" customFormat="1" ht="50.1" customHeight="1">
      <c r="A3929" s="170" t="s">
        <v>468</v>
      </c>
      <c r="B3929" s="139" t="s">
        <v>21978</v>
      </c>
      <c r="C3929" s="139" t="s">
        <v>21979</v>
      </c>
      <c r="D3929" s="139" t="s">
        <v>21980</v>
      </c>
      <c r="E3929" s="139"/>
      <c r="F3929" s="139">
        <f>MATCH(A3929,厦航题库汇总!$C$2:$C$5110,0)</f>
        <v>1053</v>
      </c>
    </row>
    <row r="3930" spans="1:6" customFormat="1" ht="56.1" customHeight="1">
      <c r="A3930" s="170" t="s">
        <v>10688</v>
      </c>
      <c r="B3930" s="139" t="s">
        <v>20456</v>
      </c>
      <c r="C3930" s="139" t="s">
        <v>20457</v>
      </c>
      <c r="D3930" s="139" t="s">
        <v>20458</v>
      </c>
      <c r="E3930" s="139"/>
      <c r="F3930" s="139">
        <f>MATCH(A3930,厦航题库汇总!$C$2:$C$5110,0)</f>
        <v>4436</v>
      </c>
    </row>
    <row r="3931" spans="1:6" customFormat="1" ht="56.1" customHeight="1">
      <c r="A3931" s="170" t="s">
        <v>10676</v>
      </c>
      <c r="B3931" s="139" t="s">
        <v>20414</v>
      </c>
      <c r="C3931" s="139" t="s">
        <v>20415</v>
      </c>
      <c r="D3931" s="139" t="s">
        <v>20416</v>
      </c>
      <c r="E3931" s="139"/>
      <c r="F3931" s="139">
        <f>MATCH(A3931,厦航题库汇总!$C$2:$C$5110,0)</f>
        <v>4408</v>
      </c>
    </row>
    <row r="3932" spans="1:6" customFormat="1" ht="56.1" customHeight="1">
      <c r="A3932" s="170" t="s">
        <v>15666</v>
      </c>
      <c r="B3932" s="139" t="s">
        <v>5949</v>
      </c>
      <c r="C3932" s="139" t="s">
        <v>5950</v>
      </c>
      <c r="D3932" s="139" t="s">
        <v>5951</v>
      </c>
      <c r="E3932" s="139"/>
      <c r="F3932" s="139">
        <f>MATCH(A3932,厦航题库汇总!$C$2:$C$5110,0)</f>
        <v>3821</v>
      </c>
    </row>
    <row r="3933" spans="1:6" customFormat="1" ht="56.1" customHeight="1">
      <c r="A3933" s="170" t="s">
        <v>29781</v>
      </c>
      <c r="B3933" s="139" t="s">
        <v>20622</v>
      </c>
      <c r="C3933" s="139" t="s">
        <v>20623</v>
      </c>
      <c r="D3933" s="139" t="s">
        <v>20624</v>
      </c>
      <c r="E3933" s="139"/>
      <c r="F3933" s="139">
        <f>MATCH(A3933,厦航题库汇总!$C$2:$C$5110,0)</f>
        <v>4522</v>
      </c>
    </row>
    <row r="3934" spans="1:6" customFormat="1" ht="50.1" customHeight="1">
      <c r="A3934" s="170" t="s">
        <v>3916</v>
      </c>
      <c r="B3934" s="139" t="s">
        <v>3917</v>
      </c>
      <c r="C3934" s="148" t="s">
        <v>3918</v>
      </c>
      <c r="D3934" s="148" t="s">
        <v>3919</v>
      </c>
      <c r="E3934" s="148"/>
      <c r="F3934" s="139">
        <f>MATCH(A3934,厦航题库汇总!$C$2:$C$5110,0)</f>
        <v>328</v>
      </c>
    </row>
    <row r="3935" spans="1:6" customFormat="1" ht="56.1" customHeight="1">
      <c r="A3935" s="170" t="s">
        <v>28522</v>
      </c>
      <c r="B3935" s="139" t="s">
        <v>23698</v>
      </c>
      <c r="C3935" s="139" t="s">
        <v>23699</v>
      </c>
      <c r="D3935" s="139" t="s">
        <v>23700</v>
      </c>
      <c r="E3935" s="139"/>
      <c r="F3935" s="139">
        <f>MATCH(A3935,厦航题库汇总!$C$2:$C$5110,0)</f>
        <v>3053</v>
      </c>
    </row>
    <row r="3936" spans="1:6" customFormat="1" ht="56.1" customHeight="1">
      <c r="A3936" s="170" t="s">
        <v>29810</v>
      </c>
      <c r="B3936" s="139" t="s">
        <v>24304</v>
      </c>
      <c r="C3936" s="139" t="s">
        <v>24305</v>
      </c>
      <c r="D3936" s="139" t="s">
        <v>24306</v>
      </c>
      <c r="E3936" s="139"/>
      <c r="F3936" s="139" t="e">
        <f>MATCH(A3936,厦航题库汇总!$C$2:$C$5110,0)</f>
        <v>#N/A</v>
      </c>
    </row>
    <row r="3937" spans="1:6" customFormat="1" ht="56.1" customHeight="1">
      <c r="A3937" s="170" t="s">
        <v>20263</v>
      </c>
      <c r="B3937" s="139" t="s">
        <v>115</v>
      </c>
      <c r="C3937" s="148" t="s">
        <v>116</v>
      </c>
      <c r="D3937" s="148" t="s">
        <v>117</v>
      </c>
      <c r="E3937" s="148"/>
      <c r="F3937" s="139">
        <f>MATCH(A3937,厦航题库汇总!$C$2:$C$5110,0)</f>
        <v>391</v>
      </c>
    </row>
    <row r="3938" spans="1:6" customFormat="1" ht="56.1" customHeight="1">
      <c r="A3938" s="170" t="s">
        <v>6321</v>
      </c>
      <c r="B3938" s="139" t="s">
        <v>6322</v>
      </c>
      <c r="C3938" s="148" t="s">
        <v>6323</v>
      </c>
      <c r="D3938" s="148" t="s">
        <v>6324</v>
      </c>
      <c r="E3938" s="148"/>
      <c r="F3938" s="139">
        <f>MATCH(A3938,厦航题库汇总!$C$2:$C$5110,0)</f>
        <v>556</v>
      </c>
    </row>
    <row r="3939" spans="1:6" customFormat="1" ht="56.1" customHeight="1">
      <c r="A3939" s="170" t="s">
        <v>29811</v>
      </c>
      <c r="B3939" s="139" t="s">
        <v>24307</v>
      </c>
      <c r="C3939" s="139" t="s">
        <v>24308</v>
      </c>
      <c r="D3939" s="139" t="s">
        <v>24309</v>
      </c>
      <c r="E3939" s="139"/>
      <c r="F3939" s="139">
        <f>MATCH(A3939,厦航题库汇总!$C$2:$C$5110,0)</f>
        <v>1572</v>
      </c>
    </row>
    <row r="3940" spans="1:6" customFormat="1" ht="56.1" customHeight="1">
      <c r="A3940" s="170" t="s">
        <v>6317</v>
      </c>
      <c r="B3940" s="139" t="s">
        <v>6318</v>
      </c>
      <c r="C3940" s="148" t="s">
        <v>6319</v>
      </c>
      <c r="D3940" s="148" t="s">
        <v>6320</v>
      </c>
      <c r="E3940" s="148"/>
      <c r="F3940" s="139">
        <f>MATCH(A3940,厦航题库汇总!$C$2:$C$5110,0)</f>
        <v>549</v>
      </c>
    </row>
    <row r="3941" spans="1:6" customFormat="1" ht="56.1" customHeight="1">
      <c r="A3941" s="170" t="s">
        <v>18036</v>
      </c>
      <c r="B3941" s="139" t="s">
        <v>18037</v>
      </c>
      <c r="C3941" s="139" t="s">
        <v>18038</v>
      </c>
      <c r="D3941" s="139" t="s">
        <v>18039</v>
      </c>
      <c r="E3941" s="139"/>
      <c r="F3941" s="139" t="e">
        <f>MATCH(A3941,厦航题库汇总!$C$2:$C$5110,0)</f>
        <v>#N/A</v>
      </c>
    </row>
    <row r="3942" spans="1:6" customFormat="1" ht="50.1" customHeight="1">
      <c r="A3942" s="170" t="s">
        <v>9675</v>
      </c>
      <c r="B3942" s="139" t="s">
        <v>21036</v>
      </c>
      <c r="C3942" s="139" t="s">
        <v>21037</v>
      </c>
      <c r="D3942" s="139" t="s">
        <v>21038</v>
      </c>
      <c r="E3942" s="139"/>
      <c r="F3942" s="139">
        <f>MATCH(A3942,厦航题库汇总!$C$2:$C$5110,0)</f>
        <v>4690</v>
      </c>
    </row>
    <row r="3943" spans="1:6" customFormat="1" ht="56.1" customHeight="1">
      <c r="A3943" s="171" t="s">
        <v>19739</v>
      </c>
      <c r="B3943" s="159" t="s">
        <v>2333</v>
      </c>
      <c r="C3943" s="139" t="s">
        <v>11386</v>
      </c>
      <c r="D3943" s="139" t="s">
        <v>5526</v>
      </c>
      <c r="E3943" s="139"/>
      <c r="F3943" s="139" t="e">
        <f>MATCH(A3943,厦航题库汇总!$C$2:$C$5110,0)</f>
        <v>#N/A</v>
      </c>
    </row>
    <row r="3944" spans="1:6" customFormat="1" ht="56.1" customHeight="1">
      <c r="A3944" s="171" t="s">
        <v>18512</v>
      </c>
      <c r="B3944" s="159" t="s">
        <v>18513</v>
      </c>
      <c r="C3944" s="139" t="s">
        <v>18514</v>
      </c>
      <c r="D3944" s="139" t="s">
        <v>18515</v>
      </c>
      <c r="E3944" s="139"/>
      <c r="F3944" s="139" t="e">
        <f>MATCH(A3944,厦航题库汇总!$C$2:$C$5110,0)</f>
        <v>#N/A</v>
      </c>
    </row>
    <row r="3945" spans="1:6" customFormat="1" ht="56.1" customHeight="1">
      <c r="A3945" s="170" t="s">
        <v>747</v>
      </c>
      <c r="B3945" s="139" t="s">
        <v>748</v>
      </c>
      <c r="C3945" s="148" t="s">
        <v>749</v>
      </c>
      <c r="D3945" s="148" t="s">
        <v>750</v>
      </c>
      <c r="E3945" s="148"/>
      <c r="F3945" s="139">
        <f>MATCH(A3945,厦航题库汇总!$C$2:$C$5110,0)</f>
        <v>596</v>
      </c>
    </row>
    <row r="3946" spans="1:6" customFormat="1" ht="50.1" customHeight="1">
      <c r="A3946" s="170" t="s">
        <v>19747</v>
      </c>
      <c r="B3946" s="139" t="s">
        <v>19748</v>
      </c>
      <c r="C3946" s="139" t="s">
        <v>19749</v>
      </c>
      <c r="D3946" s="139" t="s">
        <v>19750</v>
      </c>
      <c r="E3946" s="139" t="s">
        <v>29537</v>
      </c>
      <c r="F3946" s="139" t="e">
        <f>MATCH(A3946,厦航题库汇总!$C$2:$C$5110,0)</f>
        <v>#N/A</v>
      </c>
    </row>
    <row r="3947" spans="1:6" customFormat="1" ht="56.1" customHeight="1">
      <c r="A3947" s="172" t="s">
        <v>6649</v>
      </c>
      <c r="B3947" s="148" t="s">
        <v>6650</v>
      </c>
      <c r="C3947" s="148" t="s">
        <v>6651</v>
      </c>
      <c r="D3947" s="148" t="s">
        <v>6652</v>
      </c>
      <c r="E3947" s="148"/>
      <c r="F3947" s="139">
        <f>MATCH(A3947,厦航题库汇总!$C$2:$C$5110,0)</f>
        <v>1165</v>
      </c>
    </row>
    <row r="3948" spans="1:6" customFormat="1" ht="56.1" customHeight="1">
      <c r="A3948" s="170" t="s">
        <v>28536</v>
      </c>
      <c r="B3948" s="139" t="s">
        <v>23739</v>
      </c>
      <c r="C3948" s="139" t="s">
        <v>23740</v>
      </c>
      <c r="D3948" s="139" t="s">
        <v>23741</v>
      </c>
      <c r="E3948" s="139"/>
      <c r="F3948" s="139">
        <f>MATCH(A3948,厦航题库汇总!$C$2:$C$5110,0)</f>
        <v>3123</v>
      </c>
    </row>
    <row r="3949" spans="1:6" customFormat="1" ht="56.1" customHeight="1">
      <c r="A3949" s="170" t="s">
        <v>19751</v>
      </c>
      <c r="B3949" s="139" t="s">
        <v>19752</v>
      </c>
      <c r="C3949" s="139" t="s">
        <v>19753</v>
      </c>
      <c r="D3949" s="139" t="s">
        <v>19754</v>
      </c>
      <c r="E3949" s="139" t="s">
        <v>29537</v>
      </c>
      <c r="F3949" s="139" t="e">
        <f>MATCH(A3949,厦航题库汇总!$C$2:$C$5110,0)</f>
        <v>#N/A</v>
      </c>
    </row>
    <row r="3950" spans="1:6" customFormat="1" ht="56.1" customHeight="1">
      <c r="A3950" s="171" t="s">
        <v>18371</v>
      </c>
      <c r="B3950" s="159" t="s">
        <v>27845</v>
      </c>
      <c r="C3950" s="139" t="s">
        <v>18372</v>
      </c>
      <c r="D3950" s="139" t="s">
        <v>27846</v>
      </c>
      <c r="E3950" s="139"/>
      <c r="F3950" s="139" t="e">
        <f>MATCH(A3950,厦航题库汇总!$C$2:$C$5110,0)</f>
        <v>#N/A</v>
      </c>
    </row>
    <row r="3951" spans="1:6" customFormat="1" ht="56.1" customHeight="1">
      <c r="A3951" s="170" t="s">
        <v>1435</v>
      </c>
      <c r="B3951" s="139" t="s">
        <v>1436</v>
      </c>
      <c r="C3951" s="139" t="s">
        <v>1437</v>
      </c>
      <c r="D3951" s="139" t="s">
        <v>1438</v>
      </c>
      <c r="E3951" s="139" t="s">
        <v>29537</v>
      </c>
      <c r="F3951" s="139">
        <f>MATCH(A3951,厦航题库汇总!$C$2:$C$5110,0)</f>
        <v>3099</v>
      </c>
    </row>
    <row r="3952" spans="1:6" customFormat="1" ht="56.1" customHeight="1">
      <c r="A3952" s="170" t="s">
        <v>20256</v>
      </c>
      <c r="B3952" s="139" t="s">
        <v>20257</v>
      </c>
      <c r="C3952" s="139" t="s">
        <v>20258</v>
      </c>
      <c r="D3952" s="139" t="s">
        <v>20259</v>
      </c>
      <c r="E3952" s="139"/>
      <c r="F3952" s="139" t="e">
        <f>MATCH(A3952,厦航题库汇总!$C$2:$C$5110,0)</f>
        <v>#N/A</v>
      </c>
    </row>
    <row r="3953" spans="1:6" customFormat="1" ht="56.1" customHeight="1">
      <c r="A3953" s="170" t="s">
        <v>28853</v>
      </c>
      <c r="B3953" s="139" t="s">
        <v>25819</v>
      </c>
      <c r="C3953" s="139" t="s">
        <v>25820</v>
      </c>
      <c r="D3953" s="139" t="s">
        <v>28854</v>
      </c>
      <c r="E3953" s="139"/>
      <c r="F3953" s="139">
        <f>MATCH(A3953,厦航题库汇总!$C$2:$C$5110,0)</f>
        <v>4327</v>
      </c>
    </row>
    <row r="3954" spans="1:6" customFormat="1" ht="56.1" customHeight="1">
      <c r="A3954" s="170" t="s">
        <v>28987</v>
      </c>
      <c r="B3954" s="139" t="s">
        <v>25819</v>
      </c>
      <c r="C3954" s="139" t="s">
        <v>28988</v>
      </c>
      <c r="D3954" s="139" t="s">
        <v>26236</v>
      </c>
      <c r="E3954" s="139"/>
      <c r="F3954" s="139">
        <f>MATCH(A3954,厦航题库汇总!$C$2:$C$5110,0)</f>
        <v>4976</v>
      </c>
    </row>
    <row r="3955" spans="1:6" customFormat="1" ht="56.1" customHeight="1">
      <c r="A3955" s="172" t="s">
        <v>6498</v>
      </c>
      <c r="B3955" s="148" t="s">
        <v>6499</v>
      </c>
      <c r="C3955" s="148" t="s">
        <v>6500</v>
      </c>
      <c r="D3955" s="148" t="s">
        <v>6501</v>
      </c>
      <c r="E3955" s="148"/>
      <c r="F3955" s="139">
        <f>MATCH(A3955,厦航题库汇总!$C$2:$C$5110,0)</f>
        <v>912</v>
      </c>
    </row>
    <row r="3956" spans="1:6" customFormat="1" ht="56.1" customHeight="1">
      <c r="A3956" s="170" t="s">
        <v>19740</v>
      </c>
      <c r="B3956" s="139" t="s">
        <v>19741</v>
      </c>
      <c r="C3956" s="139" t="s">
        <v>19742</v>
      </c>
      <c r="D3956" s="139" t="s">
        <v>19743</v>
      </c>
      <c r="E3956" s="139"/>
      <c r="F3956" s="139" t="e">
        <f>MATCH(A3956,厦航题库汇总!$C$2:$C$5110,0)</f>
        <v>#N/A</v>
      </c>
    </row>
    <row r="3957" spans="1:6" customFormat="1" ht="56.1" customHeight="1">
      <c r="A3957" s="171" t="s">
        <v>19730</v>
      </c>
      <c r="B3957" s="159" t="s">
        <v>19731</v>
      </c>
      <c r="C3957" s="139" t="s">
        <v>19732</v>
      </c>
      <c r="D3957" s="139" t="s">
        <v>19733</v>
      </c>
      <c r="E3957" s="139"/>
      <c r="F3957" s="139" t="e">
        <f>MATCH(A3957,厦航题库汇总!$C$2:$C$5110,0)</f>
        <v>#N/A</v>
      </c>
    </row>
    <row r="3958" spans="1:6" customFormat="1" ht="56.1" customHeight="1">
      <c r="A3958" s="170" t="s">
        <v>10847</v>
      </c>
      <c r="B3958" s="139" t="s">
        <v>20474</v>
      </c>
      <c r="C3958" s="139" t="s">
        <v>20475</v>
      </c>
      <c r="D3958" s="139" t="s">
        <v>20476</v>
      </c>
      <c r="E3958" s="139"/>
      <c r="F3958" s="139">
        <f>MATCH(A3958,厦航题库汇总!$C$2:$C$5110,0)</f>
        <v>5020</v>
      </c>
    </row>
    <row r="3959" spans="1:6" customFormat="1" ht="56.1" customHeight="1">
      <c r="A3959" s="170" t="s">
        <v>28893</v>
      </c>
      <c r="B3959" s="139" t="s">
        <v>25890</v>
      </c>
      <c r="C3959" s="139" t="s">
        <v>25891</v>
      </c>
      <c r="D3959" s="139" t="s">
        <v>25892</v>
      </c>
      <c r="E3959" s="139"/>
      <c r="F3959" s="139">
        <f>MATCH(A3959,厦航题库汇总!$C$2:$C$5110,0)</f>
        <v>4447</v>
      </c>
    </row>
    <row r="3960" spans="1:6" customFormat="1" ht="56.1" customHeight="1">
      <c r="A3960" s="170" t="s">
        <v>10659</v>
      </c>
      <c r="B3960" s="139" t="s">
        <v>20361</v>
      </c>
      <c r="C3960" s="139" t="s">
        <v>20362</v>
      </c>
      <c r="D3960" s="139" t="s">
        <v>20363</v>
      </c>
      <c r="E3960" s="139"/>
      <c r="F3960" s="139">
        <f>MATCH(A3960,厦航题库汇总!$C$2:$C$5110,0)</f>
        <v>4373</v>
      </c>
    </row>
    <row r="3961" spans="1:6" customFormat="1" ht="56.1" customHeight="1">
      <c r="A3961" s="170" t="s">
        <v>6402</v>
      </c>
      <c r="B3961" s="139" t="s">
        <v>6400</v>
      </c>
      <c r="C3961" s="148" t="s">
        <v>6403</v>
      </c>
      <c r="D3961" s="148" t="s">
        <v>6401</v>
      </c>
      <c r="E3961" s="148"/>
      <c r="F3961" s="139">
        <f>MATCH(A3961,厦航题库汇总!$C$2:$C$5110,0)</f>
        <v>738</v>
      </c>
    </row>
    <row r="3962" spans="1:6" customFormat="1" ht="56.1" customHeight="1">
      <c r="A3962" s="170" t="s">
        <v>6404</v>
      </c>
      <c r="B3962" s="139" t="s">
        <v>6396</v>
      </c>
      <c r="C3962" s="148" t="s">
        <v>6397</v>
      </c>
      <c r="D3962" s="148" t="s">
        <v>6405</v>
      </c>
      <c r="E3962" s="148"/>
      <c r="F3962" s="139">
        <f>MATCH(A3962,厦航题库汇总!$C$2:$C$5110,0)</f>
        <v>744</v>
      </c>
    </row>
    <row r="3963" spans="1:6" customFormat="1" ht="56.1" customHeight="1">
      <c r="A3963" s="170" t="s">
        <v>690</v>
      </c>
      <c r="B3963" s="139" t="s">
        <v>22122</v>
      </c>
      <c r="C3963" s="139" t="s">
        <v>22160</v>
      </c>
      <c r="D3963" s="139" t="s">
        <v>22138</v>
      </c>
      <c r="E3963" s="139"/>
      <c r="F3963" s="139">
        <f>MATCH(A3963,厦航题库汇总!$C$2:$C$5110,0)</f>
        <v>1588</v>
      </c>
    </row>
    <row r="3964" spans="1:6" customFormat="1" ht="56.1" customHeight="1">
      <c r="A3964" s="170" t="s">
        <v>12698</v>
      </c>
      <c r="B3964" s="139" t="s">
        <v>12699</v>
      </c>
      <c r="C3964" s="148" t="s">
        <v>12700</v>
      </c>
      <c r="D3964" s="148" t="s">
        <v>12701</v>
      </c>
      <c r="E3964" s="148"/>
      <c r="F3964" s="139">
        <f>MATCH(A3964,厦航题库汇总!$C$2:$C$5110,0)</f>
        <v>340</v>
      </c>
    </row>
    <row r="3965" spans="1:6" customFormat="1" ht="56.1" customHeight="1">
      <c r="A3965" s="170" t="s">
        <v>8883</v>
      </c>
      <c r="B3965" s="139" t="s">
        <v>25843</v>
      </c>
      <c r="C3965" s="139" t="s">
        <v>25844</v>
      </c>
      <c r="D3965" s="139" t="s">
        <v>25845</v>
      </c>
      <c r="E3965" s="139"/>
      <c r="F3965" s="139">
        <f>MATCH(A3965,厦航题库汇总!$C$2:$C$5110,0)</f>
        <v>4350</v>
      </c>
    </row>
    <row r="3966" spans="1:6" customFormat="1" ht="56.1" customHeight="1">
      <c r="A3966" s="170" t="s">
        <v>10818</v>
      </c>
      <c r="B3966" s="139" t="s">
        <v>20320</v>
      </c>
      <c r="C3966" s="139" t="s">
        <v>20321</v>
      </c>
      <c r="D3966" s="139" t="s">
        <v>20322</v>
      </c>
      <c r="E3966" s="139"/>
      <c r="F3966" s="139">
        <f>MATCH(A3966,厦航题库汇总!$C$2:$C$5110,0)</f>
        <v>4986</v>
      </c>
    </row>
    <row r="3967" spans="1:6" customFormat="1" ht="56.1" customHeight="1">
      <c r="A3967" s="170" t="s">
        <v>24828</v>
      </c>
      <c r="B3967" s="139" t="s">
        <v>24829</v>
      </c>
      <c r="C3967" s="139" t="s">
        <v>24830</v>
      </c>
      <c r="D3967" s="139" t="s">
        <v>24831</v>
      </c>
      <c r="E3967" s="139"/>
      <c r="F3967" s="139">
        <f>MATCH(A3967,厦航题库汇总!$C$2:$C$5110,0)</f>
        <v>2748</v>
      </c>
    </row>
    <row r="3968" spans="1:6" customFormat="1" ht="56.1" customHeight="1">
      <c r="A3968" s="170" t="s">
        <v>19837</v>
      </c>
      <c r="B3968" s="139" t="s">
        <v>19838</v>
      </c>
      <c r="C3968" s="139" t="s">
        <v>19839</v>
      </c>
      <c r="D3968" s="139" t="s">
        <v>19834</v>
      </c>
      <c r="E3968" s="139"/>
      <c r="F3968" s="139" t="e">
        <f>MATCH(A3968,厦航题库汇总!$C$2:$C$5110,0)</f>
        <v>#N/A</v>
      </c>
    </row>
    <row r="3969" spans="1:6" customFormat="1" ht="56.1" customHeight="1">
      <c r="A3969" s="172" t="s">
        <v>6595</v>
      </c>
      <c r="B3969" s="148" t="s">
        <v>6596</v>
      </c>
      <c r="C3969" s="148" t="s">
        <v>6597</v>
      </c>
      <c r="D3969" s="148" t="s">
        <v>6598</v>
      </c>
      <c r="E3969" s="148"/>
      <c r="F3969" s="139">
        <f>MATCH(A3969,厦航题库汇总!$C$2:$C$5110,0)</f>
        <v>1077</v>
      </c>
    </row>
    <row r="3970" spans="1:6" customFormat="1" ht="56.1" customHeight="1">
      <c r="A3970" s="170" t="s">
        <v>14891</v>
      </c>
      <c r="B3970" s="139" t="s">
        <v>27586</v>
      </c>
      <c r="C3970" s="139" t="s">
        <v>27587</v>
      </c>
      <c r="D3970" s="139" t="s">
        <v>27588</v>
      </c>
      <c r="E3970" s="139"/>
      <c r="F3970" s="139">
        <f>MATCH(A3970,厦航题库汇总!$C$2:$C$5110,0)</f>
        <v>4374</v>
      </c>
    </row>
    <row r="3971" spans="1:6" customFormat="1" ht="56.1" customHeight="1">
      <c r="A3971" s="170" t="s">
        <v>14500</v>
      </c>
      <c r="B3971" s="139" t="s">
        <v>27314</v>
      </c>
      <c r="C3971" s="139" t="s">
        <v>27315</v>
      </c>
      <c r="D3971" s="139" t="s">
        <v>27316</v>
      </c>
      <c r="E3971" s="139"/>
      <c r="F3971" s="139">
        <f>MATCH(A3971,厦航题库汇总!$C$2:$C$5110,0)</f>
        <v>4001</v>
      </c>
    </row>
    <row r="3972" spans="1:6" customFormat="1" ht="56.1" customHeight="1">
      <c r="A3972" s="170" t="s">
        <v>19840</v>
      </c>
      <c r="B3972" s="139" t="s">
        <v>19841</v>
      </c>
      <c r="C3972" s="139" t="s">
        <v>19842</v>
      </c>
      <c r="D3972" s="139" t="s">
        <v>19843</v>
      </c>
      <c r="E3972" s="139"/>
      <c r="F3972" s="139" t="e">
        <f>MATCH(A3972,厦航题库汇总!$C$2:$C$5110,0)</f>
        <v>#N/A</v>
      </c>
    </row>
    <row r="3973" spans="1:6" customFormat="1" ht="56.1" customHeight="1">
      <c r="A3973" s="174" t="s">
        <v>20176</v>
      </c>
      <c r="B3973" s="139" t="s">
        <v>20177</v>
      </c>
      <c r="C3973" s="139" t="s">
        <v>20139</v>
      </c>
      <c r="D3973" s="139" t="s">
        <v>20138</v>
      </c>
      <c r="E3973" s="139"/>
      <c r="F3973" s="139" t="e">
        <f>MATCH(A3973,厦航题库汇总!$C$2:$C$5110,0)</f>
        <v>#N/A</v>
      </c>
    </row>
    <row r="3974" spans="1:6" customFormat="1" ht="56.1" customHeight="1">
      <c r="A3974" s="172" t="s">
        <v>27716</v>
      </c>
      <c r="B3974" s="148" t="s">
        <v>27717</v>
      </c>
      <c r="C3974" s="148" t="s">
        <v>27641</v>
      </c>
      <c r="D3974" s="148" t="s">
        <v>15090</v>
      </c>
      <c r="E3974" s="148"/>
      <c r="F3974" s="139" t="e">
        <f>MATCH(A3974,厦航题库汇总!$C$2:$C$5110,0)</f>
        <v>#N/A</v>
      </c>
    </row>
    <row r="3975" spans="1:6" customFormat="1" ht="56.1" customHeight="1">
      <c r="A3975" s="170" t="s">
        <v>14427</v>
      </c>
      <c r="B3975" s="139" t="s">
        <v>27272</v>
      </c>
      <c r="C3975" s="139" t="s">
        <v>27273</v>
      </c>
      <c r="D3975" s="139" t="s">
        <v>27274</v>
      </c>
      <c r="E3975" s="139"/>
      <c r="F3975" s="139">
        <f>MATCH(A3975,厦航题库汇总!$C$2:$C$5110,0)</f>
        <v>3912</v>
      </c>
    </row>
    <row r="3976" spans="1:6" customFormat="1" ht="56.1" customHeight="1">
      <c r="A3976" s="170" t="s">
        <v>14431</v>
      </c>
      <c r="B3976" s="139" t="s">
        <v>27275</v>
      </c>
      <c r="C3976" s="139" t="s">
        <v>27276</v>
      </c>
      <c r="D3976" s="139" t="s">
        <v>27274</v>
      </c>
      <c r="E3976" s="139"/>
      <c r="F3976" s="139">
        <f>MATCH(A3976,厦航题库汇总!$C$2:$C$5110,0)</f>
        <v>3916</v>
      </c>
    </row>
    <row r="3977" spans="1:6" customFormat="1" ht="56.1" customHeight="1">
      <c r="A3977" s="170" t="s">
        <v>96</v>
      </c>
      <c r="B3977" s="139" t="s">
        <v>97</v>
      </c>
      <c r="C3977" s="148" t="s">
        <v>98</v>
      </c>
      <c r="D3977" s="148" t="s">
        <v>93</v>
      </c>
      <c r="E3977" s="148"/>
      <c r="F3977" s="139">
        <f>MATCH(A3977,厦航题库汇总!$C$2:$C$5110,0)</f>
        <v>294</v>
      </c>
    </row>
    <row r="3978" spans="1:6" customFormat="1" ht="56.1" customHeight="1">
      <c r="A3978" s="170" t="s">
        <v>92</v>
      </c>
      <c r="B3978" s="139" t="s">
        <v>93</v>
      </c>
      <c r="C3978" s="148" t="s">
        <v>94</v>
      </c>
      <c r="D3978" s="148" t="s">
        <v>95</v>
      </c>
      <c r="E3978" s="148"/>
      <c r="F3978" s="139">
        <f>MATCH(A3978,厦航题库汇总!$C$2:$C$5110,0)</f>
        <v>288</v>
      </c>
    </row>
    <row r="3979" spans="1:6" customFormat="1" ht="56.1" customHeight="1">
      <c r="A3979" s="170" t="s">
        <v>18723</v>
      </c>
      <c r="B3979" s="139" t="s">
        <v>18724</v>
      </c>
      <c r="C3979" s="139" t="s">
        <v>18725</v>
      </c>
      <c r="D3979" s="139" t="s">
        <v>10284</v>
      </c>
      <c r="E3979" s="139"/>
      <c r="F3979" s="139" t="e">
        <f>MATCH(A3979,厦航题库汇总!$C$2:$C$5110,0)</f>
        <v>#N/A</v>
      </c>
    </row>
    <row r="3980" spans="1:6" customFormat="1" ht="56.1" customHeight="1">
      <c r="A3980" s="170" t="s">
        <v>9758</v>
      </c>
      <c r="B3980" s="139" t="s">
        <v>21131</v>
      </c>
      <c r="C3980" s="139" t="s">
        <v>21132</v>
      </c>
      <c r="D3980" s="139" t="s">
        <v>21133</v>
      </c>
      <c r="E3980" s="139"/>
      <c r="F3980" s="139">
        <f>MATCH(A3980,厦航题库汇总!$C$2:$C$5110,0)</f>
        <v>4716</v>
      </c>
    </row>
    <row r="3981" spans="1:6" customFormat="1" ht="56.1" customHeight="1">
      <c r="A3981" s="170" t="s">
        <v>1090</v>
      </c>
      <c r="B3981" s="139" t="s">
        <v>22383</v>
      </c>
      <c r="C3981" s="139" t="s">
        <v>22384</v>
      </c>
      <c r="D3981" s="139" t="s">
        <v>22385</v>
      </c>
      <c r="E3981" s="139"/>
      <c r="F3981" s="139">
        <f>MATCH(A3981,厦航题库汇总!$C$2:$C$5110,0)</f>
        <v>2503</v>
      </c>
    </row>
    <row r="3982" spans="1:6" customFormat="1" ht="56.1" customHeight="1">
      <c r="A3982" s="170" t="s">
        <v>29669</v>
      </c>
      <c r="B3982" s="139" t="s">
        <v>21063</v>
      </c>
      <c r="C3982" s="139" t="s">
        <v>21064</v>
      </c>
      <c r="D3982" s="139" t="s">
        <v>21065</v>
      </c>
      <c r="E3982" s="139"/>
      <c r="F3982" s="139">
        <f>MATCH(A3982,厦航题库汇总!$C$2:$C$5110,0)</f>
        <v>3253</v>
      </c>
    </row>
    <row r="3983" spans="1:6" customFormat="1" ht="50.1" customHeight="1">
      <c r="A3983" s="170" t="s">
        <v>10727</v>
      </c>
      <c r="B3983" s="139" t="s">
        <v>20580</v>
      </c>
      <c r="C3983" s="139" t="s">
        <v>20581</v>
      </c>
      <c r="D3983" s="139" t="s">
        <v>20582</v>
      </c>
      <c r="E3983" s="139"/>
      <c r="F3983" s="139">
        <f>MATCH(A3983,厦航题库汇总!$C$2:$C$5110,0)</f>
        <v>4507</v>
      </c>
    </row>
    <row r="3984" spans="1:6" customFormat="1" ht="56.1" customHeight="1">
      <c r="A3984" s="170" t="s">
        <v>14763</v>
      </c>
      <c r="B3984" s="139" t="s">
        <v>27504</v>
      </c>
      <c r="C3984" s="139" t="s">
        <v>27505</v>
      </c>
      <c r="D3984" s="139" t="s">
        <v>27506</v>
      </c>
      <c r="E3984" s="139"/>
      <c r="F3984" s="139">
        <f>MATCH(A3984,厦航题库汇总!$C$2:$C$5110,0)</f>
        <v>4249</v>
      </c>
    </row>
    <row r="3985" spans="1:6" customFormat="1" ht="56.1" customHeight="1">
      <c r="A3985" s="170" t="s">
        <v>18775</v>
      </c>
      <c r="B3985" s="139" t="s">
        <v>18776</v>
      </c>
      <c r="C3985" s="139" t="s">
        <v>18777</v>
      </c>
      <c r="D3985" s="139" t="s">
        <v>9841</v>
      </c>
      <c r="E3985" s="139"/>
      <c r="F3985" s="139" t="e">
        <f>MATCH(A3985,厦航题库汇总!$C$2:$C$5110,0)</f>
        <v>#N/A</v>
      </c>
    </row>
    <row r="3986" spans="1:6" customFormat="1" ht="56.1" customHeight="1">
      <c r="A3986" s="170" t="s">
        <v>7151</v>
      </c>
      <c r="B3986" s="139" t="s">
        <v>24621</v>
      </c>
      <c r="C3986" s="139" t="s">
        <v>24622</v>
      </c>
      <c r="D3986" s="139" t="s">
        <v>24623</v>
      </c>
      <c r="E3986" s="139"/>
      <c r="F3986" s="139">
        <f>MATCH(A3986,厦航题库汇总!$C$2:$C$5110,0)</f>
        <v>2456</v>
      </c>
    </row>
    <row r="3987" spans="1:6" customFormat="1" ht="56.1" customHeight="1">
      <c r="A3987" s="170" t="s">
        <v>25441</v>
      </c>
      <c r="B3987" s="139" t="s">
        <v>25442</v>
      </c>
      <c r="C3987" s="139" t="s">
        <v>25443</v>
      </c>
      <c r="D3987" s="139" t="s">
        <v>25444</v>
      </c>
      <c r="E3987" s="139"/>
      <c r="F3987" s="139">
        <f>MATCH(A3987,厦航题库汇总!$C$2:$C$5110,0)</f>
        <v>3540</v>
      </c>
    </row>
    <row r="3988" spans="1:6" customFormat="1" ht="56.1" customHeight="1">
      <c r="A3988" s="170" t="s">
        <v>9949</v>
      </c>
      <c r="B3988" s="139" t="s">
        <v>26129</v>
      </c>
      <c r="C3988" s="139" t="s">
        <v>26130</v>
      </c>
      <c r="D3988" s="139" t="s">
        <v>26131</v>
      </c>
      <c r="E3988" s="139"/>
      <c r="F3988" s="139">
        <f>MATCH(A3988,厦航题库汇总!$C$2:$C$5110,0)</f>
        <v>4774</v>
      </c>
    </row>
    <row r="3989" spans="1:6" customFormat="1" ht="56.1" customHeight="1">
      <c r="A3989" s="170" t="s">
        <v>19630</v>
      </c>
      <c r="B3989" s="139" t="s">
        <v>17004</v>
      </c>
      <c r="C3989" s="139" t="s">
        <v>19574</v>
      </c>
      <c r="D3989" s="139" t="s">
        <v>6497</v>
      </c>
      <c r="E3989" s="139"/>
      <c r="F3989" s="139" t="e">
        <f>MATCH(A3989,厦航题库汇总!$C$2:$C$5110,0)</f>
        <v>#N/A</v>
      </c>
    </row>
    <row r="3990" spans="1:6" customFormat="1" ht="56.1" customHeight="1">
      <c r="A3990" s="170" t="s">
        <v>7396</v>
      </c>
      <c r="B3990" s="139" t="s">
        <v>24832</v>
      </c>
      <c r="C3990" s="139" t="s">
        <v>24833</v>
      </c>
      <c r="D3990" s="139" t="s">
        <v>24834</v>
      </c>
      <c r="E3990" s="139"/>
      <c r="F3990" s="139">
        <f>MATCH(A3990,厦航题库汇总!$C$2:$C$5110,0)</f>
        <v>2752</v>
      </c>
    </row>
    <row r="3991" spans="1:6" customFormat="1" ht="56.1" customHeight="1">
      <c r="A3991" s="170" t="s">
        <v>7208</v>
      </c>
      <c r="B3991" s="139" t="s">
        <v>24667</v>
      </c>
      <c r="C3991" s="139" t="s">
        <v>24668</v>
      </c>
      <c r="D3991" s="139" t="s">
        <v>24669</v>
      </c>
      <c r="E3991" s="139"/>
      <c r="F3991" s="139">
        <f>MATCH(A3991,厦航题库汇总!$C$2:$C$5110,0)</f>
        <v>2516</v>
      </c>
    </row>
    <row r="3992" spans="1:6" customFormat="1" ht="50.1" customHeight="1">
      <c r="A3992" s="170" t="s">
        <v>18673</v>
      </c>
      <c r="B3992" s="139" t="s">
        <v>18674</v>
      </c>
      <c r="C3992" s="139" t="s">
        <v>18675</v>
      </c>
      <c r="D3992" s="139" t="s">
        <v>18676</v>
      </c>
      <c r="E3992" s="139"/>
      <c r="F3992" s="139" t="e">
        <f>MATCH(A3992,厦航题库汇总!$C$2:$C$5110,0)</f>
        <v>#N/A</v>
      </c>
    </row>
    <row r="3993" spans="1:6" customFormat="1" ht="56.1" customHeight="1">
      <c r="A3993" s="172" t="s">
        <v>27958</v>
      </c>
      <c r="B3993" s="148" t="s">
        <v>11114</v>
      </c>
      <c r="C3993" s="148" t="s">
        <v>11115</v>
      </c>
      <c r="D3993" s="148" t="s">
        <v>11116</v>
      </c>
      <c r="E3993" s="148"/>
      <c r="F3993" s="139">
        <f>MATCH(A3993,厦航题库汇总!$C$2:$C$5110,0)</f>
        <v>169</v>
      </c>
    </row>
    <row r="3994" spans="1:6" customFormat="1" ht="56.1" customHeight="1">
      <c r="A3994" s="170" t="s">
        <v>11913</v>
      </c>
      <c r="B3994" s="139" t="s">
        <v>26669</v>
      </c>
      <c r="C3994" s="139" t="s">
        <v>26670</v>
      </c>
      <c r="D3994" s="139" t="s">
        <v>26671</v>
      </c>
      <c r="E3994" s="139"/>
      <c r="F3994" s="139">
        <f>MATCH(A3994,厦航题库汇总!$C$2:$C$5110,0)</f>
        <v>1691</v>
      </c>
    </row>
    <row r="3995" spans="1:6" customFormat="1" ht="56.1" customHeight="1">
      <c r="A3995" s="172" t="s">
        <v>6518</v>
      </c>
      <c r="B3995" s="148" t="s">
        <v>6519</v>
      </c>
      <c r="C3995" s="148" t="s">
        <v>6520</v>
      </c>
      <c r="D3995" s="148" t="s">
        <v>6521</v>
      </c>
      <c r="E3995" s="148"/>
      <c r="F3995" s="139">
        <f>MATCH(A3995,厦航题库汇总!$C$2:$C$5110,0)</f>
        <v>941</v>
      </c>
    </row>
    <row r="3996" spans="1:6" customFormat="1" ht="56.1" customHeight="1">
      <c r="A3996" s="172" t="s">
        <v>13382</v>
      </c>
      <c r="B3996" s="148" t="s">
        <v>13383</v>
      </c>
      <c r="C3996" s="148" t="s">
        <v>13384</v>
      </c>
      <c r="D3996" s="148" t="s">
        <v>13385</v>
      </c>
      <c r="E3996" s="148"/>
      <c r="F3996" s="139">
        <f>MATCH(A3996,厦航题库汇总!$C$2:$C$5110,0)</f>
        <v>1596</v>
      </c>
    </row>
    <row r="3997" spans="1:6" customFormat="1" ht="56.1" customHeight="1">
      <c r="A3997" s="170" t="s">
        <v>14797</v>
      </c>
      <c r="B3997" s="139" t="s">
        <v>27524</v>
      </c>
      <c r="C3997" s="139" t="s">
        <v>27525</v>
      </c>
      <c r="D3997" s="139" t="s">
        <v>27526</v>
      </c>
      <c r="E3997" s="139"/>
      <c r="F3997" s="139">
        <f>MATCH(A3997,厦航题库汇总!$C$2:$C$5110,0)</f>
        <v>4269</v>
      </c>
    </row>
    <row r="3998" spans="1:6" customFormat="1" ht="56.1" customHeight="1">
      <c r="A3998" s="172" t="s">
        <v>12865</v>
      </c>
      <c r="B3998" s="148" t="s">
        <v>12866</v>
      </c>
      <c r="C3998" s="148" t="s">
        <v>12867</v>
      </c>
      <c r="D3998" s="148" t="s">
        <v>12868</v>
      </c>
      <c r="E3998" s="148"/>
      <c r="F3998" s="139">
        <f>MATCH(A3998,厦航题库汇总!$C$2:$C$5110,0)</f>
        <v>693</v>
      </c>
    </row>
    <row r="3999" spans="1:6" customFormat="1" ht="56.1" customHeight="1">
      <c r="A3999" s="170" t="s">
        <v>14771</v>
      </c>
      <c r="B3999" s="139" t="s">
        <v>27510</v>
      </c>
      <c r="C3999" s="139" t="s">
        <v>27511</v>
      </c>
      <c r="D3999" s="139" t="s">
        <v>27512</v>
      </c>
      <c r="E3999" s="139"/>
      <c r="F3999" s="139">
        <f>MATCH(A3999,厦航题库汇总!$C$2:$C$5110,0)</f>
        <v>4253</v>
      </c>
    </row>
    <row r="4000" spans="1:6" customFormat="1" ht="56.1" customHeight="1">
      <c r="A4000" s="170" t="s">
        <v>28590</v>
      </c>
      <c r="B4000" s="139" t="s">
        <v>23872</v>
      </c>
      <c r="C4000" s="139" t="s">
        <v>23873</v>
      </c>
      <c r="D4000" s="139" t="s">
        <v>23874</v>
      </c>
      <c r="E4000" s="139"/>
      <c r="F4000" s="139">
        <f>MATCH(A4000,厦航题库汇总!$C$2:$C$5110,0)</f>
        <v>3369</v>
      </c>
    </row>
    <row r="4001" spans="1:6" customFormat="1" ht="56.1" customHeight="1">
      <c r="A4001" s="172" t="s">
        <v>4207</v>
      </c>
      <c r="B4001" s="148" t="s">
        <v>4208</v>
      </c>
      <c r="C4001" s="148" t="s">
        <v>27979</v>
      </c>
      <c r="D4001" s="148" t="s">
        <v>4209</v>
      </c>
      <c r="E4001" s="148"/>
      <c r="F4001" s="139">
        <f>MATCH(A4001,厦航题库汇总!$C$2:$C$5110,0)</f>
        <v>868</v>
      </c>
    </row>
    <row r="4002" spans="1:6" customFormat="1" ht="56.1" customHeight="1">
      <c r="A4002" s="171" t="s">
        <v>18504</v>
      </c>
      <c r="B4002" s="159" t="s">
        <v>18505</v>
      </c>
      <c r="C4002" s="139" t="s">
        <v>18506</v>
      </c>
      <c r="D4002" s="139" t="s">
        <v>18507</v>
      </c>
      <c r="E4002" s="139"/>
      <c r="F4002" s="139" t="e">
        <f>MATCH(A4002,厦航题库汇总!$C$2:$C$5110,0)</f>
        <v>#N/A</v>
      </c>
    </row>
    <row r="4003" spans="1:6" customFormat="1" ht="56.1" customHeight="1">
      <c r="A4003" s="172" t="s">
        <v>27776</v>
      </c>
      <c r="B4003" s="148" t="s">
        <v>27777</v>
      </c>
      <c r="C4003" s="148" t="s">
        <v>27778</v>
      </c>
      <c r="D4003" s="148" t="s">
        <v>27779</v>
      </c>
      <c r="E4003" s="148"/>
      <c r="F4003" s="139" t="e">
        <f>MATCH(A4003,厦航题库汇总!$C$2:$C$5110,0)</f>
        <v>#N/A</v>
      </c>
    </row>
    <row r="4004" spans="1:6" customFormat="1" ht="56.1" customHeight="1">
      <c r="A4004" s="170" t="s">
        <v>29031</v>
      </c>
      <c r="B4004" s="139" t="s">
        <v>26949</v>
      </c>
      <c r="C4004" s="139" t="s">
        <v>26950</v>
      </c>
      <c r="D4004" s="139" t="s">
        <v>26951</v>
      </c>
      <c r="E4004" s="139"/>
      <c r="F4004" s="139">
        <f>MATCH(A4004,厦航题库汇总!$C$2:$C$5110,0)</f>
        <v>495</v>
      </c>
    </row>
    <row r="4005" spans="1:6" customFormat="1" ht="50.1" customHeight="1">
      <c r="A4005" s="172" t="s">
        <v>1866</v>
      </c>
      <c r="B4005" s="148" t="s">
        <v>1867</v>
      </c>
      <c r="C4005" s="148" t="s">
        <v>1868</v>
      </c>
      <c r="D4005" s="148" t="s">
        <v>1869</v>
      </c>
      <c r="E4005" s="148"/>
      <c r="F4005" s="139">
        <f>MATCH(A4005,厦航题库汇总!$C$2:$C$5110,0)</f>
        <v>297</v>
      </c>
    </row>
    <row r="4006" spans="1:6" customFormat="1" ht="56.1" customHeight="1">
      <c r="A4006" s="170" t="s">
        <v>11924</v>
      </c>
      <c r="B4006" s="139" t="s">
        <v>26678</v>
      </c>
      <c r="C4006" s="139" t="s">
        <v>26679</v>
      </c>
      <c r="D4006" s="139" t="s">
        <v>26680</v>
      </c>
      <c r="E4006" s="139"/>
      <c r="F4006" s="139">
        <f>MATCH(A4006,厦航题库汇总!$C$2:$C$5110,0)</f>
        <v>1708</v>
      </c>
    </row>
    <row r="4007" spans="1:6" customFormat="1" ht="50.1" customHeight="1">
      <c r="A4007" s="170" t="s">
        <v>18119</v>
      </c>
      <c r="B4007" s="139" t="s">
        <v>18120</v>
      </c>
      <c r="C4007" s="139" t="s">
        <v>18121</v>
      </c>
      <c r="D4007" s="139" t="s">
        <v>18122</v>
      </c>
      <c r="E4007" s="139"/>
      <c r="F4007" s="139" t="e">
        <f>MATCH(A4007,厦航题库汇总!$C$2:$C$5110,0)</f>
        <v>#N/A</v>
      </c>
    </row>
    <row r="4008" spans="1:6" customFormat="1" ht="56.1" customHeight="1">
      <c r="A4008" s="172" t="s">
        <v>2225</v>
      </c>
      <c r="B4008" s="148" t="s">
        <v>2226</v>
      </c>
      <c r="C4008" s="148" t="s">
        <v>2227</v>
      </c>
      <c r="D4008" s="148" t="s">
        <v>2228</v>
      </c>
      <c r="E4008" s="148"/>
      <c r="F4008" s="139">
        <f>MATCH(A4008,厦航题库汇总!$C$2:$C$5110,0)</f>
        <v>942</v>
      </c>
    </row>
    <row r="4009" spans="1:6" customFormat="1" ht="56.1" customHeight="1">
      <c r="A4009" s="170" t="s">
        <v>19667</v>
      </c>
      <c r="B4009" s="139" t="s">
        <v>19668</v>
      </c>
      <c r="C4009" s="139" t="s">
        <v>19669</v>
      </c>
      <c r="D4009" s="139" t="s">
        <v>19670</v>
      </c>
      <c r="E4009" s="139"/>
      <c r="F4009" s="139" t="e">
        <f>MATCH(A4009,厦航题库汇总!$C$2:$C$5110,0)</f>
        <v>#N/A</v>
      </c>
    </row>
    <row r="4010" spans="1:6" customFormat="1" ht="56.1" customHeight="1">
      <c r="A4010" s="170" t="s">
        <v>2054</v>
      </c>
      <c r="B4010" s="148" t="s">
        <v>2055</v>
      </c>
      <c r="C4010" s="139" t="s">
        <v>2001</v>
      </c>
      <c r="D4010" s="139" t="s">
        <v>2056</v>
      </c>
      <c r="E4010" s="139"/>
      <c r="F4010" s="139">
        <f>MATCH(A4010,厦航题库汇总!$C$2:$C$5110,0)</f>
        <v>657</v>
      </c>
    </row>
    <row r="4011" spans="1:6" customFormat="1" ht="56.1" customHeight="1">
      <c r="A4011" s="170" t="s">
        <v>2552</v>
      </c>
      <c r="B4011" s="139" t="s">
        <v>22634</v>
      </c>
      <c r="C4011" s="139" t="s">
        <v>22635</v>
      </c>
      <c r="D4011" s="139" t="s">
        <v>22636</v>
      </c>
      <c r="E4011" s="139"/>
      <c r="F4011" s="139">
        <f>MATCH(A4011,厦航题库汇总!$C$2:$C$5110,0)</f>
        <v>1684</v>
      </c>
    </row>
    <row r="4012" spans="1:6" customFormat="1" ht="50.1" customHeight="1">
      <c r="A4012" s="170" t="s">
        <v>19675</v>
      </c>
      <c r="B4012" s="139" t="s">
        <v>19676</v>
      </c>
      <c r="C4012" s="139" t="s">
        <v>19677</v>
      </c>
      <c r="D4012" s="139" t="s">
        <v>19678</v>
      </c>
      <c r="E4012" s="139"/>
      <c r="F4012" s="139" t="e">
        <f>MATCH(A4012,厦航题库汇总!$C$2:$C$5110,0)</f>
        <v>#N/A</v>
      </c>
    </row>
    <row r="4013" spans="1:6" customFormat="1" ht="56.1" customHeight="1">
      <c r="A4013" s="170" t="s">
        <v>18508</v>
      </c>
      <c r="B4013" s="139" t="s">
        <v>18509</v>
      </c>
      <c r="C4013" s="139" t="s">
        <v>18510</v>
      </c>
      <c r="D4013" s="139" t="s">
        <v>18511</v>
      </c>
      <c r="E4013" s="139"/>
      <c r="F4013" s="139" t="e">
        <f>MATCH(A4013,厦航题库汇总!$C$2:$C$5110,0)</f>
        <v>#N/A</v>
      </c>
    </row>
    <row r="4014" spans="1:6" customFormat="1" ht="56.1" customHeight="1">
      <c r="A4014" s="172" t="s">
        <v>6475</v>
      </c>
      <c r="B4014" s="148" t="s">
        <v>6476</v>
      </c>
      <c r="C4014" s="148" t="s">
        <v>6477</v>
      </c>
      <c r="D4014" s="148" t="s">
        <v>6478</v>
      </c>
      <c r="E4014" s="148"/>
      <c r="F4014" s="139">
        <f>MATCH(A4014,厦航题库汇总!$C$2:$C$5110,0)</f>
        <v>870</v>
      </c>
    </row>
    <row r="4015" spans="1:6" customFormat="1" ht="50.1" customHeight="1">
      <c r="A4015" s="172" t="s">
        <v>27754</v>
      </c>
      <c r="B4015" s="148" t="s">
        <v>27755</v>
      </c>
      <c r="C4015" s="148" t="s">
        <v>27756</v>
      </c>
      <c r="D4015" s="148" t="s">
        <v>27757</v>
      </c>
      <c r="E4015" s="148"/>
      <c r="F4015" s="139" t="e">
        <f>MATCH(A4015,厦航题库汇总!$C$2:$C$5110,0)</f>
        <v>#N/A</v>
      </c>
    </row>
    <row r="4016" spans="1:6" customFormat="1" ht="50.1" customHeight="1">
      <c r="A4016" s="170" t="s">
        <v>28155</v>
      </c>
      <c r="B4016" s="139" t="s">
        <v>28156</v>
      </c>
      <c r="C4016" s="139" t="s">
        <v>21838</v>
      </c>
      <c r="D4016" s="139" t="s">
        <v>21839</v>
      </c>
      <c r="E4016" s="139"/>
      <c r="F4016" s="139">
        <f>MATCH(A4016,厦航题库汇总!$C$2:$C$5110,0)</f>
        <v>737</v>
      </c>
    </row>
    <row r="4017" spans="1:6" customFormat="1" ht="50.1" customHeight="1">
      <c r="A4017" s="170" t="s">
        <v>111</v>
      </c>
      <c r="B4017" s="139" t="s">
        <v>112</v>
      </c>
      <c r="C4017" s="148" t="s">
        <v>113</v>
      </c>
      <c r="D4017" s="148" t="s">
        <v>114</v>
      </c>
      <c r="E4017" s="148"/>
      <c r="F4017" s="139">
        <f>MATCH(A4017,厦航题库汇总!$C$2:$C$5110,0)</f>
        <v>385</v>
      </c>
    </row>
    <row r="4018" spans="1:6" customFormat="1" ht="56.1" customHeight="1">
      <c r="A4018" s="170" t="s">
        <v>21834</v>
      </c>
      <c r="B4018" s="139" t="s">
        <v>21835</v>
      </c>
      <c r="C4018" s="139" t="s">
        <v>21836</v>
      </c>
      <c r="D4018" s="139" t="s">
        <v>21837</v>
      </c>
      <c r="E4018" s="139"/>
      <c r="F4018" s="139">
        <f>MATCH(A4018,厦航题库汇总!$C$2:$C$5110,0)</f>
        <v>731</v>
      </c>
    </row>
    <row r="4019" spans="1:6" customFormat="1" ht="56.1" customHeight="1">
      <c r="A4019" s="170" t="s">
        <v>23416</v>
      </c>
      <c r="B4019" s="139" t="s">
        <v>23417</v>
      </c>
      <c r="C4019" s="139" t="s">
        <v>23418</v>
      </c>
      <c r="D4019" s="139" t="s">
        <v>23419</v>
      </c>
      <c r="E4019" s="139"/>
      <c r="F4019" s="139">
        <f>MATCH(A4019,厦航题库汇总!$C$2:$C$5110,0)</f>
        <v>4055</v>
      </c>
    </row>
    <row r="4020" spans="1:6" customFormat="1" ht="56.1" customHeight="1">
      <c r="A4020" s="170" t="s">
        <v>19241</v>
      </c>
      <c r="B4020" s="139" t="s">
        <v>19242</v>
      </c>
      <c r="C4020" s="139" t="s">
        <v>19243</v>
      </c>
      <c r="D4020" s="139" t="s">
        <v>19244</v>
      </c>
      <c r="E4020" s="139"/>
      <c r="F4020" s="139" t="e">
        <f>MATCH(A4020,厦航题库汇总!$C$2:$C$5110,0)</f>
        <v>#N/A</v>
      </c>
    </row>
    <row r="4021" spans="1:6" customFormat="1" ht="56.1" customHeight="1">
      <c r="A4021" s="170" t="s">
        <v>18669</v>
      </c>
      <c r="B4021" s="139" t="s">
        <v>18670</v>
      </c>
      <c r="C4021" s="139" t="s">
        <v>18671</v>
      </c>
      <c r="D4021" s="139" t="s">
        <v>18672</v>
      </c>
      <c r="E4021" s="139"/>
      <c r="F4021" s="139" t="e">
        <f>MATCH(A4021,厦航题库汇总!$C$2:$C$5110,0)</f>
        <v>#N/A</v>
      </c>
    </row>
    <row r="4022" spans="1:6" customFormat="1" ht="56.1" customHeight="1">
      <c r="A4022" s="172" t="s">
        <v>2069</v>
      </c>
      <c r="B4022" s="148" t="s">
        <v>2070</v>
      </c>
      <c r="C4022" s="139" t="s">
        <v>2071</v>
      </c>
      <c r="D4022" s="139" t="s">
        <v>2072</v>
      </c>
      <c r="E4022" s="139"/>
      <c r="F4022" s="139">
        <f>MATCH(A4022,厦航题库汇总!$C$2:$C$5110,0)</f>
        <v>680</v>
      </c>
    </row>
    <row r="4023" spans="1:6" customFormat="1" ht="56.1" customHeight="1">
      <c r="A4023" s="170" t="s">
        <v>19264</v>
      </c>
      <c r="B4023" s="139" t="s">
        <v>6318</v>
      </c>
      <c r="C4023" s="139" t="s">
        <v>6325</v>
      </c>
      <c r="D4023" s="139" t="s">
        <v>19265</v>
      </c>
      <c r="E4023" s="139"/>
      <c r="F4023" s="139" t="e">
        <f>MATCH(A4023,厦航题库汇总!$C$2:$C$5110,0)</f>
        <v>#N/A</v>
      </c>
    </row>
    <row r="4024" spans="1:6" customFormat="1" ht="56.1" customHeight="1">
      <c r="A4024" s="170" t="s">
        <v>187</v>
      </c>
      <c r="B4024" s="139" t="s">
        <v>188</v>
      </c>
      <c r="C4024" s="148" t="s">
        <v>189</v>
      </c>
      <c r="D4024" s="148" t="s">
        <v>182</v>
      </c>
      <c r="E4024" s="148"/>
      <c r="F4024" s="139">
        <f>MATCH(A4024,厦航题库汇总!$C$2:$C$5110,0)</f>
        <v>521</v>
      </c>
    </row>
    <row r="4025" spans="1:6" customFormat="1" ht="56.1" customHeight="1">
      <c r="A4025" s="170" t="s">
        <v>29484</v>
      </c>
      <c r="B4025" s="139" t="s">
        <v>18198</v>
      </c>
      <c r="C4025" s="139" t="s">
        <v>18199</v>
      </c>
      <c r="D4025" s="139" t="s">
        <v>18200</v>
      </c>
      <c r="E4025" s="139"/>
      <c r="F4025" s="139" t="e">
        <f>MATCH(A4025,厦航题库汇总!$C$2:$C$5110,0)</f>
        <v>#N/A</v>
      </c>
    </row>
    <row r="4026" spans="1:6" customFormat="1" ht="56.1" customHeight="1">
      <c r="A4026" s="170" t="s">
        <v>144</v>
      </c>
      <c r="B4026" s="139" t="s">
        <v>145</v>
      </c>
      <c r="C4026" s="148" t="s">
        <v>146</v>
      </c>
      <c r="D4026" s="148" t="s">
        <v>147</v>
      </c>
      <c r="E4026" s="148"/>
      <c r="F4026" s="139">
        <f>MATCH(A4026,厦航题库汇总!$C$2:$C$5110,0)</f>
        <v>445</v>
      </c>
    </row>
    <row r="4027" spans="1:6" customFormat="1" ht="56.1" customHeight="1">
      <c r="A4027" s="170" t="s">
        <v>179</v>
      </c>
      <c r="B4027" s="139" t="s">
        <v>180</v>
      </c>
      <c r="C4027" s="148" t="s">
        <v>181</v>
      </c>
      <c r="D4027" s="148" t="s">
        <v>182</v>
      </c>
      <c r="E4027" s="148"/>
      <c r="F4027" s="139">
        <f>MATCH(A4027,厦航题库汇总!$C$2:$C$5110,0)</f>
        <v>507</v>
      </c>
    </row>
    <row r="4028" spans="1:6" customFormat="1" ht="50.1" customHeight="1">
      <c r="A4028" s="170" t="s">
        <v>28179</v>
      </c>
      <c r="B4028" s="139" t="s">
        <v>21900</v>
      </c>
      <c r="C4028" s="139" t="s">
        <v>21901</v>
      </c>
      <c r="D4028" s="139" t="s">
        <v>21902</v>
      </c>
      <c r="E4028" s="139"/>
      <c r="F4028" s="139">
        <f>MATCH(A4028,厦航题库汇总!$C$2:$C$5110,0)</f>
        <v>869</v>
      </c>
    </row>
    <row r="4029" spans="1:6" customFormat="1" ht="56.1" customHeight="1">
      <c r="A4029" s="170" t="s">
        <v>148</v>
      </c>
      <c r="B4029" s="139" t="s">
        <v>149</v>
      </c>
      <c r="C4029" s="148" t="s">
        <v>150</v>
      </c>
      <c r="D4029" s="148" t="s">
        <v>151</v>
      </c>
      <c r="E4029" s="148"/>
      <c r="F4029" s="139">
        <f>MATCH(A4029,厦航题库汇总!$C$2:$C$5110,0)</f>
        <v>452</v>
      </c>
    </row>
    <row r="4030" spans="1:6" customFormat="1" ht="56.1" customHeight="1">
      <c r="A4030" s="170" t="s">
        <v>183</v>
      </c>
      <c r="B4030" s="139" t="s">
        <v>184</v>
      </c>
      <c r="C4030" s="148" t="s">
        <v>185</v>
      </c>
      <c r="D4030" s="148" t="s">
        <v>186</v>
      </c>
      <c r="E4030" s="148"/>
      <c r="F4030" s="139">
        <f>MATCH(A4030,厦航题库汇总!$C$2:$C$5110,0)</f>
        <v>514</v>
      </c>
    </row>
    <row r="4031" spans="1:6" customFormat="1" ht="56.1" customHeight="1">
      <c r="A4031" s="170" t="s">
        <v>28180</v>
      </c>
      <c r="B4031" s="139" t="s">
        <v>21903</v>
      </c>
      <c r="C4031" s="139" t="s">
        <v>21904</v>
      </c>
      <c r="D4031" s="139" t="s">
        <v>21905</v>
      </c>
      <c r="E4031" s="139"/>
      <c r="F4031" s="139">
        <f>MATCH(A4031,厦航题库汇总!$C$2:$C$5110,0)</f>
        <v>875</v>
      </c>
    </row>
    <row r="4032" spans="1:6" customFormat="1" ht="56.1" customHeight="1">
      <c r="A4032" s="170" t="s">
        <v>10454</v>
      </c>
      <c r="B4032" s="139" t="s">
        <v>6318</v>
      </c>
      <c r="C4032" s="139" t="s">
        <v>6397</v>
      </c>
      <c r="D4032" s="139" t="s">
        <v>6258</v>
      </c>
      <c r="E4032" s="139"/>
      <c r="F4032" s="139">
        <f>MATCH(A4032,厦航题库汇总!$C$2:$C$5110,0)</f>
        <v>4938</v>
      </c>
    </row>
    <row r="4033" spans="1:6" customFormat="1" ht="56.1" customHeight="1">
      <c r="A4033" s="170" t="s">
        <v>9762</v>
      </c>
      <c r="B4033" s="139" t="s">
        <v>21134</v>
      </c>
      <c r="C4033" s="139" t="s">
        <v>21135</v>
      </c>
      <c r="D4033" s="139" t="s">
        <v>21136</v>
      </c>
      <c r="E4033" s="139"/>
      <c r="F4033" s="139">
        <f>MATCH(A4033,厦航题库汇总!$C$2:$C$5110,0)</f>
        <v>4585</v>
      </c>
    </row>
    <row r="4034" spans="1:6" customFormat="1" ht="56.1" customHeight="1">
      <c r="A4034" s="171" t="s">
        <v>18176</v>
      </c>
      <c r="B4034" s="159" t="s">
        <v>18177</v>
      </c>
      <c r="C4034" s="139" t="s">
        <v>18178</v>
      </c>
      <c r="D4034" s="139" t="s">
        <v>18179</v>
      </c>
      <c r="E4034" s="139"/>
      <c r="F4034" s="139" t="e">
        <f>MATCH(A4034,厦航题库汇总!$C$2:$C$5110,0)</f>
        <v>#N/A</v>
      </c>
    </row>
    <row r="4035" spans="1:6" customFormat="1" ht="50.1" customHeight="1">
      <c r="A4035" s="170" t="s">
        <v>18202</v>
      </c>
      <c r="B4035" s="139" t="s">
        <v>18203</v>
      </c>
      <c r="C4035" s="139" t="s">
        <v>18204</v>
      </c>
      <c r="D4035" s="139" t="s">
        <v>18205</v>
      </c>
      <c r="E4035" s="139"/>
      <c r="F4035" s="139" t="e">
        <f>MATCH(A4035,厦航题库汇总!$C$2:$C$5110,0)</f>
        <v>#N/A</v>
      </c>
    </row>
    <row r="4036" spans="1:6" customFormat="1" ht="56.1" customHeight="1">
      <c r="A4036" s="172" t="s">
        <v>1806</v>
      </c>
      <c r="B4036" s="148" t="s">
        <v>1807</v>
      </c>
      <c r="C4036" s="148" t="s">
        <v>1808</v>
      </c>
      <c r="D4036" s="148" t="s">
        <v>1809</v>
      </c>
      <c r="E4036" s="148"/>
      <c r="F4036" s="139">
        <f>MATCH(A4036,厦航题库汇总!$C$2:$C$5110,0)</f>
        <v>193</v>
      </c>
    </row>
    <row r="4037" spans="1:6" customFormat="1" ht="56.1" customHeight="1">
      <c r="A4037" s="170" t="s">
        <v>2464</v>
      </c>
      <c r="B4037" s="139" t="s">
        <v>22573</v>
      </c>
      <c r="C4037" s="139" t="s">
        <v>22574</v>
      </c>
      <c r="D4037" s="139" t="s">
        <v>22575</v>
      </c>
      <c r="E4037" s="139"/>
      <c r="F4037" s="139">
        <f>MATCH(A4037,厦航题库汇总!$C$2:$C$5110,0)</f>
        <v>1419</v>
      </c>
    </row>
    <row r="4038" spans="1:6" customFormat="1" ht="56.1" customHeight="1">
      <c r="A4038" s="170" t="s">
        <v>2522</v>
      </c>
      <c r="B4038" s="139" t="s">
        <v>22614</v>
      </c>
      <c r="C4038" s="139" t="s">
        <v>22615</v>
      </c>
      <c r="D4038" s="139" t="s">
        <v>22616</v>
      </c>
      <c r="E4038" s="139"/>
      <c r="F4038" s="139">
        <f>MATCH(A4038,厦航题库汇总!$C$2:$C$5110,0)</f>
        <v>1578</v>
      </c>
    </row>
    <row r="4039" spans="1:6" customFormat="1" ht="56.1" customHeight="1">
      <c r="A4039" s="170" t="s">
        <v>18155</v>
      </c>
      <c r="B4039" s="139" t="s">
        <v>18156</v>
      </c>
      <c r="C4039" s="139" t="s">
        <v>18157</v>
      </c>
      <c r="D4039" s="139" t="s">
        <v>18158</v>
      </c>
      <c r="E4039" s="139"/>
      <c r="F4039" s="139" t="e">
        <f>MATCH(A4039,厦航题库汇总!$C$2:$C$5110,0)</f>
        <v>#N/A</v>
      </c>
    </row>
    <row r="4040" spans="1:6" customFormat="1" ht="56.1" customHeight="1">
      <c r="A4040" s="172" t="s">
        <v>2141</v>
      </c>
      <c r="B4040" s="148" t="s">
        <v>2142</v>
      </c>
      <c r="C4040" s="148" t="s">
        <v>2143</v>
      </c>
      <c r="D4040" s="148" t="s">
        <v>2144</v>
      </c>
      <c r="E4040" s="148"/>
      <c r="F4040" s="139">
        <f>MATCH(A4040,厦航题库汇总!$C$2:$C$5110,0)</f>
        <v>793</v>
      </c>
    </row>
    <row r="4041" spans="1:6" customFormat="1" ht="56.1" customHeight="1">
      <c r="A4041" s="170" t="s">
        <v>18750</v>
      </c>
      <c r="B4041" s="139" t="s">
        <v>18751</v>
      </c>
      <c r="C4041" s="139" t="s">
        <v>18752</v>
      </c>
      <c r="D4041" s="139" t="s">
        <v>18753</v>
      </c>
      <c r="E4041" s="139"/>
      <c r="F4041" s="139" t="e">
        <f>MATCH(A4041,厦航题库汇总!$C$2:$C$5110,0)</f>
        <v>#N/A</v>
      </c>
    </row>
    <row r="4042" spans="1:6" customFormat="1" ht="56.1" customHeight="1">
      <c r="A4042" s="170" t="s">
        <v>23214</v>
      </c>
      <c r="B4042" s="139" t="s">
        <v>23215</v>
      </c>
      <c r="C4042" s="139" t="s">
        <v>23216</v>
      </c>
      <c r="D4042" s="139" t="s">
        <v>23217</v>
      </c>
      <c r="E4042" s="139"/>
      <c r="F4042" s="139">
        <f>MATCH(A4042,厦航题库汇总!$C$2:$C$5110,0)</f>
        <v>3843</v>
      </c>
    </row>
    <row r="4043" spans="1:6" customFormat="1" ht="56.1" customHeight="1">
      <c r="A4043" s="170" t="s">
        <v>18829</v>
      </c>
      <c r="B4043" s="139" t="s">
        <v>18830</v>
      </c>
      <c r="C4043" s="139" t="s">
        <v>18831</v>
      </c>
      <c r="D4043" s="139" t="s">
        <v>18832</v>
      </c>
      <c r="E4043" s="139"/>
      <c r="F4043" s="139" t="e">
        <f>MATCH(A4043,厦航题库汇总!$C$2:$C$5110,0)</f>
        <v>#N/A</v>
      </c>
    </row>
    <row r="4044" spans="1:6" customFormat="1" ht="56.1" customHeight="1">
      <c r="A4044" s="170" t="s">
        <v>18766</v>
      </c>
      <c r="B4044" s="139" t="s">
        <v>9810</v>
      </c>
      <c r="C4044" s="139" t="s">
        <v>9811</v>
      </c>
      <c r="D4044" s="139" t="s">
        <v>9812</v>
      </c>
      <c r="E4044" s="139"/>
      <c r="F4044" s="139" t="e">
        <f>MATCH(A4044,厦航题库汇总!$C$2:$C$5110,0)</f>
        <v>#N/A</v>
      </c>
    </row>
    <row r="4045" spans="1:6" customFormat="1" ht="56.1" customHeight="1">
      <c r="A4045" s="171" t="s">
        <v>18758</v>
      </c>
      <c r="B4045" s="159" t="s">
        <v>18759</v>
      </c>
      <c r="C4045" s="139" t="s">
        <v>18760</v>
      </c>
      <c r="D4045" s="139" t="s">
        <v>18761</v>
      </c>
      <c r="E4045" s="139" t="s">
        <v>29551</v>
      </c>
      <c r="F4045" s="139" t="e">
        <f>MATCH(A4045,厦航题库汇总!$C$2:$C$5110,0)</f>
        <v>#N/A</v>
      </c>
    </row>
    <row r="4046" spans="1:6" customFormat="1" ht="56.1" customHeight="1">
      <c r="A4046" s="170" t="s">
        <v>10032</v>
      </c>
      <c r="B4046" s="139" t="s">
        <v>26178</v>
      </c>
      <c r="C4046" s="139" t="s">
        <v>26179</v>
      </c>
      <c r="D4046" s="139" t="s">
        <v>26180</v>
      </c>
      <c r="E4046" s="139"/>
      <c r="F4046" s="139">
        <f>MATCH(A4046,厦航题库汇总!$C$2:$C$5110,0)</f>
        <v>4799</v>
      </c>
    </row>
    <row r="4047" spans="1:6" customFormat="1" ht="56.1" customHeight="1">
      <c r="A4047" s="170" t="s">
        <v>18849</v>
      </c>
      <c r="B4047" s="139" t="s">
        <v>18850</v>
      </c>
      <c r="C4047" s="139" t="s">
        <v>18851</v>
      </c>
      <c r="D4047" s="139" t="s">
        <v>18852</v>
      </c>
      <c r="E4047" s="139"/>
      <c r="F4047" s="139" t="e">
        <f>MATCH(A4047,厦航题库汇总!$C$2:$C$5110,0)</f>
        <v>#N/A</v>
      </c>
    </row>
    <row r="4048" spans="1:6" customFormat="1" ht="56.1" customHeight="1">
      <c r="A4048" s="170" t="s">
        <v>9839</v>
      </c>
      <c r="B4048" s="139" t="s">
        <v>26041</v>
      </c>
      <c r="C4048" s="139" t="s">
        <v>26042</v>
      </c>
      <c r="D4048" s="139" t="s">
        <v>26043</v>
      </c>
      <c r="E4048" s="139"/>
      <c r="F4048" s="139">
        <f>MATCH(A4048,厦航题库汇总!$C$2:$C$5110,0)</f>
        <v>4742</v>
      </c>
    </row>
    <row r="4049" spans="1:6" customFormat="1" ht="56.1" customHeight="1">
      <c r="A4049" s="170" t="s">
        <v>10092</v>
      </c>
      <c r="B4049" s="139" t="s">
        <v>26216</v>
      </c>
      <c r="C4049" s="139" t="s">
        <v>26217</v>
      </c>
      <c r="D4049" s="139" t="s">
        <v>26218</v>
      </c>
      <c r="E4049" s="139"/>
      <c r="F4049" s="139">
        <f>MATCH(A4049,厦航题库汇总!$C$2:$C$5110,0)</f>
        <v>4816</v>
      </c>
    </row>
    <row r="4050" spans="1:6" customFormat="1" ht="50.1" customHeight="1">
      <c r="A4050" s="170" t="s">
        <v>19256</v>
      </c>
      <c r="B4050" s="139" t="s">
        <v>19257</v>
      </c>
      <c r="C4050" s="139" t="s">
        <v>19258</v>
      </c>
      <c r="D4050" s="139" t="s">
        <v>19259</v>
      </c>
      <c r="E4050" s="139"/>
      <c r="F4050" s="139" t="e">
        <f>MATCH(A4050,厦航题库汇总!$C$2:$C$5110,0)</f>
        <v>#N/A</v>
      </c>
    </row>
    <row r="4051" spans="1:6" customFormat="1" ht="56.1" customHeight="1">
      <c r="A4051" s="170" t="s">
        <v>9796</v>
      </c>
      <c r="B4051" s="139" t="s">
        <v>26011</v>
      </c>
      <c r="C4051" s="139" t="s">
        <v>26012</v>
      </c>
      <c r="D4051" s="139" t="s">
        <v>26013</v>
      </c>
      <c r="E4051" s="139"/>
      <c r="F4051" s="139">
        <f>MATCH(A4051,厦航题库汇总!$C$2:$C$5110,0)</f>
        <v>4729</v>
      </c>
    </row>
    <row r="4052" spans="1:6" customFormat="1" ht="50.1" customHeight="1">
      <c r="A4052" s="170" t="s">
        <v>9831</v>
      </c>
      <c r="B4052" s="139" t="s">
        <v>26035</v>
      </c>
      <c r="C4052" s="139" t="s">
        <v>26036</v>
      </c>
      <c r="D4052" s="139" t="s">
        <v>26037</v>
      </c>
      <c r="E4052" s="139"/>
      <c r="F4052" s="139">
        <f>MATCH(A4052,厦航题库汇总!$C$2:$C$5110,0)</f>
        <v>4740</v>
      </c>
    </row>
    <row r="4053" spans="1:6" customFormat="1" ht="56.1" customHeight="1">
      <c r="A4053" s="170" t="s">
        <v>9835</v>
      </c>
      <c r="B4053" s="139" t="s">
        <v>26038</v>
      </c>
      <c r="C4053" s="139" t="s">
        <v>26039</v>
      </c>
      <c r="D4053" s="139" t="s">
        <v>26040</v>
      </c>
      <c r="E4053" s="139"/>
      <c r="F4053" s="139">
        <f>MATCH(A4053,厦航题库汇总!$C$2:$C$5110,0)</f>
        <v>4741</v>
      </c>
    </row>
    <row r="4054" spans="1:6" customFormat="1" ht="50.1" customHeight="1">
      <c r="A4054" s="170" t="s">
        <v>19647</v>
      </c>
      <c r="B4054" s="139" t="s">
        <v>19648</v>
      </c>
      <c r="C4054" s="139" t="s">
        <v>19649</v>
      </c>
      <c r="D4054" s="139" t="s">
        <v>19650</v>
      </c>
      <c r="E4054" s="139"/>
      <c r="F4054" s="139" t="e">
        <f>MATCH(A4054,厦航题库汇总!$C$2:$C$5110,0)</f>
        <v>#N/A</v>
      </c>
    </row>
    <row r="4055" spans="1:6" customFormat="1" ht="50.1" customHeight="1">
      <c r="A4055" s="170" t="s">
        <v>9966</v>
      </c>
      <c r="B4055" s="139" t="s">
        <v>26134</v>
      </c>
      <c r="C4055" s="139" t="s">
        <v>26135</v>
      </c>
      <c r="D4055" s="139" t="s">
        <v>26136</v>
      </c>
      <c r="E4055" s="139"/>
      <c r="F4055" s="139">
        <f>MATCH(A4055,厦航题库汇总!$C$2:$C$5110,0)</f>
        <v>4780</v>
      </c>
    </row>
    <row r="4056" spans="1:6" customFormat="1" ht="56.1" customHeight="1">
      <c r="A4056" s="170" t="s">
        <v>9891</v>
      </c>
      <c r="B4056" s="139" t="s">
        <v>26083</v>
      </c>
      <c r="C4056" s="139" t="s">
        <v>28966</v>
      </c>
      <c r="D4056" s="139" t="s">
        <v>26084</v>
      </c>
      <c r="E4056" s="139"/>
      <c r="F4056" s="139">
        <f>MATCH(A4056,厦航题库汇总!$C$2:$C$5110,0)</f>
        <v>4758</v>
      </c>
    </row>
    <row r="4057" spans="1:6" customFormat="1" ht="56.1" customHeight="1">
      <c r="A4057" s="170" t="s">
        <v>9789</v>
      </c>
      <c r="B4057" s="139" t="s">
        <v>26008</v>
      </c>
      <c r="C4057" s="139" t="s">
        <v>26009</v>
      </c>
      <c r="D4057" s="139" t="s">
        <v>26010</v>
      </c>
      <c r="E4057" s="139"/>
      <c r="F4057" s="139">
        <f>MATCH(A4057,厦航题库汇总!$C$2:$C$5110,0)</f>
        <v>4725</v>
      </c>
    </row>
    <row r="4058" spans="1:6" customFormat="1" ht="56.1" customHeight="1">
      <c r="A4058" s="170" t="s">
        <v>9793</v>
      </c>
      <c r="B4058" s="139" t="s">
        <v>26008</v>
      </c>
      <c r="C4058" s="139" t="s">
        <v>26010</v>
      </c>
      <c r="D4058" s="139" t="s">
        <v>26009</v>
      </c>
      <c r="E4058" s="139"/>
      <c r="F4058" s="139">
        <f>MATCH(A4058,厦航题库汇总!$C$2:$C$5110,0)</f>
        <v>4726</v>
      </c>
    </row>
    <row r="4059" spans="1:6" customFormat="1" ht="56.1" customHeight="1">
      <c r="A4059" s="170" t="s">
        <v>10360</v>
      </c>
      <c r="B4059" s="139" t="s">
        <v>10361</v>
      </c>
      <c r="C4059" s="139" t="s">
        <v>10362</v>
      </c>
      <c r="D4059" s="139" t="s">
        <v>10363</v>
      </c>
      <c r="E4059" s="139"/>
      <c r="F4059" s="139">
        <f>MATCH(A4059,厦航题库汇总!$C$2:$C$5110,0)</f>
        <v>4908</v>
      </c>
    </row>
    <row r="4060" spans="1:6" customFormat="1" ht="56.1" customHeight="1">
      <c r="A4060" s="170" t="s">
        <v>9970</v>
      </c>
      <c r="B4060" s="139" t="s">
        <v>26137</v>
      </c>
      <c r="C4060" s="139" t="s">
        <v>26138</v>
      </c>
      <c r="D4060" s="139" t="s">
        <v>26139</v>
      </c>
      <c r="E4060" s="139"/>
      <c r="F4060" s="139">
        <f>MATCH(A4060,厦航题库汇总!$C$2:$C$5110,0)</f>
        <v>4781</v>
      </c>
    </row>
    <row r="4061" spans="1:6" customFormat="1" ht="56.1" customHeight="1">
      <c r="A4061" s="170" t="s">
        <v>9993</v>
      </c>
      <c r="B4061" s="139" t="s">
        <v>26153</v>
      </c>
      <c r="C4061" s="139" t="s">
        <v>26154</v>
      </c>
      <c r="D4061" s="139" t="s">
        <v>26155</v>
      </c>
      <c r="E4061" s="139"/>
      <c r="F4061" s="139">
        <f>MATCH(A4061,厦航题库汇总!$C$2:$C$5110,0)</f>
        <v>4787</v>
      </c>
    </row>
    <row r="4062" spans="1:6" customFormat="1" ht="56.1" customHeight="1">
      <c r="A4062" s="170" t="s">
        <v>9978</v>
      </c>
      <c r="B4062" s="139" t="s">
        <v>28976</v>
      </c>
      <c r="C4062" s="139" t="s">
        <v>26142</v>
      </c>
      <c r="D4062" s="139" t="s">
        <v>26143</v>
      </c>
      <c r="E4062" s="139"/>
      <c r="F4062" s="139">
        <f>MATCH(A4062,厦航题库汇总!$C$2:$C$5110,0)</f>
        <v>4783</v>
      </c>
    </row>
    <row r="4063" spans="1:6" customFormat="1" ht="56.1" customHeight="1">
      <c r="A4063" s="170" t="s">
        <v>9960</v>
      </c>
      <c r="B4063" s="139" t="s">
        <v>28971</v>
      </c>
      <c r="C4063" s="139" t="s">
        <v>28972</v>
      </c>
      <c r="D4063" s="139" t="s">
        <v>28973</v>
      </c>
      <c r="E4063" s="139"/>
      <c r="F4063" s="139">
        <f>MATCH(A4063,厦航题库汇总!$C$2:$C$5110,0)</f>
        <v>4778</v>
      </c>
    </row>
    <row r="4064" spans="1:6" customFormat="1" ht="56.1" customHeight="1">
      <c r="A4064" s="170" t="s">
        <v>9985</v>
      </c>
      <c r="B4064" s="139" t="s">
        <v>26147</v>
      </c>
      <c r="C4064" s="139" t="s">
        <v>26148</v>
      </c>
      <c r="D4064" s="139" t="s">
        <v>26149</v>
      </c>
      <c r="E4064" s="139"/>
      <c r="F4064" s="139">
        <f>MATCH(A4064,厦航题库汇总!$C$2:$C$5110,0)</f>
        <v>4785</v>
      </c>
    </row>
    <row r="4065" spans="1:6" customFormat="1" ht="56.1" customHeight="1">
      <c r="A4065" s="170" t="s">
        <v>9981</v>
      </c>
      <c r="B4065" s="139" t="s">
        <v>26144</v>
      </c>
      <c r="C4065" s="139" t="s">
        <v>26145</v>
      </c>
      <c r="D4065" s="139" t="s">
        <v>26146</v>
      </c>
      <c r="E4065" s="139"/>
      <c r="F4065" s="139">
        <f>MATCH(A4065,厦航题库汇总!$C$2:$C$5110,0)</f>
        <v>4784</v>
      </c>
    </row>
    <row r="4066" spans="1:6" customFormat="1" ht="56.1" customHeight="1">
      <c r="A4066" s="170" t="s">
        <v>9819</v>
      </c>
      <c r="B4066" s="139" t="s">
        <v>26026</v>
      </c>
      <c r="C4066" s="139" t="s">
        <v>26027</v>
      </c>
      <c r="D4066" s="139" t="s">
        <v>26028</v>
      </c>
      <c r="E4066" s="139"/>
      <c r="F4066" s="139">
        <f>MATCH(A4066,厦航题库汇总!$C$2:$C$5110,0)</f>
        <v>4737</v>
      </c>
    </row>
    <row r="4067" spans="1:6" customFormat="1" ht="56.1" customHeight="1">
      <c r="A4067" s="170" t="s">
        <v>9818</v>
      </c>
      <c r="B4067" s="139" t="s">
        <v>26024</v>
      </c>
      <c r="C4067" s="139" t="s">
        <v>26022</v>
      </c>
      <c r="D4067" s="139" t="s">
        <v>26025</v>
      </c>
      <c r="E4067" s="139"/>
      <c r="F4067" s="139">
        <f>MATCH(A4067,厦航题库汇总!$C$2:$C$5110,0)</f>
        <v>4736</v>
      </c>
    </row>
    <row r="4068" spans="1:6" customFormat="1" ht="56.1" customHeight="1">
      <c r="A4068" s="170" t="s">
        <v>9823</v>
      </c>
      <c r="B4068" s="139" t="s">
        <v>26029</v>
      </c>
      <c r="C4068" s="139" t="s">
        <v>26030</v>
      </c>
      <c r="D4068" s="139" t="s">
        <v>26031</v>
      </c>
      <c r="E4068" s="139"/>
      <c r="F4068" s="139">
        <f>MATCH(A4068,厦航题库汇总!$C$2:$C$5110,0)</f>
        <v>4738</v>
      </c>
    </row>
    <row r="4069" spans="1:6" customFormat="1" ht="56.1" customHeight="1">
      <c r="A4069" s="170" t="s">
        <v>9974</v>
      </c>
      <c r="B4069" s="139" t="s">
        <v>26140</v>
      </c>
      <c r="C4069" s="139" t="s">
        <v>26141</v>
      </c>
      <c r="D4069" s="139" t="s">
        <v>26142</v>
      </c>
      <c r="E4069" s="139"/>
      <c r="F4069" s="139">
        <f>MATCH(A4069,厦航题库汇总!$C$2:$C$5110,0)</f>
        <v>4782</v>
      </c>
    </row>
    <row r="4070" spans="1:6" customFormat="1" ht="56.1" customHeight="1">
      <c r="A4070" s="170" t="s">
        <v>9906</v>
      </c>
      <c r="B4070" s="139" t="s">
        <v>26094</v>
      </c>
      <c r="C4070" s="139" t="s">
        <v>26095</v>
      </c>
      <c r="D4070" s="139" t="s">
        <v>26096</v>
      </c>
      <c r="E4070" s="139"/>
      <c r="F4070" s="139">
        <f>MATCH(A4070,厦航题库汇总!$C$2:$C$5110,0)</f>
        <v>4762</v>
      </c>
    </row>
    <row r="4071" spans="1:6" customFormat="1" ht="56.1" customHeight="1">
      <c r="A4071" s="170" t="s">
        <v>1431</v>
      </c>
      <c r="B4071" s="139" t="s">
        <v>1432</v>
      </c>
      <c r="C4071" s="139" t="s">
        <v>1433</v>
      </c>
      <c r="D4071" s="139" t="s">
        <v>1434</v>
      </c>
      <c r="E4071" s="139" t="s">
        <v>29537</v>
      </c>
      <c r="F4071" s="139">
        <f>MATCH(A4071,厦航题库汇总!$C$2:$C$5110,0)</f>
        <v>3094</v>
      </c>
    </row>
    <row r="4072" spans="1:6" customFormat="1" ht="56.1" customHeight="1">
      <c r="A4072" s="170" t="s">
        <v>3017</v>
      </c>
      <c r="B4072" s="139" t="s">
        <v>3018</v>
      </c>
      <c r="C4072" s="139" t="s">
        <v>2352</v>
      </c>
      <c r="D4072" s="139" t="s">
        <v>3019</v>
      </c>
      <c r="E4072" s="139"/>
      <c r="F4072" s="139">
        <f>MATCH(A4072,厦航题库汇总!$C$2:$C$5110,0)</f>
        <v>3081</v>
      </c>
    </row>
    <row r="4073" spans="1:6" customFormat="1" ht="56.1" customHeight="1">
      <c r="A4073" s="170" t="s">
        <v>1338</v>
      </c>
      <c r="B4073" s="139" t="s">
        <v>1339</v>
      </c>
      <c r="C4073" s="139" t="s">
        <v>1340</v>
      </c>
      <c r="D4073" s="139" t="s">
        <v>1341</v>
      </c>
      <c r="E4073" s="139"/>
      <c r="F4073" s="139">
        <f>MATCH(A4073,厦航题库汇总!$C$2:$C$5110,0)</f>
        <v>2940</v>
      </c>
    </row>
    <row r="4074" spans="1:6" customFormat="1" ht="56.1" customHeight="1">
      <c r="A4074" s="170" t="s">
        <v>28742</v>
      </c>
      <c r="B4074" s="139" t="s">
        <v>28743</v>
      </c>
      <c r="C4074" s="139" t="s">
        <v>28744</v>
      </c>
      <c r="D4074" s="139" t="s">
        <v>28745</v>
      </c>
      <c r="E4074" s="139"/>
      <c r="F4074" s="139">
        <f>MATCH(A4074,厦航题库汇总!$C$2:$C$5110,0)</f>
        <v>1930</v>
      </c>
    </row>
    <row r="4075" spans="1:6" customFormat="1" ht="50.1" customHeight="1">
      <c r="A4075" s="170" t="s">
        <v>9953</v>
      </c>
      <c r="B4075" s="139" t="s">
        <v>28968</v>
      </c>
      <c r="C4075" s="139" t="s">
        <v>26128</v>
      </c>
      <c r="D4075" s="139" t="s">
        <v>26132</v>
      </c>
      <c r="E4075" s="139"/>
      <c r="F4075" s="139">
        <f>MATCH(A4075,厦航题库汇总!$C$2:$C$5110,0)</f>
        <v>4775</v>
      </c>
    </row>
    <row r="4076" spans="1:6" customFormat="1" ht="56.1" customHeight="1">
      <c r="A4076" s="170" t="s">
        <v>29807</v>
      </c>
      <c r="B4076" s="139" t="s">
        <v>24295</v>
      </c>
      <c r="C4076" s="139" t="s">
        <v>24296</v>
      </c>
      <c r="D4076" s="139" t="s">
        <v>24297</v>
      </c>
      <c r="E4076" s="139"/>
      <c r="F4076" s="139">
        <f>MATCH(A4076,厦航题库汇总!$C$2:$C$5110,0)</f>
        <v>1550</v>
      </c>
    </row>
    <row r="4077" spans="1:6" customFormat="1" ht="50.1" customHeight="1">
      <c r="A4077" s="170" t="s">
        <v>6289</v>
      </c>
      <c r="B4077" s="139" t="s">
        <v>6290</v>
      </c>
      <c r="C4077" s="148" t="s">
        <v>6291</v>
      </c>
      <c r="D4077" s="148" t="s">
        <v>6292</v>
      </c>
      <c r="E4077" s="148"/>
      <c r="F4077" s="139">
        <f>MATCH(A4077,厦航题库汇总!$C$2:$C$5110,0)</f>
        <v>487</v>
      </c>
    </row>
    <row r="4078" spans="1:6" customFormat="1" ht="50.1" customHeight="1">
      <c r="A4078" s="170" t="s">
        <v>28371</v>
      </c>
      <c r="B4078" s="139" t="s">
        <v>22567</v>
      </c>
      <c r="C4078" s="139" t="s">
        <v>22568</v>
      </c>
      <c r="D4078" s="139" t="s">
        <v>22569</v>
      </c>
      <c r="E4078" s="139"/>
      <c r="F4078" s="139">
        <f>MATCH(A4078,厦航题库汇总!$C$2:$C$5110,0)</f>
        <v>1408</v>
      </c>
    </row>
    <row r="4079" spans="1:6" customFormat="1" ht="56.1" customHeight="1">
      <c r="A4079" s="172" t="s">
        <v>1798</v>
      </c>
      <c r="B4079" s="139" t="s">
        <v>1799</v>
      </c>
      <c r="C4079" s="148" t="s">
        <v>1800</v>
      </c>
      <c r="D4079" s="148" t="s">
        <v>1801</v>
      </c>
      <c r="E4079" s="148"/>
      <c r="F4079" s="139">
        <f>MATCH(A4079,厦航题库汇总!$C$2:$C$5110,0)</f>
        <v>179</v>
      </c>
    </row>
    <row r="4080" spans="1:6" customFormat="1" ht="56.1" customHeight="1">
      <c r="A4080" s="170" t="s">
        <v>971</v>
      </c>
      <c r="B4080" s="139">
        <v>6</v>
      </c>
      <c r="C4080" s="139">
        <v>7</v>
      </c>
      <c r="D4080" s="139">
        <v>9</v>
      </c>
      <c r="E4080" s="139"/>
      <c r="F4080" s="139">
        <f>MATCH(A4080,厦航题库汇总!$C$2:$C$5110,0)</f>
        <v>2357</v>
      </c>
    </row>
    <row r="4081" spans="1:6" customFormat="1" ht="56.1" customHeight="1">
      <c r="A4081" s="170" t="s">
        <v>6136</v>
      </c>
      <c r="B4081" s="139" t="s">
        <v>6137</v>
      </c>
      <c r="C4081" s="148" t="s">
        <v>6138</v>
      </c>
      <c r="D4081" s="148" t="s">
        <v>6139</v>
      </c>
      <c r="E4081" s="148"/>
      <c r="F4081" s="139">
        <f>MATCH(A4081,厦航题库汇总!$C$2:$C$5110,0)</f>
        <v>150</v>
      </c>
    </row>
    <row r="4082" spans="1:6" customFormat="1" ht="56.1" customHeight="1">
      <c r="A4082" s="170" t="s">
        <v>10272</v>
      </c>
      <c r="B4082" s="139" t="s">
        <v>10273</v>
      </c>
      <c r="C4082" s="139" t="s">
        <v>10274</v>
      </c>
      <c r="D4082" s="139" t="s">
        <v>3143</v>
      </c>
      <c r="E4082" s="139"/>
      <c r="F4082" s="139">
        <f>MATCH(A4082,厦航题库汇总!$C$2:$C$5110,0)</f>
        <v>4881</v>
      </c>
    </row>
    <row r="4083" spans="1:6" customFormat="1" ht="56.1" customHeight="1">
      <c r="A4083" s="170" t="s">
        <v>10268</v>
      </c>
      <c r="B4083" s="139" t="s">
        <v>10269</v>
      </c>
      <c r="C4083" s="139" t="s">
        <v>10270</v>
      </c>
      <c r="D4083" s="139" t="s">
        <v>10271</v>
      </c>
      <c r="E4083" s="139"/>
      <c r="F4083" s="139">
        <f>MATCH(A4083,厦航题库汇总!$C$2:$C$5110,0)</f>
        <v>4880</v>
      </c>
    </row>
    <row r="4084" spans="1:6" customFormat="1" ht="56.1" customHeight="1">
      <c r="A4084" s="170" t="s">
        <v>6167</v>
      </c>
      <c r="B4084" s="139" t="s">
        <v>3220</v>
      </c>
      <c r="C4084" s="148" t="s">
        <v>6168</v>
      </c>
      <c r="D4084" s="148" t="s">
        <v>3141</v>
      </c>
      <c r="E4084" s="148"/>
      <c r="F4084" s="139">
        <f>MATCH(A4084,厦航题库汇总!$C$2:$C$5110,0)</f>
        <v>226</v>
      </c>
    </row>
    <row r="4085" spans="1:6" customFormat="1" ht="56.1" customHeight="1">
      <c r="A4085" s="170" t="s">
        <v>18582</v>
      </c>
      <c r="B4085" s="142" t="s">
        <v>27893</v>
      </c>
      <c r="C4085" s="142" t="s">
        <v>27894</v>
      </c>
      <c r="D4085" s="139" t="s">
        <v>18583</v>
      </c>
      <c r="E4085" s="139"/>
      <c r="F4085" s="139" t="e">
        <f>MATCH(A4085,厦航题库汇总!$C$2:$C$5110,0)</f>
        <v>#N/A</v>
      </c>
    </row>
    <row r="4086" spans="1:6" customFormat="1" ht="56.1" customHeight="1">
      <c r="A4086" s="172" t="s">
        <v>1504</v>
      </c>
      <c r="B4086" s="148" t="s">
        <v>1505</v>
      </c>
      <c r="C4086" s="148" t="s">
        <v>1506</v>
      </c>
      <c r="D4086" s="148" t="s">
        <v>1507</v>
      </c>
      <c r="E4086" s="148"/>
      <c r="F4086" s="139">
        <f>MATCH(A4086,厦航题库汇总!$C$2:$C$5110,0)</f>
        <v>408</v>
      </c>
    </row>
    <row r="4087" spans="1:6" customFormat="1" ht="56.1" customHeight="1">
      <c r="A4087" s="170" t="s">
        <v>14623</v>
      </c>
      <c r="B4087" s="139" t="s">
        <v>27407</v>
      </c>
      <c r="C4087" s="139" t="s">
        <v>27408</v>
      </c>
      <c r="D4087" s="139" t="s">
        <v>27409</v>
      </c>
      <c r="E4087" s="139"/>
      <c r="F4087" s="139">
        <f>MATCH(A4087,厦航题库汇总!$C$2:$C$5110,0)</f>
        <v>4131</v>
      </c>
    </row>
    <row r="4088" spans="1:6" customFormat="1" ht="56.1" customHeight="1">
      <c r="A4088" s="170" t="s">
        <v>21160</v>
      </c>
      <c r="B4088" s="139" t="s">
        <v>21161</v>
      </c>
      <c r="C4088" s="139" t="s">
        <v>21162</v>
      </c>
      <c r="D4088" s="139" t="s">
        <v>21163</v>
      </c>
      <c r="E4088" s="139"/>
      <c r="F4088" s="139" t="e">
        <f>MATCH(A4088,厦航题库汇总!$C$2:$C$5110,0)</f>
        <v>#N/A</v>
      </c>
    </row>
    <row r="4089" spans="1:6" customFormat="1" ht="56.1" customHeight="1">
      <c r="A4089" s="170" t="s">
        <v>21172</v>
      </c>
      <c r="B4089" s="139" t="s">
        <v>10348</v>
      </c>
      <c r="C4089" s="139" t="s">
        <v>10349</v>
      </c>
      <c r="D4089" s="139" t="s">
        <v>10350</v>
      </c>
      <c r="E4089" s="139"/>
      <c r="F4089" s="139">
        <f>MATCH(A4089,厦航题库汇总!$C$2:$C$5110,0)</f>
        <v>4972</v>
      </c>
    </row>
    <row r="4090" spans="1:6" customFormat="1" ht="56.1" customHeight="1">
      <c r="A4090" s="170" t="s">
        <v>19478</v>
      </c>
      <c r="B4090" s="139" t="s">
        <v>19479</v>
      </c>
      <c r="C4090" s="139" t="s">
        <v>19480</v>
      </c>
      <c r="D4090" s="139" t="s">
        <v>19481</v>
      </c>
      <c r="E4090" s="139"/>
      <c r="F4090" s="139" t="e">
        <f>MATCH(A4090,厦航题库汇总!$C$2:$C$5110,0)</f>
        <v>#N/A</v>
      </c>
    </row>
    <row r="4091" spans="1:6" customFormat="1" ht="50.1" customHeight="1">
      <c r="A4091" s="170" t="s">
        <v>19474</v>
      </c>
      <c r="B4091" s="139" t="s">
        <v>19475</v>
      </c>
      <c r="C4091" s="139" t="s">
        <v>19476</v>
      </c>
      <c r="D4091" s="139" t="s">
        <v>19477</v>
      </c>
      <c r="E4091" s="139"/>
      <c r="F4091" s="139" t="e">
        <f>MATCH(A4091,厦航题库汇总!$C$2:$C$5110,0)</f>
        <v>#N/A</v>
      </c>
    </row>
    <row r="4092" spans="1:6" customFormat="1" ht="56.1" customHeight="1">
      <c r="A4092" s="170" t="s">
        <v>664</v>
      </c>
      <c r="B4092" s="139" t="s">
        <v>22133</v>
      </c>
      <c r="C4092" s="139" t="s">
        <v>22134</v>
      </c>
      <c r="D4092" s="139" t="s">
        <v>22132</v>
      </c>
      <c r="E4092" s="139"/>
      <c r="F4092" s="139">
        <f>MATCH(A4092,厦航题库汇总!$C$2:$C$5110,0)</f>
        <v>1423</v>
      </c>
    </row>
    <row r="4093" spans="1:6" ht="56.1" customHeight="1">
      <c r="A4093" s="170" t="s">
        <v>28473</v>
      </c>
      <c r="B4093" s="139" t="s">
        <v>23582</v>
      </c>
      <c r="C4093" s="139" t="s">
        <v>23583</v>
      </c>
      <c r="D4093" s="139" t="s">
        <v>23584</v>
      </c>
      <c r="E4093" s="139"/>
      <c r="F4093" s="139">
        <f>MATCH(A4093,厦航题库汇总!$C$2:$C$5110,0)</f>
        <v>2774</v>
      </c>
    </row>
    <row r="4094" spans="1:6" ht="50.1" customHeight="1">
      <c r="A4094" s="170" t="s">
        <v>19687</v>
      </c>
      <c r="B4094" s="139" t="s">
        <v>19688</v>
      </c>
      <c r="C4094" s="139" t="s">
        <v>19689</v>
      </c>
      <c r="D4094" s="139" t="s">
        <v>19690</v>
      </c>
      <c r="E4094" s="139"/>
      <c r="F4094" s="139" t="e">
        <f>MATCH(A4094,厦航题库汇总!$C$2:$C$5110,0)</f>
        <v>#N/A</v>
      </c>
    </row>
    <row r="4095" spans="1:6" ht="50.1" customHeight="1">
      <c r="A4095" s="172" t="s">
        <v>11077</v>
      </c>
      <c r="B4095" s="148" t="s">
        <v>11078</v>
      </c>
      <c r="C4095" s="148" t="s">
        <v>11079</v>
      </c>
      <c r="D4095" s="148" t="s">
        <v>11080</v>
      </c>
      <c r="E4095" s="148"/>
      <c r="F4095" s="139">
        <f>MATCH(A4095,厦航题库汇总!$C$2:$C$5110,0)</f>
        <v>55</v>
      </c>
    </row>
    <row r="4096" spans="1:6" customFormat="1" ht="56.1" customHeight="1">
      <c r="A4096" s="170" t="s">
        <v>19691</v>
      </c>
      <c r="B4096" s="139" t="s">
        <v>19692</v>
      </c>
      <c r="C4096" s="139" t="s">
        <v>19693</v>
      </c>
      <c r="D4096" s="139" t="s">
        <v>19694</v>
      </c>
      <c r="E4096" s="139"/>
      <c r="F4096" s="139" t="e">
        <f>MATCH(A4096,厦航题库汇总!$C$2:$C$5110,0)</f>
        <v>#N/A</v>
      </c>
    </row>
    <row r="4097" spans="1:6" customFormat="1" ht="56.1" customHeight="1">
      <c r="A4097" s="172" t="s">
        <v>27653</v>
      </c>
      <c r="B4097" s="148">
        <v>90</v>
      </c>
      <c r="C4097" s="148">
        <v>60</v>
      </c>
      <c r="D4097" s="148">
        <v>120</v>
      </c>
      <c r="E4097" s="148"/>
      <c r="F4097" s="139" t="e">
        <f>MATCH(A4097,厦航题库汇总!$C$2:$C$5110,0)</f>
        <v>#N/A</v>
      </c>
    </row>
    <row r="4098" spans="1:6" ht="56.1" customHeight="1">
      <c r="A4098" s="170" t="s">
        <v>18224</v>
      </c>
      <c r="B4098" s="139" t="s">
        <v>3230</v>
      </c>
      <c r="C4098" s="139" t="s">
        <v>18225</v>
      </c>
      <c r="D4098" s="139" t="s">
        <v>18226</v>
      </c>
      <c r="E4098" s="139"/>
      <c r="F4098" s="139" t="e">
        <f>MATCH(A4098,厦航题库汇总!$C$2:$C$5110,0)</f>
        <v>#N/A</v>
      </c>
    </row>
    <row r="4099" spans="1:6" customFormat="1" ht="56.1" customHeight="1">
      <c r="A4099" s="170" t="s">
        <v>14442</v>
      </c>
      <c r="B4099" s="139" t="s">
        <v>27282</v>
      </c>
      <c r="C4099" s="139" t="s">
        <v>29272</v>
      </c>
      <c r="D4099" s="139" t="s">
        <v>29273</v>
      </c>
      <c r="E4099" s="139"/>
      <c r="F4099" s="139">
        <f>MATCH(A4099,厦航题库汇总!$C$2:$C$5110,0)</f>
        <v>3934</v>
      </c>
    </row>
    <row r="4100" spans="1:6" customFormat="1" ht="56.1" customHeight="1">
      <c r="A4100" s="172" t="s">
        <v>1601</v>
      </c>
      <c r="B4100" s="148" t="s">
        <v>761</v>
      </c>
      <c r="C4100" s="148" t="s">
        <v>762</v>
      </c>
      <c r="D4100" s="148" t="s">
        <v>763</v>
      </c>
      <c r="E4100" s="148"/>
      <c r="F4100" s="139">
        <f>MATCH(A4100,厦航题库汇总!$C$2:$C$5110,0)</f>
        <v>1956</v>
      </c>
    </row>
    <row r="4101" spans="1:6" customFormat="1" ht="56.1" customHeight="1">
      <c r="A4101" s="170" t="s">
        <v>896</v>
      </c>
      <c r="B4101" s="139" t="s">
        <v>22283</v>
      </c>
      <c r="C4101" s="139" t="s">
        <v>22284</v>
      </c>
      <c r="D4101" s="139" t="s">
        <v>22285</v>
      </c>
      <c r="E4101" s="139"/>
      <c r="F4101" s="139">
        <f>MATCH(A4101,厦航题库汇总!$C$2:$C$5110,0)</f>
        <v>2207</v>
      </c>
    </row>
    <row r="4102" spans="1:6" customFormat="1" ht="56.1" customHeight="1">
      <c r="A4102" s="172" t="s">
        <v>1882</v>
      </c>
      <c r="B4102" s="139" t="s">
        <v>1883</v>
      </c>
      <c r="C4102" s="139" t="s">
        <v>1877</v>
      </c>
      <c r="D4102" s="139" t="s">
        <v>1884</v>
      </c>
      <c r="E4102" s="139"/>
      <c r="F4102" s="139">
        <f>MATCH(A4102,厦航题库汇总!$C$2:$C$5110,0)</f>
        <v>332</v>
      </c>
    </row>
    <row r="4103" spans="1:6" customFormat="1" ht="56.1" customHeight="1">
      <c r="A4103" s="172" t="s">
        <v>1880</v>
      </c>
      <c r="B4103" s="148" t="s">
        <v>1878</v>
      </c>
      <c r="C4103" s="139" t="s">
        <v>1877</v>
      </c>
      <c r="D4103" s="139" t="s">
        <v>1881</v>
      </c>
      <c r="E4103" s="139"/>
      <c r="F4103" s="139">
        <f>MATCH(A4103,厦航题库汇总!$C$2:$C$5110,0)</f>
        <v>325</v>
      </c>
    </row>
    <row r="4104" spans="1:6" customFormat="1" ht="56.1" customHeight="1">
      <c r="A4104" s="172" t="s">
        <v>1787</v>
      </c>
      <c r="B4104" s="139" t="s">
        <v>1788</v>
      </c>
      <c r="C4104" s="148" t="s">
        <v>1789</v>
      </c>
      <c r="D4104" s="148" t="s">
        <v>1790</v>
      </c>
      <c r="E4104" s="148"/>
      <c r="F4104" s="139">
        <f>MATCH(A4104,厦航题库汇总!$C$2:$C$5110,0)</f>
        <v>152</v>
      </c>
    </row>
    <row r="4105" spans="1:6" customFormat="1" ht="56.1" customHeight="1">
      <c r="A4105" s="172" t="s">
        <v>1783</v>
      </c>
      <c r="B4105" s="148" t="s">
        <v>1784</v>
      </c>
      <c r="C4105" s="139" t="s">
        <v>1785</v>
      </c>
      <c r="D4105" s="148" t="s">
        <v>1786</v>
      </c>
      <c r="E4105" s="148"/>
      <c r="F4105" s="139">
        <f>MATCH(A4105,厦航题库汇总!$C$2:$C$5110,0)</f>
        <v>145</v>
      </c>
    </row>
    <row r="4106" spans="1:6" customFormat="1" ht="56.1" customHeight="1">
      <c r="A4106" s="170" t="s">
        <v>1876</v>
      </c>
      <c r="B4106" s="139" t="s">
        <v>1877</v>
      </c>
      <c r="C4106" s="139" t="s">
        <v>1878</v>
      </c>
      <c r="D4106" s="139" t="s">
        <v>1879</v>
      </c>
      <c r="E4106" s="139"/>
      <c r="F4106" s="139">
        <f>MATCH(A4106,厦航题库汇总!$C$2:$C$5110,0)</f>
        <v>318</v>
      </c>
    </row>
    <row r="4107" spans="1:6" customFormat="1" ht="56.1" customHeight="1">
      <c r="A4107" s="170" t="s">
        <v>2046</v>
      </c>
      <c r="B4107" s="139" t="s">
        <v>18221</v>
      </c>
      <c r="C4107" s="139" t="s">
        <v>18222</v>
      </c>
      <c r="D4107" s="139" t="s">
        <v>18223</v>
      </c>
      <c r="E4107" s="139"/>
      <c r="F4107" s="139">
        <f>MATCH(A4107,厦航题库汇总!$C$2:$C$5110,0)</f>
        <v>644</v>
      </c>
    </row>
    <row r="4108" spans="1:6" customFormat="1" ht="56.1" customHeight="1">
      <c r="A4108" s="170" t="s">
        <v>18914</v>
      </c>
      <c r="B4108" s="139" t="s">
        <v>18915</v>
      </c>
      <c r="C4108" s="139" t="s">
        <v>18916</v>
      </c>
      <c r="D4108" s="139" t="s">
        <v>18917</v>
      </c>
      <c r="E4108" s="139"/>
      <c r="F4108" s="139" t="e">
        <f>MATCH(A4108,厦航题库汇总!$C$2:$C$5110,0)</f>
        <v>#N/A</v>
      </c>
    </row>
    <row r="4109" spans="1:6" customFormat="1" ht="50.1" customHeight="1">
      <c r="A4109" s="170" t="s">
        <v>23084</v>
      </c>
      <c r="B4109" s="139" t="s">
        <v>23085</v>
      </c>
      <c r="C4109" s="139" t="s">
        <v>23086</v>
      </c>
      <c r="D4109" s="139" t="s">
        <v>23087</v>
      </c>
      <c r="E4109" s="139"/>
      <c r="F4109" s="139">
        <f>MATCH(A4109,厦航题库汇总!$C$2:$C$5110,0)</f>
        <v>3661</v>
      </c>
    </row>
    <row r="4110" spans="1:6" customFormat="1" ht="56.1" customHeight="1">
      <c r="A4110" s="170" t="s">
        <v>10474</v>
      </c>
      <c r="B4110" s="139" t="s">
        <v>10475</v>
      </c>
      <c r="C4110" s="139" t="s">
        <v>10476</v>
      </c>
      <c r="D4110" s="139" t="s">
        <v>10477</v>
      </c>
      <c r="E4110" s="139"/>
      <c r="F4110" s="139">
        <f>MATCH(A4110,厦航题库汇总!$C$2:$C$5110,0)</f>
        <v>4945</v>
      </c>
    </row>
    <row r="4111" spans="1:6" customFormat="1" ht="56.1" customHeight="1">
      <c r="A4111" s="170" t="s">
        <v>19711</v>
      </c>
      <c r="B4111" s="139" t="s">
        <v>19712</v>
      </c>
      <c r="C4111" s="139" t="s">
        <v>19713</v>
      </c>
      <c r="D4111" s="139" t="s">
        <v>19714</v>
      </c>
      <c r="E4111" s="139"/>
      <c r="F4111" s="139" t="e">
        <f>MATCH(A4111,厦航题库汇总!$C$2:$C$5110,0)</f>
        <v>#N/A</v>
      </c>
    </row>
    <row r="4112" spans="1:6" customFormat="1" ht="50.1" customHeight="1">
      <c r="A4112" s="170" t="s">
        <v>41</v>
      </c>
      <c r="B4112" s="139" t="s">
        <v>40</v>
      </c>
      <c r="C4112" s="148" t="s">
        <v>38</v>
      </c>
      <c r="D4112" s="148" t="s">
        <v>39</v>
      </c>
      <c r="E4112" s="148"/>
      <c r="F4112" s="139">
        <f>MATCH(A4112,厦航题库汇总!$C$2:$C$5110,0)</f>
        <v>108</v>
      </c>
    </row>
    <row r="4113" spans="1:6" customFormat="1" ht="50.1" customHeight="1">
      <c r="A4113" s="170" t="s">
        <v>887</v>
      </c>
      <c r="B4113" s="139" t="s">
        <v>22277</v>
      </c>
      <c r="C4113" s="139" t="s">
        <v>22278</v>
      </c>
      <c r="D4113" s="139" t="s">
        <v>22279</v>
      </c>
      <c r="E4113" s="139"/>
      <c r="F4113" s="139">
        <f>MATCH(A4113,厦航题库汇总!$C$2:$C$5110,0)</f>
        <v>2189</v>
      </c>
    </row>
    <row r="4114" spans="1:6" customFormat="1" ht="56.1" customHeight="1">
      <c r="A4114" s="172" t="s">
        <v>27803</v>
      </c>
      <c r="B4114" s="148" t="s">
        <v>27804</v>
      </c>
      <c r="C4114" s="148" t="s">
        <v>27805</v>
      </c>
      <c r="D4114" s="148" t="s">
        <v>23481</v>
      </c>
      <c r="E4114" s="148"/>
      <c r="F4114" s="139" t="e">
        <f>MATCH(A4114,厦航题库汇总!$C$2:$C$5110,0)</f>
        <v>#N/A</v>
      </c>
    </row>
    <row r="4115" spans="1:6" customFormat="1" ht="56.1" customHeight="1">
      <c r="A4115" s="170" t="s">
        <v>20140</v>
      </c>
      <c r="B4115" s="139" t="s">
        <v>4613</v>
      </c>
      <c r="C4115" s="139" t="s">
        <v>20141</v>
      </c>
      <c r="D4115" s="139" t="s">
        <v>20142</v>
      </c>
      <c r="E4115" s="139"/>
      <c r="F4115" s="139" t="e">
        <f>MATCH(A4115,厦航题库汇总!$C$2:$C$5110,0)</f>
        <v>#N/A</v>
      </c>
    </row>
    <row r="4116" spans="1:6" customFormat="1" ht="50.1" customHeight="1">
      <c r="A4116" s="172" t="s">
        <v>11266</v>
      </c>
      <c r="B4116" s="148" t="s">
        <v>11267</v>
      </c>
      <c r="C4116" s="148" t="s">
        <v>11268</v>
      </c>
      <c r="D4116" s="148" t="s">
        <v>11269</v>
      </c>
      <c r="E4116" s="148"/>
      <c r="F4116" s="139">
        <f>MATCH(A4116,厦航题库汇总!$C$2:$C$5110,0)</f>
        <v>539</v>
      </c>
    </row>
    <row r="4117" spans="1:6" customFormat="1" ht="56.1" customHeight="1">
      <c r="A4117" s="170" t="s">
        <v>14907</v>
      </c>
      <c r="B4117" s="139" t="s">
        <v>27604</v>
      </c>
      <c r="C4117" s="139" t="s">
        <v>27605</v>
      </c>
      <c r="D4117" s="139" t="s">
        <v>27606</v>
      </c>
      <c r="E4117" s="139"/>
      <c r="F4117" s="139">
        <f>MATCH(A4117,厦航题库汇总!$C$2:$C$5110,0)</f>
        <v>4390</v>
      </c>
    </row>
    <row r="4118" spans="1:6" customFormat="1" ht="56.1" customHeight="1">
      <c r="A4118" s="170" t="s">
        <v>10383</v>
      </c>
      <c r="B4118" s="139" t="s">
        <v>10384</v>
      </c>
      <c r="C4118" s="139" t="s">
        <v>10385</v>
      </c>
      <c r="D4118" s="139" t="s">
        <v>2986</v>
      </c>
      <c r="E4118" s="139"/>
      <c r="F4118" s="139">
        <f>MATCH(A4118,厦航题库汇总!$C$2:$C$5110,0)</f>
        <v>4915</v>
      </c>
    </row>
    <row r="4119" spans="1:6" customFormat="1" ht="50.1" customHeight="1">
      <c r="A4119" s="170" t="s">
        <v>10116</v>
      </c>
      <c r="B4119" s="139" t="s">
        <v>5382</v>
      </c>
      <c r="C4119" s="139" t="s">
        <v>10117</v>
      </c>
      <c r="D4119" s="139" t="s">
        <v>10118</v>
      </c>
      <c r="E4119" s="139"/>
      <c r="F4119" s="139" t="e">
        <f>MATCH(A4119,厦航题库汇总!$C$2:$C$5110,0)</f>
        <v>#N/A</v>
      </c>
    </row>
    <row r="4120" spans="1:6" customFormat="1" ht="56.1" customHeight="1">
      <c r="A4120" s="170" t="s">
        <v>12804</v>
      </c>
      <c r="B4120" s="148" t="s">
        <v>12805</v>
      </c>
      <c r="C4120" s="148" t="s">
        <v>12806</v>
      </c>
      <c r="D4120" s="148" t="s">
        <v>12807</v>
      </c>
      <c r="E4120" s="148"/>
      <c r="F4120" s="139">
        <f>MATCH(A4120,厦航题库汇总!$C$2:$C$5110,0)</f>
        <v>572</v>
      </c>
    </row>
    <row r="4121" spans="1:6" customFormat="1" ht="56.1" customHeight="1">
      <c r="A4121" s="170" t="s">
        <v>29097</v>
      </c>
      <c r="B4121" s="139" t="s">
        <v>24004</v>
      </c>
      <c r="C4121" s="139" t="s">
        <v>27105</v>
      </c>
      <c r="D4121" s="139" t="s">
        <v>27106</v>
      </c>
      <c r="E4121" s="139"/>
      <c r="F4121" s="139">
        <f>MATCH(A4121,厦航题库汇总!$C$2:$C$5110,0)</f>
        <v>2383</v>
      </c>
    </row>
    <row r="4122" spans="1:6" customFormat="1" ht="56.1" customHeight="1">
      <c r="A4122" s="170" t="s">
        <v>3856</v>
      </c>
      <c r="B4122" s="139">
        <v>354</v>
      </c>
      <c r="C4122" s="148" t="s">
        <v>3854</v>
      </c>
      <c r="D4122" s="148" t="s">
        <v>3857</v>
      </c>
      <c r="E4122" s="148"/>
      <c r="F4122" s="139">
        <f>MATCH(A4122,厦航题库汇总!$C$2:$C$5110,0)</f>
        <v>196</v>
      </c>
    </row>
    <row r="4123" spans="1:6" customFormat="1" ht="56.1" customHeight="1">
      <c r="A4123" s="170" t="s">
        <v>3853</v>
      </c>
      <c r="B4123" s="139">
        <v>174</v>
      </c>
      <c r="C4123" s="148" t="s">
        <v>3854</v>
      </c>
      <c r="D4123" s="148" t="s">
        <v>3855</v>
      </c>
      <c r="E4123" s="148"/>
      <c r="F4123" s="139">
        <f>MATCH(A4123,厦航题库汇总!$C$2:$C$5110,0)</f>
        <v>189</v>
      </c>
    </row>
    <row r="4124" spans="1:6" customFormat="1" ht="56.1" customHeight="1">
      <c r="A4124" s="172" t="s">
        <v>11151</v>
      </c>
      <c r="B4124" s="148" t="s">
        <v>11152</v>
      </c>
      <c r="C4124" s="148" t="s">
        <v>11153</v>
      </c>
      <c r="D4124" s="148" t="s">
        <v>11154</v>
      </c>
      <c r="E4124" s="148"/>
      <c r="F4124" s="139">
        <f>MATCH(A4124,厦航题库汇总!$C$2:$C$5110,0)</f>
        <v>258</v>
      </c>
    </row>
    <row r="4125" spans="1:6" customFormat="1" ht="56.1" customHeight="1">
      <c r="A4125" s="172" t="s">
        <v>11155</v>
      </c>
      <c r="B4125" s="148" t="s">
        <v>11156</v>
      </c>
      <c r="C4125" s="148" t="s">
        <v>11157</v>
      </c>
      <c r="D4125" s="148" t="s">
        <v>11158</v>
      </c>
      <c r="E4125" s="148"/>
      <c r="F4125" s="139">
        <f>MATCH(A4125,厦航题库汇总!$C$2:$C$5110,0)</f>
        <v>265</v>
      </c>
    </row>
    <row r="4126" spans="1:6" customFormat="1" ht="56.1" customHeight="1">
      <c r="A4126" s="172" t="s">
        <v>27960</v>
      </c>
      <c r="B4126" s="148" t="s">
        <v>11163</v>
      </c>
      <c r="C4126" s="148" t="s">
        <v>11164</v>
      </c>
      <c r="D4126" s="148" t="s">
        <v>11165</v>
      </c>
      <c r="E4126" s="148"/>
      <c r="F4126" s="139">
        <f>MATCH(A4126,厦航题库汇总!$C$2:$C$5110,0)</f>
        <v>286</v>
      </c>
    </row>
    <row r="4127" spans="1:6" customFormat="1" ht="27">
      <c r="A4127" s="170" t="s">
        <v>11501</v>
      </c>
      <c r="B4127" s="139" t="s">
        <v>26348</v>
      </c>
      <c r="C4127" s="139" t="s">
        <v>26349</v>
      </c>
      <c r="D4127" s="139" t="s">
        <v>26350</v>
      </c>
      <c r="E4127" s="139"/>
      <c r="F4127" s="139">
        <f>MATCH(A4127,厦航题库汇总!$C$2:$C$5110,0)</f>
        <v>980</v>
      </c>
    </row>
    <row r="4128" spans="1:6" customFormat="1" ht="56.1" customHeight="1">
      <c r="A4128" s="175" t="s">
        <v>27961</v>
      </c>
      <c r="B4128" s="162" t="s">
        <v>11166</v>
      </c>
      <c r="C4128" s="148" t="s">
        <v>11167</v>
      </c>
      <c r="D4128" s="148" t="s">
        <v>11168</v>
      </c>
      <c r="E4128" s="148"/>
      <c r="F4128" s="139">
        <f>MATCH(A4128,厦航题库汇总!$C$2:$C$5110,0)</f>
        <v>292</v>
      </c>
    </row>
    <row r="4129" spans="1:6" customFormat="1" ht="56.1" customHeight="1">
      <c r="A4129" s="170" t="s">
        <v>29003</v>
      </c>
      <c r="B4129" s="139" t="s">
        <v>26262</v>
      </c>
      <c r="C4129" s="139" t="s">
        <v>26263</v>
      </c>
      <c r="D4129" s="139" t="s">
        <v>26264</v>
      </c>
      <c r="E4129" s="139"/>
      <c r="F4129" s="139">
        <f>MATCH(A4129,厦航题库汇总!$C$2:$C$5110,0)</f>
        <v>765</v>
      </c>
    </row>
    <row r="4130" spans="1:6" customFormat="1" ht="56.1" customHeight="1">
      <c r="A4130" s="172" t="s">
        <v>11136</v>
      </c>
      <c r="B4130" s="148" t="s">
        <v>11137</v>
      </c>
      <c r="C4130" s="148" t="s">
        <v>11138</v>
      </c>
      <c r="D4130" s="148" t="s">
        <v>11139</v>
      </c>
      <c r="E4130" s="148"/>
      <c r="F4130" s="139">
        <f>MATCH(A4130,厦航题库汇总!$C$2:$C$5110,0)</f>
        <v>223</v>
      </c>
    </row>
    <row r="4131" spans="1:6" customFormat="1" ht="56.1" customHeight="1">
      <c r="A4131" s="171" t="s">
        <v>11505</v>
      </c>
      <c r="B4131" s="159" t="s">
        <v>26351</v>
      </c>
      <c r="C4131" s="139" t="s">
        <v>26352</v>
      </c>
      <c r="D4131" s="139" t="s">
        <v>26353</v>
      </c>
      <c r="E4131" s="139"/>
      <c r="F4131" s="139">
        <f>MATCH(A4131,厦航题库汇总!$C$2:$C$5110,0)</f>
        <v>986</v>
      </c>
    </row>
    <row r="4132" spans="1:6" customFormat="1" ht="56.1" customHeight="1">
      <c r="A4132" s="172" t="s">
        <v>11142</v>
      </c>
      <c r="B4132" s="148" t="s">
        <v>11143</v>
      </c>
      <c r="C4132" s="148" t="s">
        <v>11144</v>
      </c>
      <c r="D4132" s="148" t="s">
        <v>1251</v>
      </c>
      <c r="E4132" s="148"/>
      <c r="F4132" s="139">
        <f>MATCH(A4132,厦航题库汇总!$C$2:$C$5110,0)</f>
        <v>237</v>
      </c>
    </row>
    <row r="4133" spans="1:6" customFormat="1" ht="56.1" customHeight="1">
      <c r="A4133" s="170" t="s">
        <v>29004</v>
      </c>
      <c r="B4133" s="139" t="s">
        <v>26265</v>
      </c>
      <c r="C4133" s="139" t="s">
        <v>26266</v>
      </c>
      <c r="D4133" s="139" t="s">
        <v>24508</v>
      </c>
      <c r="E4133" s="139"/>
      <c r="F4133" s="139">
        <f>MATCH(A4133,厦航题库汇总!$C$2:$C$5110,0)</f>
        <v>771</v>
      </c>
    </row>
    <row r="4134" spans="1:6" customFormat="1" ht="56.1" customHeight="1">
      <c r="A4134" s="172" t="s">
        <v>11140</v>
      </c>
      <c r="B4134" s="148" t="s">
        <v>3699</v>
      </c>
      <c r="C4134" s="148" t="s">
        <v>51</v>
      </c>
      <c r="D4134" s="148" t="s">
        <v>11141</v>
      </c>
      <c r="E4134" s="148"/>
      <c r="F4134" s="139">
        <f>MATCH(A4134,厦航题库汇总!$C$2:$C$5110,0)</f>
        <v>230</v>
      </c>
    </row>
    <row r="4135" spans="1:6" customFormat="1" ht="56.1" customHeight="1">
      <c r="A4135" s="172" t="s">
        <v>11175</v>
      </c>
      <c r="B4135" s="148" t="s">
        <v>11176</v>
      </c>
      <c r="C4135" s="148" t="s">
        <v>11177</v>
      </c>
      <c r="D4135" s="148" t="s">
        <v>11178</v>
      </c>
      <c r="E4135" s="148"/>
      <c r="F4135" s="139">
        <f>MATCH(A4135,厦航题库汇总!$C$2:$C$5110,0)</f>
        <v>313</v>
      </c>
    </row>
    <row r="4136" spans="1:6" customFormat="1" ht="56.1" customHeight="1">
      <c r="A4136" s="171" t="s">
        <v>11497</v>
      </c>
      <c r="B4136" s="159" t="s">
        <v>26345</v>
      </c>
      <c r="C4136" s="139" t="s">
        <v>26346</v>
      </c>
      <c r="D4136" s="139" t="s">
        <v>26347</v>
      </c>
      <c r="E4136" s="139"/>
      <c r="F4136" s="139">
        <f>MATCH(A4136,厦航题库汇总!$C$2:$C$5110,0)</f>
        <v>974</v>
      </c>
    </row>
    <row r="4137" spans="1:6" customFormat="1" ht="56.1" customHeight="1">
      <c r="A4137" s="172" t="s">
        <v>11162</v>
      </c>
      <c r="B4137" s="148" t="s">
        <v>11161</v>
      </c>
      <c r="C4137" s="148" t="s">
        <v>4967</v>
      </c>
      <c r="D4137" s="148" t="s">
        <v>11160</v>
      </c>
      <c r="E4137" s="148"/>
      <c r="F4137" s="139">
        <f>MATCH(A4137,厦航题库汇总!$C$2:$C$5110,0)</f>
        <v>279</v>
      </c>
    </row>
    <row r="4138" spans="1:6" customFormat="1" ht="56.1" customHeight="1">
      <c r="A4138" s="172" t="s">
        <v>11159</v>
      </c>
      <c r="B4138" s="148" t="s">
        <v>11160</v>
      </c>
      <c r="C4138" s="148" t="s">
        <v>4967</v>
      </c>
      <c r="D4138" s="148" t="s">
        <v>11161</v>
      </c>
      <c r="E4138" s="148"/>
      <c r="F4138" s="139">
        <f>MATCH(A4138,厦航题库汇总!$C$2:$C$5110,0)</f>
        <v>272</v>
      </c>
    </row>
    <row r="4139" spans="1:6" customFormat="1" ht="56.1" customHeight="1">
      <c r="A4139" s="170" t="s">
        <v>28286</v>
      </c>
      <c r="B4139" s="139" t="s">
        <v>22286</v>
      </c>
      <c r="C4139" s="139" t="s">
        <v>28287</v>
      </c>
      <c r="D4139" s="139" t="s">
        <v>22287</v>
      </c>
      <c r="E4139" s="139"/>
      <c r="F4139" s="139">
        <f>MATCH(A4139,厦航题库汇总!$C$2:$C$5110,0)</f>
        <v>2213</v>
      </c>
    </row>
    <row r="4140" spans="1:6" customFormat="1" ht="56.1" customHeight="1">
      <c r="A4140" s="170" t="s">
        <v>28336</v>
      </c>
      <c r="B4140" s="139" t="s">
        <v>22406</v>
      </c>
      <c r="C4140" s="139" t="s">
        <v>22407</v>
      </c>
      <c r="D4140" s="139" t="s">
        <v>22408</v>
      </c>
      <c r="E4140" s="139"/>
      <c r="F4140" s="139">
        <f>MATCH(A4140,厦航题库汇总!$C$2:$C$5110,0)</f>
        <v>2555</v>
      </c>
    </row>
    <row r="4141" spans="1:6" customFormat="1" ht="56.1" customHeight="1">
      <c r="A4141" s="171" t="s">
        <v>28276</v>
      </c>
      <c r="B4141" s="159" t="s">
        <v>28277</v>
      </c>
      <c r="C4141" s="139" t="s">
        <v>28278</v>
      </c>
      <c r="D4141" s="139" t="s">
        <v>28279</v>
      </c>
      <c r="E4141" s="139"/>
      <c r="F4141" s="139">
        <f>MATCH(A4141,厦航题库汇总!$C$2:$C$5110,0)</f>
        <v>2153</v>
      </c>
    </row>
    <row r="4142" spans="1:6" customFormat="1" ht="56.1" customHeight="1">
      <c r="A4142" s="170" t="s">
        <v>10522</v>
      </c>
      <c r="B4142" s="139" t="s">
        <v>10523</v>
      </c>
      <c r="C4142" s="139" t="s">
        <v>3143</v>
      </c>
      <c r="D4142" s="139" t="s">
        <v>10524</v>
      </c>
      <c r="E4142" s="139"/>
      <c r="F4142" s="139">
        <f>MATCH(A4142,厦航题库汇总!$C$2:$C$5110,0)</f>
        <v>4960</v>
      </c>
    </row>
    <row r="4143" spans="1:6" customFormat="1" ht="56.1" customHeight="1">
      <c r="A4143" s="170" t="s">
        <v>12398</v>
      </c>
      <c r="B4143" s="139" t="s">
        <v>12399</v>
      </c>
      <c r="C4143" s="148" t="s">
        <v>12400</v>
      </c>
      <c r="D4143" s="148" t="s">
        <v>12401</v>
      </c>
      <c r="E4143" s="148"/>
      <c r="F4143" s="139">
        <f>MATCH(A4143,厦航题库汇总!$C$2:$C$5110,0)</f>
        <v>220</v>
      </c>
    </row>
    <row r="4144" spans="1:6" customFormat="1" ht="56.1" customHeight="1">
      <c r="A4144" s="170" t="s">
        <v>12391</v>
      </c>
      <c r="B4144" s="139" t="s">
        <v>12392</v>
      </c>
      <c r="C4144" s="148" t="s">
        <v>12393</v>
      </c>
      <c r="D4144" s="148" t="s">
        <v>12394</v>
      </c>
      <c r="E4144" s="148"/>
      <c r="F4144" s="139">
        <f>MATCH(A4144,厦航题库汇总!$C$2:$C$5110,0)</f>
        <v>206</v>
      </c>
    </row>
    <row r="4145" spans="1:6" customFormat="1" ht="56.1" customHeight="1">
      <c r="A4145" s="170" t="s">
        <v>28715</v>
      </c>
      <c r="B4145" s="139" t="s">
        <v>24352</v>
      </c>
      <c r="C4145" s="139" t="s">
        <v>24353</v>
      </c>
      <c r="D4145" s="139" t="s">
        <v>24354</v>
      </c>
      <c r="E4145" s="139"/>
      <c r="F4145" s="139">
        <f>MATCH(A4145,厦航题库汇总!$C$2:$C$5110,0)</f>
        <v>1734</v>
      </c>
    </row>
    <row r="4146" spans="1:6" customFormat="1" ht="50.1" customHeight="1">
      <c r="A4146" s="172" t="s">
        <v>6425</v>
      </c>
      <c r="B4146" s="148" t="s">
        <v>6426</v>
      </c>
      <c r="C4146" s="148" t="s">
        <v>6427</v>
      </c>
      <c r="D4146" s="148" t="s">
        <v>6428</v>
      </c>
      <c r="E4146" s="148"/>
      <c r="F4146" s="139">
        <f>MATCH(A4146,厦航题库汇总!$C$2:$C$5110,0)</f>
        <v>792</v>
      </c>
    </row>
    <row r="4147" spans="1:6" customFormat="1" ht="56.1" customHeight="1">
      <c r="A4147" s="172" t="s">
        <v>6437</v>
      </c>
      <c r="B4147" s="148" t="s">
        <v>6438</v>
      </c>
      <c r="C4147" s="148" t="s">
        <v>6439</v>
      </c>
      <c r="D4147" s="148" t="s">
        <v>6440</v>
      </c>
      <c r="E4147" s="148"/>
      <c r="F4147" s="139">
        <f>MATCH(A4147,厦航题库汇总!$C$2:$C$5110,0)</f>
        <v>810</v>
      </c>
    </row>
    <row r="4148" spans="1:6" customFormat="1" ht="56.1" customHeight="1">
      <c r="A4148" s="170" t="s">
        <v>28717</v>
      </c>
      <c r="B4148" s="139" t="s">
        <v>24358</v>
      </c>
      <c r="C4148" s="139" t="s">
        <v>24359</v>
      </c>
      <c r="D4148" s="139" t="s">
        <v>24360</v>
      </c>
      <c r="E4148" s="139"/>
      <c r="F4148" s="139">
        <f>MATCH(A4148,厦航题库汇总!$C$2:$C$5110,0)</f>
        <v>1752</v>
      </c>
    </row>
    <row r="4149" spans="1:6" customFormat="1" ht="56.1" customHeight="1">
      <c r="A4149" s="172" t="s">
        <v>6429</v>
      </c>
      <c r="B4149" s="148" t="s">
        <v>6430</v>
      </c>
      <c r="C4149" s="148" t="s">
        <v>6431</v>
      </c>
      <c r="D4149" s="148" t="s">
        <v>6432</v>
      </c>
      <c r="E4149" s="148"/>
      <c r="F4149" s="139">
        <f>MATCH(A4149,厦航题库汇总!$C$2:$C$5110,0)</f>
        <v>798</v>
      </c>
    </row>
    <row r="4150" spans="1:6" customFormat="1" ht="50.1" customHeight="1">
      <c r="A4150" s="170" t="s">
        <v>10119</v>
      </c>
      <c r="B4150" s="139" t="s">
        <v>5382</v>
      </c>
      <c r="C4150" s="139" t="s">
        <v>10118</v>
      </c>
      <c r="D4150" s="139" t="s">
        <v>10117</v>
      </c>
      <c r="E4150" s="139"/>
      <c r="F4150" s="139">
        <f>MATCH(A4150,厦航题库汇总!$C$2:$C$5110,0)</f>
        <v>4825</v>
      </c>
    </row>
    <row r="4151" spans="1:6" customFormat="1" ht="56.1" customHeight="1">
      <c r="A4151" s="170" t="s">
        <v>19622</v>
      </c>
      <c r="B4151" s="139" t="s">
        <v>19623</v>
      </c>
      <c r="C4151" s="139" t="s">
        <v>19624</v>
      </c>
      <c r="D4151" s="139" t="s">
        <v>19625</v>
      </c>
      <c r="E4151" s="139"/>
      <c r="F4151" s="139" t="e">
        <f>MATCH(A4151,厦航题库汇总!$C$2:$C$5110,0)</f>
        <v>#N/A</v>
      </c>
    </row>
    <row r="4152" spans="1:6" customFormat="1" ht="56.1" customHeight="1">
      <c r="A4152" s="170" t="s">
        <v>6272</v>
      </c>
      <c r="B4152" s="139" t="s">
        <v>6273</v>
      </c>
      <c r="C4152" s="148" t="s">
        <v>6269</v>
      </c>
      <c r="D4152" s="148" t="s">
        <v>6271</v>
      </c>
      <c r="E4152" s="148"/>
      <c r="F4152" s="139">
        <f>MATCH(A4152,厦航题库汇总!$C$2:$C$5110,0)</f>
        <v>453</v>
      </c>
    </row>
    <row r="4153" spans="1:6" customFormat="1" ht="50.1" customHeight="1">
      <c r="A4153" s="170" t="s">
        <v>29802</v>
      </c>
      <c r="B4153" s="139" t="s">
        <v>24286</v>
      </c>
      <c r="C4153" s="139" t="s">
        <v>24287</v>
      </c>
      <c r="D4153" s="139" t="s">
        <v>24285</v>
      </c>
      <c r="E4153" s="139"/>
      <c r="F4153" s="139">
        <f>MATCH(A4153,厦航题库汇总!$C$2:$C$5110,0)</f>
        <v>1520</v>
      </c>
    </row>
    <row r="4154" spans="1:6" customFormat="1" ht="56.1" customHeight="1">
      <c r="A4154" s="172" t="s">
        <v>13604</v>
      </c>
      <c r="B4154" s="148" t="s">
        <v>12525</v>
      </c>
      <c r="C4154" s="148" t="s">
        <v>12526</v>
      </c>
      <c r="D4154" s="148" t="s">
        <v>12527</v>
      </c>
      <c r="E4154" s="148"/>
      <c r="F4154" s="139">
        <f>MATCH(A4154,厦航题库汇总!$C$2:$C$5110,0)</f>
        <v>2055</v>
      </c>
    </row>
    <row r="4155" spans="1:6" customFormat="1" ht="56.1" customHeight="1">
      <c r="A4155" s="171" t="s">
        <v>14783</v>
      </c>
      <c r="B4155" s="159" t="s">
        <v>27518</v>
      </c>
      <c r="C4155" s="139" t="s">
        <v>27519</v>
      </c>
      <c r="D4155" s="139" t="s">
        <v>26576</v>
      </c>
      <c r="E4155" s="139"/>
      <c r="F4155" s="139">
        <f>MATCH(A4155,厦航题库汇总!$C$2:$C$5110,0)</f>
        <v>4259</v>
      </c>
    </row>
    <row r="4156" spans="1:6" customFormat="1" ht="56.1" customHeight="1">
      <c r="A4156" s="170" t="s">
        <v>18857</v>
      </c>
      <c r="B4156" s="139" t="s">
        <v>18858</v>
      </c>
      <c r="C4156" s="139" t="s">
        <v>18859</v>
      </c>
      <c r="D4156" s="139" t="s">
        <v>18860</v>
      </c>
      <c r="E4156" s="139"/>
      <c r="F4156" s="139" t="e">
        <f>MATCH(A4156,厦航题库汇总!$C$2:$C$5110,0)</f>
        <v>#N/A</v>
      </c>
    </row>
    <row r="4157" spans="1:6" customFormat="1" ht="56.1" customHeight="1">
      <c r="A4157" s="170" t="s">
        <v>14981</v>
      </c>
      <c r="B4157" s="139" t="s">
        <v>14982</v>
      </c>
      <c r="C4157" s="139" t="s">
        <v>14983</v>
      </c>
      <c r="D4157" s="139" t="s">
        <v>14984</v>
      </c>
      <c r="E4157" s="139"/>
      <c r="F4157" s="139">
        <f>MATCH(A4157,厦航题库汇总!$C$2:$C$5110,0)</f>
        <v>4441</v>
      </c>
    </row>
    <row r="4158" spans="1:6" customFormat="1" ht="56.1" customHeight="1">
      <c r="A4158" s="170" t="s">
        <v>1301</v>
      </c>
      <c r="B4158" s="139">
        <v>1500</v>
      </c>
      <c r="C4158" s="139">
        <v>2000</v>
      </c>
      <c r="D4158" s="139">
        <v>5000</v>
      </c>
      <c r="E4158" s="139"/>
      <c r="F4158" s="139">
        <f>MATCH(A4158,厦航题库汇总!$C$2:$C$5110,0)</f>
        <v>2828</v>
      </c>
    </row>
    <row r="4159" spans="1:6" customFormat="1" ht="56.1" customHeight="1">
      <c r="A4159" s="170" t="s">
        <v>25466</v>
      </c>
      <c r="B4159" s="139" t="s">
        <v>25467</v>
      </c>
      <c r="C4159" s="139" t="s">
        <v>25468</v>
      </c>
      <c r="D4159" s="139" t="s">
        <v>25469</v>
      </c>
      <c r="E4159" s="139"/>
      <c r="F4159" s="139">
        <f>MATCH(A4159,厦航题库汇总!$C$2:$C$5110,0)</f>
        <v>3562</v>
      </c>
    </row>
    <row r="4160" spans="1:6" customFormat="1" ht="50.1" customHeight="1">
      <c r="A4160" s="170" t="s">
        <v>25470</v>
      </c>
      <c r="B4160" s="139" t="s">
        <v>25471</v>
      </c>
      <c r="C4160" s="139" t="s">
        <v>25472</v>
      </c>
      <c r="D4160" s="139" t="s">
        <v>25473</v>
      </c>
      <c r="E4160" s="139"/>
      <c r="F4160" s="139">
        <f>MATCH(A4160,厦航题库汇总!$C$2:$C$5110,0)</f>
        <v>3569</v>
      </c>
    </row>
    <row r="4161" spans="1:6" customFormat="1" ht="50.1" customHeight="1">
      <c r="A4161" s="175" t="s">
        <v>13589</v>
      </c>
      <c r="B4161" s="162" t="s">
        <v>12503</v>
      </c>
      <c r="C4161" s="148" t="s">
        <v>12504</v>
      </c>
      <c r="D4161" s="148" t="s">
        <v>12505</v>
      </c>
      <c r="E4161" s="139" t="s">
        <v>29551</v>
      </c>
      <c r="F4161" s="139">
        <f>MATCH(A4161,厦航题库汇总!$C$2:$C$5110,0)</f>
        <v>2008</v>
      </c>
    </row>
    <row r="4162" spans="1:6" customFormat="1" ht="56.1" customHeight="1">
      <c r="A4162" s="170" t="s">
        <v>28532</v>
      </c>
      <c r="B4162" s="139" t="s">
        <v>23728</v>
      </c>
      <c r="C4162" s="139" t="s">
        <v>23729</v>
      </c>
      <c r="D4162" s="139" t="s">
        <v>23730</v>
      </c>
      <c r="E4162" s="139"/>
      <c r="F4162" s="139">
        <f>MATCH(A4162,厦航题库汇总!$C$2:$C$5110,0)</f>
        <v>3103</v>
      </c>
    </row>
    <row r="4163" spans="1:6" customFormat="1" ht="50.1" customHeight="1">
      <c r="A4163" s="170" t="s">
        <v>3952</v>
      </c>
      <c r="B4163" s="139" t="s">
        <v>3953</v>
      </c>
      <c r="C4163" s="148" t="s">
        <v>3954</v>
      </c>
      <c r="D4163" s="148" t="s">
        <v>3955</v>
      </c>
      <c r="E4163" s="148"/>
      <c r="F4163" s="139">
        <f>MATCH(A4163,厦航题库汇总!$C$2:$C$5110,0)</f>
        <v>390</v>
      </c>
    </row>
    <row r="4164" spans="1:6" customFormat="1" ht="50.1" customHeight="1">
      <c r="A4164" s="170" t="s">
        <v>28343</v>
      </c>
      <c r="B4164" s="139" t="s">
        <v>22431</v>
      </c>
      <c r="C4164" s="139" t="s">
        <v>22432</v>
      </c>
      <c r="D4164" s="139" t="s">
        <v>22433</v>
      </c>
      <c r="E4164" s="139"/>
      <c r="F4164" s="139">
        <f>MATCH(A4164,厦航题库汇总!$C$2:$C$5110,0)</f>
        <v>2614</v>
      </c>
    </row>
    <row r="4165" spans="1:6" customFormat="1" ht="56.1" customHeight="1">
      <c r="A4165" s="172" t="s">
        <v>13593</v>
      </c>
      <c r="B4165" s="148" t="s">
        <v>12511</v>
      </c>
      <c r="C4165" s="148" t="s">
        <v>13594</v>
      </c>
      <c r="D4165" s="148" t="s">
        <v>13595</v>
      </c>
      <c r="E4165" s="148"/>
      <c r="F4165" s="139">
        <f>MATCH(A4165,厦航题库汇总!$C$2:$C$5110,0)</f>
        <v>2026</v>
      </c>
    </row>
    <row r="4166" spans="1:6" customFormat="1" ht="50.1" customHeight="1">
      <c r="A4166" s="170" t="s">
        <v>29037</v>
      </c>
      <c r="B4166" s="139" t="s">
        <v>26966</v>
      </c>
      <c r="C4166" s="139" t="s">
        <v>26966</v>
      </c>
      <c r="D4166" s="139" t="s">
        <v>26967</v>
      </c>
      <c r="E4166" s="139"/>
      <c r="F4166" s="139">
        <f>MATCH(A4166,厦航题库汇总!$C$2:$C$5110,0)</f>
        <v>570</v>
      </c>
    </row>
    <row r="4167" spans="1:6" customFormat="1" ht="56.1" customHeight="1">
      <c r="A4167" s="170" t="s">
        <v>1352</v>
      </c>
      <c r="B4167" s="139" t="s">
        <v>1353</v>
      </c>
      <c r="C4167" s="139" t="s">
        <v>1351</v>
      </c>
      <c r="D4167" s="139" t="s">
        <v>1354</v>
      </c>
      <c r="E4167" s="139"/>
      <c r="F4167" s="139">
        <f>MATCH(A4167,厦航题库汇总!$C$2:$C$5110,0)</f>
        <v>2970</v>
      </c>
    </row>
    <row r="4168" spans="1:6" customFormat="1" ht="50.1" customHeight="1">
      <c r="A4168" s="170" t="s">
        <v>23218</v>
      </c>
      <c r="B4168" s="139" t="s">
        <v>23219</v>
      </c>
      <c r="C4168" s="139" t="s">
        <v>23220</v>
      </c>
      <c r="D4168" s="139" t="s">
        <v>23211</v>
      </c>
      <c r="E4168" s="139"/>
      <c r="F4168" s="139">
        <f>MATCH(A4168,厦航题库汇总!$C$2:$C$5110,0)</f>
        <v>3847</v>
      </c>
    </row>
    <row r="4169" spans="1:6" customFormat="1" ht="50.1" customHeight="1">
      <c r="A4169" s="170" t="s">
        <v>18771</v>
      </c>
      <c r="B4169" s="139" t="s">
        <v>18772</v>
      </c>
      <c r="C4169" s="139" t="s">
        <v>18773</v>
      </c>
      <c r="D4169" s="139" t="s">
        <v>18774</v>
      </c>
      <c r="E4169" s="139"/>
      <c r="F4169" s="139" t="e">
        <f>MATCH(A4169,厦航题库汇总!$C$2:$C$5110,0)</f>
        <v>#N/A</v>
      </c>
    </row>
    <row r="4170" spans="1:6" customFormat="1" ht="50.1" customHeight="1">
      <c r="A4170" s="170" t="s">
        <v>9862</v>
      </c>
      <c r="B4170" s="139" t="s">
        <v>26059</v>
      </c>
      <c r="C4170" s="139" t="s">
        <v>26060</v>
      </c>
      <c r="D4170" s="139" t="s">
        <v>26061</v>
      </c>
      <c r="E4170" s="139"/>
      <c r="F4170" s="139">
        <f>MATCH(A4170,厦航题库汇总!$C$2:$C$5110,0)</f>
        <v>4749</v>
      </c>
    </row>
    <row r="4171" spans="1:6" customFormat="1" ht="50.1" customHeight="1">
      <c r="A4171" s="170" t="s">
        <v>9866</v>
      </c>
      <c r="B4171" s="139" t="s">
        <v>26062</v>
      </c>
      <c r="C4171" s="139" t="s">
        <v>26059</v>
      </c>
      <c r="D4171" s="139" t="s">
        <v>26063</v>
      </c>
      <c r="E4171" s="139"/>
      <c r="F4171" s="139">
        <f>MATCH(A4171,厦航题库汇总!$C$2:$C$5110,0)</f>
        <v>4750</v>
      </c>
    </row>
    <row r="4172" spans="1:6" customFormat="1" ht="56.1" customHeight="1">
      <c r="A4172" s="170" t="s">
        <v>18767</v>
      </c>
      <c r="B4172" s="139" t="s">
        <v>18768</v>
      </c>
      <c r="C4172" s="139" t="s">
        <v>18769</v>
      </c>
      <c r="D4172" s="139" t="s">
        <v>18770</v>
      </c>
      <c r="E4172" s="139"/>
      <c r="F4172" s="139" t="e">
        <f>MATCH(A4172,厦航题库汇总!$C$2:$C$5110,0)</f>
        <v>#N/A</v>
      </c>
    </row>
    <row r="4173" spans="1:6" customFormat="1" ht="56.1" customHeight="1">
      <c r="A4173" s="170" t="s">
        <v>18778</v>
      </c>
      <c r="B4173" s="139" t="s">
        <v>18779</v>
      </c>
      <c r="C4173" s="139" t="s">
        <v>18780</v>
      </c>
      <c r="D4173" s="139" t="s">
        <v>18781</v>
      </c>
      <c r="E4173" s="139"/>
      <c r="F4173" s="139" t="e">
        <f>MATCH(A4173,厦航题库汇总!$C$2:$C$5110,0)</f>
        <v>#N/A</v>
      </c>
    </row>
    <row r="4174" spans="1:6" customFormat="1" ht="56.1" customHeight="1">
      <c r="A4174" s="170" t="s">
        <v>9858</v>
      </c>
      <c r="B4174" s="139" t="s">
        <v>26056</v>
      </c>
      <c r="C4174" s="139" t="s">
        <v>26057</v>
      </c>
      <c r="D4174" s="139" t="s">
        <v>26058</v>
      </c>
      <c r="E4174" s="139"/>
      <c r="F4174" s="139">
        <f>MATCH(A4174,厦航题库汇总!$C$2:$C$5110,0)</f>
        <v>4748</v>
      </c>
    </row>
    <row r="4175" spans="1:6" customFormat="1" ht="56.1" customHeight="1">
      <c r="A4175" s="172" t="s">
        <v>27704</v>
      </c>
      <c r="B4175" s="148" t="s">
        <v>9732</v>
      </c>
      <c r="C4175" s="148" t="s">
        <v>15086</v>
      </c>
      <c r="D4175" s="148" t="s">
        <v>27705</v>
      </c>
      <c r="E4175" s="148"/>
      <c r="F4175" s="139" t="e">
        <f>MATCH(A4175,厦航题库汇总!$C$2:$C$5110,0)</f>
        <v>#N/A</v>
      </c>
    </row>
    <row r="4176" spans="1:6" customFormat="1" ht="56.1" customHeight="1">
      <c r="A4176" s="170" t="s">
        <v>1288</v>
      </c>
      <c r="B4176" s="139">
        <v>1600</v>
      </c>
      <c r="C4176" s="139">
        <v>2400</v>
      </c>
      <c r="D4176" s="139">
        <v>800</v>
      </c>
      <c r="E4176" s="139"/>
      <c r="F4176" s="139">
        <f>MATCH(A4176,厦航题库汇总!$C$2:$C$5110,0)</f>
        <v>2799</v>
      </c>
    </row>
    <row r="4177" spans="1:6" customFormat="1" ht="50.1" customHeight="1">
      <c r="A4177" s="170" t="s">
        <v>25555</v>
      </c>
      <c r="B4177" s="139" t="s">
        <v>25556</v>
      </c>
      <c r="C4177" s="139" t="s">
        <v>25557</v>
      </c>
      <c r="D4177" s="139" t="s">
        <v>25558</v>
      </c>
      <c r="E4177" s="139"/>
      <c r="F4177" s="139">
        <f>MATCH(A4177,厦航题库汇总!$C$2:$C$5110,0)</f>
        <v>3679</v>
      </c>
    </row>
    <row r="4178" spans="1:6" customFormat="1" ht="56.1" customHeight="1">
      <c r="A4178" s="170" t="s">
        <v>23512</v>
      </c>
      <c r="B4178" s="148" t="e">
        <f>C4178/#REF!</f>
        <v>#VALUE!</v>
      </c>
      <c r="C4178" s="139" t="s">
        <v>23513</v>
      </c>
      <c r="D4178" s="139" t="e">
        <f>+  A4117 —</f>
        <v>#NAME?</v>
      </c>
      <c r="E4178" s="139"/>
      <c r="F4178" s="139">
        <f>MATCH(A4178,厦航题库汇总!$C$2:$C$5110,0)</f>
        <v>4145</v>
      </c>
    </row>
    <row r="4179" spans="1:6" customFormat="1" ht="50.1" customHeight="1">
      <c r="A4179" s="170" t="s">
        <v>23128</v>
      </c>
      <c r="B4179" s="139" t="s">
        <v>23129</v>
      </c>
      <c r="C4179" s="139" t="s">
        <v>23130</v>
      </c>
      <c r="D4179" s="139" t="s">
        <v>23131</v>
      </c>
      <c r="E4179" s="139"/>
      <c r="F4179" s="139">
        <f>MATCH(A4179,厦航题库汇总!$C$2:$C$5110,0)</f>
        <v>3744</v>
      </c>
    </row>
    <row r="4180" spans="1:6" customFormat="1" ht="56.1" customHeight="1">
      <c r="A4180" s="170" t="s">
        <v>23198</v>
      </c>
      <c r="B4180" s="139" t="s">
        <v>23199</v>
      </c>
      <c r="C4180" s="139" t="s">
        <v>23200</v>
      </c>
      <c r="D4180" s="139" t="s">
        <v>23201</v>
      </c>
      <c r="E4180" s="139"/>
      <c r="F4180" s="139">
        <f>MATCH(A4180,厦航题库汇总!$C$2:$C$5110,0)</f>
        <v>3827</v>
      </c>
    </row>
    <row r="4181" spans="1:6" customFormat="1" ht="56.1" customHeight="1">
      <c r="A4181" s="170" t="s">
        <v>28174</v>
      </c>
      <c r="B4181" s="139" t="s">
        <v>21882</v>
      </c>
      <c r="C4181" s="139" t="s">
        <v>21883</v>
      </c>
      <c r="D4181" s="139" t="s">
        <v>21884</v>
      </c>
      <c r="E4181" s="139"/>
      <c r="F4181" s="139">
        <f>MATCH(A4181,厦航题库汇总!$C$2:$C$5110,0)</f>
        <v>833</v>
      </c>
    </row>
    <row r="4182" spans="1:6" customFormat="1" ht="56.1" customHeight="1">
      <c r="A4182" s="170" t="s">
        <v>1874</v>
      </c>
      <c r="B4182" s="139" t="s">
        <v>1875</v>
      </c>
      <c r="C4182" s="139" t="s">
        <v>1871</v>
      </c>
      <c r="D4182" s="139" t="s">
        <v>18191</v>
      </c>
      <c r="E4182" s="139"/>
      <c r="F4182" s="139">
        <f>MATCH(A4182,厦航题库汇总!$C$2:$C$5110,0)</f>
        <v>311</v>
      </c>
    </row>
    <row r="4183" spans="1:6" customFormat="1" ht="56.1" customHeight="1">
      <c r="A4183" s="170" t="s">
        <v>22968</v>
      </c>
      <c r="B4183" s="139" t="s">
        <v>22969</v>
      </c>
      <c r="C4183" s="139" t="s">
        <v>22970</v>
      </c>
      <c r="D4183" s="139" t="s">
        <v>22971</v>
      </c>
      <c r="E4183" s="139"/>
      <c r="F4183" s="139">
        <f>MATCH(A4183,厦航题库汇总!$C$2:$C$5110,0)</f>
        <v>3329</v>
      </c>
    </row>
    <row r="4184" spans="1:6" customFormat="1" ht="56.1" customHeight="1">
      <c r="A4184" s="170" t="s">
        <v>12663</v>
      </c>
      <c r="B4184" s="139" t="s">
        <v>12664</v>
      </c>
      <c r="C4184" s="148" t="s">
        <v>12665</v>
      </c>
      <c r="D4184" s="148" t="s">
        <v>12666</v>
      </c>
      <c r="E4184" s="148"/>
      <c r="F4184" s="139">
        <f>MATCH(A4184,厦航题库汇总!$C$2:$C$5110,0)</f>
        <v>271</v>
      </c>
    </row>
    <row r="4185" spans="1:6" customFormat="1" ht="56.1" customHeight="1">
      <c r="A4185" s="170" t="s">
        <v>19848</v>
      </c>
      <c r="B4185" s="139">
        <v>15</v>
      </c>
      <c r="C4185" s="139">
        <v>30</v>
      </c>
      <c r="D4185" s="139">
        <v>60</v>
      </c>
      <c r="E4185" s="139"/>
      <c r="F4185" s="139" t="e">
        <f>MATCH(A4185,厦航题库汇总!$C$2:$C$5110,0)</f>
        <v>#N/A</v>
      </c>
    </row>
    <row r="4186" spans="1:6" customFormat="1" ht="56.1" customHeight="1">
      <c r="A4186" s="170" t="s">
        <v>9731</v>
      </c>
      <c r="B4186" s="139" t="s">
        <v>21098</v>
      </c>
      <c r="C4186" s="139" t="s">
        <v>21099</v>
      </c>
      <c r="D4186" s="139" t="s">
        <v>21100</v>
      </c>
      <c r="E4186" s="139"/>
      <c r="F4186" s="139">
        <f>MATCH(A4186,厦航题库汇总!$C$2:$C$5110,0)</f>
        <v>4707</v>
      </c>
    </row>
    <row r="4187" spans="1:6" customFormat="1" ht="56.1" customHeight="1">
      <c r="A4187" s="170" t="s">
        <v>19039</v>
      </c>
      <c r="B4187" s="139" t="s">
        <v>19040</v>
      </c>
      <c r="C4187" s="139" t="s">
        <v>19041</v>
      </c>
      <c r="D4187" s="139" t="s">
        <v>19042</v>
      </c>
      <c r="E4187" s="139"/>
      <c r="F4187" s="139" t="e">
        <f>MATCH(A4187,厦航题库汇总!$C$2:$C$5110,0)</f>
        <v>#N/A</v>
      </c>
    </row>
    <row r="4188" spans="1:6" customFormat="1" ht="56.1" customHeight="1">
      <c r="A4188" s="170" t="s">
        <v>19043</v>
      </c>
      <c r="B4188" s="139" t="s">
        <v>19044</v>
      </c>
      <c r="C4188" s="139" t="s">
        <v>19045</v>
      </c>
      <c r="D4188" s="139" t="s">
        <v>19046</v>
      </c>
      <c r="E4188" s="139"/>
      <c r="F4188" s="139" t="e">
        <f>MATCH(A4188,厦航题库汇总!$C$2:$C$5110,0)</f>
        <v>#N/A</v>
      </c>
    </row>
    <row r="4189" spans="1:6" customFormat="1" ht="56.1" customHeight="1">
      <c r="A4189" s="170" t="s">
        <v>19439</v>
      </c>
      <c r="B4189" s="139" t="s">
        <v>19440</v>
      </c>
      <c r="C4189" s="139" t="s">
        <v>19441</v>
      </c>
      <c r="D4189" s="139" t="s">
        <v>19442</v>
      </c>
      <c r="E4189" s="139"/>
      <c r="F4189" s="139" t="e">
        <f>MATCH(A4189,厦航题库汇总!$C$2:$C$5110,0)</f>
        <v>#N/A</v>
      </c>
    </row>
    <row r="4190" spans="1:6" customFormat="1" ht="56.1" customHeight="1">
      <c r="A4190" s="170" t="s">
        <v>5941</v>
      </c>
      <c r="B4190" s="139" t="s">
        <v>5942</v>
      </c>
      <c r="C4190" s="139" t="s">
        <v>5943</v>
      </c>
      <c r="D4190" s="139" t="s">
        <v>5944</v>
      </c>
      <c r="E4190" s="139"/>
      <c r="F4190" s="139">
        <f>MATCH(A4190,厦航题库汇总!$C$2:$C$5110,0)</f>
        <v>3813</v>
      </c>
    </row>
    <row r="4191" spans="1:6" customFormat="1" ht="56.1" customHeight="1">
      <c r="A4191" s="170" t="s">
        <v>29821</v>
      </c>
      <c r="B4191" s="139" t="s">
        <v>24226</v>
      </c>
      <c r="C4191" s="139" t="s">
        <v>24227</v>
      </c>
      <c r="D4191" s="139" t="s">
        <v>24228</v>
      </c>
      <c r="E4191" s="139"/>
      <c r="F4191" s="139">
        <f>MATCH(A4191,厦航题库汇总!$C$2:$C$5110,0)</f>
        <v>1347</v>
      </c>
    </row>
    <row r="4192" spans="1:6" customFormat="1" ht="56.1" customHeight="1">
      <c r="A4192" s="170" t="s">
        <v>6189</v>
      </c>
      <c r="B4192" s="139" t="s">
        <v>3141</v>
      </c>
      <c r="C4192" s="148" t="s">
        <v>3220</v>
      </c>
      <c r="D4192" s="148" t="s">
        <v>3143</v>
      </c>
      <c r="E4192" s="148"/>
      <c r="F4192" s="139">
        <f>MATCH(A4192,厦航题库汇总!$C$2:$C$5110,0)</f>
        <v>275</v>
      </c>
    </row>
    <row r="4193" spans="1:6" customFormat="1" ht="56.1" customHeight="1">
      <c r="A4193" s="170" t="s">
        <v>28189</v>
      </c>
      <c r="B4193" s="139" t="s">
        <v>21946</v>
      </c>
      <c r="C4193" s="139" t="s">
        <v>21947</v>
      </c>
      <c r="D4193" s="139" t="s">
        <v>21948</v>
      </c>
      <c r="E4193" s="139"/>
      <c r="F4193" s="139">
        <f>MATCH(A4193,厦航题库汇总!$C$2:$C$5110,0)</f>
        <v>976</v>
      </c>
    </row>
    <row r="4194" spans="1:6" customFormat="1" ht="56.1" customHeight="1">
      <c r="A4194" s="170" t="s">
        <v>15213</v>
      </c>
      <c r="B4194" s="139" t="s">
        <v>15010</v>
      </c>
      <c r="C4194" s="139" t="s">
        <v>15011</v>
      </c>
      <c r="D4194" s="139" t="s">
        <v>15012</v>
      </c>
      <c r="E4194" s="139"/>
      <c r="F4194" s="139">
        <f>MATCH(A4194,厦航题库汇总!$C$2:$C$5110,0)</f>
        <v>4456</v>
      </c>
    </row>
    <row r="4195" spans="1:6" customFormat="1" ht="56.1" customHeight="1">
      <c r="A4195" s="170" t="s">
        <v>15216</v>
      </c>
      <c r="B4195" s="139" t="s">
        <v>15019</v>
      </c>
      <c r="C4195" s="139" t="s">
        <v>15020</v>
      </c>
      <c r="D4195" s="139" t="s">
        <v>15021</v>
      </c>
      <c r="E4195" s="139"/>
      <c r="F4195" s="139">
        <f>MATCH(A4195,厦航题库汇总!$C$2:$C$5110,0)</f>
        <v>4462</v>
      </c>
    </row>
    <row r="4196" spans="1:6" customFormat="1" ht="56.1" customHeight="1">
      <c r="A4196" s="170" t="s">
        <v>15217</v>
      </c>
      <c r="B4196" s="139" t="s">
        <v>15022</v>
      </c>
      <c r="C4196" s="139" t="s">
        <v>15023</v>
      </c>
      <c r="D4196" s="139" t="s">
        <v>15024</v>
      </c>
      <c r="E4196" s="139"/>
      <c r="F4196" s="139">
        <f>MATCH(A4196,厦航题库汇总!$C$2:$C$5110,0)</f>
        <v>4464</v>
      </c>
    </row>
    <row r="4197" spans="1:6" customFormat="1" ht="56.1" customHeight="1">
      <c r="A4197" s="170" t="s">
        <v>15214</v>
      </c>
      <c r="B4197" s="139" t="s">
        <v>15013</v>
      </c>
      <c r="C4197" s="139" t="s">
        <v>15014</v>
      </c>
      <c r="D4197" s="139" t="s">
        <v>15015</v>
      </c>
      <c r="E4197" s="139"/>
      <c r="F4197" s="139">
        <f>MATCH(A4197,厦航题库汇总!$C$2:$C$5110,0)</f>
        <v>4458</v>
      </c>
    </row>
    <row r="4198" spans="1:6" customFormat="1" ht="56.1" customHeight="1">
      <c r="A4198" s="170" t="s">
        <v>15215</v>
      </c>
      <c r="B4198" s="139" t="s">
        <v>15016</v>
      </c>
      <c r="C4198" s="139" t="s">
        <v>15017</v>
      </c>
      <c r="D4198" s="139" t="s">
        <v>15018</v>
      </c>
      <c r="E4198" s="139"/>
      <c r="F4198" s="139">
        <f>MATCH(A4198,厦航题库汇总!$C$2:$C$5110,0)</f>
        <v>4460</v>
      </c>
    </row>
    <row r="4199" spans="1:6" customFormat="1" ht="56.1" customHeight="1">
      <c r="A4199" s="172" t="s">
        <v>13535</v>
      </c>
      <c r="B4199" s="148" t="s">
        <v>13536</v>
      </c>
      <c r="C4199" s="148" t="s">
        <v>13537</v>
      </c>
      <c r="D4199" s="148" t="s">
        <v>13538</v>
      </c>
      <c r="E4199" s="148"/>
      <c r="F4199" s="139">
        <f>MATCH(A4199,厦航题库汇总!$C$2:$C$5110,0)</f>
        <v>1873</v>
      </c>
    </row>
    <row r="4200" spans="1:6" customFormat="1" ht="56.1" customHeight="1">
      <c r="A4200" s="170" t="s">
        <v>29074</v>
      </c>
      <c r="B4200" s="139" t="s">
        <v>27073</v>
      </c>
      <c r="C4200" s="139" t="s">
        <v>27074</v>
      </c>
      <c r="D4200" s="139" t="s">
        <v>27075</v>
      </c>
      <c r="E4200" s="139"/>
      <c r="F4200" s="139">
        <f>MATCH(A4200,厦航题库汇总!$C$2:$C$5110,0)</f>
        <v>2294</v>
      </c>
    </row>
    <row r="4201" spans="1:6" customFormat="1" ht="50.1" customHeight="1">
      <c r="A4201" s="172" t="s">
        <v>13543</v>
      </c>
      <c r="B4201" s="148" t="s">
        <v>13544</v>
      </c>
      <c r="C4201" s="148" t="s">
        <v>13545</v>
      </c>
      <c r="D4201" s="148" t="s">
        <v>13546</v>
      </c>
      <c r="E4201" s="148"/>
      <c r="F4201" s="139">
        <f>MATCH(A4201,厦航题库汇总!$C$2:$C$5110,0)</f>
        <v>1885</v>
      </c>
    </row>
    <row r="4202" spans="1:6" customFormat="1" ht="56.1" customHeight="1">
      <c r="A4202" s="172" t="s">
        <v>13523</v>
      </c>
      <c r="B4202" s="148" t="s">
        <v>13524</v>
      </c>
      <c r="C4202" s="148" t="s">
        <v>13525</v>
      </c>
      <c r="D4202" s="148" t="s">
        <v>13526</v>
      </c>
      <c r="E4202" s="148"/>
      <c r="F4202" s="139">
        <f>MATCH(A4202,厦航题库汇总!$C$2:$C$5110,0)</f>
        <v>1855</v>
      </c>
    </row>
    <row r="4203" spans="1:6" customFormat="1" ht="56.1" customHeight="1">
      <c r="A4203" s="170" t="s">
        <v>29071</v>
      </c>
      <c r="B4203" s="139" t="s">
        <v>27064</v>
      </c>
      <c r="C4203" s="139" t="s">
        <v>27065</v>
      </c>
      <c r="D4203" s="139" t="s">
        <v>27066</v>
      </c>
      <c r="E4203" s="139"/>
      <c r="F4203" s="139">
        <f>MATCH(A4203,厦航题库汇总!$C$2:$C$5110,0)</f>
        <v>2276</v>
      </c>
    </row>
    <row r="4204" spans="1:6" customFormat="1" ht="56.1" customHeight="1">
      <c r="A4204" s="172" t="s">
        <v>13539</v>
      </c>
      <c r="B4204" s="148" t="s">
        <v>13540</v>
      </c>
      <c r="C4204" s="148" t="s">
        <v>13541</v>
      </c>
      <c r="D4204" s="148" t="s">
        <v>13542</v>
      </c>
      <c r="E4204" s="148"/>
      <c r="F4204" s="139">
        <f>MATCH(A4204,厦航题库汇总!$C$2:$C$5110,0)</f>
        <v>1879</v>
      </c>
    </row>
    <row r="4205" spans="1:6" customFormat="1" ht="56.1" customHeight="1">
      <c r="A4205" s="170" t="s">
        <v>29068</v>
      </c>
      <c r="B4205" s="139" t="s">
        <v>27055</v>
      </c>
      <c r="C4205" s="139" t="s">
        <v>27056</v>
      </c>
      <c r="D4205" s="139" t="s">
        <v>27057</v>
      </c>
      <c r="E4205" s="139"/>
      <c r="F4205" s="139">
        <f>MATCH(A4205,厦航题库汇总!$C$2:$C$5110,0)</f>
        <v>2258</v>
      </c>
    </row>
    <row r="4206" spans="1:6" customFormat="1" ht="56.1" customHeight="1">
      <c r="A4206" s="172" t="s">
        <v>13527</v>
      </c>
      <c r="B4206" s="148" t="s">
        <v>13528</v>
      </c>
      <c r="C4206" s="148" t="s">
        <v>13529</v>
      </c>
      <c r="D4206" s="148" t="s">
        <v>13530</v>
      </c>
      <c r="E4206" s="148"/>
      <c r="F4206" s="139">
        <f>MATCH(A4206,厦航题库汇总!$C$2:$C$5110,0)</f>
        <v>1861</v>
      </c>
    </row>
    <row r="4207" spans="1:6" customFormat="1" ht="56.1" customHeight="1">
      <c r="A4207" s="170" t="s">
        <v>29072</v>
      </c>
      <c r="B4207" s="139" t="s">
        <v>27067</v>
      </c>
      <c r="C4207" s="139" t="s">
        <v>27068</v>
      </c>
      <c r="D4207" s="139" t="s">
        <v>27069</v>
      </c>
      <c r="E4207" s="139"/>
      <c r="F4207" s="139">
        <f>MATCH(A4207,厦航题库汇总!$C$2:$C$5110,0)</f>
        <v>2282</v>
      </c>
    </row>
    <row r="4208" spans="1:6" customFormat="1" ht="50.1" customHeight="1">
      <c r="A4208" s="172" t="s">
        <v>13531</v>
      </c>
      <c r="B4208" s="148" t="s">
        <v>13532</v>
      </c>
      <c r="C4208" s="148" t="s">
        <v>13533</v>
      </c>
      <c r="D4208" s="148" t="s">
        <v>13534</v>
      </c>
      <c r="E4208" s="148"/>
      <c r="F4208" s="139">
        <f>MATCH(A4208,厦航题库汇总!$C$2:$C$5110,0)</f>
        <v>1867</v>
      </c>
    </row>
    <row r="4209" spans="1:6" customFormat="1" ht="50.1" customHeight="1">
      <c r="A4209" s="170" t="s">
        <v>29070</v>
      </c>
      <c r="B4209" s="139" t="s">
        <v>27061</v>
      </c>
      <c r="C4209" s="139" t="s">
        <v>27062</v>
      </c>
      <c r="D4209" s="139" t="s">
        <v>27063</v>
      </c>
      <c r="E4209" s="139"/>
      <c r="F4209" s="139">
        <f>MATCH(A4209,厦航题库汇总!$C$2:$C$5110,0)</f>
        <v>2270</v>
      </c>
    </row>
    <row r="4210" spans="1:6" customFormat="1" ht="50.1" customHeight="1">
      <c r="A4210" s="170" t="s">
        <v>13717</v>
      </c>
      <c r="B4210" s="139" t="s">
        <v>27076</v>
      </c>
      <c r="C4210" s="139" t="s">
        <v>27077</v>
      </c>
      <c r="D4210" s="139" t="s">
        <v>27078</v>
      </c>
      <c r="E4210" s="139"/>
      <c r="F4210" s="139">
        <f>MATCH(A4210,厦航题库汇总!$C$2:$C$5110,0)</f>
        <v>2300</v>
      </c>
    </row>
    <row r="4211" spans="1:6" customFormat="1" ht="56.1" customHeight="1">
      <c r="A4211" s="170" t="s">
        <v>29023</v>
      </c>
      <c r="B4211" s="139" t="s">
        <v>26271</v>
      </c>
      <c r="C4211" s="139" t="s">
        <v>26272</v>
      </c>
      <c r="D4211" s="139" t="s">
        <v>26273</v>
      </c>
      <c r="E4211" s="139"/>
      <c r="F4211" s="139">
        <f>MATCH(A4211,厦航题库汇总!$C$2:$C$5110,0)</f>
        <v>819</v>
      </c>
    </row>
    <row r="4212" spans="1:6" customFormat="1" ht="56.1" customHeight="1">
      <c r="A4212" s="172" t="s">
        <v>11117</v>
      </c>
      <c r="B4212" s="148" t="s">
        <v>11118</v>
      </c>
      <c r="C4212" s="148" t="s">
        <v>11119</v>
      </c>
      <c r="D4212" s="148" t="s">
        <v>11120</v>
      </c>
      <c r="E4212" s="148"/>
      <c r="F4212" s="139">
        <f>MATCH(A4212,厦航题库汇总!$C$2:$C$5110,0)</f>
        <v>181</v>
      </c>
    </row>
    <row r="4213" spans="1:6" customFormat="1" ht="56.1" customHeight="1">
      <c r="A4213" s="172" t="s">
        <v>11125</v>
      </c>
      <c r="B4213" s="148" t="s">
        <v>11119</v>
      </c>
      <c r="C4213" s="148" t="s">
        <v>11118</v>
      </c>
      <c r="D4213" s="148" t="s">
        <v>11120</v>
      </c>
      <c r="E4213" s="148"/>
      <c r="F4213" s="139">
        <f>MATCH(A4213,厦航题库汇总!$C$2:$C$5110,0)</f>
        <v>195</v>
      </c>
    </row>
    <row r="4214" spans="1:6" customFormat="1" ht="50.1" customHeight="1">
      <c r="A4214" s="172" t="s">
        <v>27956</v>
      </c>
      <c r="B4214" s="148" t="s">
        <v>11109</v>
      </c>
      <c r="C4214" s="148" t="s">
        <v>11110</v>
      </c>
      <c r="D4214" s="148" t="s">
        <v>11111</v>
      </c>
      <c r="E4214" s="148"/>
      <c r="F4214" s="139">
        <f>MATCH(A4214,厦航题库汇总!$C$2:$C$5110,0)</f>
        <v>154</v>
      </c>
    </row>
    <row r="4215" spans="1:6" ht="56.1" customHeight="1">
      <c r="A4215" s="172" t="s">
        <v>11213</v>
      </c>
      <c r="B4215" s="148" t="s">
        <v>11214</v>
      </c>
      <c r="C4215" s="148" t="s">
        <v>11215</v>
      </c>
      <c r="D4215" s="148" t="s">
        <v>11216</v>
      </c>
      <c r="E4215" s="148"/>
      <c r="F4215" s="139">
        <f>MATCH(A4215,厦航题库汇总!$C$2:$C$5110,0)</f>
        <v>422</v>
      </c>
    </row>
    <row r="4216" spans="1:6" ht="50.1" customHeight="1">
      <c r="A4216" s="172" t="s">
        <v>11069</v>
      </c>
      <c r="B4216" s="148" t="s">
        <v>11070</v>
      </c>
      <c r="C4216" s="148" t="s">
        <v>11071</v>
      </c>
      <c r="D4216" s="148" t="s">
        <v>11072</v>
      </c>
      <c r="E4216" s="148"/>
      <c r="F4216" s="139">
        <f>MATCH(A4216,厦航题库汇总!$C$2:$C$5110,0)</f>
        <v>39</v>
      </c>
    </row>
    <row r="4217" spans="1:6" customFormat="1" ht="56.1" customHeight="1">
      <c r="A4217" s="170" t="s">
        <v>19703</v>
      </c>
      <c r="B4217" s="139" t="s">
        <v>19704</v>
      </c>
      <c r="C4217" s="139" t="s">
        <v>19705</v>
      </c>
      <c r="D4217" s="139" t="s">
        <v>19706</v>
      </c>
      <c r="E4217" s="139"/>
      <c r="F4217" s="139" t="e">
        <f>MATCH(A4217,厦航题库汇总!$C$2:$C$5110,0)</f>
        <v>#N/A</v>
      </c>
    </row>
    <row r="4218" spans="1:6" customFormat="1" ht="56.1" customHeight="1">
      <c r="A4218" s="172" t="s">
        <v>11209</v>
      </c>
      <c r="B4218" s="148" t="s">
        <v>11210</v>
      </c>
      <c r="C4218" s="148" t="s">
        <v>11211</v>
      </c>
      <c r="D4218" s="148" t="s">
        <v>11212</v>
      </c>
      <c r="E4218" s="148"/>
      <c r="F4218" s="139">
        <f>MATCH(A4218,厦航题库汇总!$C$2:$C$5110,0)</f>
        <v>415</v>
      </c>
    </row>
    <row r="4219" spans="1:6" customFormat="1" ht="56.1" customHeight="1">
      <c r="A4219" s="172" t="s">
        <v>11126</v>
      </c>
      <c r="B4219" s="148" t="s">
        <v>11127</v>
      </c>
      <c r="C4219" s="148" t="s">
        <v>11070</v>
      </c>
      <c r="D4219" s="148" t="s">
        <v>11072</v>
      </c>
      <c r="E4219" s="148"/>
      <c r="F4219" s="139">
        <f>MATCH(A4219,厦航题库汇总!$C$2:$C$5110,0)</f>
        <v>202</v>
      </c>
    </row>
    <row r="4220" spans="1:6" customFormat="1" ht="56.1" customHeight="1">
      <c r="A4220" s="172" t="s">
        <v>11105</v>
      </c>
      <c r="B4220" s="148" t="s">
        <v>11106</v>
      </c>
      <c r="C4220" s="149" t="s">
        <v>11107</v>
      </c>
      <c r="D4220" s="149" t="s">
        <v>11108</v>
      </c>
      <c r="E4220" s="149"/>
      <c r="F4220" s="139">
        <f>MATCH(A4220,厦航题库汇总!$C$2:$C$5110,0)</f>
        <v>147</v>
      </c>
    </row>
    <row r="4221" spans="1:6" customFormat="1" ht="50.1" customHeight="1">
      <c r="A4221" s="170" t="s">
        <v>28998</v>
      </c>
      <c r="B4221" s="139" t="s">
        <v>26247</v>
      </c>
      <c r="C4221" s="139" t="s">
        <v>26248</v>
      </c>
      <c r="D4221" s="139" t="s">
        <v>26249</v>
      </c>
      <c r="E4221" s="139"/>
      <c r="F4221" s="139">
        <f>MATCH(A4221,厦航题库汇总!$C$2:$C$5110,0)</f>
        <v>700</v>
      </c>
    </row>
    <row r="4222" spans="1:6" customFormat="1" ht="50.1" customHeight="1">
      <c r="A4222" s="170" t="s">
        <v>19715</v>
      </c>
      <c r="B4222" s="139" t="s">
        <v>19716</v>
      </c>
      <c r="C4222" s="139" t="s">
        <v>11366</v>
      </c>
      <c r="D4222" s="139" t="s">
        <v>19717</v>
      </c>
      <c r="E4222" s="139"/>
      <c r="F4222" s="139" t="e">
        <f>MATCH(A4222,厦航题库汇总!$C$2:$C$5110,0)</f>
        <v>#N/A</v>
      </c>
    </row>
    <row r="4223" spans="1:6" customFormat="1" ht="56.1" customHeight="1">
      <c r="A4223" s="170" t="s">
        <v>67</v>
      </c>
      <c r="B4223" s="139" t="s">
        <v>55</v>
      </c>
      <c r="C4223" s="148" t="s">
        <v>59</v>
      </c>
      <c r="D4223" s="148" t="s">
        <v>56</v>
      </c>
      <c r="E4223" s="148"/>
      <c r="F4223" s="139">
        <f>MATCH(A4223,厦航题库汇总!$C$2:$C$5110,0)</f>
        <v>211</v>
      </c>
    </row>
    <row r="4224" spans="1:6" customFormat="1" ht="56.1" customHeight="1">
      <c r="A4224" s="172" t="s">
        <v>4178</v>
      </c>
      <c r="B4224" s="148" t="s">
        <v>4176</v>
      </c>
      <c r="C4224" s="148" t="s">
        <v>4175</v>
      </c>
      <c r="D4224" s="148" t="s">
        <v>4177</v>
      </c>
      <c r="E4224" s="148"/>
      <c r="F4224" s="139">
        <f>MATCH(A4224,厦航题库汇总!$C$2:$C$5110,0)</f>
        <v>796</v>
      </c>
    </row>
    <row r="4225" spans="1:6" customFormat="1" ht="56.1" customHeight="1">
      <c r="A4225" s="172" t="s">
        <v>29430</v>
      </c>
      <c r="B4225" s="148" t="s">
        <v>4175</v>
      </c>
      <c r="C4225" s="149" t="s">
        <v>29431</v>
      </c>
      <c r="D4225" s="148" t="s">
        <v>4177</v>
      </c>
      <c r="E4225" s="148"/>
      <c r="F4225" s="139">
        <f>MATCH(A4225,厦航题库汇总!$C$2:$C$5110,0)</f>
        <v>790</v>
      </c>
    </row>
    <row r="4226" spans="1:6" customFormat="1" ht="56.1" customHeight="1">
      <c r="A4226" s="170" t="s">
        <v>54</v>
      </c>
      <c r="B4226" s="139" t="s">
        <v>55</v>
      </c>
      <c r="C4226" s="148" t="s">
        <v>56</v>
      </c>
      <c r="D4226" s="148" t="s">
        <v>57</v>
      </c>
      <c r="E4226" s="148"/>
      <c r="F4226" s="139">
        <f>MATCH(A4226,厦航题库汇总!$C$2:$C$5110,0)</f>
        <v>164</v>
      </c>
    </row>
    <row r="4227" spans="1:6" customFormat="1" ht="56.1" customHeight="1">
      <c r="A4227" s="170" t="s">
        <v>10774</v>
      </c>
      <c r="B4227" s="139" t="s">
        <v>21009</v>
      </c>
      <c r="C4227" s="139" t="s">
        <v>21010</v>
      </c>
      <c r="D4227" s="139" t="s">
        <v>21011</v>
      </c>
      <c r="E4227" s="139"/>
      <c r="F4227" s="139">
        <f>MATCH(A4227,厦航题库汇总!$C$2:$C$5110,0)</f>
        <v>4682</v>
      </c>
    </row>
    <row r="4228" spans="1:6" customFormat="1" ht="56.1" customHeight="1">
      <c r="A4228" s="170" t="s">
        <v>29327</v>
      </c>
      <c r="B4228" s="139" t="s">
        <v>27184</v>
      </c>
      <c r="C4228" s="139" t="s">
        <v>26540</v>
      </c>
      <c r="D4228" s="139" t="s">
        <v>27543</v>
      </c>
      <c r="E4228" s="139"/>
      <c r="F4228" s="139">
        <f>MATCH(A4228,厦航题库汇总!$C$2:$C$5110,0)</f>
        <v>4289</v>
      </c>
    </row>
    <row r="4229" spans="1:6" customFormat="1" ht="56.1" customHeight="1">
      <c r="A4229" s="170" t="s">
        <v>29328</v>
      </c>
      <c r="B4229" s="139" t="s">
        <v>27544</v>
      </c>
      <c r="C4229" s="139" t="s">
        <v>27545</v>
      </c>
      <c r="D4229" s="139" t="s">
        <v>27186</v>
      </c>
      <c r="E4229" s="139"/>
      <c r="F4229" s="139">
        <f>MATCH(A4229,厦航题库汇总!$C$2:$C$5110,0)</f>
        <v>4291</v>
      </c>
    </row>
    <row r="4230" spans="1:6" customFormat="1" ht="56.1" customHeight="1">
      <c r="A4230" s="170" t="s">
        <v>29329</v>
      </c>
      <c r="B4230" s="139" t="s">
        <v>27546</v>
      </c>
      <c r="C4230" s="139" t="s">
        <v>27547</v>
      </c>
      <c r="D4230" s="139" t="s">
        <v>27185</v>
      </c>
      <c r="E4230" s="139"/>
      <c r="F4230" s="139">
        <f>MATCH(A4230,厦航题库汇总!$C$2:$C$5110,0)</f>
        <v>4295</v>
      </c>
    </row>
    <row r="4231" spans="1:6" customFormat="1" ht="56.1" customHeight="1">
      <c r="A4231" s="172" t="s">
        <v>2289</v>
      </c>
      <c r="B4231" s="148" t="s">
        <v>2290</v>
      </c>
      <c r="C4231" s="148" t="s">
        <v>2291</v>
      </c>
      <c r="D4231" s="139" t="s">
        <v>1213</v>
      </c>
      <c r="E4231" s="139"/>
      <c r="F4231" s="139">
        <f>MATCH(A4231,厦航题库汇总!$C$2:$C$5110,0)</f>
        <v>1061</v>
      </c>
    </row>
    <row r="4232" spans="1:6" customFormat="1" ht="50.1" customHeight="1">
      <c r="A4232" s="172" t="s">
        <v>2274</v>
      </c>
      <c r="B4232" s="148" t="s">
        <v>2275</v>
      </c>
      <c r="C4232" s="148" t="s">
        <v>2276</v>
      </c>
      <c r="D4232" s="148" t="s">
        <v>2277</v>
      </c>
      <c r="E4232" s="148"/>
      <c r="F4232" s="139">
        <f>MATCH(A4232,厦航题库汇总!$C$2:$C$5110,0)</f>
        <v>1037</v>
      </c>
    </row>
    <row r="4233" spans="1:6" customFormat="1" ht="56.1" customHeight="1">
      <c r="A4233" s="172" t="s">
        <v>2195</v>
      </c>
      <c r="B4233" s="148" t="s">
        <v>853</v>
      </c>
      <c r="C4233" s="148" t="s">
        <v>852</v>
      </c>
      <c r="D4233" s="139" t="s">
        <v>2196</v>
      </c>
      <c r="E4233" s="139"/>
      <c r="F4233" s="139">
        <f>MATCH(A4233,厦航题库汇总!$C$2:$C$5110,0)</f>
        <v>883</v>
      </c>
    </row>
    <row r="4234" spans="1:6" customFormat="1" ht="50.1" customHeight="1">
      <c r="A4234" s="170" t="s">
        <v>12374</v>
      </c>
      <c r="B4234" s="139" t="s">
        <v>12375</v>
      </c>
      <c r="C4234" s="148" t="s">
        <v>12376</v>
      </c>
      <c r="D4234" s="148" t="s">
        <v>12377</v>
      </c>
      <c r="E4234" s="148"/>
      <c r="F4234" s="139">
        <f>MATCH(A4234,厦航题库汇总!$C$2:$C$5110,0)</f>
        <v>172</v>
      </c>
    </row>
    <row r="4235" spans="1:6" customFormat="1" ht="50.1" customHeight="1">
      <c r="A4235" s="170" t="s">
        <v>12366</v>
      </c>
      <c r="B4235" s="139" t="s">
        <v>12367</v>
      </c>
      <c r="C4235" s="148" t="s">
        <v>12368</v>
      </c>
      <c r="D4235" s="148" t="s">
        <v>12369</v>
      </c>
      <c r="E4235" s="148"/>
      <c r="F4235" s="139">
        <f>MATCH(A4235,厦航题库汇总!$C$2:$C$5110,0)</f>
        <v>159</v>
      </c>
    </row>
    <row r="4236" spans="1:6" customFormat="1" ht="50.1" customHeight="1">
      <c r="A4236" s="170" t="s">
        <v>28182</v>
      </c>
      <c r="B4236" s="139" t="s">
        <v>21919</v>
      </c>
      <c r="C4236" s="139" t="s">
        <v>21920</v>
      </c>
      <c r="D4236" s="139" t="s">
        <v>21921</v>
      </c>
      <c r="E4236" s="139"/>
      <c r="F4236" s="139">
        <f>MATCH(A4236,厦航题库汇总!$C$2:$C$5110,0)</f>
        <v>911</v>
      </c>
    </row>
    <row r="4237" spans="1:6" customFormat="1" ht="56.1" customHeight="1">
      <c r="A4237" s="170" t="s">
        <v>10779</v>
      </c>
      <c r="B4237" s="139" t="s">
        <v>21066</v>
      </c>
      <c r="C4237" s="139" t="s">
        <v>21067</v>
      </c>
      <c r="D4237" s="139" t="s">
        <v>21068</v>
      </c>
      <c r="E4237" s="139"/>
      <c r="F4237" s="139">
        <f>MATCH(A4237,厦航题库汇总!$C$2:$C$5110,0)</f>
        <v>4699</v>
      </c>
    </row>
    <row r="4238" spans="1:6" customFormat="1" ht="56.1" customHeight="1">
      <c r="A4238" s="170" t="s">
        <v>29326</v>
      </c>
      <c r="B4238" s="139" t="s">
        <v>27541</v>
      </c>
      <c r="C4238" s="139" t="s">
        <v>26541</v>
      </c>
      <c r="D4238" s="139" t="s">
        <v>27542</v>
      </c>
      <c r="E4238" s="139"/>
      <c r="F4238" s="139">
        <f>MATCH(A4238,厦航题库汇总!$C$2:$C$5110,0)</f>
        <v>4283</v>
      </c>
    </row>
    <row r="4239" spans="1:6" customFormat="1" ht="56.1" customHeight="1">
      <c r="A4239" s="172" t="s">
        <v>13559</v>
      </c>
      <c r="B4239" s="148" t="s">
        <v>13560</v>
      </c>
      <c r="C4239" s="148" t="s">
        <v>13561</v>
      </c>
      <c r="D4239" s="148" t="s">
        <v>13562</v>
      </c>
      <c r="E4239" s="148"/>
      <c r="F4239" s="139">
        <f>MATCH(A4239,厦航题库汇总!$C$2:$C$5110,0)</f>
        <v>1915</v>
      </c>
    </row>
    <row r="4240" spans="1:6" customFormat="1" ht="56.1" customHeight="1">
      <c r="A4240" s="172" t="s">
        <v>13551</v>
      </c>
      <c r="B4240" s="148" t="s">
        <v>13552</v>
      </c>
      <c r="C4240" s="148" t="s">
        <v>13553</v>
      </c>
      <c r="D4240" s="148" t="s">
        <v>13554</v>
      </c>
      <c r="E4240" s="148"/>
      <c r="F4240" s="139">
        <f>MATCH(A4240,厦航题库汇总!$C$2:$C$5110,0)</f>
        <v>1897</v>
      </c>
    </row>
    <row r="4241" spans="1:6" customFormat="1" ht="56.1" customHeight="1">
      <c r="A4241" s="172" t="s">
        <v>13555</v>
      </c>
      <c r="B4241" s="148" t="s">
        <v>13556</v>
      </c>
      <c r="C4241" s="148" t="s">
        <v>13557</v>
      </c>
      <c r="D4241" s="148" t="s">
        <v>13558</v>
      </c>
      <c r="E4241" s="148"/>
      <c r="F4241" s="139">
        <f>MATCH(A4241,厦航题库汇总!$C$2:$C$5110,0)</f>
        <v>1909</v>
      </c>
    </row>
    <row r="4242" spans="1:6" customFormat="1" ht="56.1" customHeight="1">
      <c r="A4242" s="172" t="s">
        <v>13563</v>
      </c>
      <c r="B4242" s="148" t="s">
        <v>13548</v>
      </c>
      <c r="C4242" s="148" t="s">
        <v>13550</v>
      </c>
      <c r="D4242" s="148" t="s">
        <v>13564</v>
      </c>
      <c r="E4242" s="148"/>
      <c r="F4242" s="139">
        <f>MATCH(A4242,厦航题库汇总!$C$2:$C$5110,0)</f>
        <v>1921</v>
      </c>
    </row>
    <row r="4243" spans="1:6" ht="56.1" customHeight="1">
      <c r="A4243" s="172" t="s">
        <v>13547</v>
      </c>
      <c r="B4243" s="148" t="s">
        <v>13548</v>
      </c>
      <c r="C4243" s="148" t="s">
        <v>13549</v>
      </c>
      <c r="D4243" s="148" t="s">
        <v>13550</v>
      </c>
      <c r="E4243" s="148"/>
      <c r="F4243" s="139">
        <f>MATCH(A4243,厦航题库汇总!$C$2:$C$5110,0)</f>
        <v>1891</v>
      </c>
    </row>
    <row r="4244" spans="1:6" customFormat="1" ht="50.1" customHeight="1">
      <c r="A4244" s="170" t="s">
        <v>15221</v>
      </c>
      <c r="B4244" s="139" t="s">
        <v>15035</v>
      </c>
      <c r="C4244" s="139" t="s">
        <v>15034</v>
      </c>
      <c r="D4244" s="139" t="s">
        <v>15025</v>
      </c>
      <c r="E4244" s="139"/>
      <c r="F4244" s="139">
        <f>MATCH(A4244,厦航题库汇总!$C$2:$C$5110,0)</f>
        <v>4472</v>
      </c>
    </row>
    <row r="4245" spans="1:6" customFormat="1" ht="50.1" customHeight="1">
      <c r="A4245" s="170" t="s">
        <v>15219</v>
      </c>
      <c r="B4245" s="139" t="s">
        <v>15028</v>
      </c>
      <c r="C4245" s="139" t="s">
        <v>15029</v>
      </c>
      <c r="D4245" s="139" t="s">
        <v>15030</v>
      </c>
      <c r="E4245" s="139"/>
      <c r="F4245" s="139">
        <f>MATCH(A4245,厦航题库汇总!$C$2:$C$5110,0)</f>
        <v>4468</v>
      </c>
    </row>
    <row r="4246" spans="1:6" customFormat="1" ht="56.1" customHeight="1">
      <c r="A4246" s="170" t="s">
        <v>15222</v>
      </c>
      <c r="B4246" s="139" t="s">
        <v>15037</v>
      </c>
      <c r="C4246" s="139" t="s">
        <v>15025</v>
      </c>
      <c r="D4246" s="139" t="s">
        <v>15036</v>
      </c>
      <c r="E4246" s="139"/>
      <c r="F4246" s="139">
        <f>MATCH(A4246,厦航题库汇总!$C$2:$C$5110,0)</f>
        <v>4474</v>
      </c>
    </row>
    <row r="4247" spans="1:6" customFormat="1" ht="56.1" customHeight="1">
      <c r="A4247" s="170" t="s">
        <v>15220</v>
      </c>
      <c r="B4247" s="139" t="s">
        <v>15031</v>
      </c>
      <c r="C4247" s="139" t="s">
        <v>15032</v>
      </c>
      <c r="D4247" s="139" t="s">
        <v>15033</v>
      </c>
      <c r="E4247" s="139"/>
      <c r="F4247" s="139">
        <f>MATCH(A4247,厦航题库汇总!$C$2:$C$5110,0)</f>
        <v>4470</v>
      </c>
    </row>
    <row r="4248" spans="1:6" customFormat="1" ht="56.1" customHeight="1">
      <c r="A4248" s="170" t="s">
        <v>15218</v>
      </c>
      <c r="B4248" s="139" t="s">
        <v>15025</v>
      </c>
      <c r="C4248" s="139" t="s">
        <v>15026</v>
      </c>
      <c r="D4248" s="139" t="s">
        <v>15027</v>
      </c>
      <c r="E4248" s="139"/>
      <c r="F4248" s="139">
        <f>MATCH(A4248,厦航题库汇总!$C$2:$C$5110,0)</f>
        <v>4466</v>
      </c>
    </row>
    <row r="4249" spans="1:6" customFormat="1" ht="56.1" customHeight="1">
      <c r="A4249" s="170" t="s">
        <v>27083</v>
      </c>
      <c r="B4249" s="139" t="s">
        <v>29087</v>
      </c>
      <c r="C4249" s="139" t="s">
        <v>29088</v>
      </c>
      <c r="D4249" s="139" t="s">
        <v>29089</v>
      </c>
      <c r="E4249" s="139"/>
      <c r="F4249" s="139">
        <f>MATCH(A4249,厦航题库汇总!$C$2:$C$5110,0)</f>
        <v>2330</v>
      </c>
    </row>
    <row r="4250" spans="1:6" customFormat="1" ht="56.1" customHeight="1">
      <c r="A4250" s="170" t="s">
        <v>27081</v>
      </c>
      <c r="B4250" s="139" t="s">
        <v>29081</v>
      </c>
      <c r="C4250" s="139" t="s">
        <v>29082</v>
      </c>
      <c r="D4250" s="139" t="s">
        <v>29083</v>
      </c>
      <c r="E4250" s="139"/>
      <c r="F4250" s="139">
        <f>MATCH(A4250,厦航题库汇总!$C$2:$C$5110,0)</f>
        <v>2318</v>
      </c>
    </row>
    <row r="4251" spans="1:6" customFormat="1" ht="56.1" customHeight="1">
      <c r="A4251" s="170" t="s">
        <v>27079</v>
      </c>
      <c r="B4251" s="139" t="s">
        <v>29075</v>
      </c>
      <c r="C4251" s="139" t="s">
        <v>29076</v>
      </c>
      <c r="D4251" s="139" t="s">
        <v>29077</v>
      </c>
      <c r="E4251" s="139"/>
      <c r="F4251" s="139">
        <f>MATCH(A4251,厦航题库汇总!$C$2:$C$5110,0)</f>
        <v>2306</v>
      </c>
    </row>
    <row r="4252" spans="1:6" customFormat="1" ht="56.1" customHeight="1">
      <c r="A4252" s="170" t="s">
        <v>27080</v>
      </c>
      <c r="B4252" s="139" t="s">
        <v>29078</v>
      </c>
      <c r="C4252" s="139" t="s">
        <v>29079</v>
      </c>
      <c r="D4252" s="139" t="s">
        <v>29080</v>
      </c>
      <c r="E4252" s="139"/>
      <c r="F4252" s="139">
        <f>MATCH(A4252,厦航题库汇总!$C$2:$C$5110,0)</f>
        <v>2312</v>
      </c>
    </row>
    <row r="4253" spans="1:6" customFormat="1" ht="56.1" customHeight="1">
      <c r="A4253" s="170" t="s">
        <v>27082</v>
      </c>
      <c r="B4253" s="139" t="s">
        <v>29084</v>
      </c>
      <c r="C4253" s="139" t="s">
        <v>29085</v>
      </c>
      <c r="D4253" s="139" t="s">
        <v>29086</v>
      </c>
      <c r="E4253" s="139"/>
      <c r="F4253" s="139" t="e">
        <f>MATCH(A4253,厦航题库汇总!$C$2:$C$5110,0)</f>
        <v>#N/A</v>
      </c>
    </row>
    <row r="4254" spans="1:6" customFormat="1" ht="56.1" customHeight="1">
      <c r="A4254" s="170" t="s">
        <v>27084</v>
      </c>
      <c r="B4254" s="139" t="s">
        <v>29075</v>
      </c>
      <c r="C4254" s="139" t="s">
        <v>29090</v>
      </c>
      <c r="D4254" s="139" t="s">
        <v>29091</v>
      </c>
      <c r="E4254" s="139"/>
      <c r="F4254" s="139">
        <f>MATCH(A4254,厦航题库汇总!$C$2:$C$5110,0)</f>
        <v>2336</v>
      </c>
    </row>
    <row r="4255" spans="1:6" customFormat="1" ht="50.1" customHeight="1">
      <c r="A4255" s="170" t="s">
        <v>7640</v>
      </c>
      <c r="B4255" s="139" t="s">
        <v>25068</v>
      </c>
      <c r="C4255" s="139" t="s">
        <v>25069</v>
      </c>
      <c r="D4255" s="139" t="s">
        <v>25070</v>
      </c>
      <c r="E4255" s="139"/>
      <c r="F4255" s="139">
        <f>MATCH(A4255,厦航题库汇总!$C$2:$C$5110,0)</f>
        <v>3120</v>
      </c>
    </row>
    <row r="4256" spans="1:6" customFormat="1" ht="56.1" customHeight="1">
      <c r="A4256" s="170" t="s">
        <v>28130</v>
      </c>
      <c r="B4256" s="139" t="s">
        <v>28131</v>
      </c>
      <c r="C4256" s="139" t="s">
        <v>28132</v>
      </c>
      <c r="D4256" s="139" t="s">
        <v>21811</v>
      </c>
      <c r="E4256" s="139"/>
      <c r="F4256" s="139">
        <f>MATCH(A4256,厦航题库汇总!$C$2:$C$5110,0)</f>
        <v>615</v>
      </c>
    </row>
    <row r="4257" spans="1:6" customFormat="1" ht="56.1" customHeight="1">
      <c r="A4257" s="170" t="s">
        <v>12559</v>
      </c>
      <c r="B4257" s="139" t="s">
        <v>12560</v>
      </c>
      <c r="C4257" s="148" t="s">
        <v>12561</v>
      </c>
      <c r="D4257" s="148" t="s">
        <v>12562</v>
      </c>
      <c r="E4257" s="148"/>
      <c r="F4257" s="139">
        <f>MATCH(A4257,厦航题库汇总!$C$2:$C$5110,0)</f>
        <v>23</v>
      </c>
    </row>
    <row r="4258" spans="1:6" customFormat="1" ht="50.1" customHeight="1">
      <c r="A4258" s="170" t="s">
        <v>21812</v>
      </c>
      <c r="B4258" s="139" t="s">
        <v>21813</v>
      </c>
      <c r="C4258" s="139" t="s">
        <v>28133</v>
      </c>
      <c r="D4258" s="139" t="s">
        <v>28134</v>
      </c>
      <c r="E4258" s="139"/>
      <c r="F4258" s="139">
        <f>MATCH(A4258,厦航题库汇总!$C$2:$C$5110,0)</f>
        <v>620</v>
      </c>
    </row>
    <row r="4259" spans="1:6" customFormat="1" ht="50.1" customHeight="1">
      <c r="A4259" s="170" t="s">
        <v>12563</v>
      </c>
      <c r="B4259" s="139" t="s">
        <v>12564</v>
      </c>
      <c r="C4259" s="148" t="s">
        <v>12565</v>
      </c>
      <c r="D4259" s="148" t="s">
        <v>12566</v>
      </c>
      <c r="E4259" s="148"/>
      <c r="F4259" s="139">
        <f>MATCH(A4259,厦航题库汇总!$C$2:$C$5110,0)</f>
        <v>30</v>
      </c>
    </row>
    <row r="4260" spans="1:6" customFormat="1" ht="56.1" customHeight="1">
      <c r="A4260" s="172" t="s">
        <v>4937</v>
      </c>
      <c r="B4260" s="148" t="s">
        <v>4938</v>
      </c>
      <c r="C4260" s="148" t="s">
        <v>4939</v>
      </c>
      <c r="D4260" s="148" t="s">
        <v>4940</v>
      </c>
      <c r="E4260" s="148"/>
      <c r="F4260" s="139">
        <f>MATCH(A4260,厦航题库汇总!$C$2:$C$5110,0)</f>
        <v>2218</v>
      </c>
    </row>
    <row r="4261" spans="1:6" customFormat="1" ht="50.1" customHeight="1">
      <c r="A4261" s="172" t="s">
        <v>13607</v>
      </c>
      <c r="B4261" s="148" t="s">
        <v>12534</v>
      </c>
      <c r="C4261" s="148" t="s">
        <v>12535</v>
      </c>
      <c r="D4261" s="148" t="s">
        <v>13608</v>
      </c>
      <c r="E4261" s="148"/>
      <c r="F4261" s="139">
        <f>MATCH(A4261,厦航题库汇总!$C$2:$C$5110,0)</f>
        <v>2073</v>
      </c>
    </row>
    <row r="4262" spans="1:6" customFormat="1" ht="56.1" customHeight="1">
      <c r="A4262" s="170" t="s">
        <v>28591</v>
      </c>
      <c r="B4262" s="139" t="s">
        <v>23875</v>
      </c>
      <c r="C4262" s="139" t="s">
        <v>23876</v>
      </c>
      <c r="D4262" s="139" t="s">
        <v>23877</v>
      </c>
      <c r="E4262" s="139"/>
      <c r="F4262" s="139">
        <f>MATCH(A4262,厦航题库汇总!$C$2:$C$5110,0)</f>
        <v>3372</v>
      </c>
    </row>
    <row r="4263" spans="1:6" customFormat="1" ht="56.1" customHeight="1">
      <c r="A4263" s="170" t="s">
        <v>11932</v>
      </c>
      <c r="B4263" s="139" t="s">
        <v>26684</v>
      </c>
      <c r="C4263" s="139" t="s">
        <v>26685</v>
      </c>
      <c r="D4263" s="139" t="s">
        <v>26686</v>
      </c>
      <c r="E4263" s="139"/>
      <c r="F4263" s="139">
        <f>MATCH(A4263,厦航题库汇总!$C$2:$C$5110,0)</f>
        <v>1719</v>
      </c>
    </row>
    <row r="4264" spans="1:6" customFormat="1" ht="56.1" customHeight="1">
      <c r="A4264" s="170" t="s">
        <v>19895</v>
      </c>
      <c r="B4264" s="139">
        <v>400</v>
      </c>
      <c r="C4264" s="139">
        <v>600</v>
      </c>
      <c r="D4264" s="139">
        <v>300</v>
      </c>
      <c r="E4264" s="139"/>
      <c r="F4264" s="139" t="e">
        <f>MATCH(A4264,厦航题库汇总!$C$2:$C$5110,0)</f>
        <v>#N/A</v>
      </c>
    </row>
    <row r="4265" spans="1:6" customFormat="1" ht="56.1" customHeight="1">
      <c r="A4265" s="172" t="s">
        <v>27687</v>
      </c>
      <c r="B4265" s="148">
        <v>600</v>
      </c>
      <c r="C4265" s="148">
        <v>300</v>
      </c>
      <c r="D4265" s="148">
        <v>1000</v>
      </c>
      <c r="E4265" s="148"/>
      <c r="F4265" s="139" t="e">
        <f>MATCH(A4265,厦航题库汇总!$C$2:$C$5110,0)</f>
        <v>#N/A</v>
      </c>
    </row>
    <row r="4266" spans="1:6" customFormat="1" ht="56.1" customHeight="1">
      <c r="A4266" s="172" t="s">
        <v>4795</v>
      </c>
      <c r="B4266" s="139" t="s">
        <v>4796</v>
      </c>
      <c r="C4266" s="139" t="s">
        <v>4797</v>
      </c>
      <c r="D4266" s="139" t="s">
        <v>4798</v>
      </c>
      <c r="E4266" s="139"/>
      <c r="F4266" s="139">
        <f>MATCH(A4266,厦航题库汇总!$C$2:$C$5110,0)</f>
        <v>1934</v>
      </c>
    </row>
    <row r="4267" spans="1:6" customFormat="1" ht="56.1" customHeight="1">
      <c r="A4267" s="172" t="s">
        <v>4791</v>
      </c>
      <c r="B4267" s="139" t="s">
        <v>4792</v>
      </c>
      <c r="C4267" s="139" t="s">
        <v>4793</v>
      </c>
      <c r="D4267" s="139" t="s">
        <v>28026</v>
      </c>
      <c r="E4267" s="139"/>
      <c r="F4267" s="139">
        <f>MATCH(A4267,厦航题库汇总!$C$2:$C$5110,0)</f>
        <v>1929</v>
      </c>
    </row>
    <row r="4268" spans="1:6" customFormat="1" ht="56.1" customHeight="1">
      <c r="A4268" s="170" t="s">
        <v>28681</v>
      </c>
      <c r="B4268" s="139" t="s">
        <v>24132</v>
      </c>
      <c r="C4268" s="139" t="s">
        <v>24133</v>
      </c>
      <c r="D4268" s="139" t="s">
        <v>24134</v>
      </c>
      <c r="E4268" s="139"/>
      <c r="F4268" s="139">
        <f>MATCH(A4268,厦航题库汇总!$C$2:$C$5110,0)</f>
        <v>3694</v>
      </c>
    </row>
    <row r="4269" spans="1:6" customFormat="1" ht="56.1" customHeight="1">
      <c r="A4269" s="170" t="s">
        <v>28679</v>
      </c>
      <c r="B4269" s="139" t="s">
        <v>24126</v>
      </c>
      <c r="C4269" s="139" t="s">
        <v>24127</v>
      </c>
      <c r="D4269" s="139" t="s">
        <v>24128</v>
      </c>
      <c r="E4269" s="139"/>
      <c r="F4269" s="139">
        <f>MATCH(A4269,厦航题库汇总!$C$2:$C$5110,0)</f>
        <v>3686</v>
      </c>
    </row>
    <row r="4270" spans="1:6" customFormat="1" ht="56.1" customHeight="1">
      <c r="A4270" s="170" t="s">
        <v>28680</v>
      </c>
      <c r="B4270" s="139" t="s">
        <v>24129</v>
      </c>
      <c r="C4270" s="139" t="s">
        <v>24130</v>
      </c>
      <c r="D4270" s="139" t="s">
        <v>24131</v>
      </c>
      <c r="E4270" s="139"/>
      <c r="F4270" s="139">
        <f>MATCH(A4270,厦航题库汇总!$C$2:$C$5110,0)</f>
        <v>3690</v>
      </c>
    </row>
    <row r="4271" spans="1:6" customFormat="1" ht="56.1" customHeight="1">
      <c r="A4271" s="171" t="s">
        <v>27856</v>
      </c>
      <c r="B4271" s="161" t="s">
        <v>27857</v>
      </c>
      <c r="C4271" s="142" t="s">
        <v>27858</v>
      </c>
      <c r="D4271" s="142" t="s">
        <v>27859</v>
      </c>
      <c r="E4271" s="142"/>
      <c r="F4271" s="139" t="e">
        <f>MATCH(A4271,厦航题库汇总!$C$2:$C$5110,0)</f>
        <v>#N/A</v>
      </c>
    </row>
    <row r="4272" spans="1:6" customFormat="1" ht="56.1" customHeight="1">
      <c r="A4272" s="170" t="s">
        <v>18531</v>
      </c>
      <c r="B4272" s="139" t="s">
        <v>18532</v>
      </c>
      <c r="C4272" s="139" t="s">
        <v>18533</v>
      </c>
      <c r="D4272" s="139" t="s">
        <v>18534</v>
      </c>
      <c r="E4272" s="139"/>
      <c r="F4272" s="139" t="e">
        <f>MATCH(A4272,厦航题库汇总!$C$2:$C$5110,0)</f>
        <v>#N/A</v>
      </c>
    </row>
    <row r="4273" spans="1:6" customFormat="1" ht="50.1" customHeight="1">
      <c r="A4273" s="175" t="s">
        <v>27959</v>
      </c>
      <c r="B4273" s="162">
        <v>15</v>
      </c>
      <c r="C4273" s="148">
        <v>7</v>
      </c>
      <c r="D4273" s="148">
        <v>8</v>
      </c>
      <c r="E4273" s="139" t="s">
        <v>29537</v>
      </c>
      <c r="F4273" s="139">
        <f>MATCH(A4273,厦航题库汇总!$C$2:$C$5110,0)</f>
        <v>174</v>
      </c>
    </row>
    <row r="4274" spans="1:6" customFormat="1" ht="50.1" customHeight="1">
      <c r="A4274" s="170" t="s">
        <v>99</v>
      </c>
      <c r="B4274" s="139" t="s">
        <v>81</v>
      </c>
      <c r="C4274" s="148" t="s">
        <v>77</v>
      </c>
      <c r="D4274" s="148" t="s">
        <v>76</v>
      </c>
      <c r="E4274" s="148"/>
      <c r="F4274" s="139">
        <f>MATCH(A4274,厦航题库汇总!$C$2:$C$5110,0)</f>
        <v>301</v>
      </c>
    </row>
    <row r="4275" spans="1:6" customFormat="1" ht="50.1" customHeight="1">
      <c r="A4275" s="170" t="s">
        <v>80</v>
      </c>
      <c r="B4275" s="139" t="s">
        <v>77</v>
      </c>
      <c r="C4275" s="148" t="s">
        <v>81</v>
      </c>
      <c r="D4275" s="148" t="s">
        <v>76</v>
      </c>
      <c r="E4275" s="148"/>
      <c r="F4275" s="139">
        <f>MATCH(A4275,厦航题库汇总!$C$2:$C$5110,0)</f>
        <v>260</v>
      </c>
    </row>
    <row r="4276" spans="1:6" customFormat="1" ht="50.1" customHeight="1">
      <c r="A4276" s="170" t="s">
        <v>25304</v>
      </c>
      <c r="B4276" s="139" t="s">
        <v>25305</v>
      </c>
      <c r="C4276" s="139" t="s">
        <v>25306</v>
      </c>
      <c r="D4276" s="139" t="s">
        <v>25307</v>
      </c>
      <c r="E4276" s="139"/>
      <c r="F4276" s="139">
        <f>MATCH(A4276,厦航题库汇总!$C$2:$C$5110,0)</f>
        <v>3418</v>
      </c>
    </row>
    <row r="4277" spans="1:6" customFormat="1" ht="50.1" customHeight="1">
      <c r="A4277" s="170" t="s">
        <v>25030</v>
      </c>
      <c r="B4277" s="139" t="s">
        <v>25031</v>
      </c>
      <c r="C4277" s="139" t="s">
        <v>25032</v>
      </c>
      <c r="D4277" s="139" t="s">
        <v>25033</v>
      </c>
      <c r="E4277" s="139"/>
      <c r="F4277" s="139">
        <f>MATCH(A4277,厦航题库汇总!$C$2:$C$5110,0)</f>
        <v>3070</v>
      </c>
    </row>
    <row r="4278" spans="1:6" customFormat="1" ht="50.1" customHeight="1">
      <c r="A4278" s="170" t="s">
        <v>7644</v>
      </c>
      <c r="B4278" s="139">
        <v>433.3</v>
      </c>
      <c r="C4278" s="139">
        <v>506.3</v>
      </c>
      <c r="D4278" s="139">
        <v>436.7</v>
      </c>
      <c r="E4278" s="139"/>
      <c r="F4278" s="139">
        <f>MATCH(A4278,厦航题库汇总!$C$2:$C$5110,0)</f>
        <v>3125</v>
      </c>
    </row>
    <row r="4279" spans="1:6" customFormat="1" ht="56.1" customHeight="1">
      <c r="A4279" s="170" t="s">
        <v>25034</v>
      </c>
      <c r="B4279" s="139" t="s">
        <v>25035</v>
      </c>
      <c r="C4279" s="139" t="s">
        <v>25036</v>
      </c>
      <c r="D4279" s="139" t="s">
        <v>25037</v>
      </c>
      <c r="E4279" s="139"/>
      <c r="F4279" s="139">
        <f>MATCH(A4279,厦航题库汇总!$C$2:$C$5110,0)</f>
        <v>3075</v>
      </c>
    </row>
    <row r="4280" spans="1:6" customFormat="1" ht="56.1" customHeight="1">
      <c r="A4280" s="170" t="s">
        <v>25308</v>
      </c>
      <c r="B4280" s="139" t="s">
        <v>25309</v>
      </c>
      <c r="C4280" s="139" t="s">
        <v>25310</v>
      </c>
      <c r="D4280" s="139" t="s">
        <v>25311</v>
      </c>
      <c r="E4280" s="139"/>
      <c r="F4280" s="139">
        <f>MATCH(A4280,厦航题库汇总!$C$2:$C$5110,0)</f>
        <v>3422</v>
      </c>
    </row>
    <row r="4281" spans="1:6" customFormat="1" ht="56.1" customHeight="1">
      <c r="A4281" s="171" t="s">
        <v>24835</v>
      </c>
      <c r="B4281" s="159">
        <v>0.22</v>
      </c>
      <c r="C4281" s="139">
        <v>0.28999999999999998</v>
      </c>
      <c r="D4281" s="139">
        <v>0.34</v>
      </c>
      <c r="E4281" s="139"/>
      <c r="F4281" s="139">
        <f>MATCH(A4281,厦航题库汇总!$C$2:$C$5110,0)</f>
        <v>2756</v>
      </c>
    </row>
    <row r="4282" spans="1:6" customFormat="1" ht="56.1" customHeight="1">
      <c r="A4282" s="170" t="s">
        <v>25354</v>
      </c>
      <c r="B4282" s="139" t="s">
        <v>25355</v>
      </c>
      <c r="C4282" s="139" t="s">
        <v>25356</v>
      </c>
      <c r="D4282" s="139" t="s">
        <v>25357</v>
      </c>
      <c r="E4282" s="139"/>
      <c r="F4282" s="139">
        <f>MATCH(A4282,厦航题库汇总!$C$2:$C$5110,0)</f>
        <v>3461</v>
      </c>
    </row>
    <row r="4283" spans="1:6" customFormat="1" ht="50.1" customHeight="1">
      <c r="A4283" s="170" t="s">
        <v>25358</v>
      </c>
      <c r="B4283" s="139" t="s">
        <v>25359</v>
      </c>
      <c r="C4283" s="139" t="s">
        <v>25360</v>
      </c>
      <c r="D4283" s="139" t="s">
        <v>25361</v>
      </c>
      <c r="E4283" s="139"/>
      <c r="F4283" s="139">
        <f>MATCH(A4283,厦航题库汇总!$C$2:$C$5110,0)</f>
        <v>3464</v>
      </c>
    </row>
    <row r="4284" spans="1:6" customFormat="1" ht="50.1" customHeight="1">
      <c r="A4284" s="170" t="s">
        <v>10647</v>
      </c>
      <c r="B4284" s="139" t="s">
        <v>25140</v>
      </c>
      <c r="C4284" s="139" t="s">
        <v>25141</v>
      </c>
      <c r="D4284" s="139" t="s">
        <v>25142</v>
      </c>
      <c r="E4284" s="139"/>
      <c r="F4284" s="139">
        <f>MATCH(A4284,厦航题库汇总!$C$2:$C$5110,0)</f>
        <v>3250</v>
      </c>
    </row>
    <row r="4285" spans="1:6" customFormat="1" ht="50.1" customHeight="1">
      <c r="A4285" s="170" t="s">
        <v>25370</v>
      </c>
      <c r="B4285" s="139" t="s">
        <v>25371</v>
      </c>
      <c r="C4285" s="139" t="s">
        <v>25372</v>
      </c>
      <c r="D4285" s="139" t="s">
        <v>25373</v>
      </c>
      <c r="E4285" s="139"/>
      <c r="F4285" s="139">
        <f>MATCH(A4285,厦航题库汇总!$C$2:$C$5110,0)</f>
        <v>3473</v>
      </c>
    </row>
    <row r="4286" spans="1:6" customFormat="1" ht="50.1" customHeight="1">
      <c r="A4286" s="170" t="s">
        <v>7645</v>
      </c>
      <c r="B4286" s="139" t="s">
        <v>25071</v>
      </c>
      <c r="C4286" s="139" t="s">
        <v>25072</v>
      </c>
      <c r="D4286" s="139" t="s">
        <v>25073</v>
      </c>
      <c r="E4286" s="139"/>
      <c r="F4286" s="139">
        <f>MATCH(A4286,厦航题库汇总!$C$2:$C$5110,0)</f>
        <v>3130</v>
      </c>
    </row>
    <row r="4287" spans="1:6" customFormat="1" ht="50.1" customHeight="1">
      <c r="A4287" s="170" t="s">
        <v>7649</v>
      </c>
      <c r="B4287" s="139" t="s">
        <v>25074</v>
      </c>
      <c r="C4287" s="139" t="s">
        <v>25075</v>
      </c>
      <c r="D4287" s="139" t="s">
        <v>25076</v>
      </c>
      <c r="E4287" s="139"/>
      <c r="F4287" s="139">
        <f>MATCH(A4287,厦航题库汇总!$C$2:$C$5110,0)</f>
        <v>3135</v>
      </c>
    </row>
    <row r="4288" spans="1:6" customFormat="1" ht="50.1" customHeight="1">
      <c r="A4288" s="170" t="s">
        <v>24836</v>
      </c>
      <c r="B4288" s="139" t="s">
        <v>24837</v>
      </c>
      <c r="C4288" s="139" t="s">
        <v>24838</v>
      </c>
      <c r="D4288" s="139" t="s">
        <v>24839</v>
      </c>
      <c r="E4288" s="139"/>
      <c r="F4288" s="139">
        <f>MATCH(A4288,厦航题库汇总!$C$2:$C$5110,0)</f>
        <v>2760</v>
      </c>
    </row>
    <row r="4289" spans="1:6" customFormat="1" ht="50.1" customHeight="1">
      <c r="A4289" s="170" t="s">
        <v>25374</v>
      </c>
      <c r="B4289" s="139" t="s">
        <v>25372</v>
      </c>
      <c r="C4289" s="139" t="s">
        <v>25373</v>
      </c>
      <c r="D4289" s="139" t="s">
        <v>25375</v>
      </c>
      <c r="E4289" s="139"/>
      <c r="F4289" s="139">
        <f>MATCH(A4289,厦航题库汇总!$C$2:$C$5110,0)</f>
        <v>3476</v>
      </c>
    </row>
    <row r="4290" spans="1:6" customFormat="1" ht="50.1" customHeight="1">
      <c r="A4290" s="170" t="s">
        <v>8463</v>
      </c>
      <c r="B4290" s="139" t="s">
        <v>21552</v>
      </c>
      <c r="C4290" s="139" t="s">
        <v>21553</v>
      </c>
      <c r="D4290" s="139" t="s">
        <v>21554</v>
      </c>
      <c r="E4290" s="139"/>
      <c r="F4290" s="139">
        <f>MATCH(A4290,厦航题库汇总!$C$2:$C$5110,0)</f>
        <v>4045</v>
      </c>
    </row>
    <row r="4291" spans="1:6" customFormat="1" ht="50.1" customHeight="1">
      <c r="A4291" s="170" t="s">
        <v>8440</v>
      </c>
      <c r="B4291" s="139" t="s">
        <v>21534</v>
      </c>
      <c r="C4291" s="139" t="s">
        <v>21535</v>
      </c>
      <c r="D4291" s="139" t="s">
        <v>21536</v>
      </c>
      <c r="E4291" s="139"/>
      <c r="F4291" s="139">
        <f>MATCH(A4291,厦航题库汇总!$C$2:$C$5110,0)</f>
        <v>4028</v>
      </c>
    </row>
    <row r="4292" spans="1:6" customFormat="1" ht="50.1" customHeight="1">
      <c r="A4292" s="170" t="s">
        <v>29138</v>
      </c>
      <c r="B4292" s="139" t="s">
        <v>25739</v>
      </c>
      <c r="C4292" s="139" t="s">
        <v>29139</v>
      </c>
      <c r="D4292" s="139" t="s">
        <v>29140</v>
      </c>
      <c r="E4292" s="139"/>
      <c r="F4292" s="139">
        <f>MATCH(A4292,厦航题库汇总!$C$2:$C$5110,0)</f>
        <v>3514</v>
      </c>
    </row>
    <row r="4293" spans="1:6" customFormat="1" ht="50.1" customHeight="1">
      <c r="A4293" s="170" t="s">
        <v>8467</v>
      </c>
      <c r="B4293" s="139" t="s">
        <v>21555</v>
      </c>
      <c r="C4293" s="139" t="s">
        <v>21556</v>
      </c>
      <c r="D4293" s="139" t="s">
        <v>21557</v>
      </c>
      <c r="E4293" s="139"/>
      <c r="F4293" s="139">
        <f>MATCH(A4293,厦航题库汇总!$C$2:$C$5110,0)</f>
        <v>4048</v>
      </c>
    </row>
    <row r="4294" spans="1:6" customFormat="1" ht="50.1" customHeight="1">
      <c r="A4294" s="170" t="s">
        <v>29586</v>
      </c>
      <c r="B4294" s="139" t="s">
        <v>21558</v>
      </c>
      <c r="C4294" s="139" t="s">
        <v>21559</v>
      </c>
      <c r="D4294" s="139" t="s">
        <v>21560</v>
      </c>
      <c r="E4294" s="139"/>
      <c r="F4294" s="139">
        <f>MATCH(A4294,厦航题库汇总!$C$2:$C$5110,0)</f>
        <v>4051</v>
      </c>
    </row>
    <row r="4295" spans="1:6" customFormat="1" ht="50.1" customHeight="1">
      <c r="A4295" s="170" t="s">
        <v>29588</v>
      </c>
      <c r="B4295" s="139" t="s">
        <v>21561</v>
      </c>
      <c r="C4295" s="139" t="s">
        <v>21562</v>
      </c>
      <c r="D4295" s="139" t="s">
        <v>21563</v>
      </c>
      <c r="E4295" s="139"/>
      <c r="F4295" s="139">
        <f>MATCH(A4295,厦航题库汇总!$C$2:$C$5110,0)</f>
        <v>4054</v>
      </c>
    </row>
    <row r="4296" spans="1:6" customFormat="1" ht="56.1" customHeight="1">
      <c r="A4296" s="170" t="s">
        <v>29134</v>
      </c>
      <c r="B4296" s="139" t="s">
        <v>27197</v>
      </c>
      <c r="C4296" s="139" t="s">
        <v>29135</v>
      </c>
      <c r="D4296" s="139" t="s">
        <v>29136</v>
      </c>
      <c r="E4296" s="139"/>
      <c r="F4296" s="139">
        <f>MATCH(A4296,厦航题库汇总!$C$2:$C$5110,0)</f>
        <v>3507</v>
      </c>
    </row>
    <row r="4297" spans="1:6" customFormat="1" ht="56.1" customHeight="1">
      <c r="A4297" s="170" t="s">
        <v>8460</v>
      </c>
      <c r="B4297" s="139" t="s">
        <v>21549</v>
      </c>
      <c r="C4297" s="139" t="s">
        <v>21550</v>
      </c>
      <c r="D4297" s="139" t="s">
        <v>21551</v>
      </c>
      <c r="E4297" s="139"/>
      <c r="F4297" s="139">
        <f>MATCH(A4297,厦航题库汇总!$C$2:$C$5110,0)</f>
        <v>4042</v>
      </c>
    </row>
    <row r="4298" spans="1:6" customFormat="1" ht="56.1" customHeight="1">
      <c r="A4298" s="170" t="s">
        <v>8456</v>
      </c>
      <c r="B4298" s="139" t="s">
        <v>21546</v>
      </c>
      <c r="C4298" s="139" t="s">
        <v>21547</v>
      </c>
      <c r="D4298" s="139" t="s">
        <v>21548</v>
      </c>
      <c r="E4298" s="139"/>
      <c r="F4298" s="139">
        <f>MATCH(A4298,厦航题库汇总!$C$2:$C$5110,0)</f>
        <v>4039</v>
      </c>
    </row>
    <row r="4299" spans="1:6" customFormat="1" ht="56.1" customHeight="1">
      <c r="A4299" s="170" t="s">
        <v>29128</v>
      </c>
      <c r="B4299" s="139" t="s">
        <v>27196</v>
      </c>
      <c r="C4299" s="139" t="s">
        <v>29129</v>
      </c>
      <c r="D4299" s="139" t="s">
        <v>29130</v>
      </c>
      <c r="E4299" s="139"/>
      <c r="F4299" s="139">
        <f>MATCH(A4299,厦航题库汇总!$C$2:$C$5110,0)</f>
        <v>3491</v>
      </c>
    </row>
    <row r="4300" spans="1:6" customFormat="1" ht="40.5">
      <c r="A4300" s="170" t="s">
        <v>8444</v>
      </c>
      <c r="B4300" s="139" t="s">
        <v>21537</v>
      </c>
      <c r="C4300" s="139" t="s">
        <v>21538</v>
      </c>
      <c r="D4300" s="139" t="s">
        <v>21539</v>
      </c>
      <c r="E4300" s="139"/>
      <c r="F4300" s="139">
        <f>MATCH(A4300,厦航题库汇总!$C$2:$C$5110,0)</f>
        <v>4031</v>
      </c>
    </row>
    <row r="4301" spans="1:6" customFormat="1" ht="56.1" customHeight="1">
      <c r="A4301" s="170" t="s">
        <v>29650</v>
      </c>
      <c r="B4301" s="139" t="s">
        <v>21540</v>
      </c>
      <c r="C4301" s="139" t="s">
        <v>21541</v>
      </c>
      <c r="D4301" s="139" t="s">
        <v>21542</v>
      </c>
      <c r="E4301" s="139"/>
      <c r="F4301" s="139" t="e">
        <f>MATCH(A4301,厦航题库汇总!$C$2:$C$5110,0)</f>
        <v>#N/A</v>
      </c>
    </row>
    <row r="4302" spans="1:6" customFormat="1" ht="56.1" customHeight="1">
      <c r="A4302" s="170" t="s">
        <v>8452</v>
      </c>
      <c r="B4302" s="139" t="s">
        <v>21543</v>
      </c>
      <c r="C4302" s="139" t="s">
        <v>21544</v>
      </c>
      <c r="D4302" s="139" t="s">
        <v>21545</v>
      </c>
      <c r="E4302" s="139"/>
      <c r="F4302" s="139">
        <f>MATCH(A4302,厦航题库汇总!$C$2:$C$5110,0)</f>
        <v>4036</v>
      </c>
    </row>
    <row r="4303" spans="1:6" customFormat="1" ht="56.1" customHeight="1">
      <c r="A4303" s="170" t="s">
        <v>29131</v>
      </c>
      <c r="B4303" s="139" t="s">
        <v>25737</v>
      </c>
      <c r="C4303" s="139" t="s">
        <v>29132</v>
      </c>
      <c r="D4303" s="139" t="s">
        <v>29133</v>
      </c>
      <c r="E4303" s="139"/>
      <c r="F4303" s="139">
        <f>MATCH(A4303,厦航题库汇总!$C$2:$C$5110,0)</f>
        <v>3499</v>
      </c>
    </row>
    <row r="4304" spans="1:6" customFormat="1" ht="50.1" customHeight="1">
      <c r="A4304" s="170" t="s">
        <v>29594</v>
      </c>
      <c r="B4304" s="139" t="s">
        <v>21580</v>
      </c>
      <c r="C4304" s="139" t="s">
        <v>21552</v>
      </c>
      <c r="D4304" s="139" t="s">
        <v>21581</v>
      </c>
      <c r="E4304" s="139"/>
      <c r="F4304" s="139" t="e">
        <f>MATCH(A4304,厦航题库汇总!$C$2:$C$5110,0)</f>
        <v>#N/A</v>
      </c>
    </row>
    <row r="4305" spans="1:6" customFormat="1" ht="50.1" customHeight="1">
      <c r="A4305" s="170" t="s">
        <v>29141</v>
      </c>
      <c r="B4305" s="139" t="s">
        <v>27201</v>
      </c>
      <c r="C4305" s="139" t="s">
        <v>29142</v>
      </c>
      <c r="D4305" s="139" t="s">
        <v>29143</v>
      </c>
      <c r="E4305" s="139"/>
      <c r="F4305" s="139">
        <f>MATCH(A4305,厦航题库汇总!$C$2:$C$5110,0)</f>
        <v>3523</v>
      </c>
    </row>
    <row r="4306" spans="1:6" customFormat="1" ht="50.1" customHeight="1">
      <c r="A4306" s="170" t="s">
        <v>29587</v>
      </c>
      <c r="B4306" s="139" t="s">
        <v>21564</v>
      </c>
      <c r="C4306" s="139" t="s">
        <v>21565</v>
      </c>
      <c r="D4306" s="139" t="s">
        <v>21566</v>
      </c>
      <c r="E4306" s="139"/>
      <c r="F4306" s="139">
        <f>MATCH(A4306,厦航题库汇总!$C$2:$C$5110,0)</f>
        <v>4057</v>
      </c>
    </row>
    <row r="4307" spans="1:6" customFormat="1" ht="56.1" customHeight="1">
      <c r="A4307" s="170" t="s">
        <v>29595</v>
      </c>
      <c r="B4307" s="139" t="s">
        <v>21582</v>
      </c>
      <c r="C4307" s="139" t="s">
        <v>21583</v>
      </c>
      <c r="D4307" s="139" t="s">
        <v>21584</v>
      </c>
      <c r="E4307" s="139"/>
      <c r="F4307" s="139">
        <f>MATCH(A4307,厦航题库汇总!$C$2:$C$5110,0)</f>
        <v>4078</v>
      </c>
    </row>
    <row r="4308" spans="1:6" customFormat="1" ht="56.1" customHeight="1">
      <c r="A4308" s="170" t="s">
        <v>29592</v>
      </c>
      <c r="B4308" s="139" t="s">
        <v>21575</v>
      </c>
      <c r="C4308" s="139" t="s">
        <v>21576</v>
      </c>
      <c r="D4308" s="139" t="s">
        <v>21565</v>
      </c>
      <c r="E4308" s="139"/>
      <c r="F4308" s="139">
        <f>MATCH(A4308,厦航题库汇总!$C$2:$C$5110,0)</f>
        <v>4069</v>
      </c>
    </row>
    <row r="4309" spans="1:6" customFormat="1" ht="56.1" customHeight="1">
      <c r="A4309" s="170" t="s">
        <v>29153</v>
      </c>
      <c r="B4309" s="139" t="s">
        <v>27205</v>
      </c>
      <c r="C4309" s="139" t="s">
        <v>29154</v>
      </c>
      <c r="D4309" s="139" t="s">
        <v>29155</v>
      </c>
      <c r="E4309" s="139"/>
      <c r="F4309" s="139">
        <f>MATCH(A4309,厦航题库汇总!$C$2:$C$5110,0)</f>
        <v>3551</v>
      </c>
    </row>
    <row r="4310" spans="1:6" customFormat="1" ht="56.1" customHeight="1">
      <c r="A4310" s="170" t="s">
        <v>29597</v>
      </c>
      <c r="B4310" s="139" t="s">
        <v>21588</v>
      </c>
      <c r="C4310" s="139" t="s">
        <v>21589</v>
      </c>
      <c r="D4310" s="139" t="s">
        <v>21590</v>
      </c>
      <c r="E4310" s="139"/>
      <c r="F4310" s="139">
        <f>MATCH(A4310,厦航题库汇总!$C$2:$C$5110,0)</f>
        <v>4084</v>
      </c>
    </row>
    <row r="4311" spans="1:6" customFormat="1" ht="56.1" customHeight="1">
      <c r="A4311" s="170" t="s">
        <v>29596</v>
      </c>
      <c r="B4311" s="139" t="s">
        <v>21585</v>
      </c>
      <c r="C4311" s="139" t="s">
        <v>21586</v>
      </c>
      <c r="D4311" s="139" t="s">
        <v>21587</v>
      </c>
      <c r="E4311" s="139"/>
      <c r="F4311" s="139" t="e">
        <f>MATCH(A4311,厦航题库汇总!$C$2:$C$5110,0)</f>
        <v>#N/A</v>
      </c>
    </row>
    <row r="4312" spans="1:6" customFormat="1" ht="40.5">
      <c r="A4312" s="170" t="s">
        <v>29590</v>
      </c>
      <c r="B4312" s="139" t="s">
        <v>21569</v>
      </c>
      <c r="C4312" s="139" t="s">
        <v>21570</v>
      </c>
      <c r="D4312" s="139" t="s">
        <v>21571</v>
      </c>
      <c r="E4312" s="139"/>
      <c r="F4312" s="139" t="e">
        <f>MATCH(A4312,厦航题库汇总!$C$2:$C$5110,0)</f>
        <v>#N/A</v>
      </c>
    </row>
    <row r="4313" spans="1:6" customFormat="1" ht="31.5">
      <c r="A4313" s="170" t="s">
        <v>29144</v>
      </c>
      <c r="B4313" s="139" t="s">
        <v>27202</v>
      </c>
      <c r="C4313" s="139" t="s">
        <v>29145</v>
      </c>
      <c r="D4313" s="139" t="s">
        <v>29146</v>
      </c>
      <c r="E4313" s="139"/>
      <c r="F4313" s="139">
        <f>MATCH(A4313,厦航题库汇总!$C$2:$C$5110,0)</f>
        <v>3526</v>
      </c>
    </row>
    <row r="4314" spans="1:6" customFormat="1" ht="40.5">
      <c r="A4314" s="170" t="s">
        <v>29589</v>
      </c>
      <c r="B4314" s="139" t="s">
        <v>21567</v>
      </c>
      <c r="C4314" s="139" t="s">
        <v>21568</v>
      </c>
      <c r="D4314" s="139" t="s">
        <v>21544</v>
      </c>
      <c r="E4314" s="139"/>
      <c r="F4314" s="139" t="e">
        <f>MATCH(A4314,厦航题库汇总!$C$2:$C$5110,0)</f>
        <v>#N/A</v>
      </c>
    </row>
    <row r="4315" spans="1:6" customFormat="1" ht="40.5">
      <c r="A4315" s="170" t="s">
        <v>29591</v>
      </c>
      <c r="B4315" s="139" t="s">
        <v>21572</v>
      </c>
      <c r="C4315" s="139" t="s">
        <v>21573</v>
      </c>
      <c r="D4315" s="139" t="s">
        <v>21574</v>
      </c>
      <c r="E4315" s="139"/>
      <c r="F4315" s="139">
        <f>MATCH(A4315,厦航题库汇总!$C$2:$C$5110,0)</f>
        <v>4066</v>
      </c>
    </row>
    <row r="4316" spans="1:6" customFormat="1" ht="56.1" customHeight="1">
      <c r="A4316" s="170" t="s">
        <v>29147</v>
      </c>
      <c r="B4316" s="139" t="s">
        <v>27203</v>
      </c>
      <c r="C4316" s="139" t="s">
        <v>29148</v>
      </c>
      <c r="D4316" s="139" t="s">
        <v>29149</v>
      </c>
      <c r="E4316" s="139"/>
      <c r="F4316" s="139">
        <f>MATCH(A4316,厦航题库汇总!$C$2:$C$5110,0)</f>
        <v>3532</v>
      </c>
    </row>
    <row r="4317" spans="1:6" customFormat="1" ht="56.1" customHeight="1">
      <c r="A4317" s="170" t="s">
        <v>29150</v>
      </c>
      <c r="B4317" s="139" t="s">
        <v>27204</v>
      </c>
      <c r="C4317" s="139" t="s">
        <v>29151</v>
      </c>
      <c r="D4317" s="139" t="s">
        <v>29152</v>
      </c>
      <c r="E4317" s="139"/>
      <c r="F4317" s="139">
        <f>MATCH(A4317,厦航题库汇总!$C$2:$C$5110,0)</f>
        <v>3538</v>
      </c>
    </row>
    <row r="4318" spans="1:6" customFormat="1" ht="56.1" customHeight="1">
      <c r="A4318" s="170" t="s">
        <v>29593</v>
      </c>
      <c r="B4318" s="139" t="s">
        <v>21577</v>
      </c>
      <c r="C4318" s="139" t="s">
        <v>21578</v>
      </c>
      <c r="D4318" s="139" t="s">
        <v>21579</v>
      </c>
      <c r="E4318" s="139"/>
      <c r="F4318" s="139" t="e">
        <f>MATCH(A4318,厦航题库汇总!$C$2:$C$5110,0)</f>
        <v>#N/A</v>
      </c>
    </row>
    <row r="4319" spans="1:6" customFormat="1" ht="27">
      <c r="A4319" s="170" t="s">
        <v>29639</v>
      </c>
      <c r="B4319" s="139" t="s">
        <v>21730</v>
      </c>
      <c r="C4319" s="139" t="s">
        <v>21731</v>
      </c>
      <c r="D4319" s="139" t="s">
        <v>21732</v>
      </c>
      <c r="E4319" s="139"/>
      <c r="F4319" s="139">
        <f>MATCH(A4319,厦航题库汇总!$C$2:$C$5110,0)</f>
        <v>4252</v>
      </c>
    </row>
    <row r="4320" spans="1:6" customFormat="1" ht="27">
      <c r="A4320" s="170" t="s">
        <v>29640</v>
      </c>
      <c r="B4320" s="139" t="s">
        <v>21733</v>
      </c>
      <c r="C4320" s="139" t="s">
        <v>21734</v>
      </c>
      <c r="D4320" s="139" t="s">
        <v>21735</v>
      </c>
      <c r="E4320" s="139"/>
      <c r="F4320" s="139">
        <f>MATCH(A4320,厦航题库汇总!$C$2:$C$5110,0)</f>
        <v>4254</v>
      </c>
    </row>
    <row r="4321" spans="1:6" customFormat="1" ht="56.1" customHeight="1">
      <c r="A4321" s="170" t="s">
        <v>29638</v>
      </c>
      <c r="B4321" s="139" t="s">
        <v>21728</v>
      </c>
      <c r="C4321" s="139" t="s">
        <v>21729</v>
      </c>
      <c r="D4321" s="139" t="s">
        <v>21725</v>
      </c>
      <c r="E4321" s="139"/>
      <c r="F4321" s="139">
        <f>MATCH(A4321,厦航题库汇总!$C$2:$C$5110,0)</f>
        <v>4250</v>
      </c>
    </row>
    <row r="4322" spans="1:6" customFormat="1" ht="56.1" customHeight="1">
      <c r="A4322" s="170" t="s">
        <v>29203</v>
      </c>
      <c r="B4322" s="139" t="s">
        <v>25796</v>
      </c>
      <c r="C4322" s="139" t="s">
        <v>27242</v>
      </c>
      <c r="D4322" s="139" t="s">
        <v>27243</v>
      </c>
      <c r="E4322" s="139"/>
      <c r="F4322" s="139">
        <f>MATCH(A4322,厦航题库汇总!$C$2:$C$5110,0)</f>
        <v>3765</v>
      </c>
    </row>
    <row r="4323" spans="1:6" customFormat="1" ht="50.1" customHeight="1">
      <c r="A4323" s="170" t="s">
        <v>29637</v>
      </c>
      <c r="B4323" s="139" t="s">
        <v>21725</v>
      </c>
      <c r="C4323" s="139" t="s">
        <v>21726</v>
      </c>
      <c r="D4323" s="139" t="s">
        <v>21727</v>
      </c>
      <c r="E4323" s="139"/>
      <c r="F4323" s="139">
        <f>MATCH(A4323,厦航题库汇总!$C$2:$C$5110,0)</f>
        <v>4248</v>
      </c>
    </row>
    <row r="4324" spans="1:6" customFormat="1" ht="56.1" customHeight="1">
      <c r="A4324" s="170" t="s">
        <v>29540</v>
      </c>
      <c r="B4324" s="139" t="s">
        <v>21639</v>
      </c>
      <c r="C4324" s="139" t="s">
        <v>21637</v>
      </c>
      <c r="D4324" s="139" t="s">
        <v>21636</v>
      </c>
      <c r="E4324" s="139"/>
      <c r="F4324" s="139">
        <f>MATCH(A4324,厦航题库汇总!$C$2:$C$5110,0)</f>
        <v>4153</v>
      </c>
    </row>
    <row r="4325" spans="1:6" customFormat="1" ht="50.1" customHeight="1">
      <c r="A4325" s="170" t="s">
        <v>29538</v>
      </c>
      <c r="B4325" s="139" t="s">
        <v>21633</v>
      </c>
      <c r="C4325" s="139" t="s">
        <v>21634</v>
      </c>
      <c r="D4325" s="139" t="s">
        <v>21635</v>
      </c>
      <c r="E4325" s="139"/>
      <c r="F4325" s="139">
        <f>MATCH(A4325,厦航题库汇总!$C$2:$C$5110,0)</f>
        <v>4144</v>
      </c>
    </row>
    <row r="4326" spans="1:6" customFormat="1" ht="56.1" customHeight="1">
      <c r="A4326" s="170" t="s">
        <v>29539</v>
      </c>
      <c r="B4326" s="139" t="s">
        <v>21636</v>
      </c>
      <c r="C4326" s="139" t="s">
        <v>21637</v>
      </c>
      <c r="D4326" s="139" t="s">
        <v>21638</v>
      </c>
      <c r="E4326" s="139"/>
      <c r="F4326" s="139">
        <f>MATCH(A4326,厦航题库汇总!$C$2:$C$5110,0)</f>
        <v>4147</v>
      </c>
    </row>
    <row r="4327" spans="1:6" customFormat="1" ht="27">
      <c r="A4327" s="170" t="s">
        <v>29583</v>
      </c>
      <c r="B4327" s="139" t="s">
        <v>21459</v>
      </c>
      <c r="C4327" s="139" t="s">
        <v>21460</v>
      </c>
      <c r="D4327" s="139" t="s">
        <v>21461</v>
      </c>
      <c r="E4327" s="139"/>
      <c r="F4327" s="139">
        <f>MATCH(A4327,厦航题库汇总!$C$2:$C$5110,0)</f>
        <v>3914</v>
      </c>
    </row>
    <row r="4328" spans="1:6" customFormat="1" ht="56.1" customHeight="1">
      <c r="A4328" s="170" t="s">
        <v>29584</v>
      </c>
      <c r="B4328" s="139" t="s">
        <v>21462</v>
      </c>
      <c r="C4328" s="139" t="s">
        <v>21463</v>
      </c>
      <c r="D4328" s="139" t="s">
        <v>21464</v>
      </c>
      <c r="E4328" s="139"/>
      <c r="F4328" s="139">
        <f>MATCH(A4328,厦航题库汇总!$C$2:$C$5110,0)</f>
        <v>3918</v>
      </c>
    </row>
    <row r="4329" spans="1:6" customFormat="1" ht="56.1" customHeight="1">
      <c r="A4329" s="170" t="s">
        <v>8347</v>
      </c>
      <c r="B4329" s="139" t="s">
        <v>21467</v>
      </c>
      <c r="C4329" s="139" t="s">
        <v>21468</v>
      </c>
      <c r="D4329" s="139" t="s">
        <v>21469</v>
      </c>
      <c r="E4329" s="139"/>
      <c r="F4329" s="139">
        <f>MATCH(A4329,厦航题库汇总!$C$2:$C$5110,0)</f>
        <v>3929</v>
      </c>
    </row>
    <row r="4330" spans="1:6" customFormat="1" ht="56.1" customHeight="1">
      <c r="A4330" s="170" t="s">
        <v>29110</v>
      </c>
      <c r="B4330" s="139">
        <v>0.96400000000000008</v>
      </c>
      <c r="C4330" s="139">
        <v>0.97099999999999997</v>
      </c>
      <c r="D4330" s="139">
        <v>0.96599999999999997</v>
      </c>
      <c r="E4330" s="139"/>
      <c r="F4330" s="139">
        <f>MATCH(A4330,厦航题库汇总!$C$2:$C$5110,0)</f>
        <v>3384</v>
      </c>
    </row>
    <row r="4331" spans="1:6" customFormat="1" ht="50.1" customHeight="1">
      <c r="A4331" s="170" t="s">
        <v>29585</v>
      </c>
      <c r="B4331" s="139" t="s">
        <v>21448</v>
      </c>
      <c r="C4331" s="139" t="s">
        <v>21465</v>
      </c>
      <c r="D4331" s="139" t="s">
        <v>21466</v>
      </c>
      <c r="E4331" s="139"/>
      <c r="F4331" s="139">
        <f>MATCH(A4331,厦航题库汇总!$C$2:$C$5110,0)</f>
        <v>3922</v>
      </c>
    </row>
    <row r="4332" spans="1:6" customFormat="1" ht="50.1" customHeight="1">
      <c r="A4332" s="170" t="s">
        <v>29417</v>
      </c>
      <c r="B4332" s="139" t="s">
        <v>8593</v>
      </c>
      <c r="C4332" s="139" t="s">
        <v>29418</v>
      </c>
      <c r="D4332" s="139" t="s">
        <v>29419</v>
      </c>
      <c r="E4332" s="139"/>
      <c r="F4332" s="139">
        <f>MATCH(A4332,厦航题库汇总!$C$2:$C$5110,0)</f>
        <v>3641</v>
      </c>
    </row>
    <row r="4333" spans="1:6" customFormat="1" ht="50.1" customHeight="1">
      <c r="A4333" s="170" t="s">
        <v>29611</v>
      </c>
      <c r="B4333" s="139" t="s">
        <v>21649</v>
      </c>
      <c r="C4333" s="139" t="s">
        <v>21650</v>
      </c>
      <c r="D4333" s="139" t="s">
        <v>21651</v>
      </c>
      <c r="E4333" s="139"/>
      <c r="F4333" s="139">
        <f>MATCH(A4333,厦航题库汇总!$C$2:$C$5110,0)</f>
        <v>4165</v>
      </c>
    </row>
    <row r="4334" spans="1:6" customFormat="1" ht="56.1" customHeight="1">
      <c r="A4334" s="170" t="s">
        <v>29183</v>
      </c>
      <c r="B4334" s="139" t="s">
        <v>27213</v>
      </c>
      <c r="C4334" s="139" t="s">
        <v>29184</v>
      </c>
      <c r="D4334" s="139" t="s">
        <v>29185</v>
      </c>
      <c r="E4334" s="139"/>
      <c r="F4334" s="139">
        <f>MATCH(A4334,厦航题库汇总!$C$2:$C$5110,0)</f>
        <v>3635</v>
      </c>
    </row>
    <row r="4335" spans="1:6" customFormat="1" ht="50.1" customHeight="1">
      <c r="A4335" s="170" t="s">
        <v>29609</v>
      </c>
      <c r="B4335" s="139" t="s">
        <v>21643</v>
      </c>
      <c r="C4335" s="139" t="s">
        <v>21644</v>
      </c>
      <c r="D4335" s="139" t="s">
        <v>21645</v>
      </c>
      <c r="E4335" s="139"/>
      <c r="F4335" s="139" t="e">
        <f>MATCH(A4335,厦航题库汇总!$C$2:$C$5110,0)</f>
        <v>#N/A</v>
      </c>
    </row>
    <row r="4336" spans="1:6" customFormat="1" ht="50.1" customHeight="1">
      <c r="A4336" s="170" t="s">
        <v>29186</v>
      </c>
      <c r="B4336" s="139" t="s">
        <v>25767</v>
      </c>
      <c r="C4336" s="139" t="s">
        <v>29187</v>
      </c>
      <c r="D4336" s="139" t="s">
        <v>29188</v>
      </c>
      <c r="E4336" s="139"/>
      <c r="F4336" s="139">
        <f>MATCH(A4336,厦航题库汇总!$C$2:$C$5110,0)</f>
        <v>3638</v>
      </c>
    </row>
    <row r="4337" spans="1:6" customFormat="1" ht="50.1" customHeight="1">
      <c r="A4337" s="170" t="s">
        <v>29610</v>
      </c>
      <c r="B4337" s="139" t="s">
        <v>21646</v>
      </c>
      <c r="C4337" s="139" t="s">
        <v>21647</v>
      </c>
      <c r="D4337" s="139" t="s">
        <v>21648</v>
      </c>
      <c r="E4337" s="139"/>
      <c r="F4337" s="139">
        <f>MATCH(A4337,厦航题库汇总!$C$2:$C$5110,0)</f>
        <v>4162</v>
      </c>
    </row>
    <row r="4338" spans="1:6" customFormat="1" ht="56.1" customHeight="1">
      <c r="A4338" s="170" t="s">
        <v>29414</v>
      </c>
      <c r="B4338" s="139" t="s">
        <v>8583</v>
      </c>
      <c r="C4338" s="139" t="s">
        <v>29415</v>
      </c>
      <c r="D4338" s="139" t="s">
        <v>29416</v>
      </c>
      <c r="E4338" s="139"/>
      <c r="F4338" s="139">
        <f>MATCH(A4338,厦航题库汇总!$C$2:$C$5110,0)</f>
        <v>3632</v>
      </c>
    </row>
    <row r="4339" spans="1:6" customFormat="1" ht="56.1" customHeight="1">
      <c r="A4339" s="170" t="s">
        <v>29608</v>
      </c>
      <c r="B4339" s="139" t="s">
        <v>21640</v>
      </c>
      <c r="C4339" s="139" t="s">
        <v>21641</v>
      </c>
      <c r="D4339" s="139" t="s">
        <v>21642</v>
      </c>
      <c r="E4339" s="139"/>
      <c r="F4339" s="139">
        <f>MATCH(A4339,厦航题库汇总!$C$2:$C$5110,0)</f>
        <v>4156</v>
      </c>
    </row>
    <row r="4340" spans="1:6" customFormat="1" ht="56.1" customHeight="1">
      <c r="A4340" s="170" t="s">
        <v>29189</v>
      </c>
      <c r="B4340" s="139" t="s">
        <v>27214</v>
      </c>
      <c r="C4340" s="139" t="s">
        <v>29190</v>
      </c>
      <c r="D4340" s="139" t="s">
        <v>29191</v>
      </c>
      <c r="E4340" s="139"/>
      <c r="F4340" s="139">
        <f>MATCH(A4340,厦航题库汇总!$C$2:$C$5110,0)</f>
        <v>3644</v>
      </c>
    </row>
    <row r="4341" spans="1:6" customFormat="1" ht="56.1" customHeight="1">
      <c r="A4341" s="170" t="s">
        <v>29647</v>
      </c>
      <c r="B4341" s="139" t="s">
        <v>21754</v>
      </c>
      <c r="C4341" s="139" t="s">
        <v>21755</v>
      </c>
      <c r="D4341" s="139" t="s">
        <v>21756</v>
      </c>
      <c r="E4341" s="139"/>
      <c r="F4341" s="139">
        <f>MATCH(A4341,厦航题库汇总!$C$2:$C$5110,0)</f>
        <v>4274</v>
      </c>
    </row>
    <row r="4342" spans="1:6" customFormat="1" ht="50.1" customHeight="1">
      <c r="A4342" s="170" t="s">
        <v>29425</v>
      </c>
      <c r="B4342" s="139" t="s">
        <v>8744</v>
      </c>
      <c r="C4342" s="139" t="s">
        <v>29426</v>
      </c>
      <c r="D4342" s="139" t="s">
        <v>29427</v>
      </c>
      <c r="E4342" s="139"/>
      <c r="F4342" s="139">
        <f>MATCH(A4342,厦航题库汇总!$C$2:$C$5110,0)</f>
        <v>3828</v>
      </c>
    </row>
    <row r="4343" spans="1:6" customFormat="1" ht="56.1" customHeight="1">
      <c r="A4343" s="170" t="s">
        <v>8743</v>
      </c>
      <c r="B4343" s="139" t="s">
        <v>21757</v>
      </c>
      <c r="C4343" s="139" t="s">
        <v>21758</v>
      </c>
      <c r="D4343" s="139" t="s">
        <v>21759</v>
      </c>
      <c r="E4343" s="139"/>
      <c r="F4343" s="139">
        <f>MATCH(A4343,厦航题库汇总!$C$2:$C$5110,0)</f>
        <v>4280</v>
      </c>
    </row>
    <row r="4344" spans="1:6" customFormat="1" ht="50.1" customHeight="1">
      <c r="A4344" s="170" t="s">
        <v>29213</v>
      </c>
      <c r="B4344" s="139" t="s">
        <v>27249</v>
      </c>
      <c r="C4344" s="139" t="s">
        <v>29214</v>
      </c>
      <c r="D4344" s="139" t="s">
        <v>29215</v>
      </c>
      <c r="E4344" s="139"/>
      <c r="F4344" s="139">
        <f>MATCH(A4344,厦航题库汇总!$C$2:$C$5110,0)</f>
        <v>3820</v>
      </c>
    </row>
    <row r="4345" spans="1:6" customFormat="1" ht="56.1" customHeight="1">
      <c r="A4345" s="170" t="s">
        <v>14345</v>
      </c>
      <c r="B4345" s="139" t="s">
        <v>14346</v>
      </c>
      <c r="C4345" s="139" t="s">
        <v>8679</v>
      </c>
      <c r="D4345" s="139" t="s">
        <v>8680</v>
      </c>
      <c r="E4345" s="139"/>
      <c r="F4345" s="139">
        <f>MATCH(A4345,厦航题库汇总!$C$2:$C$5110,0)</f>
        <v>3737</v>
      </c>
    </row>
    <row r="4346" spans="1:6" customFormat="1" ht="50.1" customHeight="1">
      <c r="A4346" s="170" t="s">
        <v>29631</v>
      </c>
      <c r="B4346" s="139" t="s">
        <v>21708</v>
      </c>
      <c r="C4346" s="139" t="s">
        <v>21709</v>
      </c>
      <c r="D4346" s="139" t="s">
        <v>21710</v>
      </c>
      <c r="E4346" s="139"/>
      <c r="F4346" s="139">
        <f>MATCH(A4346,厦航题库汇总!$C$2:$C$5110,0)</f>
        <v>4234</v>
      </c>
    </row>
    <row r="4347" spans="1:6" customFormat="1" ht="56.1" customHeight="1">
      <c r="A4347" s="170" t="s">
        <v>29632</v>
      </c>
      <c r="B4347" s="139" t="s">
        <v>21711</v>
      </c>
      <c r="C4347" s="139" t="s">
        <v>21712</v>
      </c>
      <c r="D4347" s="139" t="s">
        <v>21709</v>
      </c>
      <c r="E4347" s="139"/>
      <c r="F4347" s="139">
        <f>MATCH(A4347,厦航题库汇总!$C$2:$C$5110,0)</f>
        <v>4236</v>
      </c>
    </row>
    <row r="4348" spans="1:6" customFormat="1" ht="50.1" customHeight="1">
      <c r="A4348" s="170" t="s">
        <v>29627</v>
      </c>
      <c r="B4348" s="139" t="s">
        <v>21696</v>
      </c>
      <c r="C4348" s="139" t="s">
        <v>21697</v>
      </c>
      <c r="D4348" s="139" t="s">
        <v>21698</v>
      </c>
      <c r="E4348" s="139"/>
      <c r="F4348" s="139">
        <f>MATCH(A4348,厦航题库汇总!$C$2:$C$5110,0)</f>
        <v>4222</v>
      </c>
    </row>
    <row r="4349" spans="1:6" customFormat="1" ht="56.1" customHeight="1">
      <c r="A4349" s="170" t="s">
        <v>29628</v>
      </c>
      <c r="B4349" s="139" t="s">
        <v>21699</v>
      </c>
      <c r="C4349" s="139" t="s">
        <v>21700</v>
      </c>
      <c r="D4349" s="139" t="s">
        <v>21701</v>
      </c>
      <c r="E4349" s="139"/>
      <c r="F4349" s="139">
        <f>MATCH(A4349,厦航题库汇总!$C$2:$C$5110,0)</f>
        <v>4226</v>
      </c>
    </row>
    <row r="4350" spans="1:6" customFormat="1" ht="50.1" customHeight="1">
      <c r="A4350" s="170" t="s">
        <v>29629</v>
      </c>
      <c r="B4350" s="139" t="s">
        <v>21702</v>
      </c>
      <c r="C4350" s="139" t="s">
        <v>21703</v>
      </c>
      <c r="D4350" s="139" t="s">
        <v>21704</v>
      </c>
      <c r="E4350" s="139"/>
      <c r="F4350" s="139" t="e">
        <f>MATCH(A4350,厦航题库汇总!$C$2:$C$5110,0)</f>
        <v>#N/A</v>
      </c>
    </row>
    <row r="4351" spans="1:6" customFormat="1" ht="56.1" customHeight="1">
      <c r="A4351" s="170" t="s">
        <v>29630</v>
      </c>
      <c r="B4351" s="139" t="s">
        <v>21705</v>
      </c>
      <c r="C4351" s="139" t="s">
        <v>21706</v>
      </c>
      <c r="D4351" s="139" t="s">
        <v>21707</v>
      </c>
      <c r="E4351" s="139"/>
      <c r="F4351" s="139">
        <f>MATCH(A4351,厦航题库汇总!$C$2:$C$5110,0)</f>
        <v>4230</v>
      </c>
    </row>
    <row r="4352" spans="1:6" customFormat="1" ht="56.1" customHeight="1">
      <c r="A4352" s="170" t="s">
        <v>29633</v>
      </c>
      <c r="B4352" s="139" t="s">
        <v>21713</v>
      </c>
      <c r="C4352" s="139" t="s">
        <v>21714</v>
      </c>
      <c r="D4352" s="139" t="s">
        <v>21715</v>
      </c>
      <c r="E4352" s="139"/>
      <c r="F4352" s="139">
        <f>MATCH(A4352,厦航题库汇总!$C$2:$C$5110,0)</f>
        <v>4238</v>
      </c>
    </row>
    <row r="4353" spans="1:6" customFormat="1" ht="56.1" customHeight="1">
      <c r="A4353" s="170" t="s">
        <v>29421</v>
      </c>
      <c r="B4353" s="139" t="s">
        <v>8675</v>
      </c>
      <c r="C4353" s="139" t="s">
        <v>8676</v>
      </c>
      <c r="D4353" s="139" t="s">
        <v>8677</v>
      </c>
      <c r="E4353" s="139"/>
      <c r="F4353" s="139">
        <f>MATCH(A4353,厦航题库汇总!$C$2:$C$5110,0)</f>
        <v>3733</v>
      </c>
    </row>
    <row r="4354" spans="1:6" customFormat="1" ht="56.1" customHeight="1">
      <c r="A4354" s="170" t="s">
        <v>29422</v>
      </c>
      <c r="B4354" s="139" t="s">
        <v>8681</v>
      </c>
      <c r="C4354" s="139" t="s">
        <v>8679</v>
      </c>
      <c r="D4354" s="139" t="s">
        <v>8682</v>
      </c>
      <c r="E4354" s="139"/>
      <c r="F4354" s="139">
        <f>MATCH(A4354,厦航题库汇总!$C$2:$C$5110,0)</f>
        <v>3741</v>
      </c>
    </row>
    <row r="4355" spans="1:6" customFormat="1" ht="56.1" customHeight="1">
      <c r="A4355" s="170" t="s">
        <v>29201</v>
      </c>
      <c r="B4355" s="139" t="s">
        <v>27236</v>
      </c>
      <c r="C4355" s="139" t="s">
        <v>27237</v>
      </c>
      <c r="D4355" s="139" t="s">
        <v>27238</v>
      </c>
      <c r="E4355" s="139"/>
      <c r="F4355" s="139">
        <f>MATCH(A4355,厦航题库汇总!$C$2:$C$5110,0)</f>
        <v>3717</v>
      </c>
    </row>
    <row r="4356" spans="1:6" customFormat="1" ht="56.1" customHeight="1">
      <c r="A4356" s="170" t="s">
        <v>29420</v>
      </c>
      <c r="B4356" s="139" t="s">
        <v>14342</v>
      </c>
      <c r="C4356" s="139" t="s">
        <v>8667</v>
      </c>
      <c r="D4356" s="139" t="s">
        <v>8668</v>
      </c>
      <c r="E4356" s="139"/>
      <c r="F4356" s="139">
        <f>MATCH(A4356,厦航题库汇总!$C$2:$C$5110,0)</f>
        <v>3723</v>
      </c>
    </row>
    <row r="4357" spans="1:6" customFormat="1" ht="50.1" customHeight="1">
      <c r="A4357" s="170" t="s">
        <v>29202</v>
      </c>
      <c r="B4357" s="139" t="s">
        <v>27239</v>
      </c>
      <c r="C4357" s="139" t="s">
        <v>27240</v>
      </c>
      <c r="D4357" s="139" t="s">
        <v>27241</v>
      </c>
      <c r="E4357" s="139"/>
      <c r="F4357" s="139">
        <f>MATCH(A4357,厦航题库汇总!$C$2:$C$5110,0)</f>
        <v>3729</v>
      </c>
    </row>
    <row r="4358" spans="1:6" customFormat="1" ht="50.1" customHeight="1">
      <c r="A4358" s="170" t="s">
        <v>29177</v>
      </c>
      <c r="B4358" s="139" t="s">
        <v>25763</v>
      </c>
      <c r="C4358" s="139" t="s">
        <v>29178</v>
      </c>
      <c r="D4358" s="139" t="s">
        <v>29179</v>
      </c>
      <c r="E4358" s="139"/>
      <c r="F4358" s="139">
        <f>MATCH(A4358,厦航题库汇总!$C$2:$C$5110,0)</f>
        <v>3612</v>
      </c>
    </row>
    <row r="4359" spans="1:6" ht="50.1" customHeight="1">
      <c r="A4359" s="170" t="s">
        <v>29605</v>
      </c>
      <c r="B4359" s="139" t="s">
        <v>21624</v>
      </c>
      <c r="C4359" s="139" t="s">
        <v>21625</v>
      </c>
      <c r="D4359" s="139" t="s">
        <v>21626</v>
      </c>
      <c r="E4359" s="139"/>
      <c r="F4359" s="139">
        <f>MATCH(A4359,厦航题库汇总!$C$2:$C$5110,0)</f>
        <v>4135</v>
      </c>
    </row>
    <row r="4360" spans="1:6" ht="56.1" customHeight="1">
      <c r="A4360" s="170" t="s">
        <v>29607</v>
      </c>
      <c r="B4360" s="139" t="s">
        <v>21630</v>
      </c>
      <c r="C4360" s="139" t="s">
        <v>21631</v>
      </c>
      <c r="D4360" s="139" t="s">
        <v>21632</v>
      </c>
      <c r="E4360" s="139"/>
      <c r="F4360" s="139">
        <f>MATCH(A4360,厦航题库汇总!$C$2:$C$5110,0)</f>
        <v>4141</v>
      </c>
    </row>
    <row r="4361" spans="1:6" customFormat="1" ht="56.1" customHeight="1">
      <c r="A4361" s="170" t="s">
        <v>29606</v>
      </c>
      <c r="B4361" s="139" t="s">
        <v>21627</v>
      </c>
      <c r="C4361" s="139" t="s">
        <v>21628</v>
      </c>
      <c r="D4361" s="139" t="s">
        <v>21629</v>
      </c>
      <c r="E4361" s="139"/>
      <c r="F4361" s="139">
        <f>MATCH(A4361,厦航题库汇总!$C$2:$C$5110,0)</f>
        <v>4138</v>
      </c>
    </row>
    <row r="4362" spans="1:6" customFormat="1" ht="56.1" customHeight="1">
      <c r="A4362" s="170" t="s">
        <v>29599</v>
      </c>
      <c r="B4362" s="139" t="s">
        <v>21594</v>
      </c>
      <c r="C4362" s="139" t="s">
        <v>21595</v>
      </c>
      <c r="D4362" s="139" t="s">
        <v>21596</v>
      </c>
      <c r="E4362" s="139"/>
      <c r="F4362" s="139">
        <f>MATCH(A4362,厦航题库汇总!$C$2:$C$5110,0)</f>
        <v>4093</v>
      </c>
    </row>
    <row r="4363" spans="1:6" customFormat="1" ht="56.1" customHeight="1">
      <c r="A4363" s="170" t="s">
        <v>29598</v>
      </c>
      <c r="B4363" s="139" t="s">
        <v>21591</v>
      </c>
      <c r="C4363" s="139" t="s">
        <v>21592</v>
      </c>
      <c r="D4363" s="139" t="s">
        <v>21593</v>
      </c>
      <c r="E4363" s="139"/>
      <c r="F4363" s="139">
        <f>MATCH(A4363,厦航题库汇总!$C$2:$C$5110,0)</f>
        <v>4087</v>
      </c>
    </row>
    <row r="4364" spans="1:6" customFormat="1" ht="56.1" customHeight="1">
      <c r="A4364" s="170" t="s">
        <v>29159</v>
      </c>
      <c r="B4364" s="139" t="s">
        <v>27207</v>
      </c>
      <c r="C4364" s="139" t="s">
        <v>29160</v>
      </c>
      <c r="D4364" s="139" t="s">
        <v>29161</v>
      </c>
      <c r="E4364" s="139"/>
      <c r="F4364" s="139">
        <f>MATCH(A4364,厦航题库汇总!$C$2:$C$5110,0)</f>
        <v>3575</v>
      </c>
    </row>
    <row r="4365" spans="1:6" customFormat="1" ht="50.1" customHeight="1">
      <c r="A4365" s="170" t="s">
        <v>29542</v>
      </c>
      <c r="B4365" s="139" t="s">
        <v>21600</v>
      </c>
      <c r="C4365" s="139" t="s">
        <v>21601</v>
      </c>
      <c r="D4365" s="139" t="s">
        <v>21602</v>
      </c>
      <c r="E4365" s="139"/>
      <c r="F4365" s="139">
        <f>MATCH(A4365,厦航题库汇总!$C$2:$C$5110,0)</f>
        <v>4104</v>
      </c>
    </row>
    <row r="4366" spans="1:6" customFormat="1" ht="56.1" customHeight="1">
      <c r="A4366" s="170" t="s">
        <v>29156</v>
      </c>
      <c r="B4366" s="139" t="s">
        <v>27206</v>
      </c>
      <c r="C4366" s="139" t="s">
        <v>29157</v>
      </c>
      <c r="D4366" s="139" t="s">
        <v>29158</v>
      </c>
      <c r="E4366" s="139"/>
      <c r="F4366" s="139">
        <f>MATCH(A4366,厦航题库汇总!$C$2:$C$5110,0)</f>
        <v>3571</v>
      </c>
    </row>
    <row r="4367" spans="1:6" customFormat="1" ht="56.1" customHeight="1">
      <c r="A4367" s="170" t="s">
        <v>29541</v>
      </c>
      <c r="B4367" s="139" t="s">
        <v>21597</v>
      </c>
      <c r="C4367" s="139" t="s">
        <v>21598</v>
      </c>
      <c r="D4367" s="139" t="s">
        <v>21599</v>
      </c>
      <c r="E4367" s="139"/>
      <c r="F4367" s="139">
        <f>MATCH(A4367,厦航题库汇总!$C$2:$C$5110,0)</f>
        <v>4101</v>
      </c>
    </row>
    <row r="4368" spans="1:6" customFormat="1" ht="50.1" customHeight="1">
      <c r="A4368" s="170" t="s">
        <v>29601</v>
      </c>
      <c r="B4368" s="139" t="s">
        <v>21612</v>
      </c>
      <c r="C4368" s="139" t="s">
        <v>21613</v>
      </c>
      <c r="D4368" s="139" t="s">
        <v>21614</v>
      </c>
      <c r="E4368" s="139"/>
      <c r="F4368" s="139">
        <f>MATCH(A4368,厦航题库汇总!$C$2:$C$5110,0)</f>
        <v>4116</v>
      </c>
    </row>
    <row r="4369" spans="1:6" customFormat="1" ht="50.1" customHeight="1">
      <c r="A4369" s="170" t="s">
        <v>29162</v>
      </c>
      <c r="B4369" s="139" t="s">
        <v>27208</v>
      </c>
      <c r="C4369" s="139" t="s">
        <v>29163</v>
      </c>
      <c r="D4369" s="139" t="s">
        <v>29164</v>
      </c>
      <c r="E4369" s="139"/>
      <c r="F4369" s="139">
        <f>MATCH(A4369,厦航题库汇总!$C$2:$C$5110,0)</f>
        <v>3578</v>
      </c>
    </row>
    <row r="4370" spans="1:6" customFormat="1" ht="56.1" customHeight="1">
      <c r="A4370" s="170" t="s">
        <v>29543</v>
      </c>
      <c r="B4370" s="139" t="s">
        <v>21603</v>
      </c>
      <c r="C4370" s="139" t="s">
        <v>21604</v>
      </c>
      <c r="D4370" s="139" t="s">
        <v>21605</v>
      </c>
      <c r="E4370" s="139"/>
      <c r="F4370" s="139">
        <f>MATCH(A4370,厦航题库汇总!$C$2:$C$5110,0)</f>
        <v>4107</v>
      </c>
    </row>
    <row r="4371" spans="1:6" customFormat="1" ht="56.1" customHeight="1">
      <c r="A4371" s="170" t="s">
        <v>29544</v>
      </c>
      <c r="B4371" s="139" t="s">
        <v>21606</v>
      </c>
      <c r="C4371" s="139" t="s">
        <v>21607</v>
      </c>
      <c r="D4371" s="139" t="s">
        <v>21608</v>
      </c>
      <c r="E4371" s="139"/>
      <c r="F4371" s="139">
        <f>MATCH(A4371,厦航题库汇总!$C$2:$C$5110,0)</f>
        <v>4110</v>
      </c>
    </row>
    <row r="4372" spans="1:6" customFormat="1" ht="56.1" customHeight="1">
      <c r="A4372" s="170" t="s">
        <v>29600</v>
      </c>
      <c r="B4372" s="139" t="s">
        <v>21609</v>
      </c>
      <c r="C4372" s="139" t="s">
        <v>21610</v>
      </c>
      <c r="D4372" s="139" t="s">
        <v>21611</v>
      </c>
      <c r="E4372" s="139"/>
      <c r="F4372" s="139">
        <f>MATCH(A4372,厦航题库汇总!$C$2:$C$5110,0)</f>
        <v>4113</v>
      </c>
    </row>
    <row r="4373" spans="1:6" ht="56.1" customHeight="1">
      <c r="A4373" s="170" t="s">
        <v>10390</v>
      </c>
      <c r="B4373" s="139" t="s">
        <v>10391</v>
      </c>
      <c r="C4373" s="139" t="s">
        <v>10392</v>
      </c>
      <c r="D4373" s="139" t="s">
        <v>10393</v>
      </c>
      <c r="E4373" s="139"/>
      <c r="F4373" s="139">
        <f>MATCH(A4373,厦航题库汇总!$C$2:$C$5110,0)</f>
        <v>4917</v>
      </c>
    </row>
    <row r="4374" spans="1:6" customFormat="1" ht="56.1" customHeight="1">
      <c r="A4374" s="170" t="s">
        <v>29636</v>
      </c>
      <c r="B4374" s="139" t="s">
        <v>21722</v>
      </c>
      <c r="C4374" s="139" t="s">
        <v>21723</v>
      </c>
      <c r="D4374" s="139" t="s">
        <v>21724</v>
      </c>
      <c r="E4374" s="139"/>
      <c r="F4374" s="139">
        <f>MATCH(A4374,厦航题库汇总!$C$2:$C$5110,0)</f>
        <v>4244</v>
      </c>
    </row>
    <row r="4375" spans="1:6" ht="56.1" customHeight="1">
      <c r="A4375" s="170" t="s">
        <v>29424</v>
      </c>
      <c r="B4375" s="139" t="s">
        <v>8695</v>
      </c>
      <c r="C4375" s="139" t="s">
        <v>14350</v>
      </c>
      <c r="D4375" s="139" t="s">
        <v>8697</v>
      </c>
      <c r="E4375" s="139"/>
      <c r="F4375" s="139">
        <f>MATCH(A4375,厦航题库汇总!$C$2:$C$5110,0)</f>
        <v>3761</v>
      </c>
    </row>
    <row r="4376" spans="1:6" customFormat="1" ht="56.1" customHeight="1">
      <c r="A4376" s="170" t="s">
        <v>29423</v>
      </c>
      <c r="B4376" s="139" t="s">
        <v>8686</v>
      </c>
      <c r="C4376" s="139" t="s">
        <v>14348</v>
      </c>
      <c r="D4376" s="139" t="s">
        <v>8688</v>
      </c>
      <c r="E4376" s="139"/>
      <c r="F4376" s="139">
        <f>MATCH(A4376,厦航题库汇总!$C$2:$C$5110,0)</f>
        <v>3749</v>
      </c>
    </row>
    <row r="4377" spans="1:6" customFormat="1" ht="56.1" customHeight="1">
      <c r="A4377" s="170" t="s">
        <v>29634</v>
      </c>
      <c r="B4377" s="139" t="s">
        <v>21716</v>
      </c>
      <c r="C4377" s="139" t="s">
        <v>21717</v>
      </c>
      <c r="D4377" s="139" t="s">
        <v>21718</v>
      </c>
      <c r="E4377" s="139"/>
      <c r="F4377" s="139">
        <f>MATCH(A4377,厦航题库汇总!$C$2:$C$5110,0)</f>
        <v>4240</v>
      </c>
    </row>
    <row r="4378" spans="1:6" customFormat="1" ht="56.1" customHeight="1">
      <c r="A4378" s="170" t="s">
        <v>29635</v>
      </c>
      <c r="B4378" s="139" t="s">
        <v>21719</v>
      </c>
      <c r="C4378" s="139" t="s">
        <v>21720</v>
      </c>
      <c r="D4378" s="139" t="s">
        <v>21721</v>
      </c>
      <c r="E4378" s="139"/>
      <c r="F4378" s="139">
        <f>MATCH(A4378,厦航题库汇总!$C$2:$C$5110,0)</f>
        <v>4242</v>
      </c>
    </row>
    <row r="4379" spans="1:6" customFormat="1" ht="56.1" customHeight="1">
      <c r="A4379" s="170" t="s">
        <v>8362</v>
      </c>
      <c r="B4379" s="139" t="s">
        <v>21481</v>
      </c>
      <c r="C4379" s="139" t="s">
        <v>21482</v>
      </c>
      <c r="D4379" s="139" t="s">
        <v>21483</v>
      </c>
      <c r="E4379" s="139"/>
      <c r="F4379" s="139">
        <f>MATCH(A4379,厦航题库汇总!$C$2:$C$5110,0)</f>
        <v>3948</v>
      </c>
    </row>
    <row r="4380" spans="1:6" customFormat="1" ht="50.1" customHeight="1">
      <c r="A4380" s="170" t="s">
        <v>8386</v>
      </c>
      <c r="B4380" s="139" t="s">
        <v>21498</v>
      </c>
      <c r="C4380" s="139" t="s">
        <v>21499</v>
      </c>
      <c r="D4380" s="139" t="s">
        <v>21500</v>
      </c>
      <c r="E4380" s="139"/>
      <c r="F4380" s="139">
        <f>MATCH(A4380,厦航题库汇总!$C$2:$C$5110,0)</f>
        <v>3969</v>
      </c>
    </row>
    <row r="4381" spans="1:6" customFormat="1" ht="56.1" customHeight="1">
      <c r="A4381" s="170" t="s">
        <v>8408</v>
      </c>
      <c r="B4381" s="139" t="s">
        <v>21512</v>
      </c>
      <c r="C4381" s="139" t="s">
        <v>21513</v>
      </c>
      <c r="D4381" s="139" t="s">
        <v>21514</v>
      </c>
      <c r="E4381" s="139"/>
      <c r="F4381" s="139">
        <f>MATCH(A4381,厦航题库汇总!$C$2:$C$5110,0)</f>
        <v>3993</v>
      </c>
    </row>
    <row r="4382" spans="1:6" customFormat="1" ht="56.1" customHeight="1">
      <c r="A4382" s="170" t="s">
        <v>8400</v>
      </c>
      <c r="B4382" s="139" t="s">
        <v>21506</v>
      </c>
      <c r="C4382" s="139" t="s">
        <v>21507</v>
      </c>
      <c r="D4382" s="139" t="s">
        <v>21508</v>
      </c>
      <c r="E4382" s="139"/>
      <c r="F4382" s="139">
        <f>MATCH(A4382,厦航题库汇总!$C$2:$C$5110,0)</f>
        <v>3985</v>
      </c>
    </row>
    <row r="4383" spans="1:6" customFormat="1" ht="56.1" customHeight="1">
      <c r="A4383" s="170" t="s">
        <v>29122</v>
      </c>
      <c r="B4383" s="139" t="s">
        <v>27191</v>
      </c>
      <c r="C4383" s="139" t="s">
        <v>25721</v>
      </c>
      <c r="D4383" s="139" t="s">
        <v>25724</v>
      </c>
      <c r="E4383" s="139"/>
      <c r="F4383" s="139">
        <f>MATCH(A4383,厦航题库汇总!$C$2:$C$5110,0)</f>
        <v>3441</v>
      </c>
    </row>
    <row r="4384" spans="1:6" customFormat="1" ht="56.1" customHeight="1">
      <c r="A4384" s="170" t="s">
        <v>8394</v>
      </c>
      <c r="B4384" s="139" t="s">
        <v>21504</v>
      </c>
      <c r="C4384" s="139" t="s">
        <v>21499</v>
      </c>
      <c r="D4384" s="139" t="s">
        <v>21498</v>
      </c>
      <c r="E4384" s="139"/>
      <c r="F4384" s="139">
        <f>MATCH(A4384,厦航题库汇总!$C$2:$C$5110,0)</f>
        <v>3977</v>
      </c>
    </row>
    <row r="4385" spans="1:6" customFormat="1" ht="56.1" customHeight="1">
      <c r="A4385" s="170" t="s">
        <v>8348</v>
      </c>
      <c r="B4385" s="139" t="s">
        <v>21470</v>
      </c>
      <c r="C4385" s="139" t="s">
        <v>21471</v>
      </c>
      <c r="D4385" s="139" t="s">
        <v>21472</v>
      </c>
      <c r="E4385" s="139"/>
      <c r="F4385" s="139">
        <f>MATCH(A4385,厦航题库汇总!$C$2:$C$5110,0)</f>
        <v>3932</v>
      </c>
    </row>
    <row r="4386" spans="1:6" customFormat="1" ht="56.1" customHeight="1">
      <c r="A4386" s="170" t="s">
        <v>8356</v>
      </c>
      <c r="B4386" s="139" t="s">
        <v>21476</v>
      </c>
      <c r="C4386" s="139" t="s">
        <v>21477</v>
      </c>
      <c r="D4386" s="139" t="s">
        <v>21478</v>
      </c>
      <c r="E4386" s="139"/>
      <c r="F4386" s="139">
        <f>MATCH(A4386,厦航题库汇总!$C$2:$C$5110,0)</f>
        <v>3940</v>
      </c>
    </row>
    <row r="4387" spans="1:6" customFormat="1" ht="56.1" customHeight="1">
      <c r="A4387" s="170" t="s">
        <v>29123</v>
      </c>
      <c r="B4387" s="139" t="s">
        <v>25725</v>
      </c>
      <c r="C4387" s="139" t="s">
        <v>25727</v>
      </c>
      <c r="D4387" s="139" t="s">
        <v>25726</v>
      </c>
      <c r="E4387" s="139"/>
      <c r="F4387" s="139">
        <f>MATCH(A4387,厦航题库汇总!$C$2:$C$5110,0)</f>
        <v>3450</v>
      </c>
    </row>
    <row r="4388" spans="1:6" customFormat="1" ht="50.1" customHeight="1">
      <c r="A4388" s="170" t="s">
        <v>8404</v>
      </c>
      <c r="B4388" s="139" t="s">
        <v>21509</v>
      </c>
      <c r="C4388" s="139" t="s">
        <v>21510</v>
      </c>
      <c r="D4388" s="139" t="s">
        <v>21511</v>
      </c>
      <c r="E4388" s="139"/>
      <c r="F4388" s="139">
        <f>MATCH(A4388,厦航题库汇总!$C$2:$C$5110,0)</f>
        <v>3989</v>
      </c>
    </row>
    <row r="4389" spans="1:6" customFormat="1" ht="56.1" customHeight="1">
      <c r="A4389" s="170" t="s">
        <v>29121</v>
      </c>
      <c r="B4389" s="139" t="s">
        <v>25722</v>
      </c>
      <c r="C4389" s="139" t="s">
        <v>27189</v>
      </c>
      <c r="D4389" s="139" t="s">
        <v>27190</v>
      </c>
      <c r="E4389" s="139"/>
      <c r="F4389" s="139">
        <f>MATCH(A4389,厦航题库汇总!$C$2:$C$5110,0)</f>
        <v>3438</v>
      </c>
    </row>
    <row r="4390" spans="1:6" customFormat="1" ht="56.1" customHeight="1">
      <c r="A4390" s="170" t="s">
        <v>8390</v>
      </c>
      <c r="B4390" s="139" t="s">
        <v>21501</v>
      </c>
      <c r="C4390" s="139" t="s">
        <v>21502</v>
      </c>
      <c r="D4390" s="139" t="s">
        <v>21503</v>
      </c>
      <c r="E4390" s="139"/>
      <c r="F4390" s="139">
        <f>MATCH(A4390,厦航题库汇总!$C$2:$C$5110,0)</f>
        <v>3973</v>
      </c>
    </row>
    <row r="4391" spans="1:6" customFormat="1" ht="50.1" customHeight="1">
      <c r="A4391" s="170" t="s">
        <v>8398</v>
      </c>
      <c r="B4391" s="139" t="s">
        <v>21505</v>
      </c>
      <c r="C4391" s="139" t="s">
        <v>21499</v>
      </c>
      <c r="D4391" s="139" t="s">
        <v>21504</v>
      </c>
      <c r="E4391" s="139"/>
      <c r="F4391" s="139">
        <f>MATCH(A4391,厦航题库汇总!$C$2:$C$5110,0)</f>
        <v>3981</v>
      </c>
    </row>
    <row r="4392" spans="1:6" customFormat="1" ht="50.1" customHeight="1">
      <c r="A4392" s="170" t="s">
        <v>29118</v>
      </c>
      <c r="B4392" s="139" t="s">
        <v>27188</v>
      </c>
      <c r="C4392" s="139" t="s">
        <v>29119</v>
      </c>
      <c r="D4392" s="139" t="s">
        <v>29120</v>
      </c>
      <c r="E4392" s="139"/>
      <c r="F4392" s="139">
        <f>MATCH(A4392,厦航题库汇总!$C$2:$C$5110,0)</f>
        <v>3428</v>
      </c>
    </row>
    <row r="4393" spans="1:6" customFormat="1" ht="56.1" customHeight="1">
      <c r="A4393" s="170" t="s">
        <v>8378</v>
      </c>
      <c r="B4393" s="139" t="s">
        <v>21493</v>
      </c>
      <c r="C4393" s="139" t="s">
        <v>21481</v>
      </c>
      <c r="D4393" s="139" t="s">
        <v>21494</v>
      </c>
      <c r="E4393" s="139"/>
      <c r="F4393" s="139">
        <f>MATCH(A4393,厦航题库汇总!$C$2:$C$5110,0)</f>
        <v>3962</v>
      </c>
    </row>
    <row r="4394" spans="1:6" customFormat="1" ht="56.1" customHeight="1">
      <c r="A4394" s="170" t="s">
        <v>29112</v>
      </c>
      <c r="B4394" s="139" t="s">
        <v>27187</v>
      </c>
      <c r="C4394" s="139" t="s">
        <v>29113</v>
      </c>
      <c r="D4394" s="139" t="s">
        <v>29114</v>
      </c>
      <c r="E4394" s="139"/>
      <c r="F4394" s="139">
        <f>MATCH(A4394,厦航题库汇总!$C$2:$C$5110,0)</f>
        <v>3416</v>
      </c>
    </row>
    <row r="4395" spans="1:6" customFormat="1" ht="56.1" customHeight="1">
      <c r="A4395" s="170" t="s">
        <v>8366</v>
      </c>
      <c r="B4395" s="139" t="s">
        <v>21484</v>
      </c>
      <c r="C4395" s="139" t="s">
        <v>21485</v>
      </c>
      <c r="D4395" s="139" t="s">
        <v>21486</v>
      </c>
      <c r="E4395" s="139"/>
      <c r="F4395" s="139">
        <f>MATCH(A4395,厦航题库汇总!$C$2:$C$5110,0)</f>
        <v>3951</v>
      </c>
    </row>
    <row r="4396" spans="1:6" customFormat="1" ht="56.1" customHeight="1">
      <c r="A4396" s="170" t="s">
        <v>29111</v>
      </c>
      <c r="B4396" s="139" t="s">
        <v>25718</v>
      </c>
      <c r="C4396" s="139" t="s">
        <v>25717</v>
      </c>
      <c r="D4396" s="139" t="s">
        <v>25719</v>
      </c>
      <c r="E4396" s="139"/>
      <c r="F4396" s="139">
        <f>MATCH(A4396,厦航题库汇总!$C$2:$C$5110,0)</f>
        <v>3408</v>
      </c>
    </row>
    <row r="4397" spans="1:6" customFormat="1" ht="56.1" customHeight="1">
      <c r="A4397" s="170" t="s">
        <v>8359</v>
      </c>
      <c r="B4397" s="139" t="s">
        <v>21479</v>
      </c>
      <c r="C4397" s="139" t="s">
        <v>21476</v>
      </c>
      <c r="D4397" s="139" t="s">
        <v>21480</v>
      </c>
      <c r="E4397" s="139"/>
      <c r="F4397" s="139">
        <f>MATCH(A4397,厦航题库汇总!$C$2:$C$5110,0)</f>
        <v>3944</v>
      </c>
    </row>
    <row r="4398" spans="1:6" customFormat="1" ht="56.1" customHeight="1">
      <c r="A4398" s="170" t="s">
        <v>8374</v>
      </c>
      <c r="B4398" s="139" t="s">
        <v>21490</v>
      </c>
      <c r="C4398" s="139" t="s">
        <v>21491</v>
      </c>
      <c r="D4398" s="139" t="s">
        <v>21492</v>
      </c>
      <c r="E4398" s="139"/>
      <c r="F4398" s="139">
        <f>MATCH(A4398,厦航题库汇总!$C$2:$C$5110,0)</f>
        <v>3958</v>
      </c>
    </row>
    <row r="4399" spans="1:6" customFormat="1" ht="50.1" customHeight="1">
      <c r="A4399" s="170" t="s">
        <v>29115</v>
      </c>
      <c r="B4399" s="139" t="s">
        <v>25720</v>
      </c>
      <c r="C4399" s="139" t="s">
        <v>29116</v>
      </c>
      <c r="D4399" s="139" t="s">
        <v>29117</v>
      </c>
      <c r="E4399" s="139"/>
      <c r="F4399" s="139">
        <f>MATCH(A4399,厦航题库汇总!$C$2:$C$5110,0)</f>
        <v>3420</v>
      </c>
    </row>
    <row r="4400" spans="1:6" customFormat="1" ht="56.1" customHeight="1">
      <c r="A4400" s="170" t="s">
        <v>8370</v>
      </c>
      <c r="B4400" s="139" t="s">
        <v>21487</v>
      </c>
      <c r="C4400" s="139" t="s">
        <v>21488</v>
      </c>
      <c r="D4400" s="139" t="s">
        <v>21489</v>
      </c>
      <c r="E4400" s="139"/>
      <c r="F4400" s="139">
        <f>MATCH(A4400,厦航题库汇总!$C$2:$C$5110,0)</f>
        <v>3955</v>
      </c>
    </row>
    <row r="4401" spans="1:6" customFormat="1" ht="56.1" customHeight="1">
      <c r="A4401" s="170" t="s">
        <v>8382</v>
      </c>
      <c r="B4401" s="139" t="s">
        <v>21495</v>
      </c>
      <c r="C4401" s="139" t="s">
        <v>21496</v>
      </c>
      <c r="D4401" s="139" t="s">
        <v>21497</v>
      </c>
      <c r="E4401" s="139"/>
      <c r="F4401" s="139">
        <f>MATCH(A4401,厦航题库汇总!$C$2:$C$5110,0)</f>
        <v>3965</v>
      </c>
    </row>
    <row r="4402" spans="1:6" customFormat="1" ht="50.1" customHeight="1">
      <c r="A4402" s="170" t="s">
        <v>8352</v>
      </c>
      <c r="B4402" s="139" t="s">
        <v>21473</v>
      </c>
      <c r="C4402" s="139" t="s">
        <v>21474</v>
      </c>
      <c r="D4402" s="139" t="s">
        <v>21475</v>
      </c>
      <c r="E4402" s="139"/>
      <c r="F4402" s="139">
        <f>MATCH(A4402,厦航题库汇总!$C$2:$C$5110,0)</f>
        <v>3936</v>
      </c>
    </row>
    <row r="4403" spans="1:6" customFormat="1" ht="56.1" customHeight="1">
      <c r="A4403" s="170" t="s">
        <v>10648</v>
      </c>
      <c r="B4403" s="139" t="s">
        <v>21527</v>
      </c>
      <c r="C4403" s="139" t="s">
        <v>21528</v>
      </c>
      <c r="D4403" s="139" t="s">
        <v>21529</v>
      </c>
      <c r="E4403" s="139"/>
      <c r="F4403" s="139">
        <f>MATCH(A4403,厦航题库汇总!$C$2:$C$5110,0)</f>
        <v>4019</v>
      </c>
    </row>
    <row r="4404" spans="1:6" customFormat="1" ht="56.1" customHeight="1">
      <c r="A4404" s="170" t="s">
        <v>8424</v>
      </c>
      <c r="B4404" s="139" t="s">
        <v>21523</v>
      </c>
      <c r="C4404" s="139" t="s">
        <v>21524</v>
      </c>
      <c r="D4404" s="139" t="s">
        <v>21504</v>
      </c>
      <c r="E4404" s="139"/>
      <c r="F4404" s="139">
        <f>MATCH(A4404,厦航题库汇总!$C$2:$C$5110,0)</f>
        <v>4010</v>
      </c>
    </row>
    <row r="4405" spans="1:6" customFormat="1" ht="56.1" customHeight="1">
      <c r="A4405" s="170" t="s">
        <v>8429</v>
      </c>
      <c r="B4405" s="139" t="s">
        <v>21525</v>
      </c>
      <c r="C4405" s="139" t="s">
        <v>21526</v>
      </c>
      <c r="D4405" s="139" t="s">
        <v>21504</v>
      </c>
      <c r="E4405" s="139"/>
      <c r="F4405" s="139">
        <f>MATCH(A4405,厦航题库汇总!$C$2:$C$5110,0)</f>
        <v>4016</v>
      </c>
    </row>
    <row r="4406" spans="1:6" customFormat="1" ht="50.1" customHeight="1">
      <c r="A4406" s="170" t="s">
        <v>29127</v>
      </c>
      <c r="B4406" s="139" t="s">
        <v>25725</v>
      </c>
      <c r="C4406" s="139" t="s">
        <v>27194</v>
      </c>
      <c r="D4406" s="139" t="s">
        <v>27195</v>
      </c>
      <c r="E4406" s="139"/>
      <c r="F4406" s="139">
        <f>MATCH(A4406,厦航题库汇总!$C$2:$C$5110,0)</f>
        <v>3481</v>
      </c>
    </row>
    <row r="4407" spans="1:6" customFormat="1" ht="56.1" customHeight="1">
      <c r="A4407" s="170" t="s">
        <v>8433</v>
      </c>
      <c r="B4407" s="139" t="s">
        <v>21509</v>
      </c>
      <c r="C4407" s="139" t="s">
        <v>21530</v>
      </c>
      <c r="D4407" s="139" t="s">
        <v>21531</v>
      </c>
      <c r="E4407" s="139"/>
      <c r="F4407" s="139">
        <f>MATCH(A4407,厦航题库汇总!$C$2:$C$5110,0)</f>
        <v>4022</v>
      </c>
    </row>
    <row r="4408" spans="1:6" customFormat="1" ht="56.1" customHeight="1">
      <c r="A4408" s="170" t="s">
        <v>29126</v>
      </c>
      <c r="B4408" s="139" t="s">
        <v>25723</v>
      </c>
      <c r="C4408" s="139" t="s">
        <v>25733</v>
      </c>
      <c r="D4408" s="139" t="s">
        <v>27193</v>
      </c>
      <c r="E4408" s="139"/>
      <c r="F4408" s="139">
        <f>MATCH(A4408,厦航题库汇总!$C$2:$C$5110,0)</f>
        <v>3471</v>
      </c>
    </row>
    <row r="4409" spans="1:6" customFormat="1" ht="50.1" customHeight="1">
      <c r="A4409" s="170" t="s">
        <v>8426</v>
      </c>
      <c r="B4409" s="139" t="s">
        <v>21504</v>
      </c>
      <c r="C4409" s="139" t="s">
        <v>21523</v>
      </c>
      <c r="D4409" s="139" t="s">
        <v>21524</v>
      </c>
      <c r="E4409" s="139"/>
      <c r="F4409" s="139">
        <f>MATCH(A4409,厦航题库汇总!$C$2:$C$5110,0)</f>
        <v>4013</v>
      </c>
    </row>
    <row r="4410" spans="1:6" customFormat="1" ht="56.1" customHeight="1">
      <c r="A4410" s="170" t="s">
        <v>8436</v>
      </c>
      <c r="B4410" s="139" t="s">
        <v>21506</v>
      </c>
      <c r="C4410" s="139" t="s">
        <v>21532</v>
      </c>
      <c r="D4410" s="139" t="s">
        <v>21533</v>
      </c>
      <c r="E4410" s="139"/>
      <c r="F4410" s="139">
        <f>MATCH(A4410,厦航题库汇总!$C$2:$C$5110,0)</f>
        <v>4025</v>
      </c>
    </row>
    <row r="4411" spans="1:6" customFormat="1" ht="56.1" customHeight="1">
      <c r="A4411" s="170" t="s">
        <v>29124</v>
      </c>
      <c r="B4411" s="139" t="s">
        <v>25730</v>
      </c>
      <c r="C4411" s="139" t="s">
        <v>25717</v>
      </c>
      <c r="D4411" s="139" t="s">
        <v>25729</v>
      </c>
      <c r="E4411" s="139"/>
      <c r="F4411" s="139">
        <f>MATCH(A4411,厦航题库汇总!$C$2:$C$5110,0)</f>
        <v>3456</v>
      </c>
    </row>
    <row r="4412" spans="1:6" customFormat="1" ht="56.1" customHeight="1">
      <c r="A4412" s="170" t="s">
        <v>29649</v>
      </c>
      <c r="B4412" s="139" t="s">
        <v>21515</v>
      </c>
      <c r="C4412" s="139" t="s">
        <v>21516</v>
      </c>
      <c r="D4412" s="139" t="s">
        <v>21517</v>
      </c>
      <c r="E4412" s="139"/>
      <c r="F4412" s="139" t="e">
        <f>MATCH(A4412,厦航题库汇总!$C$2:$C$5110,0)</f>
        <v>#N/A</v>
      </c>
    </row>
    <row r="4413" spans="1:6" customFormat="1" ht="56.1" customHeight="1">
      <c r="A4413" s="170" t="s">
        <v>8415</v>
      </c>
      <c r="B4413" s="139" t="s">
        <v>21516</v>
      </c>
      <c r="C4413" s="139" t="s">
        <v>21515</v>
      </c>
      <c r="D4413" s="139" t="s">
        <v>21517</v>
      </c>
      <c r="E4413" s="139"/>
      <c r="F4413" s="139">
        <f>MATCH(A4413,厦航题库汇总!$C$2:$C$5110,0)</f>
        <v>3999</v>
      </c>
    </row>
    <row r="4414" spans="1:6" customFormat="1" ht="50.1" customHeight="1">
      <c r="A4414" s="170" t="s">
        <v>29125</v>
      </c>
      <c r="B4414" s="139" t="s">
        <v>25731</v>
      </c>
      <c r="C4414" s="139" t="s">
        <v>27192</v>
      </c>
      <c r="D4414" s="139" t="s">
        <v>25732</v>
      </c>
      <c r="E4414" s="139"/>
      <c r="F4414" s="139">
        <f>MATCH(A4414,厦航题库汇总!$C$2:$C$5110,0)</f>
        <v>3462</v>
      </c>
    </row>
    <row r="4415" spans="1:6" customFormat="1" ht="56.1" customHeight="1">
      <c r="A4415" s="170" t="s">
        <v>8417</v>
      </c>
      <c r="B4415" s="139" t="s">
        <v>21518</v>
      </c>
      <c r="C4415" s="139" t="s">
        <v>21519</v>
      </c>
      <c r="D4415" s="139" t="s">
        <v>21520</v>
      </c>
      <c r="E4415" s="139"/>
      <c r="F4415" s="139">
        <f>MATCH(A4415,厦航题库汇总!$C$2:$C$5110,0)</f>
        <v>4003</v>
      </c>
    </row>
    <row r="4416" spans="1:6" customFormat="1" ht="56.1" customHeight="1">
      <c r="A4416" s="170" t="s">
        <v>8421</v>
      </c>
      <c r="B4416" s="139" t="s">
        <v>21521</v>
      </c>
      <c r="C4416" s="139" t="s">
        <v>21522</v>
      </c>
      <c r="D4416" s="139" t="s">
        <v>21518</v>
      </c>
      <c r="E4416" s="139"/>
      <c r="F4416" s="139">
        <f>MATCH(A4416,厦航题库汇总!$C$2:$C$5110,0)</f>
        <v>4007</v>
      </c>
    </row>
    <row r="4417" spans="1:6" customFormat="1" ht="56.1" customHeight="1">
      <c r="A4417" s="170" t="s">
        <v>29208</v>
      </c>
      <c r="B4417" s="139" t="s">
        <v>27247</v>
      </c>
      <c r="C4417" s="139" t="s">
        <v>28835</v>
      </c>
      <c r="D4417" s="139" t="s">
        <v>29209</v>
      </c>
      <c r="E4417" s="139"/>
      <c r="F4417" s="139">
        <f>MATCH(A4417,厦航题库汇总!$C$2:$C$5110,0)</f>
        <v>3785</v>
      </c>
    </row>
    <row r="4418" spans="1:6" customFormat="1" ht="56.1" customHeight="1">
      <c r="A4418" s="170" t="s">
        <v>29205</v>
      </c>
      <c r="B4418" s="139" t="s">
        <v>27246</v>
      </c>
      <c r="C4418" s="139" t="s">
        <v>29206</v>
      </c>
      <c r="D4418" s="139" t="s">
        <v>29207</v>
      </c>
      <c r="E4418" s="139"/>
      <c r="F4418" s="139">
        <f>MATCH(A4418,厦航题库汇总!$C$2:$C$5110,0)</f>
        <v>3781</v>
      </c>
    </row>
    <row r="4419" spans="1:6" customFormat="1" ht="56.1" customHeight="1">
      <c r="A4419" s="170" t="s">
        <v>29641</v>
      </c>
      <c r="B4419" s="139" t="s">
        <v>21736</v>
      </c>
      <c r="C4419" s="139" t="s">
        <v>21737</v>
      </c>
      <c r="D4419" s="139" t="s">
        <v>21738</v>
      </c>
      <c r="E4419" s="139"/>
      <c r="F4419" s="139">
        <f>MATCH(A4419,厦航题库汇总!$C$2:$C$5110,0)</f>
        <v>4256</v>
      </c>
    </row>
    <row r="4420" spans="1:6" customFormat="1" ht="56.1" customHeight="1">
      <c r="A4420" s="170" t="s">
        <v>29646</v>
      </c>
      <c r="B4420" s="139" t="s">
        <v>21752</v>
      </c>
      <c r="C4420" s="139" t="s">
        <v>21748</v>
      </c>
      <c r="D4420" s="139" t="s">
        <v>21753</v>
      </c>
      <c r="E4420" s="139"/>
      <c r="F4420" s="139">
        <f>MATCH(A4420,厦航题库汇总!$C$2:$C$5110,0)</f>
        <v>4272</v>
      </c>
    </row>
    <row r="4421" spans="1:6" customFormat="1" ht="56.1" customHeight="1">
      <c r="A4421" s="170" t="s">
        <v>29645</v>
      </c>
      <c r="B4421" s="139" t="s">
        <v>21749</v>
      </c>
      <c r="C4421" s="139" t="s">
        <v>21750</v>
      </c>
      <c r="D4421" s="139" t="s">
        <v>21751</v>
      </c>
      <c r="E4421" s="139"/>
      <c r="F4421" s="139">
        <f>MATCH(A4421,厦航题库汇总!$C$2:$C$5110,0)</f>
        <v>4268</v>
      </c>
    </row>
    <row r="4422" spans="1:6" customFormat="1" ht="56.1" customHeight="1">
      <c r="A4422" s="170" t="s">
        <v>29620</v>
      </c>
      <c r="B4422" s="139" t="s">
        <v>21676</v>
      </c>
      <c r="C4422" s="139" t="s">
        <v>21677</v>
      </c>
      <c r="D4422" s="139" t="s">
        <v>21678</v>
      </c>
      <c r="E4422" s="139"/>
      <c r="F4422" s="139">
        <f>MATCH(A4422,厦航题库汇总!$C$2:$C$5110,0)</f>
        <v>4200</v>
      </c>
    </row>
    <row r="4423" spans="1:6" customFormat="1" ht="56.1" customHeight="1">
      <c r="A4423" s="170" t="s">
        <v>8647</v>
      </c>
      <c r="B4423" s="139" t="s">
        <v>21689</v>
      </c>
      <c r="C4423" s="139" t="s">
        <v>21680</v>
      </c>
      <c r="D4423" s="139" t="s">
        <v>21690</v>
      </c>
      <c r="E4423" s="139"/>
      <c r="F4423" s="139">
        <f>MATCH(A4423,厦航题库汇总!$C$2:$C$5110,0)</f>
        <v>4212</v>
      </c>
    </row>
    <row r="4424" spans="1:6" customFormat="1" ht="56.1" customHeight="1">
      <c r="A4424" s="170" t="s">
        <v>29199</v>
      </c>
      <c r="B4424" s="139" t="s">
        <v>25777</v>
      </c>
      <c r="C4424" s="139" t="s">
        <v>27231</v>
      </c>
      <c r="D4424" s="139" t="s">
        <v>27232</v>
      </c>
      <c r="E4424" s="139"/>
      <c r="F4424" s="139">
        <f>MATCH(A4424,厦航题库汇总!$C$2:$C$5110,0)</f>
        <v>3693</v>
      </c>
    </row>
    <row r="4425" spans="1:6" customFormat="1" ht="56.1" customHeight="1">
      <c r="A4425" s="170" t="s">
        <v>29623</v>
      </c>
      <c r="B4425" s="139" t="s">
        <v>21684</v>
      </c>
      <c r="C4425" s="139" t="s">
        <v>21685</v>
      </c>
      <c r="D4425" s="139" t="s">
        <v>21686</v>
      </c>
      <c r="E4425" s="139"/>
      <c r="F4425" s="139">
        <f>MATCH(A4425,厦航题库汇总!$C$2:$C$5110,0)</f>
        <v>4208</v>
      </c>
    </row>
    <row r="4426" spans="1:6" customFormat="1" ht="56.1" customHeight="1">
      <c r="A4426" s="170" t="s">
        <v>29197</v>
      </c>
      <c r="B4426" s="139" t="s">
        <v>27228</v>
      </c>
      <c r="C4426" s="139" t="s">
        <v>25775</v>
      </c>
      <c r="D4426" s="139" t="s">
        <v>27229</v>
      </c>
      <c r="E4426" s="139"/>
      <c r="F4426" s="139">
        <f>MATCH(A4426,厦航题库汇总!$C$2:$C$5110,0)</f>
        <v>3685</v>
      </c>
    </row>
    <row r="4427" spans="1:6" customFormat="1" ht="56.1" customHeight="1">
      <c r="A4427" s="170" t="s">
        <v>29621</v>
      </c>
      <c r="B4427" s="139" t="s">
        <v>21679</v>
      </c>
      <c r="C4427" s="139" t="s">
        <v>21680</v>
      </c>
      <c r="D4427" s="139" t="s">
        <v>21681</v>
      </c>
      <c r="E4427" s="139"/>
      <c r="F4427" s="139">
        <f>MATCH(A4427,厦航题库汇总!$C$2:$C$5110,0)</f>
        <v>4203</v>
      </c>
    </row>
    <row r="4428" spans="1:6" customFormat="1" ht="50.1" customHeight="1">
      <c r="A4428" s="170" t="s">
        <v>29198</v>
      </c>
      <c r="B4428" s="139" t="s">
        <v>25776</v>
      </c>
      <c r="C4428" s="139" t="s">
        <v>25775</v>
      </c>
      <c r="D4428" s="139" t="s">
        <v>27230</v>
      </c>
      <c r="E4428" s="139"/>
      <c r="F4428" s="139">
        <f>MATCH(A4428,厦航题库汇总!$C$2:$C$5110,0)</f>
        <v>3689</v>
      </c>
    </row>
    <row r="4429" spans="1:6" customFormat="1" ht="56.1" customHeight="1">
      <c r="A4429" s="170" t="s">
        <v>29622</v>
      </c>
      <c r="B4429" s="139" t="s">
        <v>21682</v>
      </c>
      <c r="C4429" s="139" t="s">
        <v>21683</v>
      </c>
      <c r="D4429" s="139" t="s">
        <v>21680</v>
      </c>
      <c r="E4429" s="139"/>
      <c r="F4429" s="139">
        <f>MATCH(A4429,厦航题库汇总!$C$2:$C$5110,0)</f>
        <v>4206</v>
      </c>
    </row>
    <row r="4430" spans="1:6" customFormat="1" ht="56.1" customHeight="1">
      <c r="A4430" s="170" t="s">
        <v>29625</v>
      </c>
      <c r="B4430" s="139" t="s">
        <v>21691</v>
      </c>
      <c r="C4430" s="139" t="s">
        <v>21689</v>
      </c>
      <c r="D4430" s="139" t="s">
        <v>21692</v>
      </c>
      <c r="E4430" s="139"/>
      <c r="F4430" s="139">
        <f>MATCH(A4430,厦航题库汇总!$C$2:$C$5110,0)</f>
        <v>4214</v>
      </c>
    </row>
    <row r="4431" spans="1:6" customFormat="1" ht="56.1" customHeight="1">
      <c r="A4431" s="170" t="s">
        <v>29624</v>
      </c>
      <c r="B4431" s="139" t="s">
        <v>21687</v>
      </c>
      <c r="C4431" s="139" t="s">
        <v>21685</v>
      </c>
      <c r="D4431" s="139" t="s">
        <v>21688</v>
      </c>
      <c r="E4431" s="139"/>
      <c r="F4431" s="139">
        <f>MATCH(A4431,厦航题库汇总!$C$2:$C$5110,0)</f>
        <v>4210</v>
      </c>
    </row>
    <row r="4432" spans="1:6" customFormat="1" ht="56.1" customHeight="1">
      <c r="A4432" s="170" t="s">
        <v>29200</v>
      </c>
      <c r="B4432" s="139" t="s">
        <v>27233</v>
      </c>
      <c r="C4432" s="139" t="s">
        <v>27234</v>
      </c>
      <c r="D4432" s="139" t="s">
        <v>27235</v>
      </c>
      <c r="E4432" s="139"/>
      <c r="F4432" s="139">
        <f>MATCH(A4432,厦航题库汇总!$C$2:$C$5110,0)</f>
        <v>3707</v>
      </c>
    </row>
    <row r="4433" spans="1:6" customFormat="1" ht="50.1" customHeight="1">
      <c r="A4433" s="170" t="s">
        <v>29626</v>
      </c>
      <c r="B4433" s="139" t="s">
        <v>21693</v>
      </c>
      <c r="C4433" s="139" t="s">
        <v>21694</v>
      </c>
      <c r="D4433" s="139" t="s">
        <v>21695</v>
      </c>
      <c r="E4433" s="139"/>
      <c r="F4433" s="139">
        <f>MATCH(A4433,厦航题库汇总!$C$2:$C$5110,0)</f>
        <v>4216</v>
      </c>
    </row>
    <row r="4434" spans="1:6" customFormat="1" ht="56.1" customHeight="1">
      <c r="A4434" s="170" t="s">
        <v>29171</v>
      </c>
      <c r="B4434" s="139" t="s">
        <v>27210</v>
      </c>
      <c r="C4434" s="139" t="s">
        <v>29172</v>
      </c>
      <c r="D4434" s="139" t="s">
        <v>29173</v>
      </c>
      <c r="E4434" s="139"/>
      <c r="F4434" s="139">
        <f>MATCH(A4434,厦航题库汇总!$C$2:$C$5110,0)</f>
        <v>3597</v>
      </c>
    </row>
    <row r="4435" spans="1:6" customFormat="1" ht="56.1" customHeight="1">
      <c r="A4435" s="170" t="s">
        <v>29603</v>
      </c>
      <c r="B4435" s="139" t="s">
        <v>21618</v>
      </c>
      <c r="C4435" s="139" t="s">
        <v>21619</v>
      </c>
      <c r="D4435" s="139" t="s">
        <v>21620</v>
      </c>
      <c r="E4435" s="139"/>
      <c r="F4435" s="139" t="e">
        <f>MATCH(A4435,厦航题库汇总!$C$2:$C$5110,0)</f>
        <v>#N/A</v>
      </c>
    </row>
    <row r="4436" spans="1:6" customFormat="1" ht="56.1" customHeight="1">
      <c r="A4436" s="170" t="s">
        <v>29604</v>
      </c>
      <c r="B4436" s="139" t="s">
        <v>21621</v>
      </c>
      <c r="C4436" s="139" t="s">
        <v>21622</v>
      </c>
      <c r="D4436" s="139" t="s">
        <v>21623</v>
      </c>
      <c r="E4436" s="139"/>
      <c r="F4436" s="139">
        <f>MATCH(A4436,厦航题库汇总!$C$2:$C$5110,0)</f>
        <v>4125</v>
      </c>
    </row>
    <row r="4437" spans="1:6" customFormat="1" ht="56.1" customHeight="1">
      <c r="A4437" s="170" t="s">
        <v>29168</v>
      </c>
      <c r="B4437" s="139" t="s">
        <v>27209</v>
      </c>
      <c r="C4437" s="139" t="s">
        <v>29169</v>
      </c>
      <c r="D4437" s="139" t="s">
        <v>29170</v>
      </c>
      <c r="E4437" s="139"/>
      <c r="F4437" s="139">
        <f>MATCH(A4437,厦航题库汇总!$C$2:$C$5110,0)</f>
        <v>3593</v>
      </c>
    </row>
    <row r="4438" spans="1:6" customFormat="1" ht="56.1" customHeight="1">
      <c r="A4438" s="170" t="s">
        <v>29602</v>
      </c>
      <c r="B4438" s="139" t="s">
        <v>21615</v>
      </c>
      <c r="C4438" s="139" t="s">
        <v>21616</v>
      </c>
      <c r="D4438" s="139" t="s">
        <v>21617</v>
      </c>
      <c r="E4438" s="139"/>
      <c r="F4438" s="139">
        <f>MATCH(A4438,厦航题库汇总!$C$2:$C$5110,0)</f>
        <v>4122</v>
      </c>
    </row>
    <row r="4439" spans="1:6" customFormat="1" ht="56.1" customHeight="1">
      <c r="A4439" s="170" t="s">
        <v>29580</v>
      </c>
      <c r="B4439" s="139" t="s">
        <v>21451</v>
      </c>
      <c r="C4439" s="139" t="s">
        <v>21452</v>
      </c>
      <c r="D4439" s="139" t="s">
        <v>21453</v>
      </c>
      <c r="E4439" s="139"/>
      <c r="F4439" s="139">
        <f>MATCH(A4439,厦航题库汇总!$C$2:$C$5110,0)</f>
        <v>3902</v>
      </c>
    </row>
    <row r="4440" spans="1:6" customFormat="1" ht="56.1" customHeight="1">
      <c r="A4440" s="170" t="s">
        <v>8339</v>
      </c>
      <c r="B4440" s="139" t="s">
        <v>21447</v>
      </c>
      <c r="C4440" s="139" t="s">
        <v>21449</v>
      </c>
      <c r="D4440" s="139" t="s">
        <v>21450</v>
      </c>
      <c r="E4440" s="139"/>
      <c r="F4440" s="139">
        <f>MATCH(A4440,厦航题库汇总!$C$2:$C$5110,0)</f>
        <v>3898</v>
      </c>
    </row>
    <row r="4441" spans="1:6" customFormat="1" ht="50.1" customHeight="1">
      <c r="A4441" s="170" t="s">
        <v>29581</v>
      </c>
      <c r="B4441" s="139" t="s">
        <v>21454</v>
      </c>
      <c r="C4441" s="139" t="s">
        <v>21455</v>
      </c>
      <c r="D4441" s="139" t="s">
        <v>21456</v>
      </c>
      <c r="E4441" s="139"/>
      <c r="F4441" s="139">
        <f>MATCH(A4441,厦航题库汇总!$C$2:$C$5110,0)</f>
        <v>3906</v>
      </c>
    </row>
    <row r="4442" spans="1:6" customFormat="1" ht="50.1" customHeight="1">
      <c r="A4442" s="170" t="s">
        <v>29109</v>
      </c>
      <c r="B4442" s="139">
        <v>0.96099999999999997</v>
      </c>
      <c r="C4442" s="139">
        <v>0.96599999999999997</v>
      </c>
      <c r="D4442" s="139">
        <v>0.95799999999999996</v>
      </c>
      <c r="E4442" s="139"/>
      <c r="F4442" s="139">
        <f>MATCH(A4442,厦航题库汇总!$C$2:$C$5110,0)</f>
        <v>3374</v>
      </c>
    </row>
    <row r="4443" spans="1:6" customFormat="1" ht="56.1" customHeight="1">
      <c r="A4443" s="170" t="s">
        <v>29582</v>
      </c>
      <c r="B4443" s="139" t="s">
        <v>21456</v>
      </c>
      <c r="C4443" s="139" t="s">
        <v>21457</v>
      </c>
      <c r="D4443" s="139" t="s">
        <v>21458</v>
      </c>
      <c r="E4443" s="139"/>
      <c r="F4443" s="139">
        <f>MATCH(A4443,厦航题库汇总!$C$2:$C$5110,0)</f>
        <v>3910</v>
      </c>
    </row>
    <row r="4444" spans="1:6" customFormat="1" ht="56.1" customHeight="1">
      <c r="A4444" s="170" t="s">
        <v>29579</v>
      </c>
      <c r="B4444" s="139" t="s">
        <v>21446</v>
      </c>
      <c r="C4444" s="139" t="s">
        <v>21447</v>
      </c>
      <c r="D4444" s="139" t="s">
        <v>21448</v>
      </c>
      <c r="E4444" s="139"/>
      <c r="F4444" s="139">
        <f>MATCH(A4444,厦航题库汇总!$C$2:$C$5110,0)</f>
        <v>3894</v>
      </c>
    </row>
    <row r="4445" spans="1:6" customFormat="1" ht="56.1" customHeight="1">
      <c r="A4445" s="170" t="s">
        <v>29575</v>
      </c>
      <c r="B4445" s="139" t="s">
        <v>21434</v>
      </c>
      <c r="C4445" s="139" t="s">
        <v>21435</v>
      </c>
      <c r="D4445" s="139" t="s">
        <v>21436</v>
      </c>
      <c r="E4445" s="139"/>
      <c r="F4445" s="139">
        <f>MATCH(A4445,厦航题库汇总!$C$2:$C$5110,0)</f>
        <v>3878</v>
      </c>
    </row>
    <row r="4446" spans="1:6" customFormat="1" ht="56.1" customHeight="1">
      <c r="A4446" s="170" t="s">
        <v>29413</v>
      </c>
      <c r="B4446" s="139" t="s">
        <v>8331</v>
      </c>
      <c r="C4446" s="139" t="s">
        <v>8332</v>
      </c>
      <c r="D4446" s="139" t="s">
        <v>14253</v>
      </c>
      <c r="E4446" s="139"/>
      <c r="F4446" s="139">
        <f>MATCH(A4446,厦航题库汇总!$C$2:$C$5110,0)</f>
        <v>3356</v>
      </c>
    </row>
    <row r="4447" spans="1:6" customFormat="1" ht="56.1" customHeight="1">
      <c r="A4447" s="170" t="s">
        <v>29577</v>
      </c>
      <c r="B4447" s="139" t="s">
        <v>21440</v>
      </c>
      <c r="C4447" s="139" t="s">
        <v>21441</v>
      </c>
      <c r="D4447" s="139" t="s">
        <v>21442</v>
      </c>
      <c r="E4447" s="139"/>
      <c r="F4447" s="139">
        <f>MATCH(A4447,厦航题库汇总!$C$2:$C$5110,0)</f>
        <v>3886</v>
      </c>
    </row>
    <row r="4448" spans="1:6" customFormat="1" ht="56.1" customHeight="1">
      <c r="A4448" s="170" t="s">
        <v>29578</v>
      </c>
      <c r="B4448" s="139" t="s">
        <v>21443</v>
      </c>
      <c r="C4448" s="139" t="s">
        <v>21444</v>
      </c>
      <c r="D4448" s="139" t="s">
        <v>21445</v>
      </c>
      <c r="E4448" s="139"/>
      <c r="F4448" s="139">
        <f>MATCH(A4448,厦航题库汇总!$C$2:$C$5110,0)</f>
        <v>3890</v>
      </c>
    </row>
    <row r="4449" spans="1:6" customFormat="1" ht="50.1" customHeight="1">
      <c r="A4449" s="170" t="s">
        <v>29574</v>
      </c>
      <c r="B4449" s="139" t="s">
        <v>21431</v>
      </c>
      <c r="C4449" s="139" t="s">
        <v>21432</v>
      </c>
      <c r="D4449" s="139" t="s">
        <v>21433</v>
      </c>
      <c r="E4449" s="139"/>
      <c r="F4449" s="139">
        <f>MATCH(A4449,厦航题库汇总!$C$2:$C$5110,0)</f>
        <v>3874</v>
      </c>
    </row>
    <row r="4450" spans="1:6" customFormat="1" ht="50.1" customHeight="1">
      <c r="A4450" s="170" t="s">
        <v>29576</v>
      </c>
      <c r="B4450" s="139" t="s">
        <v>21437</v>
      </c>
      <c r="C4450" s="139" t="s">
        <v>21438</v>
      </c>
      <c r="D4450" s="139" t="s">
        <v>21439</v>
      </c>
      <c r="E4450" s="139"/>
      <c r="F4450" s="139">
        <f>MATCH(A4450,厦航题库汇总!$C$2:$C$5110,0)</f>
        <v>3882</v>
      </c>
    </row>
    <row r="4451" spans="1:6" customFormat="1" ht="56.1" customHeight="1">
      <c r="A4451" s="170" t="s">
        <v>29644</v>
      </c>
      <c r="B4451" s="139" t="s">
        <v>21745</v>
      </c>
      <c r="C4451" s="139" t="s">
        <v>21746</v>
      </c>
      <c r="D4451" s="139" t="s">
        <v>21747</v>
      </c>
      <c r="E4451" s="139"/>
      <c r="F4451" s="139">
        <f>MATCH(A4451,厦航题库汇总!$C$2:$C$5110,0)</f>
        <v>4264</v>
      </c>
    </row>
    <row r="4452" spans="1:6" customFormat="1" ht="56.1" customHeight="1">
      <c r="A4452" s="170" t="s">
        <v>29643</v>
      </c>
      <c r="B4452" s="139" t="s">
        <v>21742</v>
      </c>
      <c r="C4452" s="139" t="s">
        <v>21743</v>
      </c>
      <c r="D4452" s="139" t="s">
        <v>21744</v>
      </c>
      <c r="E4452" s="139"/>
      <c r="F4452" s="139">
        <f>MATCH(A4452,厦航题库汇总!$C$2:$C$5110,0)</f>
        <v>4262</v>
      </c>
    </row>
    <row r="4453" spans="1:6" customFormat="1" ht="56.1" customHeight="1">
      <c r="A4453" s="170" t="s">
        <v>29642</v>
      </c>
      <c r="B4453" s="139" t="s">
        <v>21739</v>
      </c>
      <c r="C4453" s="139" t="s">
        <v>21740</v>
      </c>
      <c r="D4453" s="139" t="s">
        <v>21741</v>
      </c>
      <c r="E4453" s="139"/>
      <c r="F4453" s="139">
        <f>MATCH(A4453,厦航题库汇总!$C$2:$C$5110,0)</f>
        <v>4260</v>
      </c>
    </row>
    <row r="4454" spans="1:6" customFormat="1" ht="56.1" customHeight="1">
      <c r="A4454" s="170" t="s">
        <v>29195</v>
      </c>
      <c r="B4454" s="139" t="s">
        <v>25772</v>
      </c>
      <c r="C4454" s="139" t="s">
        <v>27223</v>
      </c>
      <c r="D4454" s="139" t="s">
        <v>27224</v>
      </c>
      <c r="E4454" s="139"/>
      <c r="F4454" s="139">
        <f>MATCH(A4454,厦航题库汇总!$C$2:$C$5110,0)</f>
        <v>3677</v>
      </c>
    </row>
    <row r="4455" spans="1:6" customFormat="1" ht="56.1" customHeight="1">
      <c r="A4455" s="170" t="s">
        <v>29617</v>
      </c>
      <c r="B4455" s="139" t="s">
        <v>21667</v>
      </c>
      <c r="C4455" s="139" t="s">
        <v>21668</v>
      </c>
      <c r="D4455" s="139" t="s">
        <v>21669</v>
      </c>
      <c r="E4455" s="139"/>
      <c r="F4455" s="139">
        <f>MATCH(A4455,厦航题库汇总!$C$2:$C$5110,0)</f>
        <v>4186</v>
      </c>
    </row>
    <row r="4456" spans="1:6" customFormat="1" ht="50.1" customHeight="1">
      <c r="A4456" s="170" t="s">
        <v>29618</v>
      </c>
      <c r="B4456" s="139" t="s">
        <v>21670</v>
      </c>
      <c r="C4456" s="139" t="s">
        <v>21671</v>
      </c>
      <c r="D4456" s="139" t="s">
        <v>21672</v>
      </c>
      <c r="E4456" s="139"/>
      <c r="F4456" s="139">
        <f>MATCH(A4456,厦航题库汇总!$C$2:$C$5110,0)</f>
        <v>4189</v>
      </c>
    </row>
    <row r="4457" spans="1:6" customFormat="1" ht="56.1" customHeight="1">
      <c r="A4457" s="170" t="s">
        <v>29619</v>
      </c>
      <c r="B4457" s="139" t="s">
        <v>21673</v>
      </c>
      <c r="C4457" s="139" t="s">
        <v>21674</v>
      </c>
      <c r="D4457" s="139" t="s">
        <v>21675</v>
      </c>
      <c r="E4457" s="139"/>
      <c r="F4457" s="139">
        <f>MATCH(A4457,厦航题库汇总!$C$2:$C$5110,0)</f>
        <v>4194</v>
      </c>
    </row>
    <row r="4458" spans="1:6" customFormat="1" ht="56.1" customHeight="1">
      <c r="A4458" s="170" t="s">
        <v>29194</v>
      </c>
      <c r="B4458" s="139" t="s">
        <v>27220</v>
      </c>
      <c r="C4458" s="139" t="s">
        <v>27221</v>
      </c>
      <c r="D4458" s="139" t="s">
        <v>27222</v>
      </c>
      <c r="E4458" s="139"/>
      <c r="F4458" s="139">
        <f>MATCH(A4458,厦航题库汇总!$C$2:$C$5110,0)</f>
        <v>3662</v>
      </c>
    </row>
    <row r="4459" spans="1:6" customFormat="1" ht="50.1" customHeight="1">
      <c r="A4459" s="170" t="s">
        <v>29616</v>
      </c>
      <c r="B4459" s="139" t="s">
        <v>21664</v>
      </c>
      <c r="C4459" s="139" t="s">
        <v>21665</v>
      </c>
      <c r="D4459" s="139" t="s">
        <v>21666</v>
      </c>
      <c r="E4459" s="139"/>
      <c r="F4459" s="139">
        <f>MATCH(A4459,厦航题库汇总!$C$2:$C$5110,0)</f>
        <v>4183</v>
      </c>
    </row>
    <row r="4460" spans="1:6" customFormat="1" ht="50.1" customHeight="1">
      <c r="A4460" s="170" t="s">
        <v>29615</v>
      </c>
      <c r="B4460" s="139" t="s">
        <v>21661</v>
      </c>
      <c r="C4460" s="139" t="s">
        <v>21662</v>
      </c>
      <c r="D4460" s="139" t="s">
        <v>21663</v>
      </c>
      <c r="E4460" s="139"/>
      <c r="F4460" s="139">
        <f>MATCH(A4460,厦航题库汇总!$C$2:$C$5110,0)</f>
        <v>4180</v>
      </c>
    </row>
    <row r="4461" spans="1:6" customFormat="1" ht="56.1" customHeight="1">
      <c r="A4461" s="170" t="s">
        <v>29193</v>
      </c>
      <c r="B4461" s="139" t="s">
        <v>27217</v>
      </c>
      <c r="C4461" s="139" t="s">
        <v>27218</v>
      </c>
      <c r="D4461" s="139" t="s">
        <v>27219</v>
      </c>
      <c r="E4461" s="139"/>
      <c r="F4461" s="139">
        <f>MATCH(A4461,厦航题库汇总!$C$2:$C$5110,0)</f>
        <v>3651</v>
      </c>
    </row>
    <row r="4462" spans="1:6" customFormat="1" ht="56.1" customHeight="1">
      <c r="A4462" s="170" t="s">
        <v>29613</v>
      </c>
      <c r="B4462" s="139" t="s">
        <v>21655</v>
      </c>
      <c r="C4462" s="139" t="s">
        <v>21656</v>
      </c>
      <c r="D4462" s="139" t="s">
        <v>21657</v>
      </c>
      <c r="E4462" s="139"/>
      <c r="F4462" s="139">
        <f>MATCH(A4462,厦航题库汇总!$C$2:$C$5110,0)</f>
        <v>4174</v>
      </c>
    </row>
    <row r="4463" spans="1:6" customFormat="1" ht="56.1" customHeight="1">
      <c r="A4463" s="170" t="s">
        <v>29614</v>
      </c>
      <c r="B4463" s="139" t="s">
        <v>21658</v>
      </c>
      <c r="C4463" s="139" t="s">
        <v>21659</v>
      </c>
      <c r="D4463" s="139" t="s">
        <v>21660</v>
      </c>
      <c r="E4463" s="139"/>
      <c r="F4463" s="139">
        <f>MATCH(A4463,厦航题库汇总!$C$2:$C$5110,0)</f>
        <v>4177</v>
      </c>
    </row>
    <row r="4464" spans="1:6" customFormat="1" ht="56.1" customHeight="1">
      <c r="A4464" s="170" t="s">
        <v>29192</v>
      </c>
      <c r="B4464" s="139" t="s">
        <v>27215</v>
      </c>
      <c r="C4464" s="139" t="s">
        <v>25771</v>
      </c>
      <c r="D4464" s="139" t="s">
        <v>27216</v>
      </c>
      <c r="E4464" s="139"/>
      <c r="F4464" s="139">
        <f>MATCH(A4464,厦航题库汇总!$C$2:$C$5110,0)</f>
        <v>3647</v>
      </c>
    </row>
    <row r="4465" spans="1:6" customFormat="1" ht="50.1" customHeight="1">
      <c r="A4465" s="170" t="s">
        <v>29612</v>
      </c>
      <c r="B4465" s="139" t="s">
        <v>21652</v>
      </c>
      <c r="C4465" s="139" t="s">
        <v>21653</v>
      </c>
      <c r="D4465" s="139" t="s">
        <v>21654</v>
      </c>
      <c r="E4465" s="139"/>
      <c r="F4465" s="139">
        <f>MATCH(A4465,厦航题库汇总!$C$2:$C$5110,0)</f>
        <v>4171</v>
      </c>
    </row>
    <row r="4466" spans="1:6" customFormat="1" ht="56.1" customHeight="1">
      <c r="A4466" s="172" t="s">
        <v>13569</v>
      </c>
      <c r="B4466" s="148" t="s">
        <v>13570</v>
      </c>
      <c r="C4466" s="148" t="s">
        <v>13571</v>
      </c>
      <c r="D4466" s="148" t="s">
        <v>13568</v>
      </c>
      <c r="E4466" s="148"/>
      <c r="F4466" s="139">
        <f>MATCH(A4466,厦航题库汇总!$C$2:$C$5110,0)</f>
        <v>1932</v>
      </c>
    </row>
    <row r="4467" spans="1:6" customFormat="1" ht="56.1" customHeight="1">
      <c r="A4467" s="172" t="s">
        <v>13575</v>
      </c>
      <c r="B4467" s="148" t="s">
        <v>13577</v>
      </c>
      <c r="C4467" s="148" t="s">
        <v>13566</v>
      </c>
      <c r="D4467" s="148" t="s">
        <v>13578</v>
      </c>
      <c r="E4467" s="148"/>
      <c r="F4467" s="139">
        <f>MATCH(A4467,厦航题库汇总!$C$2:$C$5110,0)</f>
        <v>1943</v>
      </c>
    </row>
    <row r="4468" spans="1:6" customFormat="1" ht="50.1" customHeight="1">
      <c r="A4468" s="172" t="s">
        <v>13576</v>
      </c>
      <c r="B4468" s="148" t="s">
        <v>13574</v>
      </c>
      <c r="C4468" s="148" t="s">
        <v>13573</v>
      </c>
      <c r="D4468" s="148" t="s">
        <v>3811</v>
      </c>
      <c r="E4468" s="148"/>
      <c r="F4468" s="139">
        <f>MATCH(A4468,厦航题库汇总!$C$2:$C$5110,0)</f>
        <v>1979</v>
      </c>
    </row>
    <row r="4469" spans="1:6" customFormat="1" ht="56.1" customHeight="1">
      <c r="A4469" s="172" t="s">
        <v>13572</v>
      </c>
      <c r="B4469" s="148" t="s">
        <v>13573</v>
      </c>
      <c r="C4469" s="148" t="s">
        <v>13574</v>
      </c>
      <c r="D4469" s="148" t="s">
        <v>3811</v>
      </c>
      <c r="E4469" s="148"/>
      <c r="F4469" s="139">
        <f>MATCH(A4469,厦航题库汇总!$C$2:$C$5110,0)</f>
        <v>1937</v>
      </c>
    </row>
    <row r="4470" spans="1:6" customFormat="1" ht="56.1" customHeight="1">
      <c r="A4470" s="170" t="s">
        <v>25229</v>
      </c>
      <c r="B4470" s="139" t="s">
        <v>25230</v>
      </c>
      <c r="C4470" s="139" t="s">
        <v>25231</v>
      </c>
      <c r="D4470" s="139" t="s">
        <v>25232</v>
      </c>
      <c r="E4470" s="139"/>
      <c r="F4470" s="139">
        <f>MATCH(A4470,厦航题库汇总!$C$2:$C$5110,0)</f>
        <v>3352</v>
      </c>
    </row>
    <row r="4471" spans="1:6" customFormat="1" ht="56.1" customHeight="1">
      <c r="A4471" s="170" t="s">
        <v>10386</v>
      </c>
      <c r="B4471" s="139" t="s">
        <v>10387</v>
      </c>
      <c r="C4471" s="139" t="s">
        <v>10388</v>
      </c>
      <c r="D4471" s="139" t="s">
        <v>10389</v>
      </c>
      <c r="E4471" s="139"/>
      <c r="F4471" s="139">
        <f>MATCH(A4471,厦航题库汇总!$C$2:$C$5110,0)</f>
        <v>4916</v>
      </c>
    </row>
    <row r="4472" spans="1:6" customFormat="1" ht="56.1" customHeight="1">
      <c r="A4472" s="170" t="s">
        <v>27910</v>
      </c>
      <c r="B4472" s="139">
        <v>6657</v>
      </c>
      <c r="C4472" s="139">
        <v>5766</v>
      </c>
      <c r="D4472" s="139">
        <v>7566</v>
      </c>
      <c r="E4472" s="139"/>
      <c r="F4472" s="139" t="e">
        <f>MATCH(A4472,厦航题库汇总!$C$2:$C$5110,0)</f>
        <v>#N/A</v>
      </c>
    </row>
    <row r="4473" spans="1:6" customFormat="1" ht="56.1" customHeight="1">
      <c r="A4473" s="170" t="s">
        <v>21164</v>
      </c>
      <c r="B4473" s="139" t="s">
        <v>2320</v>
      </c>
      <c r="C4473" s="139" t="s">
        <v>5985</v>
      </c>
      <c r="D4473" s="139" t="s">
        <v>5986</v>
      </c>
      <c r="E4473" s="139"/>
      <c r="F4473" s="139">
        <f>MATCH(A4473,厦航题库汇总!$C$2:$C$5110,0)</f>
        <v>3861</v>
      </c>
    </row>
    <row r="4474" spans="1:6" customFormat="1" ht="56.1" customHeight="1">
      <c r="A4474" s="170" t="s">
        <v>27901</v>
      </c>
      <c r="B4474" s="139">
        <v>230</v>
      </c>
      <c r="C4474" s="139">
        <v>318</v>
      </c>
      <c r="D4474" s="139">
        <v>210</v>
      </c>
      <c r="E4474" s="139"/>
      <c r="F4474" s="139" t="e">
        <f>MATCH(A4474,厦航题库汇总!$C$2:$C$5110,0)</f>
        <v>#N/A</v>
      </c>
    </row>
    <row r="4475" spans="1:6" customFormat="1" ht="56.1" customHeight="1">
      <c r="A4475" s="170" t="s">
        <v>24840</v>
      </c>
      <c r="B4475" s="139" t="s">
        <v>24841</v>
      </c>
      <c r="C4475" s="139" t="s">
        <v>24842</v>
      </c>
      <c r="D4475" s="139" t="s">
        <v>24843</v>
      </c>
      <c r="E4475" s="139"/>
      <c r="F4475" s="139">
        <f>MATCH(A4475,厦航题库汇总!$C$2:$C$5110,0)</f>
        <v>2764</v>
      </c>
    </row>
    <row r="4476" spans="1:6" customFormat="1" ht="56.1" customHeight="1">
      <c r="A4476" s="170" t="s">
        <v>25038</v>
      </c>
      <c r="B4476" s="139" t="s">
        <v>25039</v>
      </c>
      <c r="C4476" s="139" t="s">
        <v>25040</v>
      </c>
      <c r="D4476" s="139" t="s">
        <v>25041</v>
      </c>
      <c r="E4476" s="139"/>
      <c r="F4476" s="139">
        <f>MATCH(A4476,厦航题库汇总!$C$2:$C$5110,0)</f>
        <v>3080</v>
      </c>
    </row>
    <row r="4477" spans="1:6" customFormat="1" ht="56.1" customHeight="1">
      <c r="A4477" s="170" t="s">
        <v>24844</v>
      </c>
      <c r="B4477" s="139" t="s">
        <v>24845</v>
      </c>
      <c r="C4477" s="139" t="s">
        <v>24846</v>
      </c>
      <c r="D4477" s="139" t="s">
        <v>24847</v>
      </c>
      <c r="E4477" s="139"/>
      <c r="F4477" s="139">
        <f>MATCH(A4477,厦航题库汇总!$C$2:$C$5110,0)</f>
        <v>2768</v>
      </c>
    </row>
    <row r="4478" spans="1:6" customFormat="1" ht="56.1" customHeight="1">
      <c r="A4478" s="170" t="s">
        <v>25042</v>
      </c>
      <c r="B4478" s="139" t="s">
        <v>25043</v>
      </c>
      <c r="C4478" s="139" t="s">
        <v>25044</v>
      </c>
      <c r="D4478" s="139" t="s">
        <v>25045</v>
      </c>
      <c r="E4478" s="139"/>
      <c r="F4478" s="139">
        <f>MATCH(A4478,厦航题库汇总!$C$2:$C$5110,0)</f>
        <v>3085</v>
      </c>
    </row>
    <row r="4479" spans="1:6" customFormat="1" ht="56.1" customHeight="1">
      <c r="A4479" s="170" t="s">
        <v>24848</v>
      </c>
      <c r="B4479" s="139">
        <v>117.69</v>
      </c>
      <c r="C4479" s="139">
        <v>118.33</v>
      </c>
      <c r="D4479" s="139">
        <v>120.22</v>
      </c>
      <c r="E4479" s="139"/>
      <c r="F4479" s="139">
        <f>MATCH(A4479,厦航题库汇总!$C$2:$C$5110,0)</f>
        <v>2772</v>
      </c>
    </row>
    <row r="4480" spans="1:6" customFormat="1" ht="56.1" customHeight="1">
      <c r="A4480" s="170" t="s">
        <v>7731</v>
      </c>
      <c r="B4480" s="139" t="s">
        <v>25143</v>
      </c>
      <c r="C4480" s="139" t="s">
        <v>25144</v>
      </c>
      <c r="D4480" s="139" t="s">
        <v>25145</v>
      </c>
      <c r="E4480" s="139"/>
      <c r="F4480" s="139">
        <f>MATCH(A4480,厦航题库汇总!$C$2:$C$5110,0)</f>
        <v>3254</v>
      </c>
    </row>
    <row r="4481" spans="1:6" customFormat="1" ht="56.1" customHeight="1">
      <c r="A4481" s="172" t="s">
        <v>12877</v>
      </c>
      <c r="B4481" s="148" t="s">
        <v>12847</v>
      </c>
      <c r="C4481" s="148" t="s">
        <v>12845</v>
      </c>
      <c r="D4481" s="148" t="s">
        <v>12878</v>
      </c>
      <c r="E4481" s="148"/>
      <c r="F4481" s="139">
        <f>MATCH(A4481,厦航题库汇总!$C$2:$C$5110,0)</f>
        <v>716</v>
      </c>
    </row>
    <row r="4482" spans="1:6" customFormat="1" ht="56.1" customHeight="1">
      <c r="A4482" s="172" t="s">
        <v>12873</v>
      </c>
      <c r="B4482" s="148" t="s">
        <v>12874</v>
      </c>
      <c r="C4482" s="148" t="s">
        <v>12840</v>
      </c>
      <c r="D4482" s="148" t="s">
        <v>12875</v>
      </c>
      <c r="E4482" s="148"/>
      <c r="F4482" s="139">
        <f>MATCH(A4482,厦航题库汇总!$C$2:$C$5110,0)</f>
        <v>705</v>
      </c>
    </row>
    <row r="4483" spans="1:6" customFormat="1" ht="56.1" customHeight="1">
      <c r="A4483" s="172" t="s">
        <v>12869</v>
      </c>
      <c r="B4483" s="148" t="s">
        <v>12870</v>
      </c>
      <c r="C4483" s="148" t="s">
        <v>12871</v>
      </c>
      <c r="D4483" s="148" t="s">
        <v>12872</v>
      </c>
      <c r="E4483" s="148"/>
      <c r="F4483" s="139">
        <f>MATCH(A4483,厦航题库汇总!$C$2:$C$5110,0)</f>
        <v>699</v>
      </c>
    </row>
    <row r="4484" spans="1:6" customFormat="1" ht="56.1" customHeight="1">
      <c r="A4484" s="172" t="s">
        <v>12880</v>
      </c>
      <c r="B4484" s="148" t="s">
        <v>12881</v>
      </c>
      <c r="C4484" s="148" t="s">
        <v>12882</v>
      </c>
      <c r="D4484" s="148" t="s">
        <v>12883</v>
      </c>
      <c r="E4484" s="148"/>
      <c r="F4484" s="139">
        <f>MATCH(A4484,厦航题库汇总!$C$2:$C$5110,0)</f>
        <v>728</v>
      </c>
    </row>
    <row r="4485" spans="1:6" customFormat="1" ht="56.1" customHeight="1">
      <c r="A4485" s="172" t="s">
        <v>12844</v>
      </c>
      <c r="B4485" s="148" t="s">
        <v>12845</v>
      </c>
      <c r="C4485" s="148" t="s">
        <v>12846</v>
      </c>
      <c r="D4485" s="148" t="s">
        <v>12847</v>
      </c>
      <c r="E4485" s="148"/>
      <c r="F4485" s="139">
        <f>MATCH(A4485,厦航题库汇总!$C$2:$C$5110,0)</f>
        <v>658</v>
      </c>
    </row>
    <row r="4486" spans="1:6" customFormat="1" ht="56.1" customHeight="1">
      <c r="A4486" s="172" t="s">
        <v>12839</v>
      </c>
      <c r="B4486" s="148" t="s">
        <v>12840</v>
      </c>
      <c r="C4486" s="148" t="s">
        <v>12841</v>
      </c>
      <c r="D4486" s="148" t="s">
        <v>6658</v>
      </c>
      <c r="E4486" s="148"/>
      <c r="F4486" s="139">
        <f>MATCH(A4486,厦航题库汇总!$C$2:$C$5110,0)</f>
        <v>645</v>
      </c>
    </row>
    <row r="4487" spans="1:6" customFormat="1" ht="56.1" customHeight="1">
      <c r="A4487" s="172" t="s">
        <v>12848</v>
      </c>
      <c r="B4487" s="148" t="s">
        <v>6608</v>
      </c>
      <c r="C4487" s="148" t="s">
        <v>12849</v>
      </c>
      <c r="D4487" s="148" t="s">
        <v>6612</v>
      </c>
      <c r="E4487" s="148"/>
      <c r="F4487" s="139">
        <f>MATCH(A4487,厦航题库汇总!$C$2:$C$5110,0)</f>
        <v>664</v>
      </c>
    </row>
    <row r="4488" spans="1:6" customFormat="1" ht="56.1" customHeight="1">
      <c r="A4488" s="172" t="s">
        <v>12835</v>
      </c>
      <c r="B4488" s="148" t="s">
        <v>12836</v>
      </c>
      <c r="C4488" s="148" t="s">
        <v>12837</v>
      </c>
      <c r="D4488" s="148" t="s">
        <v>12838</v>
      </c>
      <c r="E4488" s="148"/>
      <c r="F4488" s="139">
        <f>MATCH(A4488,厦航题库汇总!$C$2:$C$5110,0)</f>
        <v>638</v>
      </c>
    </row>
    <row r="4489" spans="1:6" customFormat="1" ht="56.1" customHeight="1">
      <c r="A4489" s="172" t="s">
        <v>12857</v>
      </c>
      <c r="B4489" s="148" t="s">
        <v>12858</v>
      </c>
      <c r="C4489" s="148" t="s">
        <v>12859</v>
      </c>
      <c r="D4489" s="148" t="s">
        <v>12860</v>
      </c>
      <c r="E4489" s="148"/>
      <c r="F4489" s="139">
        <f>MATCH(A4489,厦航题库汇总!$C$2:$C$5110,0)</f>
        <v>681</v>
      </c>
    </row>
    <row r="4490" spans="1:6" customFormat="1" ht="56.1" customHeight="1">
      <c r="A4490" s="172" t="s">
        <v>12854</v>
      </c>
      <c r="B4490" s="148" t="s">
        <v>12855</v>
      </c>
      <c r="C4490" s="148" t="s">
        <v>12845</v>
      </c>
      <c r="D4490" s="148" t="s">
        <v>12856</v>
      </c>
      <c r="E4490" s="148"/>
      <c r="F4490" s="139">
        <f>MATCH(A4490,厦航题库汇总!$C$2:$C$5110,0)</f>
        <v>676</v>
      </c>
    </row>
    <row r="4491" spans="1:6" customFormat="1" ht="50.1" customHeight="1">
      <c r="A4491" s="172" t="s">
        <v>12850</v>
      </c>
      <c r="B4491" s="148" t="s">
        <v>12851</v>
      </c>
      <c r="C4491" s="148" t="s">
        <v>12852</v>
      </c>
      <c r="D4491" s="148" t="s">
        <v>12853</v>
      </c>
      <c r="E4491" s="148"/>
      <c r="F4491" s="139">
        <f>MATCH(A4491,厦航题库汇总!$C$2:$C$5110,0)</f>
        <v>670</v>
      </c>
    </row>
    <row r="4492" spans="1:6" customFormat="1" ht="56.1" customHeight="1">
      <c r="A4492" s="172" t="s">
        <v>12884</v>
      </c>
      <c r="B4492" s="148" t="s">
        <v>12885</v>
      </c>
      <c r="C4492" s="148" t="s">
        <v>12886</v>
      </c>
      <c r="D4492" s="148" t="s">
        <v>12855</v>
      </c>
      <c r="E4492" s="148"/>
      <c r="F4492" s="139">
        <f>MATCH(A4492,厦航题库汇总!$C$2:$C$5110,0)</f>
        <v>734</v>
      </c>
    </row>
    <row r="4493" spans="1:6" customFormat="1" ht="56.1" customHeight="1">
      <c r="A4493" s="170" t="s">
        <v>11917</v>
      </c>
      <c r="B4493" s="139" t="s">
        <v>26672</v>
      </c>
      <c r="C4493" s="139" t="s">
        <v>26673</v>
      </c>
      <c r="D4493" s="139" t="s">
        <v>26674</v>
      </c>
      <c r="E4493" s="139"/>
      <c r="F4493" s="139">
        <f>MATCH(A4493,厦航题库汇总!$C$2:$C$5110,0)</f>
        <v>1696</v>
      </c>
    </row>
    <row r="4494" spans="1:6" customFormat="1" ht="56.1" customHeight="1">
      <c r="A4494" s="170" t="s">
        <v>10379</v>
      </c>
      <c r="B4494" s="139" t="s">
        <v>21174</v>
      </c>
      <c r="C4494" s="139" t="s">
        <v>10381</v>
      </c>
      <c r="D4494" s="139" t="s">
        <v>10382</v>
      </c>
      <c r="E4494" s="139"/>
      <c r="F4494" s="139">
        <f>MATCH(A4494,厦航题库汇总!$C$2:$C$5110,0)</f>
        <v>4914</v>
      </c>
    </row>
    <row r="4495" spans="1:6" customFormat="1" ht="56.1" customHeight="1">
      <c r="A4495" s="172" t="s">
        <v>12990</v>
      </c>
      <c r="B4495" s="148" t="s">
        <v>12991</v>
      </c>
      <c r="C4495" s="148" t="s">
        <v>12992</v>
      </c>
      <c r="D4495" s="148" t="s">
        <v>12993</v>
      </c>
      <c r="E4495" s="148"/>
      <c r="F4495" s="139">
        <f>MATCH(A4495,厦航题库汇总!$C$2:$C$5110,0)</f>
        <v>937</v>
      </c>
    </row>
    <row r="4496" spans="1:6" customFormat="1" ht="50.1" customHeight="1">
      <c r="A4496" s="172" t="s">
        <v>12998</v>
      </c>
      <c r="B4496" s="148" t="s">
        <v>12999</v>
      </c>
      <c r="C4496" s="148" t="s">
        <v>13000</v>
      </c>
      <c r="D4496" s="148" t="s">
        <v>13001</v>
      </c>
      <c r="E4496" s="148"/>
      <c r="F4496" s="139">
        <f>MATCH(A4496,厦航题库汇总!$C$2:$C$5110,0)</f>
        <v>955</v>
      </c>
    </row>
    <row r="4497" spans="1:6" customFormat="1" ht="50.1" customHeight="1">
      <c r="A4497" s="172" t="s">
        <v>13009</v>
      </c>
      <c r="B4497" s="148" t="s">
        <v>13010</v>
      </c>
      <c r="C4497" s="148" t="s">
        <v>13011</v>
      </c>
      <c r="D4497" s="148" t="s">
        <v>13012</v>
      </c>
      <c r="E4497" s="148"/>
      <c r="F4497" s="139">
        <f>MATCH(A4497,厦航题库汇总!$C$2:$C$5110,0)</f>
        <v>973</v>
      </c>
    </row>
    <row r="4498" spans="1:6" customFormat="1" ht="56.1" customHeight="1">
      <c r="A4498" s="172" t="s">
        <v>13005</v>
      </c>
      <c r="B4498" s="148" t="s">
        <v>13006</v>
      </c>
      <c r="C4498" s="148" t="s">
        <v>13007</v>
      </c>
      <c r="D4498" s="148" t="s">
        <v>13008</v>
      </c>
      <c r="E4498" s="148"/>
      <c r="F4498" s="139">
        <f>MATCH(A4498,厦航题库汇总!$C$2:$C$5110,0)</f>
        <v>967</v>
      </c>
    </row>
    <row r="4499" spans="1:6" customFormat="1" ht="50.1" customHeight="1">
      <c r="A4499" s="172" t="s">
        <v>13002</v>
      </c>
      <c r="B4499" s="148" t="s">
        <v>13003</v>
      </c>
      <c r="C4499" s="148" t="s">
        <v>12989</v>
      </c>
      <c r="D4499" s="148" t="s">
        <v>13004</v>
      </c>
      <c r="E4499" s="148"/>
      <c r="F4499" s="139">
        <f>MATCH(A4499,厦航题库汇总!$C$2:$C$5110,0)</f>
        <v>961</v>
      </c>
    </row>
    <row r="4500" spans="1:6" customFormat="1" ht="56.1" customHeight="1">
      <c r="A4500" s="172" t="s">
        <v>12995</v>
      </c>
      <c r="B4500" s="148" t="s">
        <v>12996</v>
      </c>
      <c r="C4500" s="148" t="s">
        <v>12997</v>
      </c>
      <c r="D4500" s="148" t="s">
        <v>6597</v>
      </c>
      <c r="E4500" s="148"/>
      <c r="F4500" s="139">
        <f>MATCH(A4500,厦航题库汇总!$C$2:$C$5110,0)</f>
        <v>949</v>
      </c>
    </row>
    <row r="4501" spans="1:6" customFormat="1" ht="56.1" customHeight="1">
      <c r="A4501" s="172" t="s">
        <v>12984</v>
      </c>
      <c r="B4501" s="148" t="s">
        <v>12985</v>
      </c>
      <c r="C4501" s="148" t="s">
        <v>12986</v>
      </c>
      <c r="D4501" s="148" t="s">
        <v>12987</v>
      </c>
      <c r="E4501" s="148"/>
      <c r="F4501" s="139">
        <f>MATCH(A4501,厦航题库汇总!$C$2:$C$5110,0)</f>
        <v>925</v>
      </c>
    </row>
    <row r="4502" spans="1:6" customFormat="1" ht="50.1" customHeight="1">
      <c r="A4502" s="170" t="s">
        <v>8815</v>
      </c>
      <c r="B4502" s="139" t="s">
        <v>21804</v>
      </c>
      <c r="C4502" s="139" t="s">
        <v>21805</v>
      </c>
      <c r="D4502" s="139" t="s">
        <v>21806</v>
      </c>
      <c r="E4502" s="139"/>
      <c r="F4502" s="139">
        <f>MATCH(A4502,厦航题库汇总!$C$2:$C$5110,0)</f>
        <v>4316</v>
      </c>
    </row>
    <row r="4503" spans="1:6" customFormat="1" ht="50.1" customHeight="1">
      <c r="A4503" s="170" t="s">
        <v>29263</v>
      </c>
      <c r="B4503" s="139" t="s">
        <v>27266</v>
      </c>
      <c r="C4503" s="139" t="s">
        <v>29264</v>
      </c>
      <c r="D4503" s="139" t="s">
        <v>29265</v>
      </c>
      <c r="E4503" s="139"/>
      <c r="F4503" s="139">
        <f>MATCH(A4503,厦航题库汇总!$C$2:$C$5110,0)</f>
        <v>3896</v>
      </c>
    </row>
    <row r="4504" spans="1:6" customFormat="1" ht="56.1" customHeight="1">
      <c r="A4504" s="170" t="s">
        <v>8811</v>
      </c>
      <c r="B4504" s="139" t="s">
        <v>21801</v>
      </c>
      <c r="C4504" s="139" t="s">
        <v>21802</v>
      </c>
      <c r="D4504" s="139" t="s">
        <v>21803</v>
      </c>
      <c r="E4504" s="139"/>
      <c r="F4504" s="139">
        <f>MATCH(A4504,厦航题库汇总!$C$2:$C$5110,0)</f>
        <v>4314</v>
      </c>
    </row>
    <row r="4505" spans="1:6" customFormat="1" ht="50.1" customHeight="1">
      <c r="A4505" s="170" t="s">
        <v>29257</v>
      </c>
      <c r="B4505" s="139" t="s">
        <v>27264</v>
      </c>
      <c r="C4505" s="139" t="s">
        <v>29258</v>
      </c>
      <c r="D4505" s="139" t="s">
        <v>29259</v>
      </c>
      <c r="E4505" s="139"/>
      <c r="F4505" s="139">
        <f>MATCH(A4505,厦航题库汇总!$C$2:$C$5110,0)</f>
        <v>3888</v>
      </c>
    </row>
    <row r="4506" spans="1:6" customFormat="1" ht="56.1" customHeight="1">
      <c r="A4506" s="170" t="s">
        <v>8803</v>
      </c>
      <c r="B4506" s="139" t="s">
        <v>21795</v>
      </c>
      <c r="C4506" s="139" t="s">
        <v>21796</v>
      </c>
      <c r="D4506" s="139" t="s">
        <v>21797</v>
      </c>
      <c r="E4506" s="139"/>
      <c r="F4506" s="139">
        <f>MATCH(A4506,厦航题库汇总!$C$2:$C$5110,0)</f>
        <v>4310</v>
      </c>
    </row>
    <row r="4507" spans="1:6" customFormat="1" ht="56.1" customHeight="1">
      <c r="A4507" s="170" t="s">
        <v>29260</v>
      </c>
      <c r="B4507" s="139" t="s">
        <v>27265</v>
      </c>
      <c r="C4507" s="139" t="s">
        <v>29261</v>
      </c>
      <c r="D4507" s="139" t="s">
        <v>29262</v>
      </c>
      <c r="E4507" s="139"/>
      <c r="F4507" s="139">
        <f>MATCH(A4507,厦航题库汇总!$C$2:$C$5110,0)</f>
        <v>3892</v>
      </c>
    </row>
    <row r="4508" spans="1:6" customFormat="1" ht="56.1" customHeight="1">
      <c r="A4508" s="170" t="s">
        <v>8807</v>
      </c>
      <c r="B4508" s="139" t="s">
        <v>21798</v>
      </c>
      <c r="C4508" s="139" t="s">
        <v>21799</v>
      </c>
      <c r="D4508" s="139" t="s">
        <v>21800</v>
      </c>
      <c r="E4508" s="139"/>
      <c r="F4508" s="139">
        <f>MATCH(A4508,厦航题库汇总!$C$2:$C$5110,0)</f>
        <v>4312</v>
      </c>
    </row>
    <row r="4509" spans="1:6" customFormat="1" ht="50.1" customHeight="1">
      <c r="A4509" s="170" t="s">
        <v>29268</v>
      </c>
      <c r="B4509" s="139" t="s">
        <v>27268</v>
      </c>
      <c r="C4509" s="139" t="s">
        <v>29269</v>
      </c>
      <c r="D4509" s="139" t="s">
        <v>29270</v>
      </c>
      <c r="E4509" s="139"/>
      <c r="F4509" s="139">
        <f>MATCH(A4509,厦航题库汇总!$C$2:$C$5110,0)</f>
        <v>3904</v>
      </c>
    </row>
    <row r="4510" spans="1:6" customFormat="1" ht="50.1" customHeight="1">
      <c r="A4510" s="170" t="s">
        <v>8819</v>
      </c>
      <c r="B4510" s="139" t="s">
        <v>21807</v>
      </c>
      <c r="C4510" s="139" t="s">
        <v>21808</v>
      </c>
      <c r="D4510" s="139" t="s">
        <v>21809</v>
      </c>
      <c r="E4510" s="139"/>
      <c r="F4510" s="139">
        <f>MATCH(A4510,厦航题库汇总!$C$2:$C$5110,0)</f>
        <v>4318</v>
      </c>
    </row>
    <row r="4511" spans="1:6" customFormat="1" ht="56.1" customHeight="1">
      <c r="A4511" s="170" t="s">
        <v>25376</v>
      </c>
      <c r="B4511" s="139" t="s">
        <v>25377</v>
      </c>
      <c r="C4511" s="139" t="s">
        <v>25239</v>
      </c>
      <c r="D4511" s="139" t="s">
        <v>25378</v>
      </c>
      <c r="E4511" s="139"/>
      <c r="F4511" s="139">
        <f>MATCH(A4511,厦航题库汇总!$C$2:$C$5110,0)</f>
        <v>3480</v>
      </c>
    </row>
    <row r="4512" spans="1:6" customFormat="1" ht="56.1" customHeight="1">
      <c r="A4512" s="170" t="s">
        <v>25312</v>
      </c>
      <c r="B4512" s="139" t="s">
        <v>25313</v>
      </c>
      <c r="C4512" s="139" t="s">
        <v>25258</v>
      </c>
      <c r="D4512" s="139" t="s">
        <v>25314</v>
      </c>
      <c r="E4512" s="139"/>
      <c r="F4512" s="139">
        <f>MATCH(A4512,厦航题库汇总!$C$2:$C$5110,0)</f>
        <v>3426</v>
      </c>
    </row>
    <row r="4513" spans="1:6" customFormat="1" ht="56.1" customHeight="1">
      <c r="A4513" s="170" t="s">
        <v>25256</v>
      </c>
      <c r="B4513" s="139" t="s">
        <v>25257</v>
      </c>
      <c r="C4513" s="139" t="s">
        <v>25258</v>
      </c>
      <c r="D4513" s="139" t="s">
        <v>25259</v>
      </c>
      <c r="E4513" s="139"/>
      <c r="F4513" s="139">
        <f>MATCH(A4513,厦航题库汇总!$C$2:$C$5110,0)</f>
        <v>3373</v>
      </c>
    </row>
    <row r="4514" spans="1:6" customFormat="1" ht="56.1" customHeight="1">
      <c r="A4514" s="170" t="s">
        <v>25260</v>
      </c>
      <c r="B4514" s="139" t="s">
        <v>25261</v>
      </c>
      <c r="C4514" s="139" t="s">
        <v>25262</v>
      </c>
      <c r="D4514" s="139" t="s">
        <v>25263</v>
      </c>
      <c r="E4514" s="139"/>
      <c r="F4514" s="139">
        <f>MATCH(A4514,厦航题库汇总!$C$2:$C$5110,0)</f>
        <v>3376</v>
      </c>
    </row>
    <row r="4515" spans="1:6" customFormat="1" ht="56.1" customHeight="1">
      <c r="A4515" s="170" t="s">
        <v>25233</v>
      </c>
      <c r="B4515" s="139" t="s">
        <v>25234</v>
      </c>
      <c r="C4515" s="139" t="s">
        <v>25235</v>
      </c>
      <c r="D4515" s="139" t="s">
        <v>25236</v>
      </c>
      <c r="E4515" s="139"/>
      <c r="F4515" s="139">
        <f>MATCH(A4515,厦航题库汇总!$C$2:$C$5110,0)</f>
        <v>3355</v>
      </c>
    </row>
    <row r="4516" spans="1:6" customFormat="1" ht="56.1" customHeight="1">
      <c r="A4516" s="172" t="s">
        <v>12951</v>
      </c>
      <c r="B4516" s="148" t="s">
        <v>12952</v>
      </c>
      <c r="C4516" s="148" t="s">
        <v>12953</v>
      </c>
      <c r="D4516" s="148" t="s">
        <v>12954</v>
      </c>
      <c r="E4516" s="148"/>
      <c r="F4516" s="139">
        <f>MATCH(A4516,厦航题库汇总!$C$2:$C$5110,0)</f>
        <v>860</v>
      </c>
    </row>
    <row r="4517" spans="1:6" customFormat="1" ht="56.1" customHeight="1">
      <c r="A4517" s="170" t="s">
        <v>25264</v>
      </c>
      <c r="B4517" s="139" t="s">
        <v>25265</v>
      </c>
      <c r="C4517" s="139" t="s">
        <v>25266</v>
      </c>
      <c r="D4517" s="139" t="s">
        <v>25267</v>
      </c>
      <c r="E4517" s="139"/>
      <c r="F4517" s="139">
        <f>MATCH(A4517,厦航题库汇总!$C$2:$C$5110,0)</f>
        <v>3379</v>
      </c>
    </row>
    <row r="4518" spans="1:6" customFormat="1" ht="56.1" customHeight="1">
      <c r="A4518" s="170" t="s">
        <v>24849</v>
      </c>
      <c r="B4518" s="139">
        <v>0.28000000000000003</v>
      </c>
      <c r="C4518" s="139">
        <v>0.32</v>
      </c>
      <c r="D4518" s="139" t="s">
        <v>24850</v>
      </c>
      <c r="E4518" s="139"/>
      <c r="F4518" s="139">
        <f>MATCH(A4518,厦航题库汇总!$C$2:$C$5110,0)</f>
        <v>2776</v>
      </c>
    </row>
    <row r="4519" spans="1:6" customFormat="1" ht="56.1" customHeight="1">
      <c r="A4519" s="170" t="s">
        <v>25315</v>
      </c>
      <c r="B4519" s="139" t="s">
        <v>25316</v>
      </c>
      <c r="C4519" s="139" t="s">
        <v>25317</v>
      </c>
      <c r="D4519" s="139" t="s">
        <v>25318</v>
      </c>
      <c r="E4519" s="139"/>
      <c r="F4519" s="139">
        <f>MATCH(A4519,厦航题库汇总!$C$2:$C$5110,0)</f>
        <v>3430</v>
      </c>
    </row>
    <row r="4520" spans="1:6" customFormat="1" ht="56.1" customHeight="1">
      <c r="A4520" s="172" t="s">
        <v>12955</v>
      </c>
      <c r="B4520" s="148" t="s">
        <v>12956</v>
      </c>
      <c r="C4520" s="148" t="s">
        <v>12957</v>
      </c>
      <c r="D4520" s="148" t="s">
        <v>4662</v>
      </c>
      <c r="E4520" s="148"/>
      <c r="F4520" s="139">
        <f>MATCH(A4520,厦航题库汇总!$C$2:$C$5110,0)</f>
        <v>866</v>
      </c>
    </row>
    <row r="4521" spans="1:6" customFormat="1" ht="50.1" customHeight="1">
      <c r="A4521" s="170" t="s">
        <v>7791</v>
      </c>
      <c r="B4521" s="139" t="s">
        <v>25198</v>
      </c>
      <c r="C4521" s="139" t="s">
        <v>25199</v>
      </c>
      <c r="D4521" s="139" t="s">
        <v>25200</v>
      </c>
      <c r="E4521" s="139"/>
      <c r="F4521" s="139">
        <f>MATCH(A4521,厦航题库汇总!$C$2:$C$5110,0)</f>
        <v>3320</v>
      </c>
    </row>
    <row r="4522" spans="1:6" customFormat="1" ht="56.1" customHeight="1">
      <c r="A4522" s="170" t="s">
        <v>25319</v>
      </c>
      <c r="B4522" s="139" t="s">
        <v>25320</v>
      </c>
      <c r="C4522" s="139" t="s">
        <v>25321</v>
      </c>
      <c r="D4522" s="139" t="s">
        <v>25322</v>
      </c>
      <c r="E4522" s="139"/>
      <c r="F4522" s="139">
        <f>MATCH(A4522,厦航题库汇总!$C$2:$C$5110,0)</f>
        <v>3434</v>
      </c>
    </row>
    <row r="4523" spans="1:6" customFormat="1" ht="56.1" customHeight="1">
      <c r="A4523" s="170" t="s">
        <v>10637</v>
      </c>
      <c r="B4523" s="139" t="s">
        <v>25077</v>
      </c>
      <c r="C4523" s="139" t="s">
        <v>25078</v>
      </c>
      <c r="D4523" s="139" t="s">
        <v>25079</v>
      </c>
      <c r="E4523" s="139"/>
      <c r="F4523" s="139">
        <f>MATCH(A4523,厦航题库汇总!$C$2:$C$5110,0)</f>
        <v>3140</v>
      </c>
    </row>
    <row r="4524" spans="1:6" customFormat="1" ht="56.1" customHeight="1">
      <c r="A4524" s="170" t="s">
        <v>25323</v>
      </c>
      <c r="B4524" s="139" t="s">
        <v>25301</v>
      </c>
      <c r="C4524" s="139" t="s">
        <v>25324</v>
      </c>
      <c r="D4524" s="139" t="s">
        <v>25325</v>
      </c>
      <c r="E4524" s="139"/>
      <c r="F4524" s="139">
        <f>MATCH(A4524,厦航题库汇总!$C$2:$C$5110,0)</f>
        <v>3437</v>
      </c>
    </row>
    <row r="4525" spans="1:6" customFormat="1" ht="50.1" customHeight="1">
      <c r="A4525" s="170" t="s">
        <v>7656</v>
      </c>
      <c r="B4525" s="139">
        <v>0.25</v>
      </c>
      <c r="C4525" s="139">
        <v>0.28000000000000003</v>
      </c>
      <c r="D4525" s="139">
        <v>0.37</v>
      </c>
      <c r="E4525" s="139"/>
      <c r="F4525" s="139">
        <f>MATCH(A4525,厦航题库汇总!$C$2:$C$5110,0)</f>
        <v>3145</v>
      </c>
    </row>
    <row r="4526" spans="1:6" customFormat="1" ht="50.1" customHeight="1">
      <c r="A4526" s="170" t="s">
        <v>25046</v>
      </c>
      <c r="B4526" s="139" t="s">
        <v>25047</v>
      </c>
      <c r="C4526" s="139" t="s">
        <v>25048</v>
      </c>
      <c r="D4526" s="139" t="s">
        <v>25049</v>
      </c>
      <c r="E4526" s="139"/>
      <c r="F4526" s="139">
        <f>MATCH(A4526,厦航题库汇总!$C$2:$C$5110,0)</f>
        <v>3090</v>
      </c>
    </row>
    <row r="4527" spans="1:6" customFormat="1" ht="50.1" customHeight="1">
      <c r="A4527" s="170" t="s">
        <v>10638</v>
      </c>
      <c r="B4527" s="139" t="s">
        <v>25080</v>
      </c>
      <c r="C4527" s="139" t="s">
        <v>25081</v>
      </c>
      <c r="D4527" s="139" t="s">
        <v>25082</v>
      </c>
      <c r="E4527" s="139"/>
      <c r="F4527" s="139">
        <f>MATCH(A4527,厦航题库汇总!$C$2:$C$5110,0)</f>
        <v>3150</v>
      </c>
    </row>
    <row r="4528" spans="1:6" customFormat="1" ht="56.1" customHeight="1">
      <c r="A4528" s="170" t="s">
        <v>10639</v>
      </c>
      <c r="B4528" s="139" t="s">
        <v>25083</v>
      </c>
      <c r="C4528" s="139" t="s">
        <v>25084</v>
      </c>
      <c r="D4528" s="139" t="s">
        <v>25085</v>
      </c>
      <c r="E4528" s="139"/>
      <c r="F4528" s="139">
        <f>MATCH(A4528,厦航题库汇总!$C$2:$C$5110,0)</f>
        <v>3155</v>
      </c>
    </row>
    <row r="4529" spans="1:6" customFormat="1" ht="56.1" customHeight="1">
      <c r="A4529" s="170" t="s">
        <v>7663</v>
      </c>
      <c r="B4529" s="139" t="s">
        <v>25086</v>
      </c>
      <c r="C4529" s="139" t="s">
        <v>25087</v>
      </c>
      <c r="D4529" s="139" t="s">
        <v>25088</v>
      </c>
      <c r="E4529" s="139"/>
      <c r="F4529" s="139">
        <f>MATCH(A4529,厦航题库汇总!$C$2:$C$5110,0)</f>
        <v>3160</v>
      </c>
    </row>
    <row r="4530" spans="1:6" customFormat="1" ht="56.1" customHeight="1">
      <c r="A4530" s="170" t="s">
        <v>7667</v>
      </c>
      <c r="B4530" s="139" t="s">
        <v>25089</v>
      </c>
      <c r="C4530" s="139" t="s">
        <v>25090</v>
      </c>
      <c r="D4530" s="139" t="s">
        <v>25091</v>
      </c>
      <c r="E4530" s="139"/>
      <c r="F4530" s="139">
        <f>MATCH(A4530,厦航题库汇总!$C$2:$C$5110,0)</f>
        <v>3165</v>
      </c>
    </row>
    <row r="4531" spans="1:6" customFormat="1" ht="56.1" customHeight="1">
      <c r="A4531" s="170" t="s">
        <v>7671</v>
      </c>
      <c r="B4531" s="139" t="s">
        <v>25092</v>
      </c>
      <c r="C4531" s="139" t="s">
        <v>25093</v>
      </c>
      <c r="D4531" s="139" t="s">
        <v>25094</v>
      </c>
      <c r="E4531" s="139"/>
      <c r="F4531" s="139">
        <f>MATCH(A4531,厦航题库汇总!$C$2:$C$5110,0)</f>
        <v>3170</v>
      </c>
    </row>
    <row r="4532" spans="1:6" customFormat="1" ht="50.1" customHeight="1">
      <c r="A4532" s="170" t="s">
        <v>25050</v>
      </c>
      <c r="B4532" s="139" t="s">
        <v>25051</v>
      </c>
      <c r="C4532" s="139" t="s">
        <v>25052</v>
      </c>
      <c r="D4532" s="139" t="s">
        <v>25053</v>
      </c>
      <c r="E4532" s="139"/>
      <c r="F4532" s="139">
        <f>MATCH(A4532,厦航题库汇总!$C$2:$C$5110,0)</f>
        <v>3095</v>
      </c>
    </row>
    <row r="4533" spans="1:6" customFormat="1" ht="56.1" customHeight="1">
      <c r="A4533" s="170" t="s">
        <v>7675</v>
      </c>
      <c r="B4533" s="139" t="s">
        <v>25095</v>
      </c>
      <c r="C4533" s="139" t="s">
        <v>25096</v>
      </c>
      <c r="D4533" s="139" t="s">
        <v>25097</v>
      </c>
      <c r="E4533" s="139"/>
      <c r="F4533" s="139">
        <f>MATCH(A4533,厦航题库汇总!$C$2:$C$5110,0)</f>
        <v>3175</v>
      </c>
    </row>
    <row r="4534" spans="1:6" customFormat="1" ht="56.1" customHeight="1">
      <c r="A4534" s="170" t="s">
        <v>25054</v>
      </c>
      <c r="B4534" s="139" t="s">
        <v>25055</v>
      </c>
      <c r="C4534" s="139" t="s">
        <v>25056</v>
      </c>
      <c r="D4534" s="139" t="s">
        <v>25057</v>
      </c>
      <c r="E4534" s="139"/>
      <c r="F4534" s="139">
        <f>MATCH(A4534,厦航题库汇总!$C$2:$C$5110,0)</f>
        <v>3100</v>
      </c>
    </row>
    <row r="4535" spans="1:6" customFormat="1" ht="56.1" customHeight="1">
      <c r="A4535" s="170" t="s">
        <v>24851</v>
      </c>
      <c r="B4535" s="139">
        <v>7.1400000000000005E-2</v>
      </c>
      <c r="C4535" s="139">
        <v>0.17399999999999999</v>
      </c>
      <c r="D4535" s="139" t="s">
        <v>24852</v>
      </c>
      <c r="E4535" s="139"/>
      <c r="F4535" s="139">
        <f>MATCH(A4535,厦航题库汇总!$C$2:$C$5110,0)</f>
        <v>2780</v>
      </c>
    </row>
    <row r="4536" spans="1:6" customFormat="1" ht="56.1" customHeight="1">
      <c r="A4536" s="170" t="s">
        <v>24853</v>
      </c>
      <c r="B4536" s="139">
        <v>0.16</v>
      </c>
      <c r="C4536" s="139">
        <v>0.6</v>
      </c>
      <c r="D4536" s="139">
        <v>0.1</v>
      </c>
      <c r="E4536" s="139"/>
      <c r="F4536" s="139">
        <f>MATCH(A4536,厦航题库汇总!$C$2:$C$5110,0)</f>
        <v>2784</v>
      </c>
    </row>
    <row r="4537" spans="1:6" customFormat="1" ht="56.1" customHeight="1">
      <c r="A4537" s="170" t="s">
        <v>24854</v>
      </c>
      <c r="B4537" s="139" t="s">
        <v>24855</v>
      </c>
      <c r="C4537" s="139" t="s">
        <v>24856</v>
      </c>
      <c r="D4537" s="139" t="s">
        <v>24857</v>
      </c>
      <c r="E4537" s="139"/>
      <c r="F4537" s="139">
        <f>MATCH(A4537,厦航题库汇总!$C$2:$C$5110,0)</f>
        <v>2788</v>
      </c>
    </row>
    <row r="4538" spans="1:6" customFormat="1" ht="56.1" customHeight="1">
      <c r="A4538" s="170" t="s">
        <v>25058</v>
      </c>
      <c r="B4538" s="139" t="s">
        <v>25059</v>
      </c>
      <c r="C4538" s="139" t="s">
        <v>25060</v>
      </c>
      <c r="D4538" s="139" t="s">
        <v>25061</v>
      </c>
      <c r="E4538" s="139"/>
      <c r="F4538" s="139">
        <f>MATCH(A4538,厦航题库汇总!$C$2:$C$5110,0)</f>
        <v>3105</v>
      </c>
    </row>
    <row r="4539" spans="1:6" customFormat="1" ht="56.1" customHeight="1">
      <c r="A4539" s="170" t="s">
        <v>25362</v>
      </c>
      <c r="B4539" s="139" t="s">
        <v>25363</v>
      </c>
      <c r="C4539" s="139" t="s">
        <v>25364</v>
      </c>
      <c r="D4539" s="139" t="s">
        <v>25365</v>
      </c>
      <c r="E4539" s="139"/>
      <c r="F4539" s="139">
        <f>MATCH(A4539,厦航题库汇总!$C$2:$C$5110,0)</f>
        <v>3467</v>
      </c>
    </row>
    <row r="4540" spans="1:6" customFormat="1" ht="50.1" customHeight="1">
      <c r="A4540" s="170" t="s">
        <v>25326</v>
      </c>
      <c r="B4540" s="139" t="s">
        <v>25327</v>
      </c>
      <c r="C4540" s="139" t="s">
        <v>25328</v>
      </c>
      <c r="D4540" s="139" t="s">
        <v>25329</v>
      </c>
      <c r="E4540" s="139"/>
      <c r="F4540" s="139">
        <f>MATCH(A4540,厦航题库汇总!$C$2:$C$5110,0)</f>
        <v>3440</v>
      </c>
    </row>
    <row r="4541" spans="1:6" customFormat="1" ht="56.1" customHeight="1">
      <c r="A4541" s="170" t="s">
        <v>25330</v>
      </c>
      <c r="B4541" s="139" t="s">
        <v>25331</v>
      </c>
      <c r="C4541" s="139" t="s">
        <v>25332</v>
      </c>
      <c r="D4541" s="139" t="s">
        <v>25333</v>
      </c>
      <c r="E4541" s="139"/>
      <c r="F4541" s="139">
        <f>MATCH(A4541,厦航题库汇总!$C$2:$C$5110,0)</f>
        <v>3443</v>
      </c>
    </row>
    <row r="4542" spans="1:6" customFormat="1" ht="56.1" customHeight="1">
      <c r="A4542" s="170" t="s">
        <v>25194</v>
      </c>
      <c r="B4542" s="139" t="s">
        <v>25195</v>
      </c>
      <c r="C4542" s="139" t="s">
        <v>25196</v>
      </c>
      <c r="D4542" s="139" t="s">
        <v>25197</v>
      </c>
      <c r="E4542" s="139"/>
      <c r="F4542" s="139">
        <f>MATCH(A4542,厦航题库汇总!$C$2:$C$5110,0)</f>
        <v>3316</v>
      </c>
    </row>
    <row r="4543" spans="1:6" customFormat="1" ht="56.1" customHeight="1">
      <c r="A4543" s="170" t="s">
        <v>29219</v>
      </c>
      <c r="B4543" s="139" t="s">
        <v>27251</v>
      </c>
      <c r="C4543" s="139" t="s">
        <v>29220</v>
      </c>
      <c r="D4543" s="139" t="s">
        <v>29221</v>
      </c>
      <c r="E4543" s="139"/>
      <c r="F4543" s="139">
        <f>MATCH(A4543,厦航题库汇总!$C$2:$C$5110,0)</f>
        <v>3836</v>
      </c>
    </row>
    <row r="4544" spans="1:6" customFormat="1" ht="50.1" customHeight="1">
      <c r="A4544" s="170" t="s">
        <v>8751</v>
      </c>
      <c r="B4544" s="139" t="s">
        <v>21763</v>
      </c>
      <c r="C4544" s="139" t="s">
        <v>21764</v>
      </c>
      <c r="D4544" s="139" t="s">
        <v>21765</v>
      </c>
      <c r="E4544" s="139"/>
      <c r="F4544" s="139">
        <f>MATCH(A4544,厦航题库汇总!$C$2:$C$5110,0)</f>
        <v>4284</v>
      </c>
    </row>
    <row r="4545" spans="1:6" customFormat="1" ht="43.5">
      <c r="A4545" s="170" t="s">
        <v>29245</v>
      </c>
      <c r="B4545" s="139" t="s">
        <v>27260</v>
      </c>
      <c r="C4545" s="139" t="s">
        <v>29246</v>
      </c>
      <c r="D4545" s="139" t="s">
        <v>29247</v>
      </c>
      <c r="E4545" s="139"/>
      <c r="F4545" s="139">
        <f>MATCH(A4545,厦航题库汇总!$C$2:$C$5110,0)</f>
        <v>3872</v>
      </c>
    </row>
    <row r="4546" spans="1:6" customFormat="1" ht="56.1" customHeight="1">
      <c r="A4546" s="170" t="s">
        <v>8787</v>
      </c>
      <c r="B4546" s="139" t="s">
        <v>21784</v>
      </c>
      <c r="C4546" s="139" t="s">
        <v>21785</v>
      </c>
      <c r="D4546" s="139" t="s">
        <v>21786</v>
      </c>
      <c r="E4546" s="139"/>
      <c r="F4546" s="139">
        <f>MATCH(A4546,厦航题库汇总!$C$2:$C$5110,0)</f>
        <v>4302</v>
      </c>
    </row>
    <row r="4547" spans="1:6" customFormat="1" ht="50.1" customHeight="1">
      <c r="A4547" s="170" t="s">
        <v>29233</v>
      </c>
      <c r="B4547" s="139" t="s">
        <v>27256</v>
      </c>
      <c r="C4547" s="139" t="s">
        <v>29234</v>
      </c>
      <c r="D4547" s="139" t="s">
        <v>29235</v>
      </c>
      <c r="E4547" s="139"/>
      <c r="F4547" s="139">
        <f>MATCH(A4547,厦航题库汇总!$C$2:$C$5110,0)</f>
        <v>3856</v>
      </c>
    </row>
    <row r="4548" spans="1:6" customFormat="1" ht="56.1" customHeight="1">
      <c r="A4548" s="170" t="s">
        <v>8771</v>
      </c>
      <c r="B4548" s="139" t="s">
        <v>21775</v>
      </c>
      <c r="C4548" s="139" t="s">
        <v>21776</v>
      </c>
      <c r="D4548" s="139" t="s">
        <v>21777</v>
      </c>
      <c r="E4548" s="139"/>
      <c r="F4548" s="139">
        <f>MATCH(A4548,厦航题库汇总!$C$2:$C$5110,0)</f>
        <v>4294</v>
      </c>
    </row>
    <row r="4549" spans="1:6" customFormat="1" ht="56.1" customHeight="1">
      <c r="A4549" s="170" t="s">
        <v>29242</v>
      </c>
      <c r="B4549" s="139" t="s">
        <v>27259</v>
      </c>
      <c r="C4549" s="139" t="s">
        <v>29243</v>
      </c>
      <c r="D4549" s="139" t="s">
        <v>29244</v>
      </c>
      <c r="E4549" s="139"/>
      <c r="F4549" s="139">
        <f>MATCH(A4549,厦航题库汇总!$C$2:$C$5110,0)</f>
        <v>3868</v>
      </c>
    </row>
    <row r="4550" spans="1:6" customFormat="1" ht="56.1" customHeight="1">
      <c r="A4550" s="170" t="s">
        <v>29254</v>
      </c>
      <c r="B4550" s="139" t="s">
        <v>27263</v>
      </c>
      <c r="C4550" s="139" t="s">
        <v>29255</v>
      </c>
      <c r="D4550" s="139" t="s">
        <v>29256</v>
      </c>
      <c r="E4550" s="139"/>
      <c r="F4550" s="139">
        <f>MATCH(A4550,厦航题库汇总!$C$2:$C$5110,0)</f>
        <v>3884</v>
      </c>
    </row>
    <row r="4551" spans="1:6" customFormat="1" ht="56.1" customHeight="1">
      <c r="A4551" s="170" t="s">
        <v>29648</v>
      </c>
      <c r="B4551" s="139" t="s">
        <v>8800</v>
      </c>
      <c r="C4551" s="139" t="s">
        <v>21793</v>
      </c>
      <c r="D4551" s="139" t="s">
        <v>21794</v>
      </c>
      <c r="E4551" s="139"/>
      <c r="F4551" s="139" t="e">
        <f>MATCH(A4551,厦航题库汇总!$C$2:$C$5110,0)</f>
        <v>#N/A</v>
      </c>
    </row>
    <row r="4552" spans="1:6" customFormat="1" ht="56.1" customHeight="1">
      <c r="A4552" s="170" t="s">
        <v>8799</v>
      </c>
      <c r="B4552" s="139" t="s">
        <v>25805</v>
      </c>
      <c r="C4552" s="139" t="s">
        <v>25806</v>
      </c>
      <c r="D4552" s="139" t="s">
        <v>25807</v>
      </c>
      <c r="E4552" s="139"/>
      <c r="F4552" s="139">
        <f>MATCH(A4552,厦航题库汇总!$C$2:$C$5110,0)</f>
        <v>4308</v>
      </c>
    </row>
    <row r="4553" spans="1:6" customFormat="1" ht="56.1" customHeight="1">
      <c r="A4553" s="170" t="s">
        <v>29230</v>
      </c>
      <c r="B4553" s="139" t="s">
        <v>27255</v>
      </c>
      <c r="C4553" s="139" t="s">
        <v>29231</v>
      </c>
      <c r="D4553" s="139" t="s">
        <v>29232</v>
      </c>
      <c r="E4553" s="139"/>
      <c r="F4553" s="139">
        <f>MATCH(A4553,厦航题库汇总!$C$2:$C$5110,0)</f>
        <v>3852</v>
      </c>
    </row>
    <row r="4554" spans="1:6" customFormat="1" ht="56.1" customHeight="1">
      <c r="A4554" s="170" t="s">
        <v>8767</v>
      </c>
      <c r="B4554" s="139" t="s">
        <v>21772</v>
      </c>
      <c r="C4554" s="139" t="s">
        <v>21773</v>
      </c>
      <c r="D4554" s="139" t="s">
        <v>21774</v>
      </c>
      <c r="E4554" s="139"/>
      <c r="F4554" s="139">
        <f>MATCH(A4554,厦航题库汇总!$C$2:$C$5110,0)</f>
        <v>4292</v>
      </c>
    </row>
    <row r="4555" spans="1:6" customFormat="1" ht="56.1" customHeight="1">
      <c r="A4555" s="170" t="s">
        <v>29239</v>
      </c>
      <c r="B4555" s="139" t="s">
        <v>27258</v>
      </c>
      <c r="C4555" s="139" t="s">
        <v>29240</v>
      </c>
      <c r="D4555" s="139" t="s">
        <v>29241</v>
      </c>
      <c r="E4555" s="139"/>
      <c r="F4555" s="139">
        <f>MATCH(A4555,厦航题库汇总!$C$2:$C$5110,0)</f>
        <v>3864</v>
      </c>
    </row>
    <row r="4556" spans="1:6" customFormat="1" ht="56.1" customHeight="1">
      <c r="A4556" s="170" t="s">
        <v>8779</v>
      </c>
      <c r="B4556" s="139" t="s">
        <v>21781</v>
      </c>
      <c r="C4556" s="139" t="s">
        <v>21782</v>
      </c>
      <c r="D4556" s="139" t="s">
        <v>21783</v>
      </c>
      <c r="E4556" s="139"/>
      <c r="F4556" s="139">
        <f>MATCH(A4556,厦航题库汇总!$C$2:$C$5110,0)</f>
        <v>4298</v>
      </c>
    </row>
    <row r="4557" spans="1:6" customFormat="1" ht="50.1" customHeight="1">
      <c r="A4557" s="170" t="s">
        <v>29236</v>
      </c>
      <c r="B4557" s="139" t="s">
        <v>27257</v>
      </c>
      <c r="C4557" s="139" t="s">
        <v>29237</v>
      </c>
      <c r="D4557" s="139" t="s">
        <v>29238</v>
      </c>
      <c r="E4557" s="139"/>
      <c r="F4557" s="139">
        <f>MATCH(A4557,厦航题库汇总!$C$2:$C$5110,0)</f>
        <v>3860</v>
      </c>
    </row>
    <row r="4558" spans="1:6" customFormat="1" ht="50.1" customHeight="1">
      <c r="A4558" s="170" t="s">
        <v>8775</v>
      </c>
      <c r="B4558" s="139" t="s">
        <v>21778</v>
      </c>
      <c r="C4558" s="139" t="s">
        <v>21779</v>
      </c>
      <c r="D4558" s="139" t="s">
        <v>21780</v>
      </c>
      <c r="E4558" s="139"/>
      <c r="F4558" s="139">
        <f>MATCH(A4558,厦航题库汇总!$C$2:$C$5110,0)</f>
        <v>4296</v>
      </c>
    </row>
    <row r="4559" spans="1:6" customFormat="1" ht="56.1" customHeight="1">
      <c r="A4559" s="170" t="s">
        <v>29216</v>
      </c>
      <c r="B4559" s="139" t="s">
        <v>27250</v>
      </c>
      <c r="C4559" s="139" t="s">
        <v>29217</v>
      </c>
      <c r="D4559" s="139" t="s">
        <v>29218</v>
      </c>
      <c r="E4559" s="139"/>
      <c r="F4559" s="139">
        <f>MATCH(A4559,厦航题库汇总!$C$2:$C$5110,0)</f>
        <v>3832</v>
      </c>
    </row>
    <row r="4560" spans="1:6" customFormat="1" ht="56.1" customHeight="1">
      <c r="A4560" s="170" t="s">
        <v>8747</v>
      </c>
      <c r="B4560" s="139" t="s">
        <v>21760</v>
      </c>
      <c r="C4560" s="139" t="s">
        <v>21761</v>
      </c>
      <c r="D4560" s="139" t="s">
        <v>21762</v>
      </c>
      <c r="E4560" s="139"/>
      <c r="F4560" s="139">
        <f>MATCH(A4560,厦航题库汇总!$C$2:$C$5110,0)</f>
        <v>4282</v>
      </c>
    </row>
    <row r="4561" spans="1:6" customFormat="1" ht="56.1" customHeight="1">
      <c r="A4561" s="170" t="s">
        <v>29228</v>
      </c>
      <c r="B4561" s="139" t="s">
        <v>27254</v>
      </c>
      <c r="C4561" s="139" t="s">
        <v>29229</v>
      </c>
      <c r="D4561" s="139" t="s">
        <v>29223</v>
      </c>
      <c r="E4561" s="139"/>
      <c r="F4561" s="139">
        <f>MATCH(A4561,厦航题库汇总!$C$2:$C$5110,0)</f>
        <v>3848</v>
      </c>
    </row>
    <row r="4562" spans="1:6" customFormat="1" ht="50.1" customHeight="1">
      <c r="A4562" s="170" t="s">
        <v>8763</v>
      </c>
      <c r="B4562" s="139" t="s">
        <v>25799</v>
      </c>
      <c r="C4562" s="139" t="s">
        <v>25800</v>
      </c>
      <c r="D4562" s="139" t="s">
        <v>25801</v>
      </c>
      <c r="E4562" s="139"/>
      <c r="F4562" s="139">
        <f>MATCH(A4562,厦航题库汇总!$C$2:$C$5110,0)</f>
        <v>4290</v>
      </c>
    </row>
    <row r="4563" spans="1:6" customFormat="1" ht="56.1" customHeight="1">
      <c r="A4563" s="170" t="s">
        <v>29222</v>
      </c>
      <c r="B4563" s="139" t="s">
        <v>27252</v>
      </c>
      <c r="C4563" s="139" t="s">
        <v>29223</v>
      </c>
      <c r="D4563" s="139" t="s">
        <v>29224</v>
      </c>
      <c r="E4563" s="139"/>
      <c r="F4563" s="139">
        <f>MATCH(A4563,厦航题库汇总!$C$2:$C$5110,0)</f>
        <v>3840</v>
      </c>
    </row>
    <row r="4564" spans="1:6" customFormat="1" ht="50.1" customHeight="1">
      <c r="A4564" s="170" t="s">
        <v>8755</v>
      </c>
      <c r="B4564" s="139" t="s">
        <v>21766</v>
      </c>
      <c r="C4564" s="139" t="s">
        <v>21767</v>
      </c>
      <c r="D4564" s="139" t="s">
        <v>21768</v>
      </c>
      <c r="E4564" s="139"/>
      <c r="F4564" s="139">
        <f>MATCH(A4564,厦航题库汇总!$C$2:$C$5110,0)</f>
        <v>4286</v>
      </c>
    </row>
    <row r="4565" spans="1:6" customFormat="1" ht="56.1" customHeight="1">
      <c r="A4565" s="170" t="s">
        <v>29248</v>
      </c>
      <c r="B4565" s="139" t="s">
        <v>27261</v>
      </c>
      <c r="C4565" s="139" t="s">
        <v>29249</v>
      </c>
      <c r="D4565" s="139" t="s">
        <v>29250</v>
      </c>
      <c r="E4565" s="139"/>
      <c r="F4565" s="139">
        <f>MATCH(A4565,厦航题库汇总!$C$2:$C$5110,0)</f>
        <v>3876</v>
      </c>
    </row>
    <row r="4566" spans="1:6" customFormat="1" ht="56.1" customHeight="1">
      <c r="A4566" s="170" t="s">
        <v>8791</v>
      </c>
      <c r="B4566" s="139" t="s">
        <v>21787</v>
      </c>
      <c r="C4566" s="139" t="s">
        <v>21788</v>
      </c>
      <c r="D4566" s="139" t="s">
        <v>21789</v>
      </c>
      <c r="E4566" s="139"/>
      <c r="F4566" s="139">
        <f>MATCH(A4566,厦航题库汇总!$C$2:$C$5110,0)</f>
        <v>4304</v>
      </c>
    </row>
    <row r="4567" spans="1:6" customFormat="1" ht="50.1" customHeight="1">
      <c r="A4567" s="170" t="s">
        <v>29225</v>
      </c>
      <c r="B4567" s="139" t="s">
        <v>27253</v>
      </c>
      <c r="C4567" s="139" t="s">
        <v>29226</v>
      </c>
      <c r="D4567" s="139" t="s">
        <v>29227</v>
      </c>
      <c r="E4567" s="139"/>
      <c r="F4567" s="139">
        <f>MATCH(A4567,厦航题库汇总!$C$2:$C$5110,0)</f>
        <v>3844</v>
      </c>
    </row>
    <row r="4568" spans="1:6" customFormat="1" ht="50.1" customHeight="1">
      <c r="A4568" s="170" t="s">
        <v>8759</v>
      </c>
      <c r="B4568" s="139" t="s">
        <v>21769</v>
      </c>
      <c r="C4568" s="139" t="s">
        <v>21770</v>
      </c>
      <c r="D4568" s="139" t="s">
        <v>21771</v>
      </c>
      <c r="E4568" s="139"/>
      <c r="F4568" s="139">
        <f>MATCH(A4568,厦航题库汇总!$C$2:$C$5110,0)</f>
        <v>4288</v>
      </c>
    </row>
    <row r="4569" spans="1:6" customFormat="1" ht="56.1" customHeight="1">
      <c r="A4569" s="170" t="s">
        <v>29251</v>
      </c>
      <c r="B4569" s="139" t="s">
        <v>27262</v>
      </c>
      <c r="C4569" s="139" t="s">
        <v>29252</v>
      </c>
      <c r="D4569" s="139" t="s">
        <v>29253</v>
      </c>
      <c r="E4569" s="139"/>
      <c r="F4569" s="139">
        <f>MATCH(A4569,厦航题库汇总!$C$2:$C$5110,0)</f>
        <v>3880</v>
      </c>
    </row>
    <row r="4570" spans="1:6" customFormat="1" ht="50.1" customHeight="1">
      <c r="A4570" s="170" t="s">
        <v>30001</v>
      </c>
      <c r="B4570" s="139" t="s">
        <v>21790</v>
      </c>
      <c r="C4570" s="139" t="s">
        <v>21791</v>
      </c>
      <c r="D4570" s="139" t="s">
        <v>21792</v>
      </c>
      <c r="E4570" s="139"/>
      <c r="F4570" s="139">
        <f>MATCH(A4570,厦航题库汇总!$C$2:$C$5110,0)</f>
        <v>3880</v>
      </c>
    </row>
    <row r="4571" spans="1:6" customFormat="1" ht="56.1" customHeight="1">
      <c r="A4571" s="172" t="s">
        <v>13027</v>
      </c>
      <c r="B4571" s="148" t="s">
        <v>13024</v>
      </c>
      <c r="C4571" s="148" t="s">
        <v>13028</v>
      </c>
      <c r="D4571" s="148" t="s">
        <v>13029</v>
      </c>
      <c r="E4571" s="148"/>
      <c r="F4571" s="139">
        <f>MATCH(A4571,厦航题库汇总!$C$2:$C$5110,0)</f>
        <v>1003</v>
      </c>
    </row>
    <row r="4572" spans="1:6" customFormat="1" ht="56.1" customHeight="1">
      <c r="A4572" s="172" t="s">
        <v>13017</v>
      </c>
      <c r="B4572" s="148" t="s">
        <v>13018</v>
      </c>
      <c r="C4572" s="148" t="s">
        <v>13015</v>
      </c>
      <c r="D4572" s="148" t="s">
        <v>13019</v>
      </c>
      <c r="E4572" s="148"/>
      <c r="F4572" s="139">
        <f>MATCH(A4572,厦航题库汇总!$C$2:$C$5110,0)</f>
        <v>985</v>
      </c>
    </row>
    <row r="4573" spans="1:6" customFormat="1" ht="56.1" customHeight="1">
      <c r="A4573" s="172" t="s">
        <v>13013</v>
      </c>
      <c r="B4573" s="148" t="s">
        <v>13014</v>
      </c>
      <c r="C4573" s="148" t="s">
        <v>13015</v>
      </c>
      <c r="D4573" s="148" t="s">
        <v>13016</v>
      </c>
      <c r="E4573" s="148"/>
      <c r="F4573" s="139">
        <f>MATCH(A4573,厦航题库汇总!$C$2:$C$5110,0)</f>
        <v>979</v>
      </c>
    </row>
    <row r="4574" spans="1:6" customFormat="1" ht="56.1" customHeight="1">
      <c r="A4574" s="172" t="s">
        <v>13030</v>
      </c>
      <c r="B4574" s="148" t="s">
        <v>13031</v>
      </c>
      <c r="C4574" s="148" t="s">
        <v>13024</v>
      </c>
      <c r="D4574" s="148" t="s">
        <v>13028</v>
      </c>
      <c r="E4574" s="148"/>
      <c r="F4574" s="139">
        <f>MATCH(A4574,厦航题库汇总!$C$2:$C$5110,0)</f>
        <v>1009</v>
      </c>
    </row>
    <row r="4575" spans="1:6" customFormat="1" ht="50.1" customHeight="1">
      <c r="A4575" s="172" t="s">
        <v>13020</v>
      </c>
      <c r="B4575" s="148" t="s">
        <v>13021</v>
      </c>
      <c r="C4575" s="148" t="s">
        <v>13022</v>
      </c>
      <c r="D4575" s="148" t="s">
        <v>13016</v>
      </c>
      <c r="E4575" s="148"/>
      <c r="F4575" s="139">
        <f>MATCH(A4575,厦航题库汇总!$C$2:$C$5110,0)</f>
        <v>991</v>
      </c>
    </row>
    <row r="4576" spans="1:6" customFormat="1" ht="50.1" customHeight="1">
      <c r="A4576" s="172" t="s">
        <v>13023</v>
      </c>
      <c r="B4576" s="148" t="s">
        <v>13024</v>
      </c>
      <c r="C4576" s="148" t="s">
        <v>13025</v>
      </c>
      <c r="D4576" s="148" t="s">
        <v>13026</v>
      </c>
      <c r="E4576" s="148"/>
      <c r="F4576" s="139">
        <f>MATCH(A4576,厦航题库汇总!$C$2:$C$5110,0)</f>
        <v>997</v>
      </c>
    </row>
    <row r="4577" spans="1:6" customFormat="1" ht="56.1" customHeight="1">
      <c r="A4577" s="170" t="s">
        <v>7679</v>
      </c>
      <c r="B4577" s="139">
        <v>0.27500000000000002</v>
      </c>
      <c r="C4577" s="139">
        <v>0.35499999999999998</v>
      </c>
      <c r="D4577" s="139">
        <v>0.16900000000000001</v>
      </c>
      <c r="E4577" s="139"/>
      <c r="F4577" s="139">
        <f>MATCH(A4577,厦航题库汇总!$C$2:$C$5110,0)</f>
        <v>3180</v>
      </c>
    </row>
    <row r="4578" spans="1:6" customFormat="1" ht="50.1" customHeight="1">
      <c r="A4578" s="170" t="s">
        <v>25268</v>
      </c>
      <c r="B4578" s="139" t="s">
        <v>25269</v>
      </c>
      <c r="C4578" s="139" t="s">
        <v>25270</v>
      </c>
      <c r="D4578" s="139" t="s">
        <v>25271</v>
      </c>
      <c r="E4578" s="139"/>
      <c r="F4578" s="139">
        <f>MATCH(A4578,厦航题库汇总!$C$2:$C$5110,0)</f>
        <v>3382</v>
      </c>
    </row>
    <row r="4579" spans="1:6" customFormat="1" ht="56.1" customHeight="1">
      <c r="A4579" s="170" t="s">
        <v>25272</v>
      </c>
      <c r="B4579" s="139" t="s">
        <v>25273</v>
      </c>
      <c r="C4579" s="139" t="s">
        <v>25274</v>
      </c>
      <c r="D4579" s="139" t="s">
        <v>25275</v>
      </c>
      <c r="E4579" s="139"/>
      <c r="F4579" s="139">
        <f>MATCH(A4579,厦航题库汇总!$C$2:$C$5110,0)</f>
        <v>3386</v>
      </c>
    </row>
    <row r="4580" spans="1:6" customFormat="1" ht="50.1" customHeight="1">
      <c r="A4580" s="170" t="s">
        <v>10640</v>
      </c>
      <c r="B4580" s="139" t="s">
        <v>25098</v>
      </c>
      <c r="C4580" s="139" t="s">
        <v>25099</v>
      </c>
      <c r="D4580" s="139" t="s">
        <v>25100</v>
      </c>
      <c r="E4580" s="139"/>
      <c r="F4580" s="139">
        <f>MATCH(A4580,厦航题库汇总!$C$2:$C$5110,0)</f>
        <v>3185</v>
      </c>
    </row>
    <row r="4581" spans="1:6" customFormat="1" ht="56.1" customHeight="1">
      <c r="A4581" s="170" t="s">
        <v>20203</v>
      </c>
      <c r="B4581" s="139" t="s">
        <v>20204</v>
      </c>
      <c r="C4581" s="139" t="s">
        <v>20205</v>
      </c>
      <c r="D4581" s="139" t="s">
        <v>20206</v>
      </c>
      <c r="E4581" s="139"/>
      <c r="F4581" s="139" t="e">
        <f>MATCH(A4581,厦航题库汇总!$C$2:$C$5110,0)</f>
        <v>#N/A</v>
      </c>
    </row>
    <row r="4582" spans="1:6" customFormat="1" ht="56.1" customHeight="1">
      <c r="A4582" s="170" t="s">
        <v>7735</v>
      </c>
      <c r="B4582" s="139" t="s">
        <v>25146</v>
      </c>
      <c r="C4582" s="139" t="s">
        <v>25147</v>
      </c>
      <c r="D4582" s="139" t="s">
        <v>25148</v>
      </c>
      <c r="E4582" s="139"/>
      <c r="F4582" s="139">
        <f>MATCH(A4582,厦航题库汇总!$C$2:$C$5110,0)</f>
        <v>3258</v>
      </c>
    </row>
    <row r="4583" spans="1:6" customFormat="1" ht="56.1" customHeight="1">
      <c r="A4583" s="170" t="s">
        <v>24858</v>
      </c>
      <c r="B4583" s="139" t="s">
        <v>24859</v>
      </c>
      <c r="C4583" s="139" t="s">
        <v>24860</v>
      </c>
      <c r="D4583" s="139" t="s">
        <v>24861</v>
      </c>
      <c r="E4583" s="139"/>
      <c r="F4583" s="139">
        <f>MATCH(A4583,厦航题库汇总!$C$2:$C$5110,0)</f>
        <v>2792</v>
      </c>
    </row>
    <row r="4584" spans="1:6" customFormat="1" ht="56.1" customHeight="1">
      <c r="A4584" s="170" t="s">
        <v>118</v>
      </c>
      <c r="B4584" s="139" t="s">
        <v>119</v>
      </c>
      <c r="C4584" s="148" t="s">
        <v>120</v>
      </c>
      <c r="D4584" s="148" t="s">
        <v>121</v>
      </c>
      <c r="E4584" s="148"/>
      <c r="F4584" s="139">
        <f>MATCH(A4584,厦航题库汇总!$C$2:$C$5110,0)</f>
        <v>397</v>
      </c>
    </row>
    <row r="4585" spans="1:6" customFormat="1" ht="56.1" customHeight="1">
      <c r="A4585" s="170" t="s">
        <v>10504</v>
      </c>
      <c r="B4585" s="139" t="s">
        <v>10505</v>
      </c>
      <c r="C4585" s="139" t="s">
        <v>10506</v>
      </c>
      <c r="D4585" s="139" t="s">
        <v>9049</v>
      </c>
      <c r="E4585" s="139"/>
      <c r="F4585" s="139">
        <f>MATCH(A4585,厦航题库汇总!$C$2:$C$5110,0)</f>
        <v>4954</v>
      </c>
    </row>
    <row r="4586" spans="1:6" customFormat="1" ht="56.1" customHeight="1">
      <c r="A4586" s="170" t="s">
        <v>19229</v>
      </c>
      <c r="B4586" s="139" t="s">
        <v>19230</v>
      </c>
      <c r="C4586" s="139" t="s">
        <v>19231</v>
      </c>
      <c r="D4586" s="139" t="s">
        <v>19232</v>
      </c>
      <c r="E4586" s="139"/>
      <c r="F4586" s="139" t="e">
        <f>MATCH(A4586,厦航题库汇总!$C$2:$C$5110,0)</f>
        <v>#N/A</v>
      </c>
    </row>
    <row r="4587" spans="1:6" customFormat="1" ht="56.1" customHeight="1">
      <c r="A4587" s="172" t="s">
        <v>27684</v>
      </c>
      <c r="B4587" s="148" t="s">
        <v>27685</v>
      </c>
      <c r="C4587" s="148" t="s">
        <v>27686</v>
      </c>
      <c r="D4587" s="148"/>
      <c r="E4587" s="148"/>
      <c r="F4587" s="139" t="e">
        <f>MATCH(A4587,厦航题库汇总!$C$2:$C$5110,0)</f>
        <v>#N/A</v>
      </c>
    </row>
    <row r="4588" spans="1:6" customFormat="1" ht="56.1" customHeight="1">
      <c r="A4588" s="170" t="s">
        <v>28235</v>
      </c>
      <c r="B4588" s="139" t="s">
        <v>22113</v>
      </c>
      <c r="C4588" s="139" t="s">
        <v>22166</v>
      </c>
      <c r="D4588" s="139" t="s">
        <v>22122</v>
      </c>
      <c r="E4588" s="139"/>
      <c r="F4588" s="139">
        <f>MATCH(A4588,厦航题库汇总!$C$2:$C$5110,0)</f>
        <v>1698</v>
      </c>
    </row>
    <row r="4589" spans="1:6" customFormat="1" ht="50.1" customHeight="1">
      <c r="A4589" s="170" t="s">
        <v>25617</v>
      </c>
      <c r="B4589" s="139" t="s">
        <v>25618</v>
      </c>
      <c r="C4589" s="139" t="s">
        <v>25619</v>
      </c>
      <c r="D4589" s="139" t="s">
        <v>25620</v>
      </c>
      <c r="E4589" s="139"/>
      <c r="F4589" s="139">
        <f>MATCH(A4589,厦航题库汇总!$C$2:$C$5110,0)</f>
        <v>3755</v>
      </c>
    </row>
    <row r="4590" spans="1:6" customFormat="1" ht="50.1" customHeight="1">
      <c r="A4590" s="170" t="s">
        <v>25639</v>
      </c>
      <c r="B4590" s="139" t="s">
        <v>25640</v>
      </c>
      <c r="C4590" s="139" t="s">
        <v>25641</v>
      </c>
      <c r="D4590" s="139" t="s">
        <v>25642</v>
      </c>
      <c r="E4590" s="139"/>
      <c r="F4590" s="139">
        <f>MATCH(A4590,厦航题库汇总!$C$2:$C$5110,0)</f>
        <v>3787</v>
      </c>
    </row>
    <row r="4591" spans="1:6" customFormat="1" ht="56.1" customHeight="1">
      <c r="A4591" s="171" t="s">
        <v>18377</v>
      </c>
      <c r="B4591" s="159" t="s">
        <v>5074</v>
      </c>
      <c r="C4591" s="139" t="s">
        <v>5072</v>
      </c>
      <c r="D4591" s="139" t="s">
        <v>18378</v>
      </c>
      <c r="E4591" s="139"/>
      <c r="F4591" s="139" t="e">
        <f>MATCH(A4591,厦航题库汇总!$C$2:$C$5110,0)</f>
        <v>#N/A</v>
      </c>
    </row>
    <row r="4592" spans="1:6" customFormat="1" ht="56.1" customHeight="1">
      <c r="A4592" s="170" t="s">
        <v>23060</v>
      </c>
      <c r="B4592" s="139" t="s">
        <v>23061</v>
      </c>
      <c r="C4592" s="139" t="s">
        <v>23062</v>
      </c>
      <c r="D4592" s="139" t="s">
        <v>23063</v>
      </c>
      <c r="E4592" s="139"/>
      <c r="F4592" s="139">
        <f>MATCH(A4592,厦航题库汇总!$C$2:$C$5110,0)</f>
        <v>3570</v>
      </c>
    </row>
    <row r="4593" spans="1:6" customFormat="1" ht="56.1" customHeight="1">
      <c r="A4593" s="170" t="s">
        <v>12395</v>
      </c>
      <c r="B4593" s="139" t="s">
        <v>12396</v>
      </c>
      <c r="C4593" s="148" t="s">
        <v>12384</v>
      </c>
      <c r="D4593" s="148" t="s">
        <v>12397</v>
      </c>
      <c r="E4593" s="148"/>
      <c r="F4593" s="139">
        <f>MATCH(A4593,厦航题库汇总!$C$2:$C$5110,0)</f>
        <v>213</v>
      </c>
    </row>
    <row r="4594" spans="1:6" customFormat="1" ht="50.1" customHeight="1">
      <c r="A4594" s="170" t="s">
        <v>20011</v>
      </c>
      <c r="B4594" s="139" t="s">
        <v>20012</v>
      </c>
      <c r="C4594" s="139" t="s">
        <v>20013</v>
      </c>
      <c r="D4594" s="139" t="s">
        <v>20014</v>
      </c>
      <c r="E4594" s="139"/>
      <c r="F4594" s="139" t="e">
        <f>MATCH(A4594,厦航题库汇总!$C$2:$C$5110,0)</f>
        <v>#N/A</v>
      </c>
    </row>
    <row r="4595" spans="1:6" customFormat="1" ht="56.1" customHeight="1">
      <c r="A4595" s="170" t="s">
        <v>24862</v>
      </c>
      <c r="B4595" s="139" t="s">
        <v>24863</v>
      </c>
      <c r="C4595" s="139" t="s">
        <v>24864</v>
      </c>
      <c r="D4595" s="139" t="s">
        <v>24865</v>
      </c>
      <c r="E4595" s="139"/>
      <c r="F4595" s="139">
        <f>MATCH(A4595,厦航题库汇总!$C$2:$C$5110,0)</f>
        <v>2796</v>
      </c>
    </row>
    <row r="4596" spans="1:6" customFormat="1" ht="50.1" customHeight="1">
      <c r="A4596" s="170" t="s">
        <v>19907</v>
      </c>
      <c r="B4596" s="139" t="s">
        <v>19908</v>
      </c>
      <c r="C4596" s="139" t="s">
        <v>19909</v>
      </c>
      <c r="D4596" s="139" t="s">
        <v>19910</v>
      </c>
      <c r="E4596" s="139"/>
      <c r="F4596" s="139" t="e">
        <f>MATCH(A4596,厦航题库汇总!$C$2:$C$5110,0)</f>
        <v>#N/A</v>
      </c>
    </row>
    <row r="4597" spans="1:6" customFormat="1" ht="56.1" customHeight="1">
      <c r="A4597" s="170" t="s">
        <v>24978</v>
      </c>
      <c r="B4597" s="139" t="s">
        <v>24979</v>
      </c>
      <c r="C4597" s="139" t="s">
        <v>24980</v>
      </c>
      <c r="D4597" s="139" t="s">
        <v>24981</v>
      </c>
      <c r="E4597" s="139"/>
      <c r="F4597" s="139">
        <f>MATCH(A4597,厦航题库汇总!$C$2:$C$5110,0)</f>
        <v>2981</v>
      </c>
    </row>
    <row r="4598" spans="1:6" customFormat="1" ht="50.1" customHeight="1">
      <c r="A4598" s="170" t="s">
        <v>7174</v>
      </c>
      <c r="B4598" s="139" t="s">
        <v>24639</v>
      </c>
      <c r="C4598" s="139" t="s">
        <v>24640</v>
      </c>
      <c r="D4598" s="139" t="s">
        <v>24641</v>
      </c>
      <c r="E4598" s="139"/>
      <c r="F4598" s="139">
        <f>MATCH(A4598,厦航题库汇总!$C$2:$C$5110,0)</f>
        <v>2480</v>
      </c>
    </row>
    <row r="4599" spans="1:6" customFormat="1" ht="50.1" customHeight="1">
      <c r="A4599" s="170" t="s">
        <v>24931</v>
      </c>
      <c r="B4599" s="139" t="s">
        <v>24932</v>
      </c>
      <c r="C4599" s="139" t="s">
        <v>24933</v>
      </c>
      <c r="D4599" s="139" t="s">
        <v>24934</v>
      </c>
      <c r="E4599" s="139"/>
      <c r="F4599" s="139">
        <f>MATCH(A4599,厦航题库汇总!$C$2:$C$5110,0)</f>
        <v>2872</v>
      </c>
    </row>
    <row r="4600" spans="1:6" customFormat="1" ht="50.1" customHeight="1">
      <c r="A4600" s="172" t="s">
        <v>12958</v>
      </c>
      <c r="B4600" s="148" t="s">
        <v>12959</v>
      </c>
      <c r="C4600" s="148" t="s">
        <v>12960</v>
      </c>
      <c r="D4600" s="148" t="s">
        <v>12961</v>
      </c>
      <c r="E4600" s="148"/>
      <c r="F4600" s="139">
        <f>MATCH(A4600,厦航题库汇总!$C$2:$C$5110,0)</f>
        <v>872</v>
      </c>
    </row>
    <row r="4601" spans="1:6" customFormat="1" ht="56.1" customHeight="1">
      <c r="A4601" s="170" t="s">
        <v>29782</v>
      </c>
      <c r="B4601" s="139" t="s">
        <v>20672</v>
      </c>
      <c r="C4601" s="139" t="s">
        <v>20673</v>
      </c>
      <c r="D4601" s="139" t="s">
        <v>20674</v>
      </c>
      <c r="E4601" s="139"/>
      <c r="F4601" s="139">
        <f>MATCH(A4601,厦航题库汇总!$C$2:$C$5110,0)</f>
        <v>4545</v>
      </c>
    </row>
    <row r="4602" spans="1:6" customFormat="1" ht="50.1" customHeight="1">
      <c r="A4602" s="170" t="s">
        <v>19260</v>
      </c>
      <c r="B4602" s="139" t="s">
        <v>19261</v>
      </c>
      <c r="C4602" s="139" t="s">
        <v>19262</v>
      </c>
      <c r="D4602" s="139" t="s">
        <v>19263</v>
      </c>
      <c r="E4602" s="139"/>
      <c r="F4602" s="139" t="e">
        <f>MATCH(A4602,厦航题库汇总!$C$2:$C$5110,0)</f>
        <v>#N/A</v>
      </c>
    </row>
    <row r="4603" spans="1:6" customFormat="1" ht="56.1" customHeight="1">
      <c r="A4603" s="170" t="s">
        <v>2960</v>
      </c>
      <c r="B4603" s="139" t="s">
        <v>2961</v>
      </c>
      <c r="C4603" s="139" t="s">
        <v>2962</v>
      </c>
      <c r="D4603" s="139" t="s">
        <v>2963</v>
      </c>
      <c r="E4603" s="139"/>
      <c r="F4603" s="139">
        <f>MATCH(A4603,厦航题库汇总!$C$2:$C$5110,0)</f>
        <v>3006</v>
      </c>
    </row>
    <row r="4604" spans="1:6" customFormat="1" ht="56.1" customHeight="1">
      <c r="A4604" s="170" t="s">
        <v>18950</v>
      </c>
      <c r="B4604" s="139" t="s">
        <v>18951</v>
      </c>
      <c r="C4604" s="139" t="s">
        <v>18952</v>
      </c>
      <c r="D4604" s="139" t="s">
        <v>18953</v>
      </c>
      <c r="E4604" s="139"/>
      <c r="F4604" s="139" t="e">
        <f>MATCH(A4604,厦航题库汇总!$C$2:$C$5110,0)</f>
        <v>#N/A</v>
      </c>
    </row>
    <row r="4605" spans="1:6" customFormat="1" ht="50.1" customHeight="1">
      <c r="A4605" s="172" t="s">
        <v>13585</v>
      </c>
      <c r="B4605" s="148" t="s">
        <v>12497</v>
      </c>
      <c r="C4605" s="148" t="s">
        <v>13586</v>
      </c>
      <c r="D4605" s="148" t="s">
        <v>13587</v>
      </c>
      <c r="E4605" s="148"/>
      <c r="F4605" s="139">
        <f>MATCH(A4605,厦航题库汇总!$C$2:$C$5110,0)</f>
        <v>1996</v>
      </c>
    </row>
    <row r="4606" spans="1:6" customFormat="1" ht="56.1" customHeight="1">
      <c r="A4606" s="172" t="s">
        <v>2034</v>
      </c>
      <c r="B4606" s="148" t="s">
        <v>2035</v>
      </c>
      <c r="C4606" s="148" t="s">
        <v>2036</v>
      </c>
      <c r="D4606" s="148" t="s">
        <v>2037</v>
      </c>
      <c r="E4606" s="148"/>
      <c r="F4606" s="139">
        <f>MATCH(A4606,厦航题库汇总!$C$2:$C$5110,0)</f>
        <v>623</v>
      </c>
    </row>
    <row r="4607" spans="1:6" customFormat="1" ht="56.1" customHeight="1">
      <c r="A4607" s="172" t="s">
        <v>11249</v>
      </c>
      <c r="B4607" s="139" t="s">
        <v>11239</v>
      </c>
      <c r="C4607" s="139" t="s">
        <v>11237</v>
      </c>
      <c r="D4607" s="139" t="s">
        <v>11238</v>
      </c>
      <c r="E4607" s="139"/>
      <c r="F4607" s="139">
        <f>MATCH(A4607,厦航题库汇总!$C$2:$C$5110,0)</f>
        <v>498</v>
      </c>
    </row>
    <row r="4608" spans="1:6" customFormat="1" ht="56.1" customHeight="1">
      <c r="A4608" s="172" t="s">
        <v>11236</v>
      </c>
      <c r="B4608" s="148" t="s">
        <v>11237</v>
      </c>
      <c r="C4608" s="139" t="s">
        <v>11238</v>
      </c>
      <c r="D4608" s="139" t="s">
        <v>11239</v>
      </c>
      <c r="E4608" s="139"/>
      <c r="F4608" s="139">
        <f>MATCH(A4608,厦航题库汇总!$C$2:$C$5110,0)</f>
        <v>464</v>
      </c>
    </row>
    <row r="4609" spans="1:6" customFormat="1" ht="50.1" customHeight="1">
      <c r="A4609" s="170" t="s">
        <v>29659</v>
      </c>
      <c r="B4609" s="139" t="s">
        <v>20911</v>
      </c>
      <c r="C4609" s="139" t="s">
        <v>20912</v>
      </c>
      <c r="D4609" s="139" t="s">
        <v>20913</v>
      </c>
      <c r="E4609" s="139"/>
      <c r="F4609" s="139" t="e">
        <f>MATCH(A4609,厦航题库汇总!$C$2:$C$5110,0)</f>
        <v>#N/A</v>
      </c>
    </row>
    <row r="4610" spans="1:6" customFormat="1" ht="56.1" customHeight="1">
      <c r="A4610" s="170" t="s">
        <v>19188</v>
      </c>
      <c r="B4610" s="139" t="s">
        <v>19189</v>
      </c>
      <c r="C4610" s="139" t="s">
        <v>19190</v>
      </c>
      <c r="D4610" s="139" t="s">
        <v>19191</v>
      </c>
      <c r="E4610" s="139"/>
      <c r="F4610" s="139" t="e">
        <f>MATCH(A4610,厦航题库汇总!$C$2:$C$5110,0)</f>
        <v>#N/A</v>
      </c>
    </row>
    <row r="4611" spans="1:6" customFormat="1" ht="56.1" customHeight="1">
      <c r="A4611" s="172" t="s">
        <v>6627</v>
      </c>
      <c r="B4611" s="148" t="s">
        <v>6628</v>
      </c>
      <c r="C4611" s="148" t="s">
        <v>6629</v>
      </c>
      <c r="D4611" s="148" t="s">
        <v>6630</v>
      </c>
      <c r="E4611" s="148"/>
      <c r="F4611" s="139">
        <f>MATCH(A4611,厦航题库汇总!$C$2:$C$5110,0)</f>
        <v>1130</v>
      </c>
    </row>
    <row r="4612" spans="1:6" customFormat="1" ht="56.1" customHeight="1">
      <c r="A4612" s="170" t="s">
        <v>20007</v>
      </c>
      <c r="B4612" s="139" t="s">
        <v>20008</v>
      </c>
      <c r="C4612" s="139" t="s">
        <v>20009</v>
      </c>
      <c r="D4612" s="139" t="s">
        <v>20010</v>
      </c>
      <c r="E4612" s="139"/>
      <c r="F4612" s="139" t="e">
        <f>MATCH(A4612,厦航题库汇总!$C$2:$C$5110,0)</f>
        <v>#N/A</v>
      </c>
    </row>
    <row r="4613" spans="1:6" customFormat="1" ht="56.1" customHeight="1">
      <c r="A4613" s="170" t="s">
        <v>29805</v>
      </c>
      <c r="B4613" s="139" t="s">
        <v>24214</v>
      </c>
      <c r="C4613" s="139" t="s">
        <v>24215</v>
      </c>
      <c r="D4613" s="139" t="s">
        <v>24216</v>
      </c>
      <c r="E4613" s="139"/>
      <c r="F4613" s="139">
        <f>MATCH(A4613,厦航题库汇总!$C$2:$C$5110,0)</f>
        <v>1317</v>
      </c>
    </row>
    <row r="4614" spans="1:6" customFormat="1" ht="56.1" customHeight="1">
      <c r="A4614" s="170" t="s">
        <v>8089</v>
      </c>
      <c r="B4614" s="139" t="s">
        <v>25489</v>
      </c>
      <c r="C4614" s="139" t="s">
        <v>25490</v>
      </c>
      <c r="D4614" s="139" t="s">
        <v>25491</v>
      </c>
      <c r="E4614" s="139"/>
      <c r="F4614" s="139">
        <f>MATCH(A4614,厦航题库汇总!$C$2:$C$5110,0)</f>
        <v>3589</v>
      </c>
    </row>
    <row r="4615" spans="1:6" customFormat="1" ht="56.1" customHeight="1">
      <c r="A4615" s="170" t="s">
        <v>14989</v>
      </c>
      <c r="B4615" s="139" t="s">
        <v>14990</v>
      </c>
      <c r="C4615" s="139" t="s">
        <v>14991</v>
      </c>
      <c r="D4615" s="139" t="s">
        <v>14992</v>
      </c>
      <c r="E4615" s="139"/>
      <c r="F4615" s="139">
        <f>MATCH(A4615,厦航题库汇总!$C$2:$C$5110,0)</f>
        <v>4445</v>
      </c>
    </row>
    <row r="4616" spans="1:6" customFormat="1" ht="56.1" customHeight="1">
      <c r="A4616" s="170" t="s">
        <v>12795</v>
      </c>
      <c r="B4616" s="139" t="s">
        <v>12796</v>
      </c>
      <c r="C4616" s="148" t="s">
        <v>12797</v>
      </c>
      <c r="D4616" s="148" t="s">
        <v>12798</v>
      </c>
      <c r="E4616" s="148"/>
      <c r="F4616" s="139">
        <f>MATCH(A4616,厦航题库汇总!$C$2:$C$5110,0)</f>
        <v>552</v>
      </c>
    </row>
    <row r="4617" spans="1:6" customFormat="1" ht="56.1" customHeight="1">
      <c r="A4617" s="170" t="s">
        <v>641</v>
      </c>
      <c r="B4617" s="139" t="s">
        <v>22108</v>
      </c>
      <c r="C4617" s="139" t="s">
        <v>22109</v>
      </c>
      <c r="D4617" s="139" t="s">
        <v>22110</v>
      </c>
      <c r="E4617" s="139"/>
      <c r="F4617" s="139">
        <f>MATCH(A4617,厦航题库汇总!$C$2:$C$5110,0)</f>
        <v>1340</v>
      </c>
    </row>
    <row r="4618" spans="1:6" customFormat="1" ht="56.1" customHeight="1">
      <c r="A4618" s="170" t="s">
        <v>9813</v>
      </c>
      <c r="B4618" s="139" t="s">
        <v>26020</v>
      </c>
      <c r="C4618" s="139" t="s">
        <v>26021</v>
      </c>
      <c r="D4618" s="139" t="s">
        <v>26022</v>
      </c>
      <c r="E4618" s="139"/>
      <c r="F4618" s="139">
        <f>MATCH(A4618,厦航题库汇总!$C$2:$C$5110,0)</f>
        <v>4734</v>
      </c>
    </row>
    <row r="4619" spans="1:6" customFormat="1" ht="56.1" customHeight="1">
      <c r="A4619" s="170" t="s">
        <v>20212</v>
      </c>
      <c r="B4619" s="139" t="s">
        <v>20213</v>
      </c>
      <c r="C4619" s="139" t="s">
        <v>20214</v>
      </c>
      <c r="D4619" s="139" t="s">
        <v>20215</v>
      </c>
      <c r="E4619" s="139"/>
      <c r="F4619" s="139" t="e">
        <f>MATCH(A4619,厦航题库汇总!$C$2:$C$5110,0)</f>
        <v>#N/A</v>
      </c>
    </row>
    <row r="4620" spans="1:6" customFormat="1" ht="56.1" customHeight="1">
      <c r="A4620" s="170" t="s">
        <v>19489</v>
      </c>
      <c r="B4620" s="139" t="s">
        <v>19490</v>
      </c>
      <c r="C4620" s="139" t="s">
        <v>19491</v>
      </c>
      <c r="D4620" s="139" t="s">
        <v>19492</v>
      </c>
      <c r="E4620" s="139"/>
      <c r="F4620" s="139" t="e">
        <f>MATCH(A4620,厦航题库汇总!$C$2:$C$5110,0)</f>
        <v>#N/A</v>
      </c>
    </row>
    <row r="4621" spans="1:6" customFormat="1" ht="56.1" customHeight="1">
      <c r="A4621" s="170" t="s">
        <v>19407</v>
      </c>
      <c r="B4621" s="139" t="s">
        <v>8985</v>
      </c>
      <c r="C4621" s="139" t="s">
        <v>19408</v>
      </c>
      <c r="D4621" s="139" t="s">
        <v>8987</v>
      </c>
      <c r="E4621" s="139"/>
      <c r="F4621" s="139" t="e">
        <f>MATCH(A4621,厦航题库汇总!$C$2:$C$5110,0)</f>
        <v>#N/A</v>
      </c>
    </row>
    <row r="4622" spans="1:6" customFormat="1" ht="56.1" customHeight="1">
      <c r="A4622" s="172" t="s">
        <v>11073</v>
      </c>
      <c r="B4622" s="148" t="s">
        <v>11074</v>
      </c>
      <c r="C4622" s="148" t="s">
        <v>11075</v>
      </c>
      <c r="D4622" s="148" t="s">
        <v>11076</v>
      </c>
      <c r="E4622" s="148"/>
      <c r="F4622" s="139">
        <f>MATCH(A4622,厦航题库汇总!$C$2:$C$5110,0)</f>
        <v>47</v>
      </c>
    </row>
    <row r="4623" spans="1:6" customFormat="1" ht="56.1" customHeight="1">
      <c r="A4623" s="170" t="s">
        <v>9925</v>
      </c>
      <c r="B4623" s="139" t="s">
        <v>26108</v>
      </c>
      <c r="C4623" s="139" t="s">
        <v>26109</v>
      </c>
      <c r="D4623" s="139" t="s">
        <v>26110</v>
      </c>
      <c r="E4623" s="139"/>
      <c r="F4623" s="139">
        <f>MATCH(A4623,厦航题库汇总!$C$2:$C$5110,0)</f>
        <v>4767</v>
      </c>
    </row>
    <row r="4624" spans="1:6" customFormat="1" ht="56.1" customHeight="1">
      <c r="A4624" s="170" t="s">
        <v>3988</v>
      </c>
      <c r="B4624" s="139" t="s">
        <v>3989</v>
      </c>
      <c r="C4624" s="148" t="s">
        <v>3990</v>
      </c>
      <c r="D4624" s="148" t="s">
        <v>3991</v>
      </c>
      <c r="E4624" s="148" t="s">
        <v>29551</v>
      </c>
      <c r="F4624" s="139">
        <f>MATCH(A4624,厦航题库汇总!$C$2:$C$5110,0)</f>
        <v>451</v>
      </c>
    </row>
    <row r="4625" spans="1:6" customFormat="1" ht="56.1" customHeight="1">
      <c r="A4625" s="170" t="s">
        <v>28540</v>
      </c>
      <c r="B4625" s="139" t="s">
        <v>23748</v>
      </c>
      <c r="C4625" s="139" t="s">
        <v>23749</v>
      </c>
      <c r="D4625" s="139" t="s">
        <v>23750</v>
      </c>
      <c r="E4625" s="148" t="s">
        <v>29551</v>
      </c>
      <c r="F4625" s="139">
        <f>MATCH(A4625,厦航题库汇总!$C$2:$C$5110,0)</f>
        <v>3148</v>
      </c>
    </row>
    <row r="4626" spans="1:6" customFormat="1" ht="56.1" customHeight="1">
      <c r="A4626" s="170" t="s">
        <v>23108</v>
      </c>
      <c r="B4626" s="139" t="s">
        <v>23109</v>
      </c>
      <c r="C4626" s="139" t="s">
        <v>23110</v>
      </c>
      <c r="D4626" s="139" t="s">
        <v>23111</v>
      </c>
      <c r="E4626" s="139"/>
      <c r="F4626" s="139">
        <f>MATCH(A4626,厦航题库汇总!$C$2:$C$5110,0)</f>
        <v>3692</v>
      </c>
    </row>
    <row r="4627" spans="1:6" customFormat="1" ht="56.1" customHeight="1">
      <c r="A4627" s="170" t="s">
        <v>18711</v>
      </c>
      <c r="B4627" s="139" t="s">
        <v>38</v>
      </c>
      <c r="C4627" s="139" t="s">
        <v>18081</v>
      </c>
      <c r="D4627" s="139" t="s">
        <v>18712</v>
      </c>
      <c r="E4627" s="139"/>
      <c r="F4627" s="139" t="e">
        <f>MATCH(A4627,厦航题库汇总!$C$2:$C$5110,0)</f>
        <v>#N/A</v>
      </c>
    </row>
    <row r="4628" spans="1:6" customFormat="1" ht="56.1" customHeight="1">
      <c r="A4628" s="170" t="s">
        <v>28383</v>
      </c>
      <c r="B4628" s="139" t="s">
        <v>22628</v>
      </c>
      <c r="C4628" s="139" t="s">
        <v>22629</v>
      </c>
      <c r="D4628" s="139" t="s">
        <v>22630</v>
      </c>
      <c r="E4628" s="139"/>
      <c r="F4628" s="139">
        <f>MATCH(A4628,厦航题库汇总!$C$2:$C$5110,0)</f>
        <v>1672</v>
      </c>
    </row>
    <row r="4629" spans="1:6" customFormat="1" ht="56.1" customHeight="1">
      <c r="A4629" s="170" t="s">
        <v>18044</v>
      </c>
      <c r="B4629" s="139" t="s">
        <v>871</v>
      </c>
      <c r="C4629" s="139" t="s">
        <v>873</v>
      </c>
      <c r="D4629" s="139" t="s">
        <v>18045</v>
      </c>
      <c r="E4629" s="139"/>
      <c r="F4629" s="139" t="e">
        <f>MATCH(A4629,厦航题库汇总!$C$2:$C$5110,0)</f>
        <v>#N/A</v>
      </c>
    </row>
    <row r="4630" spans="1:6" customFormat="1" ht="56.1" customHeight="1">
      <c r="A4630" s="170" t="s">
        <v>29778</v>
      </c>
      <c r="B4630" s="139" t="s">
        <v>20610</v>
      </c>
      <c r="C4630" s="139" t="s">
        <v>20611</v>
      </c>
      <c r="D4630" s="139" t="s">
        <v>20612</v>
      </c>
      <c r="E4630" s="139"/>
      <c r="F4630" s="139">
        <f>MATCH(A4630,厦航题库汇总!$C$2:$C$5110,0)</f>
        <v>4518</v>
      </c>
    </row>
    <row r="4631" spans="1:6" customFormat="1" ht="56.1" customHeight="1">
      <c r="A4631" s="170" t="s">
        <v>23464</v>
      </c>
      <c r="B4631" s="139" t="s">
        <v>23465</v>
      </c>
      <c r="C4631" s="139" t="s">
        <v>23466</v>
      </c>
      <c r="D4631" s="139" t="s">
        <v>23467</v>
      </c>
      <c r="E4631" s="139"/>
      <c r="F4631" s="139">
        <f>MATCH(A4631,厦航题库汇总!$C$2:$C$5110,0)</f>
        <v>4094</v>
      </c>
    </row>
    <row r="4632" spans="1:6" customFormat="1" ht="56.1" customHeight="1">
      <c r="A4632" s="170" t="s">
        <v>19543</v>
      </c>
      <c r="B4632" s="139" t="s">
        <v>19544</v>
      </c>
      <c r="C4632" s="139" t="s">
        <v>19545</v>
      </c>
      <c r="D4632" s="139" t="s">
        <v>19546</v>
      </c>
      <c r="E4632" s="139"/>
      <c r="F4632" s="139" t="e">
        <f>MATCH(A4632,厦航题库汇总!$C$2:$C$5110,0)</f>
        <v>#N/A</v>
      </c>
    </row>
    <row r="4633" spans="1:6" customFormat="1" ht="56.1" customHeight="1">
      <c r="A4633" s="170" t="s">
        <v>27165</v>
      </c>
      <c r="B4633" s="139" t="s">
        <v>27166</v>
      </c>
      <c r="C4633" s="139" t="s">
        <v>27167</v>
      </c>
      <c r="D4633" s="139" t="s">
        <v>27168</v>
      </c>
      <c r="E4633" s="139"/>
      <c r="F4633" s="139">
        <f>MATCH(A4633,厦航题库汇总!$C$2:$C$5110,0)</f>
        <v>2473</v>
      </c>
    </row>
    <row r="4634" spans="1:6" customFormat="1" ht="56.1" customHeight="1">
      <c r="A4634" s="172" t="s">
        <v>2030</v>
      </c>
      <c r="B4634" s="148" t="s">
        <v>2031</v>
      </c>
      <c r="C4634" s="148" t="s">
        <v>2032</v>
      </c>
      <c r="D4634" s="148" t="s">
        <v>2033</v>
      </c>
      <c r="E4634" s="148"/>
      <c r="F4634" s="139">
        <f>MATCH(A4634,厦航题库汇总!$C$2:$C$5110,0)</f>
        <v>617</v>
      </c>
    </row>
    <row r="4635" spans="1:6" customFormat="1" ht="56.1" customHeight="1">
      <c r="A4635" s="170" t="s">
        <v>19245</v>
      </c>
      <c r="B4635" s="139" t="s">
        <v>19246</v>
      </c>
      <c r="C4635" s="139" t="s">
        <v>19247</v>
      </c>
      <c r="D4635" s="139" t="s">
        <v>19248</v>
      </c>
      <c r="E4635" s="139"/>
      <c r="F4635" s="139" t="e">
        <f>MATCH(A4635,厦航题库汇总!$C$2:$C$5110,0)</f>
        <v>#N/A</v>
      </c>
    </row>
    <row r="4636" spans="1:6" ht="56.1" customHeight="1">
      <c r="A4636" s="170" t="s">
        <v>12323</v>
      </c>
      <c r="B4636" s="139" t="s">
        <v>12324</v>
      </c>
      <c r="C4636" s="148" t="s">
        <v>12325</v>
      </c>
      <c r="D4636" s="148" t="s">
        <v>12326</v>
      </c>
      <c r="E4636" s="148"/>
      <c r="F4636" s="139">
        <f>MATCH(A4636,厦航题库汇总!$C$2:$C$5110,0)</f>
        <v>68</v>
      </c>
    </row>
    <row r="4637" spans="1:6" customFormat="1" ht="56.1" customHeight="1">
      <c r="A4637" s="170" t="s">
        <v>12327</v>
      </c>
      <c r="B4637" s="139" t="s">
        <v>12328</v>
      </c>
      <c r="C4637" s="148" t="s">
        <v>12329</v>
      </c>
      <c r="D4637" s="148" t="s">
        <v>12330</v>
      </c>
      <c r="E4637" s="148"/>
      <c r="F4637" s="139">
        <f>MATCH(A4637,厦航题库汇总!$C$2:$C$5110,0)</f>
        <v>75</v>
      </c>
    </row>
    <row r="4638" spans="1:6" customFormat="1" ht="56.1" customHeight="1">
      <c r="A4638" s="170" t="s">
        <v>12307</v>
      </c>
      <c r="B4638" s="139" t="s">
        <v>12308</v>
      </c>
      <c r="C4638" s="148" t="s">
        <v>12309</v>
      </c>
      <c r="D4638" s="148" t="s">
        <v>12310</v>
      </c>
      <c r="E4638" s="148"/>
      <c r="F4638" s="139">
        <f>MATCH(A4638,厦航题库汇总!$C$2:$C$5110,0)</f>
        <v>36</v>
      </c>
    </row>
    <row r="4639" spans="1:6" customFormat="1" ht="56.1" customHeight="1">
      <c r="A4639" s="172" t="s">
        <v>4167</v>
      </c>
      <c r="B4639" s="148" t="s">
        <v>4168</v>
      </c>
      <c r="C4639" s="148" t="s">
        <v>4169</v>
      </c>
      <c r="D4639" s="148" t="s">
        <v>4170</v>
      </c>
      <c r="E4639" s="139" t="s">
        <v>29551</v>
      </c>
      <c r="F4639" s="139">
        <f>MATCH(A4639,厦航题库汇总!$C$2:$C$5110,0)</f>
        <v>778</v>
      </c>
    </row>
    <row r="4640" spans="1:6" customFormat="1" ht="50.1" customHeight="1">
      <c r="A4640" s="170" t="s">
        <v>1175</v>
      </c>
      <c r="B4640" s="139" t="s">
        <v>22440</v>
      </c>
      <c r="C4640" s="139" t="s">
        <v>22307</v>
      </c>
      <c r="D4640" s="139" t="s">
        <v>22441</v>
      </c>
      <c r="E4640" s="139"/>
      <c r="F4640" s="139">
        <f>MATCH(A4640,厦航题库汇总!$C$2:$C$5110,0)</f>
        <v>2626</v>
      </c>
    </row>
    <row r="4641" spans="1:6" customFormat="1" ht="56.1" customHeight="1">
      <c r="A4641" s="172" t="s">
        <v>11259</v>
      </c>
      <c r="B4641" s="148" t="s">
        <v>11260</v>
      </c>
      <c r="C4641" s="139" t="s">
        <v>11261</v>
      </c>
      <c r="D4641" s="139" t="s">
        <v>11262</v>
      </c>
      <c r="E4641" s="139"/>
      <c r="F4641" s="139">
        <f>MATCH(A4641,厦航题库汇总!$C$2:$C$5110,0)</f>
        <v>525</v>
      </c>
    </row>
    <row r="4642" spans="1:6" customFormat="1" ht="56.1" customHeight="1">
      <c r="A4642" s="170" t="s">
        <v>19818</v>
      </c>
      <c r="B4642" s="139" t="s">
        <v>19819</v>
      </c>
      <c r="C4642" s="139" t="s">
        <v>19820</v>
      </c>
      <c r="D4642" s="139" t="s">
        <v>19821</v>
      </c>
      <c r="E4642" s="139"/>
      <c r="F4642" s="139" t="e">
        <f>MATCH(A4642,厦航题库汇总!$C$2:$C$5110,0)</f>
        <v>#N/A</v>
      </c>
    </row>
    <row r="4643" spans="1:6" customFormat="1" ht="50.1" customHeight="1">
      <c r="A4643" s="170" t="s">
        <v>1038</v>
      </c>
      <c r="B4643" s="139" t="s">
        <v>22352</v>
      </c>
      <c r="C4643" s="139" t="s">
        <v>22353</v>
      </c>
      <c r="D4643" s="139" t="s">
        <v>22354</v>
      </c>
      <c r="E4643" s="139"/>
      <c r="F4643" s="139">
        <f>MATCH(A4643,厦航题库汇总!$C$2:$C$5110,0)</f>
        <v>2440</v>
      </c>
    </row>
    <row r="4644" spans="1:6" customFormat="1" ht="56.1" customHeight="1">
      <c r="A4644" s="170" t="s">
        <v>19309</v>
      </c>
      <c r="B4644" s="139" t="s">
        <v>6154</v>
      </c>
      <c r="C4644" s="139" t="s">
        <v>10626</v>
      </c>
      <c r="D4644" s="139" t="s">
        <v>19310</v>
      </c>
      <c r="E4644" s="139"/>
      <c r="F4644" s="139" t="e">
        <f>MATCH(A4644,厦航题库汇总!$C$2:$C$5110,0)</f>
        <v>#N/A</v>
      </c>
    </row>
    <row r="4645" spans="1:6" customFormat="1" ht="50.1" customHeight="1">
      <c r="A4645" s="172" t="s">
        <v>27663</v>
      </c>
      <c r="B4645" s="148" t="s">
        <v>27664</v>
      </c>
      <c r="C4645" s="148" t="s">
        <v>27665</v>
      </c>
      <c r="D4645" s="148" t="s">
        <v>27666</v>
      </c>
      <c r="E4645" s="148"/>
      <c r="F4645" s="139" t="e">
        <f>MATCH(A4645,厦航题库汇总!$C$2:$C$5110,0)</f>
        <v>#N/A</v>
      </c>
    </row>
    <row r="4646" spans="1:6" customFormat="1" ht="50.1" customHeight="1">
      <c r="A4646" s="172" t="s">
        <v>11132</v>
      </c>
      <c r="B4646" s="148" t="s">
        <v>11133</v>
      </c>
      <c r="C4646" s="148" t="s">
        <v>11134</v>
      </c>
      <c r="D4646" s="148" t="s">
        <v>11135</v>
      </c>
      <c r="E4646" s="148"/>
      <c r="F4646" s="139">
        <f>MATCH(A4646,厦航题库汇总!$C$2:$C$5110,0)</f>
        <v>216</v>
      </c>
    </row>
    <row r="4647" spans="1:6" customFormat="1" ht="56.1" customHeight="1">
      <c r="A4647" s="170" t="s">
        <v>18738</v>
      </c>
      <c r="B4647" s="139" t="s">
        <v>18739</v>
      </c>
      <c r="C4647" s="139" t="s">
        <v>18740</v>
      </c>
      <c r="D4647" s="139" t="s">
        <v>18741</v>
      </c>
      <c r="E4647" s="139"/>
      <c r="F4647" s="139" t="e">
        <f>MATCH(A4647,厦航题库汇总!$C$2:$C$5110,0)</f>
        <v>#N/A</v>
      </c>
    </row>
    <row r="4648" spans="1:6" customFormat="1" ht="56.1" customHeight="1">
      <c r="A4648" s="170" t="s">
        <v>25433</v>
      </c>
      <c r="B4648" s="139" t="s">
        <v>25434</v>
      </c>
      <c r="C4648" s="139" t="s">
        <v>25435</v>
      </c>
      <c r="D4648" s="139" t="s">
        <v>25436</v>
      </c>
      <c r="E4648" s="139"/>
      <c r="F4648" s="139">
        <f>MATCH(A4648,厦航题库汇总!$C$2:$C$5110,0)</f>
        <v>3534</v>
      </c>
    </row>
    <row r="4649" spans="1:6" customFormat="1" ht="50.1" customHeight="1">
      <c r="A4649" s="170" t="s">
        <v>8872</v>
      </c>
      <c r="B4649" s="139" t="s">
        <v>25836</v>
      </c>
      <c r="C4649" s="139" t="s">
        <v>25837</v>
      </c>
      <c r="D4649" s="139" t="s">
        <v>25838</v>
      </c>
      <c r="E4649" s="139"/>
      <c r="F4649" s="139">
        <f>MATCH(A4649,厦航题库汇总!$C$2:$C$5110,0)</f>
        <v>4344</v>
      </c>
    </row>
    <row r="4650" spans="1:6" customFormat="1" ht="56.1" customHeight="1">
      <c r="A4650" s="170" t="s">
        <v>10815</v>
      </c>
      <c r="B4650" s="139" t="s">
        <v>20311</v>
      </c>
      <c r="C4650" s="139" t="s">
        <v>20312</v>
      </c>
      <c r="D4650" s="139" t="s">
        <v>20313</v>
      </c>
      <c r="E4650" s="139"/>
      <c r="F4650" s="139">
        <f>MATCH(A4650,厦航题库汇总!$C$2:$C$5110,0)</f>
        <v>4983</v>
      </c>
    </row>
    <row r="4651" spans="1:6" ht="50.1" customHeight="1">
      <c r="A4651" s="170" t="s">
        <v>6157</v>
      </c>
      <c r="B4651" s="139" t="s">
        <v>6158</v>
      </c>
      <c r="C4651" s="148" t="s">
        <v>6159</v>
      </c>
      <c r="D4651" s="148" t="s">
        <v>6160</v>
      </c>
      <c r="E4651" s="148"/>
      <c r="F4651" s="139">
        <f>MATCH(A4651,厦航题库汇总!$C$2:$C$5110,0)</f>
        <v>198</v>
      </c>
    </row>
    <row r="4652" spans="1:6" customFormat="1" ht="50.1" customHeight="1">
      <c r="A4652" s="170" t="s">
        <v>29744</v>
      </c>
      <c r="B4652" s="139" t="s">
        <v>20296</v>
      </c>
      <c r="C4652" s="139" t="s">
        <v>20297</v>
      </c>
      <c r="D4652" s="139" t="s">
        <v>20298</v>
      </c>
      <c r="E4652" s="139"/>
      <c r="F4652" s="139" t="e">
        <f>MATCH(A4652,厦航题库汇总!$C$2:$C$5110,0)</f>
        <v>#N/A</v>
      </c>
    </row>
    <row r="4653" spans="1:6" customFormat="1" ht="50.1" customHeight="1">
      <c r="A4653" s="170" t="s">
        <v>29711</v>
      </c>
      <c r="B4653" s="139" t="s">
        <v>20287</v>
      </c>
      <c r="C4653" s="139" t="s">
        <v>20288</v>
      </c>
      <c r="D4653" s="139" t="s">
        <v>20289</v>
      </c>
      <c r="E4653" s="139"/>
      <c r="F4653" s="139" t="e">
        <f>MATCH(A4653,厦航题库汇总!$C$2:$C$5110,0)</f>
        <v>#N/A</v>
      </c>
    </row>
    <row r="4654" spans="1:6" customFormat="1" ht="56.1" customHeight="1">
      <c r="A4654" s="170" t="s">
        <v>29679</v>
      </c>
      <c r="B4654" s="139" t="s">
        <v>20272</v>
      </c>
      <c r="C4654" s="139" t="s">
        <v>20273</v>
      </c>
      <c r="D4654" s="139" t="s">
        <v>20274</v>
      </c>
      <c r="E4654" s="139"/>
      <c r="F4654" s="139" t="e">
        <f>MATCH(A4654,厦航题库汇总!$C$2:$C$5110,0)</f>
        <v>#N/A</v>
      </c>
    </row>
    <row r="4655" spans="1:6" customFormat="1" ht="56.1" customHeight="1">
      <c r="A4655" s="170" t="s">
        <v>19833</v>
      </c>
      <c r="B4655" s="139" t="s">
        <v>19834</v>
      </c>
      <c r="C4655" s="139" t="s">
        <v>19835</v>
      </c>
      <c r="D4655" s="139" t="s">
        <v>19836</v>
      </c>
      <c r="E4655" s="139"/>
      <c r="F4655" s="139" t="e">
        <f>MATCH(A4655,厦航题库汇总!$C$2:$C$5110,0)</f>
        <v>#N/A</v>
      </c>
    </row>
    <row r="4656" spans="1:6" customFormat="1" ht="56.1" customHeight="1">
      <c r="A4656" s="170" t="s">
        <v>3901</v>
      </c>
      <c r="B4656" s="139" t="s">
        <v>3902</v>
      </c>
      <c r="C4656" s="148" t="s">
        <v>3899</v>
      </c>
      <c r="D4656" s="148" t="s">
        <v>3903</v>
      </c>
      <c r="E4656" s="148"/>
      <c r="F4656" s="139">
        <f>MATCH(A4656,厦航题库汇总!$C$2:$C$5110,0)</f>
        <v>300</v>
      </c>
    </row>
    <row r="4657" spans="1:6" customFormat="1" ht="56.1" customHeight="1">
      <c r="A4657" s="170" t="s">
        <v>28519</v>
      </c>
      <c r="B4657" s="139" t="s">
        <v>23689</v>
      </c>
      <c r="C4657" s="139" t="s">
        <v>23690</v>
      </c>
      <c r="D4657" s="139" t="s">
        <v>23691</v>
      </c>
      <c r="E4657" s="139"/>
      <c r="F4657" s="139">
        <f>MATCH(A4657,厦航题库汇总!$C$2:$C$5110,0)</f>
        <v>3033</v>
      </c>
    </row>
    <row r="4658" spans="1:6" customFormat="1" ht="56.1" customHeight="1">
      <c r="A4658" s="170" t="s">
        <v>23262</v>
      </c>
      <c r="B4658" s="139" t="s">
        <v>23263</v>
      </c>
      <c r="C4658" s="139" t="s">
        <v>23264</v>
      </c>
      <c r="D4658" s="139" t="s">
        <v>23265</v>
      </c>
      <c r="E4658" s="139"/>
      <c r="F4658" s="139">
        <f>MATCH(A4658,厦航题库汇总!$C$2:$C$5110,0)</f>
        <v>3899</v>
      </c>
    </row>
    <row r="4659" spans="1:6" customFormat="1" ht="56.1" customHeight="1">
      <c r="A4659" s="170" t="s">
        <v>1177</v>
      </c>
      <c r="B4659" s="139" t="s">
        <v>22442</v>
      </c>
      <c r="C4659" s="139" t="s">
        <v>22443</v>
      </c>
      <c r="D4659" s="139" t="s">
        <v>28344</v>
      </c>
      <c r="E4659" s="139"/>
      <c r="F4659" s="139">
        <f>MATCH(A4659,厦航题库汇总!$C$2:$C$5110,0)</f>
        <v>2630</v>
      </c>
    </row>
    <row r="4660" spans="1:6" customFormat="1" ht="56.1" customHeight="1">
      <c r="A4660" s="170" t="s">
        <v>22988</v>
      </c>
      <c r="B4660" s="139" t="s">
        <v>22989</v>
      </c>
      <c r="C4660" s="139" t="s">
        <v>22990</v>
      </c>
      <c r="D4660" s="139" t="s">
        <v>22991</v>
      </c>
      <c r="E4660" s="139"/>
      <c r="F4660" s="139">
        <f>MATCH(A4660,厦航题库汇总!$C$2:$C$5110,0)</f>
        <v>3387</v>
      </c>
    </row>
    <row r="4661" spans="1:6" customFormat="1" ht="56.1" customHeight="1">
      <c r="A4661" s="170" t="s">
        <v>18970</v>
      </c>
      <c r="B4661" s="139" t="s">
        <v>18971</v>
      </c>
      <c r="C4661" s="139" t="s">
        <v>18972</v>
      </c>
      <c r="D4661" s="139" t="s">
        <v>18973</v>
      </c>
      <c r="E4661" s="139"/>
      <c r="F4661" s="139" t="e">
        <f>MATCH(A4661,厦航题库汇总!$C$2:$C$5110,0)</f>
        <v>#N/A</v>
      </c>
    </row>
    <row r="4662" spans="1:6" customFormat="1" ht="56.1" customHeight="1">
      <c r="A4662" s="170" t="s">
        <v>19011</v>
      </c>
      <c r="B4662" s="139" t="s">
        <v>19012</v>
      </c>
      <c r="C4662" s="139" t="s">
        <v>19013</v>
      </c>
      <c r="D4662" s="139" t="s">
        <v>19014</v>
      </c>
      <c r="E4662" s="139"/>
      <c r="F4662" s="139" t="e">
        <f>MATCH(A4662,厦航题库汇总!$C$2:$C$5110,0)</f>
        <v>#N/A</v>
      </c>
    </row>
    <row r="4663" spans="1:6" customFormat="1" ht="50.1" customHeight="1">
      <c r="A4663" s="170" t="s">
        <v>9847</v>
      </c>
      <c r="B4663" s="139" t="s">
        <v>26047</v>
      </c>
      <c r="C4663" s="139" t="s">
        <v>26048</v>
      </c>
      <c r="D4663" s="139" t="s">
        <v>26049</v>
      </c>
      <c r="E4663" s="139"/>
      <c r="F4663" s="139">
        <f>MATCH(A4663,厦航题库汇总!$C$2:$C$5110,0)</f>
        <v>4744</v>
      </c>
    </row>
    <row r="4664" spans="1:6" customFormat="1" ht="56.1" customHeight="1">
      <c r="A4664" s="170" t="s">
        <v>9851</v>
      </c>
      <c r="B4664" s="139" t="s">
        <v>26050</v>
      </c>
      <c r="C4664" s="139" t="s">
        <v>26051</v>
      </c>
      <c r="D4664" s="139" t="s">
        <v>26047</v>
      </c>
      <c r="E4664" s="139"/>
      <c r="F4664" s="139">
        <f>MATCH(A4664,厦航题库汇总!$C$2:$C$5110,0)</f>
        <v>4745</v>
      </c>
    </row>
    <row r="4665" spans="1:6" customFormat="1" ht="56.1" customHeight="1">
      <c r="A4665" s="170" t="s">
        <v>9566</v>
      </c>
      <c r="B4665" s="139" t="s">
        <v>20932</v>
      </c>
      <c r="C4665" s="139" t="s">
        <v>20933</v>
      </c>
      <c r="D4665" s="139" t="s">
        <v>20934</v>
      </c>
      <c r="E4665" s="139"/>
      <c r="F4665" s="139">
        <f>MATCH(A4665,厦航题库汇总!$C$2:$C$5110,0)</f>
        <v>4659</v>
      </c>
    </row>
    <row r="4666" spans="1:6" customFormat="1" ht="50.1" customHeight="1">
      <c r="A4666" s="170" t="s">
        <v>18607</v>
      </c>
      <c r="B4666" s="139" t="s">
        <v>18608</v>
      </c>
      <c r="C4666" s="139" t="s">
        <v>18609</v>
      </c>
      <c r="D4666" s="139" t="s">
        <v>18610</v>
      </c>
      <c r="E4666" s="139"/>
      <c r="F4666" s="139" t="e">
        <f>MATCH(A4666,厦航题库汇总!$C$2:$C$5110,0)</f>
        <v>#N/A</v>
      </c>
    </row>
    <row r="4667" spans="1:6" customFormat="1" ht="56.1" customHeight="1">
      <c r="A4667" s="170" t="s">
        <v>18611</v>
      </c>
      <c r="B4667" s="139" t="s">
        <v>18612</v>
      </c>
      <c r="C4667" s="139" t="s">
        <v>18613</v>
      </c>
      <c r="D4667" s="139" t="s">
        <v>18614</v>
      </c>
      <c r="E4667" s="139"/>
      <c r="F4667" s="139" t="e">
        <f>MATCH(A4667,厦航题库汇总!$C$2:$C$5110,0)</f>
        <v>#N/A</v>
      </c>
    </row>
    <row r="4668" spans="1:6" customFormat="1" ht="56.1" customHeight="1">
      <c r="A4668" s="170" t="s">
        <v>18524</v>
      </c>
      <c r="B4668" s="139" t="s">
        <v>18525</v>
      </c>
      <c r="C4668" s="139" t="s">
        <v>18526</v>
      </c>
      <c r="D4668" s="139" t="s">
        <v>14820</v>
      </c>
      <c r="E4668" s="139"/>
      <c r="F4668" s="139" t="e">
        <f>MATCH(A4668,厦航题库汇总!$C$2:$C$5110,0)</f>
        <v>#N/A</v>
      </c>
    </row>
    <row r="4669" spans="1:6" customFormat="1" ht="50.1" customHeight="1">
      <c r="A4669" s="170" t="s">
        <v>18520</v>
      </c>
      <c r="B4669" s="139" t="s">
        <v>18521</v>
      </c>
      <c r="C4669" s="139" t="s">
        <v>18522</v>
      </c>
      <c r="D4669" s="139" t="s">
        <v>18523</v>
      </c>
      <c r="E4669" s="139"/>
      <c r="F4669" s="139" t="e">
        <f>MATCH(A4669,厦航题库汇总!$C$2:$C$5110,0)</f>
        <v>#N/A</v>
      </c>
    </row>
    <row r="4670" spans="1:6" customFormat="1" ht="50.1" customHeight="1">
      <c r="A4670" s="170" t="s">
        <v>19023</v>
      </c>
      <c r="B4670" s="139" t="s">
        <v>6050</v>
      </c>
      <c r="C4670" s="139" t="s">
        <v>6049</v>
      </c>
      <c r="D4670" s="139" t="s">
        <v>19024</v>
      </c>
      <c r="E4670" s="139"/>
      <c r="F4670" s="139" t="e">
        <f>MATCH(A4670,厦航题库汇总!$C$2:$C$5110,0)</f>
        <v>#N/A</v>
      </c>
    </row>
    <row r="4671" spans="1:6" customFormat="1" ht="56.1" customHeight="1">
      <c r="A4671" s="170" t="s">
        <v>2980</v>
      </c>
      <c r="B4671" s="139" t="s">
        <v>2981</v>
      </c>
      <c r="C4671" s="139" t="s">
        <v>2982</v>
      </c>
      <c r="D4671" s="139" t="s">
        <v>2983</v>
      </c>
      <c r="E4671" s="139"/>
      <c r="F4671" s="139">
        <f>MATCH(A4671,厦航题库汇总!$C$2:$C$5110,0)</f>
        <v>3031</v>
      </c>
    </row>
    <row r="4672" spans="1:6" customFormat="1" ht="56.1" customHeight="1">
      <c r="A4672" s="170" t="s">
        <v>19954</v>
      </c>
      <c r="B4672" s="139" t="s">
        <v>19952</v>
      </c>
      <c r="C4672" s="139" t="s">
        <v>19950</v>
      </c>
      <c r="D4672" s="139" t="s">
        <v>19951</v>
      </c>
      <c r="E4672" s="139"/>
      <c r="F4672" s="139" t="e">
        <f>MATCH(A4672,厦航题库汇总!$C$2:$C$5110,0)</f>
        <v>#N/A</v>
      </c>
    </row>
    <row r="4673" spans="1:6" customFormat="1" ht="56.1" customHeight="1">
      <c r="A4673" s="170" t="s">
        <v>19943</v>
      </c>
      <c r="B4673" s="139" t="s">
        <v>19944</v>
      </c>
      <c r="C4673" s="139" t="s">
        <v>19945</v>
      </c>
      <c r="D4673" s="139" t="s">
        <v>19946</v>
      </c>
      <c r="E4673" s="139"/>
      <c r="F4673" s="139" t="e">
        <f>MATCH(A4673,厦航题库汇总!$C$2:$C$5110,0)</f>
        <v>#N/A</v>
      </c>
    </row>
    <row r="4674" spans="1:6" customFormat="1" ht="50.1" customHeight="1">
      <c r="A4674" s="170" t="s">
        <v>18865</v>
      </c>
      <c r="B4674" s="139" t="s">
        <v>18866</v>
      </c>
      <c r="C4674" s="139" t="s">
        <v>18867</v>
      </c>
      <c r="D4674" s="139" t="s">
        <v>18868</v>
      </c>
      <c r="E4674" s="139"/>
      <c r="F4674" s="139" t="e">
        <f>MATCH(A4674,厦航题库汇总!$C$2:$C$5110,0)</f>
        <v>#N/A</v>
      </c>
    </row>
    <row r="4675" spans="1:6" customFormat="1" ht="56.1" customHeight="1">
      <c r="A4675" s="172" t="s">
        <v>5175</v>
      </c>
      <c r="B4675" s="148" t="s">
        <v>5176</v>
      </c>
      <c r="C4675" s="139" t="s">
        <v>5177</v>
      </c>
      <c r="D4675" s="139" t="s">
        <v>5178</v>
      </c>
      <c r="E4675" s="139"/>
      <c r="F4675" s="139">
        <f>MATCH(A4675,厦航题库汇总!$C$2:$C$5110,0)</f>
        <v>2537</v>
      </c>
    </row>
    <row r="4676" spans="1:6" customFormat="1" ht="56.1" customHeight="1">
      <c r="A4676" s="170" t="s">
        <v>2515</v>
      </c>
      <c r="B4676" s="139" t="s">
        <v>22606</v>
      </c>
      <c r="C4676" s="139" t="s">
        <v>22607</v>
      </c>
      <c r="D4676" s="139" t="s">
        <v>22608</v>
      </c>
      <c r="E4676" s="139"/>
      <c r="F4676" s="139">
        <f>MATCH(A4676,厦航题库汇总!$C$2:$C$5110,0)</f>
        <v>1556</v>
      </c>
    </row>
    <row r="4677" spans="1:6" customFormat="1" ht="56.1" customHeight="1">
      <c r="A4677" s="172" t="s">
        <v>1971</v>
      </c>
      <c r="B4677" s="148" t="s">
        <v>1972</v>
      </c>
      <c r="C4677" s="148" t="s">
        <v>1973</v>
      </c>
      <c r="D4677" s="148" t="s">
        <v>1974</v>
      </c>
      <c r="E4677" s="148"/>
      <c r="F4677" s="139">
        <f>MATCH(A4677,厦航题库汇总!$C$2:$C$5110,0)</f>
        <v>510</v>
      </c>
    </row>
    <row r="4678" spans="1:6" customFormat="1" ht="56.1" customHeight="1">
      <c r="A4678" s="170" t="s">
        <v>1103</v>
      </c>
      <c r="B4678" s="139" t="s">
        <v>22391</v>
      </c>
      <c r="C4678" s="139" t="s">
        <v>22392</v>
      </c>
      <c r="D4678" s="139" t="s">
        <v>22393</v>
      </c>
      <c r="E4678" s="139" t="s">
        <v>29537</v>
      </c>
      <c r="F4678" s="139">
        <f>MATCH(A4678,厦航题库汇总!$C$2:$C$5110,0)</f>
        <v>2526</v>
      </c>
    </row>
    <row r="4679" spans="1:6" customFormat="1" ht="56.1" customHeight="1">
      <c r="A4679" s="170" t="s">
        <v>8072</v>
      </c>
      <c r="B4679" s="139" t="s">
        <v>25474</v>
      </c>
      <c r="C4679" s="139" t="s">
        <v>25475</v>
      </c>
      <c r="D4679" s="139" t="s">
        <v>25476</v>
      </c>
      <c r="E4679" s="139"/>
      <c r="F4679" s="139">
        <f>MATCH(A4679,厦航题库汇总!$C$2:$C$5110,0)</f>
        <v>3573</v>
      </c>
    </row>
    <row r="4680" spans="1:6" customFormat="1" ht="56.1" customHeight="1">
      <c r="A4680" s="170" t="s">
        <v>14786</v>
      </c>
      <c r="B4680" s="139" t="s">
        <v>27520</v>
      </c>
      <c r="C4680" s="139" t="s">
        <v>27521</v>
      </c>
      <c r="D4680" s="139" t="s">
        <v>27522</v>
      </c>
      <c r="E4680" s="139"/>
      <c r="F4680" s="139">
        <f>MATCH(A4680,厦航题库汇总!$C$2:$C$5110,0)</f>
        <v>4261</v>
      </c>
    </row>
    <row r="4681" spans="1:6" customFormat="1" ht="56.1" customHeight="1">
      <c r="A4681" s="170" t="s">
        <v>14630</v>
      </c>
      <c r="B4681" s="139" t="s">
        <v>27413</v>
      </c>
      <c r="C4681" s="139" t="s">
        <v>27414</v>
      </c>
      <c r="D4681" s="139" t="s">
        <v>29301</v>
      </c>
      <c r="E4681" s="139"/>
      <c r="F4681" s="139">
        <f>MATCH(A4681,厦航题库汇总!$C$2:$C$5110,0)</f>
        <v>4140</v>
      </c>
    </row>
    <row r="4682" spans="1:6" customFormat="1" ht="56.1" customHeight="1">
      <c r="A4682" s="170" t="s">
        <v>14634</v>
      </c>
      <c r="B4682" s="139" t="s">
        <v>27415</v>
      </c>
      <c r="C4682" s="139" t="s">
        <v>27416</v>
      </c>
      <c r="D4682" s="139" t="s">
        <v>27417</v>
      </c>
      <c r="E4682" s="139"/>
      <c r="F4682" s="139">
        <f>MATCH(A4682,厦航题库汇总!$C$2:$C$5110,0)</f>
        <v>4143</v>
      </c>
    </row>
    <row r="4683" spans="1:6" customFormat="1" ht="56.1" customHeight="1">
      <c r="A4683" s="170" t="s">
        <v>647</v>
      </c>
      <c r="B4683" s="139" t="s">
        <v>22114</v>
      </c>
      <c r="C4683" s="139" t="s">
        <v>22115</v>
      </c>
      <c r="D4683" s="139" t="s">
        <v>22116</v>
      </c>
      <c r="E4683" s="139"/>
      <c r="F4683" s="139">
        <f>MATCH(A4683,厦航题库汇总!$C$2:$C$5110,0)</f>
        <v>1352</v>
      </c>
    </row>
    <row r="4684" spans="1:6" customFormat="1" ht="56.1" customHeight="1">
      <c r="A4684" s="170" t="s">
        <v>12331</v>
      </c>
      <c r="B4684" s="139" t="s">
        <v>12332</v>
      </c>
      <c r="C4684" s="148" t="s">
        <v>12333</v>
      </c>
      <c r="D4684" s="148" t="s">
        <v>12334</v>
      </c>
      <c r="E4684" s="148"/>
      <c r="F4684" s="139">
        <f>MATCH(A4684,厦航题库汇总!$C$2:$C$5110,0)</f>
        <v>82</v>
      </c>
    </row>
    <row r="4685" spans="1:6" customFormat="1" ht="56.1" customHeight="1">
      <c r="A4685" s="170" t="s">
        <v>24935</v>
      </c>
      <c r="B4685" s="139" t="s">
        <v>24936</v>
      </c>
      <c r="C4685" s="139" t="s">
        <v>24937</v>
      </c>
      <c r="D4685" s="139" t="s">
        <v>24938</v>
      </c>
      <c r="E4685" s="139"/>
      <c r="F4685" s="139">
        <f>MATCH(A4685,厦航题库汇总!$C$2:$C$5110,0)</f>
        <v>2876</v>
      </c>
    </row>
    <row r="4686" spans="1:6" customFormat="1" ht="56.1" customHeight="1">
      <c r="A4686" s="170" t="s">
        <v>29309</v>
      </c>
      <c r="B4686" s="139" t="s">
        <v>27469</v>
      </c>
      <c r="C4686" s="139" t="s">
        <v>27470</v>
      </c>
      <c r="D4686" s="139" t="s">
        <v>29310</v>
      </c>
      <c r="E4686" s="139"/>
      <c r="F4686" s="139">
        <f>MATCH(A4686,厦航题库汇总!$C$2:$C$5110,0)</f>
        <v>4215</v>
      </c>
    </row>
    <row r="4687" spans="1:6" customFormat="1" ht="56.1" customHeight="1">
      <c r="A4687" s="170" t="s">
        <v>23147</v>
      </c>
      <c r="B4687" s="139" t="s">
        <v>23148</v>
      </c>
      <c r="C4687" s="139" t="s">
        <v>23149</v>
      </c>
      <c r="D4687" s="139" t="s">
        <v>23118</v>
      </c>
      <c r="E4687" s="139"/>
      <c r="F4687" s="139">
        <f>MATCH(A4687,厦航题库汇总!$C$2:$C$5110,0)</f>
        <v>3764</v>
      </c>
    </row>
    <row r="4688" spans="1:6" customFormat="1" ht="56.1" customHeight="1">
      <c r="A4688" s="170" t="s">
        <v>23552</v>
      </c>
      <c r="B4688" s="139" t="s">
        <v>23553</v>
      </c>
      <c r="C4688" s="139" t="s">
        <v>23554</v>
      </c>
      <c r="D4688" s="139" t="s">
        <v>22406</v>
      </c>
      <c r="E4688" s="139"/>
      <c r="F4688" s="139">
        <f>MATCH(A4688,厦航题库汇总!$C$2:$C$5110,0)</f>
        <v>4190</v>
      </c>
    </row>
    <row r="4689" spans="1:6" customFormat="1" ht="56.1" customHeight="1">
      <c r="A4689" s="170" t="s">
        <v>29365</v>
      </c>
      <c r="B4689" s="139" t="s">
        <v>29366</v>
      </c>
      <c r="C4689" s="139" t="s">
        <v>29367</v>
      </c>
      <c r="D4689" s="139" t="s">
        <v>29368</v>
      </c>
      <c r="E4689" s="139"/>
      <c r="F4689" s="139">
        <f>MATCH(A4689,厦航题库汇总!$C$2:$C$5110,0)</f>
        <v>4405</v>
      </c>
    </row>
    <row r="4690" spans="1:6" customFormat="1" ht="56.1" customHeight="1">
      <c r="A4690" s="170" t="s">
        <v>10765</v>
      </c>
      <c r="B4690" s="139" t="s">
        <v>20949</v>
      </c>
      <c r="C4690" s="139" t="s">
        <v>20950</v>
      </c>
      <c r="D4690" s="139" t="s">
        <v>20951</v>
      </c>
      <c r="E4690" s="139"/>
      <c r="F4690" s="139">
        <f>MATCH(A4690,厦航题库汇总!$C$2:$C$5110,0)</f>
        <v>4664</v>
      </c>
    </row>
    <row r="4691" spans="1:6" customFormat="1" ht="56.1" customHeight="1">
      <c r="A4691" s="172" t="s">
        <v>27734</v>
      </c>
      <c r="B4691" s="148" t="s">
        <v>17518</v>
      </c>
      <c r="C4691" s="148" t="s">
        <v>17519</v>
      </c>
      <c r="D4691" s="148" t="s">
        <v>27735</v>
      </c>
      <c r="E4691" s="148"/>
      <c r="F4691" s="139" t="e">
        <f>MATCH(A4691,厦航题库汇总!$C$2:$C$5110,0)</f>
        <v>#N/A</v>
      </c>
    </row>
    <row r="4692" spans="1:6" ht="56.1" customHeight="1">
      <c r="A4692" s="170" t="s">
        <v>3045</v>
      </c>
      <c r="B4692" s="139" t="s">
        <v>3046</v>
      </c>
      <c r="C4692" s="139" t="s">
        <v>3047</v>
      </c>
      <c r="D4692" s="139" t="s">
        <v>3048</v>
      </c>
      <c r="E4692" s="139"/>
      <c r="F4692" s="139">
        <f>MATCH(A4692,厦航题库汇总!$C$2:$C$5110,0)</f>
        <v>3126</v>
      </c>
    </row>
    <row r="4693" spans="1:6" customFormat="1" ht="56.1" customHeight="1">
      <c r="A4693" s="170" t="s">
        <v>28476</v>
      </c>
      <c r="B4693" s="139" t="s">
        <v>23591</v>
      </c>
      <c r="C4693" s="139" t="s">
        <v>23592</v>
      </c>
      <c r="D4693" s="139" t="s">
        <v>23593</v>
      </c>
      <c r="E4693" s="139"/>
      <c r="F4693" s="139">
        <f>MATCH(A4693,厦航题库汇总!$C$2:$C$5110,0)</f>
        <v>2790</v>
      </c>
    </row>
    <row r="4694" spans="1:6" customFormat="1" ht="56.1" customHeight="1">
      <c r="A4694" s="170" t="s">
        <v>21870</v>
      </c>
      <c r="B4694" s="139" t="s">
        <v>21871</v>
      </c>
      <c r="C4694" s="139" t="s">
        <v>21872</v>
      </c>
      <c r="D4694" s="139" t="s">
        <v>21873</v>
      </c>
      <c r="E4694" s="139"/>
      <c r="F4694" s="139">
        <f>MATCH(A4694,厦航题库汇总!$C$2:$C$5110,0)</f>
        <v>809</v>
      </c>
    </row>
    <row r="4695" spans="1:6" customFormat="1" ht="56.1" customHeight="1">
      <c r="A4695" s="170" t="s">
        <v>6080</v>
      </c>
      <c r="B4695" s="139" t="s">
        <v>6081</v>
      </c>
      <c r="C4695" s="148" t="s">
        <v>6082</v>
      </c>
      <c r="D4695" s="148" t="s">
        <v>5364</v>
      </c>
      <c r="E4695" s="148"/>
      <c r="F4695" s="139">
        <f>MATCH(A4695,厦航题库汇总!$C$2:$C$5110,0)</f>
        <v>20</v>
      </c>
    </row>
    <row r="4696" spans="1:6" customFormat="1" ht="56.1" customHeight="1">
      <c r="A4696" s="170" t="s">
        <v>6083</v>
      </c>
      <c r="B4696" s="139" t="s">
        <v>5365</v>
      </c>
      <c r="C4696" s="148" t="s">
        <v>5366</v>
      </c>
      <c r="D4696" s="148" t="s">
        <v>5367</v>
      </c>
      <c r="E4696" s="148"/>
      <c r="F4696" s="139">
        <f>MATCH(A4696,厦航题库汇总!$C$2:$C$5110,0)</f>
        <v>27</v>
      </c>
    </row>
    <row r="4697" spans="1:6" customFormat="1" ht="56.1" customHeight="1">
      <c r="A4697" s="170" t="s">
        <v>28521</v>
      </c>
      <c r="B4697" s="139" t="s">
        <v>23695</v>
      </c>
      <c r="C4697" s="139" t="s">
        <v>23696</v>
      </c>
      <c r="D4697" s="139" t="s">
        <v>23697</v>
      </c>
      <c r="E4697" s="139"/>
      <c r="F4697" s="139">
        <f>MATCH(A4697,厦航题库汇总!$C$2:$C$5110,0)</f>
        <v>3043</v>
      </c>
    </row>
    <row r="4698" spans="1:6" customFormat="1" ht="56.1" customHeight="1">
      <c r="A4698" s="170" t="s">
        <v>28520</v>
      </c>
      <c r="B4698" s="139" t="s">
        <v>23692</v>
      </c>
      <c r="C4698" s="139" t="s">
        <v>23693</v>
      </c>
      <c r="D4698" s="139" t="s">
        <v>23694</v>
      </c>
      <c r="E4698" s="139"/>
      <c r="F4698" s="139">
        <f>MATCH(A4698,厦航题库汇总!$C$2:$C$5110,0)</f>
        <v>3038</v>
      </c>
    </row>
    <row r="4699" spans="1:6" customFormat="1" ht="56.1" customHeight="1">
      <c r="A4699" s="170" t="s">
        <v>27936</v>
      </c>
      <c r="B4699" s="139" t="s">
        <v>231</v>
      </c>
      <c r="C4699" s="148" t="s">
        <v>232</v>
      </c>
      <c r="D4699" s="148" t="s">
        <v>233</v>
      </c>
      <c r="E4699" s="148"/>
      <c r="F4699" s="139">
        <f>MATCH(A4699,厦航题库汇总!$C$2:$C$5110,0)</f>
        <v>602</v>
      </c>
    </row>
    <row r="4700" spans="1:6" customFormat="1" ht="56.1" customHeight="1">
      <c r="A4700" s="170" t="s">
        <v>21987</v>
      </c>
      <c r="B4700" s="139" t="s">
        <v>21988</v>
      </c>
      <c r="C4700" s="139" t="s">
        <v>21989</v>
      </c>
      <c r="D4700" s="139" t="s">
        <v>21990</v>
      </c>
      <c r="E4700" s="139"/>
      <c r="F4700" s="139">
        <f>MATCH(A4700,厦航题库汇总!$C$2:$C$5110,0)</f>
        <v>1082</v>
      </c>
    </row>
    <row r="4701" spans="1:6" customFormat="1" ht="56.1" customHeight="1">
      <c r="A4701" s="170" t="s">
        <v>12402</v>
      </c>
      <c r="B4701" s="139" t="s">
        <v>12403</v>
      </c>
      <c r="C4701" s="148" t="s">
        <v>12404</v>
      </c>
      <c r="D4701" s="148" t="s">
        <v>12405</v>
      </c>
      <c r="E4701" s="148"/>
      <c r="F4701" s="139">
        <f>MATCH(A4701,厦航题库汇总!$C$2:$C$5110,0)</f>
        <v>227</v>
      </c>
    </row>
    <row r="4702" spans="1:6" customFormat="1" ht="56.1" customHeight="1">
      <c r="A4702" s="170" t="s">
        <v>28198</v>
      </c>
      <c r="B4702" s="139" t="s">
        <v>22030</v>
      </c>
      <c r="C4702" s="139" t="s">
        <v>22031</v>
      </c>
      <c r="D4702" s="139" t="s">
        <v>22032</v>
      </c>
      <c r="E4702" s="139"/>
      <c r="F4702" s="139">
        <f>MATCH(A4702,厦航题库汇总!$C$2:$C$5110,0)</f>
        <v>1176</v>
      </c>
    </row>
    <row r="4703" spans="1:6" customFormat="1" ht="56.1" customHeight="1">
      <c r="A4703" s="170" t="s">
        <v>12387</v>
      </c>
      <c r="B4703" s="139" t="s">
        <v>12388</v>
      </c>
      <c r="C4703" s="148" t="s">
        <v>12389</v>
      </c>
      <c r="D4703" s="148" t="s">
        <v>12390</v>
      </c>
      <c r="E4703" s="148"/>
      <c r="F4703" s="139">
        <f>MATCH(A4703,厦航题库汇总!$C$2:$C$5110,0)</f>
        <v>199</v>
      </c>
    </row>
    <row r="4704" spans="1:6" customFormat="1" ht="56.1" customHeight="1">
      <c r="A4704" s="170" t="s">
        <v>3908</v>
      </c>
      <c r="B4704" s="139" t="s">
        <v>3909</v>
      </c>
      <c r="C4704" s="148" t="s">
        <v>3910</v>
      </c>
      <c r="D4704" s="148" t="s">
        <v>3911</v>
      </c>
      <c r="E4704" s="148"/>
      <c r="F4704" s="139">
        <f>MATCH(A4704,厦航题库汇总!$C$2:$C$5110,0)</f>
        <v>314</v>
      </c>
    </row>
    <row r="4705" spans="1:6" ht="56.1" customHeight="1">
      <c r="A4705" s="170" t="s">
        <v>3904</v>
      </c>
      <c r="B4705" s="139" t="s">
        <v>3905</v>
      </c>
      <c r="C4705" s="148" t="s">
        <v>3906</v>
      </c>
      <c r="D4705" s="148" t="s">
        <v>3907</v>
      </c>
      <c r="E4705" s="148"/>
      <c r="F4705" s="139">
        <f>MATCH(A4705,厦航题库汇总!$C$2:$C$5110,0)</f>
        <v>307</v>
      </c>
    </row>
    <row r="4706" spans="1:6" customFormat="1" ht="56.1" customHeight="1">
      <c r="A4706" s="172" t="s">
        <v>5098</v>
      </c>
      <c r="B4706" s="139" t="s">
        <v>5099</v>
      </c>
      <c r="C4706" s="139" t="s">
        <v>5100</v>
      </c>
      <c r="D4706" s="139" t="s">
        <v>5101</v>
      </c>
      <c r="E4706" s="139"/>
      <c r="F4706" s="139">
        <f>MATCH(A4706,厦航题库汇总!$C$2:$C$5110,0)</f>
        <v>2450</v>
      </c>
    </row>
    <row r="4707" spans="1:6" customFormat="1" ht="56.1" customHeight="1">
      <c r="A4707" s="170" t="s">
        <v>11901</v>
      </c>
      <c r="B4707" s="139" t="s">
        <v>26660</v>
      </c>
      <c r="C4707" s="139" t="s">
        <v>26661</v>
      </c>
      <c r="D4707" s="139" t="s">
        <v>26662</v>
      </c>
      <c r="E4707" s="139"/>
      <c r="F4707" s="139">
        <f>MATCH(A4707,厦航题库汇总!$C$2:$C$5110,0)</f>
        <v>1674</v>
      </c>
    </row>
    <row r="4708" spans="1:6" customFormat="1" ht="50.1" customHeight="1">
      <c r="A4708" s="170" t="s">
        <v>15950</v>
      </c>
      <c r="B4708" s="139" t="s">
        <v>26499</v>
      </c>
      <c r="C4708" s="139" t="s">
        <v>26498</v>
      </c>
      <c r="D4708" s="139" t="s">
        <v>26511</v>
      </c>
      <c r="E4708" s="139"/>
      <c r="F4708" s="139">
        <f>MATCH(A4708,厦航题库汇总!$C$2:$C$5110,0)</f>
        <v>1350</v>
      </c>
    </row>
    <row r="4709" spans="1:6" customFormat="1" ht="56.1" customHeight="1">
      <c r="A4709" s="170" t="s">
        <v>11706</v>
      </c>
      <c r="B4709" s="139" t="s">
        <v>26512</v>
      </c>
      <c r="C4709" s="139" t="s">
        <v>26513</v>
      </c>
      <c r="D4709" s="139" t="s">
        <v>26514</v>
      </c>
      <c r="E4709" s="139"/>
      <c r="F4709" s="139">
        <f>MATCH(A4709,厦航题库汇总!$C$2:$C$5110,0)</f>
        <v>1356</v>
      </c>
    </row>
    <row r="4710" spans="1:6" ht="56.1" customHeight="1">
      <c r="A4710" s="170" t="s">
        <v>13876</v>
      </c>
      <c r="B4710" s="139" t="s">
        <v>21208</v>
      </c>
      <c r="C4710" s="139" t="s">
        <v>21209</v>
      </c>
      <c r="D4710" s="139" t="s">
        <v>21210</v>
      </c>
      <c r="E4710" s="139"/>
      <c r="F4710" s="139">
        <f>MATCH(A4710,厦航题库汇总!$C$2:$C$5110,0)</f>
        <v>2524</v>
      </c>
    </row>
    <row r="4711" spans="1:6" customFormat="1" ht="56.1" customHeight="1">
      <c r="A4711" s="170" t="s">
        <v>13872</v>
      </c>
      <c r="B4711" s="139" t="s">
        <v>21205</v>
      </c>
      <c r="C4711" s="139" t="s">
        <v>21206</v>
      </c>
      <c r="D4711" s="139" t="s">
        <v>21207</v>
      </c>
      <c r="E4711" s="139"/>
      <c r="F4711" s="139">
        <f>MATCH(A4711,厦航题库汇总!$C$2:$C$5110,0)</f>
        <v>2521</v>
      </c>
    </row>
    <row r="4712" spans="1:6" ht="50.1" customHeight="1">
      <c r="A4712" s="170" t="s">
        <v>13857</v>
      </c>
      <c r="B4712" s="139" t="s">
        <v>21193</v>
      </c>
      <c r="C4712" s="139" t="s">
        <v>21194</v>
      </c>
      <c r="D4712" s="139" t="s">
        <v>21195</v>
      </c>
      <c r="E4712" s="139"/>
      <c r="F4712" s="139">
        <f>MATCH(A4712,厦航题库汇总!$C$2:$C$5110,0)</f>
        <v>2505</v>
      </c>
    </row>
    <row r="4713" spans="1:6" ht="56.1" customHeight="1">
      <c r="A4713" s="170" t="s">
        <v>13861</v>
      </c>
      <c r="B4713" s="139" t="s">
        <v>21196</v>
      </c>
      <c r="C4713" s="139" t="s">
        <v>21197</v>
      </c>
      <c r="D4713" s="139" t="s">
        <v>21198</v>
      </c>
      <c r="E4713" s="139"/>
      <c r="F4713" s="139">
        <f>MATCH(A4713,厦航题库汇总!$C$2:$C$5110,0)</f>
        <v>2509</v>
      </c>
    </row>
    <row r="4714" spans="1:6" customFormat="1" ht="56.1" customHeight="1">
      <c r="A4714" s="170" t="s">
        <v>13865</v>
      </c>
      <c r="B4714" s="139" t="s">
        <v>21199</v>
      </c>
      <c r="C4714" s="139" t="s">
        <v>21200</v>
      </c>
      <c r="D4714" s="139" t="s">
        <v>21201</v>
      </c>
      <c r="E4714" s="139"/>
      <c r="F4714" s="139">
        <f>MATCH(A4714,厦航题库汇总!$C$2:$C$5110,0)</f>
        <v>2513</v>
      </c>
    </row>
    <row r="4715" spans="1:6" customFormat="1" ht="56.1" customHeight="1">
      <c r="A4715" s="170" t="s">
        <v>13868</v>
      </c>
      <c r="B4715" s="139" t="s">
        <v>21202</v>
      </c>
      <c r="C4715" s="139" t="s">
        <v>21203</v>
      </c>
      <c r="D4715" s="139" t="s">
        <v>21204</v>
      </c>
      <c r="E4715" s="139"/>
      <c r="F4715" s="139">
        <f>MATCH(A4715,厦航题库汇总!$C$2:$C$5110,0)</f>
        <v>2517</v>
      </c>
    </row>
    <row r="4716" spans="1:6" ht="56.1" customHeight="1">
      <c r="A4716" s="170" t="s">
        <v>13855</v>
      </c>
      <c r="B4716" s="139" t="s">
        <v>21191</v>
      </c>
      <c r="C4716" s="139" t="s">
        <v>21190</v>
      </c>
      <c r="D4716" s="139" t="s">
        <v>21192</v>
      </c>
      <c r="E4716" s="139"/>
      <c r="F4716" s="139">
        <f>MATCH(A4716,厦航题库汇总!$C$2:$C$5110,0)</f>
        <v>2501</v>
      </c>
    </row>
    <row r="4717" spans="1:6" customFormat="1" ht="56.1" customHeight="1">
      <c r="A4717" s="170" t="s">
        <v>13851</v>
      </c>
      <c r="B4717" s="139" t="s">
        <v>21190</v>
      </c>
      <c r="C4717" s="139" t="s">
        <v>21191</v>
      </c>
      <c r="D4717" s="139" t="s">
        <v>21192</v>
      </c>
      <c r="E4717" s="139"/>
      <c r="F4717" s="139">
        <f>MATCH(A4717,厦航题库汇总!$C$2:$C$5110,0)</f>
        <v>2497</v>
      </c>
    </row>
    <row r="4718" spans="1:6" customFormat="1" ht="56.1" customHeight="1">
      <c r="A4718" s="170" t="s">
        <v>29656</v>
      </c>
      <c r="B4718" s="139" t="s">
        <v>21181</v>
      </c>
      <c r="C4718" s="139" t="s">
        <v>21182</v>
      </c>
      <c r="D4718" s="139" t="s">
        <v>21183</v>
      </c>
      <c r="E4718" s="139"/>
      <c r="F4718" s="139" t="e">
        <f>MATCH(A4718,厦航题库汇总!$C$2:$C$5110,0)</f>
        <v>#N/A</v>
      </c>
    </row>
    <row r="4719" spans="1:6" customFormat="1" ht="56.1" customHeight="1">
      <c r="A4719" s="170" t="s">
        <v>13841</v>
      </c>
      <c r="B4719" s="139" t="s">
        <v>27176</v>
      </c>
      <c r="C4719" s="139" t="s">
        <v>27177</v>
      </c>
      <c r="D4719" s="139" t="s">
        <v>27178</v>
      </c>
      <c r="E4719" s="139"/>
      <c r="F4719" s="139">
        <f>MATCH(A4719,厦航题库汇总!$C$2:$C$5110,0)</f>
        <v>2485</v>
      </c>
    </row>
    <row r="4720" spans="1:6" customFormat="1" ht="56.1" customHeight="1">
      <c r="A4720" s="170" t="s">
        <v>13880</v>
      </c>
      <c r="B4720" s="139" t="s">
        <v>21211</v>
      </c>
      <c r="C4720" s="139" t="s">
        <v>21212</v>
      </c>
      <c r="D4720" s="139" t="s">
        <v>21213</v>
      </c>
      <c r="E4720" s="139"/>
      <c r="F4720" s="139">
        <f>MATCH(A4720,厦航题库汇总!$C$2:$C$5110,0)</f>
        <v>2528</v>
      </c>
    </row>
    <row r="4721" spans="1:6" customFormat="1" ht="56.1" customHeight="1">
      <c r="A4721" s="170" t="s">
        <v>13847</v>
      </c>
      <c r="B4721" s="139" t="s">
        <v>21187</v>
      </c>
      <c r="C4721" s="139" t="s">
        <v>21188</v>
      </c>
      <c r="D4721" s="139" t="s">
        <v>21189</v>
      </c>
      <c r="E4721" s="139"/>
      <c r="F4721" s="139">
        <f>MATCH(A4721,厦航题库汇总!$C$2:$C$5110,0)</f>
        <v>2493</v>
      </c>
    </row>
    <row r="4722" spans="1:6" customFormat="1" ht="56.1" customHeight="1">
      <c r="A4722" s="170" t="s">
        <v>13843</v>
      </c>
      <c r="B4722" s="139" t="s">
        <v>21184</v>
      </c>
      <c r="C4722" s="139" t="s">
        <v>21185</v>
      </c>
      <c r="D4722" s="139" t="s">
        <v>21186</v>
      </c>
      <c r="E4722" s="139"/>
      <c r="F4722" s="139">
        <f>MATCH(A4722,厦航题库汇总!$C$2:$C$5110,0)</f>
        <v>2489</v>
      </c>
    </row>
    <row r="4723" spans="1:6" customFormat="1" ht="56.1" customHeight="1">
      <c r="A4723" s="171" t="s">
        <v>18242</v>
      </c>
      <c r="B4723" s="159" t="s">
        <v>18243</v>
      </c>
      <c r="C4723" s="139" t="s">
        <v>18244</v>
      </c>
      <c r="D4723" s="139" t="s">
        <v>18245</v>
      </c>
      <c r="E4723" s="139"/>
      <c r="F4723" s="139" t="e">
        <f>MATCH(A4723,厦航题库汇总!$C$2:$C$5110,0)</f>
        <v>#N/A</v>
      </c>
    </row>
    <row r="4724" spans="1:6" customFormat="1" ht="56.1" customHeight="1">
      <c r="A4724" s="170" t="s">
        <v>18235</v>
      </c>
      <c r="B4724" s="139" t="s">
        <v>18236</v>
      </c>
      <c r="C4724" s="139" t="s">
        <v>18237</v>
      </c>
      <c r="D4724" s="139" t="s">
        <v>18238</v>
      </c>
      <c r="E4724" s="139"/>
      <c r="F4724" s="139" t="e">
        <f>MATCH(A4724,厦航题库汇总!$C$2:$C$5110,0)</f>
        <v>#N/A</v>
      </c>
    </row>
    <row r="4725" spans="1:6" customFormat="1" ht="50.1" customHeight="1">
      <c r="A4725" s="170" t="s">
        <v>23420</v>
      </c>
      <c r="B4725" s="139" t="s">
        <v>23421</v>
      </c>
      <c r="C4725" s="139" t="s">
        <v>23422</v>
      </c>
      <c r="D4725" s="139" t="s">
        <v>23423</v>
      </c>
      <c r="E4725" s="139"/>
      <c r="F4725" s="139">
        <f>MATCH(A4725,厦航题库汇总!$C$2:$C$5110,0)</f>
        <v>4058</v>
      </c>
    </row>
    <row r="4726" spans="1:6" customFormat="1" ht="56.1" customHeight="1">
      <c r="A4726" s="170" t="s">
        <v>23404</v>
      </c>
      <c r="B4726" s="139" t="s">
        <v>23405</v>
      </c>
      <c r="C4726" s="139" t="s">
        <v>23406</v>
      </c>
      <c r="D4726" s="139" t="s">
        <v>23407</v>
      </c>
      <c r="E4726" s="139"/>
      <c r="F4726" s="139">
        <f>MATCH(A4726,厦航题库汇总!$C$2:$C$5110,0)</f>
        <v>4043</v>
      </c>
    </row>
    <row r="4727" spans="1:6" ht="56.1" customHeight="1">
      <c r="A4727" s="171" t="s">
        <v>18565</v>
      </c>
      <c r="B4727" s="159" t="s">
        <v>18566</v>
      </c>
      <c r="C4727" s="139" t="s">
        <v>18567</v>
      </c>
      <c r="D4727" s="139" t="s">
        <v>18568</v>
      </c>
      <c r="E4727" s="139"/>
      <c r="F4727" s="139" t="e">
        <f>MATCH(A4727,厦航题库汇总!$C$2:$C$5110,0)</f>
        <v>#N/A</v>
      </c>
    </row>
    <row r="4728" spans="1:6" customFormat="1" ht="50.1" customHeight="1">
      <c r="A4728" s="170" t="s">
        <v>18246</v>
      </c>
      <c r="B4728" s="139" t="s">
        <v>18247</v>
      </c>
      <c r="C4728" s="139" t="s">
        <v>18248</v>
      </c>
      <c r="D4728" s="139" t="s">
        <v>18249</v>
      </c>
      <c r="E4728" s="139"/>
      <c r="F4728" s="139" t="e">
        <f>MATCH(A4728,厦航题库汇总!$C$2:$C$5110,0)</f>
        <v>#N/A</v>
      </c>
    </row>
    <row r="4729" spans="1:6" customFormat="1" ht="50.1" customHeight="1">
      <c r="A4729" s="170" t="s">
        <v>23317</v>
      </c>
      <c r="B4729" s="139" t="s">
        <v>23318</v>
      </c>
      <c r="C4729" s="139" t="s">
        <v>23319</v>
      </c>
      <c r="D4729" s="139" t="s">
        <v>23320</v>
      </c>
      <c r="E4729" s="139"/>
      <c r="F4729" s="139">
        <f>MATCH(A4729,厦航题库汇总!$C$2:$C$5110,0)</f>
        <v>3959</v>
      </c>
    </row>
    <row r="4730" spans="1:6" customFormat="1" ht="56.1" customHeight="1">
      <c r="A4730" s="170" t="s">
        <v>29754</v>
      </c>
      <c r="B4730" s="139" t="s">
        <v>20731</v>
      </c>
      <c r="C4730" s="139" t="s">
        <v>20732</v>
      </c>
      <c r="D4730" s="139" t="s">
        <v>20733</v>
      </c>
      <c r="E4730" s="139"/>
      <c r="F4730" s="139">
        <f>MATCH(A4730,厦航题库汇总!$C$2:$C$5110,0)</f>
        <v>4580</v>
      </c>
    </row>
    <row r="4731" spans="1:6" ht="50.1" customHeight="1">
      <c r="A4731" s="172" t="s">
        <v>2282</v>
      </c>
      <c r="B4731" s="148" t="s">
        <v>2283</v>
      </c>
      <c r="C4731" s="148" t="s">
        <v>2284</v>
      </c>
      <c r="D4731" s="148" t="s">
        <v>2285</v>
      </c>
      <c r="E4731" s="148"/>
      <c r="F4731" s="139">
        <f>MATCH(A4731,厦航题库汇总!$C$2:$C$5110,0)</f>
        <v>1049</v>
      </c>
    </row>
    <row r="4732" spans="1:6" customFormat="1" ht="56.1" customHeight="1">
      <c r="A4732" s="172" t="s">
        <v>2292</v>
      </c>
      <c r="B4732" s="148" t="s">
        <v>2293</v>
      </c>
      <c r="C4732" s="139" t="s">
        <v>2294</v>
      </c>
      <c r="D4732" s="139" t="s">
        <v>2295</v>
      </c>
      <c r="E4732" s="139"/>
      <c r="F4732" s="139">
        <f>MATCH(A4732,厦航题库汇总!$C$2:$C$5110,0)</f>
        <v>1067</v>
      </c>
    </row>
    <row r="4733" spans="1:6" customFormat="1" ht="56.1" customHeight="1">
      <c r="A4733" s="170" t="s">
        <v>28107</v>
      </c>
      <c r="B4733" s="148" t="s">
        <v>2254</v>
      </c>
      <c r="C4733" s="148" t="s">
        <v>2255</v>
      </c>
      <c r="D4733" s="142" t="s">
        <v>28108</v>
      </c>
      <c r="E4733" s="142"/>
      <c r="F4733" s="139">
        <f>MATCH(A4733,厦航题库汇总!$C$2:$C$5110,0)</f>
        <v>996</v>
      </c>
    </row>
    <row r="4734" spans="1:6" customFormat="1" ht="56.1" customHeight="1">
      <c r="A4734" s="170" t="s">
        <v>2278</v>
      </c>
      <c r="B4734" s="148" t="s">
        <v>2279</v>
      </c>
      <c r="C4734" s="139" t="s">
        <v>2280</v>
      </c>
      <c r="D4734" s="139" t="s">
        <v>2281</v>
      </c>
      <c r="E4734" s="139"/>
      <c r="F4734" s="139">
        <f>MATCH(A4734,厦航题库汇总!$C$2:$C$5110,0)</f>
        <v>1043</v>
      </c>
    </row>
    <row r="4735" spans="1:6" customFormat="1" ht="56.1" customHeight="1">
      <c r="A4735" s="170" t="s">
        <v>6223</v>
      </c>
      <c r="B4735" s="139" t="s">
        <v>6224</v>
      </c>
      <c r="C4735" s="148" t="s">
        <v>6225</v>
      </c>
      <c r="D4735" s="148" t="s">
        <v>6226</v>
      </c>
      <c r="E4735" s="148"/>
      <c r="F4735" s="139">
        <f>MATCH(A4735,厦航题库汇总!$C$2:$C$5110,0)</f>
        <v>351</v>
      </c>
    </row>
    <row r="4736" spans="1:6" customFormat="1" ht="56.1" customHeight="1">
      <c r="A4736" s="170" t="s">
        <v>9351</v>
      </c>
      <c r="B4736" s="139" t="s">
        <v>20765</v>
      </c>
      <c r="C4736" s="139" t="s">
        <v>20737</v>
      </c>
      <c r="D4736" s="139" t="s">
        <v>20766</v>
      </c>
      <c r="E4736" s="139"/>
      <c r="F4736" s="139">
        <f>MATCH(A4736,厦航题库汇总!$C$2:$C$5110,0)</f>
        <v>4595</v>
      </c>
    </row>
    <row r="4737" spans="1:6" customFormat="1" ht="56.1" customHeight="1">
      <c r="A4737" s="170" t="s">
        <v>2915</v>
      </c>
      <c r="B4737" s="139" t="s">
        <v>2914</v>
      </c>
      <c r="C4737" s="139" t="s">
        <v>2916</v>
      </c>
      <c r="D4737" s="139" t="s">
        <v>2912</v>
      </c>
      <c r="E4737" s="139"/>
      <c r="F4737" s="139">
        <f>MATCH(A4737,厦航题库汇总!$C$2:$C$5110,0)</f>
        <v>2942</v>
      </c>
    </row>
    <row r="4738" spans="1:6" customFormat="1" ht="56.1" customHeight="1">
      <c r="A4738" s="170" t="s">
        <v>23238</v>
      </c>
      <c r="B4738" s="139" t="s">
        <v>23239</v>
      </c>
      <c r="C4738" s="139" t="s">
        <v>23240</v>
      </c>
      <c r="D4738" s="139" t="s">
        <v>23241</v>
      </c>
      <c r="E4738" s="139"/>
      <c r="F4738" s="139">
        <f>MATCH(A4738,厦航题库汇总!$C$2:$C$5110,0)</f>
        <v>3871</v>
      </c>
    </row>
    <row r="4739" spans="1:6" ht="56.1" customHeight="1">
      <c r="A4739" s="170" t="s">
        <v>2933</v>
      </c>
      <c r="B4739" s="139" t="s">
        <v>2934</v>
      </c>
      <c r="C4739" s="139" t="s">
        <v>2935</v>
      </c>
      <c r="D4739" s="139" t="s">
        <v>2936</v>
      </c>
      <c r="E4739" s="139"/>
      <c r="F4739" s="139">
        <f>MATCH(A4739,厦航题库汇总!$C$2:$C$5110,0)</f>
        <v>2967</v>
      </c>
    </row>
    <row r="4740" spans="1:6" customFormat="1" ht="56.1" customHeight="1">
      <c r="A4740" s="170" t="s">
        <v>2911</v>
      </c>
      <c r="B4740" s="139" t="s">
        <v>2912</v>
      </c>
      <c r="C4740" s="139" t="s">
        <v>2913</v>
      </c>
      <c r="D4740" s="139" t="s">
        <v>2914</v>
      </c>
      <c r="E4740" s="139"/>
      <c r="F4740" s="139">
        <f>MATCH(A4740,厦航题库汇总!$C$2:$C$5110,0)</f>
        <v>2937</v>
      </c>
    </row>
    <row r="4741" spans="1:6" customFormat="1" ht="50.1" customHeight="1">
      <c r="A4741" s="172" t="s">
        <v>1774</v>
      </c>
      <c r="B4741" s="139" t="s">
        <v>1775</v>
      </c>
      <c r="C4741" s="148" t="s">
        <v>1776</v>
      </c>
      <c r="D4741" s="148" t="s">
        <v>1777</v>
      </c>
      <c r="E4741" s="148"/>
      <c r="F4741" s="139">
        <f>MATCH(A4741,厦航题库汇总!$C$2:$C$5110,0)</f>
        <v>124</v>
      </c>
    </row>
    <row r="4742" spans="1:6" customFormat="1" ht="56.1" customHeight="1">
      <c r="A4742" s="172" t="s">
        <v>1778</v>
      </c>
      <c r="B4742" s="148" t="s">
        <v>1777</v>
      </c>
      <c r="C4742" s="148" t="s">
        <v>1775</v>
      </c>
      <c r="D4742" s="148" t="s">
        <v>1779</v>
      </c>
      <c r="E4742" s="148"/>
      <c r="F4742" s="139">
        <f>MATCH(A4742,厦航题库汇总!$C$2:$C$5110,0)</f>
        <v>131</v>
      </c>
    </row>
    <row r="4743" spans="1:6" customFormat="1" ht="50.1" customHeight="1">
      <c r="A4743" s="172" t="s">
        <v>1762</v>
      </c>
      <c r="B4743" s="148" t="s">
        <v>1763</v>
      </c>
      <c r="C4743" s="139" t="s">
        <v>1764</v>
      </c>
      <c r="D4743" s="139" t="s">
        <v>1765</v>
      </c>
      <c r="E4743" s="139"/>
      <c r="F4743" s="139">
        <f>MATCH(A4743,厦航题库汇总!$C$2:$C$5110,0)</f>
        <v>104</v>
      </c>
    </row>
    <row r="4744" spans="1:6" customFormat="1" ht="50.1" customHeight="1">
      <c r="A4744" s="172" t="s">
        <v>1766</v>
      </c>
      <c r="B4744" s="139" t="s">
        <v>1767</v>
      </c>
      <c r="C4744" s="139" t="s">
        <v>1768</v>
      </c>
      <c r="D4744" s="139" t="s">
        <v>1769</v>
      </c>
      <c r="E4744" s="139"/>
      <c r="F4744" s="139">
        <f>MATCH(A4744,厦航题库汇总!$C$2:$C$5110,0)</f>
        <v>110</v>
      </c>
    </row>
    <row r="4745" spans="1:6" customFormat="1" ht="50.1" customHeight="1">
      <c r="A4745" s="172" t="s">
        <v>1780</v>
      </c>
      <c r="B4745" s="139" t="s">
        <v>1781</v>
      </c>
      <c r="C4745" s="148" t="s">
        <v>1767</v>
      </c>
      <c r="D4745" s="148" t="s">
        <v>1782</v>
      </c>
      <c r="E4745" s="148"/>
      <c r="F4745" s="139">
        <f>MATCH(A4745,厦航题库汇总!$C$2:$C$5110,0)</f>
        <v>138</v>
      </c>
    </row>
    <row r="4746" spans="1:6" customFormat="1" ht="56.1" customHeight="1">
      <c r="A4746" s="172" t="s">
        <v>1770</v>
      </c>
      <c r="B4746" s="148" t="s">
        <v>1771</v>
      </c>
      <c r="C4746" s="148" t="s">
        <v>1772</v>
      </c>
      <c r="D4746" s="148" t="s">
        <v>1773</v>
      </c>
      <c r="E4746" s="148"/>
      <c r="F4746" s="139">
        <f>MATCH(A4746,厦航题库汇总!$C$2:$C$5110,0)</f>
        <v>117</v>
      </c>
    </row>
    <row r="4747" spans="1:6" customFormat="1" ht="50.1" customHeight="1">
      <c r="A4747" s="170" t="s">
        <v>23080</v>
      </c>
      <c r="B4747" s="139" t="s">
        <v>23081</v>
      </c>
      <c r="C4747" s="139" t="s">
        <v>23082</v>
      </c>
      <c r="D4747" s="139" t="s">
        <v>23083</v>
      </c>
      <c r="E4747" s="139"/>
      <c r="F4747" s="139">
        <f>MATCH(A4747,厦航题库汇总!$C$2:$C$5110,0)</f>
        <v>3657</v>
      </c>
    </row>
    <row r="4748" spans="1:6" customFormat="1" ht="56.1" customHeight="1">
      <c r="A4748" s="171" t="s">
        <v>18115</v>
      </c>
      <c r="B4748" s="159" t="s">
        <v>18116</v>
      </c>
      <c r="C4748" s="139" t="s">
        <v>18117</v>
      </c>
      <c r="D4748" s="139" t="s">
        <v>18118</v>
      </c>
      <c r="E4748" s="139"/>
      <c r="F4748" s="139" t="e">
        <f>MATCH(A4748,厦航题库汇总!$C$2:$C$5110,0)</f>
        <v>#N/A</v>
      </c>
    </row>
    <row r="4749" spans="1:6" customFormat="1" ht="56.1" customHeight="1">
      <c r="A4749" s="171" t="s">
        <v>3086</v>
      </c>
      <c r="B4749" s="159" t="s">
        <v>3087</v>
      </c>
      <c r="C4749" s="139" t="s">
        <v>3088</v>
      </c>
      <c r="D4749" s="139" t="s">
        <v>3089</v>
      </c>
      <c r="E4749" s="139"/>
      <c r="F4749" s="139">
        <f>MATCH(A4749,厦航题库汇总!$C$2:$C$5110,0)</f>
        <v>3191</v>
      </c>
    </row>
    <row r="4750" spans="1:6" customFormat="1" ht="56.1" customHeight="1">
      <c r="A4750" s="170" t="s">
        <v>28190</v>
      </c>
      <c r="B4750" s="139" t="s">
        <v>21949</v>
      </c>
      <c r="C4750" s="139" t="s">
        <v>21912</v>
      </c>
      <c r="D4750" s="139" t="s">
        <v>21950</v>
      </c>
      <c r="E4750" s="139"/>
      <c r="F4750" s="139">
        <f>MATCH(A4750,厦航题库汇总!$C$2:$C$5110,0)</f>
        <v>982</v>
      </c>
    </row>
    <row r="4751" spans="1:6" customFormat="1" ht="56.1" customHeight="1">
      <c r="A4751" s="170" t="s">
        <v>7186</v>
      </c>
      <c r="B4751" s="139" t="s">
        <v>24648</v>
      </c>
      <c r="C4751" s="139" t="s">
        <v>24649</v>
      </c>
      <c r="D4751" s="139" t="s">
        <v>24650</v>
      </c>
      <c r="E4751" s="139"/>
      <c r="F4751" s="139">
        <f>MATCH(A4751,厦航题库汇总!$C$2:$C$5110,0)</f>
        <v>2492</v>
      </c>
    </row>
    <row r="4752" spans="1:6" customFormat="1" ht="56.1" customHeight="1">
      <c r="A4752" s="170" t="s">
        <v>19301</v>
      </c>
      <c r="B4752" s="139" t="s">
        <v>19302</v>
      </c>
      <c r="C4752" s="139" t="s">
        <v>19303</v>
      </c>
      <c r="D4752" s="139" t="s">
        <v>19304</v>
      </c>
      <c r="E4752" s="139"/>
      <c r="F4752" s="139" t="e">
        <f>MATCH(A4752,厦航题库汇总!$C$2:$C$5110,0)</f>
        <v>#N/A</v>
      </c>
    </row>
    <row r="4753" spans="1:6" customFormat="1" ht="56.1" customHeight="1">
      <c r="A4753" s="170" t="s">
        <v>12358</v>
      </c>
      <c r="B4753" s="139" t="s">
        <v>12359</v>
      </c>
      <c r="C4753" s="148" t="s">
        <v>12360</v>
      </c>
      <c r="D4753" s="148" t="s">
        <v>12361</v>
      </c>
      <c r="E4753" s="148"/>
      <c r="F4753" s="139">
        <f>MATCH(A4753,厦航题库汇总!$C$2:$C$5110,0)</f>
        <v>144</v>
      </c>
    </row>
    <row r="4754" spans="1:6" customFormat="1" ht="56.1" customHeight="1">
      <c r="A4754" s="170" t="s">
        <v>23076</v>
      </c>
      <c r="B4754" s="139" t="s">
        <v>23077</v>
      </c>
      <c r="C4754" s="139" t="s">
        <v>23078</v>
      </c>
      <c r="D4754" s="139" t="s">
        <v>23079</v>
      </c>
      <c r="E4754" s="139"/>
      <c r="F4754" s="139">
        <f>MATCH(A4754,厦航题库汇总!$C$2:$C$5110,0)</f>
        <v>3608</v>
      </c>
    </row>
    <row r="4755" spans="1:6" customFormat="1" ht="56.1" customHeight="1">
      <c r="A4755" s="170" t="s">
        <v>3060</v>
      </c>
      <c r="B4755" s="139" t="s">
        <v>21180</v>
      </c>
      <c r="C4755" s="139" t="s">
        <v>3062</v>
      </c>
      <c r="D4755" s="139" t="s">
        <v>3063</v>
      </c>
      <c r="E4755" s="139"/>
      <c r="F4755" s="139">
        <f>MATCH(A4755,厦航题库汇总!$C$2:$C$5110,0)</f>
        <v>3146</v>
      </c>
    </row>
    <row r="4756" spans="1:6" ht="56.1" customHeight="1">
      <c r="A4756" s="170" t="s">
        <v>6307</v>
      </c>
      <c r="B4756" s="139" t="s">
        <v>6308</v>
      </c>
      <c r="C4756" s="148" t="s">
        <v>6309</v>
      </c>
      <c r="D4756" s="148" t="s">
        <v>6310</v>
      </c>
      <c r="E4756" s="148"/>
      <c r="F4756" s="139">
        <f>MATCH(A4756,厦航题库汇总!$C$2:$C$5110,0)</f>
        <v>528</v>
      </c>
    </row>
    <row r="4757" spans="1:6" customFormat="1" ht="56.1" customHeight="1">
      <c r="A4757" s="170" t="s">
        <v>23032</v>
      </c>
      <c r="B4757" s="139" t="s">
        <v>23033</v>
      </c>
      <c r="C4757" s="139" t="s">
        <v>23034</v>
      </c>
      <c r="D4757" s="139" t="s">
        <v>23035</v>
      </c>
      <c r="E4757" s="139"/>
      <c r="F4757" s="139">
        <f>MATCH(A4757,厦航题库汇总!$C$2:$C$5110,0)</f>
        <v>3494</v>
      </c>
    </row>
    <row r="4758" spans="1:6" customFormat="1" ht="56.1" customHeight="1">
      <c r="A4758" s="170" t="s">
        <v>28392</v>
      </c>
      <c r="B4758" s="139" t="s">
        <v>22687</v>
      </c>
      <c r="C4758" s="139" t="s">
        <v>22688</v>
      </c>
      <c r="D4758" s="139" t="s">
        <v>22689</v>
      </c>
      <c r="E4758" s="139"/>
      <c r="F4758" s="139">
        <f>MATCH(A4758,厦航题库汇总!$C$2:$C$5110,0)</f>
        <v>1836</v>
      </c>
    </row>
    <row r="4759" spans="1:6" ht="56.1" customHeight="1">
      <c r="A4759" s="170" t="s">
        <v>18288</v>
      </c>
      <c r="B4759" s="139" t="s">
        <v>2134</v>
      </c>
      <c r="C4759" s="139" t="s">
        <v>18289</v>
      </c>
      <c r="D4759" s="139" t="s">
        <v>18290</v>
      </c>
      <c r="E4759" s="139"/>
      <c r="F4759" s="139" t="e">
        <f>MATCH(A4759,厦航题库汇总!$C$2:$C$5110,0)</f>
        <v>#N/A</v>
      </c>
    </row>
    <row r="4760" spans="1:6" ht="56.1" customHeight="1">
      <c r="A4760" s="172" t="s">
        <v>1722</v>
      </c>
      <c r="B4760" s="139" t="s">
        <v>1723</v>
      </c>
      <c r="C4760" s="148" t="s">
        <v>1724</v>
      </c>
      <c r="D4760" s="148" t="s">
        <v>1725</v>
      </c>
      <c r="E4760" s="148"/>
      <c r="F4760" s="139">
        <f>MATCH(A4760,厦航题库汇总!$C$2:$C$5110,0)</f>
        <v>29</v>
      </c>
    </row>
    <row r="4761" spans="1:6" customFormat="1" ht="56.1" customHeight="1">
      <c r="A4761" s="170" t="s">
        <v>28363</v>
      </c>
      <c r="B4761" s="139" t="s">
        <v>22517</v>
      </c>
      <c r="C4761" s="139" t="s">
        <v>22518</v>
      </c>
      <c r="D4761" s="139" t="s">
        <v>22519</v>
      </c>
      <c r="E4761" s="139"/>
      <c r="F4761" s="139">
        <f>MATCH(A4761,厦航题库汇总!$C$2:$C$5110,0)</f>
        <v>1280</v>
      </c>
    </row>
    <row r="4762" spans="1:6" customFormat="1" ht="56.1" customHeight="1">
      <c r="A4762" s="172" t="s">
        <v>4184</v>
      </c>
      <c r="B4762" s="148" t="s">
        <v>4185</v>
      </c>
      <c r="C4762" s="148" t="s">
        <v>4186</v>
      </c>
      <c r="D4762" s="148" t="s">
        <v>4187</v>
      </c>
      <c r="E4762" s="148"/>
      <c r="F4762" s="139">
        <f>MATCH(A4762,厦航题库汇总!$C$2:$C$5110,0)</f>
        <v>814</v>
      </c>
    </row>
    <row r="4763" spans="1:6" customFormat="1" ht="56.1" customHeight="1">
      <c r="A4763" s="170" t="s">
        <v>23472</v>
      </c>
      <c r="B4763" s="139" t="s">
        <v>23473</v>
      </c>
      <c r="C4763" s="139" t="s">
        <v>23474</v>
      </c>
      <c r="D4763" s="139" t="s">
        <v>23475</v>
      </c>
      <c r="E4763" s="139"/>
      <c r="F4763" s="139">
        <f>MATCH(A4763,厦航题库汇总!$C$2:$C$5110,0)</f>
        <v>4099</v>
      </c>
    </row>
    <row r="4764" spans="1:6" ht="56.1" customHeight="1">
      <c r="A4764" s="170" t="s">
        <v>2187</v>
      </c>
      <c r="B4764" s="148" t="s">
        <v>2188</v>
      </c>
      <c r="C4764" s="148" t="s">
        <v>2189</v>
      </c>
      <c r="D4764" s="148" t="s">
        <v>2190</v>
      </c>
      <c r="E4764" s="148"/>
      <c r="F4764" s="139">
        <f>MATCH(A4764,厦航题库汇总!$C$2:$C$5110,0)</f>
        <v>871</v>
      </c>
    </row>
    <row r="4765" spans="1:6" ht="56.1" customHeight="1">
      <c r="A4765" s="170" t="s">
        <v>14744</v>
      </c>
      <c r="B4765" s="139" t="s">
        <v>27489</v>
      </c>
      <c r="C4765" s="139" t="s">
        <v>27490</v>
      </c>
      <c r="D4765" s="139" t="s">
        <v>27491</v>
      </c>
      <c r="E4765" s="139"/>
      <c r="F4765" s="139">
        <f>MATCH(A4765,厦航题库汇总!$C$2:$C$5110,0)</f>
        <v>4239</v>
      </c>
    </row>
    <row r="4766" spans="1:6" customFormat="1" ht="56.1" customHeight="1">
      <c r="A4766" s="170" t="s">
        <v>2366</v>
      </c>
      <c r="B4766" s="148" t="s">
        <v>2367</v>
      </c>
      <c r="C4766" s="139" t="s">
        <v>2368</v>
      </c>
      <c r="D4766" s="148" t="s">
        <v>2369</v>
      </c>
      <c r="E4766" s="148"/>
      <c r="F4766" s="139">
        <f>MATCH(A4766,厦航题库汇总!$C$2:$C$5110,0)</f>
        <v>1196</v>
      </c>
    </row>
    <row r="4767" spans="1:6" customFormat="1" ht="56.1" customHeight="1">
      <c r="A4767" s="172" t="s">
        <v>1726</v>
      </c>
      <c r="B4767" s="139" t="s">
        <v>1727</v>
      </c>
      <c r="C4767" s="139" t="s">
        <v>1728</v>
      </c>
      <c r="D4767" s="148" t="s">
        <v>1729</v>
      </c>
      <c r="E4767" s="148"/>
      <c r="F4767" s="139">
        <f>MATCH(A4767,厦航题库汇总!$C$2:$C$5110,0)</f>
        <v>37</v>
      </c>
    </row>
    <row r="4768" spans="1:6" customFormat="1" ht="56.1" customHeight="1">
      <c r="A4768" s="172" t="s">
        <v>2313</v>
      </c>
      <c r="B4768" s="148" t="s">
        <v>2314</v>
      </c>
      <c r="C4768" s="148" t="s">
        <v>2315</v>
      </c>
      <c r="D4768" s="148" t="s">
        <v>2316</v>
      </c>
      <c r="E4768" s="148"/>
      <c r="F4768" s="139">
        <f>MATCH(A4768,厦航题库汇总!$C$2:$C$5110,0)</f>
        <v>1101</v>
      </c>
    </row>
    <row r="4769" spans="1:6" customFormat="1" ht="56.1" customHeight="1">
      <c r="A4769" s="172" t="s">
        <v>2302</v>
      </c>
      <c r="B4769" s="148" t="s">
        <v>2303</v>
      </c>
      <c r="C4769" s="148" t="s">
        <v>2304</v>
      </c>
      <c r="D4769" s="148" t="s">
        <v>2305</v>
      </c>
      <c r="E4769" s="148"/>
      <c r="F4769" s="139">
        <f>MATCH(A4769,厦航题库汇总!$C$2:$C$5110,0)</f>
        <v>1084</v>
      </c>
    </row>
    <row r="4770" spans="1:6" customFormat="1" ht="56.1" customHeight="1">
      <c r="A4770" s="172" t="s">
        <v>2310</v>
      </c>
      <c r="B4770" s="148" t="s">
        <v>2311</v>
      </c>
      <c r="C4770" s="148" t="s">
        <v>2312</v>
      </c>
      <c r="D4770" s="148" t="s">
        <v>2290</v>
      </c>
      <c r="E4770" s="148"/>
      <c r="F4770" s="139">
        <f>MATCH(A4770,厦航题库汇总!$C$2:$C$5110,0)</f>
        <v>1095</v>
      </c>
    </row>
    <row r="4771" spans="1:6" customFormat="1" ht="56.1" customHeight="1">
      <c r="A4771" s="172" t="s">
        <v>2306</v>
      </c>
      <c r="B4771" s="148" t="s">
        <v>2307</v>
      </c>
      <c r="C4771" s="139" t="s">
        <v>28114</v>
      </c>
      <c r="D4771" s="139" t="s">
        <v>28115</v>
      </c>
      <c r="E4771" s="139"/>
      <c r="F4771" s="139">
        <f>MATCH(A4771,厦航题库汇总!$C$2:$C$5110,0)</f>
        <v>1090</v>
      </c>
    </row>
    <row r="4772" spans="1:6" customFormat="1" ht="56.1" customHeight="1">
      <c r="A4772" s="170" t="s">
        <v>2416</v>
      </c>
      <c r="B4772" s="139" t="s">
        <v>22526</v>
      </c>
      <c r="C4772" s="139" t="s">
        <v>22527</v>
      </c>
      <c r="D4772" s="139" t="s">
        <v>22528</v>
      </c>
      <c r="E4772" s="139"/>
      <c r="F4772" s="139">
        <f>MATCH(A4772,厦航题库汇总!$C$2:$C$5110,0)</f>
        <v>1306</v>
      </c>
    </row>
    <row r="4773" spans="1:6" customFormat="1" ht="56.1" customHeight="1">
      <c r="A4773" s="170" t="s">
        <v>3044</v>
      </c>
      <c r="B4773" s="139" t="s">
        <v>3041</v>
      </c>
      <c r="C4773" s="139" t="s">
        <v>3043</v>
      </c>
      <c r="D4773" s="139" t="s">
        <v>2146</v>
      </c>
      <c r="E4773" s="139"/>
      <c r="F4773" s="139">
        <f>MATCH(A4773,厦航题库汇总!$C$2:$C$5110,0)</f>
        <v>3121</v>
      </c>
    </row>
    <row r="4774" spans="1:6" customFormat="1" ht="50.1" customHeight="1">
      <c r="A4774" s="172" t="s">
        <v>1742</v>
      </c>
      <c r="B4774" s="148" t="s">
        <v>1743</v>
      </c>
      <c r="C4774" s="148" t="s">
        <v>1744</v>
      </c>
      <c r="D4774" s="148" t="s">
        <v>1745</v>
      </c>
      <c r="E4774" s="148"/>
      <c r="F4774" s="139">
        <f>MATCH(A4774,厦航题库汇总!$C$2:$C$5110,0)</f>
        <v>69</v>
      </c>
    </row>
    <row r="4775" spans="1:6" customFormat="1" ht="56.1" customHeight="1">
      <c r="A4775" s="170" t="s">
        <v>29668</v>
      </c>
      <c r="B4775" s="139" t="s">
        <v>21083</v>
      </c>
      <c r="C4775" s="139" t="s">
        <v>21084</v>
      </c>
      <c r="D4775" s="139" t="s">
        <v>21085</v>
      </c>
      <c r="E4775" s="139"/>
      <c r="F4775" s="139">
        <f>MATCH(A4775,厦航题库汇总!$C$2:$C$5110,0)</f>
        <v>4704</v>
      </c>
    </row>
    <row r="4776" spans="1:6" customFormat="1" ht="56.1" customHeight="1">
      <c r="A4776" s="170" t="s">
        <v>29671</v>
      </c>
      <c r="B4776" s="139" t="s">
        <v>21116</v>
      </c>
      <c r="C4776" s="139" t="s">
        <v>21117</v>
      </c>
      <c r="D4776" s="139" t="s">
        <v>21118</v>
      </c>
      <c r="E4776" s="139"/>
      <c r="F4776" s="139">
        <f>MATCH(A4776,厦航题库汇总!$C$2:$C$5110,0)</f>
        <v>4711</v>
      </c>
    </row>
    <row r="4777" spans="1:6" customFormat="1" ht="56.1" customHeight="1">
      <c r="A4777" s="170" t="s">
        <v>28965</v>
      </c>
      <c r="B4777" s="139" t="s">
        <v>26005</v>
      </c>
      <c r="C4777" s="139" t="s">
        <v>26006</v>
      </c>
      <c r="D4777" s="139" t="s">
        <v>26007</v>
      </c>
      <c r="E4777" s="139"/>
      <c r="F4777" s="139">
        <f>MATCH(A4777,厦航题库汇总!$C$2:$C$5110,0)</f>
        <v>4724</v>
      </c>
    </row>
    <row r="4778" spans="1:6" customFormat="1" ht="56.1" customHeight="1">
      <c r="A4778" s="170" t="s">
        <v>29704</v>
      </c>
      <c r="B4778" s="139" t="s">
        <v>21157</v>
      </c>
      <c r="C4778" s="139" t="s">
        <v>21158</v>
      </c>
      <c r="D4778" s="139" t="s">
        <v>21159</v>
      </c>
      <c r="E4778" s="139"/>
      <c r="F4778" s="139" t="e">
        <f>MATCH(A4778,厦航题库汇总!$C$2:$C$5110,0)</f>
        <v>#N/A</v>
      </c>
    </row>
    <row r="4779" spans="1:6" customFormat="1" ht="50.1" customHeight="1">
      <c r="A4779" s="170" t="s">
        <v>12385</v>
      </c>
      <c r="B4779" s="139" t="s">
        <v>1395</v>
      </c>
      <c r="C4779" s="148" t="s">
        <v>1396</v>
      </c>
      <c r="D4779" s="148" t="s">
        <v>12386</v>
      </c>
      <c r="E4779" s="148"/>
      <c r="F4779" s="139">
        <f>MATCH(A4779,厦航题库汇总!$C$2:$C$5110,0)</f>
        <v>192</v>
      </c>
    </row>
    <row r="4780" spans="1:6" customFormat="1" ht="56.1" customHeight="1">
      <c r="A4780" s="170" t="s">
        <v>12408</v>
      </c>
      <c r="B4780" s="139" t="s">
        <v>12409</v>
      </c>
      <c r="C4780" s="148" t="s">
        <v>12384</v>
      </c>
      <c r="D4780" s="148" t="s">
        <v>212</v>
      </c>
      <c r="E4780" s="148"/>
      <c r="F4780" s="139">
        <f>MATCH(A4780,厦航题库汇总!$C$2:$C$5110,0)</f>
        <v>241</v>
      </c>
    </row>
    <row r="4781" spans="1:6" customFormat="1" ht="56.1" customHeight="1">
      <c r="A4781" s="170" t="s">
        <v>15552</v>
      </c>
      <c r="B4781" s="139" t="s">
        <v>3131</v>
      </c>
      <c r="C4781" s="139" t="s">
        <v>2360</v>
      </c>
      <c r="D4781" s="139" t="s">
        <v>3043</v>
      </c>
      <c r="E4781" s="139"/>
      <c r="F4781" s="139">
        <f>MATCH(A4781,厦航题库汇总!$C$2:$C$5110,0)</f>
        <v>3246</v>
      </c>
    </row>
    <row r="4782" spans="1:6" customFormat="1" ht="56.1" customHeight="1">
      <c r="A4782" s="170" t="s">
        <v>28246</v>
      </c>
      <c r="B4782" s="139" t="s">
        <v>22179</v>
      </c>
      <c r="C4782" s="139" t="s">
        <v>22180</v>
      </c>
      <c r="D4782" s="139" t="s">
        <v>22181</v>
      </c>
      <c r="E4782" s="139"/>
      <c r="F4782" s="139">
        <f>MATCH(A4782,厦航题库汇总!$C$2:$C$5110,0)</f>
        <v>1780</v>
      </c>
    </row>
    <row r="4783" spans="1:6" ht="56.1" customHeight="1">
      <c r="A4783" s="170" t="s">
        <v>3796</v>
      </c>
      <c r="B4783" s="139" t="s">
        <v>3797</v>
      </c>
      <c r="C4783" s="148" t="s">
        <v>3798</v>
      </c>
      <c r="D4783" s="148" t="s">
        <v>3799</v>
      </c>
      <c r="E4783" s="148"/>
      <c r="F4783" s="139">
        <f>MATCH(A4783,厦航题库汇总!$C$2:$C$5110,0)</f>
        <v>40</v>
      </c>
    </row>
    <row r="4784" spans="1:6" customFormat="1" ht="56.1" customHeight="1">
      <c r="A4784" s="170" t="s">
        <v>623</v>
      </c>
      <c r="B4784" s="139" t="s">
        <v>22093</v>
      </c>
      <c r="C4784" s="139" t="s">
        <v>22094</v>
      </c>
      <c r="D4784" s="139" t="s">
        <v>22095</v>
      </c>
      <c r="E4784" s="139"/>
      <c r="F4784" s="139">
        <f>MATCH(A4784,厦航题库汇总!$C$2:$C$5110,0)</f>
        <v>1310</v>
      </c>
    </row>
    <row r="4785" spans="1:6" customFormat="1" ht="56.1" customHeight="1">
      <c r="A4785" s="170" t="s">
        <v>12428</v>
      </c>
      <c r="B4785" s="139" t="s">
        <v>12429</v>
      </c>
      <c r="C4785" s="148" t="s">
        <v>12430</v>
      </c>
      <c r="D4785" s="148" t="s">
        <v>12431</v>
      </c>
      <c r="E4785" s="148"/>
      <c r="F4785" s="139">
        <f>MATCH(A4785,厦航题库汇总!$C$2:$C$5110,0)</f>
        <v>290</v>
      </c>
    </row>
    <row r="4786" spans="1:6" customFormat="1" ht="56.1" customHeight="1">
      <c r="A4786" s="172" t="s">
        <v>2161</v>
      </c>
      <c r="B4786" s="148" t="s">
        <v>2162</v>
      </c>
      <c r="C4786" s="139" t="s">
        <v>2163</v>
      </c>
      <c r="D4786" s="139" t="s">
        <v>2164</v>
      </c>
      <c r="E4786" s="139"/>
      <c r="F4786" s="139">
        <f>MATCH(A4786,厦航题库汇总!$C$2:$C$5110,0)</f>
        <v>823</v>
      </c>
    </row>
    <row r="4787" spans="1:6" customFormat="1" ht="56.1" customHeight="1">
      <c r="A4787" s="170" t="s">
        <v>29710</v>
      </c>
      <c r="B4787" s="139" t="s">
        <v>20426</v>
      </c>
      <c r="C4787" s="139" t="s">
        <v>20427</v>
      </c>
      <c r="D4787" s="139" t="s">
        <v>20428</v>
      </c>
      <c r="E4787" s="139"/>
      <c r="F4787" s="139">
        <f>MATCH(A4787,厦航题库汇总!$C$2:$C$5110,0)</f>
        <v>5002</v>
      </c>
    </row>
    <row r="4788" spans="1:6" customFormat="1" ht="56.1" customHeight="1">
      <c r="A4788" s="170" t="s">
        <v>28878</v>
      </c>
      <c r="B4788" s="139" t="s">
        <v>25870</v>
      </c>
      <c r="C4788" s="139" t="s">
        <v>25871</v>
      </c>
      <c r="D4788" s="139" t="s">
        <v>25872</v>
      </c>
      <c r="E4788" s="139"/>
      <c r="F4788" s="139">
        <f>MATCH(A4788,厦航题库汇总!$C$2:$C$5110,0)</f>
        <v>4416</v>
      </c>
    </row>
    <row r="4789" spans="1:6" customFormat="1" ht="56.1" customHeight="1">
      <c r="A4789" s="170" t="s">
        <v>25421</v>
      </c>
      <c r="B4789" s="139" t="s">
        <v>25422</v>
      </c>
      <c r="C4789" s="139" t="s">
        <v>25423</v>
      </c>
      <c r="D4789" s="139" t="s">
        <v>25424</v>
      </c>
      <c r="E4789" s="139"/>
      <c r="F4789" s="139">
        <f>MATCH(A4789,厦航题库汇总!$C$2:$C$5110,0)</f>
        <v>3525</v>
      </c>
    </row>
    <row r="4790" spans="1:6" customFormat="1" ht="56.1" customHeight="1">
      <c r="A4790" s="170" t="s">
        <v>10669</v>
      </c>
      <c r="B4790" s="139" t="s">
        <v>20394</v>
      </c>
      <c r="C4790" s="139" t="s">
        <v>20395</v>
      </c>
      <c r="D4790" s="139" t="s">
        <v>20396</v>
      </c>
      <c r="E4790" s="139"/>
      <c r="F4790" s="139">
        <f>MATCH(A4790,厦航题库汇总!$C$2:$C$5110,0)</f>
        <v>4395</v>
      </c>
    </row>
    <row r="4791" spans="1:6" ht="56.1" customHeight="1">
      <c r="A4791" s="170" t="s">
        <v>211</v>
      </c>
      <c r="B4791" s="139" t="s">
        <v>212</v>
      </c>
      <c r="C4791" s="148" t="s">
        <v>213</v>
      </c>
      <c r="D4791" s="148" t="s">
        <v>214</v>
      </c>
      <c r="E4791" s="148"/>
      <c r="F4791" s="139">
        <f>MATCH(A4791,厦航题库汇总!$C$2:$C$5110,0)</f>
        <v>568</v>
      </c>
    </row>
    <row r="4792" spans="1:6" customFormat="1" ht="56.1" customHeight="1">
      <c r="A4792" s="170" t="s">
        <v>27169</v>
      </c>
      <c r="B4792" s="139" t="s">
        <v>27170</v>
      </c>
      <c r="C4792" s="139" t="s">
        <v>27171</v>
      </c>
      <c r="D4792" s="139" t="s">
        <v>27172</v>
      </c>
      <c r="E4792" s="139"/>
      <c r="F4792" s="139">
        <f>MATCH(A4792,厦航题库汇总!$C$2:$C$5110,0)</f>
        <v>2477</v>
      </c>
    </row>
    <row r="4793" spans="1:6" ht="56.1" customHeight="1">
      <c r="A4793" s="170" t="s">
        <v>29337</v>
      </c>
      <c r="B4793" s="139" t="s">
        <v>29338</v>
      </c>
      <c r="C4793" s="139" t="s">
        <v>29339</v>
      </c>
      <c r="D4793" s="139" t="s">
        <v>29340</v>
      </c>
      <c r="E4793" s="139"/>
      <c r="F4793" s="139">
        <f>MATCH(A4793,厦航题库汇总!$C$2:$C$5110,0)</f>
        <v>4331</v>
      </c>
    </row>
    <row r="4794" spans="1:6" ht="56.1" customHeight="1">
      <c r="A4794" s="170" t="s">
        <v>28209</v>
      </c>
      <c r="B4794" s="139">
        <v>50</v>
      </c>
      <c r="C4794" s="139">
        <v>150</v>
      </c>
      <c r="D4794" s="139">
        <v>200</v>
      </c>
      <c r="E4794" s="139"/>
      <c r="F4794" s="139">
        <f>MATCH(A4794,厦航题库汇总!$C$2:$C$5110,0)</f>
        <v>1447</v>
      </c>
    </row>
    <row r="4795" spans="1:6" customFormat="1" ht="56.1" customHeight="1">
      <c r="A4795" s="170" t="s">
        <v>29336</v>
      </c>
      <c r="B4795" s="139" t="s">
        <v>27582</v>
      </c>
      <c r="C4795" s="139" t="s">
        <v>27442</v>
      </c>
      <c r="D4795" s="139" t="s">
        <v>27583</v>
      </c>
      <c r="E4795" s="139"/>
      <c r="F4795" s="139">
        <f>MATCH(A4795,厦航题库汇总!$C$2:$C$5110,0)</f>
        <v>4329</v>
      </c>
    </row>
    <row r="4796" spans="1:6" ht="56.1" customHeight="1">
      <c r="A4796" s="170" t="s">
        <v>28496</v>
      </c>
      <c r="B4796" s="139" t="s">
        <v>23655</v>
      </c>
      <c r="C4796" s="139" t="s">
        <v>23656</v>
      </c>
      <c r="D4796" s="139" t="s">
        <v>23657</v>
      </c>
      <c r="E4796" s="139"/>
      <c r="F4796" s="139">
        <f>MATCH(A4796,厦航题库汇总!$C$2:$C$5110,0)</f>
        <v>2878</v>
      </c>
    </row>
    <row r="4797" spans="1:6" customFormat="1" ht="56.1" customHeight="1">
      <c r="A4797" s="170" t="s">
        <v>10120</v>
      </c>
      <c r="B4797" s="139" t="s">
        <v>10121</v>
      </c>
      <c r="C4797" s="139" t="s">
        <v>5382</v>
      </c>
      <c r="D4797" s="139" t="s">
        <v>10122</v>
      </c>
      <c r="E4797" s="139"/>
      <c r="F4797" s="139">
        <f>MATCH(A4797,厦航题库汇总!$C$2:$C$5110,0)</f>
        <v>4826</v>
      </c>
    </row>
    <row r="4798" spans="1:6" customFormat="1" ht="56.1" customHeight="1">
      <c r="A4798" s="170" t="s">
        <v>25445</v>
      </c>
      <c r="B4798" s="139" t="s">
        <v>25446</v>
      </c>
      <c r="C4798" s="139" t="s">
        <v>25447</v>
      </c>
      <c r="D4798" s="139" t="s">
        <v>25448</v>
      </c>
      <c r="E4798" s="139"/>
      <c r="F4798" s="139">
        <f>MATCH(A4798,厦航题库汇总!$C$2:$C$5110,0)</f>
        <v>3543</v>
      </c>
    </row>
    <row r="4799" spans="1:6" customFormat="1" ht="56.1" customHeight="1">
      <c r="A4799" s="172" t="s">
        <v>4152</v>
      </c>
      <c r="B4799" s="148" t="s">
        <v>4153</v>
      </c>
      <c r="C4799" s="148" t="s">
        <v>4154</v>
      </c>
      <c r="D4799" s="148" t="s">
        <v>4155</v>
      </c>
      <c r="E4799" s="148"/>
      <c r="F4799" s="139">
        <f>MATCH(A4799,厦航题库汇总!$C$2:$C$5110,0)</f>
        <v>754</v>
      </c>
    </row>
    <row r="4800" spans="1:6" customFormat="1" ht="56.1" customHeight="1">
      <c r="A4800" s="172" t="s">
        <v>4156</v>
      </c>
      <c r="B4800" s="148" t="s">
        <v>4157</v>
      </c>
      <c r="C4800" s="148" t="s">
        <v>4158</v>
      </c>
      <c r="D4800" s="148" t="s">
        <v>4159</v>
      </c>
      <c r="E4800" s="148"/>
      <c r="F4800" s="139">
        <f>MATCH(A4800,厦航题库汇总!$C$2:$C$5110,0)</f>
        <v>760</v>
      </c>
    </row>
    <row r="4801" spans="1:6" customFormat="1" ht="56.1" customHeight="1">
      <c r="A4801" s="172" t="s">
        <v>4160</v>
      </c>
      <c r="B4801" s="148" t="s">
        <v>4161</v>
      </c>
      <c r="C4801" s="148" t="s">
        <v>4162</v>
      </c>
      <c r="D4801" s="148" t="s">
        <v>4163</v>
      </c>
      <c r="E4801" s="148"/>
      <c r="F4801" s="139">
        <f>MATCH(A4801,厦航题库汇总!$C$2:$C$5110,0)</f>
        <v>766</v>
      </c>
    </row>
    <row r="4802" spans="1:6" ht="56.1" customHeight="1">
      <c r="A4802" s="170" t="s">
        <v>28580</v>
      </c>
      <c r="B4802" s="139" t="s">
        <v>23845</v>
      </c>
      <c r="C4802" s="139" t="s">
        <v>23846</v>
      </c>
      <c r="D4802" s="139" t="s">
        <v>23847</v>
      </c>
      <c r="E4802" s="139"/>
      <c r="F4802" s="139">
        <f>MATCH(A4802,厦航题库汇总!$C$2:$C$5110,0)</f>
        <v>3319</v>
      </c>
    </row>
    <row r="4803" spans="1:6" customFormat="1" ht="56.1" customHeight="1">
      <c r="A4803" s="170" t="s">
        <v>28579</v>
      </c>
      <c r="B4803" s="139" t="s">
        <v>23842</v>
      </c>
      <c r="C4803" s="139" t="s">
        <v>23843</v>
      </c>
      <c r="D4803" s="139" t="s">
        <v>23844</v>
      </c>
      <c r="E4803" s="139"/>
      <c r="F4803" s="139">
        <f>MATCH(A4803,厦航题库汇总!$C$2:$C$5110,0)</f>
        <v>3315</v>
      </c>
    </row>
    <row r="4804" spans="1:6" ht="56.1" customHeight="1">
      <c r="A4804" s="172" t="s">
        <v>29527</v>
      </c>
      <c r="B4804" s="148" t="s">
        <v>4141</v>
      </c>
      <c r="C4804" s="148" t="s">
        <v>4142</v>
      </c>
      <c r="D4804" s="148" t="s">
        <v>4143</v>
      </c>
      <c r="E4804" s="148"/>
      <c r="F4804" s="139" t="e">
        <f>MATCH(A4804,厦航题库汇总!$C$2:$C$5110,0)</f>
        <v>#N/A</v>
      </c>
    </row>
    <row r="4805" spans="1:6" ht="56.1" customHeight="1">
      <c r="A4805" s="171" t="s">
        <v>18214</v>
      </c>
      <c r="B4805" s="159" t="s">
        <v>6302</v>
      </c>
      <c r="C4805" s="139" t="s">
        <v>3153</v>
      </c>
      <c r="D4805" s="139" t="s">
        <v>5955</v>
      </c>
      <c r="E4805" s="139"/>
      <c r="F4805" s="139" t="e">
        <f>MATCH(A4805,厦航题库汇总!$C$2:$C$5110,0)</f>
        <v>#N/A</v>
      </c>
    </row>
    <row r="4806" spans="1:6" ht="56.1" customHeight="1">
      <c r="A4806" s="170" t="s">
        <v>28632</v>
      </c>
      <c r="B4806" s="139" t="s">
        <v>24001</v>
      </c>
      <c r="C4806" s="139" t="s">
        <v>24002</v>
      </c>
      <c r="D4806" s="139" t="s">
        <v>24003</v>
      </c>
      <c r="E4806" s="139"/>
      <c r="F4806" s="139">
        <f>MATCH(A4806,厦航题库汇总!$C$2:$C$5110,0)</f>
        <v>3521</v>
      </c>
    </row>
    <row r="4807" spans="1:6" customFormat="1" ht="56.1" customHeight="1">
      <c r="A4807" s="170" t="s">
        <v>28633</v>
      </c>
      <c r="B4807" s="139" t="s">
        <v>24004</v>
      </c>
      <c r="C4807" s="139" t="s">
        <v>24005</v>
      </c>
      <c r="D4807" s="139" t="s">
        <v>24006</v>
      </c>
      <c r="E4807" s="139"/>
      <c r="F4807" s="139">
        <f>MATCH(A4807,厦航题库汇总!$C$2:$C$5110,0)</f>
        <v>3524</v>
      </c>
    </row>
    <row r="4808" spans="1:6" customFormat="1" ht="56.1" customHeight="1">
      <c r="A4808" s="170" t="s">
        <v>28656</v>
      </c>
      <c r="B4808" s="139" t="s">
        <v>24075</v>
      </c>
      <c r="C4808" s="139" t="s">
        <v>24076</v>
      </c>
      <c r="D4808" s="139" t="s">
        <v>24077</v>
      </c>
      <c r="E4808" s="139"/>
      <c r="F4808" s="139">
        <f>MATCH(A4808,厦航题库汇总!$C$2:$C$5110,0)</f>
        <v>3606</v>
      </c>
    </row>
    <row r="4809" spans="1:6" customFormat="1" ht="56.1" customHeight="1">
      <c r="A4809" s="170" t="s">
        <v>28596</v>
      </c>
      <c r="B4809" s="139" t="s">
        <v>23890</v>
      </c>
      <c r="C4809" s="139" t="s">
        <v>23891</v>
      </c>
      <c r="D4809" s="139" t="s">
        <v>23892</v>
      </c>
      <c r="E4809" s="139"/>
      <c r="F4809" s="139">
        <f>MATCH(A4809,厦航题库汇总!$C$2:$C$5110,0)</f>
        <v>3389</v>
      </c>
    </row>
    <row r="4810" spans="1:6" customFormat="1" ht="50.1" customHeight="1">
      <c r="A4810" s="170" t="s">
        <v>28597</v>
      </c>
      <c r="B4810" s="139" t="s">
        <v>23893</v>
      </c>
      <c r="C4810" s="139" t="s">
        <v>23894</v>
      </c>
      <c r="D4810" s="139" t="s">
        <v>23895</v>
      </c>
      <c r="E4810" s="139"/>
      <c r="F4810" s="139">
        <f>MATCH(A4810,厦航题库汇总!$C$2:$C$5110,0)</f>
        <v>3393</v>
      </c>
    </row>
    <row r="4811" spans="1:6" ht="56.1" customHeight="1">
      <c r="A4811" s="170" t="s">
        <v>28598</v>
      </c>
      <c r="B4811" s="139" t="s">
        <v>23896</v>
      </c>
      <c r="C4811" s="139" t="s">
        <v>23897</v>
      </c>
      <c r="D4811" s="139" t="s">
        <v>23898</v>
      </c>
      <c r="E4811" s="139"/>
      <c r="F4811" s="139">
        <f>MATCH(A4811,厦航题库汇总!$C$2:$C$5110,0)</f>
        <v>3397</v>
      </c>
    </row>
    <row r="4812" spans="1:6" customFormat="1" ht="56.1" customHeight="1">
      <c r="A4812" s="170" t="s">
        <v>28599</v>
      </c>
      <c r="B4812" s="139" t="s">
        <v>23899</v>
      </c>
      <c r="C4812" s="139" t="s">
        <v>23900</v>
      </c>
      <c r="D4812" s="139" t="s">
        <v>23901</v>
      </c>
      <c r="E4812" s="139"/>
      <c r="F4812" s="139">
        <f>MATCH(A4812,厦航题库汇总!$C$2:$C$5110,0)</f>
        <v>3401</v>
      </c>
    </row>
    <row r="4813" spans="1:6" ht="56.1" customHeight="1">
      <c r="A4813" s="170" t="s">
        <v>28600</v>
      </c>
      <c r="B4813" s="139" t="s">
        <v>23902</v>
      </c>
      <c r="C4813" s="139" t="s">
        <v>23903</v>
      </c>
      <c r="D4813" s="139" t="s">
        <v>23904</v>
      </c>
      <c r="E4813" s="139"/>
      <c r="F4813" s="139">
        <f>MATCH(A4813,厦航题库汇总!$C$2:$C$5110,0)</f>
        <v>3405</v>
      </c>
    </row>
    <row r="4814" spans="1:6" ht="56.1" customHeight="1">
      <c r="A4814" s="170" t="s">
        <v>28607</v>
      </c>
      <c r="B4814" s="139" t="s">
        <v>23923</v>
      </c>
      <c r="C4814" s="139" t="s">
        <v>23924</v>
      </c>
      <c r="D4814" s="139" t="s">
        <v>23925</v>
      </c>
      <c r="E4814" s="139"/>
      <c r="F4814" s="139">
        <f>MATCH(A4814,厦航题库汇总!$C$2:$C$5110,0)</f>
        <v>3433</v>
      </c>
    </row>
    <row r="4815" spans="1:6" ht="56.1" customHeight="1">
      <c r="A4815" s="170" t="s">
        <v>28608</v>
      </c>
      <c r="B4815" s="139" t="s">
        <v>23926</v>
      </c>
      <c r="C4815" s="139" t="s">
        <v>23927</v>
      </c>
      <c r="D4815" s="139" t="s">
        <v>23928</v>
      </c>
      <c r="E4815" s="139"/>
      <c r="F4815" s="139">
        <f>MATCH(A4815,厦航题库汇总!$C$2:$C$5110,0)</f>
        <v>3436</v>
      </c>
    </row>
    <row r="4816" spans="1:6" customFormat="1" ht="56.1" customHeight="1">
      <c r="A4816" s="170" t="s">
        <v>28609</v>
      </c>
      <c r="B4816" s="139" t="s">
        <v>23929</v>
      </c>
      <c r="C4816" s="139" t="s">
        <v>23930</v>
      </c>
      <c r="D4816" s="139" t="s">
        <v>23931</v>
      </c>
      <c r="E4816" s="139"/>
      <c r="F4816" s="139">
        <f>MATCH(A4816,厦航题库汇总!$C$2:$C$5110,0)</f>
        <v>3439</v>
      </c>
    </row>
    <row r="4817" spans="1:6" ht="56.1" customHeight="1">
      <c r="A4817" s="170" t="s">
        <v>28611</v>
      </c>
      <c r="B4817" s="139" t="s">
        <v>23935</v>
      </c>
      <c r="C4817" s="139" t="s">
        <v>23936</v>
      </c>
      <c r="D4817" s="139" t="s">
        <v>23937</v>
      </c>
      <c r="E4817" s="139"/>
      <c r="F4817" s="139">
        <f>MATCH(A4817,厦航题库汇总!$C$2:$C$5110,0)</f>
        <v>3445</v>
      </c>
    </row>
    <row r="4818" spans="1:6" customFormat="1" ht="56.1" customHeight="1">
      <c r="A4818" s="170" t="s">
        <v>28627</v>
      </c>
      <c r="B4818" s="139" t="s">
        <v>23986</v>
      </c>
      <c r="C4818" s="139" t="s">
        <v>23987</v>
      </c>
      <c r="D4818" s="139" t="s">
        <v>23988</v>
      </c>
      <c r="E4818" s="139"/>
      <c r="F4818" s="139">
        <f>MATCH(A4818,厦航题库汇总!$C$2:$C$5110,0)</f>
        <v>3504</v>
      </c>
    </row>
    <row r="4819" spans="1:6" ht="56.1" customHeight="1">
      <c r="A4819" s="170" t="s">
        <v>28616</v>
      </c>
      <c r="B4819" s="139" t="s">
        <v>23953</v>
      </c>
      <c r="C4819" s="139" t="s">
        <v>23954</v>
      </c>
      <c r="D4819" s="139" t="s">
        <v>23955</v>
      </c>
      <c r="E4819" s="139"/>
      <c r="F4819" s="139">
        <f>MATCH(A4819,厦航题库汇总!$C$2:$C$5110,0)</f>
        <v>3466</v>
      </c>
    </row>
    <row r="4820" spans="1:6" customFormat="1" ht="56.1" customHeight="1">
      <c r="A4820" s="170" t="s">
        <v>28617</v>
      </c>
      <c r="B4820" s="139" t="s">
        <v>23956</v>
      </c>
      <c r="C4820" s="139" t="s">
        <v>23957</v>
      </c>
      <c r="D4820" s="139" t="s">
        <v>23958</v>
      </c>
      <c r="E4820" s="139"/>
      <c r="F4820" s="139">
        <f>MATCH(A4820,厦航题库汇总!$C$2:$C$5110,0)</f>
        <v>3469</v>
      </c>
    </row>
    <row r="4821" spans="1:6" customFormat="1" ht="56.1" customHeight="1">
      <c r="A4821" s="170" t="s">
        <v>28618</v>
      </c>
      <c r="B4821" s="139" t="s">
        <v>23959</v>
      </c>
      <c r="C4821" s="139" t="s">
        <v>23960</v>
      </c>
      <c r="D4821" s="139" t="s">
        <v>23961</v>
      </c>
      <c r="E4821" s="139"/>
      <c r="F4821" s="139">
        <f>MATCH(A4821,厦航题库汇总!$C$2:$C$5110,0)</f>
        <v>3472</v>
      </c>
    </row>
    <row r="4822" spans="1:6" ht="50.1" customHeight="1">
      <c r="A4822" s="170" t="s">
        <v>28619</v>
      </c>
      <c r="B4822" s="139" t="s">
        <v>23962</v>
      </c>
      <c r="C4822" s="139" t="s">
        <v>23963</v>
      </c>
      <c r="D4822" s="139" t="s">
        <v>23964</v>
      </c>
      <c r="E4822" s="139"/>
      <c r="F4822" s="139">
        <f>MATCH(A4822,厦航题库汇总!$C$2:$C$5110,0)</f>
        <v>3475</v>
      </c>
    </row>
    <row r="4823" spans="1:6" customFormat="1" ht="50.1" customHeight="1">
      <c r="A4823" s="170" t="s">
        <v>28620</v>
      </c>
      <c r="B4823" s="139" t="s">
        <v>23965</v>
      </c>
      <c r="C4823" s="139" t="s">
        <v>23966</v>
      </c>
      <c r="D4823" s="139" t="s">
        <v>23967</v>
      </c>
      <c r="E4823" s="139"/>
      <c r="F4823" s="139">
        <f>MATCH(A4823,厦航题库汇总!$C$2:$C$5110,0)</f>
        <v>3479</v>
      </c>
    </row>
    <row r="4824" spans="1:6" ht="56.1" customHeight="1">
      <c r="A4824" s="171" t="s">
        <v>18140</v>
      </c>
      <c r="B4824" s="159" t="s">
        <v>2222</v>
      </c>
      <c r="C4824" s="139" t="s">
        <v>2300</v>
      </c>
      <c r="D4824" s="139" t="s">
        <v>2501</v>
      </c>
      <c r="E4824" s="139"/>
      <c r="F4824" s="139" t="e">
        <f>MATCH(A4824,厦航题库汇总!$C$2:$C$5110,0)</f>
        <v>#N/A</v>
      </c>
    </row>
    <row r="4825" spans="1:6" customFormat="1" ht="56.1" customHeight="1">
      <c r="A4825" s="172" t="s">
        <v>2002</v>
      </c>
      <c r="B4825" s="148" t="s">
        <v>2003</v>
      </c>
      <c r="C4825" s="148" t="s">
        <v>1999</v>
      </c>
      <c r="D4825" s="148" t="s">
        <v>2000</v>
      </c>
      <c r="E4825" s="148"/>
      <c r="F4825" s="139">
        <f>MATCH(A4825,厦航题库汇总!$C$2:$C$5110,0)</f>
        <v>564</v>
      </c>
    </row>
    <row r="4826" spans="1:6" customFormat="1" ht="56.1" customHeight="1">
      <c r="A4826" s="170" t="s">
        <v>23476</v>
      </c>
      <c r="B4826" s="139" t="s">
        <v>23477</v>
      </c>
      <c r="C4826" s="139" t="s">
        <v>23478</v>
      </c>
      <c r="D4826" s="139" t="s">
        <v>23479</v>
      </c>
      <c r="E4826" s="139"/>
      <c r="F4826" s="139">
        <f>MATCH(A4826,厦航题库汇总!$C$2:$C$5110,0)</f>
        <v>4102</v>
      </c>
    </row>
    <row r="4827" spans="1:6" ht="56.1" customHeight="1">
      <c r="A4827" s="170" t="s">
        <v>19104</v>
      </c>
      <c r="B4827" s="139" t="s">
        <v>19105</v>
      </c>
      <c r="C4827" s="139" t="s">
        <v>19106</v>
      </c>
      <c r="D4827" s="139" t="s">
        <v>19107</v>
      </c>
      <c r="E4827" s="139"/>
      <c r="F4827" s="139" t="e">
        <f>MATCH(A4827,厦航题库汇总!$C$2:$C$5110,0)</f>
        <v>#N/A</v>
      </c>
    </row>
    <row r="4828" spans="1:6" ht="56.1" customHeight="1">
      <c r="A4828" s="170" t="s">
        <v>3073</v>
      </c>
      <c r="B4828" s="139" t="s">
        <v>3074</v>
      </c>
      <c r="C4828" s="139" t="s">
        <v>3075</v>
      </c>
      <c r="D4828" s="139" t="s">
        <v>3076</v>
      </c>
      <c r="E4828" s="139"/>
      <c r="F4828" s="139">
        <f>MATCH(A4828,厦航题库汇总!$C$2:$C$5110,0)</f>
        <v>3171</v>
      </c>
    </row>
    <row r="4829" spans="1:6" customFormat="1" ht="50.1" customHeight="1">
      <c r="A4829" s="172" t="s">
        <v>1718</v>
      </c>
      <c r="B4829" s="139" t="s">
        <v>1719</v>
      </c>
      <c r="C4829" s="148" t="s">
        <v>1720</v>
      </c>
      <c r="D4829" s="148" t="s">
        <v>1721</v>
      </c>
      <c r="E4829" s="148"/>
      <c r="F4829" s="139">
        <f>MATCH(A4829,厦航题库汇总!$C$2:$C$5110,0)</f>
        <v>22</v>
      </c>
    </row>
    <row r="4830" spans="1:6" ht="50.1" customHeight="1">
      <c r="A4830" s="170" t="s">
        <v>28362</v>
      </c>
      <c r="B4830" s="139" t="s">
        <v>22514</v>
      </c>
      <c r="C4830" s="139" t="s">
        <v>22515</v>
      </c>
      <c r="D4830" s="139" t="s">
        <v>22516</v>
      </c>
      <c r="E4830" s="139"/>
      <c r="F4830" s="139">
        <f>MATCH(A4830,厦航题库汇总!$C$2:$C$5110,0)</f>
        <v>1274</v>
      </c>
    </row>
    <row r="4831" spans="1:6" ht="56.1" customHeight="1">
      <c r="A4831" s="170" t="s">
        <v>10055</v>
      </c>
      <c r="B4831" s="139" t="s">
        <v>26191</v>
      </c>
      <c r="C4831" s="139" t="s">
        <v>26192</v>
      </c>
      <c r="D4831" s="139" t="s">
        <v>26193</v>
      </c>
      <c r="E4831" s="139"/>
      <c r="F4831" s="139">
        <f>MATCH(A4831,厦航题库汇总!$C$2:$C$5110,0)</f>
        <v>4805</v>
      </c>
    </row>
    <row r="4832" spans="1:6" ht="56.1" customHeight="1">
      <c r="A4832" s="170" t="s">
        <v>10756</v>
      </c>
      <c r="B4832" s="139" t="s">
        <v>20894</v>
      </c>
      <c r="C4832" s="139" t="s">
        <v>20895</v>
      </c>
      <c r="D4832" s="139" t="s">
        <v>20639</v>
      </c>
      <c r="E4832" s="139"/>
      <c r="F4832" s="139">
        <f>MATCH(A4832,厦航题库汇总!$C$2:$C$5110,0)</f>
        <v>4646</v>
      </c>
    </row>
    <row r="4833" spans="1:6" ht="56.1" customHeight="1">
      <c r="A4833" s="170" t="s">
        <v>29746</v>
      </c>
      <c r="B4833" s="139" t="s">
        <v>20501</v>
      </c>
      <c r="C4833" s="139" t="s">
        <v>20502</v>
      </c>
      <c r="D4833" s="139" t="s">
        <v>20503</v>
      </c>
      <c r="E4833" s="139"/>
      <c r="F4833" s="139">
        <f>MATCH(A4833,厦航题库汇总!$C$2:$C$5110,0)</f>
        <v>4465</v>
      </c>
    </row>
    <row r="4834" spans="1:6" customFormat="1" ht="56.1" customHeight="1">
      <c r="A4834" s="170" t="s">
        <v>10757</v>
      </c>
      <c r="B4834" s="139" t="s">
        <v>20899</v>
      </c>
      <c r="C4834" s="139" t="s">
        <v>20900</v>
      </c>
      <c r="D4834" s="139" t="s">
        <v>20901</v>
      </c>
      <c r="E4834" s="139"/>
      <c r="F4834" s="139">
        <f>MATCH(A4834,厦航题库汇总!$C$2:$C$5110,0)</f>
        <v>4648</v>
      </c>
    </row>
    <row r="4835" spans="1:6" customFormat="1" ht="56.1" customHeight="1">
      <c r="A4835" s="170" t="s">
        <v>12618</v>
      </c>
      <c r="B4835" s="139" t="s">
        <v>12619</v>
      </c>
      <c r="C4835" s="148" t="s">
        <v>12620</v>
      </c>
      <c r="D4835" s="148" t="s">
        <v>12621</v>
      </c>
      <c r="E4835" s="148"/>
      <c r="F4835" s="139">
        <f>MATCH(A4835,厦航题库汇总!$C$2:$C$5110,0)</f>
        <v>161</v>
      </c>
    </row>
    <row r="4836" spans="1:6" ht="56.1" customHeight="1">
      <c r="A4836" s="170" t="s">
        <v>28211</v>
      </c>
      <c r="B4836" s="139">
        <v>2.5</v>
      </c>
      <c r="C4836" s="139">
        <v>5</v>
      </c>
      <c r="D4836" s="139">
        <v>10</v>
      </c>
      <c r="E4836" s="139"/>
      <c r="F4836" s="139">
        <f>MATCH(A4836,厦航题库汇总!$C$2:$C$5110,0)</f>
        <v>1471</v>
      </c>
    </row>
    <row r="4837" spans="1:6" ht="56.1" customHeight="1">
      <c r="A4837" s="170" t="s">
        <v>28202</v>
      </c>
      <c r="B4837" s="139" t="s">
        <v>22090</v>
      </c>
      <c r="C4837" s="139" t="s">
        <v>22091</v>
      </c>
      <c r="D4837" s="139" t="s">
        <v>22092</v>
      </c>
      <c r="E4837" s="139"/>
      <c r="F4837" s="139">
        <f>MATCH(A4837,厦航题库汇总!$C$2:$C$5110,0)</f>
        <v>1304</v>
      </c>
    </row>
    <row r="4838" spans="1:6" customFormat="1" ht="56.1" customHeight="1">
      <c r="A4838" s="170" t="s">
        <v>12424</v>
      </c>
      <c r="B4838" s="139" t="s">
        <v>12425</v>
      </c>
      <c r="C4838" s="148" t="s">
        <v>12426</v>
      </c>
      <c r="D4838" s="148" t="s">
        <v>12427</v>
      </c>
      <c r="E4838" s="148"/>
      <c r="F4838" s="139">
        <f>MATCH(A4838,厦航题库汇总!$C$2:$C$5110,0)</f>
        <v>283</v>
      </c>
    </row>
    <row r="4839" spans="1:6" customFormat="1" ht="56.1" customHeight="1">
      <c r="A4839" s="170" t="s">
        <v>11422</v>
      </c>
      <c r="B4839" s="139" t="s">
        <v>26286</v>
      </c>
      <c r="C4839" s="139" t="s">
        <v>26287</v>
      </c>
      <c r="D4839" s="139" t="s">
        <v>26288</v>
      </c>
      <c r="E4839" s="139"/>
      <c r="F4839" s="139">
        <f>MATCH(A4839,厦航题库汇总!$C$2:$C$5110,0)</f>
        <v>855</v>
      </c>
    </row>
    <row r="4840" spans="1:6" ht="56.1" customHeight="1">
      <c r="A4840" s="170" t="s">
        <v>11418</v>
      </c>
      <c r="B4840" s="139" t="s">
        <v>26283</v>
      </c>
      <c r="C4840" s="139" t="s">
        <v>26284</v>
      </c>
      <c r="D4840" s="139" t="s">
        <v>26285</v>
      </c>
      <c r="E4840" s="139"/>
      <c r="F4840" s="139">
        <f>MATCH(A4840,厦航题库汇总!$C$2:$C$5110,0)</f>
        <v>849</v>
      </c>
    </row>
    <row r="4841" spans="1:6" ht="56.1" customHeight="1">
      <c r="A4841" s="170" t="s">
        <v>175</v>
      </c>
      <c r="B4841" s="139" t="s">
        <v>176</v>
      </c>
      <c r="C4841" s="148" t="s">
        <v>177</v>
      </c>
      <c r="D4841" s="148" t="s">
        <v>178</v>
      </c>
      <c r="E4841" s="148"/>
      <c r="F4841" s="139">
        <f>MATCH(A4841,厦航题库汇总!$C$2:$C$5110,0)</f>
        <v>500</v>
      </c>
    </row>
    <row r="4842" spans="1:6" customFormat="1" ht="56.1" customHeight="1">
      <c r="A4842" s="170" t="s">
        <v>472</v>
      </c>
      <c r="B4842" s="139" t="s">
        <v>21981</v>
      </c>
      <c r="C4842" s="139" t="s">
        <v>21982</v>
      </c>
      <c r="D4842" s="139" t="s">
        <v>21983</v>
      </c>
      <c r="E4842" s="139"/>
      <c r="F4842" s="139">
        <f>MATCH(A4842,厦航题库汇总!$C$2:$C$5110,0)</f>
        <v>1059</v>
      </c>
    </row>
    <row r="4843" spans="1:6" ht="56.1" customHeight="1">
      <c r="A4843" s="170" t="s">
        <v>778</v>
      </c>
      <c r="B4843" s="139" t="s">
        <v>22212</v>
      </c>
      <c r="C4843" s="139" t="s">
        <v>22213</v>
      </c>
      <c r="D4843" s="139" t="s">
        <v>22214</v>
      </c>
      <c r="E4843" s="139"/>
      <c r="F4843" s="139">
        <f>MATCH(A4843,厦航题库汇总!$C$2:$C$5110,0)</f>
        <v>1987</v>
      </c>
    </row>
    <row r="4844" spans="1:6" customFormat="1" ht="56.1" customHeight="1">
      <c r="A4844" s="170" t="s">
        <v>28261</v>
      </c>
      <c r="B4844" s="139" t="s">
        <v>22215</v>
      </c>
      <c r="C4844" s="139" t="s">
        <v>22216</v>
      </c>
      <c r="D4844" s="139" t="s">
        <v>22217</v>
      </c>
      <c r="E4844" s="139"/>
      <c r="F4844" s="139">
        <f>MATCH(A4844,厦航题库汇总!$C$2:$C$5110,0)</f>
        <v>1993</v>
      </c>
    </row>
    <row r="4845" spans="1:6" customFormat="1" ht="56.1" customHeight="1">
      <c r="A4845" s="170" t="s">
        <v>955</v>
      </c>
      <c r="B4845" s="139" t="s">
        <v>28308</v>
      </c>
      <c r="C4845" s="139" t="s">
        <v>28309</v>
      </c>
      <c r="D4845" s="139" t="s">
        <v>28310</v>
      </c>
      <c r="E4845" s="139"/>
      <c r="F4845" s="139">
        <f>MATCH(A4845,厦航题库汇总!$C$2:$C$5110,0)</f>
        <v>2333</v>
      </c>
    </row>
    <row r="4846" spans="1:6" customFormat="1" ht="56.1" customHeight="1">
      <c r="A4846" s="170" t="s">
        <v>14508</v>
      </c>
      <c r="B4846" s="139" t="s">
        <v>27320</v>
      </c>
      <c r="C4846" s="139" t="s">
        <v>27321</v>
      </c>
      <c r="D4846" s="139" t="s">
        <v>27322</v>
      </c>
      <c r="E4846" s="139"/>
      <c r="F4846" s="139">
        <f>MATCH(A4846,厦航题库汇总!$C$2:$C$5110,0)</f>
        <v>4009</v>
      </c>
    </row>
    <row r="4847" spans="1:6" customFormat="1" ht="56.1" customHeight="1">
      <c r="A4847" s="170" t="s">
        <v>12715</v>
      </c>
      <c r="B4847" s="139" t="s">
        <v>12716</v>
      </c>
      <c r="C4847" s="148" t="s">
        <v>12717</v>
      </c>
      <c r="D4847" s="148" t="s">
        <v>12703</v>
      </c>
      <c r="E4847" s="148"/>
      <c r="F4847" s="139">
        <f>MATCH(A4847,厦航题库汇总!$C$2:$C$5110,0)</f>
        <v>382</v>
      </c>
    </row>
    <row r="4848" spans="1:6" customFormat="1" ht="56.1" customHeight="1">
      <c r="A4848" s="170" t="s">
        <v>29376</v>
      </c>
      <c r="B4848" s="139" t="s">
        <v>27626</v>
      </c>
      <c r="C4848" s="139" t="s">
        <v>27627</v>
      </c>
      <c r="D4848" s="139" t="s">
        <v>27628</v>
      </c>
      <c r="E4848" s="139"/>
      <c r="F4848" s="139">
        <f>MATCH(A4848,厦航题库汇总!$C$2:$C$5110,0)</f>
        <v>4419</v>
      </c>
    </row>
    <row r="4849" spans="1:6" ht="56.1" customHeight="1">
      <c r="A4849" s="170" t="s">
        <v>20220</v>
      </c>
      <c r="B4849" s="139" t="s">
        <v>20221</v>
      </c>
      <c r="C4849" s="139" t="s">
        <v>606</v>
      </c>
      <c r="D4849" s="139" t="s">
        <v>654</v>
      </c>
      <c r="E4849" s="139"/>
      <c r="F4849" s="139" t="e">
        <f>MATCH(A4849,厦航题库汇总!$C$2:$C$5110,0)</f>
        <v>#N/A</v>
      </c>
    </row>
    <row r="4850" spans="1:6" customFormat="1" ht="56.1" customHeight="1">
      <c r="A4850" s="170" t="s">
        <v>29027</v>
      </c>
      <c r="B4850" s="139" t="s">
        <v>23230</v>
      </c>
      <c r="C4850" s="139" t="s">
        <v>26413</v>
      </c>
      <c r="D4850" s="139" t="s">
        <v>26414</v>
      </c>
      <c r="E4850" s="139"/>
      <c r="F4850" s="139">
        <f>MATCH(A4850,厦航题库汇总!$C$2:$C$5110,0)</f>
        <v>1109</v>
      </c>
    </row>
    <row r="4851" spans="1:6" customFormat="1" ht="56.1" customHeight="1">
      <c r="A4851" s="170" t="s">
        <v>29026</v>
      </c>
      <c r="B4851" s="139" t="s">
        <v>26410</v>
      </c>
      <c r="C4851" s="139" t="s">
        <v>26411</v>
      </c>
      <c r="D4851" s="139" t="s">
        <v>26412</v>
      </c>
      <c r="E4851" s="139"/>
      <c r="F4851" s="139">
        <f>MATCH(A4851,厦航题库汇总!$C$2:$C$5110,0)</f>
        <v>1103</v>
      </c>
    </row>
    <row r="4852" spans="1:6" customFormat="1" ht="56.1" customHeight="1">
      <c r="A4852" s="170" t="s">
        <v>28615</v>
      </c>
      <c r="B4852" s="139" t="s">
        <v>23950</v>
      </c>
      <c r="C4852" s="139" t="s">
        <v>23951</v>
      </c>
      <c r="D4852" s="139" t="s">
        <v>23952</v>
      </c>
      <c r="E4852" s="139"/>
      <c r="F4852" s="139">
        <f>MATCH(A4852,厦航题库汇总!$C$2:$C$5110,0)</f>
        <v>3463</v>
      </c>
    </row>
    <row r="4853" spans="1:6" customFormat="1" ht="56.1" customHeight="1">
      <c r="A4853" s="172" t="s">
        <v>4303</v>
      </c>
      <c r="B4853" s="148" t="s">
        <v>4304</v>
      </c>
      <c r="C4853" s="139" t="s">
        <v>4305</v>
      </c>
      <c r="D4853" s="139" t="s">
        <v>4306</v>
      </c>
      <c r="E4853" s="139"/>
      <c r="F4853" s="139">
        <f>MATCH(A4853,厦航题库汇总!$C$2:$C$5110,0)</f>
        <v>1034</v>
      </c>
    </row>
    <row r="4854" spans="1:6" customFormat="1" ht="56.1" customHeight="1">
      <c r="A4854" s="170" t="s">
        <v>28613</v>
      </c>
      <c r="B4854" s="139" t="s">
        <v>23944</v>
      </c>
      <c r="C4854" s="139" t="s">
        <v>23945</v>
      </c>
      <c r="D4854" s="139" t="s">
        <v>23946</v>
      </c>
      <c r="E4854" s="139"/>
      <c r="F4854" s="139">
        <f>MATCH(A4854,厦航题库汇总!$C$2:$C$5110,0)</f>
        <v>3457</v>
      </c>
    </row>
    <row r="4855" spans="1:6" ht="56.1" customHeight="1">
      <c r="A4855" s="170" t="s">
        <v>28614</v>
      </c>
      <c r="B4855" s="139" t="s">
        <v>23947</v>
      </c>
      <c r="C4855" s="139" t="s">
        <v>23948</v>
      </c>
      <c r="D4855" s="139" t="s">
        <v>23949</v>
      </c>
      <c r="E4855" s="139"/>
      <c r="F4855" s="139">
        <f>MATCH(A4855,厦航题库汇总!$C$2:$C$5110,0)</f>
        <v>3460</v>
      </c>
    </row>
    <row r="4856" spans="1:6" customFormat="1" ht="56.1" customHeight="1">
      <c r="A4856" s="170" t="s">
        <v>28477</v>
      </c>
      <c r="B4856" s="139" t="s">
        <v>23594</v>
      </c>
      <c r="C4856" s="139" t="s">
        <v>23595</v>
      </c>
      <c r="D4856" s="139" t="s">
        <v>23596</v>
      </c>
      <c r="E4856" s="139"/>
      <c r="F4856" s="139">
        <f>MATCH(A4856,厦航题库汇总!$C$2:$C$5110,0)</f>
        <v>2794</v>
      </c>
    </row>
    <row r="4857" spans="1:6" customFormat="1" ht="56.1" customHeight="1">
      <c r="A4857" s="170" t="s">
        <v>20115</v>
      </c>
      <c r="B4857" s="139">
        <v>90</v>
      </c>
      <c r="C4857" s="139">
        <v>60</v>
      </c>
      <c r="D4857" s="139">
        <v>120</v>
      </c>
      <c r="E4857" s="139"/>
      <c r="F4857" s="139" t="e">
        <f>MATCH(A4857,厦航题库汇总!$C$2:$C$5110,0)</f>
        <v>#N/A</v>
      </c>
    </row>
    <row r="4858" spans="1:6" customFormat="1" ht="56.1" customHeight="1">
      <c r="A4858" s="170" t="s">
        <v>29755</v>
      </c>
      <c r="B4858" s="139" t="s">
        <v>20876</v>
      </c>
      <c r="C4858" s="139" t="s">
        <v>20877</v>
      </c>
      <c r="D4858" s="139" t="s">
        <v>20878</v>
      </c>
      <c r="E4858" s="139"/>
      <c r="F4858" s="139">
        <f>MATCH(A4858,厦航题库汇总!$C$2:$C$5110,0)</f>
        <v>4639</v>
      </c>
    </row>
    <row r="4859" spans="1:6" ht="56.1" customHeight="1">
      <c r="A4859" s="172" t="s">
        <v>4124</v>
      </c>
      <c r="B4859" s="148" t="s">
        <v>4125</v>
      </c>
      <c r="C4859" s="148" t="s">
        <v>4126</v>
      </c>
      <c r="D4859" s="148" t="s">
        <v>4127</v>
      </c>
      <c r="E4859" s="148"/>
      <c r="F4859" s="139">
        <f>MATCH(A4859,厦航题库汇总!$C$2:$C$5110,0)</f>
        <v>712</v>
      </c>
    </row>
    <row r="4860" spans="1:6" ht="56.1" customHeight="1">
      <c r="A4860" s="170" t="s">
        <v>23221</v>
      </c>
      <c r="B4860" s="139" t="s">
        <v>23222</v>
      </c>
      <c r="C4860" s="139" t="s">
        <v>23223</v>
      </c>
      <c r="D4860" s="139" t="s">
        <v>23224</v>
      </c>
      <c r="E4860" s="139"/>
      <c r="F4860" s="139">
        <f>MATCH(A4860,厦航题库汇总!$C$2:$C$5110,0)</f>
        <v>3851</v>
      </c>
    </row>
    <row r="4861" spans="1:6" ht="56.1" customHeight="1">
      <c r="A4861" s="170" t="s">
        <v>23231</v>
      </c>
      <c r="B4861" s="139" t="s">
        <v>23232</v>
      </c>
      <c r="C4861" s="139" t="s">
        <v>23233</v>
      </c>
      <c r="D4861" s="139" t="s">
        <v>23228</v>
      </c>
      <c r="E4861" s="139"/>
      <c r="F4861" s="139">
        <f>MATCH(A4861,厦航题库汇总!$C$2:$C$5110,0)</f>
        <v>3863</v>
      </c>
    </row>
    <row r="4862" spans="1:6" ht="56.1" customHeight="1">
      <c r="A4862" s="170" t="s">
        <v>23227</v>
      </c>
      <c r="B4862" s="139" t="s">
        <v>23228</v>
      </c>
      <c r="C4862" s="139" t="s">
        <v>23229</v>
      </c>
      <c r="D4862" s="139" t="s">
        <v>23230</v>
      </c>
      <c r="E4862" s="139"/>
      <c r="F4862" s="139">
        <f>MATCH(A4862,厦航题库汇总!$C$2:$C$5110,0)</f>
        <v>3859</v>
      </c>
    </row>
    <row r="4863" spans="1:6" customFormat="1" ht="56.1" customHeight="1">
      <c r="A4863" s="170" t="s">
        <v>23206</v>
      </c>
      <c r="B4863" s="139" t="s">
        <v>23207</v>
      </c>
      <c r="C4863" s="139" t="s">
        <v>23208</v>
      </c>
      <c r="D4863" s="139" t="s">
        <v>23209</v>
      </c>
      <c r="E4863" s="139"/>
      <c r="F4863" s="139">
        <f>MATCH(A4863,厦航题库汇总!$C$2:$C$5110,0)</f>
        <v>3835</v>
      </c>
    </row>
    <row r="4864" spans="1:6" customFormat="1" ht="56.1" customHeight="1">
      <c r="A4864" s="170" t="s">
        <v>3960</v>
      </c>
      <c r="B4864" s="139" t="s">
        <v>3961</v>
      </c>
      <c r="C4864" s="148" t="s">
        <v>3962</v>
      </c>
      <c r="D4864" s="148" t="s">
        <v>3963</v>
      </c>
      <c r="E4864" s="148"/>
      <c r="F4864" s="139">
        <f>MATCH(A4864,厦航题库汇总!$C$2:$C$5110,0)</f>
        <v>402</v>
      </c>
    </row>
    <row r="4865" spans="1:6" ht="56.1" customHeight="1">
      <c r="A4865" s="170" t="s">
        <v>1263</v>
      </c>
      <c r="B4865" s="139" t="s">
        <v>1264</v>
      </c>
      <c r="C4865" s="139" t="s">
        <v>1265</v>
      </c>
      <c r="D4865" s="139" t="s">
        <v>1266</v>
      </c>
      <c r="E4865" s="139"/>
      <c r="F4865" s="139">
        <f>MATCH(A4865,厦航题库汇总!$C$2:$C$5110,0)</f>
        <v>2771</v>
      </c>
    </row>
    <row r="4866" spans="1:6" ht="56.1" customHeight="1">
      <c r="A4866" s="170" t="s">
        <v>28707</v>
      </c>
      <c r="B4866" s="139" t="s">
        <v>24206</v>
      </c>
      <c r="C4866" s="139" t="s">
        <v>24207</v>
      </c>
      <c r="D4866" s="139" t="s">
        <v>24208</v>
      </c>
      <c r="E4866" s="139"/>
      <c r="F4866" s="139">
        <f>MATCH(A4866,厦航题库汇总!$C$2:$C$5110,0)</f>
        <v>3802</v>
      </c>
    </row>
    <row r="4867" spans="1:6" ht="56.1" customHeight="1">
      <c r="A4867" s="170" t="s">
        <v>23305</v>
      </c>
      <c r="B4867" s="139" t="s">
        <v>23306</v>
      </c>
      <c r="C4867" s="139" t="s">
        <v>23307</v>
      </c>
      <c r="D4867" s="139" t="s">
        <v>23308</v>
      </c>
      <c r="E4867" s="139"/>
      <c r="F4867" s="139">
        <f>MATCH(A4867,厦航题库汇总!$C$2:$C$5110,0)</f>
        <v>3949</v>
      </c>
    </row>
    <row r="4868" spans="1:6" ht="56.1" customHeight="1">
      <c r="A4868" s="172" t="s">
        <v>4227</v>
      </c>
      <c r="B4868" s="148" t="s">
        <v>4049</v>
      </c>
      <c r="C4868" s="148" t="s">
        <v>4228</v>
      </c>
      <c r="D4868" s="148" t="s">
        <v>4053</v>
      </c>
      <c r="E4868" s="148"/>
      <c r="F4868" s="139">
        <f>MATCH(A4868,厦航题库汇总!$C$2:$C$5110,0)</f>
        <v>898</v>
      </c>
    </row>
    <row r="4869" spans="1:6" customFormat="1" ht="56.1" customHeight="1">
      <c r="A4869" s="170" t="s">
        <v>28594</v>
      </c>
      <c r="B4869" s="139" t="s">
        <v>23884</v>
      </c>
      <c r="C4869" s="139" t="s">
        <v>23885</v>
      </c>
      <c r="D4869" s="139" t="s">
        <v>23886</v>
      </c>
      <c r="E4869" s="139"/>
      <c r="F4869" s="139">
        <f>MATCH(A4869,厦航题库汇总!$C$2:$C$5110,0)</f>
        <v>3381</v>
      </c>
    </row>
    <row r="4870" spans="1:6" ht="56.1" customHeight="1">
      <c r="A4870" s="170" t="s">
        <v>28593</v>
      </c>
      <c r="B4870" s="139" t="s">
        <v>23881</v>
      </c>
      <c r="C4870" s="139" t="s">
        <v>23882</v>
      </c>
      <c r="D4870" s="139" t="s">
        <v>23883</v>
      </c>
      <c r="E4870" s="139"/>
      <c r="F4870" s="139">
        <f>MATCH(A4870,厦航题库汇总!$C$2:$C$5110,0)</f>
        <v>3378</v>
      </c>
    </row>
    <row r="4871" spans="1:6" customFormat="1" ht="56.1" customHeight="1">
      <c r="A4871" s="172" t="s">
        <v>4219</v>
      </c>
      <c r="B4871" s="148" t="s">
        <v>4220</v>
      </c>
      <c r="C4871" s="148" t="s">
        <v>4221</v>
      </c>
      <c r="D4871" s="148" t="s">
        <v>4222</v>
      </c>
      <c r="E4871" s="148"/>
      <c r="F4871" s="139">
        <f>MATCH(A4871,厦航题库汇总!$C$2:$C$5110,0)</f>
        <v>886</v>
      </c>
    </row>
    <row r="4872" spans="1:6" ht="56.1" customHeight="1">
      <c r="A4872" s="172" t="s">
        <v>4223</v>
      </c>
      <c r="B4872" s="148" t="s">
        <v>4224</v>
      </c>
      <c r="C4872" s="148" t="s">
        <v>4225</v>
      </c>
      <c r="D4872" s="148" t="s">
        <v>4226</v>
      </c>
      <c r="E4872" s="148"/>
      <c r="F4872" s="139">
        <f>MATCH(A4872,厦航题库汇总!$C$2:$C$5110,0)</f>
        <v>892</v>
      </c>
    </row>
    <row r="4873" spans="1:6" customFormat="1" ht="56.1" customHeight="1">
      <c r="A4873" s="172" t="s">
        <v>4215</v>
      </c>
      <c r="B4873" s="148" t="s">
        <v>4216</v>
      </c>
      <c r="C4873" s="148" t="s">
        <v>4217</v>
      </c>
      <c r="D4873" s="148" t="s">
        <v>4218</v>
      </c>
      <c r="E4873" s="148"/>
      <c r="F4873" s="139">
        <f>MATCH(A4873,厦航题库汇总!$C$2:$C$5110,0)</f>
        <v>880</v>
      </c>
    </row>
    <row r="4874" spans="1:6" customFormat="1" ht="56.1" customHeight="1">
      <c r="A4874" s="170" t="s">
        <v>29803</v>
      </c>
      <c r="B4874" s="139" t="s">
        <v>24288</v>
      </c>
      <c r="C4874" s="139" t="s">
        <v>24289</v>
      </c>
      <c r="D4874" s="139" t="s">
        <v>24290</v>
      </c>
      <c r="E4874" s="139"/>
      <c r="F4874" s="139">
        <f>MATCH(A4874,厦航题库汇总!$C$2:$C$5110,0)</f>
        <v>1526</v>
      </c>
    </row>
    <row r="4875" spans="1:6" ht="56.1" customHeight="1">
      <c r="A4875" s="170" t="s">
        <v>6274</v>
      </c>
      <c r="B4875" s="139" t="s">
        <v>6275</v>
      </c>
      <c r="C4875" s="148" t="s">
        <v>6276</v>
      </c>
      <c r="D4875" s="148" t="s">
        <v>6277</v>
      </c>
      <c r="E4875" s="148"/>
      <c r="F4875" s="139">
        <f>MATCH(A4875,厦航题库汇总!$C$2:$C$5110,0)</f>
        <v>460</v>
      </c>
    </row>
    <row r="4876" spans="1:6" customFormat="1" ht="56.1" customHeight="1">
      <c r="A4876" s="172" t="s">
        <v>2101</v>
      </c>
      <c r="B4876" s="148" t="s">
        <v>2102</v>
      </c>
      <c r="C4876" s="148" t="s">
        <v>2103</v>
      </c>
      <c r="D4876" s="139" t="s">
        <v>28099</v>
      </c>
      <c r="E4876" s="139"/>
      <c r="F4876" s="139">
        <f>MATCH(A4876,厦航题库汇总!$C$2:$C$5110,0)</f>
        <v>727</v>
      </c>
    </row>
    <row r="4877" spans="1:6" customFormat="1" ht="56.1" customHeight="1">
      <c r="A4877" s="170" t="s">
        <v>2211</v>
      </c>
      <c r="B4877" s="148" t="s">
        <v>2212</v>
      </c>
      <c r="C4877" s="139" t="s">
        <v>2213</v>
      </c>
      <c r="D4877" s="139" t="s">
        <v>2214</v>
      </c>
      <c r="E4877" s="139"/>
      <c r="F4877" s="139">
        <f>MATCH(A4877,厦航题库汇总!$C$2:$C$5110,0)</f>
        <v>918</v>
      </c>
    </row>
    <row r="4878" spans="1:6" customFormat="1" ht="56.1" customHeight="1">
      <c r="A4878" s="170" t="s">
        <v>3040</v>
      </c>
      <c r="B4878" s="139" t="s">
        <v>3041</v>
      </c>
      <c r="C4878" s="139" t="s">
        <v>3042</v>
      </c>
      <c r="D4878" s="139" t="s">
        <v>3043</v>
      </c>
      <c r="E4878" s="139"/>
      <c r="F4878" s="139">
        <f>MATCH(A4878,厦航题库汇总!$C$2:$C$5110,0)</f>
        <v>3116</v>
      </c>
    </row>
    <row r="4879" spans="1:6" customFormat="1" ht="56.1" customHeight="1">
      <c r="A4879" s="170" t="s">
        <v>24866</v>
      </c>
      <c r="B4879" s="139" t="s">
        <v>24867</v>
      </c>
      <c r="C4879" s="139" t="s">
        <v>24868</v>
      </c>
      <c r="D4879" s="139" t="s">
        <v>24869</v>
      </c>
      <c r="E4879" s="139"/>
      <c r="F4879" s="139">
        <f>MATCH(A4879,厦航题库汇总!$C$2:$C$5110,0)</f>
        <v>2800</v>
      </c>
    </row>
    <row r="4880" spans="1:6" ht="56.1" customHeight="1">
      <c r="A4880" s="170" t="s">
        <v>8100</v>
      </c>
      <c r="B4880" s="139" t="s">
        <v>25497</v>
      </c>
      <c r="C4880" s="139" t="s">
        <v>25498</v>
      </c>
      <c r="D4880" s="139" t="s">
        <v>25499</v>
      </c>
      <c r="E4880" s="139"/>
      <c r="F4880" s="139">
        <f>MATCH(A4880,厦航题库汇总!$C$2:$C$5110,0)</f>
        <v>3599</v>
      </c>
    </row>
    <row r="4881" spans="1:6" ht="56.1" customHeight="1">
      <c r="A4881" s="172" t="s">
        <v>13591</v>
      </c>
      <c r="B4881" s="148" t="s">
        <v>12509</v>
      </c>
      <c r="C4881" s="148" t="s">
        <v>13592</v>
      </c>
      <c r="D4881" s="148" t="s">
        <v>12503</v>
      </c>
      <c r="E4881" s="148"/>
      <c r="F4881" s="139">
        <f>MATCH(A4881,厦航题库汇总!$C$2:$C$5110,0)</f>
        <v>2020</v>
      </c>
    </row>
    <row r="4882" spans="1:6" ht="56.1" customHeight="1">
      <c r="A4882" s="170" t="s">
        <v>18746</v>
      </c>
      <c r="B4882" s="139" t="s">
        <v>18747</v>
      </c>
      <c r="C4882" s="139" t="s">
        <v>18748</v>
      </c>
      <c r="D4882" s="139" t="s">
        <v>18749</v>
      </c>
      <c r="E4882" s="139"/>
      <c r="F4882" s="139" t="e">
        <f>MATCH(A4882,厦航题库汇总!$C$2:$C$5110,0)</f>
        <v>#N/A</v>
      </c>
    </row>
    <row r="4883" spans="1:6" customFormat="1" ht="56.1" customHeight="1">
      <c r="A4883" s="170" t="s">
        <v>3784</v>
      </c>
      <c r="B4883" s="139" t="s">
        <v>3785</v>
      </c>
      <c r="C4883" s="148" t="s">
        <v>3786</v>
      </c>
      <c r="D4883" s="148" t="s">
        <v>3787</v>
      </c>
      <c r="E4883" s="148"/>
      <c r="F4883" s="139">
        <f>MATCH(A4883,厦航题库汇总!$C$2:$C$5110,0)</f>
        <v>17</v>
      </c>
    </row>
    <row r="4884" spans="1:6" ht="56.1" customHeight="1">
      <c r="A4884" s="170" t="s">
        <v>23112</v>
      </c>
      <c r="B4884" s="139" t="s">
        <v>23113</v>
      </c>
      <c r="C4884" s="139" t="s">
        <v>23114</v>
      </c>
      <c r="D4884" s="139" t="s">
        <v>23115</v>
      </c>
      <c r="E4884" s="139"/>
      <c r="F4884" s="139">
        <f>MATCH(A4884,厦航题库汇总!$C$2:$C$5110,0)</f>
        <v>3696</v>
      </c>
    </row>
    <row r="4885" spans="1:6" ht="56.1" customHeight="1">
      <c r="A4885" s="170" t="s">
        <v>6378</v>
      </c>
      <c r="B4885" s="139" t="s">
        <v>6379</v>
      </c>
      <c r="C4885" s="148" t="s">
        <v>2575</v>
      </c>
      <c r="D4885" s="148" t="s">
        <v>6380</v>
      </c>
      <c r="E4885" s="148"/>
      <c r="F4885" s="139">
        <f>MATCH(A4885,厦航题库汇总!$C$2:$C$5110,0)</f>
        <v>697</v>
      </c>
    </row>
    <row r="4886" spans="1:6" ht="56.1" customHeight="1">
      <c r="A4886" s="170" t="s">
        <v>11552</v>
      </c>
      <c r="B4886" s="139" t="s">
        <v>26391</v>
      </c>
      <c r="C4886" s="139" t="s">
        <v>26392</v>
      </c>
      <c r="D4886" s="139" t="s">
        <v>26393</v>
      </c>
      <c r="E4886" s="139"/>
      <c r="F4886" s="139">
        <f>MATCH(A4886,厦航题库汇总!$C$2:$C$5110,0)</f>
        <v>1069</v>
      </c>
    </row>
    <row r="4887" spans="1:6" ht="56.1" customHeight="1">
      <c r="A4887" s="170" t="s">
        <v>11556</v>
      </c>
      <c r="B4887" s="139" t="s">
        <v>26394</v>
      </c>
      <c r="C4887" s="139" t="s">
        <v>26395</v>
      </c>
      <c r="D4887" s="139" t="s">
        <v>26396</v>
      </c>
      <c r="E4887" s="139" t="s">
        <v>29537</v>
      </c>
      <c r="F4887" s="139">
        <f>MATCH(A4887,厦航题库汇总!$C$2:$C$5110,0)</f>
        <v>1075</v>
      </c>
    </row>
    <row r="4888" spans="1:6" customFormat="1" ht="56.1" customHeight="1">
      <c r="A4888" s="170" t="s">
        <v>11548</v>
      </c>
      <c r="B4888" s="139" t="s">
        <v>26388</v>
      </c>
      <c r="C4888" s="139" t="s">
        <v>26389</v>
      </c>
      <c r="D4888" s="139" t="s">
        <v>26390</v>
      </c>
      <c r="E4888" s="139"/>
      <c r="F4888" s="139">
        <f>MATCH(A4888,厦航题库汇总!$C$2:$C$5110,0)</f>
        <v>1063</v>
      </c>
    </row>
    <row r="4889" spans="1:6" customFormat="1" ht="56.1" customHeight="1">
      <c r="A4889" s="170" t="s">
        <v>604</v>
      </c>
      <c r="B4889" s="139" t="s">
        <v>22077</v>
      </c>
      <c r="C4889" s="139" t="s">
        <v>22078</v>
      </c>
      <c r="D4889" s="139" t="s">
        <v>22079</v>
      </c>
      <c r="E4889" s="139"/>
      <c r="F4889" s="139">
        <f>MATCH(A4889,厦航题库汇总!$C$2:$C$5110,0)</f>
        <v>1284</v>
      </c>
    </row>
    <row r="4890" spans="1:6" customFormat="1" ht="56.1" customHeight="1">
      <c r="A4890" s="170" t="s">
        <v>28494</v>
      </c>
      <c r="B4890" s="139" t="s">
        <v>23649</v>
      </c>
      <c r="C4890" s="139" t="s">
        <v>23650</v>
      </c>
      <c r="D4890" s="139" t="s">
        <v>23651</v>
      </c>
      <c r="E4890" s="139"/>
      <c r="F4890" s="139">
        <f>MATCH(A4890,厦航题库汇总!$C$2:$C$5110,0)</f>
        <v>2870</v>
      </c>
    </row>
    <row r="4891" spans="1:6" customFormat="1" ht="56.1" customHeight="1">
      <c r="A4891" s="170" t="s">
        <v>3792</v>
      </c>
      <c r="B4891" s="139" t="s">
        <v>3793</v>
      </c>
      <c r="C4891" s="148" t="s">
        <v>3794</v>
      </c>
      <c r="D4891" s="148" t="s">
        <v>3795</v>
      </c>
      <c r="E4891" s="148"/>
      <c r="F4891" s="139">
        <f>MATCH(A4891,厦航题库汇总!$C$2:$C$5110,0)</f>
        <v>32</v>
      </c>
    </row>
    <row r="4892" spans="1:6" customFormat="1" ht="56.1" customHeight="1">
      <c r="A4892" s="170" t="s">
        <v>24939</v>
      </c>
      <c r="B4892" s="139" t="s">
        <v>24940</v>
      </c>
      <c r="C4892" s="139" t="s">
        <v>24941</v>
      </c>
      <c r="D4892" s="139" t="s">
        <v>24942</v>
      </c>
      <c r="E4892" s="139"/>
      <c r="F4892" s="139">
        <f>MATCH(A4892,厦航题库汇总!$C$2:$C$5110,0)</f>
        <v>2880</v>
      </c>
    </row>
    <row r="4893" spans="1:6" customFormat="1" ht="56.1" customHeight="1">
      <c r="A4893" s="170" t="s">
        <v>947</v>
      </c>
      <c r="B4893" s="139" t="s">
        <v>28305</v>
      </c>
      <c r="C4893" s="139" t="s">
        <v>28306</v>
      </c>
      <c r="D4893" s="139" t="s">
        <v>28307</v>
      </c>
      <c r="E4893" s="139"/>
      <c r="F4893" s="139">
        <f>MATCH(A4893,厦航题库汇总!$C$2:$C$5110,0)</f>
        <v>2321</v>
      </c>
    </row>
    <row r="4894" spans="1:6" customFormat="1" ht="56.1" customHeight="1">
      <c r="A4894" s="172" t="s">
        <v>4136</v>
      </c>
      <c r="B4894" s="148" t="s">
        <v>4137</v>
      </c>
      <c r="C4894" s="148" t="s">
        <v>4138</v>
      </c>
      <c r="D4894" s="148" t="s">
        <v>4139</v>
      </c>
      <c r="E4894" s="148"/>
      <c r="F4894" s="139">
        <f>MATCH(A4894,厦航题库汇总!$C$2:$C$5110,0)</f>
        <v>730</v>
      </c>
    </row>
    <row r="4895" spans="1:6" customFormat="1" ht="56.1" customHeight="1">
      <c r="A4895" s="170" t="s">
        <v>28577</v>
      </c>
      <c r="B4895" s="139" t="s">
        <v>23836</v>
      </c>
      <c r="C4895" s="139" t="s">
        <v>23837</v>
      </c>
      <c r="D4895" s="139" t="s">
        <v>23838</v>
      </c>
      <c r="E4895" s="139"/>
      <c r="F4895" s="139">
        <f>MATCH(A4895,厦航题库汇总!$C$2:$C$5110,0)</f>
        <v>3300</v>
      </c>
    </row>
    <row r="4896" spans="1:6" customFormat="1" ht="56.1" customHeight="1">
      <c r="A4896" s="170" t="s">
        <v>18556</v>
      </c>
      <c r="B4896" s="139" t="s">
        <v>18557</v>
      </c>
      <c r="C4896" s="139" t="s">
        <v>18558</v>
      </c>
      <c r="D4896" s="139" t="s">
        <v>18559</v>
      </c>
      <c r="E4896" s="139"/>
      <c r="F4896" s="139" t="e">
        <f>MATCH(A4896,厦航题库汇总!$C$2:$C$5110,0)</f>
        <v>#N/A</v>
      </c>
    </row>
    <row r="4897" spans="1:6" customFormat="1" ht="56.1" customHeight="1">
      <c r="A4897" s="172" t="s">
        <v>1335</v>
      </c>
      <c r="B4897" s="148">
        <v>15</v>
      </c>
      <c r="C4897" s="148">
        <v>30</v>
      </c>
      <c r="D4897" s="148">
        <v>50</v>
      </c>
      <c r="E4897" s="148"/>
      <c r="F4897" s="139">
        <f>MATCH(A4897,厦航题库汇总!$C$2:$C$5110,0)</f>
        <v>2926</v>
      </c>
    </row>
    <row r="4898" spans="1:6" customFormat="1" ht="56.1" customHeight="1">
      <c r="A4898" s="170" t="s">
        <v>28387</v>
      </c>
      <c r="B4898" s="139" t="s">
        <v>22652</v>
      </c>
      <c r="C4898" s="139" t="s">
        <v>22653</v>
      </c>
      <c r="D4898" s="139" t="s">
        <v>22654</v>
      </c>
      <c r="E4898" s="139"/>
      <c r="F4898" s="139">
        <f>MATCH(A4898,厦航题库汇总!$C$2:$C$5110,0)</f>
        <v>1723</v>
      </c>
    </row>
    <row r="4899" spans="1:6" customFormat="1" ht="56.1" customHeight="1">
      <c r="A4899" s="170" t="s">
        <v>28612</v>
      </c>
      <c r="B4899" s="139" t="s">
        <v>23941</v>
      </c>
      <c r="C4899" s="139" t="s">
        <v>23942</v>
      </c>
      <c r="D4899" s="139" t="s">
        <v>23943</v>
      </c>
      <c r="E4899" s="139"/>
      <c r="F4899" s="139">
        <f>MATCH(A4899,厦航题库汇总!$C$2:$C$5110,0)</f>
        <v>3451</v>
      </c>
    </row>
    <row r="4900" spans="1:6" customFormat="1" ht="56.1" customHeight="1">
      <c r="A4900" s="172" t="s">
        <v>4164</v>
      </c>
      <c r="B4900" s="148" t="s">
        <v>4163</v>
      </c>
      <c r="C4900" s="148" t="s">
        <v>4165</v>
      </c>
      <c r="D4900" s="148" t="s">
        <v>4166</v>
      </c>
      <c r="E4900" s="148"/>
      <c r="F4900" s="139">
        <f>MATCH(A4900,厦航题库汇总!$C$2:$C$5110,0)</f>
        <v>772</v>
      </c>
    </row>
    <row r="4901" spans="1:6" customFormat="1" ht="56.1" customHeight="1">
      <c r="A4901" s="170" t="s">
        <v>28568</v>
      </c>
      <c r="B4901" s="139" t="s">
        <v>23806</v>
      </c>
      <c r="C4901" s="139" t="s">
        <v>23807</v>
      </c>
      <c r="D4901" s="139" t="s">
        <v>23808</v>
      </c>
      <c r="E4901" s="139"/>
      <c r="F4901" s="139">
        <f>MATCH(A4901,厦航题库汇总!$C$2:$C$5110,0)</f>
        <v>3266</v>
      </c>
    </row>
    <row r="4902" spans="1:6" customFormat="1" ht="56.1" customHeight="1">
      <c r="A4902" s="172" t="s">
        <v>4117</v>
      </c>
      <c r="B4902" s="148" t="s">
        <v>4118</v>
      </c>
      <c r="C4902" s="148" t="s">
        <v>814</v>
      </c>
      <c r="D4902" s="148" t="s">
        <v>4119</v>
      </c>
      <c r="E4902" s="148"/>
      <c r="F4902" s="139">
        <f>MATCH(A4902,厦航题库汇总!$C$2:$C$5110,0)</f>
        <v>701</v>
      </c>
    </row>
    <row r="4903" spans="1:6" customFormat="1" ht="56.1" customHeight="1">
      <c r="A4903" s="170" t="s">
        <v>6208</v>
      </c>
      <c r="B4903" s="139" t="s">
        <v>6209</v>
      </c>
      <c r="C4903" s="148" t="s">
        <v>6210</v>
      </c>
      <c r="D4903" s="148" t="s">
        <v>6211</v>
      </c>
      <c r="E4903" s="148"/>
      <c r="F4903" s="139">
        <f>MATCH(A4903,厦航题库汇总!$C$2:$C$5110,0)</f>
        <v>323</v>
      </c>
    </row>
    <row r="4904" spans="1:6" customFormat="1" ht="56.1" customHeight="1">
      <c r="A4904" s="170" t="s">
        <v>29793</v>
      </c>
      <c r="B4904" s="139" t="s">
        <v>24259</v>
      </c>
      <c r="C4904" s="139" t="s">
        <v>24260</v>
      </c>
      <c r="D4904" s="139" t="s">
        <v>24261</v>
      </c>
      <c r="E4904" s="139"/>
      <c r="F4904" s="139">
        <f>MATCH(A4904,厦航题库汇总!$C$2:$C$5110,0)</f>
        <v>1436</v>
      </c>
    </row>
    <row r="4905" spans="1:6" customFormat="1" ht="56.1" customHeight="1">
      <c r="A4905" s="170" t="s">
        <v>23225</v>
      </c>
      <c r="B4905" s="139" t="s">
        <v>23220</v>
      </c>
      <c r="C4905" s="139" t="s">
        <v>23212</v>
      </c>
      <c r="D4905" s="139" t="s">
        <v>23226</v>
      </c>
      <c r="E4905" s="139"/>
      <c r="F4905" s="139">
        <f>MATCH(A4905,厦航题库汇总!$C$2:$C$5110,0)</f>
        <v>3855</v>
      </c>
    </row>
    <row r="4906" spans="1:6" customFormat="1" ht="56.1" customHeight="1">
      <c r="A4906" s="170" t="s">
        <v>477</v>
      </c>
      <c r="B4906" s="139" t="s">
        <v>21984</v>
      </c>
      <c r="C4906" s="139" t="s">
        <v>21985</v>
      </c>
      <c r="D4906" s="139" t="s">
        <v>21986</v>
      </c>
      <c r="E4906" s="139"/>
      <c r="F4906" s="139">
        <f>MATCH(A4906,厦航题库汇总!$C$2:$C$5110,0)</f>
        <v>1071</v>
      </c>
    </row>
    <row r="4907" spans="1:6" customFormat="1" ht="56.1" customHeight="1">
      <c r="A4907" s="170" t="s">
        <v>22976</v>
      </c>
      <c r="B4907" s="139" t="s">
        <v>22977</v>
      </c>
      <c r="C4907" s="139" t="s">
        <v>22978</v>
      </c>
      <c r="D4907" s="139" t="s">
        <v>22979</v>
      </c>
      <c r="E4907" s="139"/>
      <c r="F4907" s="139">
        <f>MATCH(A4907,厦航题库汇总!$C$2:$C$5110,0)</f>
        <v>3337</v>
      </c>
    </row>
    <row r="4908" spans="1:6" customFormat="1" ht="56.1" customHeight="1">
      <c r="A4908" s="170" t="s">
        <v>2386</v>
      </c>
      <c r="B4908" s="148" t="s">
        <v>2387</v>
      </c>
      <c r="C4908" s="139" t="s">
        <v>2388</v>
      </c>
      <c r="D4908" s="139" t="s">
        <v>2367</v>
      </c>
      <c r="E4908" s="139"/>
      <c r="F4908" s="139">
        <f>MATCH(A4908,厦航题库汇总!$C$2:$C$5110,0)</f>
        <v>1232</v>
      </c>
    </row>
    <row r="4909" spans="1:6" customFormat="1" ht="56.1" customHeight="1">
      <c r="A4909" s="170" t="s">
        <v>14748</v>
      </c>
      <c r="B4909" s="139" t="s">
        <v>27492</v>
      </c>
      <c r="C4909" s="139" t="s">
        <v>27493</v>
      </c>
      <c r="D4909" s="139" t="s">
        <v>27494</v>
      </c>
      <c r="E4909" s="139"/>
      <c r="F4909" s="139">
        <f>MATCH(A4909,厦航题库汇总!$C$2:$C$5110,0)</f>
        <v>4241</v>
      </c>
    </row>
    <row r="4910" spans="1:6" customFormat="1" ht="56.1" customHeight="1">
      <c r="A4910" s="170" t="s">
        <v>3081</v>
      </c>
      <c r="B4910" s="139" t="s">
        <v>3082</v>
      </c>
      <c r="C4910" s="139" t="s">
        <v>3083</v>
      </c>
      <c r="D4910" s="139" t="s">
        <v>3084</v>
      </c>
      <c r="E4910" s="139"/>
      <c r="F4910" s="139">
        <f>MATCH(A4910,厦航题库汇总!$C$2:$C$5110,0)</f>
        <v>3181</v>
      </c>
    </row>
    <row r="4911" spans="1:6" customFormat="1" ht="56.1" customHeight="1">
      <c r="A4911" s="170" t="s">
        <v>3085</v>
      </c>
      <c r="B4911" s="139" t="s">
        <v>3083</v>
      </c>
      <c r="C4911" s="139" t="s">
        <v>3082</v>
      </c>
      <c r="D4911" s="139" t="s">
        <v>3084</v>
      </c>
      <c r="E4911" s="139"/>
      <c r="F4911" s="139">
        <f>MATCH(A4911,厦航题库汇总!$C$2:$C$5110,0)</f>
        <v>3186</v>
      </c>
    </row>
    <row r="4912" spans="1:6" customFormat="1" ht="56.1" customHeight="1">
      <c r="A4912" s="172" t="s">
        <v>2050</v>
      </c>
      <c r="B4912" s="148" t="s">
        <v>2051</v>
      </c>
      <c r="C4912" s="139" t="s">
        <v>2052</v>
      </c>
      <c r="D4912" s="139" t="s">
        <v>2053</v>
      </c>
      <c r="E4912" s="139"/>
      <c r="F4912" s="139">
        <f>MATCH(A4912,厦航题库汇总!$C$2:$C$5110,0)</f>
        <v>651</v>
      </c>
    </row>
    <row r="4913" spans="1:6" customFormat="1" ht="56.1" customHeight="1">
      <c r="A4913" s="172" t="s">
        <v>2012</v>
      </c>
      <c r="B4913" s="148" t="s">
        <v>2013</v>
      </c>
      <c r="C4913" s="148" t="s">
        <v>2014</v>
      </c>
      <c r="D4913" s="148" t="s">
        <v>2015</v>
      </c>
      <c r="E4913" s="148"/>
      <c r="F4913" s="139">
        <f>MATCH(A4913,厦航题库汇总!$C$2:$C$5110,0)</f>
        <v>585</v>
      </c>
    </row>
    <row r="4914" spans="1:6" customFormat="1" ht="56.1" customHeight="1">
      <c r="A4914" s="172" t="s">
        <v>2008</v>
      </c>
      <c r="B4914" s="148" t="s">
        <v>2009</v>
      </c>
      <c r="C4914" s="148" t="s">
        <v>2010</v>
      </c>
      <c r="D4914" s="148" t="s">
        <v>2011</v>
      </c>
      <c r="E4914" s="148"/>
      <c r="F4914" s="139">
        <f>MATCH(A4914,厦航题库汇总!$C$2:$C$5110,0)</f>
        <v>578</v>
      </c>
    </row>
    <row r="4915" spans="1:6" customFormat="1" ht="56.1" customHeight="1">
      <c r="A4915" s="170" t="s">
        <v>23430</v>
      </c>
      <c r="B4915" s="139" t="s">
        <v>23431</v>
      </c>
      <c r="C4915" s="139" t="s">
        <v>23432</v>
      </c>
      <c r="D4915" s="139" t="s">
        <v>23433</v>
      </c>
      <c r="E4915" s="139"/>
      <c r="F4915" s="139">
        <f>MATCH(A4915,厦航题库汇总!$C$2:$C$5110,0)</f>
        <v>4067</v>
      </c>
    </row>
    <row r="4916" spans="1:6" customFormat="1" ht="56.1" customHeight="1">
      <c r="A4916" s="170" t="s">
        <v>23428</v>
      </c>
      <c r="B4916" s="139" t="s">
        <v>23429</v>
      </c>
      <c r="C4916" s="139" t="s">
        <v>23426</v>
      </c>
      <c r="D4916" s="139" t="s">
        <v>22633</v>
      </c>
      <c r="E4916" s="139"/>
      <c r="F4916" s="139">
        <f>MATCH(A4916,厦航题库汇总!$C$2:$C$5110,0)</f>
        <v>4064</v>
      </c>
    </row>
    <row r="4917" spans="1:6" customFormat="1" ht="56.1" customHeight="1">
      <c r="A4917" s="172" t="s">
        <v>1842</v>
      </c>
      <c r="B4917" s="148" t="s">
        <v>1843</v>
      </c>
      <c r="C4917" s="148" t="s">
        <v>1844</v>
      </c>
      <c r="D4917" s="148" t="s">
        <v>1845</v>
      </c>
      <c r="E4917" s="148"/>
      <c r="F4917" s="139">
        <f>MATCH(A4917,厦航题库汇总!$C$2:$C$5110,0)</f>
        <v>256</v>
      </c>
    </row>
    <row r="4918" spans="1:6" customFormat="1" ht="56.1" customHeight="1">
      <c r="A4918" s="172" t="s">
        <v>5102</v>
      </c>
      <c r="B4918" s="148" t="s">
        <v>5103</v>
      </c>
      <c r="C4918" s="139" t="s">
        <v>5104</v>
      </c>
      <c r="D4918" s="139" t="s">
        <v>5105</v>
      </c>
      <c r="E4918" s="139"/>
      <c r="F4918" s="139">
        <f>MATCH(A4918,厦航题库汇总!$C$2:$C$5110,0)</f>
        <v>2454</v>
      </c>
    </row>
    <row r="4919" spans="1:6" customFormat="1" ht="56.1" customHeight="1">
      <c r="A4919" s="170" t="s">
        <v>3053</v>
      </c>
      <c r="B4919" s="139" t="s">
        <v>3054</v>
      </c>
      <c r="C4919" s="139" t="s">
        <v>3055</v>
      </c>
      <c r="D4919" s="139" t="s">
        <v>3056</v>
      </c>
      <c r="E4919" s="139"/>
      <c r="F4919" s="139">
        <f>MATCH(A4919,厦航题库汇总!$C$2:$C$5110,0)</f>
        <v>3136</v>
      </c>
    </row>
    <row r="4920" spans="1:6" customFormat="1" ht="56.1" customHeight="1">
      <c r="A4920" s="172" t="s">
        <v>4081</v>
      </c>
      <c r="B4920" s="148" t="s">
        <v>4082</v>
      </c>
      <c r="C4920" s="148" t="s">
        <v>4083</v>
      </c>
      <c r="D4920" s="148" t="s">
        <v>4084</v>
      </c>
      <c r="E4920" s="148"/>
      <c r="F4920" s="139">
        <f>MATCH(A4920,厦航题库汇总!$C$2:$C$5110,0)</f>
        <v>647</v>
      </c>
    </row>
    <row r="4921" spans="1:6" customFormat="1" ht="56.1" customHeight="1">
      <c r="A4921" s="170" t="s">
        <v>28588</v>
      </c>
      <c r="B4921" s="139" t="s">
        <v>23867</v>
      </c>
      <c r="C4921" s="139" t="s">
        <v>23864</v>
      </c>
      <c r="D4921" s="139" t="s">
        <v>23868</v>
      </c>
      <c r="E4921" s="139"/>
      <c r="F4921" s="139">
        <f>MATCH(A4921,厦航题库汇总!$C$2:$C$5110,0)</f>
        <v>3360</v>
      </c>
    </row>
    <row r="4922" spans="1:6" customFormat="1" ht="56.1" customHeight="1">
      <c r="A4922" s="170" t="s">
        <v>2409</v>
      </c>
      <c r="B4922" s="139" t="s">
        <v>22520</v>
      </c>
      <c r="C4922" s="139" t="s">
        <v>22521</v>
      </c>
      <c r="D4922" s="139" t="s">
        <v>22522</v>
      </c>
      <c r="E4922" s="139"/>
      <c r="F4922" s="139">
        <f>MATCH(A4922,厦航题库汇总!$C$2:$C$5110,0)</f>
        <v>1286</v>
      </c>
    </row>
    <row r="4923" spans="1:6" customFormat="1" ht="56.1" customHeight="1">
      <c r="A4923" s="170" t="s">
        <v>12345</v>
      </c>
      <c r="B4923" s="139" t="s">
        <v>12346</v>
      </c>
      <c r="C4923" s="148" t="s">
        <v>523</v>
      </c>
      <c r="D4923" s="148" t="s">
        <v>12347</v>
      </c>
      <c r="E4923" s="148"/>
      <c r="F4923" s="139">
        <f>MATCH(A4923,厦航题库汇总!$C$2:$C$5110,0)</f>
        <v>116</v>
      </c>
    </row>
    <row r="4924" spans="1:6" customFormat="1" ht="56.1" customHeight="1">
      <c r="A4924" s="170" t="s">
        <v>524</v>
      </c>
      <c r="B4924" s="139" t="s">
        <v>22015</v>
      </c>
      <c r="C4924" s="139" t="s">
        <v>22016</v>
      </c>
      <c r="D4924" s="139" t="s">
        <v>22017</v>
      </c>
      <c r="E4924" s="139"/>
      <c r="F4924" s="139">
        <f>MATCH(A4924,厦航题库汇总!$C$2:$C$5110,0)</f>
        <v>1146</v>
      </c>
    </row>
    <row r="4925" spans="1:6" customFormat="1" ht="56.1" customHeight="1">
      <c r="A4925" s="170" t="s">
        <v>520</v>
      </c>
      <c r="B4925" s="139" t="s">
        <v>12344</v>
      </c>
      <c r="C4925" s="148" t="s">
        <v>522</v>
      </c>
      <c r="D4925" s="148" t="s">
        <v>523</v>
      </c>
      <c r="E4925" s="148"/>
      <c r="F4925" s="139">
        <f>MATCH(A4925,厦航题库汇总!$C$2:$C$5110,0)</f>
        <v>1141</v>
      </c>
    </row>
    <row r="4926" spans="1:6" customFormat="1" ht="56.1" customHeight="1">
      <c r="A4926" s="170" t="s">
        <v>12811</v>
      </c>
      <c r="B4926" s="139" t="s">
        <v>12812</v>
      </c>
      <c r="C4926" s="148" t="s">
        <v>12813</v>
      </c>
      <c r="D4926" s="148" t="s">
        <v>12814</v>
      </c>
      <c r="E4926" s="148"/>
      <c r="F4926" s="139">
        <f>MATCH(A4926,厦航题库汇总!$C$2:$C$5110,0)</f>
        <v>586</v>
      </c>
    </row>
    <row r="4927" spans="1:6" customFormat="1" ht="56.1" customHeight="1">
      <c r="A4927" s="170" t="s">
        <v>13770</v>
      </c>
      <c r="B4927" s="139" t="s">
        <v>27110</v>
      </c>
      <c r="C4927" s="139" t="s">
        <v>27111</v>
      </c>
      <c r="D4927" s="139" t="s">
        <v>27112</v>
      </c>
      <c r="E4927" s="139"/>
      <c r="F4927" s="139">
        <f>MATCH(A4927,厦航题库汇总!$C$2:$C$5110,0)</f>
        <v>2391</v>
      </c>
    </row>
    <row r="4928" spans="1:6" customFormat="1" ht="56.1" customHeight="1">
      <c r="A4928" s="172" t="s">
        <v>1791</v>
      </c>
      <c r="B4928" s="148" t="s">
        <v>1765</v>
      </c>
      <c r="C4928" s="148" t="s">
        <v>1764</v>
      </c>
      <c r="D4928" s="148" t="s">
        <v>1763</v>
      </c>
      <c r="E4928" s="148"/>
      <c r="F4928" s="139">
        <f>MATCH(A4928,厦航题库汇总!$C$2:$C$5110,0)</f>
        <v>160</v>
      </c>
    </row>
    <row r="4929" spans="1:6" customFormat="1" ht="56.1" customHeight="1">
      <c r="A4929" s="172" t="s">
        <v>1730</v>
      </c>
      <c r="B4929" s="148" t="s">
        <v>1731</v>
      </c>
      <c r="C4929" s="148" t="s">
        <v>1732</v>
      </c>
      <c r="D4929" s="148" t="s">
        <v>1733</v>
      </c>
      <c r="E4929" s="148"/>
      <c r="F4929" s="139">
        <f>MATCH(A4929,厦航题库汇总!$C$2:$C$5110,0)</f>
        <v>45</v>
      </c>
    </row>
    <row r="4930" spans="1:6" customFormat="1" ht="56.1" customHeight="1">
      <c r="A4930" s="170" t="s">
        <v>29756</v>
      </c>
      <c r="B4930" s="139" t="s">
        <v>20625</v>
      </c>
      <c r="C4930" s="139" t="s">
        <v>20626</v>
      </c>
      <c r="D4930" s="139" t="s">
        <v>20627</v>
      </c>
      <c r="E4930" s="139"/>
      <c r="F4930" s="139">
        <f>MATCH(A4930,厦航题库汇总!$C$2:$C$5110,0)</f>
        <v>4523</v>
      </c>
    </row>
    <row r="4931" spans="1:6" customFormat="1" ht="56.1" customHeight="1">
      <c r="A4931" s="170" t="s">
        <v>9515</v>
      </c>
      <c r="B4931" s="139" t="s">
        <v>20885</v>
      </c>
      <c r="C4931" s="139" t="s">
        <v>20886</v>
      </c>
      <c r="D4931" s="139" t="s">
        <v>20887</v>
      </c>
      <c r="E4931" s="139"/>
      <c r="F4931" s="139">
        <f>MATCH(A4931,厦航题库汇总!$C$2:$C$5110,0)</f>
        <v>4643</v>
      </c>
    </row>
    <row r="4932" spans="1:6" customFormat="1" ht="56.1" customHeight="1">
      <c r="A4932" s="170" t="s">
        <v>20107</v>
      </c>
      <c r="B4932" s="139" t="s">
        <v>20108</v>
      </c>
      <c r="C4932" s="139" t="s">
        <v>20109</v>
      </c>
      <c r="D4932" s="139" t="s">
        <v>20110</v>
      </c>
      <c r="E4932" s="139"/>
      <c r="F4932" s="139" t="e">
        <f>MATCH(A4932,厦航题库汇总!$C$2:$C$5110,0)</f>
        <v>#N/A</v>
      </c>
    </row>
    <row r="4933" spans="1:6" customFormat="1" ht="56.1" customHeight="1">
      <c r="A4933" s="170" t="s">
        <v>9663</v>
      </c>
      <c r="B4933" s="139" t="s">
        <v>21027</v>
      </c>
      <c r="C4933" s="139" t="s">
        <v>21028</v>
      </c>
      <c r="D4933" s="139" t="s">
        <v>21029</v>
      </c>
      <c r="E4933" s="139"/>
      <c r="F4933" s="139">
        <f>MATCH(A4933,厦航题库汇总!$C$2:$C$5110,0)</f>
        <v>4687</v>
      </c>
    </row>
    <row r="4934" spans="1:6" customFormat="1" ht="56.1" customHeight="1">
      <c r="A4934" s="170" t="s">
        <v>25559</v>
      </c>
      <c r="B4934" s="139" t="s">
        <v>25560</v>
      </c>
      <c r="C4934" s="139" t="s">
        <v>25561</v>
      </c>
      <c r="D4934" s="139" t="s">
        <v>25562</v>
      </c>
      <c r="E4934" s="139"/>
      <c r="F4934" s="139">
        <f>MATCH(A4934,厦航题库汇总!$C$2:$C$5110,0)</f>
        <v>3683</v>
      </c>
    </row>
    <row r="4935" spans="1:6" customFormat="1" ht="56.1" customHeight="1">
      <c r="A4935" s="170" t="s">
        <v>15548</v>
      </c>
      <c r="B4935" s="139" t="s">
        <v>3065</v>
      </c>
      <c r="C4935" s="139" t="s">
        <v>3064</v>
      </c>
      <c r="D4935" s="139" t="s">
        <v>3066</v>
      </c>
      <c r="E4935" s="139"/>
      <c r="F4935" s="139">
        <f>MATCH(A4935,厦航题库汇总!$C$2:$C$5110,0)</f>
        <v>3156</v>
      </c>
    </row>
    <row r="4936" spans="1:6" customFormat="1" ht="56.1" customHeight="1">
      <c r="A4936" s="170" t="s">
        <v>15547</v>
      </c>
      <c r="B4936" s="139" t="s">
        <v>3064</v>
      </c>
      <c r="C4936" s="139" t="s">
        <v>3065</v>
      </c>
      <c r="D4936" s="139" t="s">
        <v>3066</v>
      </c>
      <c r="E4936" s="139"/>
      <c r="F4936" s="139">
        <f>MATCH(A4936,厦航题库汇总!$C$2:$C$5110,0)</f>
        <v>3151</v>
      </c>
    </row>
    <row r="4937" spans="1:6" customFormat="1" ht="56.1" customHeight="1">
      <c r="A4937" s="170" t="s">
        <v>29757</v>
      </c>
      <c r="B4937" s="139" t="s">
        <v>20684</v>
      </c>
      <c r="C4937" s="139" t="s">
        <v>20685</v>
      </c>
      <c r="D4937" s="139" t="s">
        <v>20686</v>
      </c>
      <c r="E4937" s="139"/>
      <c r="F4937" s="139">
        <f>MATCH(A4937,厦航题库汇总!$C$2:$C$5110,0)</f>
        <v>4553</v>
      </c>
    </row>
    <row r="4938" spans="1:6" customFormat="1" ht="56.1" customHeight="1">
      <c r="A4938" s="170" t="s">
        <v>10766</v>
      </c>
      <c r="B4938" s="139" t="s">
        <v>20955</v>
      </c>
      <c r="C4938" s="139" t="s">
        <v>20956</v>
      </c>
      <c r="D4938" s="139" t="s">
        <v>20957</v>
      </c>
      <c r="E4938" s="139"/>
      <c r="F4938" s="139">
        <f>MATCH(A4938,厦航题库汇总!$C$2:$C$5110,0)</f>
        <v>4666</v>
      </c>
    </row>
    <row r="4939" spans="1:6" customFormat="1" ht="56.1" customHeight="1">
      <c r="A4939" s="172" t="s">
        <v>29446</v>
      </c>
      <c r="B4939" s="148" t="s">
        <v>27788</v>
      </c>
      <c r="C4939" s="148" t="s">
        <v>26004</v>
      </c>
      <c r="D4939" s="148" t="s">
        <v>27789</v>
      </c>
      <c r="E4939" s="148"/>
      <c r="F4939" s="139" t="e">
        <f>MATCH(A4939,厦航题库汇总!$C$2:$C$5110,0)</f>
        <v>#N/A</v>
      </c>
    </row>
    <row r="4940" spans="1:6" customFormat="1" ht="56.1" customHeight="1">
      <c r="A4940" s="170" t="s">
        <v>9778</v>
      </c>
      <c r="B4940" s="139" t="s">
        <v>21151</v>
      </c>
      <c r="C4940" s="139" t="s">
        <v>21152</v>
      </c>
      <c r="D4940" s="139" t="s">
        <v>21153</v>
      </c>
      <c r="E4940" s="139"/>
      <c r="F4940" s="139">
        <f>MATCH(A4940,厦航题库汇总!$C$2:$C$5110,0)</f>
        <v>4722</v>
      </c>
    </row>
    <row r="4941" spans="1:6" customFormat="1" ht="56.1" customHeight="1">
      <c r="A4941" s="170" t="s">
        <v>9620</v>
      </c>
      <c r="B4941" s="139" t="s">
        <v>20988</v>
      </c>
      <c r="C4941" s="139" t="s">
        <v>20989</v>
      </c>
      <c r="D4941" s="139" t="s">
        <v>20990</v>
      </c>
      <c r="E4941" s="139"/>
      <c r="F4941" s="139">
        <f>MATCH(A4941,厦航题库汇总!$C$2:$C$5110,0)</f>
        <v>4675</v>
      </c>
    </row>
    <row r="4942" spans="1:6" customFormat="1" ht="56.1" customHeight="1">
      <c r="A4942" s="172" t="s">
        <v>6486</v>
      </c>
      <c r="B4942" s="148" t="s">
        <v>27941</v>
      </c>
      <c r="C4942" s="148" t="s">
        <v>27942</v>
      </c>
      <c r="D4942" s="148" t="s">
        <v>27943</v>
      </c>
      <c r="E4942" s="148"/>
      <c r="F4942" s="139">
        <f>MATCH(A4942,厦航题库汇总!$C$2:$C$5110,0)</f>
        <v>888</v>
      </c>
    </row>
    <row r="4943" spans="1:6" customFormat="1" ht="56.1" customHeight="1">
      <c r="A4943" s="170" t="s">
        <v>28723</v>
      </c>
      <c r="B4943" s="139" t="s">
        <v>28724</v>
      </c>
      <c r="C4943" s="139" t="s">
        <v>28725</v>
      </c>
      <c r="D4943" s="139" t="s">
        <v>28726</v>
      </c>
      <c r="E4943" s="139"/>
      <c r="F4943" s="139">
        <f>MATCH(A4943,厦航题库汇总!$C$2:$C$5110,0)</f>
        <v>1829</v>
      </c>
    </row>
    <row r="4944" spans="1:6" customFormat="1" ht="56.1" customHeight="1">
      <c r="A4944" s="170" t="s">
        <v>28731</v>
      </c>
      <c r="B4944" s="139" t="s">
        <v>28732</v>
      </c>
      <c r="C4944" s="139" t="s">
        <v>28733</v>
      </c>
      <c r="D4944" s="139"/>
      <c r="E4944" s="139"/>
      <c r="F4944" s="139">
        <f>MATCH(A4944,厦航题库汇总!$C$2:$C$5110,0)</f>
        <v>1841</v>
      </c>
    </row>
    <row r="4945" spans="1:6" customFormat="1" ht="56.1" customHeight="1">
      <c r="A4945" s="172" t="s">
        <v>6493</v>
      </c>
      <c r="B4945" s="148" t="s">
        <v>27943</v>
      </c>
      <c r="C4945" s="148" t="s">
        <v>27942</v>
      </c>
      <c r="D4945" s="148" t="s">
        <v>27941</v>
      </c>
      <c r="E4945" s="148"/>
      <c r="F4945" s="139">
        <f>MATCH(A4945,厦航题库汇总!$C$2:$C$5110,0)</f>
        <v>900</v>
      </c>
    </row>
    <row r="4946" spans="1:6" customFormat="1" ht="56.1" customHeight="1">
      <c r="A4946" s="170" t="s">
        <v>28727</v>
      </c>
      <c r="B4946" s="139" t="s">
        <v>28728</v>
      </c>
      <c r="C4946" s="139" t="s">
        <v>28729</v>
      </c>
      <c r="D4946" s="139" t="s">
        <v>28730</v>
      </c>
      <c r="E4946" s="139"/>
      <c r="F4946" s="139">
        <f>MATCH(A4946,厦航题库汇总!$C$2:$C$5110,0)</f>
        <v>1835</v>
      </c>
    </row>
    <row r="4947" spans="1:6" customFormat="1" ht="56.1" customHeight="1">
      <c r="A4947" s="172" t="s">
        <v>6490</v>
      </c>
      <c r="B4947" s="148" t="s">
        <v>27941</v>
      </c>
      <c r="C4947" s="148" t="s">
        <v>27944</v>
      </c>
      <c r="D4947" s="148" t="s">
        <v>27945</v>
      </c>
      <c r="E4947" s="148"/>
      <c r="F4947" s="139">
        <f>MATCH(A4947,厦航题库汇总!$C$2:$C$5110,0)</f>
        <v>894</v>
      </c>
    </row>
    <row r="4948" spans="1:6" customFormat="1" ht="56.1" customHeight="1">
      <c r="A4948" s="170" t="s">
        <v>28369</v>
      </c>
      <c r="B4948" s="139" t="s">
        <v>22546</v>
      </c>
      <c r="C4948" s="139" t="s">
        <v>22547</v>
      </c>
      <c r="D4948" s="139" t="s">
        <v>22548</v>
      </c>
      <c r="E4948" s="139"/>
      <c r="F4948" s="139">
        <f>MATCH(A4948,厦航题库汇总!$C$2:$C$5110,0)</f>
        <v>1360</v>
      </c>
    </row>
    <row r="4949" spans="1:6" customFormat="1" ht="56.1" customHeight="1">
      <c r="A4949" s="170" t="s">
        <v>19184</v>
      </c>
      <c r="B4949" s="139" t="s">
        <v>19185</v>
      </c>
      <c r="C4949" s="139" t="s">
        <v>19186</v>
      </c>
      <c r="D4949" s="139" t="s">
        <v>19187</v>
      </c>
      <c r="E4949" s="139"/>
      <c r="F4949" s="139" t="e">
        <f>MATCH(A4949,厦航题库汇总!$C$2:$C$5110,0)</f>
        <v>#N/A</v>
      </c>
    </row>
    <row r="4950" spans="1:6" customFormat="1" ht="56.1" customHeight="1">
      <c r="A4950" s="170" t="s">
        <v>14538</v>
      </c>
      <c r="B4950" s="139" t="s">
        <v>27345</v>
      </c>
      <c r="C4950" s="139" t="s">
        <v>27346</v>
      </c>
      <c r="D4950" s="139" t="s">
        <v>27347</v>
      </c>
      <c r="E4950" s="139"/>
      <c r="F4950" s="139">
        <f>MATCH(A4950,厦航题库汇总!$C$2:$C$5110,0)</f>
        <v>4050</v>
      </c>
    </row>
    <row r="4951" spans="1:6" customFormat="1" ht="56.1" customHeight="1">
      <c r="A4951" s="170" t="s">
        <v>28384</v>
      </c>
      <c r="B4951" s="139" t="s">
        <v>22631</v>
      </c>
      <c r="C4951" s="139" t="s">
        <v>22632</v>
      </c>
      <c r="D4951" s="139" t="s">
        <v>22633</v>
      </c>
      <c r="E4951" s="139"/>
      <c r="F4951" s="139">
        <f>MATCH(A4951,厦航题库汇总!$C$2:$C$5110,0)</f>
        <v>1678</v>
      </c>
    </row>
    <row r="4952" spans="1:6" customFormat="1" ht="56.1" customHeight="1">
      <c r="A4952" s="170" t="s">
        <v>29758</v>
      </c>
      <c r="B4952" s="139" t="s">
        <v>20707</v>
      </c>
      <c r="C4952" s="139" t="s">
        <v>20708</v>
      </c>
      <c r="D4952" s="139" t="s">
        <v>20709</v>
      </c>
      <c r="E4952" s="139"/>
      <c r="F4952" s="139">
        <f>MATCH(A4952,厦航题库汇总!$C$2:$C$5110,0)</f>
        <v>4564</v>
      </c>
    </row>
    <row r="4953" spans="1:6" customFormat="1" ht="56.1" customHeight="1">
      <c r="A4953" s="170" t="s">
        <v>22952</v>
      </c>
      <c r="B4953" s="139" t="s">
        <v>22953</v>
      </c>
      <c r="C4953" s="139" t="s">
        <v>22954</v>
      </c>
      <c r="D4953" s="139" t="s">
        <v>22955</v>
      </c>
      <c r="E4953" s="139"/>
      <c r="F4953" s="139">
        <f>MATCH(A4953,厦航题库汇总!$C$2:$C$5110,0)</f>
        <v>3309</v>
      </c>
    </row>
    <row r="4954" spans="1:6" customFormat="1" ht="56.1" customHeight="1">
      <c r="A4954" s="170" t="s">
        <v>28185</v>
      </c>
      <c r="B4954" s="139" t="s">
        <v>21928</v>
      </c>
      <c r="C4954" s="139" t="s">
        <v>21929</v>
      </c>
      <c r="D4954" s="139" t="s">
        <v>21930</v>
      </c>
      <c r="E4954" s="139"/>
      <c r="F4954" s="139">
        <f>MATCH(A4954,厦航题库汇总!$C$2:$C$5110,0)</f>
        <v>928</v>
      </c>
    </row>
    <row r="4955" spans="1:6" customFormat="1" ht="56.1" customHeight="1">
      <c r="A4955" s="170" t="s">
        <v>15542</v>
      </c>
      <c r="B4955" s="139" t="s">
        <v>18239</v>
      </c>
      <c r="C4955" s="139" t="s">
        <v>18240</v>
      </c>
      <c r="D4955" s="139" t="s">
        <v>18241</v>
      </c>
      <c r="E4955" s="139"/>
      <c r="F4955" s="139">
        <f>MATCH(A4955,厦航题库汇总!$C$2:$C$5110,0)</f>
        <v>1014</v>
      </c>
    </row>
    <row r="4956" spans="1:6" customFormat="1" ht="56.1" customHeight="1">
      <c r="A4956" s="170" t="s">
        <v>28549</v>
      </c>
      <c r="B4956" s="139" t="s">
        <v>23763</v>
      </c>
      <c r="C4956" s="139" t="s">
        <v>23764</v>
      </c>
      <c r="D4956" s="139" t="s">
        <v>23765</v>
      </c>
      <c r="E4956" s="148" t="s">
        <v>29551</v>
      </c>
      <c r="F4956" s="139">
        <f>MATCH(A4956,厦航题库汇总!$C$2:$C$5110,0)</f>
        <v>3183</v>
      </c>
    </row>
    <row r="4957" spans="1:6" customFormat="1" ht="56.1" customHeight="1">
      <c r="A4957" s="170" t="s">
        <v>28551</v>
      </c>
      <c r="B4957" s="139" t="s">
        <v>23768</v>
      </c>
      <c r="C4957" s="139" t="s">
        <v>23769</v>
      </c>
      <c r="D4957" s="139" t="s">
        <v>23765</v>
      </c>
      <c r="E4957" s="148" t="s">
        <v>29551</v>
      </c>
      <c r="F4957" s="139">
        <f>MATCH(A4957,厦航题库汇总!$C$2:$C$5110,0)</f>
        <v>3193</v>
      </c>
    </row>
    <row r="4958" spans="1:6" customFormat="1" ht="56.1" customHeight="1">
      <c r="A4958" s="170" t="s">
        <v>28550</v>
      </c>
      <c r="B4958" s="139" t="s">
        <v>23765</v>
      </c>
      <c r="C4958" s="139" t="s">
        <v>23766</v>
      </c>
      <c r="D4958" s="139" t="s">
        <v>23767</v>
      </c>
      <c r="E4958" s="148" t="s">
        <v>29551</v>
      </c>
      <c r="F4958" s="139">
        <f>MATCH(A4958,厦航题库汇总!$C$2:$C$5110,0)</f>
        <v>3188</v>
      </c>
    </row>
    <row r="4959" spans="1:6" customFormat="1" ht="56.1" customHeight="1">
      <c r="A4959" s="170" t="s">
        <v>18194</v>
      </c>
      <c r="B4959" s="139" t="s">
        <v>18195</v>
      </c>
      <c r="C4959" s="139" t="s">
        <v>18196</v>
      </c>
      <c r="D4959" s="139" t="s">
        <v>18197</v>
      </c>
      <c r="E4959" s="139"/>
      <c r="F4959" s="139" t="e">
        <f>MATCH(A4959,厦航题库汇总!$C$2:$C$5110,0)</f>
        <v>#N/A</v>
      </c>
    </row>
    <row r="4960" spans="1:6" customFormat="1" ht="56.1" customHeight="1">
      <c r="A4960" s="170" t="s">
        <v>23257</v>
      </c>
      <c r="B4960" s="139" t="s">
        <v>23256</v>
      </c>
      <c r="C4960" s="139" t="s">
        <v>23255</v>
      </c>
      <c r="D4960" s="139" t="s">
        <v>23254</v>
      </c>
      <c r="E4960" s="139"/>
      <c r="F4960" s="139">
        <f>MATCH(A4960,厦航题库汇总!$C$2:$C$5110,0)</f>
        <v>3891</v>
      </c>
    </row>
    <row r="4961" spans="1:6" customFormat="1" ht="56.1" customHeight="1">
      <c r="A4961" s="170" t="s">
        <v>6077</v>
      </c>
      <c r="B4961" s="139" t="s">
        <v>6078</v>
      </c>
      <c r="C4961" s="148" t="s">
        <v>5360</v>
      </c>
      <c r="D4961" s="148" t="s">
        <v>6079</v>
      </c>
      <c r="E4961" s="148"/>
      <c r="F4961" s="139">
        <f>MATCH(A4961,厦航题库汇总!$C$2:$C$5110,0)</f>
        <v>12</v>
      </c>
    </row>
    <row r="4962" spans="1:6" customFormat="1" ht="56.1" customHeight="1">
      <c r="A4962" s="170" t="s">
        <v>28474</v>
      </c>
      <c r="B4962" s="139" t="s">
        <v>23585</v>
      </c>
      <c r="C4962" s="139" t="s">
        <v>23586</v>
      </c>
      <c r="D4962" s="139" t="s">
        <v>23587</v>
      </c>
      <c r="E4962" s="139"/>
      <c r="F4962" s="139">
        <f>MATCH(A4962,厦航题库汇总!$C$2:$C$5110,0)</f>
        <v>2778</v>
      </c>
    </row>
    <row r="4963" spans="1:6" customFormat="1" ht="56.1" customHeight="1">
      <c r="A4963" s="170" t="s">
        <v>366</v>
      </c>
      <c r="B4963" s="139" t="s">
        <v>21888</v>
      </c>
      <c r="C4963" s="139" t="s">
        <v>21889</v>
      </c>
      <c r="D4963" s="139" t="s">
        <v>21890</v>
      </c>
      <c r="E4963" s="139"/>
      <c r="F4963" s="139">
        <f>MATCH(A4963,厦航题库汇总!$C$2:$C$5110,0)</f>
        <v>845</v>
      </c>
    </row>
    <row r="4964" spans="1:6" customFormat="1" ht="56.1" customHeight="1">
      <c r="A4964" s="172" t="s">
        <v>11321</v>
      </c>
      <c r="B4964" s="148" t="s">
        <v>11322</v>
      </c>
      <c r="C4964" s="148" t="s">
        <v>11323</v>
      </c>
      <c r="D4964" s="148" t="s">
        <v>11324</v>
      </c>
      <c r="E4964" s="148"/>
      <c r="F4964" s="139">
        <f>MATCH(A4964,厦航题库汇总!$C$2:$C$5110,0)</f>
        <v>632</v>
      </c>
    </row>
    <row r="4965" spans="1:6" customFormat="1" ht="56.1" customHeight="1">
      <c r="A4965" s="172" t="s">
        <v>11306</v>
      </c>
      <c r="B4965" s="148" t="s">
        <v>11307</v>
      </c>
      <c r="C4965" s="148" t="s">
        <v>11308</v>
      </c>
      <c r="D4965" s="148" t="s">
        <v>11309</v>
      </c>
      <c r="E4965" s="148"/>
      <c r="F4965" s="139">
        <f>MATCH(A4965,厦航题库汇总!$C$2:$C$5110,0)</f>
        <v>607</v>
      </c>
    </row>
    <row r="4966" spans="1:6" customFormat="1" ht="56.1" customHeight="1">
      <c r="A4966" s="170" t="s">
        <v>12671</v>
      </c>
      <c r="B4966" s="139" t="s">
        <v>27932</v>
      </c>
      <c r="C4966" s="148" t="s">
        <v>27933</v>
      </c>
      <c r="D4966" s="148" t="s">
        <v>12672</v>
      </c>
      <c r="E4966" s="148"/>
      <c r="F4966" s="139">
        <f>MATCH(A4966,厦航题库汇总!$C$2:$C$5110,0)</f>
        <v>285</v>
      </c>
    </row>
    <row r="4967" spans="1:6" customFormat="1" ht="56.1" customHeight="1">
      <c r="A4967" s="170" t="s">
        <v>6144</v>
      </c>
      <c r="B4967" s="139" t="s">
        <v>6145</v>
      </c>
      <c r="C4967" s="148" t="s">
        <v>6146</v>
      </c>
      <c r="D4967" s="148" t="s">
        <v>6147</v>
      </c>
      <c r="E4967" s="148"/>
      <c r="F4967" s="139">
        <f>MATCH(A4967,厦航题库汇总!$C$2:$C$5110,0)</f>
        <v>165</v>
      </c>
    </row>
    <row r="4968" spans="1:6" customFormat="1" ht="56.1" customHeight="1">
      <c r="A4968" s="172" t="s">
        <v>6711</v>
      </c>
      <c r="B4968" s="148" t="s">
        <v>6712</v>
      </c>
      <c r="C4968" s="148" t="s">
        <v>6713</v>
      </c>
      <c r="D4968" s="148" t="s">
        <v>6714</v>
      </c>
      <c r="E4968" s="148"/>
      <c r="F4968" s="139">
        <f>MATCH(A4968,厦航题库汇总!$C$2:$C$5110,0)</f>
        <v>1285</v>
      </c>
    </row>
    <row r="4969" spans="1:6" customFormat="1" ht="56.1" customHeight="1">
      <c r="A4969" s="170" t="s">
        <v>28785</v>
      </c>
      <c r="B4969" s="139" t="s">
        <v>24466</v>
      </c>
      <c r="C4969" s="139" t="s">
        <v>24467</v>
      </c>
      <c r="D4969" s="139" t="s">
        <v>24468</v>
      </c>
      <c r="E4969" s="139"/>
      <c r="F4969" s="139">
        <f>MATCH(A4969,厦航题库汇总!$C$2:$C$5110,0)</f>
        <v>2178</v>
      </c>
    </row>
    <row r="4970" spans="1:6" customFormat="1" ht="56.1" customHeight="1">
      <c r="A4970" s="170" t="s">
        <v>25609</v>
      </c>
      <c r="B4970" s="139" t="s">
        <v>25610</v>
      </c>
      <c r="C4970" s="139" t="s">
        <v>25611</v>
      </c>
      <c r="D4970" s="139" t="s">
        <v>25612</v>
      </c>
      <c r="E4970" s="139"/>
      <c r="F4970" s="139">
        <f>MATCH(A4970,厦航题库汇总!$C$2:$C$5110,0)</f>
        <v>3747</v>
      </c>
    </row>
    <row r="4971" spans="1:6" customFormat="1" ht="56.1" customHeight="1">
      <c r="A4971" s="170" t="s">
        <v>29322</v>
      </c>
      <c r="B4971" s="139" t="s">
        <v>27501</v>
      </c>
      <c r="C4971" s="139" t="s">
        <v>27502</v>
      </c>
      <c r="D4971" s="139" t="s">
        <v>27503</v>
      </c>
      <c r="E4971" s="139"/>
      <c r="F4971" s="139">
        <f>MATCH(A4971,厦航题库汇总!$C$2:$C$5110,0)</f>
        <v>4247</v>
      </c>
    </row>
    <row r="4972" spans="1:6" customFormat="1" ht="56.1" customHeight="1">
      <c r="A4972" s="170" t="s">
        <v>20267</v>
      </c>
      <c r="B4972" s="139" t="s">
        <v>12757</v>
      </c>
      <c r="C4972" s="148" t="s">
        <v>386</v>
      </c>
      <c r="D4972" s="148" t="s">
        <v>12758</v>
      </c>
      <c r="E4972" s="148"/>
      <c r="F4972" s="139">
        <f>MATCH(A4972,厦航题库汇总!$C$2:$C$5110,0)</f>
        <v>477</v>
      </c>
    </row>
    <row r="4973" spans="1:6" customFormat="1" ht="56.1" customHeight="1">
      <c r="A4973" s="170" t="s">
        <v>25482</v>
      </c>
      <c r="B4973" s="139" t="s">
        <v>25483</v>
      </c>
      <c r="C4973" s="139" t="s">
        <v>25484</v>
      </c>
      <c r="D4973" s="139" t="s">
        <v>25485</v>
      </c>
      <c r="E4973" s="139"/>
      <c r="F4973" s="139">
        <f>MATCH(A4973,厦航题库汇总!$C$2:$C$5110,0)</f>
        <v>3583</v>
      </c>
    </row>
    <row r="4974" spans="1:6" customFormat="1" ht="56.1" customHeight="1">
      <c r="A4974" s="170" t="s">
        <v>20237</v>
      </c>
      <c r="B4974" s="139" t="s">
        <v>20238</v>
      </c>
      <c r="C4974" s="139" t="s">
        <v>20239</v>
      </c>
      <c r="D4974" s="139" t="s">
        <v>20240</v>
      </c>
      <c r="E4974" s="139"/>
      <c r="F4974" s="139" t="e">
        <f>MATCH(A4974,厦航题库汇总!$C$2:$C$5110,0)</f>
        <v>#N/A</v>
      </c>
    </row>
    <row r="4975" spans="1:6" customFormat="1" ht="56.1" customHeight="1">
      <c r="A4975" s="170" t="s">
        <v>24943</v>
      </c>
      <c r="B4975" s="139" t="s">
        <v>24944</v>
      </c>
      <c r="C4975" s="139" t="s">
        <v>24945</v>
      </c>
      <c r="D4975" s="139" t="s">
        <v>24946</v>
      </c>
      <c r="E4975" s="139"/>
      <c r="F4975" s="139">
        <f>MATCH(A4975,厦航题库汇总!$C$2:$C$5110,0)</f>
        <v>2883</v>
      </c>
    </row>
    <row r="4976" spans="1:6" customFormat="1" ht="56.1" customHeight="1">
      <c r="A4976" s="170" t="s">
        <v>24870</v>
      </c>
      <c r="B4976" s="139" t="s">
        <v>24709</v>
      </c>
      <c r="C4976" s="139" t="s">
        <v>24871</v>
      </c>
      <c r="D4976" s="139" t="s">
        <v>24872</v>
      </c>
      <c r="E4976" s="139"/>
      <c r="F4976" s="139">
        <f>MATCH(A4976,厦航题库汇总!$C$2:$C$5110,0)</f>
        <v>2804</v>
      </c>
    </row>
    <row r="4977" spans="1:6" customFormat="1" ht="56.1" customHeight="1">
      <c r="A4977" s="170" t="s">
        <v>24873</v>
      </c>
      <c r="B4977" s="139" t="s">
        <v>24871</v>
      </c>
      <c r="C4977" s="139" t="s">
        <v>24709</v>
      </c>
      <c r="D4977" s="139" t="s">
        <v>24872</v>
      </c>
      <c r="E4977" s="139"/>
      <c r="F4977" s="139">
        <f>MATCH(A4977,厦航题库汇总!$C$2:$C$5110,0)</f>
        <v>2809</v>
      </c>
    </row>
    <row r="4978" spans="1:6" customFormat="1" ht="56.1" customHeight="1">
      <c r="A4978" s="170" t="s">
        <v>24874</v>
      </c>
      <c r="B4978" s="139" t="s">
        <v>24872</v>
      </c>
      <c r="C4978" s="139" t="s">
        <v>24875</v>
      </c>
      <c r="D4978" s="139" t="s">
        <v>24871</v>
      </c>
      <c r="E4978" s="139"/>
      <c r="F4978" s="139">
        <f>MATCH(A4978,厦航题库汇总!$C$2:$C$5110,0)</f>
        <v>2813</v>
      </c>
    </row>
    <row r="4979" spans="1:6" customFormat="1" ht="56.1" customHeight="1">
      <c r="A4979" s="170" t="s">
        <v>3869</v>
      </c>
      <c r="B4979" s="139" t="s">
        <v>3870</v>
      </c>
      <c r="C4979" s="148" t="s">
        <v>3871</v>
      </c>
      <c r="D4979" s="148" t="s">
        <v>3872</v>
      </c>
      <c r="E4979" s="148"/>
      <c r="F4979" s="139">
        <f>MATCH(A4979,厦航题库汇总!$C$2:$C$5110,0)</f>
        <v>245</v>
      </c>
    </row>
    <row r="4980" spans="1:6" customFormat="1" ht="56.1" customHeight="1">
      <c r="A4980" s="170" t="s">
        <v>21854</v>
      </c>
      <c r="B4980" s="139" t="s">
        <v>28167</v>
      </c>
      <c r="C4980" s="139" t="s">
        <v>28168</v>
      </c>
      <c r="D4980" s="139" t="s">
        <v>21855</v>
      </c>
      <c r="E4980" s="139"/>
      <c r="F4980" s="139">
        <f>MATCH(A4980,厦航题库汇总!$C$2:$C$5110,0)</f>
        <v>779</v>
      </c>
    </row>
    <row r="4981" spans="1:6" customFormat="1" ht="56.1" customHeight="1">
      <c r="A4981" s="170" t="s">
        <v>28953</v>
      </c>
      <c r="B4981" s="139" t="s">
        <v>25995</v>
      </c>
      <c r="C4981" s="139" t="s">
        <v>25996</v>
      </c>
      <c r="D4981" s="139" t="s">
        <v>25997</v>
      </c>
      <c r="E4981" s="139"/>
      <c r="F4981" s="139">
        <f>MATCH(A4981,厦航题库汇总!$C$2:$C$5110,0)</f>
        <v>4693</v>
      </c>
    </row>
    <row r="4982" spans="1:6" customFormat="1" ht="56.1" customHeight="1">
      <c r="A4982" s="170" t="s">
        <v>29703</v>
      </c>
      <c r="B4982" s="139" t="s">
        <v>21045</v>
      </c>
      <c r="C4982" s="139" t="s">
        <v>21046</v>
      </c>
      <c r="D4982" s="139" t="s">
        <v>21047</v>
      </c>
      <c r="E4982" s="139"/>
      <c r="F4982" s="139" t="e">
        <f>MATCH(A4982,厦航题库汇总!$C$2:$C$5110,0)</f>
        <v>#N/A</v>
      </c>
    </row>
    <row r="4983" spans="1:6" customFormat="1" ht="56.1" customHeight="1">
      <c r="A4983" s="170" t="s">
        <v>998</v>
      </c>
      <c r="B4983" s="139" t="s">
        <v>28323</v>
      </c>
      <c r="C4983" s="139" t="s">
        <v>28305</v>
      </c>
      <c r="D4983" s="139" t="s">
        <v>28307</v>
      </c>
      <c r="E4983" s="139"/>
      <c r="F4983" s="139">
        <f>MATCH(A4983,厦航题库汇总!$C$2:$C$5110,0)</f>
        <v>2393</v>
      </c>
    </row>
    <row r="4984" spans="1:6" customFormat="1" ht="56.1" customHeight="1">
      <c r="A4984" s="170" t="s">
        <v>28421</v>
      </c>
      <c r="B4984" s="139" t="s">
        <v>22787</v>
      </c>
      <c r="C4984" s="139" t="s">
        <v>22788</v>
      </c>
      <c r="D4984" s="139" t="s">
        <v>22789</v>
      </c>
      <c r="E4984" s="139"/>
      <c r="F4984" s="139">
        <f>MATCH(A4984,厦航题库汇总!$C$2:$C$5110,0)</f>
        <v>2025</v>
      </c>
    </row>
    <row r="4985" spans="1:6" customFormat="1" ht="56.1" customHeight="1">
      <c r="A4985" s="170" t="s">
        <v>28419</v>
      </c>
      <c r="B4985" s="139" t="s">
        <v>22781</v>
      </c>
      <c r="C4985" s="139" t="s">
        <v>22782</v>
      </c>
      <c r="D4985" s="139" t="s">
        <v>22783</v>
      </c>
      <c r="E4985" s="139"/>
      <c r="F4985" s="139">
        <f>MATCH(A4985,厦航题库汇总!$C$2:$C$5110,0)</f>
        <v>2013</v>
      </c>
    </row>
    <row r="4986" spans="1:6" customFormat="1" ht="56.1" customHeight="1">
      <c r="A4986" s="170" t="s">
        <v>28453</v>
      </c>
      <c r="B4986" s="139" t="s">
        <v>22913</v>
      </c>
      <c r="C4986" s="139" t="s">
        <v>22914</v>
      </c>
      <c r="D4986" s="139" t="s">
        <v>22915</v>
      </c>
      <c r="E4986" s="139"/>
      <c r="F4986" s="139">
        <f>MATCH(A4986,厦航题库汇总!$C$2:$C$5110,0)</f>
        <v>2269</v>
      </c>
    </row>
    <row r="4987" spans="1:6" customFormat="1" ht="56.1" customHeight="1">
      <c r="A4987" s="170" t="s">
        <v>28454</v>
      </c>
      <c r="B4987" s="139" t="s">
        <v>22916</v>
      </c>
      <c r="C4987" s="139" t="s">
        <v>22917</v>
      </c>
      <c r="D4987" s="139" t="s">
        <v>22918</v>
      </c>
      <c r="E4987" s="139"/>
      <c r="F4987" s="139">
        <f>MATCH(A4987,厦航题库汇总!$C$2:$C$5110,0)</f>
        <v>2275</v>
      </c>
    </row>
    <row r="4988" spans="1:6" customFormat="1" ht="56.1" customHeight="1">
      <c r="A4988" s="170" t="s">
        <v>28455</v>
      </c>
      <c r="B4988" s="139" t="s">
        <v>22919</v>
      </c>
      <c r="C4988" s="139" t="s">
        <v>22920</v>
      </c>
      <c r="D4988" s="139" t="s">
        <v>22921</v>
      </c>
      <c r="E4988" s="139"/>
      <c r="F4988" s="139">
        <f>MATCH(A4988,厦航题库汇总!$C$2:$C$5110,0)</f>
        <v>2281</v>
      </c>
    </row>
    <row r="4989" spans="1:6" customFormat="1" ht="56.1" customHeight="1">
      <c r="A4989" s="170" t="s">
        <v>28489</v>
      </c>
      <c r="B4989" s="139" t="s">
        <v>23630</v>
      </c>
      <c r="C4989" s="139" t="s">
        <v>23631</v>
      </c>
      <c r="D4989" s="139" t="s">
        <v>23632</v>
      </c>
      <c r="E4989" s="139"/>
      <c r="F4989" s="139">
        <f>MATCH(A4989,厦航题库汇总!$C$2:$C$5110,0)</f>
        <v>2846</v>
      </c>
    </row>
    <row r="4990" spans="1:6" customFormat="1" ht="56.1" customHeight="1">
      <c r="A4990" s="170" t="s">
        <v>29771</v>
      </c>
      <c r="B4990" s="139" t="s">
        <v>21015</v>
      </c>
      <c r="C4990" s="139" t="s">
        <v>21016</v>
      </c>
      <c r="D4990" s="139" t="s">
        <v>21017</v>
      </c>
      <c r="E4990" s="139"/>
      <c r="F4990" s="139">
        <f>MATCH(A4990,厦航题库汇总!$C$2:$C$5110,0)</f>
        <v>4683</v>
      </c>
    </row>
    <row r="4991" spans="1:6" customFormat="1" ht="56.1" customHeight="1">
      <c r="A4991" s="170" t="s">
        <v>764</v>
      </c>
      <c r="B4991" s="139" t="s">
        <v>22201</v>
      </c>
      <c r="C4991" s="139" t="s">
        <v>22078</v>
      </c>
      <c r="D4991" s="139" t="s">
        <v>22202</v>
      </c>
      <c r="E4991" s="139"/>
      <c r="F4991" s="139">
        <f>MATCH(A4991,厦航题库汇总!$C$2:$C$5110,0)</f>
        <v>1965</v>
      </c>
    </row>
    <row r="4992" spans="1:6" customFormat="1" ht="56.1" customHeight="1">
      <c r="A4992" s="170" t="s">
        <v>18615</v>
      </c>
      <c r="B4992" s="139" t="s">
        <v>18616</v>
      </c>
      <c r="C4992" s="139" t="s">
        <v>18617</v>
      </c>
      <c r="D4992" s="139" t="s">
        <v>18618</v>
      </c>
      <c r="E4992" s="139"/>
      <c r="F4992" s="139" t="e">
        <f>MATCH(A4992,厦航题库汇总!$C$2:$C$5110,0)</f>
        <v>#N/A</v>
      </c>
    </row>
    <row r="4993" spans="1:6" customFormat="1" ht="56.1" customHeight="1">
      <c r="A4993" s="170" t="s">
        <v>9681</v>
      </c>
      <c r="B4993" s="139" t="s">
        <v>21042</v>
      </c>
      <c r="C4993" s="139" t="s">
        <v>21043</v>
      </c>
      <c r="D4993" s="139" t="s">
        <v>21044</v>
      </c>
      <c r="E4993" s="139"/>
      <c r="F4993" s="139">
        <f>MATCH(A4993,厦航题库汇总!$C$2:$C$5110,0)</f>
        <v>4692</v>
      </c>
    </row>
    <row r="4994" spans="1:6" customFormat="1" ht="56.1" customHeight="1">
      <c r="A4994" s="170" t="s">
        <v>29678</v>
      </c>
      <c r="B4994" s="139" t="s">
        <v>21048</v>
      </c>
      <c r="C4994" s="139" t="s">
        <v>21049</v>
      </c>
      <c r="D4994" s="139" t="s">
        <v>21050</v>
      </c>
      <c r="E4994" s="139"/>
      <c r="F4994" s="139">
        <f>MATCH(A4994,厦航题库汇总!$C$2:$C$5110,0)</f>
        <v>4694</v>
      </c>
    </row>
    <row r="4995" spans="1:6" customFormat="1" ht="56.1" customHeight="1">
      <c r="A4995" s="170" t="s">
        <v>29759</v>
      </c>
      <c r="B4995" s="139" t="s">
        <v>21225</v>
      </c>
      <c r="C4995" s="139" t="s">
        <v>21224</v>
      </c>
      <c r="D4995" s="139" t="s">
        <v>21226</v>
      </c>
      <c r="E4995" s="139"/>
      <c r="F4995" s="139" t="e">
        <f>MATCH(A4995,厦航题库汇总!$C$2:$C$5110,0)</f>
        <v>#N/A</v>
      </c>
    </row>
    <row r="4996" spans="1:6" customFormat="1" ht="56.1" customHeight="1">
      <c r="A4996" s="170" t="s">
        <v>13897</v>
      </c>
      <c r="B4996" s="139" t="s">
        <v>27179</v>
      </c>
      <c r="C4996" s="139" t="s">
        <v>27180</v>
      </c>
      <c r="D4996" s="139" t="s">
        <v>22191</v>
      </c>
      <c r="E4996" s="139"/>
      <c r="F4996" s="139">
        <f>MATCH(A4996,厦航题库汇总!$C$2:$C$5110,0)</f>
        <v>2548</v>
      </c>
    </row>
    <row r="4997" spans="1:6" customFormat="1" ht="56.1" customHeight="1">
      <c r="A4997" s="170" t="s">
        <v>29760</v>
      </c>
      <c r="B4997" s="139" t="s">
        <v>21230</v>
      </c>
      <c r="C4997" s="139" t="s">
        <v>21228</v>
      </c>
      <c r="D4997" s="139" t="s">
        <v>21231</v>
      </c>
      <c r="E4997" s="139"/>
      <c r="F4997" s="139">
        <f>MATCH(A4997,厦航题库汇总!$C$2:$C$5110,0)</f>
        <v>2557</v>
      </c>
    </row>
    <row r="4998" spans="1:6" customFormat="1" ht="56.1" customHeight="1">
      <c r="A4998" s="170" t="s">
        <v>29761</v>
      </c>
      <c r="B4998" s="139" t="s">
        <v>21232</v>
      </c>
      <c r="C4998" s="139" t="s">
        <v>21230</v>
      </c>
      <c r="D4998" s="139" t="s">
        <v>21228</v>
      </c>
      <c r="E4998" s="139"/>
      <c r="F4998" s="139">
        <f>MATCH(A4998,厦航题库汇总!$C$2:$C$5110,0)</f>
        <v>2561</v>
      </c>
    </row>
    <row r="4999" spans="1:6" ht="56.1" customHeight="1">
      <c r="A4999" s="170" t="s">
        <v>29762</v>
      </c>
      <c r="B4999" s="139" t="s">
        <v>21227</v>
      </c>
      <c r="C4999" s="139" t="s">
        <v>21228</v>
      </c>
      <c r="D4999" s="139" t="s">
        <v>21229</v>
      </c>
      <c r="E4999" s="139"/>
      <c r="F4999" s="139">
        <f>MATCH(A4999,厦航题库汇总!$C$2:$C$5110,0)</f>
        <v>2553</v>
      </c>
    </row>
    <row r="5000" spans="1:6" customFormat="1" ht="56.1" customHeight="1">
      <c r="A5000" s="172" t="s">
        <v>2105</v>
      </c>
      <c r="B5000" s="148" t="s">
        <v>2106</v>
      </c>
      <c r="C5000" s="148" t="s">
        <v>2107</v>
      </c>
      <c r="D5000" s="142" t="s">
        <v>2108</v>
      </c>
      <c r="E5000" s="142"/>
      <c r="F5000" s="139">
        <f>MATCH(A5000,厦航题库汇总!$C$2:$C$5110,0)</f>
        <v>733</v>
      </c>
    </row>
    <row r="5001" spans="1:6" customFormat="1" ht="56.1" customHeight="1">
      <c r="A5001" s="170" t="s">
        <v>2898</v>
      </c>
      <c r="B5001" s="139" t="s">
        <v>2899</v>
      </c>
      <c r="C5001" s="139" t="s">
        <v>2900</v>
      </c>
      <c r="D5001" s="139" t="s">
        <v>2901</v>
      </c>
      <c r="E5001" s="139"/>
      <c r="F5001" s="139">
        <f>MATCH(A5001,厦航题库汇总!$C$2:$C$5110,0)</f>
        <v>2667</v>
      </c>
    </row>
    <row r="5002" spans="1:6" customFormat="1" ht="56.1" customHeight="1">
      <c r="A5002" s="170" t="s">
        <v>28389</v>
      </c>
      <c r="B5002" s="139" t="s">
        <v>22670</v>
      </c>
      <c r="C5002" s="139" t="s">
        <v>22671</v>
      </c>
      <c r="D5002" s="139" t="s">
        <v>22671</v>
      </c>
      <c r="E5002" s="139"/>
      <c r="F5002" s="139">
        <f>MATCH(A5002,厦航题库汇总!$C$2:$C$5110,0)</f>
        <v>1788</v>
      </c>
    </row>
    <row r="5003" spans="1:6" customFormat="1" ht="56.1" customHeight="1">
      <c r="A5003" s="170" t="s">
        <v>28390</v>
      </c>
      <c r="B5003" s="139" t="s">
        <v>22672</v>
      </c>
      <c r="C5003" s="139" t="s">
        <v>22673</v>
      </c>
      <c r="D5003" s="139" t="s">
        <v>22674</v>
      </c>
      <c r="E5003" s="139"/>
      <c r="F5003" s="139">
        <f>MATCH(A5003,厦航题库汇总!$C$2:$C$5110,0)</f>
        <v>1794</v>
      </c>
    </row>
    <row r="5004" spans="1:6" customFormat="1" ht="56.1" customHeight="1">
      <c r="A5004" s="170" t="s">
        <v>29095</v>
      </c>
      <c r="B5004" s="139" t="s">
        <v>27100</v>
      </c>
      <c r="C5004" s="139" t="s">
        <v>27101</v>
      </c>
      <c r="D5004" s="139" t="s">
        <v>27102</v>
      </c>
      <c r="E5004" s="139"/>
      <c r="F5004" s="139">
        <f>MATCH(A5004,厦航题库汇总!$C$2:$C$5110,0)</f>
        <v>2375</v>
      </c>
    </row>
    <row r="5005" spans="1:6" customFormat="1" ht="56.1" customHeight="1">
      <c r="A5005" s="170" t="s">
        <v>12799</v>
      </c>
      <c r="B5005" s="139" t="s">
        <v>12800</v>
      </c>
      <c r="C5005" s="148" t="s">
        <v>12801</v>
      </c>
      <c r="D5005" s="148" t="s">
        <v>12802</v>
      </c>
      <c r="E5005" s="148"/>
      <c r="F5005" s="139">
        <f>MATCH(A5005,厦航题库汇总!$C$2:$C$5110,0)</f>
        <v>559</v>
      </c>
    </row>
    <row r="5006" spans="1:6" customFormat="1" ht="56.1" customHeight="1">
      <c r="A5006" s="170" t="s">
        <v>12803</v>
      </c>
      <c r="B5006" s="139" t="s">
        <v>12802</v>
      </c>
      <c r="C5006" s="148" t="s">
        <v>12801</v>
      </c>
      <c r="D5006" s="148" t="s">
        <v>12800</v>
      </c>
      <c r="E5006" s="148"/>
      <c r="F5006" s="139">
        <f>MATCH(A5006,厦航题库汇总!$C$2:$C$5110,0)</f>
        <v>565</v>
      </c>
    </row>
    <row r="5007" spans="1:6" ht="56.1" customHeight="1">
      <c r="A5007" s="170" t="s">
        <v>825</v>
      </c>
      <c r="B5007" s="139" t="s">
        <v>28268</v>
      </c>
      <c r="C5007" s="139" t="s">
        <v>28269</v>
      </c>
      <c r="D5007" s="139" t="s">
        <v>28270</v>
      </c>
      <c r="E5007" s="139"/>
      <c r="F5007" s="139">
        <f>MATCH(A5007,厦航题库汇总!$C$2:$C$5110,0)</f>
        <v>2081</v>
      </c>
    </row>
    <row r="5008" spans="1:6" customFormat="1" ht="56.1" customHeight="1">
      <c r="A5008" s="170" t="s">
        <v>19699</v>
      </c>
      <c r="B5008" s="139" t="s">
        <v>19700</v>
      </c>
      <c r="C5008" s="139" t="s">
        <v>19701</v>
      </c>
      <c r="D5008" s="139" t="s">
        <v>19702</v>
      </c>
      <c r="E5008" s="139"/>
      <c r="F5008" s="139" t="e">
        <f>MATCH(A5008,厦航题库汇总!$C$2:$C$5110,0)</f>
        <v>#N/A</v>
      </c>
    </row>
    <row r="5009" spans="1:6" customFormat="1" ht="56.1" customHeight="1">
      <c r="A5009" s="170" t="s">
        <v>19695</v>
      </c>
      <c r="B5009" s="139" t="s">
        <v>19696</v>
      </c>
      <c r="C5009" s="139" t="s">
        <v>19697</v>
      </c>
      <c r="D5009" s="139" t="s">
        <v>19698</v>
      </c>
      <c r="E5009" s="139"/>
      <c r="F5009" s="139" t="e">
        <f>MATCH(A5009,厦航题库汇总!$C$2:$C$5110,0)</f>
        <v>#N/A</v>
      </c>
    </row>
    <row r="5010" spans="1:6" customFormat="1" ht="56.1" customHeight="1">
      <c r="A5010" s="170" t="s">
        <v>23276</v>
      </c>
      <c r="B5010" s="139" t="s">
        <v>23277</v>
      </c>
      <c r="C5010" s="139" t="s">
        <v>23278</v>
      </c>
      <c r="D5010" s="139" t="s">
        <v>23279</v>
      </c>
      <c r="E5010" s="139"/>
      <c r="F5010" s="139">
        <f>MATCH(A5010,厦航题库汇总!$C$2:$C$5110,0)</f>
        <v>3919</v>
      </c>
    </row>
    <row r="5011" spans="1:6" customFormat="1" ht="56.1" customHeight="1">
      <c r="A5011" s="172" t="s">
        <v>27829</v>
      </c>
      <c r="B5011" s="148" t="s">
        <v>27830</v>
      </c>
      <c r="C5011" s="148" t="s">
        <v>27831</v>
      </c>
      <c r="D5011" s="148" t="s">
        <v>27832</v>
      </c>
      <c r="E5011" s="148"/>
      <c r="F5011" s="139" t="e">
        <f>MATCH(A5011,厦航题库汇总!$C$2:$C$5110,0)</f>
        <v>#N/A</v>
      </c>
    </row>
    <row r="5012" spans="1:6" customFormat="1" ht="56.1" customHeight="1">
      <c r="A5012" s="170" t="s">
        <v>12711</v>
      </c>
      <c r="B5012" s="139" t="s">
        <v>12712</v>
      </c>
      <c r="C5012" s="148" t="s">
        <v>12713</v>
      </c>
      <c r="D5012" s="148" t="s">
        <v>12714</v>
      </c>
      <c r="E5012" s="148"/>
      <c r="F5012" s="139">
        <f>MATCH(A5012,厦航题库汇总!$C$2:$C$5110,0)</f>
        <v>375</v>
      </c>
    </row>
    <row r="5013" spans="1:6" customFormat="1" ht="56.1" customHeight="1">
      <c r="A5013" s="170" t="s">
        <v>10862</v>
      </c>
      <c r="B5013" s="139" t="s">
        <v>21119</v>
      </c>
      <c r="C5013" s="139" t="s">
        <v>21120</v>
      </c>
      <c r="D5013" s="139" t="s">
        <v>21121</v>
      </c>
      <c r="E5013" s="139"/>
      <c r="F5013" s="139">
        <f>MATCH(A5013,厦航题库汇总!$C$2:$C$5110,0)</f>
        <v>5058</v>
      </c>
    </row>
    <row r="5014" spans="1:6" customFormat="1" ht="56.1" customHeight="1">
      <c r="A5014" s="170" t="s">
        <v>28960</v>
      </c>
      <c r="B5014" s="139" t="s">
        <v>26001</v>
      </c>
      <c r="C5014" s="139" t="s">
        <v>26002</v>
      </c>
      <c r="D5014" s="139" t="s">
        <v>26003</v>
      </c>
      <c r="E5014" s="139"/>
      <c r="F5014" s="139">
        <f>MATCH(A5014,厦航题库汇总!$C$2:$C$5110,0)</f>
        <v>4712</v>
      </c>
    </row>
    <row r="5015" spans="1:6" customFormat="1" ht="56.1" customHeight="1">
      <c r="A5015" s="170" t="s">
        <v>29701</v>
      </c>
      <c r="B5015" s="139" t="s">
        <v>20914</v>
      </c>
      <c r="C5015" s="139" t="s">
        <v>20915</v>
      </c>
      <c r="D5015" s="139" t="s">
        <v>20916</v>
      </c>
      <c r="E5015" s="139"/>
      <c r="F5015" s="139" t="e">
        <f>MATCH(A5015,厦航题库汇总!$C$2:$C$5110,0)</f>
        <v>#N/A</v>
      </c>
    </row>
    <row r="5016" spans="1:6" ht="56.1" customHeight="1">
      <c r="A5016" s="170" t="s">
        <v>28942</v>
      </c>
      <c r="B5016" s="139" t="s">
        <v>25984</v>
      </c>
      <c r="C5016" s="139" t="s">
        <v>25985</v>
      </c>
      <c r="D5016" s="139" t="s">
        <v>25986</v>
      </c>
      <c r="E5016" s="139"/>
      <c r="F5016" s="139">
        <f>MATCH(A5016,厦航题库汇总!$C$2:$C$5110,0)</f>
        <v>4653</v>
      </c>
    </row>
    <row r="5017" spans="1:6" customFormat="1" ht="56.1" customHeight="1">
      <c r="A5017" s="172" t="s">
        <v>4422</v>
      </c>
      <c r="B5017" s="148" t="s">
        <v>4423</v>
      </c>
      <c r="C5017" s="148" t="s">
        <v>4424</v>
      </c>
      <c r="D5017" s="148" t="s">
        <v>4425</v>
      </c>
      <c r="E5017" s="148"/>
      <c r="F5017" s="139">
        <f>MATCH(A5017,厦航题库汇总!$C$2:$C$5110,0)</f>
        <v>1235</v>
      </c>
    </row>
    <row r="5018" spans="1:6" ht="56.1" customHeight="1">
      <c r="A5018" s="172" t="s">
        <v>4418</v>
      </c>
      <c r="B5018" s="148" t="s">
        <v>4419</v>
      </c>
      <c r="C5018" s="148" t="s">
        <v>4420</v>
      </c>
      <c r="D5018" s="148" t="s">
        <v>4421</v>
      </c>
      <c r="E5018" s="148"/>
      <c r="F5018" s="139">
        <f>MATCH(A5018,厦航题库汇总!$C$2:$C$5110,0)</f>
        <v>1229</v>
      </c>
    </row>
    <row r="5019" spans="1:6" customFormat="1" ht="56.1" customHeight="1">
      <c r="A5019" s="175" t="s">
        <v>4426</v>
      </c>
      <c r="B5019" s="162" t="s">
        <v>4427</v>
      </c>
      <c r="C5019" s="148" t="s">
        <v>4428</v>
      </c>
      <c r="D5019" s="148" t="s">
        <v>4429</v>
      </c>
      <c r="E5019" s="148"/>
      <c r="F5019" s="139">
        <f>MATCH(A5019,厦航题库汇总!$C$2:$C$5110,0)</f>
        <v>1241</v>
      </c>
    </row>
    <row r="5020" spans="1:6" ht="50.1" customHeight="1">
      <c r="A5020" s="170" t="s">
        <v>23461</v>
      </c>
      <c r="B5020" s="139" t="s">
        <v>23462</v>
      </c>
      <c r="C5020" s="139" t="s">
        <v>23240</v>
      </c>
      <c r="D5020" s="139" t="s">
        <v>23463</v>
      </c>
      <c r="E5020" s="139"/>
      <c r="F5020" s="139">
        <f>MATCH(A5020,厦航题库汇总!$C$2:$C$5110,0)</f>
        <v>4091</v>
      </c>
    </row>
    <row r="5021" spans="1:6" ht="56.1" customHeight="1">
      <c r="A5021" s="170" t="s">
        <v>579</v>
      </c>
      <c r="B5021" s="139" t="s">
        <v>22063</v>
      </c>
      <c r="C5021" s="139" t="s">
        <v>22064</v>
      </c>
      <c r="D5021" s="139" t="s">
        <v>22065</v>
      </c>
      <c r="E5021" s="139"/>
      <c r="F5021" s="139">
        <f>MATCH(A5021,厦航题库汇总!$C$2:$C$5110,0)</f>
        <v>1242</v>
      </c>
    </row>
    <row r="5022" spans="1:6" ht="50.1" customHeight="1">
      <c r="A5022" s="172" t="s">
        <v>1946</v>
      </c>
      <c r="B5022" s="148" t="s">
        <v>1947</v>
      </c>
      <c r="C5022" s="148" t="s">
        <v>1948</v>
      </c>
      <c r="D5022" s="148" t="s">
        <v>1949</v>
      </c>
      <c r="E5022" s="148"/>
      <c r="F5022" s="139">
        <f>MATCH(A5022,厦航题库汇总!$C$2:$C$5110,0)</f>
        <v>462</v>
      </c>
    </row>
    <row r="5023" spans="1:6" customFormat="1" ht="56.1" customHeight="1">
      <c r="A5023" s="170" t="s">
        <v>11905</v>
      </c>
      <c r="B5023" s="139" t="s">
        <v>26663</v>
      </c>
      <c r="C5023" s="139" t="s">
        <v>26664</v>
      </c>
      <c r="D5023" s="139" t="s">
        <v>26665</v>
      </c>
      <c r="E5023" s="139" t="s">
        <v>29537</v>
      </c>
      <c r="F5023" s="139">
        <f>MATCH(A5023,厦航题库汇总!$C$2:$C$5110,0)</f>
        <v>1680</v>
      </c>
    </row>
    <row r="5024" spans="1:6" customFormat="1" ht="56.1" customHeight="1">
      <c r="A5024" s="170" t="s">
        <v>18171</v>
      </c>
      <c r="B5024" s="139" t="s">
        <v>18172</v>
      </c>
      <c r="C5024" s="139" t="s">
        <v>18173</v>
      </c>
      <c r="D5024" s="139" t="s">
        <v>18174</v>
      </c>
      <c r="E5024" s="139"/>
      <c r="F5024" s="139" t="e">
        <f>MATCH(A5024,厦航题库汇总!$C$2:$C$5110,0)</f>
        <v>#N/A</v>
      </c>
    </row>
    <row r="5025" spans="1:6" customFormat="1" ht="56.1" customHeight="1">
      <c r="A5025" s="172" t="s">
        <v>2145</v>
      </c>
      <c r="B5025" s="148" t="s">
        <v>2146</v>
      </c>
      <c r="C5025" s="148" t="s">
        <v>2147</v>
      </c>
      <c r="D5025" s="148" t="s">
        <v>2148</v>
      </c>
      <c r="E5025" s="148"/>
      <c r="F5025" s="139">
        <f>MATCH(A5025,厦航题库汇总!$C$2:$C$5110,0)</f>
        <v>799</v>
      </c>
    </row>
    <row r="5026" spans="1:6" customFormat="1" ht="56.1" customHeight="1">
      <c r="A5026" s="170" t="s">
        <v>454</v>
      </c>
      <c r="B5026" s="139" t="s">
        <v>21966</v>
      </c>
      <c r="C5026" s="139" t="s">
        <v>21967</v>
      </c>
      <c r="D5026" s="139" t="s">
        <v>21968</v>
      </c>
      <c r="E5026" s="139"/>
      <c r="F5026" s="139">
        <f>MATCH(A5026,厦航题库汇总!$C$2:$C$5110,0)</f>
        <v>1029</v>
      </c>
    </row>
    <row r="5027" spans="1:6" customFormat="1" ht="56.1" customHeight="1">
      <c r="A5027" s="170" t="s">
        <v>911</v>
      </c>
      <c r="B5027" s="139" t="s">
        <v>22292</v>
      </c>
      <c r="C5027" s="139" t="s">
        <v>22293</v>
      </c>
      <c r="D5027" s="139" t="s">
        <v>22294</v>
      </c>
      <c r="E5027" s="139"/>
      <c r="F5027" s="139">
        <f>MATCH(A5027,厦航题库汇总!$C$2:$C$5110,0)</f>
        <v>2237</v>
      </c>
    </row>
    <row r="5028" spans="1:6" customFormat="1" ht="56.1" customHeight="1">
      <c r="A5028" s="170" t="s">
        <v>6095</v>
      </c>
      <c r="B5028" s="139" t="s">
        <v>6096</v>
      </c>
      <c r="C5028" s="148" t="s">
        <v>6097</v>
      </c>
      <c r="D5028" s="148" t="s">
        <v>6098</v>
      </c>
      <c r="E5028" s="148"/>
      <c r="F5028" s="139">
        <f>MATCH(A5028,厦航题库汇总!$C$2:$C$5110,0)</f>
        <v>67</v>
      </c>
    </row>
    <row r="5029" spans="1:6" ht="56.1" customHeight="1">
      <c r="A5029" s="172" t="s">
        <v>6506</v>
      </c>
      <c r="B5029" s="148" t="s">
        <v>6507</v>
      </c>
      <c r="C5029" s="148" t="s">
        <v>6508</v>
      </c>
      <c r="D5029" s="148" t="s">
        <v>6509</v>
      </c>
      <c r="E5029" s="148"/>
      <c r="F5029" s="139">
        <f>MATCH(A5029,厦航题库汇总!$C$2:$C$5110,0)</f>
        <v>923</v>
      </c>
    </row>
    <row r="5030" spans="1:6" customFormat="1" ht="56.1" customHeight="1">
      <c r="A5030" s="170" t="s">
        <v>28735</v>
      </c>
      <c r="B5030" s="139" t="s">
        <v>24370</v>
      </c>
      <c r="C5030" s="139" t="s">
        <v>24371</v>
      </c>
      <c r="D5030" s="139" t="s">
        <v>24372</v>
      </c>
      <c r="E5030" s="139"/>
      <c r="F5030" s="139">
        <f>MATCH(A5030,厦航题库汇总!$C$2:$C$5110,0)</f>
        <v>1865</v>
      </c>
    </row>
    <row r="5031" spans="1:6" customFormat="1" ht="56.1" customHeight="1">
      <c r="A5031" s="172" t="s">
        <v>6599</v>
      </c>
      <c r="B5031" s="148" t="s">
        <v>6600</v>
      </c>
      <c r="C5031" s="148" t="s">
        <v>6601</v>
      </c>
      <c r="D5031" s="148" t="s">
        <v>6602</v>
      </c>
      <c r="E5031" s="148"/>
      <c r="F5031" s="139">
        <f>MATCH(A5031,厦航题库汇总!$C$2:$C$5110,0)</f>
        <v>1083</v>
      </c>
    </row>
    <row r="5032" spans="1:6" ht="56.1" customHeight="1">
      <c r="A5032" s="170" t="s">
        <v>18272</v>
      </c>
      <c r="B5032" s="139" t="s">
        <v>18273</v>
      </c>
      <c r="C5032" s="139" t="s">
        <v>18274</v>
      </c>
      <c r="D5032" s="139" t="s">
        <v>18275</v>
      </c>
      <c r="E5032" s="139"/>
      <c r="F5032" s="139" t="e">
        <f>MATCH(A5032,厦航题库汇总!$C$2:$C$5110,0)</f>
        <v>#N/A</v>
      </c>
    </row>
    <row r="5033" spans="1:6" customFormat="1" ht="56.1" customHeight="1">
      <c r="A5033" s="170" t="s">
        <v>12382</v>
      </c>
      <c r="B5033" s="139" t="s">
        <v>212</v>
      </c>
      <c r="C5033" s="148" t="s">
        <v>12383</v>
      </c>
      <c r="D5033" s="148" t="s">
        <v>12384</v>
      </c>
      <c r="E5033" s="148"/>
      <c r="F5033" s="139">
        <f>MATCH(A5033,厦航题库汇总!$C$2:$C$5110,0)</f>
        <v>185</v>
      </c>
    </row>
    <row r="5034" spans="1:6" customFormat="1" ht="56.1" customHeight="1">
      <c r="A5034" s="170" t="s">
        <v>2556</v>
      </c>
      <c r="B5034" s="139" t="s">
        <v>22637</v>
      </c>
      <c r="C5034" s="139" t="s">
        <v>22638</v>
      </c>
      <c r="D5034" s="139" t="s">
        <v>22639</v>
      </c>
      <c r="E5034" s="139"/>
      <c r="F5034" s="139">
        <f>MATCH(A5034,厦航题库汇总!$C$2:$C$5110,0)</f>
        <v>1689</v>
      </c>
    </row>
    <row r="5035" spans="1:6" ht="56.1" customHeight="1">
      <c r="A5035" s="170" t="s">
        <v>1991</v>
      </c>
      <c r="B5035" s="148" t="s">
        <v>1992</v>
      </c>
      <c r="C5035" s="148" t="s">
        <v>1993</v>
      </c>
      <c r="D5035" s="148" t="s">
        <v>1994</v>
      </c>
      <c r="E5035" s="148"/>
      <c r="F5035" s="139">
        <f>MATCH(A5035,厦航题库汇总!$C$2:$C$5110,0)</f>
        <v>544</v>
      </c>
    </row>
    <row r="5036" spans="1:6" ht="56.1" customHeight="1">
      <c r="A5036" s="170" t="s">
        <v>18216</v>
      </c>
      <c r="B5036" s="139" t="s">
        <v>1811</v>
      </c>
      <c r="C5036" s="139" t="s">
        <v>2468</v>
      </c>
      <c r="D5036" s="139" t="s">
        <v>1813</v>
      </c>
      <c r="E5036" s="139"/>
      <c r="F5036" s="139" t="e">
        <f>MATCH(A5036,厦航题库汇总!$C$2:$C$5110,0)</f>
        <v>#N/A</v>
      </c>
    </row>
    <row r="5037" spans="1:6" ht="56.1" customHeight="1">
      <c r="A5037" s="170" t="s">
        <v>23044</v>
      </c>
      <c r="B5037" s="139" t="s">
        <v>23045</v>
      </c>
      <c r="C5037" s="139" t="s">
        <v>23046</v>
      </c>
      <c r="D5037" s="139" t="s">
        <v>23047</v>
      </c>
      <c r="E5037" s="139"/>
      <c r="F5037" s="139">
        <f>MATCH(A5037,厦航题库汇总!$C$2:$C$5110,0)</f>
        <v>3506</v>
      </c>
    </row>
    <row r="5038" spans="1:6" ht="56.1" customHeight="1">
      <c r="A5038" s="170" t="s">
        <v>10199</v>
      </c>
      <c r="B5038" s="139" t="s">
        <v>10200</v>
      </c>
      <c r="C5038" s="139" t="s">
        <v>10201</v>
      </c>
      <c r="D5038" s="139" t="s">
        <v>5382</v>
      </c>
      <c r="E5038" s="139"/>
      <c r="F5038" s="139">
        <f>MATCH(A5038,厦航题库汇总!$C$2:$C$5110,0)</f>
        <v>4853</v>
      </c>
    </row>
    <row r="5039" spans="1:6" customFormat="1" ht="56.1" customHeight="1">
      <c r="A5039" s="172" t="s">
        <v>12969</v>
      </c>
      <c r="B5039" s="148" t="s">
        <v>12970</v>
      </c>
      <c r="C5039" s="148" t="s">
        <v>12971</v>
      </c>
      <c r="D5039" s="148" t="s">
        <v>12972</v>
      </c>
      <c r="E5039" s="148"/>
      <c r="F5039" s="139">
        <f>MATCH(A5039,厦航题库汇总!$C$2:$C$5110,0)</f>
        <v>896</v>
      </c>
    </row>
    <row r="5040" spans="1:6" customFormat="1" ht="56.1" customHeight="1">
      <c r="A5040" s="170" t="s">
        <v>19844</v>
      </c>
      <c r="B5040" s="139" t="s">
        <v>19845</v>
      </c>
      <c r="C5040" s="139" t="s">
        <v>18503</v>
      </c>
      <c r="D5040" s="139" t="s">
        <v>19846</v>
      </c>
      <c r="E5040" s="139"/>
      <c r="F5040" s="139" t="e">
        <f>MATCH(A5040,厦航题库汇总!$C$2:$C$5110,0)</f>
        <v>#N/A</v>
      </c>
    </row>
    <row r="5041" spans="1:6" customFormat="1" ht="56.1" customHeight="1">
      <c r="A5041" s="170" t="s">
        <v>12718</v>
      </c>
      <c r="B5041" s="139" t="s">
        <v>12719</v>
      </c>
      <c r="C5041" s="148" t="s">
        <v>12720</v>
      </c>
      <c r="D5041" s="148" t="s">
        <v>12721</v>
      </c>
      <c r="E5041" s="148"/>
      <c r="F5041" s="139">
        <f>MATCH(A5041,厦航题库汇总!$C$2:$C$5110,0)</f>
        <v>388</v>
      </c>
    </row>
    <row r="5042" spans="1:6" customFormat="1" ht="56.1" customHeight="1">
      <c r="A5042" s="170" t="s">
        <v>10009</v>
      </c>
      <c r="B5042" s="139" t="s">
        <v>26160</v>
      </c>
      <c r="C5042" s="139" t="s">
        <v>26159</v>
      </c>
      <c r="D5042" s="139" t="s">
        <v>26161</v>
      </c>
      <c r="E5042" s="139"/>
      <c r="F5042" s="139">
        <f>MATCH(A5042,厦航题库汇总!$C$2:$C$5110,0)</f>
        <v>4791</v>
      </c>
    </row>
    <row r="5043" spans="1:6" ht="56.1" customHeight="1">
      <c r="A5043" s="170" t="s">
        <v>19735</v>
      </c>
      <c r="B5043" s="139" t="s">
        <v>19736</v>
      </c>
      <c r="C5043" s="139" t="s">
        <v>19737</v>
      </c>
      <c r="D5043" s="139" t="s">
        <v>19738</v>
      </c>
      <c r="E5043" s="139"/>
      <c r="F5043" s="139" t="e">
        <f>MATCH(A5043,厦航题库汇总!$C$2:$C$5110,0)</f>
        <v>#N/A</v>
      </c>
    </row>
    <row r="5044" spans="1:6" customFormat="1" ht="56.1" customHeight="1">
      <c r="A5044" s="170" t="s">
        <v>11493</v>
      </c>
      <c r="B5044" s="139" t="s">
        <v>26342</v>
      </c>
      <c r="C5044" s="139" t="s">
        <v>26343</v>
      </c>
      <c r="D5044" s="139" t="s">
        <v>26344</v>
      </c>
      <c r="E5044" s="139"/>
      <c r="F5044" s="139">
        <f>MATCH(A5044,厦航题库汇总!$C$2:$C$5110,0)</f>
        <v>968</v>
      </c>
    </row>
    <row r="5045" spans="1:6" customFormat="1" ht="56.1" customHeight="1">
      <c r="A5045" s="170" t="s">
        <v>7147</v>
      </c>
      <c r="B5045" s="139" t="s">
        <v>24618</v>
      </c>
      <c r="C5045" s="139" t="s">
        <v>24619</v>
      </c>
      <c r="D5045" s="139" t="s">
        <v>24620</v>
      </c>
      <c r="E5045" s="139"/>
      <c r="F5045" s="139">
        <f>MATCH(A5045,厦航题库汇总!$C$2:$C$5110,0)</f>
        <v>2452</v>
      </c>
    </row>
    <row r="5046" spans="1:6" ht="56.1" customHeight="1">
      <c r="A5046" s="170" t="s">
        <v>10113</v>
      </c>
      <c r="B5046" s="139" t="s">
        <v>10114</v>
      </c>
      <c r="C5046" s="139" t="s">
        <v>10115</v>
      </c>
      <c r="D5046" s="139" t="s">
        <v>5382</v>
      </c>
      <c r="E5046" s="139"/>
      <c r="F5046" s="139">
        <f>MATCH(A5046,厦航题库汇总!$C$2:$C$5110,0)</f>
        <v>4824</v>
      </c>
    </row>
    <row r="5047" spans="1:6" ht="56.1" customHeight="1">
      <c r="A5047" s="170" t="s">
        <v>6311</v>
      </c>
      <c r="B5047" s="139" t="s">
        <v>6312</v>
      </c>
      <c r="C5047" s="148" t="s">
        <v>6308</v>
      </c>
      <c r="D5047" s="148" t="s">
        <v>6310</v>
      </c>
      <c r="E5047" s="148"/>
      <c r="F5047" s="139">
        <f>MATCH(A5047,厦航题库汇总!$C$2:$C$5110,0)</f>
        <v>535</v>
      </c>
    </row>
    <row r="5048" spans="1:6" ht="56.1" customHeight="1">
      <c r="A5048" s="170" t="s">
        <v>1347</v>
      </c>
      <c r="B5048" s="139">
        <v>2000</v>
      </c>
      <c r="C5048" s="139">
        <v>1500</v>
      </c>
      <c r="D5048" s="139">
        <v>2400</v>
      </c>
      <c r="E5048" s="139"/>
      <c r="F5048" s="139">
        <f>MATCH(A5048,厦航题库汇总!$C$2:$C$5110,0)</f>
        <v>2960</v>
      </c>
    </row>
    <row r="5049" spans="1:6" ht="56.1" customHeight="1">
      <c r="A5049" s="170" t="s">
        <v>1348</v>
      </c>
      <c r="B5049" s="139" t="s">
        <v>1349</v>
      </c>
      <c r="C5049" s="139" t="s">
        <v>1350</v>
      </c>
      <c r="D5049" s="139" t="s">
        <v>1351</v>
      </c>
      <c r="E5049" s="139"/>
      <c r="F5049" s="139">
        <f>MATCH(A5049,厦航题库汇总!$C$2:$C$5110,0)</f>
        <v>2965</v>
      </c>
    </row>
    <row r="5050" spans="1:6" ht="56.1" customHeight="1">
      <c r="A5050" s="170" t="s">
        <v>3948</v>
      </c>
      <c r="B5050" s="139" t="s">
        <v>3949</v>
      </c>
      <c r="C5050" s="148" t="s">
        <v>3950</v>
      </c>
      <c r="D5050" s="148" t="s">
        <v>3951</v>
      </c>
      <c r="E5050" s="148"/>
      <c r="F5050" s="139">
        <f>MATCH(A5050,厦航题库汇总!$C$2:$C$5110,0)</f>
        <v>384</v>
      </c>
    </row>
    <row r="5051" spans="1:6" ht="56.1" customHeight="1">
      <c r="A5051" s="170" t="s">
        <v>28531</v>
      </c>
      <c r="B5051" s="139" t="s">
        <v>23725</v>
      </c>
      <c r="C5051" s="139" t="s">
        <v>23726</v>
      </c>
      <c r="D5051" s="139" t="s">
        <v>23727</v>
      </c>
      <c r="E5051" s="139"/>
      <c r="F5051" s="139">
        <f>MATCH(A5051,厦航题库汇总!$C$2:$C$5110,0)</f>
        <v>3098</v>
      </c>
    </row>
    <row r="5052" spans="1:6" ht="56.1" customHeight="1">
      <c r="A5052" s="170" t="s">
        <v>14977</v>
      </c>
      <c r="B5052" s="139" t="s">
        <v>14978</v>
      </c>
      <c r="C5052" s="139" t="s">
        <v>14979</v>
      </c>
      <c r="D5052" s="139" t="s">
        <v>14980</v>
      </c>
      <c r="E5052" s="139"/>
      <c r="F5052" s="139">
        <f>MATCH(A5052,厦航题库汇总!$C$2:$C$5110,0)</f>
        <v>4439</v>
      </c>
    </row>
    <row r="5053" spans="1:6" ht="56.1" customHeight="1">
      <c r="A5053" s="172" t="s">
        <v>11093</v>
      </c>
      <c r="B5053" s="148" t="s">
        <v>11091</v>
      </c>
      <c r="C5053" s="148" t="s">
        <v>11094</v>
      </c>
      <c r="D5053" s="148" t="s">
        <v>11095</v>
      </c>
      <c r="E5053" s="148"/>
      <c r="F5053" s="139">
        <f>MATCH(A5053,厦航题库汇总!$C$2:$C$5110,0)</f>
        <v>99</v>
      </c>
    </row>
    <row r="5054" spans="1:6" ht="56.1" customHeight="1">
      <c r="A5054" s="172" t="s">
        <v>11083</v>
      </c>
      <c r="B5054" s="148" t="s">
        <v>11084</v>
      </c>
      <c r="C5054" s="148" t="s">
        <v>11085</v>
      </c>
      <c r="D5054" s="148" t="s">
        <v>27952</v>
      </c>
      <c r="E5054" s="148"/>
      <c r="F5054" s="139">
        <f>MATCH(A5054,厦航题库汇总!$C$2:$C$5110,0)</f>
        <v>71</v>
      </c>
    </row>
    <row r="5055" spans="1:6" ht="56.1" customHeight="1">
      <c r="A5055" s="172" t="s">
        <v>11088</v>
      </c>
      <c r="B5055" s="148" t="s">
        <v>11086</v>
      </c>
      <c r="C5055" s="148" t="s">
        <v>11085</v>
      </c>
      <c r="D5055" s="148" t="s">
        <v>27953</v>
      </c>
      <c r="E5055" s="148"/>
      <c r="F5055" s="139">
        <f>MATCH(A5055,厦航题库汇总!$C$2:$C$5110,0)</f>
        <v>85</v>
      </c>
    </row>
    <row r="5056" spans="1:6" ht="56.1" customHeight="1">
      <c r="A5056" s="172" t="s">
        <v>11089</v>
      </c>
      <c r="B5056" s="148" t="s">
        <v>11090</v>
      </c>
      <c r="C5056" s="148" t="s">
        <v>11091</v>
      </c>
      <c r="D5056" s="148" t="s">
        <v>11092</v>
      </c>
      <c r="E5056" s="148"/>
      <c r="F5056" s="139">
        <f>MATCH(A5056,厦航题库汇总!$C$2:$C$5110,0)</f>
        <v>92</v>
      </c>
    </row>
    <row r="5057" spans="1:6" ht="56.1" customHeight="1">
      <c r="A5057" s="172" t="s">
        <v>11096</v>
      </c>
      <c r="B5057" s="148" t="s">
        <v>11092</v>
      </c>
      <c r="C5057" s="148" t="s">
        <v>11094</v>
      </c>
      <c r="D5057" s="148" t="s">
        <v>11091</v>
      </c>
      <c r="E5057" s="148"/>
      <c r="F5057" s="139">
        <f>MATCH(A5057,厦航题库汇总!$C$2:$C$5110,0)</f>
        <v>106</v>
      </c>
    </row>
    <row r="5058" spans="1:6" ht="56.1" customHeight="1">
      <c r="A5058" s="172" t="s">
        <v>11087</v>
      </c>
      <c r="B5058" s="148" t="s">
        <v>11085</v>
      </c>
      <c r="C5058" s="148" t="s">
        <v>27953</v>
      </c>
      <c r="D5058" s="148" t="s">
        <v>27952</v>
      </c>
      <c r="E5058" s="148"/>
      <c r="F5058" s="139">
        <f>MATCH(A5058,厦航题库汇总!$C$2:$C$5110,0)</f>
        <v>78</v>
      </c>
    </row>
    <row r="5059" spans="1:6" customFormat="1" ht="56.1" customHeight="1">
      <c r="A5059" s="172" t="s">
        <v>27954</v>
      </c>
      <c r="B5059" s="148" t="s">
        <v>11097</v>
      </c>
      <c r="C5059" s="148" t="s">
        <v>11098</v>
      </c>
      <c r="D5059" s="148" t="s">
        <v>11099</v>
      </c>
      <c r="E5059" s="148"/>
      <c r="F5059" s="139">
        <f>MATCH(A5059,厦航题库汇总!$C$2:$C$5110,0)</f>
        <v>112</v>
      </c>
    </row>
    <row r="5060" spans="1:6" customFormat="1" ht="56.1" customHeight="1">
      <c r="A5060" s="172" t="s">
        <v>27955</v>
      </c>
      <c r="B5060" s="148" t="s">
        <v>11098</v>
      </c>
      <c r="C5060" s="148" t="s">
        <v>11097</v>
      </c>
      <c r="D5060" s="148" t="s">
        <v>11099</v>
      </c>
      <c r="E5060" s="148"/>
      <c r="F5060" s="139">
        <f>MATCH(A5060,厦航题库汇总!$C$2:$C$5110,0)</f>
        <v>119</v>
      </c>
    </row>
    <row r="5061" spans="1:6" ht="56.1" customHeight="1">
      <c r="A5061" s="172" t="s">
        <v>11101</v>
      </c>
      <c r="B5061" s="148" t="s">
        <v>11102</v>
      </c>
      <c r="C5061" s="148" t="s">
        <v>11103</v>
      </c>
      <c r="D5061" s="148" t="s">
        <v>11104</v>
      </c>
      <c r="E5061" s="148"/>
      <c r="F5061" s="139">
        <f>MATCH(A5061,厦航题库汇总!$C$2:$C$5110,0)</f>
        <v>140</v>
      </c>
    </row>
    <row r="5062" spans="1:6" ht="56.1" customHeight="1">
      <c r="A5062" s="170" t="s">
        <v>78</v>
      </c>
      <c r="B5062" s="139" t="s">
        <v>76</v>
      </c>
      <c r="C5062" s="148" t="s">
        <v>79</v>
      </c>
      <c r="D5062" s="148" t="s">
        <v>75</v>
      </c>
      <c r="E5062" s="148"/>
      <c r="F5062" s="139">
        <f>MATCH(A5062,厦航题库汇总!$C$2:$C$5110,0)</f>
        <v>253</v>
      </c>
    </row>
    <row r="5063" spans="1:6" ht="56.1" customHeight="1">
      <c r="A5063" s="170" t="s">
        <v>28497</v>
      </c>
      <c r="B5063" s="139" t="s">
        <v>23658</v>
      </c>
      <c r="C5063" s="139" t="s">
        <v>23659</v>
      </c>
      <c r="D5063" s="139" t="s">
        <v>23660</v>
      </c>
      <c r="E5063" s="139"/>
      <c r="F5063" s="139" t="e">
        <f>MATCH(A5063,厦航题库汇总!$C$2:$C$5110,0)</f>
        <v>#N/A</v>
      </c>
    </row>
    <row r="5064" spans="1:6" ht="56.1" customHeight="1">
      <c r="A5064" s="170" t="s">
        <v>3800</v>
      </c>
      <c r="B5064" s="139" t="s">
        <v>3801</v>
      </c>
      <c r="C5064" s="148" t="s">
        <v>3802</v>
      </c>
      <c r="D5064" s="148" t="s">
        <v>3803</v>
      </c>
      <c r="E5064" s="148"/>
      <c r="F5064" s="139">
        <f>MATCH(A5064,厦航题库汇总!$C$2:$C$5110,0)</f>
        <v>48</v>
      </c>
    </row>
    <row r="5065" spans="1:6" ht="56.1" customHeight="1">
      <c r="A5065" s="172" t="s">
        <v>5301</v>
      </c>
      <c r="B5065" s="148" t="s">
        <v>5302</v>
      </c>
      <c r="C5065" s="148" t="s">
        <v>5303</v>
      </c>
      <c r="D5065" s="148" t="s">
        <v>5304</v>
      </c>
      <c r="E5065" s="148"/>
      <c r="F5065" s="139">
        <f>MATCH(A5065,厦航题库汇总!$C$2:$C$5110,0)</f>
        <v>2697</v>
      </c>
    </row>
    <row r="5066" spans="1:6" customFormat="1" ht="56.1" customHeight="1">
      <c r="A5066" s="171" t="s">
        <v>18405</v>
      </c>
      <c r="B5066" s="159">
        <v>15</v>
      </c>
      <c r="C5066" s="139">
        <v>12</v>
      </c>
      <c r="D5066" s="139">
        <v>18</v>
      </c>
      <c r="E5066" s="139"/>
      <c r="F5066" s="139" t="e">
        <f>MATCH(A5066,厦航题库汇总!$C$2:$C$5110,0)</f>
        <v>#N/A</v>
      </c>
    </row>
    <row r="5067" spans="1:6" ht="56.1" customHeight="1">
      <c r="A5067" s="170" t="s">
        <v>6084</v>
      </c>
      <c r="B5067" s="139" t="s">
        <v>6085</v>
      </c>
      <c r="C5067" s="148" t="s">
        <v>6086</v>
      </c>
      <c r="D5067" s="148" t="s">
        <v>6087</v>
      </c>
      <c r="E5067" s="148"/>
      <c r="F5067" s="139">
        <f>MATCH(A5067,厦航题库汇总!$C$2:$C$5110,0)</f>
        <v>35</v>
      </c>
    </row>
    <row r="5068" spans="1:6" customFormat="1" ht="56.1" customHeight="1">
      <c r="A5068" s="170" t="s">
        <v>23505</v>
      </c>
      <c r="B5068" s="139" t="s">
        <v>23506</v>
      </c>
      <c r="C5068" s="139" t="s">
        <v>23507</v>
      </c>
      <c r="D5068" s="139" t="s">
        <v>23508</v>
      </c>
      <c r="E5068" s="139"/>
      <c r="F5068" s="139">
        <f>MATCH(A5068,厦航题库汇总!$C$2:$C$5110,0)</f>
        <v>4139</v>
      </c>
    </row>
    <row r="5069" spans="1:6" ht="56.1" customHeight="1">
      <c r="A5069" s="170" t="s">
        <v>18021</v>
      </c>
      <c r="B5069" s="139" t="s">
        <v>18022</v>
      </c>
      <c r="C5069" s="139" t="s">
        <v>18023</v>
      </c>
      <c r="D5069" s="139" t="s">
        <v>18024</v>
      </c>
      <c r="E5069" s="139"/>
      <c r="F5069" s="139" t="e">
        <f>MATCH(A5069,厦航题库汇总!$C$2:$C$5110,0)</f>
        <v>#N/A</v>
      </c>
    </row>
    <row r="5070" spans="1:6" ht="56.1" customHeight="1">
      <c r="A5070" s="170" t="s">
        <v>23177</v>
      </c>
      <c r="B5070" s="139" t="s">
        <v>23178</v>
      </c>
      <c r="C5070" s="139" t="s">
        <v>23179</v>
      </c>
      <c r="D5070" s="139" t="s">
        <v>23180</v>
      </c>
      <c r="E5070" s="139"/>
      <c r="F5070" s="139">
        <f>MATCH(A5070,厦航题库汇总!$C$2:$C$5110,0)</f>
        <v>3800</v>
      </c>
    </row>
    <row r="5071" spans="1:6" ht="56.1" customHeight="1">
      <c r="A5071" s="170" t="s">
        <v>608</v>
      </c>
      <c r="B5071" s="139" t="s">
        <v>22080</v>
      </c>
      <c r="C5071" s="139" t="s">
        <v>22081</v>
      </c>
      <c r="D5071" s="139" t="s">
        <v>22082</v>
      </c>
      <c r="E5071" s="139"/>
      <c r="F5071" s="139">
        <f>MATCH(A5071,厦航题库汇总!$C$2:$C$5110,0)</f>
        <v>1290</v>
      </c>
    </row>
    <row r="5072" spans="1:6" customFormat="1" ht="56.1" customHeight="1">
      <c r="A5072" s="170" t="s">
        <v>12415</v>
      </c>
      <c r="B5072" s="139" t="s">
        <v>212</v>
      </c>
      <c r="C5072" s="139" t="s">
        <v>12416</v>
      </c>
      <c r="D5072" s="139" t="s">
        <v>213</v>
      </c>
      <c r="E5072" s="139"/>
      <c r="F5072" s="139">
        <f>MATCH(A5072,厦航题库汇总!$C$2:$C$5110,0)</f>
        <v>262</v>
      </c>
    </row>
    <row r="5073" spans="1:6" customFormat="1" ht="56.1" customHeight="1">
      <c r="A5073" s="170" t="s">
        <v>549</v>
      </c>
      <c r="B5073" s="139" t="s">
        <v>22039</v>
      </c>
      <c r="C5073" s="139" t="s">
        <v>22040</v>
      </c>
      <c r="D5073" s="139" t="s">
        <v>22041</v>
      </c>
      <c r="E5073" s="139"/>
      <c r="F5073" s="139">
        <f>MATCH(A5073,厦航题库汇总!$C$2:$C$5110,0)</f>
        <v>1194</v>
      </c>
    </row>
    <row r="5074" spans="1:6" customFormat="1" ht="56.1" customHeight="1">
      <c r="A5074" s="170" t="s">
        <v>27919</v>
      </c>
      <c r="B5074" s="139" t="s">
        <v>19319</v>
      </c>
      <c r="C5074" s="139" t="s">
        <v>3143</v>
      </c>
      <c r="D5074" s="139" t="s">
        <v>19320</v>
      </c>
      <c r="E5074" s="139"/>
      <c r="F5074" s="139" t="e">
        <f>MATCH(A5074,厦航题库汇总!$C$2:$C$5110,0)</f>
        <v>#N/A</v>
      </c>
    </row>
    <row r="5075" spans="1:6" customFormat="1" ht="56.1" customHeight="1">
      <c r="A5075" s="170" t="s">
        <v>15551</v>
      </c>
      <c r="B5075" s="139" t="s">
        <v>3112</v>
      </c>
      <c r="C5075" s="139" t="s">
        <v>3113</v>
      </c>
      <c r="D5075" s="139" t="s">
        <v>3114</v>
      </c>
      <c r="E5075" s="139"/>
      <c r="F5075" s="139">
        <f>MATCH(A5075,厦航题库汇总!$C$2:$C$5110,0)</f>
        <v>3225</v>
      </c>
    </row>
    <row r="5076" spans="1:6" customFormat="1" ht="56.1" customHeight="1">
      <c r="A5076" s="170" t="s">
        <v>3108</v>
      </c>
      <c r="B5076" s="139" t="s">
        <v>3109</v>
      </c>
      <c r="C5076" s="139" t="s">
        <v>3110</v>
      </c>
      <c r="D5076" s="139" t="s">
        <v>3111</v>
      </c>
      <c r="E5076" s="139"/>
      <c r="F5076" s="139">
        <f>MATCH(A5076,厦航题库汇总!$C$2:$C$5110,0)</f>
        <v>3220</v>
      </c>
    </row>
    <row r="5077" spans="1:6" customFormat="1" ht="56.1" customHeight="1">
      <c r="A5077" s="170" t="s">
        <v>28173</v>
      </c>
      <c r="B5077" s="139" t="s">
        <v>21879</v>
      </c>
      <c r="C5077" s="139" t="s">
        <v>21880</v>
      </c>
      <c r="D5077" s="139" t="s">
        <v>21881</v>
      </c>
      <c r="E5077" s="139"/>
      <c r="F5077" s="139">
        <f>MATCH(A5077,厦航题库汇总!$C$2:$C$5110,0)</f>
        <v>827</v>
      </c>
    </row>
    <row r="5078" spans="1:6" customFormat="1" ht="56.1" customHeight="1">
      <c r="A5078" s="170" t="s">
        <v>25425</v>
      </c>
      <c r="B5078" s="139" t="s">
        <v>25426</v>
      </c>
      <c r="C5078" s="139" t="s">
        <v>25427</v>
      </c>
      <c r="D5078" s="139" t="s">
        <v>25428</v>
      </c>
      <c r="E5078" s="139"/>
      <c r="F5078" s="139">
        <f>MATCH(A5078,厦航题库汇总!$C$2:$C$5110,0)</f>
        <v>3528</v>
      </c>
    </row>
    <row r="5079" spans="1:6" customFormat="1" ht="56.1" customHeight="1">
      <c r="A5079" s="170" t="s">
        <v>12432</v>
      </c>
      <c r="B5079" s="139" t="s">
        <v>12433</v>
      </c>
      <c r="C5079" s="148" t="s">
        <v>12434</v>
      </c>
      <c r="D5079" s="148" t="s">
        <v>12435</v>
      </c>
      <c r="E5079" s="148"/>
      <c r="F5079" s="139">
        <f>MATCH(A5079,厦航题库汇总!$C$2:$C$5110,0)</f>
        <v>296</v>
      </c>
    </row>
    <row r="5080" spans="1:6" customFormat="1" ht="56.1" customHeight="1">
      <c r="A5080" s="170" t="s">
        <v>28203</v>
      </c>
      <c r="B5080" s="139" t="s">
        <v>22096</v>
      </c>
      <c r="C5080" s="139" t="s">
        <v>22097</v>
      </c>
      <c r="D5080" s="139" t="s">
        <v>22098</v>
      </c>
      <c r="E5080" s="139"/>
      <c r="F5080" s="139">
        <f>MATCH(A5080,厦航题库汇总!$C$2:$C$5110,0)</f>
        <v>1316</v>
      </c>
    </row>
    <row r="5081" spans="1:6" customFormat="1" ht="56.1" customHeight="1">
      <c r="A5081" s="170" t="s">
        <v>28411</v>
      </c>
      <c r="B5081" s="139" t="s">
        <v>22755</v>
      </c>
      <c r="C5081" s="139" t="s">
        <v>22756</v>
      </c>
      <c r="D5081" s="139" t="s">
        <v>22757</v>
      </c>
      <c r="E5081" s="139"/>
      <c r="F5081" s="139">
        <f>MATCH(A5081,厦航题库汇总!$C$2:$C$5110,0)</f>
        <v>1962</v>
      </c>
    </row>
    <row r="5082" spans="1:6" customFormat="1" ht="56.1" customHeight="1">
      <c r="A5082" s="170" t="s">
        <v>23185</v>
      </c>
      <c r="B5082" s="139" t="s">
        <v>23186</v>
      </c>
      <c r="C5082" s="139" t="s">
        <v>23187</v>
      </c>
      <c r="D5082" s="139" t="s">
        <v>23188</v>
      </c>
      <c r="E5082" s="139"/>
      <c r="F5082" s="139">
        <f>MATCH(A5082,厦航题库汇总!$C$2:$C$5110,0)</f>
        <v>3811</v>
      </c>
    </row>
    <row r="5083" spans="1:6" customFormat="1" ht="56.1" customHeight="1">
      <c r="A5083" s="172" t="s">
        <v>1950</v>
      </c>
      <c r="B5083" s="148" t="s">
        <v>1951</v>
      </c>
      <c r="C5083" s="148" t="s">
        <v>1952</v>
      </c>
      <c r="D5083" s="148" t="s">
        <v>1953</v>
      </c>
      <c r="E5083" s="148"/>
      <c r="F5083" s="139">
        <f>MATCH(A5083,厦航题库汇总!$C$2:$C$5110,0)</f>
        <v>469</v>
      </c>
    </row>
    <row r="5084" spans="1:6" customFormat="1" ht="56.1" customHeight="1">
      <c r="A5084" s="170" t="s">
        <v>29732</v>
      </c>
      <c r="B5084" s="139" t="s">
        <v>20338</v>
      </c>
      <c r="C5084" s="139" t="s">
        <v>20339</v>
      </c>
      <c r="D5084" s="139" t="s">
        <v>20340</v>
      </c>
      <c r="E5084" s="139"/>
      <c r="F5084" s="139" t="e">
        <f>MATCH(A5084,厦航题库汇总!$C$2:$C$5110,0)</f>
        <v>#N/A</v>
      </c>
    </row>
    <row r="5085" spans="1:6" customFormat="1" ht="56.1" customHeight="1">
      <c r="A5085" s="170" t="s">
        <v>24876</v>
      </c>
      <c r="B5085" s="139" t="s">
        <v>24877</v>
      </c>
      <c r="C5085" s="139" t="s">
        <v>24878</v>
      </c>
      <c r="D5085" s="139" t="s">
        <v>24879</v>
      </c>
      <c r="E5085" s="139"/>
      <c r="F5085" s="139">
        <f>MATCH(A5085,厦航题库汇总!$C$2:$C$5110,0)</f>
        <v>2817</v>
      </c>
    </row>
    <row r="5086" spans="1:6" customFormat="1" ht="56.1" customHeight="1">
      <c r="A5086" s="170" t="s">
        <v>24947</v>
      </c>
      <c r="B5086" s="139" t="s">
        <v>24948</v>
      </c>
      <c r="C5086" s="139" t="s">
        <v>24949</v>
      </c>
      <c r="D5086" s="139" t="s">
        <v>24950</v>
      </c>
      <c r="E5086" s="139"/>
      <c r="F5086" s="139">
        <f>MATCH(A5086,厦航题库汇总!$C$2:$C$5110,0)</f>
        <v>2887</v>
      </c>
    </row>
    <row r="5087" spans="1:6" customFormat="1" ht="56.1" customHeight="1">
      <c r="A5087" s="170" t="s">
        <v>28217</v>
      </c>
      <c r="B5087" s="139" t="s">
        <v>22149</v>
      </c>
      <c r="C5087" s="139" t="s">
        <v>22150</v>
      </c>
      <c r="D5087" s="139" t="s">
        <v>22151</v>
      </c>
      <c r="E5087" s="139"/>
      <c r="F5087" s="139">
        <f>MATCH(A5087,厦航题库汇总!$C$2:$C$5110,0)</f>
        <v>1537</v>
      </c>
    </row>
    <row r="5088" spans="1:6" customFormat="1" ht="56.1" customHeight="1">
      <c r="A5088" s="170" t="s">
        <v>28595</v>
      </c>
      <c r="B5088" s="139" t="s">
        <v>23887</v>
      </c>
      <c r="C5088" s="139" t="s">
        <v>23888</v>
      </c>
      <c r="D5088" s="139" t="s">
        <v>23889</v>
      </c>
      <c r="E5088" s="139"/>
      <c r="F5088" s="139">
        <f>MATCH(A5088,厦航题库汇总!$C$2:$C$5110,0)</f>
        <v>3385</v>
      </c>
    </row>
    <row r="5089" spans="1:6" customFormat="1" ht="56.1" customHeight="1">
      <c r="A5089" s="170" t="s">
        <v>12303</v>
      </c>
      <c r="B5089" s="139" t="s">
        <v>12304</v>
      </c>
      <c r="C5089" s="148" t="s">
        <v>12305</v>
      </c>
      <c r="D5089" s="148" t="s">
        <v>12306</v>
      </c>
      <c r="E5089" s="148"/>
      <c r="F5089" s="139">
        <f>MATCH(A5089,厦航题库汇总!$C$2:$C$5110,0)</f>
        <v>28</v>
      </c>
    </row>
    <row r="5090" spans="1:6" customFormat="1" ht="56.1" customHeight="1">
      <c r="A5090" s="170" t="s">
        <v>19610</v>
      </c>
      <c r="B5090" s="139" t="s">
        <v>19611</v>
      </c>
      <c r="C5090" s="139" t="s">
        <v>19612</v>
      </c>
      <c r="D5090" s="139" t="s">
        <v>19613</v>
      </c>
      <c r="E5090" s="139"/>
      <c r="F5090" s="139" t="e">
        <f>MATCH(A5090,厦航题库汇总!$C$2:$C$5110,0)</f>
        <v>#N/A</v>
      </c>
    </row>
    <row r="5091" spans="1:6" customFormat="1" ht="56.1" customHeight="1">
      <c r="A5091" s="170" t="s">
        <v>10711</v>
      </c>
      <c r="B5091" s="139" t="s">
        <v>20531</v>
      </c>
      <c r="C5091" s="139" t="s">
        <v>20532</v>
      </c>
      <c r="D5091" s="139" t="s">
        <v>20533</v>
      </c>
      <c r="E5091" s="139"/>
      <c r="F5091" s="139">
        <f>MATCH(A5091,厦航题库汇总!$C$2:$C$5110,0)</f>
        <v>4484</v>
      </c>
    </row>
    <row r="5092" spans="1:6" customFormat="1" ht="56.1" customHeight="1">
      <c r="A5092" s="172" t="s">
        <v>11353</v>
      </c>
      <c r="B5092" s="148" t="s">
        <v>11354</v>
      </c>
      <c r="C5092" s="148" t="s">
        <v>11355</v>
      </c>
      <c r="D5092" s="148" t="s">
        <v>11356</v>
      </c>
      <c r="E5092" s="148"/>
      <c r="F5092" s="139">
        <f>MATCH(A5092,厦航题库汇总!$C$2:$C$5110,0)</f>
        <v>682</v>
      </c>
    </row>
    <row r="5093" spans="1:6" customFormat="1" ht="56.1" customHeight="1">
      <c r="A5093" s="170" t="s">
        <v>29033</v>
      </c>
      <c r="B5093" s="139" t="s">
        <v>26955</v>
      </c>
      <c r="C5093" s="139" t="s">
        <v>26956</v>
      </c>
      <c r="D5093" s="139" t="s">
        <v>26957</v>
      </c>
      <c r="E5093" s="139"/>
      <c r="F5093" s="139">
        <f>MATCH(A5093,厦航题库汇总!$C$2:$C$5110,0)</f>
        <v>516</v>
      </c>
    </row>
    <row r="5094" spans="1:6" customFormat="1" ht="56.1" customHeight="1">
      <c r="A5094" s="170" t="s">
        <v>11568</v>
      </c>
      <c r="B5094" s="139" t="s">
        <v>26404</v>
      </c>
      <c r="C5094" s="139" t="s">
        <v>26405</v>
      </c>
      <c r="D5094" s="139" t="s">
        <v>26406</v>
      </c>
      <c r="E5094" s="139" t="s">
        <v>29537</v>
      </c>
      <c r="F5094" s="139">
        <f>MATCH(A5094,厦航题库汇总!$C$2:$C$5110,0)</f>
        <v>1091</v>
      </c>
    </row>
    <row r="5095" spans="1:6" customFormat="1" ht="56.1" customHeight="1">
      <c r="A5095" s="170" t="s">
        <v>6120</v>
      </c>
      <c r="B5095" s="139" t="s">
        <v>6121</v>
      </c>
      <c r="C5095" s="148" t="s">
        <v>6122</v>
      </c>
      <c r="D5095" s="148" t="s">
        <v>6123</v>
      </c>
      <c r="E5095" s="148"/>
      <c r="F5095" s="139">
        <f>MATCH(A5095,厦航题库汇总!$C$2:$C$5110,0)</f>
        <v>115</v>
      </c>
    </row>
    <row r="5096" spans="1:6" customFormat="1" ht="56.1" customHeight="1">
      <c r="A5096" s="170" t="s">
        <v>9929</v>
      </c>
      <c r="B5096" s="139" t="s">
        <v>26111</v>
      </c>
      <c r="C5096" s="139" t="s">
        <v>26112</v>
      </c>
      <c r="D5096" s="139" t="s">
        <v>26113</v>
      </c>
      <c r="E5096" s="139"/>
      <c r="F5096" s="139">
        <f>MATCH(A5096,厦航题库汇总!$C$2:$C$5110,0)</f>
        <v>4768</v>
      </c>
    </row>
    <row r="5097" spans="1:6" customFormat="1" ht="56.1" customHeight="1">
      <c r="A5097" s="170" t="s">
        <v>10001</v>
      </c>
      <c r="B5097" s="139" t="s">
        <v>26159</v>
      </c>
      <c r="C5097" s="139" t="s">
        <v>26160</v>
      </c>
      <c r="D5097" s="139" t="s">
        <v>26161</v>
      </c>
      <c r="E5097" s="139"/>
      <c r="F5097" s="139">
        <f>MATCH(A5097,厦航题库汇总!$C$2:$C$5110,0)</f>
        <v>4789</v>
      </c>
    </row>
    <row r="5098" spans="1:6" customFormat="1" ht="56.1" customHeight="1">
      <c r="A5098" s="172" t="s">
        <v>6413</v>
      </c>
      <c r="B5098" s="148" t="s">
        <v>6414</v>
      </c>
      <c r="C5098" s="148" t="s">
        <v>6415</v>
      </c>
      <c r="D5098" s="148" t="s">
        <v>6416</v>
      </c>
      <c r="E5098" s="148"/>
      <c r="F5098" s="139">
        <f>MATCH(A5098,厦航题库汇总!$C$2:$C$5110,0)</f>
        <v>774</v>
      </c>
    </row>
    <row r="5099" spans="1:6" customFormat="1" ht="56.1" customHeight="1">
      <c r="A5099" s="170" t="s">
        <v>28714</v>
      </c>
      <c r="B5099" s="139" t="s">
        <v>24349</v>
      </c>
      <c r="C5099" s="139" t="s">
        <v>24350</v>
      </c>
      <c r="D5099" s="139" t="s">
        <v>24351</v>
      </c>
      <c r="E5099" s="139"/>
      <c r="F5099" s="139">
        <f>MATCH(A5099,厦航题库汇总!$C$2:$C$5110,0)</f>
        <v>1717</v>
      </c>
    </row>
    <row r="5100" spans="1:6" customFormat="1" ht="56.1" customHeight="1">
      <c r="A5100" s="170" t="s">
        <v>28528</v>
      </c>
      <c r="B5100" s="139" t="s">
        <v>23716</v>
      </c>
      <c r="C5100" s="139" t="s">
        <v>23717</v>
      </c>
      <c r="D5100" s="139" t="s">
        <v>23718</v>
      </c>
      <c r="E5100" s="139"/>
      <c r="F5100" s="139">
        <f>MATCH(A5100,厦航题库汇总!$C$2:$C$5110,0)</f>
        <v>3083</v>
      </c>
    </row>
    <row r="5101" spans="1:6" customFormat="1" ht="56.1" customHeight="1">
      <c r="A5101" s="170" t="s">
        <v>6099</v>
      </c>
      <c r="B5101" s="139" t="s">
        <v>6100</v>
      </c>
      <c r="C5101" s="148" t="s">
        <v>6101</v>
      </c>
      <c r="D5101" s="148" t="s">
        <v>6102</v>
      </c>
      <c r="E5101" s="148"/>
      <c r="F5101" s="139">
        <f>MATCH(A5101,厦航题库汇总!$C$2:$C$5110,0)</f>
        <v>74</v>
      </c>
    </row>
    <row r="5102" spans="1:6" customFormat="1" ht="56.1" customHeight="1">
      <c r="A5102" s="170" t="s">
        <v>12297</v>
      </c>
      <c r="B5102" s="139" t="s">
        <v>271</v>
      </c>
      <c r="C5102" s="148" t="s">
        <v>12298</v>
      </c>
      <c r="D5102" s="148" t="s">
        <v>273</v>
      </c>
      <c r="E5102" s="148"/>
      <c r="F5102" s="139">
        <f>MATCH(A5102,厦航题库汇总!$C$2:$C$5110,0)</f>
        <v>13</v>
      </c>
    </row>
    <row r="5103" spans="1:6" customFormat="1" ht="56.1" customHeight="1">
      <c r="A5103" s="170" t="s">
        <v>18802</v>
      </c>
      <c r="B5103" s="139" t="s">
        <v>18803</v>
      </c>
      <c r="C5103" s="139" t="s">
        <v>18804</v>
      </c>
      <c r="D5103" s="139" t="s">
        <v>18805</v>
      </c>
      <c r="E5103" s="139"/>
      <c r="F5103" s="139" t="e">
        <f>MATCH(A5103,厦航题库汇总!$C$2:$C$5110,0)</f>
        <v>#N/A</v>
      </c>
    </row>
    <row r="5104" spans="1:6" customFormat="1" ht="56.1" customHeight="1">
      <c r="A5104" s="170" t="s">
        <v>3832</v>
      </c>
      <c r="B5104" s="139" t="s">
        <v>3833</v>
      </c>
      <c r="C5104" s="148" t="s">
        <v>3834</v>
      </c>
      <c r="D5104" s="148" t="s">
        <v>3835</v>
      </c>
      <c r="E5104" s="148"/>
      <c r="F5104" s="139">
        <f>MATCH(A5104,厦航题库汇总!$C$2:$C$5110,0)</f>
        <v>141</v>
      </c>
    </row>
    <row r="5105" spans="1:6" customFormat="1" ht="56.1" customHeight="1">
      <c r="A5105" s="170" t="s">
        <v>23008</v>
      </c>
      <c r="B5105" s="139" t="s">
        <v>23009</v>
      </c>
      <c r="C5105" s="139" t="s">
        <v>23010</v>
      </c>
      <c r="D5105" s="139" t="s">
        <v>23011</v>
      </c>
      <c r="E5105" s="139"/>
      <c r="F5105" s="139">
        <f>MATCH(A5105,厦航题库汇总!$C$2:$C$5110,0)</f>
        <v>3411</v>
      </c>
    </row>
    <row r="5106" spans="1:6" customFormat="1" ht="56.1" customHeight="1">
      <c r="A5106" s="170" t="s">
        <v>11909</v>
      </c>
      <c r="B5106" s="139" t="s">
        <v>26666</v>
      </c>
      <c r="C5106" s="139" t="s">
        <v>26667</v>
      </c>
      <c r="D5106" s="139" t="s">
        <v>26668</v>
      </c>
      <c r="E5106" s="139" t="s">
        <v>29537</v>
      </c>
      <c r="F5106" s="139">
        <f>MATCH(A5106,厦航题库汇总!$C$2:$C$5110,0)</f>
        <v>1686</v>
      </c>
    </row>
    <row r="5107" spans="1:6" customFormat="1" ht="56.1" customHeight="1">
      <c r="A5107" s="170" t="s">
        <v>1233</v>
      </c>
      <c r="B5107" s="139" t="s">
        <v>22480</v>
      </c>
      <c r="C5107" s="139" t="s">
        <v>22481</v>
      </c>
      <c r="D5107" s="139" t="s">
        <v>22482</v>
      </c>
      <c r="E5107" s="139"/>
      <c r="F5107" s="139">
        <f>MATCH(A5107,厦航题库汇总!$C$2:$C$5110,0)</f>
        <v>2726</v>
      </c>
    </row>
    <row r="5108" spans="1:6" customFormat="1" ht="56.1" customHeight="1">
      <c r="A5108" s="170" t="s">
        <v>23234</v>
      </c>
      <c r="B5108" s="139" t="s">
        <v>23235</v>
      </c>
      <c r="C5108" s="139" t="s">
        <v>23236</v>
      </c>
      <c r="D5108" s="139" t="s">
        <v>23237</v>
      </c>
      <c r="E5108" s="139"/>
      <c r="F5108" s="139">
        <f>MATCH(A5108,厦航题库汇总!$C$2:$C$5110,0)</f>
        <v>3867</v>
      </c>
    </row>
    <row r="5109" spans="1:6" customFormat="1" ht="56.1" customHeight="1">
      <c r="A5109" s="170" t="s">
        <v>28539</v>
      </c>
      <c r="B5109" s="139" t="s">
        <v>23746</v>
      </c>
      <c r="C5109" s="139" t="s">
        <v>23747</v>
      </c>
      <c r="D5109" s="139" t="s">
        <v>23745</v>
      </c>
      <c r="E5109" s="139" t="s">
        <v>29551</v>
      </c>
      <c r="F5109" s="139">
        <f>MATCH(A5109,厦航题库汇总!$C$2:$C$5110,0)</f>
        <v>3143</v>
      </c>
    </row>
    <row r="5110" spans="1:6" customFormat="1" ht="56.1" customHeight="1">
      <c r="A5110" s="170" t="s">
        <v>28537</v>
      </c>
      <c r="B5110" s="139" t="s">
        <v>23742</v>
      </c>
      <c r="C5110" s="139" t="s">
        <v>23743</v>
      </c>
      <c r="D5110" s="139" t="s">
        <v>23744</v>
      </c>
      <c r="E5110" s="139" t="s">
        <v>29551</v>
      </c>
      <c r="F5110" s="139">
        <f>MATCH(A5110,厦航题库汇总!$C$2:$C$5110,0)</f>
        <v>3133</v>
      </c>
    </row>
    <row r="5111" spans="1:6" customFormat="1" ht="56.1" customHeight="1">
      <c r="A5111" s="170" t="s">
        <v>28538</v>
      </c>
      <c r="B5111" s="139" t="s">
        <v>23745</v>
      </c>
      <c r="C5111" s="139" t="s">
        <v>23742</v>
      </c>
      <c r="D5111" s="139" t="s">
        <v>23743</v>
      </c>
      <c r="E5111" s="139" t="s">
        <v>29551</v>
      </c>
      <c r="F5111" s="139">
        <f>MATCH(A5111,厦航题库汇总!$C$2:$C$5110,0)</f>
        <v>3138</v>
      </c>
    </row>
    <row r="5112" spans="1:6" customFormat="1" ht="56.1" customHeight="1">
      <c r="A5112" s="170" t="s">
        <v>3972</v>
      </c>
      <c r="B5112" s="139" t="s">
        <v>3973</v>
      </c>
      <c r="C5112" s="148" t="s">
        <v>3974</v>
      </c>
      <c r="D5112" s="148" t="s">
        <v>3975</v>
      </c>
      <c r="E5112" s="139" t="s">
        <v>29551</v>
      </c>
      <c r="F5112" s="139">
        <f>MATCH(A5112,厦航题库汇总!$C$2:$C$5110,0)</f>
        <v>423</v>
      </c>
    </row>
    <row r="5113" spans="1:6" customFormat="1" ht="56.1" customHeight="1">
      <c r="A5113" s="171" t="s">
        <v>23515</v>
      </c>
      <c r="B5113" s="159">
        <v>0.75</v>
      </c>
      <c r="C5113" s="139">
        <v>0.5</v>
      </c>
      <c r="D5113" s="139">
        <v>0.9</v>
      </c>
      <c r="E5113" s="139"/>
      <c r="F5113" s="139">
        <f>MATCH(A5113,厦航题库汇总!$C$2:$C$5110,0)</f>
        <v>4154</v>
      </c>
    </row>
    <row r="5114" spans="1:6" customFormat="1" ht="56.1" customHeight="1">
      <c r="A5114" s="170" t="s">
        <v>3132</v>
      </c>
      <c r="B5114" s="139" t="s">
        <v>3133</v>
      </c>
      <c r="C5114" s="139" t="s">
        <v>3134</v>
      </c>
      <c r="D5114" s="139" t="s">
        <v>3135</v>
      </c>
      <c r="E5114" s="139"/>
      <c r="F5114" s="139">
        <f>MATCH(A5114,厦航题库汇总!$C$2:$C$5110,0)</f>
        <v>3259</v>
      </c>
    </row>
    <row r="5115" spans="1:6" customFormat="1" ht="56.1" customHeight="1">
      <c r="A5115" s="170" t="s">
        <v>3127</v>
      </c>
      <c r="B5115" s="139" t="s">
        <v>3128</v>
      </c>
      <c r="C5115" s="139" t="s">
        <v>3129</v>
      </c>
      <c r="D5115" s="139" t="s">
        <v>3130</v>
      </c>
      <c r="E5115" s="139"/>
      <c r="F5115" s="139">
        <f>MATCH(A5115,厦航题库汇总!$C$2:$C$5110,0)</f>
        <v>3241</v>
      </c>
    </row>
    <row r="5116" spans="1:6" customFormat="1" ht="56.1" customHeight="1">
      <c r="A5116" s="172" t="s">
        <v>29454</v>
      </c>
      <c r="B5116" s="148" t="s">
        <v>27826</v>
      </c>
      <c r="C5116" s="148" t="s">
        <v>27827</v>
      </c>
      <c r="D5116" s="148" t="s">
        <v>27828</v>
      </c>
      <c r="E5116" s="148"/>
      <c r="F5116" s="139" t="e">
        <f>MATCH(A5116,厦航题库汇总!$C$2:$C$5110,0)</f>
        <v>#N/A</v>
      </c>
    </row>
    <row r="5117" spans="1:6" customFormat="1" ht="56.1" customHeight="1">
      <c r="A5117" s="170" t="s">
        <v>18258</v>
      </c>
      <c r="B5117" s="139" t="s">
        <v>2037</v>
      </c>
      <c r="C5117" s="139" t="s">
        <v>2287</v>
      </c>
      <c r="D5117" s="139" t="s">
        <v>18259</v>
      </c>
      <c r="E5117" s="139"/>
      <c r="F5117" s="139" t="e">
        <f>MATCH(A5117,厦航题库汇总!$C$2:$C$5110,0)</f>
        <v>#N/A</v>
      </c>
    </row>
    <row r="5118" spans="1:6" customFormat="1" ht="56.1" customHeight="1">
      <c r="A5118" s="170" t="s">
        <v>3136</v>
      </c>
      <c r="B5118" s="139" t="s">
        <v>3137</v>
      </c>
      <c r="C5118" s="139" t="s">
        <v>3138</v>
      </c>
      <c r="D5118" s="139" t="s">
        <v>3139</v>
      </c>
      <c r="E5118" s="139"/>
      <c r="F5118" s="139">
        <f>MATCH(A5118,厦航题库汇总!$C$2:$C$5110,0)</f>
        <v>3264</v>
      </c>
    </row>
    <row r="5119" spans="1:6" customFormat="1" ht="56.1" customHeight="1">
      <c r="A5119" s="170" t="s">
        <v>23509</v>
      </c>
      <c r="B5119" s="139" t="s">
        <v>23510</v>
      </c>
      <c r="C5119" s="139" t="s">
        <v>23511</v>
      </c>
      <c r="D5119" s="139" t="s">
        <v>23411</v>
      </c>
      <c r="E5119" s="139"/>
      <c r="F5119" s="139">
        <f>MATCH(A5119,厦航题库汇总!$C$2:$C$5110,0)</f>
        <v>4142</v>
      </c>
    </row>
    <row r="5120" spans="1:6" customFormat="1" ht="56.1" customHeight="1">
      <c r="A5120" s="170" t="s">
        <v>3123</v>
      </c>
      <c r="B5120" s="139" t="s">
        <v>3124</v>
      </c>
      <c r="C5120" s="139" t="s">
        <v>3125</v>
      </c>
      <c r="D5120" s="139" t="s">
        <v>3126</v>
      </c>
      <c r="E5120" s="139"/>
      <c r="F5120" s="139">
        <f>MATCH(A5120,厦航题库汇总!$C$2:$C$5110,0)</f>
        <v>3237</v>
      </c>
    </row>
    <row r="5121" spans="1:6" customFormat="1" ht="56.1" customHeight="1">
      <c r="A5121" s="170" t="s">
        <v>29779</v>
      </c>
      <c r="B5121" s="139" t="s">
        <v>20572</v>
      </c>
      <c r="C5121" s="139" t="s">
        <v>20573</v>
      </c>
      <c r="D5121" s="139" t="s">
        <v>20574</v>
      </c>
      <c r="E5121" s="139"/>
      <c r="F5121" s="139">
        <f>MATCH(A5121,厦航题库汇总!$C$2:$C$5110,0)</f>
        <v>4503</v>
      </c>
    </row>
    <row r="5122" spans="1:6" customFormat="1" ht="56.1" customHeight="1">
      <c r="A5122" s="170" t="s">
        <v>18619</v>
      </c>
      <c r="B5122" s="139" t="s">
        <v>18620</v>
      </c>
      <c r="C5122" s="139" t="s">
        <v>18621</v>
      </c>
      <c r="D5122" s="139" t="s">
        <v>18622</v>
      </c>
      <c r="E5122" s="139"/>
      <c r="F5122" s="139" t="e">
        <f>MATCH(A5122,厦航题库汇总!$C$2:$C$5110,0)</f>
        <v>#N/A</v>
      </c>
    </row>
    <row r="5123" spans="1:6" customFormat="1" ht="56.1" customHeight="1">
      <c r="A5123" s="170" t="s">
        <v>28861</v>
      </c>
      <c r="B5123" s="139" t="s">
        <v>25846</v>
      </c>
      <c r="C5123" s="139" t="s">
        <v>25847</v>
      </c>
      <c r="D5123" s="139" t="s">
        <v>25848</v>
      </c>
      <c r="E5123" s="139"/>
      <c r="F5123" s="139">
        <f>MATCH(A5123,厦航题库汇总!$C$2:$C$5110,0)</f>
        <v>4351</v>
      </c>
    </row>
    <row r="5124" spans="1:6" customFormat="1" ht="56.1" customHeight="1">
      <c r="A5124" s="170" t="s">
        <v>10819</v>
      </c>
      <c r="B5124" s="139" t="s">
        <v>20323</v>
      </c>
      <c r="C5124" s="139" t="s">
        <v>20324</v>
      </c>
      <c r="D5124" s="139" t="s">
        <v>20325</v>
      </c>
      <c r="E5124" s="139"/>
      <c r="F5124" s="139">
        <f>MATCH(A5124,厦航题库汇总!$C$2:$C$5110,0)</f>
        <v>4987</v>
      </c>
    </row>
    <row r="5125" spans="1:6" customFormat="1" ht="56.1" customHeight="1">
      <c r="A5125" s="172" t="s">
        <v>27677</v>
      </c>
      <c r="B5125" s="148" t="s">
        <v>12379</v>
      </c>
      <c r="C5125" s="148" t="s">
        <v>12381</v>
      </c>
      <c r="D5125" s="148" t="s">
        <v>12380</v>
      </c>
      <c r="E5125" s="148"/>
      <c r="F5125" s="139" t="e">
        <f>MATCH(A5125,厦航题库汇总!$C$2:$C$5110,0)</f>
        <v>#N/A</v>
      </c>
    </row>
    <row r="5126" spans="1:6" customFormat="1" ht="56.1" customHeight="1">
      <c r="A5126" s="170" t="s">
        <v>12378</v>
      </c>
      <c r="B5126" s="139" t="s">
        <v>12379</v>
      </c>
      <c r="C5126" s="148" t="s">
        <v>12380</v>
      </c>
      <c r="D5126" s="148" t="s">
        <v>12381</v>
      </c>
      <c r="E5126" s="148"/>
      <c r="F5126" s="139">
        <f>MATCH(A5126,厦航题库汇总!$C$2:$C$5110,0)</f>
        <v>178</v>
      </c>
    </row>
    <row r="5127" spans="1:6" customFormat="1" ht="56.1" customHeight="1">
      <c r="A5127" s="170" t="s">
        <v>9816</v>
      </c>
      <c r="B5127" s="139" t="s">
        <v>26023</v>
      </c>
      <c r="C5127" s="139" t="s">
        <v>26020</v>
      </c>
      <c r="D5127" s="139" t="s">
        <v>26024</v>
      </c>
      <c r="E5127" s="139"/>
      <c r="F5127" s="139">
        <f>MATCH(A5127,厦航题库汇总!$C$2:$C$5110,0)</f>
        <v>4735</v>
      </c>
    </row>
    <row r="5128" spans="1:6" customFormat="1" ht="50.1" customHeight="1">
      <c r="A5128" s="170" t="s">
        <v>23072</v>
      </c>
      <c r="B5128" s="139" t="s">
        <v>23073</v>
      </c>
      <c r="C5128" s="139" t="s">
        <v>23074</v>
      </c>
      <c r="D5128" s="139" t="s">
        <v>23075</v>
      </c>
      <c r="E5128" s="139"/>
      <c r="F5128" s="139">
        <f>MATCH(A5128,厦航题库汇总!$C$2:$C$5110,0)</f>
        <v>3604</v>
      </c>
    </row>
    <row r="5129" spans="1:6" customFormat="1" ht="56.1" customHeight="1">
      <c r="A5129" s="170" t="s">
        <v>15077</v>
      </c>
      <c r="B5129" s="139" t="s">
        <v>27638</v>
      </c>
      <c r="C5129" s="139" t="s">
        <v>27639</v>
      </c>
      <c r="D5129" s="139" t="s">
        <v>27640</v>
      </c>
      <c r="E5129" s="139"/>
      <c r="F5129" s="139">
        <f>MATCH(A5129,厦航题库汇总!$C$2:$C$5110,0)</f>
        <v>4570</v>
      </c>
    </row>
    <row r="5130" spans="1:6" customFormat="1" ht="56.1" customHeight="1">
      <c r="A5130" s="172" t="s">
        <v>6522</v>
      </c>
      <c r="B5130" s="148" t="s">
        <v>6523</v>
      </c>
      <c r="C5130" s="148" t="s">
        <v>6524</v>
      </c>
      <c r="D5130" s="148" t="s">
        <v>6525</v>
      </c>
      <c r="E5130" s="148"/>
      <c r="F5130" s="139">
        <f>MATCH(A5130,厦航题库汇总!$C$2:$C$5110,0)</f>
        <v>947</v>
      </c>
    </row>
    <row r="5131" spans="1:6" customFormat="1" ht="56.1" customHeight="1">
      <c r="A5131" s="170" t="s">
        <v>10491</v>
      </c>
      <c r="B5131" s="139" t="s">
        <v>10492</v>
      </c>
      <c r="C5131" s="139" t="s">
        <v>10493</v>
      </c>
      <c r="D5131" s="139" t="s">
        <v>10494</v>
      </c>
      <c r="E5131" s="139"/>
      <c r="F5131" s="139">
        <f>MATCH(A5131,厦航题库汇总!$C$2:$C$5110,0)</f>
        <v>4950</v>
      </c>
    </row>
    <row r="5132" spans="1:6" customFormat="1" ht="56.1" customHeight="1">
      <c r="A5132" s="170" t="s">
        <v>6371</v>
      </c>
      <c r="B5132" s="139" t="s">
        <v>6372</v>
      </c>
      <c r="C5132" s="148" t="s">
        <v>27937</v>
      </c>
      <c r="D5132" s="148" t="s">
        <v>6373</v>
      </c>
      <c r="E5132" s="148"/>
      <c r="F5132" s="139">
        <f>MATCH(A5132,厦航题库汇总!$C$2:$C$5110,0)</f>
        <v>685</v>
      </c>
    </row>
    <row r="5133" spans="1:6" customFormat="1" ht="50.1" customHeight="1">
      <c r="A5133" s="172" t="s">
        <v>27739</v>
      </c>
      <c r="B5133" s="148" t="s">
        <v>6372</v>
      </c>
      <c r="C5133" s="148" t="s">
        <v>27740</v>
      </c>
      <c r="D5133" s="148" t="s">
        <v>27741</v>
      </c>
      <c r="E5133" s="148"/>
      <c r="F5133" s="139" t="e">
        <f>MATCH(A5133,厦航题库汇总!$C$2:$C$5110,0)</f>
        <v>#N/A</v>
      </c>
    </row>
    <row r="5134" spans="1:6" customFormat="1" ht="50.1" customHeight="1">
      <c r="A5134" s="170" t="s">
        <v>9711</v>
      </c>
      <c r="B5134" s="139" t="s">
        <v>21075</v>
      </c>
      <c r="C5134" s="139" t="s">
        <v>21076</v>
      </c>
      <c r="D5134" s="139" t="s">
        <v>21077</v>
      </c>
      <c r="E5134" s="139"/>
      <c r="F5134" s="139">
        <f>MATCH(A5134,厦航题库汇总!$C$2:$C$5110,0)</f>
        <v>4701</v>
      </c>
    </row>
    <row r="5135" spans="1:6" customFormat="1" ht="56.1" customHeight="1">
      <c r="A5135" s="170" t="s">
        <v>10684</v>
      </c>
      <c r="B5135" s="139" t="s">
        <v>20441</v>
      </c>
      <c r="C5135" s="139" t="s">
        <v>20442</v>
      </c>
      <c r="D5135" s="139" t="s">
        <v>20443</v>
      </c>
      <c r="E5135" s="139"/>
      <c r="F5135" s="139">
        <f>MATCH(A5135,厦航题库汇总!$C$2:$C$5110,0)</f>
        <v>4426</v>
      </c>
    </row>
    <row r="5136" spans="1:6" customFormat="1" ht="56.1" customHeight="1">
      <c r="A5136" s="170" t="s">
        <v>28713</v>
      </c>
      <c r="B5136" s="139" t="s">
        <v>24346</v>
      </c>
      <c r="C5136" s="139" t="s">
        <v>24347</v>
      </c>
      <c r="D5136" s="139" t="s">
        <v>24348</v>
      </c>
      <c r="E5136" s="139"/>
      <c r="F5136" s="139">
        <f>MATCH(A5136,厦航题库汇总!$C$2:$C$5110,0)</f>
        <v>1705</v>
      </c>
    </row>
    <row r="5137" spans="1:6" customFormat="1" ht="56.1" customHeight="1">
      <c r="A5137" s="170" t="s">
        <v>29780</v>
      </c>
      <c r="B5137" s="139" t="s">
        <v>20569</v>
      </c>
      <c r="C5137" s="139" t="s">
        <v>20570</v>
      </c>
      <c r="D5137" s="139" t="s">
        <v>20571</v>
      </c>
      <c r="E5137" s="139"/>
      <c r="F5137" s="139">
        <f>MATCH(A5137,厦航题库汇总!$C$2:$C$5110,0)</f>
        <v>4502</v>
      </c>
    </row>
    <row r="5138" spans="1:6" customFormat="1" ht="50.1" customHeight="1">
      <c r="A5138" s="170" t="s">
        <v>29763</v>
      </c>
      <c r="B5138" s="139" t="s">
        <v>20845</v>
      </c>
      <c r="C5138" s="139" t="s">
        <v>20846</v>
      </c>
      <c r="D5138" s="139" t="s">
        <v>20847</v>
      </c>
      <c r="E5138" s="139"/>
      <c r="F5138" s="139">
        <f>MATCH(A5138,厦航题库汇总!$C$2:$C$5110,0)</f>
        <v>4628</v>
      </c>
    </row>
    <row r="5139" spans="1:6" customFormat="1" ht="56.1" customHeight="1">
      <c r="A5139" s="170" t="s">
        <v>2921</v>
      </c>
      <c r="B5139" s="139" t="s">
        <v>2922</v>
      </c>
      <c r="C5139" s="139" t="s">
        <v>2923</v>
      </c>
      <c r="D5139" s="139" t="s">
        <v>2924</v>
      </c>
      <c r="E5139" s="139"/>
      <c r="F5139" s="139">
        <f>MATCH(A5139,厦航题库汇总!$C$2:$C$5110,0)</f>
        <v>2952</v>
      </c>
    </row>
    <row r="5140" spans="1:6" customFormat="1" ht="56.1" customHeight="1">
      <c r="A5140" s="170" t="s">
        <v>1415</v>
      </c>
      <c r="B5140" s="139" t="s">
        <v>1416</v>
      </c>
      <c r="C5140" s="139" t="s">
        <v>1417</v>
      </c>
      <c r="D5140" s="139" t="s">
        <v>1418</v>
      </c>
      <c r="E5140" s="139" t="s">
        <v>29537</v>
      </c>
      <c r="F5140" s="139">
        <f>MATCH(A5140,厦航题库汇总!$C$2:$C$5110,0)</f>
        <v>3069</v>
      </c>
    </row>
    <row r="5141" spans="1:6" customFormat="1" ht="50.1" customHeight="1">
      <c r="A5141" s="170" t="s">
        <v>14678</v>
      </c>
      <c r="B5141" s="139" t="s">
        <v>27456</v>
      </c>
      <c r="C5141" s="139" t="s">
        <v>27457</v>
      </c>
      <c r="D5141" s="139" t="s">
        <v>27458</v>
      </c>
      <c r="E5141" s="139"/>
      <c r="F5141" s="139">
        <f>MATCH(A5141,厦航题库汇总!$C$2:$C$5110,0)</f>
        <v>4199</v>
      </c>
    </row>
    <row r="5142" spans="1:6" customFormat="1" ht="56.1" customHeight="1">
      <c r="A5142" s="170" t="s">
        <v>18651</v>
      </c>
      <c r="B5142" s="143">
        <v>0.37222222222222223</v>
      </c>
      <c r="C5142" s="143">
        <v>0.36805555555555558</v>
      </c>
      <c r="D5142" s="143">
        <v>0.37638888888888888</v>
      </c>
      <c r="E5142" s="143"/>
      <c r="F5142" s="139" t="e">
        <f>MATCH(A5142,厦航题库汇总!$C$2:$C$5110,0)</f>
        <v>#N/A</v>
      </c>
    </row>
    <row r="5143" spans="1:6" customFormat="1" ht="50.1" customHeight="1">
      <c r="A5143" s="170" t="s">
        <v>11460</v>
      </c>
      <c r="B5143" s="139" t="s">
        <v>26316</v>
      </c>
      <c r="C5143" s="139" t="s">
        <v>26317</v>
      </c>
      <c r="D5143" s="139" t="s">
        <v>26318</v>
      </c>
      <c r="E5143" s="139" t="s">
        <v>29537</v>
      </c>
      <c r="F5143" s="139">
        <f>MATCH(A5143,厦航题库汇总!$C$2:$C$5110,0)</f>
        <v>914</v>
      </c>
    </row>
    <row r="5144" spans="1:6" customFormat="1" ht="56.1" customHeight="1">
      <c r="A5144" s="170" t="s">
        <v>29764</v>
      </c>
      <c r="B5144" s="139" t="s">
        <v>20710</v>
      </c>
      <c r="C5144" s="139" t="s">
        <v>20711</v>
      </c>
      <c r="D5144" s="139" t="s">
        <v>20712</v>
      </c>
      <c r="E5144" s="139"/>
      <c r="F5144" s="139">
        <f>MATCH(A5144,厦航题库汇总!$C$2:$C$5110,0)</f>
        <v>3164</v>
      </c>
    </row>
    <row r="5145" spans="1:6" customFormat="1" ht="56.1" customHeight="1">
      <c r="A5145" s="170" t="s">
        <v>19614</v>
      </c>
      <c r="B5145" s="139" t="s">
        <v>19615</v>
      </c>
      <c r="C5145" s="139" t="s">
        <v>19616</v>
      </c>
      <c r="D5145" s="139" t="s">
        <v>19617</v>
      </c>
      <c r="E5145" s="139"/>
      <c r="F5145" s="139" t="e">
        <f>MATCH(A5145,厦航题库汇总!$C$2:$C$5110,0)</f>
        <v>#N/A</v>
      </c>
    </row>
    <row r="5146" spans="1:6" customFormat="1" ht="56.1" customHeight="1">
      <c r="A5146" s="170" t="s">
        <v>19607</v>
      </c>
      <c r="B5146" s="139" t="s">
        <v>19608</v>
      </c>
      <c r="C5146" s="139" t="s">
        <v>19609</v>
      </c>
      <c r="D5146" s="139" t="s">
        <v>19601</v>
      </c>
      <c r="E5146" s="139"/>
      <c r="F5146" s="139" t="e">
        <f>MATCH(A5146,厦航题库汇总!$C$2:$C$5110,0)</f>
        <v>#N/A</v>
      </c>
    </row>
    <row r="5147" spans="1:6" customFormat="1" ht="56.1" customHeight="1">
      <c r="A5147" s="170" t="s">
        <v>29765</v>
      </c>
      <c r="B5147" s="139" t="s">
        <v>20836</v>
      </c>
      <c r="C5147" s="139" t="s">
        <v>20837</v>
      </c>
      <c r="D5147" s="139" t="s">
        <v>20838</v>
      </c>
      <c r="E5147" s="139"/>
      <c r="F5147" s="139">
        <f>MATCH(A5147,厦航题库汇总!$C$2:$C$5110,0)</f>
        <v>3204</v>
      </c>
    </row>
    <row r="5148" spans="1:6" customFormat="1" ht="56.1" customHeight="1">
      <c r="A5148" s="170" t="s">
        <v>951</v>
      </c>
      <c r="B5148" s="139" t="s">
        <v>22306</v>
      </c>
      <c r="C5148" s="139" t="s">
        <v>22307</v>
      </c>
      <c r="D5148" s="139" t="s">
        <v>22308</v>
      </c>
      <c r="E5148" s="139"/>
      <c r="F5148" s="139">
        <f>MATCH(A5148,厦航题库汇总!$C$2:$C$5110,0)</f>
        <v>2327</v>
      </c>
    </row>
    <row r="5149" spans="1:6" customFormat="1" ht="50.1" customHeight="1">
      <c r="A5149" s="170" t="s">
        <v>11541</v>
      </c>
      <c r="B5149" s="139" t="s">
        <v>26380</v>
      </c>
      <c r="C5149" s="139" t="s">
        <v>26381</v>
      </c>
      <c r="D5149" s="139" t="s">
        <v>26382</v>
      </c>
      <c r="E5149" s="139"/>
      <c r="F5149" s="139">
        <f>MATCH(A5149,厦航题库汇总!$C$2:$C$5110,0)</f>
        <v>1045</v>
      </c>
    </row>
    <row r="5150" spans="1:6" customFormat="1" ht="56.1" customHeight="1">
      <c r="A5150" s="170" t="s">
        <v>29809</v>
      </c>
      <c r="B5150" s="139" t="s">
        <v>24301</v>
      </c>
      <c r="C5150" s="139" t="s">
        <v>24302</v>
      </c>
      <c r="D5150" s="139" t="s">
        <v>24303</v>
      </c>
      <c r="E5150" s="139"/>
      <c r="F5150" s="139">
        <f>MATCH(A5150,厦航题库汇总!$C$2:$C$5110,0)</f>
        <v>1561</v>
      </c>
    </row>
    <row r="5151" spans="1:6" customFormat="1" ht="50.1" customHeight="1">
      <c r="A5151" s="172" t="s">
        <v>1965</v>
      </c>
      <c r="B5151" s="148" t="s">
        <v>1966</v>
      </c>
      <c r="C5151" s="148" t="s">
        <v>1967</v>
      </c>
      <c r="D5151" s="148" t="s">
        <v>1968</v>
      </c>
      <c r="E5151" s="148"/>
      <c r="F5151" s="139">
        <f>MATCH(A5151,厦航题库汇总!$C$2:$C$5110,0)</f>
        <v>496</v>
      </c>
    </row>
    <row r="5152" spans="1:6" customFormat="1" ht="56.1" customHeight="1">
      <c r="A5152" s="170" t="s">
        <v>9918</v>
      </c>
      <c r="B5152" s="139" t="s">
        <v>26103</v>
      </c>
      <c r="C5152" s="139" t="s">
        <v>26104</v>
      </c>
      <c r="D5152" s="139" t="s">
        <v>26105</v>
      </c>
      <c r="E5152" s="139"/>
      <c r="F5152" s="139">
        <f>MATCH(A5152,厦航题库汇总!$C$2:$C$5110,0)</f>
        <v>4765</v>
      </c>
    </row>
    <row r="5153" spans="1:6" customFormat="1" ht="56.1" customHeight="1">
      <c r="A5153" s="170" t="s">
        <v>10244</v>
      </c>
      <c r="B5153" s="139" t="s">
        <v>10245</v>
      </c>
      <c r="C5153" s="139" t="s">
        <v>10246</v>
      </c>
      <c r="D5153" s="139" t="s">
        <v>10247</v>
      </c>
      <c r="E5153" s="139"/>
      <c r="F5153" s="139">
        <f>MATCH(A5153,厦航题库汇总!$C$2:$C$5110,0)</f>
        <v>4871</v>
      </c>
    </row>
    <row r="5154" spans="1:6" customFormat="1" ht="56.1" customHeight="1">
      <c r="A5154" s="170" t="s">
        <v>10762</v>
      </c>
      <c r="B5154" s="139" t="s">
        <v>21095</v>
      </c>
      <c r="C5154" s="139" t="s">
        <v>21096</v>
      </c>
      <c r="D5154" s="139" t="s">
        <v>21097</v>
      </c>
      <c r="E5154" s="139"/>
      <c r="F5154" s="139">
        <f>MATCH(A5154,厦航题库汇总!$C$2:$C$5110,0)</f>
        <v>4579</v>
      </c>
    </row>
    <row r="5155" spans="1:6" customFormat="1" ht="56.1" customHeight="1">
      <c r="A5155" s="170" t="s">
        <v>25477</v>
      </c>
      <c r="B5155" s="139" t="s">
        <v>24672</v>
      </c>
      <c r="C5155" s="139" t="s">
        <v>25460</v>
      </c>
      <c r="D5155" s="139" t="s">
        <v>25478</v>
      </c>
      <c r="E5155" s="139"/>
      <c r="F5155" s="139">
        <f>MATCH(A5155,厦航题库汇总!$C$2:$C$5110,0)</f>
        <v>3577</v>
      </c>
    </row>
    <row r="5156" spans="1:6" customFormat="1" ht="50.1" customHeight="1">
      <c r="A5156" s="170" t="s">
        <v>9601</v>
      </c>
      <c r="B5156" s="139" t="s">
        <v>20967</v>
      </c>
      <c r="C5156" s="139" t="s">
        <v>20968</v>
      </c>
      <c r="D5156" s="139" t="s">
        <v>20969</v>
      </c>
      <c r="E5156" s="139"/>
      <c r="F5156" s="139">
        <f>MATCH(A5156,厦航题库汇总!$C$2:$C$5110,0)</f>
        <v>4669</v>
      </c>
    </row>
    <row r="5157" spans="1:6" customFormat="1" ht="56.1" customHeight="1">
      <c r="A5157" s="170" t="s">
        <v>33</v>
      </c>
      <c r="B5157" s="139" t="s">
        <v>34</v>
      </c>
      <c r="C5157" s="148" t="s">
        <v>35</v>
      </c>
      <c r="D5157" s="148" t="s">
        <v>36</v>
      </c>
      <c r="E5157" s="148"/>
      <c r="F5157" s="139">
        <f>MATCH(A5157,厦航题库汇总!$C$2:$C$5110,0)</f>
        <v>94</v>
      </c>
    </row>
    <row r="5158" spans="1:6" customFormat="1" ht="50.1" customHeight="1">
      <c r="A5158" s="170" t="s">
        <v>20111</v>
      </c>
      <c r="B5158" s="139" t="s">
        <v>20112</v>
      </c>
      <c r="C5158" s="139" t="s">
        <v>20113</v>
      </c>
      <c r="D5158" s="139" t="s">
        <v>20114</v>
      </c>
      <c r="E5158" s="139"/>
      <c r="F5158" s="139" t="e">
        <f>MATCH(A5158,厦航题库汇总!$C$2:$C$5110,0)</f>
        <v>#N/A</v>
      </c>
    </row>
    <row r="5159" spans="1:6" customFormat="1" ht="56.1" customHeight="1">
      <c r="A5159" s="170" t="s">
        <v>966</v>
      </c>
      <c r="B5159" s="139">
        <v>300</v>
      </c>
      <c r="C5159" s="139">
        <v>200</v>
      </c>
      <c r="D5159" s="139">
        <v>100</v>
      </c>
      <c r="E5159" s="139"/>
      <c r="F5159" s="139">
        <f>MATCH(A5159,厦航题库汇总!$C$2:$C$5110,0)</f>
        <v>2350</v>
      </c>
    </row>
    <row r="5160" spans="1:6" customFormat="1" ht="56.1" customHeight="1">
      <c r="A5160" s="170" t="s">
        <v>28482</v>
      </c>
      <c r="B5160" s="139" t="s">
        <v>23609</v>
      </c>
      <c r="C5160" s="139" t="s">
        <v>23610</v>
      </c>
      <c r="D5160" s="139" t="s">
        <v>23611</v>
      </c>
      <c r="E5160" s="139"/>
      <c r="F5160" s="139">
        <f>MATCH(A5160,厦航题库汇总!$C$2:$C$5110,0)</f>
        <v>2819</v>
      </c>
    </row>
    <row r="5161" spans="1:6" customFormat="1" ht="56.1" customHeight="1">
      <c r="A5161" s="170" t="s">
        <v>11453</v>
      </c>
      <c r="B5161" s="139" t="s">
        <v>26310</v>
      </c>
      <c r="C5161" s="139" t="s">
        <v>26311</v>
      </c>
      <c r="D5161" s="139" t="s">
        <v>26312</v>
      </c>
      <c r="E5161" s="139"/>
      <c r="F5161" s="139">
        <f>MATCH(A5161,厦航题库汇总!$C$2:$C$5110,0)</f>
        <v>903</v>
      </c>
    </row>
    <row r="5162" spans="1:6" customFormat="1" ht="56.1" customHeight="1">
      <c r="A5162" s="170" t="s">
        <v>11457</v>
      </c>
      <c r="B5162" s="139" t="s">
        <v>26313</v>
      </c>
      <c r="C5162" s="139" t="s">
        <v>26314</v>
      </c>
      <c r="D5162" s="139" t="s">
        <v>26315</v>
      </c>
      <c r="E5162" s="139"/>
      <c r="F5162" s="139">
        <f>MATCH(A5162,厦航题库汇总!$C$2:$C$5110,0)</f>
        <v>909</v>
      </c>
    </row>
    <row r="5163" spans="1:6" customFormat="1" ht="56.1" customHeight="1">
      <c r="A5163" s="170" t="s">
        <v>1200</v>
      </c>
      <c r="B5163" s="139" t="s">
        <v>22457</v>
      </c>
      <c r="C5163" s="139" t="s">
        <v>22458</v>
      </c>
      <c r="D5163" s="139" t="s">
        <v>22459</v>
      </c>
      <c r="E5163" s="139"/>
      <c r="F5163" s="139">
        <f>MATCH(A5163,厦航题库汇总!$C$2:$C$5110,0)</f>
        <v>2670</v>
      </c>
    </row>
    <row r="5164" spans="1:6" customFormat="1" ht="50.1" customHeight="1">
      <c r="A5164" s="170" t="s">
        <v>29548</v>
      </c>
      <c r="B5164" s="139" t="s">
        <v>26278</v>
      </c>
      <c r="C5164" s="139" t="s">
        <v>26279</v>
      </c>
      <c r="D5164" s="139" t="s">
        <v>26280</v>
      </c>
      <c r="E5164" s="139"/>
      <c r="F5164" s="139">
        <f>MATCH(A5164,厦航题库汇总!$C$2:$C$5110,0)</f>
        <v>837</v>
      </c>
    </row>
    <row r="5165" spans="1:6" customFormat="1" ht="50.1" customHeight="1">
      <c r="A5165" s="170" t="s">
        <v>11415</v>
      </c>
      <c r="B5165" s="139" t="s">
        <v>26281</v>
      </c>
      <c r="C5165" s="139" t="s">
        <v>26282</v>
      </c>
      <c r="D5165" s="139" t="s">
        <v>26280</v>
      </c>
      <c r="E5165" s="139"/>
      <c r="F5165" s="139">
        <f>MATCH(A5165,厦航题库汇总!$C$2:$C$5110,0)</f>
        <v>843</v>
      </c>
    </row>
    <row r="5166" spans="1:6" customFormat="1" ht="50.1" customHeight="1">
      <c r="A5166" s="170" t="s">
        <v>20017</v>
      </c>
      <c r="B5166" s="139" t="s">
        <v>20018</v>
      </c>
      <c r="C5166" s="139" t="s">
        <v>20019</v>
      </c>
      <c r="D5166" s="139" t="s">
        <v>20020</v>
      </c>
      <c r="E5166" s="139"/>
      <c r="F5166" s="139" t="e">
        <f>MATCH(A5166,厦航题库汇总!$C$2:$C$5110,0)</f>
        <v>#N/A</v>
      </c>
    </row>
    <row r="5167" spans="1:6" customFormat="1" ht="56.1" customHeight="1">
      <c r="A5167" s="170" t="s">
        <v>18978</v>
      </c>
      <c r="B5167" s="139" t="s">
        <v>18979</v>
      </c>
      <c r="C5167" s="139" t="s">
        <v>18980</v>
      </c>
      <c r="D5167" s="139" t="s">
        <v>18981</v>
      </c>
      <c r="E5167" s="139"/>
      <c r="F5167" s="139" t="e">
        <f>MATCH(A5167,厦航题库汇总!$C$2:$C$5110,0)</f>
        <v>#N/A</v>
      </c>
    </row>
    <row r="5168" spans="1:6" customFormat="1" ht="56.1" customHeight="1">
      <c r="A5168" s="170" t="s">
        <v>1382</v>
      </c>
      <c r="B5168" s="139" t="s">
        <v>1383</v>
      </c>
      <c r="C5168" s="139" t="s">
        <v>1384</v>
      </c>
      <c r="D5168" s="139" t="s">
        <v>1385</v>
      </c>
      <c r="E5168" s="139"/>
      <c r="F5168" s="139">
        <f>MATCH(A5168,厦航题库汇总!$C$2:$C$5110,0)</f>
        <v>3024</v>
      </c>
    </row>
    <row r="5169" spans="1:6" customFormat="1" ht="56.1" customHeight="1">
      <c r="A5169" s="170" t="s">
        <v>1378</v>
      </c>
      <c r="B5169" s="139" t="s">
        <v>1379</v>
      </c>
      <c r="C5169" s="139" t="s">
        <v>1380</v>
      </c>
      <c r="D5169" s="139" t="s">
        <v>1381</v>
      </c>
      <c r="E5169" s="139"/>
      <c r="F5169" s="139">
        <f>MATCH(A5169,厦航题库汇总!$C$2:$C$5110,0)</f>
        <v>3019</v>
      </c>
    </row>
    <row r="5170" spans="1:6" customFormat="1" ht="56.1" customHeight="1">
      <c r="A5170" s="170" t="s">
        <v>1399</v>
      </c>
      <c r="B5170" s="139" t="s">
        <v>1400</v>
      </c>
      <c r="C5170" s="139" t="s">
        <v>1401</v>
      </c>
      <c r="D5170" s="139" t="s">
        <v>1402</v>
      </c>
      <c r="E5170" s="139"/>
      <c r="F5170" s="139">
        <f>MATCH(A5170,厦航题库汇总!$C$2:$C$5110,0)</f>
        <v>3049</v>
      </c>
    </row>
    <row r="5171" spans="1:6" customFormat="1" ht="56.1" customHeight="1">
      <c r="A5171" s="170" t="s">
        <v>1390</v>
      </c>
      <c r="B5171" s="139" t="s">
        <v>1391</v>
      </c>
      <c r="C5171" s="139" t="s">
        <v>1392</v>
      </c>
      <c r="D5171" s="139" t="s">
        <v>1393</v>
      </c>
      <c r="E5171" s="139"/>
      <c r="F5171" s="139">
        <f>MATCH(A5171,厦航题库汇总!$C$2:$C$5110,0)</f>
        <v>3034</v>
      </c>
    </row>
    <row r="5172" spans="1:6" customFormat="1" ht="50.1" customHeight="1">
      <c r="A5172" s="170" t="s">
        <v>1394</v>
      </c>
      <c r="B5172" s="139" t="s">
        <v>1395</v>
      </c>
      <c r="C5172" s="139" t="s">
        <v>1392</v>
      </c>
      <c r="D5172" s="139" t="s">
        <v>1396</v>
      </c>
      <c r="E5172" s="139"/>
      <c r="F5172" s="139">
        <f>MATCH(A5172,厦航题库汇总!$C$2:$C$5110,0)</f>
        <v>3039</v>
      </c>
    </row>
    <row r="5173" spans="1:6" customFormat="1" ht="56.1" customHeight="1">
      <c r="A5173" s="170" t="s">
        <v>1403</v>
      </c>
      <c r="B5173" s="139" t="s">
        <v>1404</v>
      </c>
      <c r="C5173" s="139" t="s">
        <v>1405</v>
      </c>
      <c r="D5173" s="139" t="s">
        <v>1406</v>
      </c>
      <c r="E5173" s="139"/>
      <c r="F5173" s="139">
        <f>MATCH(A5173,厦航题库汇总!$C$2:$C$5110,0)</f>
        <v>3054</v>
      </c>
    </row>
    <row r="5174" spans="1:6" customFormat="1" ht="50.1" customHeight="1">
      <c r="A5174" s="170" t="s">
        <v>19172</v>
      </c>
      <c r="B5174" s="139" t="s">
        <v>19173</v>
      </c>
      <c r="C5174" s="139" t="s">
        <v>19174</v>
      </c>
      <c r="D5174" s="139" t="s">
        <v>19175</v>
      </c>
      <c r="E5174" s="139"/>
      <c r="F5174" s="139" t="e">
        <f>MATCH(A5174,厦航题库汇总!$C$2:$C$5110,0)</f>
        <v>#N/A</v>
      </c>
    </row>
    <row r="5175" spans="1:6" customFormat="1" ht="56.1" customHeight="1">
      <c r="A5175" s="170" t="s">
        <v>18798</v>
      </c>
      <c r="B5175" s="139" t="s">
        <v>18799</v>
      </c>
      <c r="C5175" s="139" t="s">
        <v>18800</v>
      </c>
      <c r="D5175" s="139" t="s">
        <v>18801</v>
      </c>
      <c r="E5175" s="139"/>
      <c r="F5175" s="139" t="e">
        <f>MATCH(A5175,厦航题库汇总!$C$2:$C$5110,0)</f>
        <v>#N/A</v>
      </c>
    </row>
    <row r="5176" spans="1:6" customFormat="1" ht="56.1" customHeight="1">
      <c r="A5176" s="170" t="s">
        <v>934</v>
      </c>
      <c r="B5176" s="139" t="s">
        <v>22302</v>
      </c>
      <c r="C5176" s="139" t="s">
        <v>22303</v>
      </c>
      <c r="D5176" s="139" t="s">
        <v>22304</v>
      </c>
      <c r="E5176" s="139"/>
      <c r="F5176" s="139">
        <f>MATCH(A5176,厦航题库汇总!$C$2:$C$5110,0)</f>
        <v>2279</v>
      </c>
    </row>
    <row r="5177" spans="1:6" customFormat="1" ht="50.1" customHeight="1">
      <c r="A5177" s="170" t="s">
        <v>20015</v>
      </c>
      <c r="B5177" s="139" t="s">
        <v>12509</v>
      </c>
      <c r="C5177" s="139" t="s">
        <v>20016</v>
      </c>
      <c r="D5177" s="139" t="s">
        <v>13603</v>
      </c>
      <c r="E5177" s="139"/>
      <c r="F5177" s="139" t="e">
        <f>MATCH(A5177,厦航题库汇总!$C$2:$C$5110,0)</f>
        <v>#N/A</v>
      </c>
    </row>
    <row r="5178" spans="1:6" customFormat="1" ht="56.1" customHeight="1">
      <c r="A5178" s="170" t="s">
        <v>28325</v>
      </c>
      <c r="B5178" s="139" t="s">
        <v>22355</v>
      </c>
      <c r="C5178" s="139" t="s">
        <v>22356</v>
      </c>
      <c r="D5178" s="139" t="s">
        <v>22357</v>
      </c>
      <c r="E5178" s="139"/>
      <c r="F5178" s="139">
        <f>MATCH(A5178,厦航题库汇总!$C$2:$C$5110,0)</f>
        <v>2451</v>
      </c>
    </row>
    <row r="5179" spans="1:6" customFormat="1" ht="56.1" customHeight="1">
      <c r="A5179" s="170" t="s">
        <v>19083</v>
      </c>
      <c r="B5179" s="139" t="s">
        <v>3743</v>
      </c>
      <c r="C5179" s="139" t="s">
        <v>3744</v>
      </c>
      <c r="D5179" s="139" t="s">
        <v>19084</v>
      </c>
      <c r="E5179" s="139"/>
      <c r="F5179" s="139" t="e">
        <f>MATCH(A5179,厦航题库汇总!$C$2:$C$5110,0)</f>
        <v>#N/A</v>
      </c>
    </row>
    <row r="5180" spans="1:6" customFormat="1" ht="50.1" customHeight="1">
      <c r="A5180" s="170" t="s">
        <v>27646</v>
      </c>
      <c r="B5180" s="139">
        <v>5</v>
      </c>
      <c r="C5180" s="139">
        <v>3</v>
      </c>
      <c r="D5180" s="139">
        <v>10</v>
      </c>
      <c r="E5180" s="139"/>
      <c r="F5180" s="139" t="e">
        <f>MATCH(A5180,厦航题库汇总!$C$2:$C$5110,0)</f>
        <v>#N/A</v>
      </c>
    </row>
    <row r="5181" spans="1:6" customFormat="1" ht="56.1" customHeight="1">
      <c r="A5181" s="170" t="s">
        <v>1149</v>
      </c>
      <c r="B5181" s="139" t="s">
        <v>22417</v>
      </c>
      <c r="C5181" s="139" t="s">
        <v>22418</v>
      </c>
      <c r="D5181" s="139" t="s">
        <v>22419</v>
      </c>
      <c r="E5181" s="139"/>
      <c r="F5181" s="139">
        <f>MATCH(A5181,厦航题库汇总!$C$2:$C$5110,0)</f>
        <v>2593</v>
      </c>
    </row>
    <row r="5182" spans="1:6" customFormat="1" ht="56.1" customHeight="1">
      <c r="A5182" s="170" t="s">
        <v>6131</v>
      </c>
      <c r="B5182" s="139" t="s">
        <v>6132</v>
      </c>
      <c r="C5182" s="148" t="s">
        <v>6133</v>
      </c>
      <c r="D5182" s="148" t="s">
        <v>6134</v>
      </c>
      <c r="E5182" s="148"/>
      <c r="F5182" s="139">
        <f>MATCH(A5182,厦航题库汇总!$C$2:$C$5110,0)</f>
        <v>136</v>
      </c>
    </row>
    <row r="5183" spans="1:6" customFormat="1" ht="56.1" customHeight="1">
      <c r="A5183" s="170" t="s">
        <v>24951</v>
      </c>
      <c r="B5183" s="139" t="s">
        <v>24952</v>
      </c>
      <c r="C5183" s="139" t="s">
        <v>24953</v>
      </c>
      <c r="D5183" s="139" t="s">
        <v>24954</v>
      </c>
      <c r="E5183" s="139"/>
      <c r="F5183" s="139">
        <f>MATCH(A5183,厦航题库汇总!$C$2:$C$5110,0)</f>
        <v>2891</v>
      </c>
    </row>
    <row r="5184" spans="1:6" customFormat="1" ht="56.1" customHeight="1">
      <c r="A5184" s="170" t="s">
        <v>19889</v>
      </c>
      <c r="B5184" s="139" t="s">
        <v>19890</v>
      </c>
      <c r="C5184" s="139" t="s">
        <v>19891</v>
      </c>
      <c r="D5184" s="139" t="s">
        <v>19892</v>
      </c>
      <c r="E5184" s="139"/>
      <c r="F5184" s="139" t="e">
        <f>MATCH(A5184,厦航题库汇总!$C$2:$C$5110,0)</f>
        <v>#N/A</v>
      </c>
    </row>
    <row r="5185" spans="1:6" customFormat="1" ht="56.1" customHeight="1">
      <c r="A5185" s="170" t="s">
        <v>24955</v>
      </c>
      <c r="B5185" s="139" t="s">
        <v>24956</v>
      </c>
      <c r="C5185" s="139" t="s">
        <v>24957</v>
      </c>
      <c r="D5185" s="139" t="s">
        <v>24958</v>
      </c>
      <c r="E5185" s="139"/>
      <c r="F5185" s="139">
        <f>MATCH(A5185,厦航题库汇总!$C$2:$C$5110,0)</f>
        <v>2895</v>
      </c>
    </row>
    <row r="5186" spans="1:6" customFormat="1" ht="56.1" customHeight="1">
      <c r="A5186" s="170" t="s">
        <v>18969</v>
      </c>
      <c r="B5186" s="139" t="s">
        <v>18966</v>
      </c>
      <c r="C5186" s="139" t="s">
        <v>18967</v>
      </c>
      <c r="D5186" s="139" t="s">
        <v>18965</v>
      </c>
      <c r="E5186" s="139"/>
      <c r="F5186" s="139" t="e">
        <f>MATCH(A5186,厦航题库汇总!$C$2:$C$5110,0)</f>
        <v>#N/A</v>
      </c>
    </row>
    <row r="5187" spans="1:6" customFormat="1" ht="50.1" customHeight="1">
      <c r="A5187" s="170" t="s">
        <v>3119</v>
      </c>
      <c r="B5187" s="139" t="s">
        <v>3120</v>
      </c>
      <c r="C5187" s="139" t="s">
        <v>3121</v>
      </c>
      <c r="D5187" s="139" t="s">
        <v>3122</v>
      </c>
      <c r="E5187" s="139"/>
      <c r="F5187" s="139">
        <f>MATCH(A5187,厦航题库汇总!$C$2:$C$5110,0)</f>
        <v>3233</v>
      </c>
    </row>
    <row r="5188" spans="1:6" customFormat="1" ht="56.1" customHeight="1">
      <c r="A5188" s="170" t="s">
        <v>25621</v>
      </c>
      <c r="B5188" s="139" t="s">
        <v>25622</v>
      </c>
      <c r="C5188" s="139" t="s">
        <v>25623</v>
      </c>
      <c r="D5188" s="139" t="s">
        <v>25624</v>
      </c>
      <c r="E5188" s="139"/>
      <c r="F5188" s="139">
        <f>MATCH(A5188,厦航题库汇总!$C$2:$C$5110,0)</f>
        <v>3763</v>
      </c>
    </row>
    <row r="5189" spans="1:6" customFormat="1" ht="50.1" customHeight="1">
      <c r="A5189" s="170" t="s">
        <v>23136</v>
      </c>
      <c r="B5189" s="139" t="s">
        <v>23137</v>
      </c>
      <c r="C5189" s="139" t="s">
        <v>23138</v>
      </c>
      <c r="D5189" s="139" t="s">
        <v>23139</v>
      </c>
      <c r="E5189" s="139"/>
      <c r="F5189" s="139">
        <f>MATCH(A5189,厦航题库汇总!$C$2:$C$5110,0)</f>
        <v>3752</v>
      </c>
    </row>
    <row r="5190" spans="1:6" customFormat="1" ht="50.1" customHeight="1">
      <c r="A5190" s="170" t="s">
        <v>982</v>
      </c>
      <c r="B5190" s="139" t="s">
        <v>22317</v>
      </c>
      <c r="C5190" s="139" t="s">
        <v>22318</v>
      </c>
      <c r="D5190" s="139" t="s">
        <v>22319</v>
      </c>
      <c r="E5190" s="139"/>
      <c r="F5190" s="139">
        <f>MATCH(A5190,厦航题库汇总!$C$2:$C$5110,0)</f>
        <v>2373</v>
      </c>
    </row>
    <row r="5191" spans="1:6" customFormat="1" ht="56.1" customHeight="1">
      <c r="A5191" s="170" t="s">
        <v>793</v>
      </c>
      <c r="B5191" s="139" t="s">
        <v>22221</v>
      </c>
      <c r="C5191" s="139" t="s">
        <v>22222</v>
      </c>
      <c r="D5191" s="139" t="s">
        <v>22223</v>
      </c>
      <c r="E5191" s="139"/>
      <c r="F5191" s="139">
        <f>MATCH(A5191,厦航题库汇总!$C$2:$C$5110,0)</f>
        <v>2011</v>
      </c>
    </row>
    <row r="5192" spans="1:6" customFormat="1" ht="56.1" customHeight="1">
      <c r="A5192" s="171" t="s">
        <v>18108</v>
      </c>
      <c r="B5192" s="159" t="s">
        <v>18109</v>
      </c>
      <c r="C5192" s="139" t="s">
        <v>18110</v>
      </c>
      <c r="D5192" s="139" t="s">
        <v>18111</v>
      </c>
      <c r="E5192" s="139"/>
      <c r="F5192" s="139" t="e">
        <f>MATCH(A5192,厦航题库汇总!$C$2:$C$5110,0)</f>
        <v>#N/A</v>
      </c>
    </row>
    <row r="5193" spans="1:6" customFormat="1" ht="50.1" customHeight="1">
      <c r="A5193" s="170" t="s">
        <v>28366</v>
      </c>
      <c r="B5193" s="139" t="s">
        <v>22538</v>
      </c>
      <c r="C5193" s="139" t="s">
        <v>22539</v>
      </c>
      <c r="D5193" s="139" t="s">
        <v>22540</v>
      </c>
      <c r="E5193" s="139"/>
      <c r="F5193" s="139">
        <f>MATCH(A5193,厦航题库汇总!$C$2:$C$5110,0)</f>
        <v>1342</v>
      </c>
    </row>
    <row r="5194" spans="1:6" customFormat="1" ht="56.1" customHeight="1">
      <c r="A5194" s="172" t="s">
        <v>1901</v>
      </c>
      <c r="B5194" s="148" t="s">
        <v>1902</v>
      </c>
      <c r="C5194" s="148" t="s">
        <v>1903</v>
      </c>
      <c r="D5194" s="148" t="s">
        <v>1904</v>
      </c>
      <c r="E5194" s="148"/>
      <c r="F5194" s="139">
        <f>MATCH(A5194,厦航题库汇总!$C$2:$C$5110,0)</f>
        <v>367</v>
      </c>
    </row>
    <row r="5195" spans="1:6" customFormat="1" ht="56.1" customHeight="1">
      <c r="A5195" s="170" t="s">
        <v>19359</v>
      </c>
      <c r="B5195" s="139" t="s">
        <v>19360</v>
      </c>
      <c r="C5195" s="139" t="s">
        <v>19361</v>
      </c>
      <c r="D5195" s="139" t="s">
        <v>19362</v>
      </c>
      <c r="E5195" s="139"/>
      <c r="F5195" s="139" t="e">
        <f>MATCH(A5195,厦航题库汇总!$C$2:$C$5110,0)</f>
        <v>#N/A</v>
      </c>
    </row>
    <row r="5196" spans="1:6" customFormat="1" ht="56.1" customHeight="1">
      <c r="A5196" s="172" t="s">
        <v>13393</v>
      </c>
      <c r="B5196" s="148" t="s">
        <v>13394</v>
      </c>
      <c r="C5196" s="148" t="s">
        <v>13395</v>
      </c>
      <c r="D5196" s="148" t="s">
        <v>13396</v>
      </c>
      <c r="E5196" s="148"/>
      <c r="F5196" s="139">
        <f>MATCH(A5196,厦航题库汇总!$C$2:$C$5110,0)</f>
        <v>1613</v>
      </c>
    </row>
    <row r="5197" spans="1:6" customFormat="1" ht="50.1" customHeight="1">
      <c r="A5197" s="170" t="s">
        <v>9551</v>
      </c>
      <c r="B5197" s="139" t="s">
        <v>20920</v>
      </c>
      <c r="C5197" s="139" t="s">
        <v>20921</v>
      </c>
      <c r="D5197" s="139" t="s">
        <v>20922</v>
      </c>
      <c r="E5197" s="139"/>
      <c r="F5197" s="139">
        <f>MATCH(A5197,厦航题库汇总!$C$2:$C$5110,0)</f>
        <v>4655</v>
      </c>
    </row>
    <row r="5198" spans="1:6" customFormat="1" ht="56.1" customHeight="1">
      <c r="A5198" s="172" t="s">
        <v>13401</v>
      </c>
      <c r="B5198" s="148" t="s">
        <v>13402</v>
      </c>
      <c r="C5198" s="148" t="s">
        <v>13403</v>
      </c>
      <c r="D5198" s="148" t="s">
        <v>13404</v>
      </c>
      <c r="E5198" s="148"/>
      <c r="F5198" s="139">
        <f>MATCH(A5198,厦航题库汇总!$C$2:$C$5110,0)</f>
        <v>1637</v>
      </c>
    </row>
    <row r="5199" spans="1:6" customFormat="1" ht="56.1" customHeight="1">
      <c r="A5199" s="172" t="s">
        <v>13397</v>
      </c>
      <c r="B5199" s="148" t="s">
        <v>13398</v>
      </c>
      <c r="C5199" s="148" t="s">
        <v>13394</v>
      </c>
      <c r="D5199" s="148" t="s">
        <v>13396</v>
      </c>
      <c r="E5199" s="148"/>
      <c r="F5199" s="139">
        <f>MATCH(A5199,厦航题库汇总!$C$2:$C$5110,0)</f>
        <v>1619</v>
      </c>
    </row>
    <row r="5200" spans="1:6" customFormat="1" ht="56.1" customHeight="1">
      <c r="A5200" s="170" t="s">
        <v>24880</v>
      </c>
      <c r="B5200" s="139" t="s">
        <v>24881</v>
      </c>
      <c r="C5200" s="139" t="s">
        <v>24882</v>
      </c>
      <c r="D5200" s="139" t="s">
        <v>24883</v>
      </c>
      <c r="E5200" s="139"/>
      <c r="F5200" s="139">
        <f>MATCH(A5200,厦航题库汇总!$C$2:$C$5110,0)</f>
        <v>2821</v>
      </c>
    </row>
    <row r="5201" spans="1:6" customFormat="1" ht="56.1" customHeight="1">
      <c r="A5201" s="170" t="s">
        <v>24884</v>
      </c>
      <c r="B5201" s="139" t="s">
        <v>24885</v>
      </c>
      <c r="C5201" s="139" t="s">
        <v>24886</v>
      </c>
      <c r="D5201" s="139" t="s">
        <v>24887</v>
      </c>
      <c r="E5201" s="139"/>
      <c r="F5201" s="139">
        <f>MATCH(A5201,厦航题库汇总!$C$2:$C$5110,0)</f>
        <v>2825</v>
      </c>
    </row>
    <row r="5202" spans="1:6" customFormat="1" ht="56.1" customHeight="1">
      <c r="A5202" s="170" t="s">
        <v>24959</v>
      </c>
      <c r="B5202" s="139" t="s">
        <v>24960</v>
      </c>
      <c r="C5202" s="139" t="s">
        <v>24961</v>
      </c>
      <c r="D5202" s="139" t="s">
        <v>24894</v>
      </c>
      <c r="E5202" s="139"/>
      <c r="F5202" s="139">
        <f>MATCH(A5202,厦航题库汇总!$C$2:$C$5110,0)</f>
        <v>2899</v>
      </c>
    </row>
    <row r="5203" spans="1:6" customFormat="1" ht="50.1" customHeight="1">
      <c r="A5203" s="170" t="s">
        <v>24888</v>
      </c>
      <c r="B5203" s="139" t="s">
        <v>24889</v>
      </c>
      <c r="C5203" s="139" t="s">
        <v>24890</v>
      </c>
      <c r="D5203" s="139" t="s">
        <v>24891</v>
      </c>
      <c r="E5203" s="139"/>
      <c r="F5203" s="139">
        <f>MATCH(A5203,厦航题库汇总!$C$2:$C$5110,0)</f>
        <v>2829</v>
      </c>
    </row>
    <row r="5204" spans="1:6" customFormat="1" ht="50.1" customHeight="1">
      <c r="A5204" s="172" t="s">
        <v>13390</v>
      </c>
      <c r="B5204" s="148" t="s">
        <v>13391</v>
      </c>
      <c r="C5204" s="148" t="s">
        <v>10221</v>
      </c>
      <c r="D5204" s="148" t="s">
        <v>13392</v>
      </c>
      <c r="E5204" s="148"/>
      <c r="F5204" s="139">
        <f>MATCH(A5204,厦航题库汇总!$C$2:$C$5110,0)</f>
        <v>1607</v>
      </c>
    </row>
    <row r="5205" spans="1:6" customFormat="1" ht="56.1" customHeight="1">
      <c r="A5205" s="172" t="s">
        <v>13381</v>
      </c>
      <c r="B5205" s="148" t="s">
        <v>13380</v>
      </c>
      <c r="C5205" s="148" t="s">
        <v>13378</v>
      </c>
      <c r="D5205" s="148" t="s">
        <v>13379</v>
      </c>
      <c r="E5205" s="148"/>
      <c r="F5205" s="139">
        <f>MATCH(A5205,厦航题库汇总!$C$2:$C$5110,0)</f>
        <v>1590</v>
      </c>
    </row>
    <row r="5206" spans="1:6" customFormat="1" ht="56.1" customHeight="1">
      <c r="A5206" s="172" t="s">
        <v>13377</v>
      </c>
      <c r="B5206" s="148" t="s">
        <v>13378</v>
      </c>
      <c r="C5206" s="148" t="s">
        <v>13379</v>
      </c>
      <c r="D5206" s="148" t="s">
        <v>13380</v>
      </c>
      <c r="E5206" s="148"/>
      <c r="F5206" s="139">
        <f>MATCH(A5206,厦航题库汇总!$C$2:$C$5110,0)</f>
        <v>1585</v>
      </c>
    </row>
    <row r="5207" spans="1:6" customFormat="1" ht="56.1" customHeight="1">
      <c r="A5207" s="172" t="s">
        <v>27723</v>
      </c>
      <c r="B5207" s="148">
        <v>0.5</v>
      </c>
      <c r="C5207" s="148">
        <v>0</v>
      </c>
      <c r="D5207" s="148">
        <v>1</v>
      </c>
      <c r="E5207" s="148"/>
      <c r="F5207" s="139" t="e">
        <f>MATCH(A5207,厦航题库汇总!$C$2:$C$5110,0)</f>
        <v>#N/A</v>
      </c>
    </row>
    <row r="5208" spans="1:6" customFormat="1" ht="50.1" customHeight="1">
      <c r="A5208" s="170" t="s">
        <v>23365</v>
      </c>
      <c r="B5208" s="139" t="s">
        <v>23366</v>
      </c>
      <c r="C5208" s="139" t="s">
        <v>23367</v>
      </c>
      <c r="D5208" s="139" t="s">
        <v>23368</v>
      </c>
      <c r="E5208" s="139"/>
      <c r="F5208" s="139">
        <f>MATCH(A5208,厦航题库汇总!$C$2:$C$5110,0)</f>
        <v>4008</v>
      </c>
    </row>
    <row r="5209" spans="1:6" customFormat="1" ht="50.1" customHeight="1">
      <c r="A5209" s="170" t="s">
        <v>23369</v>
      </c>
      <c r="B5209" s="139" t="s">
        <v>23368</v>
      </c>
      <c r="C5209" s="139" t="s">
        <v>23367</v>
      </c>
      <c r="D5209" s="139" t="s">
        <v>23366</v>
      </c>
      <c r="E5209" s="139"/>
      <c r="F5209" s="139">
        <f>MATCH(A5209,厦航题库汇总!$C$2:$C$5110,0)</f>
        <v>4011</v>
      </c>
    </row>
    <row r="5210" spans="1:6" customFormat="1" ht="50.1" customHeight="1">
      <c r="A5210" s="170" t="s">
        <v>23370</v>
      </c>
      <c r="B5210" s="139" t="s">
        <v>23367</v>
      </c>
      <c r="C5210" s="139" t="s">
        <v>23366</v>
      </c>
      <c r="D5210" s="139" t="s">
        <v>23368</v>
      </c>
      <c r="E5210" s="139"/>
      <c r="F5210" s="139">
        <f>MATCH(A5210,厦航题库汇总!$C$2:$C$5110,0)</f>
        <v>4014</v>
      </c>
    </row>
    <row r="5211" spans="1:6" customFormat="1" ht="50.1" customHeight="1">
      <c r="A5211" s="170" t="s">
        <v>23497</v>
      </c>
      <c r="B5211" s="139" t="s">
        <v>23498</v>
      </c>
      <c r="C5211" s="139" t="s">
        <v>23499</v>
      </c>
      <c r="D5211" s="139" t="s">
        <v>23500</v>
      </c>
      <c r="E5211" s="139"/>
      <c r="F5211" s="139">
        <f>MATCH(A5211,厦航题库汇总!$C$2:$C$5110,0)</f>
        <v>4128</v>
      </c>
    </row>
    <row r="5212" spans="1:6" customFormat="1" ht="50.1" customHeight="1">
      <c r="A5212" s="172" t="s">
        <v>6449</v>
      </c>
      <c r="B5212" s="148" t="s">
        <v>6450</v>
      </c>
      <c r="C5212" s="148" t="s">
        <v>6451</v>
      </c>
      <c r="D5212" s="148" t="s">
        <v>6452</v>
      </c>
      <c r="E5212" s="148"/>
      <c r="F5212" s="139">
        <f>MATCH(A5212,厦航题库汇总!$C$2:$C$5110,0)</f>
        <v>828</v>
      </c>
    </row>
    <row r="5213" spans="1:6" customFormat="1" ht="56.1" customHeight="1">
      <c r="A5213" s="170" t="s">
        <v>19213</v>
      </c>
      <c r="B5213" s="139" t="s">
        <v>19214</v>
      </c>
      <c r="C5213" s="139" t="s">
        <v>19215</v>
      </c>
      <c r="D5213" s="139" t="s">
        <v>19216</v>
      </c>
      <c r="E5213" s="139"/>
      <c r="F5213" s="139" t="e">
        <f>MATCH(A5213,厦航题库汇总!$C$2:$C$5110,0)</f>
        <v>#N/A</v>
      </c>
    </row>
    <row r="5214" spans="1:6" customFormat="1" ht="50.1" customHeight="1">
      <c r="A5214" s="170" t="s">
        <v>903</v>
      </c>
      <c r="B5214" s="139" t="s">
        <v>22288</v>
      </c>
      <c r="C5214" s="139" t="s">
        <v>28288</v>
      </c>
      <c r="D5214" s="139" t="s">
        <v>28289</v>
      </c>
      <c r="E5214" s="139"/>
      <c r="F5214" s="139">
        <f>MATCH(A5214,厦航题库汇总!$C$2:$C$5110,0)</f>
        <v>2219</v>
      </c>
    </row>
    <row r="5215" spans="1:6" customFormat="1" ht="50.1" customHeight="1">
      <c r="A5215" s="171" t="s">
        <v>882</v>
      </c>
      <c r="B5215" s="159">
        <v>2</v>
      </c>
      <c r="C5215" s="139">
        <v>3</v>
      </c>
      <c r="D5215" s="139">
        <v>5</v>
      </c>
      <c r="E5215" s="139" t="s">
        <v>29551</v>
      </c>
      <c r="F5215" s="139">
        <f>MATCH(A5215,厦航题库汇总!$C$2:$C$5110,0)</f>
        <v>2177</v>
      </c>
    </row>
    <row r="5216" spans="1:6" customFormat="1" ht="50.1" customHeight="1">
      <c r="A5216" s="170" t="s">
        <v>10482</v>
      </c>
      <c r="B5216" s="139" t="s">
        <v>10483</v>
      </c>
      <c r="C5216" s="139" t="s">
        <v>10484</v>
      </c>
      <c r="D5216" s="139" t="s">
        <v>10485</v>
      </c>
      <c r="E5216" s="139"/>
      <c r="F5216" s="139">
        <f>MATCH(A5216,厦航题库汇总!$C$2:$C$5110,0)</f>
        <v>4947</v>
      </c>
    </row>
    <row r="5217" spans="1:6" customFormat="1" ht="56.1" customHeight="1">
      <c r="A5217" s="170" t="s">
        <v>10399</v>
      </c>
      <c r="B5217" s="139" t="s">
        <v>10400</v>
      </c>
      <c r="C5217" s="139" t="s">
        <v>10401</v>
      </c>
      <c r="D5217" s="139" t="s">
        <v>10402</v>
      </c>
      <c r="E5217" s="139"/>
      <c r="F5217" s="139">
        <f>MATCH(A5217,厦航题库汇总!$C$2:$C$5110,0)</f>
        <v>4919</v>
      </c>
    </row>
    <row r="5218" spans="1:6" customFormat="1" ht="56.1" customHeight="1">
      <c r="A5218" s="170" t="s">
        <v>943</v>
      </c>
      <c r="B5218" s="139" t="s">
        <v>28302</v>
      </c>
      <c r="C5218" s="139" t="s">
        <v>28303</v>
      </c>
      <c r="D5218" s="139" t="s">
        <v>28304</v>
      </c>
      <c r="E5218" s="139"/>
      <c r="F5218" s="139">
        <f>MATCH(A5218,厦航题库汇总!$C$2:$C$5110,0)</f>
        <v>2315</v>
      </c>
    </row>
    <row r="5219" spans="1:6" customFormat="1" ht="56.1" customHeight="1">
      <c r="A5219" s="170" t="s">
        <v>1113</v>
      </c>
      <c r="B5219" s="139" t="s">
        <v>22400</v>
      </c>
      <c r="C5219" s="139" t="s">
        <v>22401</v>
      </c>
      <c r="D5219" s="139" t="s">
        <v>22402</v>
      </c>
      <c r="E5219" s="139"/>
      <c r="F5219" s="139">
        <f>MATCH(A5219,厦航题库汇总!$C$2:$C$5110,0)</f>
        <v>2538</v>
      </c>
    </row>
    <row r="5220" spans="1:6" customFormat="1" ht="56.1" customHeight="1">
      <c r="A5220" s="171" t="s">
        <v>27860</v>
      </c>
      <c r="B5220" s="161" t="s">
        <v>27861</v>
      </c>
      <c r="C5220" s="142" t="s">
        <v>27862</v>
      </c>
      <c r="D5220" s="139" t="s">
        <v>4099</v>
      </c>
      <c r="E5220" s="139"/>
      <c r="F5220" s="139" t="e">
        <f>MATCH(A5220,厦航题库汇总!$C$2:$C$5110,0)</f>
        <v>#N/A</v>
      </c>
    </row>
    <row r="5221" spans="1:6" customFormat="1" ht="56.1" customHeight="1">
      <c r="A5221" s="170" t="s">
        <v>18926</v>
      </c>
      <c r="B5221" s="139" t="s">
        <v>18927</v>
      </c>
      <c r="C5221" s="139" t="s">
        <v>18928</v>
      </c>
      <c r="D5221" s="139" t="s">
        <v>18929</v>
      </c>
      <c r="E5221" s="139"/>
      <c r="F5221" s="139" t="e">
        <f>MATCH(A5221,厦航题库汇总!$C$2:$C$5110,0)</f>
        <v>#N/A</v>
      </c>
    </row>
    <row r="5222" spans="1:6" customFormat="1" ht="56.1" customHeight="1">
      <c r="A5222" s="170" t="s">
        <v>28424</v>
      </c>
      <c r="B5222" s="139" t="s">
        <v>22796</v>
      </c>
      <c r="C5222" s="139" t="s">
        <v>22794</v>
      </c>
      <c r="D5222" s="139" t="s">
        <v>22797</v>
      </c>
      <c r="E5222" s="139"/>
      <c r="F5222" s="139">
        <f>MATCH(A5222,厦航题库汇总!$C$2:$C$5110,0)</f>
        <v>2042</v>
      </c>
    </row>
    <row r="5223" spans="1:6" customFormat="1" ht="56.1" customHeight="1">
      <c r="A5223" s="170" t="s">
        <v>19765</v>
      </c>
      <c r="B5223" s="139" t="s">
        <v>19766</v>
      </c>
      <c r="C5223" s="139" t="s">
        <v>19767</v>
      </c>
      <c r="D5223" s="139" t="s">
        <v>19768</v>
      </c>
      <c r="E5223" s="139"/>
      <c r="F5223" s="139" t="e">
        <f>MATCH(A5223,厦航题库汇总!$C$2:$C$5110,0)</f>
        <v>#N/A</v>
      </c>
    </row>
    <row r="5224" spans="1:6" customFormat="1" ht="56.1" customHeight="1">
      <c r="A5224" s="170" t="s">
        <v>29799</v>
      </c>
      <c r="B5224" s="139" t="s">
        <v>24277</v>
      </c>
      <c r="C5224" s="139" t="s">
        <v>24278</v>
      </c>
      <c r="D5224" s="139" t="s">
        <v>24279</v>
      </c>
      <c r="E5224" s="139"/>
      <c r="F5224" s="139">
        <f>MATCH(A5224,厦航题库汇总!$C$2:$C$5110,0)</f>
        <v>1490</v>
      </c>
    </row>
    <row r="5225" spans="1:6" customFormat="1" ht="56.1" customHeight="1">
      <c r="A5225" s="170" t="s">
        <v>6239</v>
      </c>
      <c r="B5225" s="139" t="s">
        <v>6240</v>
      </c>
      <c r="C5225" s="148" t="s">
        <v>6241</v>
      </c>
      <c r="D5225" s="148" t="s">
        <v>6242</v>
      </c>
      <c r="E5225" s="148"/>
      <c r="F5225" s="139">
        <f>MATCH(A5225,厦航题库汇总!$C$2:$C$5110,0)</f>
        <v>392</v>
      </c>
    </row>
    <row r="5226" spans="1:6" customFormat="1" ht="56.1" customHeight="1">
      <c r="A5226" s="170" t="s">
        <v>28946</v>
      </c>
      <c r="B5226" s="139" t="s">
        <v>25988</v>
      </c>
      <c r="C5226" s="139" t="s">
        <v>28947</v>
      </c>
      <c r="D5226" s="139" t="s">
        <v>25989</v>
      </c>
      <c r="E5226" s="139"/>
      <c r="F5226" s="139">
        <f>MATCH(A5226,厦航题库汇总!$C$2:$C$5110,0)</f>
        <v>4672</v>
      </c>
    </row>
    <row r="5227" spans="1:6" customFormat="1" ht="56.1" customHeight="1">
      <c r="A5227" s="170" t="s">
        <v>29766</v>
      </c>
      <c r="B5227" s="139" t="s">
        <v>20821</v>
      </c>
      <c r="C5227" s="139" t="s">
        <v>20822</v>
      </c>
      <c r="D5227" s="139" t="s">
        <v>20823</v>
      </c>
      <c r="E5227" s="139"/>
      <c r="F5227" s="139">
        <f>MATCH(A5227,厦航题库汇总!$C$2:$C$5110,0)</f>
        <v>4616</v>
      </c>
    </row>
    <row r="5228" spans="1:6" customFormat="1" ht="56.1" customHeight="1">
      <c r="A5228" s="170" t="s">
        <v>29767</v>
      </c>
      <c r="B5228" s="139" t="s">
        <v>20860</v>
      </c>
      <c r="C5228" s="139" t="s">
        <v>20861</v>
      </c>
      <c r="D5228" s="139" t="s">
        <v>20862</v>
      </c>
      <c r="E5228" s="139"/>
      <c r="F5228" s="139">
        <f>MATCH(A5228,厦航题库汇总!$C$2:$C$5110,0)</f>
        <v>4633</v>
      </c>
    </row>
    <row r="5229" spans="1:6" customFormat="1" ht="56.1" customHeight="1">
      <c r="A5229" s="170" t="s">
        <v>24692</v>
      </c>
      <c r="B5229" s="139" t="s">
        <v>24693</v>
      </c>
      <c r="C5229" s="139" t="s">
        <v>24694</v>
      </c>
      <c r="D5229" s="139" t="s">
        <v>24695</v>
      </c>
      <c r="E5229" s="139"/>
      <c r="F5229" s="139">
        <f>MATCH(A5229,厦航题库汇总!$C$2:$C$5110,0)</f>
        <v>2556</v>
      </c>
    </row>
    <row r="5230" spans="1:6" customFormat="1" ht="56.1" customHeight="1">
      <c r="A5230" s="170" t="s">
        <v>8108</v>
      </c>
      <c r="B5230" s="139" t="s">
        <v>25504</v>
      </c>
      <c r="C5230" s="139" t="s">
        <v>25505</v>
      </c>
      <c r="D5230" s="139" t="s">
        <v>25506</v>
      </c>
      <c r="E5230" s="139"/>
      <c r="F5230" s="139">
        <f>MATCH(A5230,厦航题库汇总!$C$2:$C$5110,0)</f>
        <v>3607</v>
      </c>
    </row>
    <row r="5231" spans="1:6" customFormat="1" ht="56.1" customHeight="1">
      <c r="A5231" s="170" t="s">
        <v>8136</v>
      </c>
      <c r="B5231" s="139" t="s">
        <v>25527</v>
      </c>
      <c r="C5231" s="139" t="s">
        <v>25528</v>
      </c>
      <c r="D5231" s="139" t="s">
        <v>25529</v>
      </c>
      <c r="E5231" s="139"/>
      <c r="F5231" s="139">
        <f>MATCH(A5231,厦航题库汇总!$C$2:$C$5110,0)</f>
        <v>3631</v>
      </c>
    </row>
    <row r="5232" spans="1:6" customFormat="1" ht="56.1" customHeight="1">
      <c r="A5232" s="170" t="s">
        <v>8152</v>
      </c>
      <c r="B5232" s="139" t="s">
        <v>25539</v>
      </c>
      <c r="C5232" s="139" t="s">
        <v>25540</v>
      </c>
      <c r="D5232" s="139" t="s">
        <v>25541</v>
      </c>
      <c r="E5232" s="139"/>
      <c r="F5232" s="139">
        <f>MATCH(A5232,厦航题库汇总!$C$2:$C$5110,0)</f>
        <v>3643</v>
      </c>
    </row>
    <row r="5233" spans="1:6" customFormat="1" ht="56.1" customHeight="1">
      <c r="A5233" s="170" t="s">
        <v>8140</v>
      </c>
      <c r="B5233" s="139" t="s">
        <v>25530</v>
      </c>
      <c r="C5233" s="139" t="s">
        <v>25531</v>
      </c>
      <c r="D5233" s="139" t="s">
        <v>25532</v>
      </c>
      <c r="E5233" s="139"/>
      <c r="F5233" s="139">
        <f>MATCH(A5233,厦航题库汇总!$C$2:$C$5110,0)</f>
        <v>3634</v>
      </c>
    </row>
    <row r="5234" spans="1:6" customFormat="1" ht="50.1" customHeight="1">
      <c r="A5234" s="170" t="s">
        <v>8144</v>
      </c>
      <c r="B5234" s="139" t="s">
        <v>25533</v>
      </c>
      <c r="C5234" s="139" t="s">
        <v>25534</v>
      </c>
      <c r="D5234" s="139" t="s">
        <v>25535</v>
      </c>
      <c r="E5234" s="139"/>
      <c r="F5234" s="139">
        <f>MATCH(A5234,厦航题库汇总!$C$2:$C$5110,0)</f>
        <v>3637</v>
      </c>
    </row>
    <row r="5235" spans="1:6" customFormat="1" ht="56.1" customHeight="1">
      <c r="A5235" s="170" t="s">
        <v>8148</v>
      </c>
      <c r="B5235" s="139" t="s">
        <v>25536</v>
      </c>
      <c r="C5235" s="139" t="s">
        <v>25537</v>
      </c>
      <c r="D5235" s="139" t="s">
        <v>25538</v>
      </c>
      <c r="E5235" s="139"/>
      <c r="F5235" s="139">
        <f>MATCH(A5235,厦航题库汇总!$C$2:$C$5110,0)</f>
        <v>3640</v>
      </c>
    </row>
    <row r="5236" spans="1:6" customFormat="1" ht="56.1" customHeight="1">
      <c r="A5236" s="170" t="s">
        <v>29768</v>
      </c>
      <c r="B5236" s="139" t="s">
        <v>20830</v>
      </c>
      <c r="C5236" s="139" t="s">
        <v>20831</v>
      </c>
      <c r="D5236" s="139" t="s">
        <v>20832</v>
      </c>
      <c r="E5236" s="139"/>
      <c r="F5236" s="139">
        <f>MATCH(A5236,厦航题库汇总!$C$2:$C$5110,0)</f>
        <v>4621</v>
      </c>
    </row>
    <row r="5237" spans="1:6" customFormat="1" ht="56.1" customHeight="1">
      <c r="A5237" s="170" t="s">
        <v>18379</v>
      </c>
      <c r="B5237" s="139" t="s">
        <v>18380</v>
      </c>
      <c r="C5237" s="139" t="s">
        <v>18381</v>
      </c>
      <c r="D5237" s="139" t="s">
        <v>18382</v>
      </c>
      <c r="E5237" s="139"/>
      <c r="F5237" s="139" t="e">
        <f>MATCH(A5237,厦航题库汇总!$C$2:$C$5110,0)</f>
        <v>#N/A</v>
      </c>
    </row>
    <row r="5238" spans="1:6" customFormat="1" ht="56.1" customHeight="1">
      <c r="A5238" s="172" t="s">
        <v>4052</v>
      </c>
      <c r="B5238" s="148" t="s">
        <v>4050</v>
      </c>
      <c r="C5238" s="148" t="s">
        <v>4049</v>
      </c>
      <c r="D5238" s="148" t="s">
        <v>4053</v>
      </c>
      <c r="E5238" s="148"/>
      <c r="F5238" s="139">
        <f>MATCH(A5238,厦航题库汇总!$C$2:$C$5110,0)</f>
        <v>581</v>
      </c>
    </row>
    <row r="5239" spans="1:6" customFormat="1" ht="56.1" customHeight="1">
      <c r="A5239" s="172" t="s">
        <v>4048</v>
      </c>
      <c r="B5239" s="148" t="s">
        <v>4049</v>
      </c>
      <c r="C5239" s="148" t="s">
        <v>4050</v>
      </c>
      <c r="D5239" s="148" t="s">
        <v>4051</v>
      </c>
      <c r="E5239" s="148"/>
      <c r="F5239" s="139">
        <f>MATCH(A5239,厦航题库汇总!$C$2:$C$5110,0)</f>
        <v>574</v>
      </c>
    </row>
    <row r="5240" spans="1:6" customFormat="1" ht="56.1" customHeight="1">
      <c r="A5240" s="172" t="s">
        <v>11310</v>
      </c>
      <c r="B5240" s="148" t="s">
        <v>11311</v>
      </c>
      <c r="C5240" s="148" t="s">
        <v>11312</v>
      </c>
      <c r="D5240" s="148" t="s">
        <v>11313</v>
      </c>
      <c r="E5240" s="148"/>
      <c r="F5240" s="139">
        <f>MATCH(A5240,厦航题库汇总!$C$2:$C$5110,0)</f>
        <v>613</v>
      </c>
    </row>
    <row r="5241" spans="1:6" customFormat="1" ht="56.1" customHeight="1">
      <c r="A5241" s="170" t="s">
        <v>28247</v>
      </c>
      <c r="B5241" s="139">
        <v>450</v>
      </c>
      <c r="C5241" s="139">
        <v>300</v>
      </c>
      <c r="D5241" s="139">
        <v>600</v>
      </c>
      <c r="E5241" s="139"/>
      <c r="F5241" s="139">
        <f>MATCH(A5241,厦航题库汇总!$C$2:$C$5110,0)</f>
        <v>1792</v>
      </c>
    </row>
    <row r="5242" spans="1:6" customFormat="1" ht="56.1" customHeight="1">
      <c r="A5242" s="170" t="s">
        <v>19984</v>
      </c>
      <c r="B5242" s="139" t="s">
        <v>12687</v>
      </c>
      <c r="C5242" s="139" t="s">
        <v>19985</v>
      </c>
      <c r="D5242" s="139" t="s">
        <v>19986</v>
      </c>
      <c r="E5242" s="139"/>
      <c r="F5242" s="139" t="e">
        <f>MATCH(A5242,厦航题库汇总!$C$2:$C$5110,0)</f>
        <v>#N/A</v>
      </c>
    </row>
    <row r="5243" spans="1:6" customFormat="1" ht="56.1" customHeight="1">
      <c r="A5243" s="170" t="s">
        <v>12686</v>
      </c>
      <c r="B5243" s="139" t="s">
        <v>12687</v>
      </c>
      <c r="C5243" s="148" t="s">
        <v>12688</v>
      </c>
      <c r="D5243" s="148" t="s">
        <v>12689</v>
      </c>
      <c r="E5243" s="148"/>
      <c r="F5243" s="139">
        <f>MATCH(A5243,厦航题库汇总!$C$2:$C$5110,0)</f>
        <v>319</v>
      </c>
    </row>
    <row r="5244" spans="1:6" customFormat="1" ht="56.1" customHeight="1">
      <c r="A5244" s="170" t="s">
        <v>29353</v>
      </c>
      <c r="B5244" s="139" t="s">
        <v>22123</v>
      </c>
      <c r="C5244" s="139" t="s">
        <v>22122</v>
      </c>
      <c r="D5244" s="139" t="s">
        <v>22078</v>
      </c>
      <c r="E5244" s="139"/>
      <c r="F5244" s="139">
        <f>MATCH(A5244,厦航题库汇总!$C$2:$C$5110,0)</f>
        <v>4378</v>
      </c>
    </row>
    <row r="5245" spans="1:6" customFormat="1" ht="56.1" customHeight="1">
      <c r="A5245" s="170" t="s">
        <v>29358</v>
      </c>
      <c r="B5245" s="139" t="s">
        <v>29359</v>
      </c>
      <c r="C5245" s="139" t="s">
        <v>29360</v>
      </c>
      <c r="D5245" s="139" t="s">
        <v>29361</v>
      </c>
      <c r="E5245" s="139"/>
      <c r="F5245" s="139">
        <f>MATCH(A5245,厦航题库汇总!$C$2:$C$5110,0)</f>
        <v>4398</v>
      </c>
    </row>
    <row r="5246" spans="1:6" customFormat="1" ht="56.1" customHeight="1">
      <c r="A5246" s="170" t="s">
        <v>29355</v>
      </c>
      <c r="B5246" s="139" t="s">
        <v>27595</v>
      </c>
      <c r="C5246" s="139" t="s">
        <v>27596</v>
      </c>
      <c r="D5246" s="139" t="s">
        <v>27597</v>
      </c>
      <c r="E5246" s="139"/>
      <c r="F5246" s="139">
        <f>MATCH(A5246,厦航题库汇总!$C$2:$C$5110,0)</f>
        <v>4382</v>
      </c>
    </row>
    <row r="5247" spans="1:6" customFormat="1" ht="56.1" customHeight="1">
      <c r="A5247" s="170" t="s">
        <v>14775</v>
      </c>
      <c r="B5247" s="139" t="s">
        <v>27513</v>
      </c>
      <c r="C5247" s="139" t="s">
        <v>27514</v>
      </c>
      <c r="D5247" s="139" t="s">
        <v>29323</v>
      </c>
      <c r="E5247" s="139"/>
      <c r="F5247" s="139">
        <f>MATCH(A5247,厦航题库汇总!$C$2:$C$5110,0)</f>
        <v>4255</v>
      </c>
    </row>
    <row r="5248" spans="1:6" customFormat="1" ht="56.1" customHeight="1">
      <c r="A5248" s="170" t="s">
        <v>29354</v>
      </c>
      <c r="B5248" s="139" t="s">
        <v>27592</v>
      </c>
      <c r="C5248" s="139" t="s">
        <v>27593</v>
      </c>
      <c r="D5248" s="139" t="s">
        <v>27594</v>
      </c>
      <c r="E5248" s="139"/>
      <c r="F5248" s="139">
        <f>MATCH(A5248,厦航题库汇总!$C$2:$C$5110,0)</f>
        <v>4380</v>
      </c>
    </row>
    <row r="5249" spans="1:6" customFormat="1" ht="56.1" customHeight="1">
      <c r="A5249" s="170" t="s">
        <v>18231</v>
      </c>
      <c r="B5249" s="139" t="s">
        <v>18232</v>
      </c>
      <c r="C5249" s="139" t="s">
        <v>18233</v>
      </c>
      <c r="D5249" s="139" t="s">
        <v>18234</v>
      </c>
      <c r="E5249" s="139"/>
      <c r="F5249" s="139" t="e">
        <f>MATCH(A5249,厦航题库汇总!$C$2:$C$5110,0)</f>
        <v>#N/A</v>
      </c>
    </row>
    <row r="5250" spans="1:6" customFormat="1" ht="56.1" customHeight="1">
      <c r="A5250" s="170" t="s">
        <v>18668</v>
      </c>
      <c r="B5250" s="139">
        <v>5</v>
      </c>
      <c r="C5250" s="139">
        <v>3.7</v>
      </c>
      <c r="D5250" s="139">
        <v>10.4</v>
      </c>
      <c r="E5250" s="139"/>
      <c r="F5250" s="139" t="e">
        <f>MATCH(A5250,厦航题库汇总!$C$2:$C$5110,0)</f>
        <v>#N/A</v>
      </c>
    </row>
    <row r="5251" spans="1:6" customFormat="1" ht="56.1" customHeight="1">
      <c r="A5251" s="170" t="s">
        <v>9587</v>
      </c>
      <c r="B5251" s="139" t="s">
        <v>20952</v>
      </c>
      <c r="C5251" s="139" t="s">
        <v>20953</v>
      </c>
      <c r="D5251" s="139" t="s">
        <v>20954</v>
      </c>
      <c r="E5251" s="139"/>
      <c r="F5251" s="139">
        <f>MATCH(A5251,厦航题库汇总!$C$2:$C$5110,0)</f>
        <v>4665</v>
      </c>
    </row>
    <row r="5252" spans="1:6" customFormat="1" ht="56.1" customHeight="1">
      <c r="A5252" s="170" t="s">
        <v>29769</v>
      </c>
      <c r="B5252" s="139" t="s">
        <v>20879</v>
      </c>
      <c r="C5252" s="139" t="s">
        <v>20880</v>
      </c>
      <c r="D5252" s="139" t="s">
        <v>20881</v>
      </c>
      <c r="E5252" s="139"/>
      <c r="F5252" s="139">
        <f>MATCH(A5252,厦航题库汇总!$C$2:$C$5110,0)</f>
        <v>4641</v>
      </c>
    </row>
    <row r="5253" spans="1:6" customFormat="1" ht="56.1" customHeight="1">
      <c r="A5253" s="170" t="s">
        <v>1987</v>
      </c>
      <c r="B5253" s="148" t="s">
        <v>1988</v>
      </c>
      <c r="C5253" s="148" t="s">
        <v>1989</v>
      </c>
      <c r="D5253" s="139" t="s">
        <v>1990</v>
      </c>
      <c r="E5253" s="139"/>
      <c r="F5253" s="139">
        <f>MATCH(A5253,厦航题库汇总!$C$2:$C$5110,0)</f>
        <v>537</v>
      </c>
    </row>
    <row r="5254" spans="1:6" customFormat="1" ht="56.1" customHeight="1">
      <c r="A5254" s="170" t="s">
        <v>29804</v>
      </c>
      <c r="B5254" s="139" t="s">
        <v>24290</v>
      </c>
      <c r="C5254" s="139" t="s">
        <v>24289</v>
      </c>
      <c r="D5254" s="139" t="s">
        <v>24291</v>
      </c>
      <c r="E5254" s="139"/>
      <c r="F5254" s="139">
        <f>MATCH(A5254,厦航题库汇总!$C$2:$C$5110,0)</f>
        <v>1532</v>
      </c>
    </row>
    <row r="5255" spans="1:6" customFormat="1" ht="56.1" customHeight="1">
      <c r="A5255" s="172" t="s">
        <v>6482</v>
      </c>
      <c r="B5255" s="148" t="s">
        <v>27938</v>
      </c>
      <c r="C5255" s="148" t="s">
        <v>27939</v>
      </c>
      <c r="D5255" s="148" t="s">
        <v>27940</v>
      </c>
      <c r="E5255" s="148"/>
      <c r="F5255" s="139">
        <f>MATCH(A5255,厦航题库汇总!$C$2:$C$5110,0)</f>
        <v>882</v>
      </c>
    </row>
    <row r="5256" spans="1:6" customFormat="1" ht="56.1" customHeight="1">
      <c r="A5256" s="170" t="s">
        <v>10673</v>
      </c>
      <c r="B5256" s="139" t="s">
        <v>20405</v>
      </c>
      <c r="C5256" s="139" t="s">
        <v>20406</v>
      </c>
      <c r="D5256" s="139" t="s">
        <v>20407</v>
      </c>
      <c r="E5256" s="139"/>
      <c r="F5256" s="139">
        <f>MATCH(A5256,厦航题库汇总!$C$2:$C$5110,0)</f>
        <v>4402</v>
      </c>
    </row>
    <row r="5257" spans="1:6" customFormat="1" ht="56.1" customHeight="1">
      <c r="A5257" s="170" t="s">
        <v>14660</v>
      </c>
      <c r="B5257" s="139" t="s">
        <v>27435</v>
      </c>
      <c r="C5257" s="139" t="s">
        <v>27436</v>
      </c>
      <c r="D5257" s="139" t="s">
        <v>27437</v>
      </c>
      <c r="E5257" s="139"/>
      <c r="F5257" s="139">
        <f>MATCH(A5257,厦航题库汇总!$C$2:$C$5110,0)</f>
        <v>4170</v>
      </c>
    </row>
    <row r="5258" spans="1:6" customFormat="1" ht="56.1" customHeight="1">
      <c r="A5258" s="170" t="s">
        <v>14664</v>
      </c>
      <c r="B5258" s="139" t="s">
        <v>27436</v>
      </c>
      <c r="C5258" s="139" t="s">
        <v>27438</v>
      </c>
      <c r="D5258" s="139" t="s">
        <v>27435</v>
      </c>
      <c r="E5258" s="139"/>
      <c r="F5258" s="139">
        <f>MATCH(A5258,厦航题库汇总!$C$2:$C$5110,0)</f>
        <v>4173</v>
      </c>
    </row>
    <row r="5259" spans="1:6" customFormat="1" ht="56.1" customHeight="1">
      <c r="A5259" s="170" t="s">
        <v>130</v>
      </c>
      <c r="B5259" s="139" t="s">
        <v>131</v>
      </c>
      <c r="C5259" s="148" t="s">
        <v>132</v>
      </c>
      <c r="D5259" s="148" t="s">
        <v>133</v>
      </c>
      <c r="E5259" s="148"/>
      <c r="F5259" s="139">
        <f>MATCH(A5259,厦航题库汇总!$C$2:$C$5110,0)</f>
        <v>417</v>
      </c>
    </row>
    <row r="5260" spans="1:6" customFormat="1" ht="56.1" customHeight="1">
      <c r="A5260" s="170" t="s">
        <v>21856</v>
      </c>
      <c r="B5260" s="139" t="s">
        <v>21857</v>
      </c>
      <c r="C5260" s="139" t="s">
        <v>21858</v>
      </c>
      <c r="D5260" s="139" t="s">
        <v>21859</v>
      </c>
      <c r="E5260" s="139"/>
      <c r="F5260" s="139">
        <f>MATCH(A5260,厦航题库汇总!$C$2:$C$5110,0)</f>
        <v>785</v>
      </c>
    </row>
    <row r="5261" spans="1:6" customFormat="1" ht="56.1" customHeight="1">
      <c r="A5261" s="170" t="s">
        <v>802</v>
      </c>
      <c r="B5261" s="139" t="s">
        <v>26070</v>
      </c>
      <c r="C5261" s="139" t="s">
        <v>26071</v>
      </c>
      <c r="D5261" s="139" t="s">
        <v>26072</v>
      </c>
      <c r="E5261" s="139"/>
      <c r="F5261" s="139">
        <f>MATCH(A5261,厦航题库汇总!$C$2:$C$5110,0)</f>
        <v>4753</v>
      </c>
    </row>
    <row r="5262" spans="1:6" customFormat="1" ht="56.1" customHeight="1">
      <c r="A5262" s="170" t="s">
        <v>9867</v>
      </c>
      <c r="B5262" s="139" t="s">
        <v>26064</v>
      </c>
      <c r="C5262" s="139" t="s">
        <v>26065</v>
      </c>
      <c r="D5262" s="139" t="s">
        <v>26066</v>
      </c>
      <c r="E5262" s="139"/>
      <c r="F5262" s="139">
        <f>MATCH(A5262,厦航题库汇总!$C$2:$C$5110,0)</f>
        <v>4751</v>
      </c>
    </row>
    <row r="5263" spans="1:6" customFormat="1" ht="56.1" customHeight="1">
      <c r="A5263" s="170" t="s">
        <v>9878</v>
      </c>
      <c r="B5263" s="139" t="s">
        <v>26069</v>
      </c>
      <c r="C5263" s="139" t="s">
        <v>26073</v>
      </c>
      <c r="D5263" s="139" t="s">
        <v>26067</v>
      </c>
      <c r="E5263" s="139"/>
      <c r="F5263" s="139">
        <f>MATCH(A5263,厦航题库汇总!$C$2:$C$5110,0)</f>
        <v>4754</v>
      </c>
    </row>
    <row r="5264" spans="1:6" customFormat="1" ht="56.1" customHeight="1">
      <c r="A5264" s="170" t="s">
        <v>9871</v>
      </c>
      <c r="B5264" s="139" t="s">
        <v>26067</v>
      </c>
      <c r="C5264" s="139" t="s">
        <v>26068</v>
      </c>
      <c r="D5264" s="139" t="s">
        <v>26069</v>
      </c>
      <c r="E5264" s="139"/>
      <c r="F5264" s="139">
        <f>MATCH(A5264,厦航题库汇总!$C$2:$C$5110,0)</f>
        <v>4752</v>
      </c>
    </row>
    <row r="5265" spans="1:6" customFormat="1" ht="50.1" customHeight="1">
      <c r="A5265" s="172" t="s">
        <v>13617</v>
      </c>
      <c r="B5265" s="148" t="s">
        <v>12545</v>
      </c>
      <c r="C5265" s="148" t="s">
        <v>13618</v>
      </c>
      <c r="D5265" s="148" t="s">
        <v>13619</v>
      </c>
      <c r="E5265" s="148"/>
      <c r="F5265" s="139">
        <f>MATCH(A5265,厦航题库汇总!$C$2:$C$5110,0)</f>
        <v>2096</v>
      </c>
    </row>
    <row r="5266" spans="1:6" customFormat="1" ht="50.1" customHeight="1">
      <c r="A5266" s="170" t="s">
        <v>29043</v>
      </c>
      <c r="B5266" s="139" t="s">
        <v>26978</v>
      </c>
      <c r="C5266" s="139" t="s">
        <v>26979</v>
      </c>
      <c r="D5266" s="139" t="s">
        <v>26980</v>
      </c>
      <c r="E5266" s="139"/>
      <c r="F5266" s="139">
        <f>MATCH(A5266,厦航题库汇总!$C$2:$C$5110,0)</f>
        <v>650</v>
      </c>
    </row>
    <row r="5267" spans="1:6" customFormat="1" ht="56.1" customHeight="1">
      <c r="A5267" s="170" t="s">
        <v>9932</v>
      </c>
      <c r="B5267" s="139" t="s">
        <v>26114</v>
      </c>
      <c r="C5267" s="139" t="s">
        <v>26115</v>
      </c>
      <c r="D5267" s="139" t="s">
        <v>26116</v>
      </c>
      <c r="E5267" s="139"/>
      <c r="F5267" s="139">
        <f>MATCH(A5267,厦航题库汇总!$C$2:$C$5110,0)</f>
        <v>4769</v>
      </c>
    </row>
    <row r="5268" spans="1:6" customFormat="1" ht="56.1" customHeight="1">
      <c r="A5268" s="170" t="s">
        <v>9879</v>
      </c>
      <c r="B5268" s="139" t="s">
        <v>26074</v>
      </c>
      <c r="C5268" s="139" t="s">
        <v>26075</v>
      </c>
      <c r="D5268" s="139" t="s">
        <v>26076</v>
      </c>
      <c r="E5268" s="139"/>
      <c r="F5268" s="139">
        <f>MATCH(A5268,厦航题库汇总!$C$2:$C$5110,0)</f>
        <v>4755</v>
      </c>
    </row>
    <row r="5269" spans="1:6" customFormat="1" ht="50.1" customHeight="1">
      <c r="A5269" s="170" t="s">
        <v>9936</v>
      </c>
      <c r="B5269" s="139" t="s">
        <v>26117</v>
      </c>
      <c r="C5269" s="139" t="s">
        <v>26118</v>
      </c>
      <c r="D5269" s="139" t="s">
        <v>26119</v>
      </c>
      <c r="E5269" s="139"/>
      <c r="F5269" s="139">
        <f>MATCH(A5269,厦航题库汇总!$C$2:$C$5110,0)</f>
        <v>4770</v>
      </c>
    </row>
    <row r="5270" spans="1:6" customFormat="1" ht="50.1" customHeight="1">
      <c r="A5270" s="123"/>
    </row>
    <row r="5271" spans="1:6" customFormat="1" ht="56.1" customHeight="1">
      <c r="A5271" s="123"/>
    </row>
    <row r="5272" spans="1:6" customFormat="1" ht="56.1" customHeight="1">
      <c r="A5272" s="123"/>
    </row>
    <row r="5273" spans="1:6" customFormat="1" ht="56.1" customHeight="1">
      <c r="A5273" s="123"/>
    </row>
    <row r="5274" spans="1:6" customFormat="1" ht="56.1" customHeight="1">
      <c r="A5274" s="123"/>
    </row>
    <row r="5275" spans="1:6" customFormat="1" ht="56.1" customHeight="1">
      <c r="A5275" s="123"/>
    </row>
    <row r="5276" spans="1:6" customFormat="1" ht="56.1" customHeight="1">
      <c r="A5276" s="123"/>
    </row>
    <row r="5277" spans="1:6" customFormat="1" ht="56.1" customHeight="1">
      <c r="A5277" s="123"/>
    </row>
    <row r="5278" spans="1:6" customFormat="1" ht="56.1" customHeight="1">
      <c r="A5278" s="123"/>
    </row>
    <row r="5279" spans="1:6" customFormat="1" ht="56.1" customHeight="1">
      <c r="A5279" s="123"/>
    </row>
    <row r="5280" spans="1:6" customFormat="1" ht="56.1" customHeight="1">
      <c r="A5280" s="123"/>
    </row>
    <row r="5281" spans="1:1" customFormat="1" ht="56.1" customHeight="1">
      <c r="A5281" s="123"/>
    </row>
    <row r="5282" spans="1:1" customFormat="1" ht="56.1" customHeight="1">
      <c r="A5282" s="123"/>
    </row>
    <row r="5283" spans="1:1" customFormat="1" ht="56.1" customHeight="1">
      <c r="A5283" s="123"/>
    </row>
    <row r="5284" spans="1:1" customFormat="1" ht="56.1" customHeight="1">
      <c r="A5284" s="123"/>
    </row>
    <row r="5285" spans="1:1" customFormat="1" ht="56.1" customHeight="1">
      <c r="A5285" s="123"/>
    </row>
    <row r="5286" spans="1:1" customFormat="1" ht="56.1" customHeight="1">
      <c r="A5286" s="123"/>
    </row>
    <row r="5287" spans="1:1" customFormat="1" ht="56.1" customHeight="1">
      <c r="A5287" s="123"/>
    </row>
    <row r="5288" spans="1:1" customFormat="1" ht="56.1" customHeight="1">
      <c r="A5288" s="123"/>
    </row>
    <row r="5289" spans="1:1" customFormat="1" ht="56.1" customHeight="1">
      <c r="A5289" s="123"/>
    </row>
    <row r="5290" spans="1:1" customFormat="1" ht="50.1" customHeight="1">
      <c r="A5290" s="123"/>
    </row>
    <row r="5291" spans="1:1" customFormat="1" ht="56.1" customHeight="1">
      <c r="A5291" s="123"/>
    </row>
    <row r="5292" spans="1:1" customFormat="1" ht="56.1" customHeight="1">
      <c r="A5292" s="123"/>
    </row>
    <row r="5293" spans="1:1" customFormat="1" ht="56.1" customHeight="1">
      <c r="A5293" s="123"/>
    </row>
    <row r="5294" spans="1:1" customFormat="1" ht="50.1" customHeight="1">
      <c r="A5294" s="123"/>
    </row>
    <row r="5295" spans="1:1" customFormat="1" ht="56.1" customHeight="1">
      <c r="A5295" s="123"/>
    </row>
    <row r="5296" spans="1:1" customFormat="1" ht="56.1" customHeight="1">
      <c r="A5296" s="123"/>
    </row>
    <row r="5297" spans="1:1" customFormat="1" ht="56.1" customHeight="1">
      <c r="A5297" s="123"/>
    </row>
    <row r="5298" spans="1:1" customFormat="1" ht="56.1" customHeight="1">
      <c r="A5298" s="123"/>
    </row>
    <row r="5299" spans="1:1" customFormat="1" ht="56.1" customHeight="1">
      <c r="A5299" s="123"/>
    </row>
    <row r="5300" spans="1:1" customFormat="1" ht="56.1" customHeight="1">
      <c r="A5300" s="123"/>
    </row>
    <row r="5301" spans="1:1" customFormat="1" ht="50.1" customHeight="1">
      <c r="A5301" s="123"/>
    </row>
    <row r="5302" spans="1:1" customFormat="1" ht="56.1" customHeight="1">
      <c r="A5302" s="123"/>
    </row>
    <row r="5303" spans="1:1" customFormat="1" ht="56.1" customHeight="1">
      <c r="A5303" s="123"/>
    </row>
    <row r="5304" spans="1:1" customFormat="1" ht="56.1" customHeight="1">
      <c r="A5304" s="123"/>
    </row>
    <row r="5305" spans="1:1" customFormat="1" ht="56.1" customHeight="1">
      <c r="A5305" s="123"/>
    </row>
    <row r="5306" spans="1:1" customFormat="1" ht="56.1" customHeight="1">
      <c r="A5306" s="123"/>
    </row>
    <row r="5307" spans="1:1" customFormat="1" ht="56.1" customHeight="1">
      <c r="A5307" s="123"/>
    </row>
    <row r="5308" spans="1:1" customFormat="1" ht="56.1" customHeight="1">
      <c r="A5308" s="123"/>
    </row>
    <row r="5309" spans="1:1" customFormat="1" ht="56.1" customHeight="1">
      <c r="A5309" s="123"/>
    </row>
    <row r="5310" spans="1:1" customFormat="1" ht="56.1" customHeight="1">
      <c r="A5310" s="123"/>
    </row>
    <row r="5311" spans="1:1" customFormat="1" ht="56.1" customHeight="1">
      <c r="A5311" s="123"/>
    </row>
    <row r="5312" spans="1:1" customFormat="1" ht="56.1" customHeight="1">
      <c r="A5312" s="123"/>
    </row>
    <row r="5313" spans="1:1" customFormat="1" ht="56.1" customHeight="1">
      <c r="A5313" s="123"/>
    </row>
    <row r="5314" spans="1:1" customFormat="1" ht="56.1" customHeight="1">
      <c r="A5314" s="123"/>
    </row>
    <row r="5315" spans="1:1" customFormat="1" ht="56.1" customHeight="1">
      <c r="A5315" s="123"/>
    </row>
    <row r="5316" spans="1:1" customFormat="1" ht="56.1" customHeight="1">
      <c r="A5316" s="123"/>
    </row>
    <row r="5317" spans="1:1" customFormat="1" ht="56.1" customHeight="1">
      <c r="A5317" s="123"/>
    </row>
    <row r="5318" spans="1:1" customFormat="1" ht="56.1" customHeight="1">
      <c r="A5318" s="123"/>
    </row>
    <row r="5319" spans="1:1" customFormat="1" ht="56.1" customHeight="1">
      <c r="A5319" s="123"/>
    </row>
    <row r="5320" spans="1:1" customFormat="1" ht="56.1" customHeight="1">
      <c r="A5320" s="123"/>
    </row>
    <row r="5321" spans="1:1" customFormat="1" ht="56.1" customHeight="1">
      <c r="A5321" s="123"/>
    </row>
    <row r="5322" spans="1:1" customFormat="1" ht="56.1" customHeight="1">
      <c r="A5322" s="123"/>
    </row>
    <row r="5323" spans="1:1" customFormat="1" ht="56.1" customHeight="1">
      <c r="A5323" s="123"/>
    </row>
    <row r="5324" spans="1:1" customFormat="1" ht="56.1" customHeight="1">
      <c r="A5324" s="123"/>
    </row>
    <row r="5325" spans="1:1" customFormat="1" ht="56.1" customHeight="1">
      <c r="A5325" s="123"/>
    </row>
    <row r="5326" spans="1:1" customFormat="1" ht="56.1" customHeight="1">
      <c r="A5326" s="123"/>
    </row>
    <row r="5327" spans="1:1" customFormat="1" ht="56.1" customHeight="1">
      <c r="A5327" s="123"/>
    </row>
    <row r="5328" spans="1:1" customFormat="1" ht="56.1" customHeight="1">
      <c r="A5328" s="123"/>
    </row>
    <row r="5329" spans="1:1" customFormat="1" ht="56.1" customHeight="1">
      <c r="A5329" s="123"/>
    </row>
    <row r="5330" spans="1:1" customFormat="1" ht="56.1" customHeight="1">
      <c r="A5330" s="123"/>
    </row>
    <row r="5331" spans="1:1" customFormat="1" ht="56.1" customHeight="1">
      <c r="A5331" s="123"/>
    </row>
    <row r="5332" spans="1:1" customFormat="1" ht="56.1" customHeight="1">
      <c r="A5332" s="123"/>
    </row>
    <row r="5333" spans="1:1" customFormat="1" ht="56.1" customHeight="1">
      <c r="A5333" s="123"/>
    </row>
    <row r="5334" spans="1:1" customFormat="1" ht="56.1" customHeight="1">
      <c r="A5334" s="123"/>
    </row>
    <row r="5335" spans="1:1" customFormat="1" ht="56.1" customHeight="1">
      <c r="A5335" s="123"/>
    </row>
    <row r="5336" spans="1:1" customFormat="1" ht="56.1" customHeight="1">
      <c r="A5336" s="123"/>
    </row>
    <row r="5337" spans="1:1" customFormat="1" ht="56.1" customHeight="1">
      <c r="A5337" s="123"/>
    </row>
    <row r="5338" spans="1:1" customFormat="1" ht="56.1" customHeight="1">
      <c r="A5338" s="123"/>
    </row>
    <row r="5339" spans="1:1" customFormat="1" ht="56.1" customHeight="1">
      <c r="A5339" s="123"/>
    </row>
    <row r="5340" spans="1:1" customFormat="1" ht="56.1" customHeight="1">
      <c r="A5340" s="123"/>
    </row>
    <row r="5341" spans="1:1" customFormat="1" ht="56.1" customHeight="1">
      <c r="A5341" s="123"/>
    </row>
    <row r="5342" spans="1:1" customFormat="1" ht="56.1" customHeight="1">
      <c r="A5342" s="123"/>
    </row>
    <row r="5343" spans="1:1" customFormat="1" ht="56.1" customHeight="1">
      <c r="A5343" s="123"/>
    </row>
    <row r="5344" spans="1:1" customFormat="1" ht="56.1" customHeight="1">
      <c r="A5344" s="123"/>
    </row>
    <row r="5345" spans="1:1" customFormat="1" ht="50.1" customHeight="1">
      <c r="A5345" s="123"/>
    </row>
    <row r="5346" spans="1:1" customFormat="1" ht="50.1" customHeight="1">
      <c r="A5346" s="123"/>
    </row>
    <row r="5347" spans="1:1" customFormat="1" ht="56.1" customHeight="1">
      <c r="A5347" s="123"/>
    </row>
    <row r="5348" spans="1:1" customFormat="1" ht="56.1" customHeight="1">
      <c r="A5348" s="123"/>
    </row>
    <row r="5349" spans="1:1" customFormat="1" ht="56.1" customHeight="1">
      <c r="A5349" s="123"/>
    </row>
    <row r="5350" spans="1:1" customFormat="1" ht="56.1" customHeight="1">
      <c r="A5350" s="123"/>
    </row>
    <row r="5351" spans="1:1" customFormat="1" ht="56.1" customHeight="1">
      <c r="A5351" s="123"/>
    </row>
    <row r="5352" spans="1:1" customFormat="1" ht="56.1" customHeight="1">
      <c r="A5352" s="123"/>
    </row>
    <row r="5353" spans="1:1" customFormat="1" ht="56.1" customHeight="1">
      <c r="A5353" s="123"/>
    </row>
    <row r="5354" spans="1:1" customFormat="1" ht="56.1" customHeight="1">
      <c r="A5354" s="123"/>
    </row>
    <row r="5355" spans="1:1" customFormat="1" ht="56.1" customHeight="1">
      <c r="A5355" s="123"/>
    </row>
    <row r="5356" spans="1:1" customFormat="1" ht="56.1" customHeight="1">
      <c r="A5356" s="123"/>
    </row>
    <row r="5357" spans="1:1" customFormat="1" ht="56.1" customHeight="1">
      <c r="A5357" s="123"/>
    </row>
    <row r="5358" spans="1:1" customFormat="1" ht="56.1" customHeight="1">
      <c r="A5358" s="123"/>
    </row>
    <row r="5359" spans="1:1" customFormat="1" ht="56.1" customHeight="1">
      <c r="A5359" s="123"/>
    </row>
    <row r="5360" spans="1:1" customFormat="1" ht="56.1" customHeight="1">
      <c r="A5360" s="123"/>
    </row>
    <row r="5361" spans="1:1" customFormat="1" ht="56.1" customHeight="1">
      <c r="A5361" s="123"/>
    </row>
    <row r="5362" spans="1:1" customFormat="1" ht="56.1" customHeight="1">
      <c r="A5362" s="123"/>
    </row>
    <row r="5363" spans="1:1" customFormat="1" ht="56.1" customHeight="1">
      <c r="A5363" s="123"/>
    </row>
    <row r="5364" spans="1:1" customFormat="1" ht="56.1" customHeight="1">
      <c r="A5364" s="123"/>
    </row>
    <row r="5365" spans="1:1" customFormat="1" ht="50.1" customHeight="1">
      <c r="A5365" s="123"/>
    </row>
    <row r="5366" spans="1:1" customFormat="1" ht="56.1" customHeight="1">
      <c r="A5366" s="123"/>
    </row>
    <row r="5367" spans="1:1" customFormat="1" ht="56.1" customHeight="1">
      <c r="A5367" s="123"/>
    </row>
    <row r="5368" spans="1:1" customFormat="1" ht="50.1" customHeight="1">
      <c r="A5368" s="123"/>
    </row>
    <row r="5369" spans="1:1" customFormat="1" ht="56.1" customHeight="1">
      <c r="A5369" s="123"/>
    </row>
    <row r="5370" spans="1:1" customFormat="1" ht="56.1" customHeight="1">
      <c r="A5370" s="123"/>
    </row>
    <row r="5371" spans="1:1" customFormat="1" ht="56.1" customHeight="1">
      <c r="A5371" s="123"/>
    </row>
    <row r="5372" spans="1:1" customFormat="1" ht="56.1" customHeight="1">
      <c r="A5372" s="123"/>
    </row>
    <row r="5373" spans="1:1" customFormat="1" ht="56.1" customHeight="1">
      <c r="A5373" s="123"/>
    </row>
    <row r="5374" spans="1:1" customFormat="1" ht="56.1" customHeight="1">
      <c r="A5374" s="123"/>
    </row>
    <row r="5375" spans="1:1" customFormat="1" ht="56.1" customHeight="1">
      <c r="A5375" s="123"/>
    </row>
    <row r="5376" spans="1:1" customFormat="1" ht="56.1" customHeight="1">
      <c r="A5376" s="123"/>
    </row>
    <row r="5377" spans="1:1" customFormat="1" ht="56.1" customHeight="1">
      <c r="A5377" s="123"/>
    </row>
    <row r="5378" spans="1:1" customFormat="1" ht="56.1" customHeight="1">
      <c r="A5378" s="123"/>
    </row>
    <row r="5379" spans="1:1" customFormat="1" ht="56.1" customHeight="1">
      <c r="A5379" s="123"/>
    </row>
    <row r="5380" spans="1:1" customFormat="1" ht="56.1" customHeight="1">
      <c r="A5380" s="123"/>
    </row>
    <row r="5381" spans="1:1" customFormat="1" ht="56.1" customHeight="1">
      <c r="A5381" s="123"/>
    </row>
    <row r="5382" spans="1:1" customFormat="1" ht="56.1" customHeight="1">
      <c r="A5382" s="123"/>
    </row>
    <row r="5383" spans="1:1" customFormat="1" ht="56.1" customHeight="1">
      <c r="A5383" s="123"/>
    </row>
    <row r="5384" spans="1:1" customFormat="1" ht="56.1" customHeight="1">
      <c r="A5384" s="123"/>
    </row>
    <row r="5385" spans="1:1" customFormat="1" ht="56.1" customHeight="1">
      <c r="A5385" s="123"/>
    </row>
    <row r="5386" spans="1:1" customFormat="1" ht="56.1" customHeight="1">
      <c r="A5386" s="123"/>
    </row>
    <row r="5387" spans="1:1" customFormat="1" ht="56.1" customHeight="1">
      <c r="A5387" s="123"/>
    </row>
    <row r="5388" spans="1:1" customFormat="1" ht="56.1" customHeight="1">
      <c r="A5388" s="123"/>
    </row>
    <row r="5389" spans="1:1" customFormat="1" ht="56.1" customHeight="1">
      <c r="A5389" s="123"/>
    </row>
    <row r="5390" spans="1:1" customFormat="1" ht="50.1" customHeight="1">
      <c r="A5390" s="123"/>
    </row>
    <row r="5391" spans="1:1" customFormat="1" ht="56.1" customHeight="1">
      <c r="A5391" s="123"/>
    </row>
    <row r="5392" spans="1:1" customFormat="1" ht="56.1" customHeight="1">
      <c r="A5392" s="123"/>
    </row>
    <row r="5393" spans="1:1" customFormat="1" ht="56.1" customHeight="1">
      <c r="A5393" s="123"/>
    </row>
    <row r="5394" spans="1:1" customFormat="1" ht="56.1" customHeight="1">
      <c r="A5394" s="123"/>
    </row>
    <row r="5395" spans="1:1" customFormat="1" ht="56.1" customHeight="1">
      <c r="A5395" s="123"/>
    </row>
    <row r="5396" spans="1:1" customFormat="1" ht="56.1" customHeight="1">
      <c r="A5396" s="123"/>
    </row>
    <row r="5397" spans="1:1" customFormat="1" ht="56.1" customHeight="1">
      <c r="A5397" s="123"/>
    </row>
    <row r="5398" spans="1:1" customFormat="1" ht="50.1" customHeight="1">
      <c r="A5398" s="123"/>
    </row>
    <row r="5399" spans="1:1" customFormat="1" ht="56.1" customHeight="1">
      <c r="A5399" s="123"/>
    </row>
    <row r="5400" spans="1:1" customFormat="1" ht="56.1" customHeight="1">
      <c r="A5400" s="123"/>
    </row>
    <row r="5401" spans="1:1" customFormat="1" ht="56.1" customHeight="1">
      <c r="A5401" s="123"/>
    </row>
    <row r="5402" spans="1:1" customFormat="1" ht="56.1" customHeight="1">
      <c r="A5402" s="123"/>
    </row>
    <row r="5403" spans="1:1" customFormat="1" ht="56.1" customHeight="1">
      <c r="A5403" s="123"/>
    </row>
    <row r="5404" spans="1:1" customFormat="1" ht="56.1" customHeight="1">
      <c r="A5404" s="123"/>
    </row>
    <row r="5405" spans="1:1" customFormat="1" ht="56.1" customHeight="1">
      <c r="A5405" s="123"/>
    </row>
    <row r="5406" spans="1:1" customFormat="1" ht="56.1" customHeight="1">
      <c r="A5406" s="123"/>
    </row>
    <row r="5407" spans="1:1" customFormat="1" ht="56.1" customHeight="1">
      <c r="A5407" s="123"/>
    </row>
    <row r="5408" spans="1:1" customFormat="1" ht="56.1" customHeight="1">
      <c r="A5408" s="123"/>
    </row>
    <row r="5409" spans="1:1" customFormat="1" ht="56.1" customHeight="1">
      <c r="A5409" s="123"/>
    </row>
    <row r="5410" spans="1:1" customFormat="1" ht="56.1" customHeight="1">
      <c r="A5410" s="123"/>
    </row>
    <row r="5411" spans="1:1" customFormat="1" ht="56.1" customHeight="1">
      <c r="A5411" s="123"/>
    </row>
    <row r="5412" spans="1:1" customFormat="1" ht="56.1" customHeight="1">
      <c r="A5412" s="123"/>
    </row>
    <row r="5413" spans="1:1" customFormat="1" ht="56.1" customHeight="1">
      <c r="A5413" s="123"/>
    </row>
    <row r="5414" spans="1:1" customFormat="1" ht="56.1" customHeight="1">
      <c r="A5414" s="123"/>
    </row>
    <row r="5415" spans="1:1" customFormat="1" ht="56.1" customHeight="1">
      <c r="A5415" s="123"/>
    </row>
    <row r="5416" spans="1:1" customFormat="1" ht="56.1" customHeight="1">
      <c r="A5416" s="123"/>
    </row>
    <row r="5417" spans="1:1" customFormat="1" ht="56.1" customHeight="1">
      <c r="A5417" s="123"/>
    </row>
    <row r="5418" spans="1:1" customFormat="1" ht="56.1" customHeight="1">
      <c r="A5418" s="123"/>
    </row>
    <row r="5419" spans="1:1" customFormat="1" ht="56.1" customHeight="1">
      <c r="A5419" s="123"/>
    </row>
    <row r="5420" spans="1:1" customFormat="1" ht="56.1" customHeight="1">
      <c r="A5420" s="123"/>
    </row>
    <row r="5421" spans="1:1" customFormat="1" ht="56.1" customHeight="1">
      <c r="A5421" s="123"/>
    </row>
    <row r="5422" spans="1:1" customFormat="1" ht="50.1" customHeight="1">
      <c r="A5422" s="123"/>
    </row>
    <row r="5423" spans="1:1" customFormat="1" ht="56.1" customHeight="1">
      <c r="A5423" s="123"/>
    </row>
    <row r="5424" spans="1:1" customFormat="1" ht="56.1" customHeight="1">
      <c r="A5424" s="123"/>
    </row>
    <row r="5425" spans="1:1" customFormat="1" ht="56.1" customHeight="1">
      <c r="A5425" s="123"/>
    </row>
    <row r="5426" spans="1:1" customFormat="1" ht="56.1" customHeight="1">
      <c r="A5426" s="123"/>
    </row>
    <row r="5427" spans="1:1" customFormat="1" ht="56.1" customHeight="1">
      <c r="A5427" s="123"/>
    </row>
    <row r="5428" spans="1:1" customFormat="1" ht="56.1" customHeight="1">
      <c r="A5428" s="123"/>
    </row>
    <row r="5429" spans="1:1" customFormat="1" ht="56.1" customHeight="1">
      <c r="A5429" s="123"/>
    </row>
    <row r="5430" spans="1:1" customFormat="1" ht="56.1" customHeight="1">
      <c r="A5430" s="123"/>
    </row>
    <row r="5431" spans="1:1" customFormat="1" ht="56.1" customHeight="1">
      <c r="A5431" s="123"/>
    </row>
    <row r="5432" spans="1:1" customFormat="1" ht="56.1" customHeight="1">
      <c r="A5432" s="123"/>
    </row>
    <row r="5433" spans="1:1" customFormat="1" ht="56.1" customHeight="1">
      <c r="A5433" s="123"/>
    </row>
    <row r="5434" spans="1:1" customFormat="1" ht="56.1" customHeight="1">
      <c r="A5434" s="123"/>
    </row>
    <row r="5435" spans="1:1" customFormat="1" ht="56.1" customHeight="1">
      <c r="A5435" s="123"/>
    </row>
    <row r="5436" spans="1:1" customFormat="1" ht="50.1" customHeight="1">
      <c r="A5436" s="123"/>
    </row>
    <row r="5437" spans="1:1" customFormat="1" ht="56.1" customHeight="1">
      <c r="A5437" s="123"/>
    </row>
    <row r="5438" spans="1:1" customFormat="1" ht="56.1" customHeight="1">
      <c r="A5438" s="123"/>
    </row>
    <row r="5439" spans="1:1" customFormat="1" ht="56.1" customHeight="1">
      <c r="A5439" s="123"/>
    </row>
    <row r="5440" spans="1:1" customFormat="1" ht="56.1" customHeight="1">
      <c r="A5440" s="123"/>
    </row>
    <row r="5441" spans="1:1" customFormat="1" ht="56.1" customHeight="1">
      <c r="A5441" s="123"/>
    </row>
    <row r="5442" spans="1:1" customFormat="1" ht="56.1" customHeight="1">
      <c r="A5442" s="123"/>
    </row>
    <row r="5443" spans="1:1" customFormat="1" ht="56.1" customHeight="1">
      <c r="A5443" s="123"/>
    </row>
    <row r="5444" spans="1:1" customFormat="1" ht="56.1" customHeight="1">
      <c r="A5444" s="123"/>
    </row>
    <row r="5445" spans="1:1" customFormat="1" ht="56.1" customHeight="1">
      <c r="A5445" s="123"/>
    </row>
    <row r="5446" spans="1:1" customFormat="1" ht="56.1" customHeight="1">
      <c r="A5446" s="123"/>
    </row>
    <row r="5447" spans="1:1" customFormat="1" ht="56.1" customHeight="1">
      <c r="A5447" s="123"/>
    </row>
    <row r="5448" spans="1:1" customFormat="1" ht="56.1" customHeight="1">
      <c r="A5448" s="123"/>
    </row>
    <row r="5449" spans="1:1" customFormat="1" ht="56.1" customHeight="1">
      <c r="A5449" s="123"/>
    </row>
    <row r="5450" spans="1:1" customFormat="1" ht="56.1" customHeight="1">
      <c r="A5450" s="123"/>
    </row>
    <row r="5451" spans="1:1" customFormat="1" ht="56.1" customHeight="1">
      <c r="A5451" s="123"/>
    </row>
    <row r="5452" spans="1:1" customFormat="1" ht="56.1" customHeight="1">
      <c r="A5452" s="123"/>
    </row>
    <row r="5453" spans="1:1" customFormat="1" ht="56.1" customHeight="1">
      <c r="A5453" s="123"/>
    </row>
    <row r="5454" spans="1:1" customFormat="1" ht="56.1" customHeight="1">
      <c r="A5454" s="123"/>
    </row>
    <row r="5455" spans="1:1" customFormat="1" ht="56.1" customHeight="1">
      <c r="A5455" s="123"/>
    </row>
    <row r="5456" spans="1:1" customFormat="1" ht="56.1" customHeight="1">
      <c r="A5456" s="123"/>
    </row>
    <row r="5457" spans="1:1" customFormat="1" ht="56.1" customHeight="1">
      <c r="A5457" s="123"/>
    </row>
    <row r="5458" spans="1:1" customFormat="1" ht="56.1" customHeight="1">
      <c r="A5458" s="123"/>
    </row>
    <row r="5459" spans="1:1" customFormat="1" ht="56.1" customHeight="1">
      <c r="A5459" s="123"/>
    </row>
    <row r="5460" spans="1:1" customFormat="1" ht="56.1" customHeight="1">
      <c r="A5460" s="123"/>
    </row>
    <row r="5461" spans="1:1" customFormat="1" ht="56.1" customHeight="1">
      <c r="A5461" s="123"/>
    </row>
    <row r="5462" spans="1:1" customFormat="1" ht="56.1" customHeight="1">
      <c r="A5462" s="123"/>
    </row>
    <row r="5463" spans="1:1" customFormat="1" ht="56.1" customHeight="1">
      <c r="A5463" s="123"/>
    </row>
    <row r="5464" spans="1:1" customFormat="1" ht="56.1" customHeight="1">
      <c r="A5464" s="123"/>
    </row>
    <row r="5465" spans="1:1" customFormat="1" ht="56.1" customHeight="1">
      <c r="A5465" s="123"/>
    </row>
    <row r="5466" spans="1:1" customFormat="1" ht="56.1" customHeight="1">
      <c r="A5466" s="123"/>
    </row>
    <row r="5467" spans="1:1" customFormat="1" ht="56.1" customHeight="1">
      <c r="A5467" s="123"/>
    </row>
    <row r="5468" spans="1:1" customFormat="1" ht="56.1" customHeight="1">
      <c r="A5468" s="123"/>
    </row>
    <row r="5469" spans="1:1" customFormat="1" ht="56.1" customHeight="1">
      <c r="A5469" s="123"/>
    </row>
    <row r="5470" spans="1:1" customFormat="1" ht="56.1" customHeight="1">
      <c r="A5470" s="123"/>
    </row>
    <row r="5471" spans="1:1" customFormat="1" ht="50.1" customHeight="1">
      <c r="A5471" s="123"/>
    </row>
    <row r="5472" spans="1:1" customFormat="1" ht="56.1" customHeight="1">
      <c r="A5472" s="123"/>
    </row>
    <row r="5473" spans="1:1" customFormat="1" ht="56.1" customHeight="1">
      <c r="A5473" s="123"/>
    </row>
    <row r="5474" spans="1:1" customFormat="1" ht="56.1" customHeight="1">
      <c r="A5474" s="123"/>
    </row>
    <row r="5475" spans="1:1" customFormat="1" ht="56.1" customHeight="1">
      <c r="A5475" s="123"/>
    </row>
    <row r="5476" spans="1:1" customFormat="1" ht="56.1" customHeight="1">
      <c r="A5476" s="123"/>
    </row>
    <row r="5477" spans="1:1" customFormat="1" ht="56.1" customHeight="1">
      <c r="A5477" s="123"/>
    </row>
    <row r="5478" spans="1:1" customFormat="1" ht="50.1" customHeight="1">
      <c r="A5478" s="123"/>
    </row>
    <row r="5479" spans="1:1" customFormat="1" ht="56.1" customHeight="1">
      <c r="A5479" s="123"/>
    </row>
    <row r="5480" spans="1:1" customFormat="1" ht="56.1" customHeight="1">
      <c r="A5480" s="123"/>
    </row>
    <row r="5481" spans="1:1" customFormat="1" ht="56.1" customHeight="1">
      <c r="A5481" s="123"/>
    </row>
    <row r="5482" spans="1:1" customFormat="1" ht="56.1" customHeight="1">
      <c r="A5482" s="123"/>
    </row>
    <row r="5483" spans="1:1" customFormat="1" ht="56.1" customHeight="1">
      <c r="A5483" s="123"/>
    </row>
    <row r="5484" spans="1:1" customFormat="1" ht="56.1" customHeight="1">
      <c r="A5484" s="123"/>
    </row>
    <row r="5485" spans="1:1" customFormat="1" ht="56.1" customHeight="1">
      <c r="A5485" s="123"/>
    </row>
    <row r="5486" spans="1:1" customFormat="1" ht="56.1" customHeight="1">
      <c r="A5486" s="123"/>
    </row>
    <row r="5487" spans="1:1" customFormat="1" ht="56.1" customHeight="1">
      <c r="A5487" s="123"/>
    </row>
    <row r="5488" spans="1:1" customFormat="1" ht="50.1" customHeight="1">
      <c r="A5488" s="123"/>
    </row>
    <row r="5489" spans="1:1" customFormat="1" ht="56.1" customHeight="1">
      <c r="A5489" s="123"/>
    </row>
    <row r="5490" spans="1:1" customFormat="1" ht="56.1" customHeight="1">
      <c r="A5490" s="123"/>
    </row>
    <row r="5491" spans="1:1" customFormat="1" ht="56.1" customHeight="1">
      <c r="A5491" s="123"/>
    </row>
    <row r="5492" spans="1:1" customFormat="1" ht="56.1" customHeight="1">
      <c r="A5492" s="123"/>
    </row>
    <row r="5493" spans="1:1" customFormat="1" ht="56.1" customHeight="1">
      <c r="A5493" s="123"/>
    </row>
    <row r="5494" spans="1:1" customFormat="1" ht="56.1" customHeight="1">
      <c r="A5494" s="123"/>
    </row>
    <row r="5495" spans="1:1" customFormat="1" ht="56.1" customHeight="1">
      <c r="A5495" s="123"/>
    </row>
    <row r="5496" spans="1:1" customFormat="1" ht="56.1" customHeight="1">
      <c r="A5496" s="123"/>
    </row>
    <row r="5497" spans="1:1" customFormat="1" ht="50.1" customHeight="1">
      <c r="A5497" s="123"/>
    </row>
    <row r="5498" spans="1:1" customFormat="1" ht="56.1" customHeight="1">
      <c r="A5498" s="123"/>
    </row>
    <row r="5499" spans="1:1" customFormat="1" ht="56.1" customHeight="1">
      <c r="A5499" s="123"/>
    </row>
    <row r="5500" spans="1:1" customFormat="1" ht="56.1" customHeight="1">
      <c r="A5500" s="123"/>
    </row>
    <row r="5501" spans="1:1" customFormat="1" ht="56.1" customHeight="1">
      <c r="A5501" s="123"/>
    </row>
    <row r="5502" spans="1:1" customFormat="1" ht="56.1" customHeight="1">
      <c r="A5502" s="123"/>
    </row>
    <row r="5503" spans="1:1" customFormat="1" ht="56.1" customHeight="1">
      <c r="A5503" s="123"/>
    </row>
    <row r="5504" spans="1:1" customFormat="1" ht="56.1" customHeight="1">
      <c r="A5504" s="123"/>
    </row>
    <row r="5505" spans="1:1" customFormat="1" ht="56.1" customHeight="1">
      <c r="A5505" s="123"/>
    </row>
    <row r="5506" spans="1:1" customFormat="1" ht="56.1" customHeight="1">
      <c r="A5506" s="123"/>
    </row>
    <row r="5507" spans="1:1" customFormat="1" ht="56.1" customHeight="1">
      <c r="A5507" s="123"/>
    </row>
    <row r="5508" spans="1:1" customFormat="1" ht="56.1" customHeight="1">
      <c r="A5508" s="123"/>
    </row>
    <row r="5509" spans="1:1" customFormat="1" ht="56.1" customHeight="1">
      <c r="A5509" s="123"/>
    </row>
    <row r="5510" spans="1:1" customFormat="1" ht="56.1" customHeight="1">
      <c r="A5510" s="123"/>
    </row>
    <row r="5511" spans="1:1" customFormat="1" ht="56.1" customHeight="1">
      <c r="A5511" s="123"/>
    </row>
    <row r="5512" spans="1:1" customFormat="1" ht="56.1" customHeight="1">
      <c r="A5512" s="123"/>
    </row>
    <row r="5513" spans="1:1" customFormat="1" ht="50.1" customHeight="1">
      <c r="A5513" s="123"/>
    </row>
    <row r="5514" spans="1:1" customFormat="1" ht="56.1" customHeight="1">
      <c r="A5514" s="123"/>
    </row>
    <row r="5515" spans="1:1" customFormat="1" ht="56.1" customHeight="1">
      <c r="A5515" s="123"/>
    </row>
    <row r="5516" spans="1:1" customFormat="1" ht="56.1" customHeight="1">
      <c r="A5516" s="123"/>
    </row>
    <row r="5517" spans="1:1" customFormat="1" ht="56.1" customHeight="1">
      <c r="A5517" s="123"/>
    </row>
    <row r="5518" spans="1:1" customFormat="1" ht="56.1" customHeight="1">
      <c r="A5518" s="123"/>
    </row>
    <row r="5519" spans="1:1" customFormat="1" ht="56.1" customHeight="1">
      <c r="A5519" s="123"/>
    </row>
    <row r="5520" spans="1:1" customFormat="1" ht="56.1" customHeight="1">
      <c r="A5520" s="123"/>
    </row>
    <row r="5521" spans="1:1" customFormat="1" ht="56.1" customHeight="1">
      <c r="A5521" s="123"/>
    </row>
    <row r="5522" spans="1:1" customFormat="1" ht="56.1" customHeight="1">
      <c r="A5522" s="123"/>
    </row>
    <row r="5523" spans="1:1" customFormat="1" ht="56.1" customHeight="1">
      <c r="A5523" s="123"/>
    </row>
    <row r="5524" spans="1:1" customFormat="1" ht="56.1" customHeight="1">
      <c r="A5524" s="123"/>
    </row>
    <row r="5525" spans="1:1" customFormat="1" ht="56.1" customHeight="1">
      <c r="A5525" s="123"/>
    </row>
    <row r="5526" spans="1:1" customFormat="1" ht="56.1" customHeight="1">
      <c r="A5526" s="123"/>
    </row>
    <row r="5527" spans="1:1" customFormat="1" ht="56.1" customHeight="1">
      <c r="A5527" s="123"/>
    </row>
    <row r="5528" spans="1:1" customFormat="1" ht="56.1" customHeight="1">
      <c r="A5528" s="123"/>
    </row>
    <row r="5529" spans="1:1" customFormat="1" ht="56.1" customHeight="1">
      <c r="A5529" s="123"/>
    </row>
    <row r="5530" spans="1:1" customFormat="1" ht="50.1" customHeight="1">
      <c r="A5530" s="123"/>
    </row>
    <row r="5531" spans="1:1" customFormat="1" ht="56.1" customHeight="1">
      <c r="A5531" s="123"/>
    </row>
    <row r="5532" spans="1:1" customFormat="1" ht="56.1" customHeight="1">
      <c r="A5532" s="123"/>
    </row>
    <row r="5533" spans="1:1" customFormat="1" ht="56.1" customHeight="1">
      <c r="A5533" s="123"/>
    </row>
    <row r="5534" spans="1:1" customFormat="1" ht="56.1" customHeight="1">
      <c r="A5534" s="123"/>
    </row>
    <row r="5535" spans="1:1" customFormat="1" ht="56.1" customHeight="1">
      <c r="A5535" s="123"/>
    </row>
    <row r="5536" spans="1:1" customFormat="1" ht="56.1" customHeight="1">
      <c r="A5536" s="123"/>
    </row>
    <row r="5537" spans="1:1" customFormat="1" ht="56.1" customHeight="1">
      <c r="A5537" s="123"/>
    </row>
    <row r="5538" spans="1:1" customFormat="1" ht="56.1" customHeight="1">
      <c r="A5538" s="123"/>
    </row>
    <row r="5539" spans="1:1" customFormat="1" ht="56.1" customHeight="1">
      <c r="A5539" s="123"/>
    </row>
    <row r="5540" spans="1:1" customFormat="1" ht="56.1" customHeight="1">
      <c r="A5540" s="123"/>
    </row>
    <row r="5541" spans="1:1" customFormat="1" ht="56.1" customHeight="1">
      <c r="A5541" s="123"/>
    </row>
    <row r="5542" spans="1:1" customFormat="1" ht="56.1" customHeight="1">
      <c r="A5542" s="123"/>
    </row>
    <row r="5543" spans="1:1" customFormat="1" ht="56.1" customHeight="1">
      <c r="A5543" s="123"/>
    </row>
    <row r="5544" spans="1:1" customFormat="1" ht="56.1" customHeight="1">
      <c r="A5544" s="123"/>
    </row>
    <row r="5545" spans="1:1" customFormat="1" ht="50.1" customHeight="1">
      <c r="A5545" s="123"/>
    </row>
    <row r="5546" spans="1:1" customFormat="1" ht="50.1" customHeight="1">
      <c r="A5546" s="123"/>
    </row>
    <row r="5547" spans="1:1" customFormat="1" ht="56.1" customHeight="1">
      <c r="A5547" s="123"/>
    </row>
    <row r="5548" spans="1:1" customFormat="1" ht="50.1" customHeight="1">
      <c r="A5548" s="123"/>
    </row>
    <row r="5549" spans="1:1" customFormat="1" ht="56.1" customHeight="1">
      <c r="A5549" s="123"/>
    </row>
    <row r="5550" spans="1:1" customFormat="1" ht="56.1" customHeight="1">
      <c r="A5550" s="123"/>
    </row>
    <row r="5551" spans="1:1" customFormat="1" ht="56.1" customHeight="1">
      <c r="A5551" s="123"/>
    </row>
    <row r="5552" spans="1:1" customFormat="1" ht="56.1" customHeight="1">
      <c r="A5552" s="123"/>
    </row>
    <row r="5553" spans="1:1" customFormat="1" ht="56.1" customHeight="1">
      <c r="A5553" s="123"/>
    </row>
    <row r="5554" spans="1:1" customFormat="1" ht="56.1" customHeight="1">
      <c r="A5554" s="123"/>
    </row>
    <row r="5555" spans="1:1" customFormat="1" ht="56.1" customHeight="1">
      <c r="A5555" s="123"/>
    </row>
    <row r="5556" spans="1:1" customFormat="1" ht="56.1" customHeight="1">
      <c r="A5556" s="123"/>
    </row>
    <row r="5557" spans="1:1" customFormat="1" ht="56.1" customHeight="1">
      <c r="A5557" s="123"/>
    </row>
    <row r="5558" spans="1:1" customFormat="1" ht="56.1" customHeight="1">
      <c r="A5558" s="123"/>
    </row>
    <row r="5559" spans="1:1" customFormat="1" ht="56.1" customHeight="1">
      <c r="A5559" s="123"/>
    </row>
    <row r="5560" spans="1:1" customFormat="1" ht="50.1" customHeight="1">
      <c r="A5560" s="123"/>
    </row>
    <row r="5561" spans="1:1" customFormat="1" ht="56.1" customHeight="1">
      <c r="A5561" s="123"/>
    </row>
    <row r="5562" spans="1:1" customFormat="1" ht="56.1" customHeight="1">
      <c r="A5562" s="123"/>
    </row>
    <row r="5563" spans="1:1" customFormat="1" ht="56.1" customHeight="1">
      <c r="A5563" s="123"/>
    </row>
    <row r="5564" spans="1:1" customFormat="1" ht="56.1" customHeight="1">
      <c r="A5564" s="123"/>
    </row>
    <row r="5565" spans="1:1" customFormat="1" ht="56.1" customHeight="1">
      <c r="A5565" s="123"/>
    </row>
    <row r="5566" spans="1:1" customFormat="1" ht="56.1" customHeight="1">
      <c r="A5566" s="123"/>
    </row>
    <row r="5567" spans="1:1" customFormat="1" ht="56.1" customHeight="1">
      <c r="A5567" s="123"/>
    </row>
    <row r="5568" spans="1:1" customFormat="1" ht="50.1" customHeight="1">
      <c r="A5568" s="123"/>
    </row>
    <row r="5569" spans="1:1" customFormat="1" ht="56.1" customHeight="1">
      <c r="A5569" s="123"/>
    </row>
    <row r="5570" spans="1:1" customFormat="1" ht="56.1" customHeight="1">
      <c r="A5570" s="123"/>
    </row>
    <row r="5571" spans="1:1" customFormat="1" ht="56.1" customHeight="1">
      <c r="A5571" s="123"/>
    </row>
    <row r="5572" spans="1:1" customFormat="1" ht="50.1" customHeight="1">
      <c r="A5572" s="123"/>
    </row>
    <row r="5573" spans="1:1" customFormat="1" ht="56.1" customHeight="1">
      <c r="A5573" s="123"/>
    </row>
    <row r="5574" spans="1:1" customFormat="1" ht="56.1" customHeight="1">
      <c r="A5574" s="123"/>
    </row>
    <row r="5575" spans="1:1" customFormat="1" ht="56.1" customHeight="1">
      <c r="A5575" s="123"/>
    </row>
    <row r="5576" spans="1:1" customFormat="1" ht="50.1" customHeight="1">
      <c r="A5576" s="123"/>
    </row>
    <row r="5577" spans="1:1" customFormat="1" ht="56.1" customHeight="1">
      <c r="A5577" s="123"/>
    </row>
    <row r="5578" spans="1:1" customFormat="1" ht="13.5">
      <c r="A5578" s="123"/>
    </row>
    <row r="5579" spans="1:1" customFormat="1" ht="50.1" customHeight="1">
      <c r="A5579" s="123"/>
    </row>
    <row r="5580" spans="1:1" customFormat="1" ht="56.1" customHeight="1">
      <c r="A5580" s="123"/>
    </row>
    <row r="5581" spans="1:1" customFormat="1" ht="56.1" customHeight="1">
      <c r="A5581" s="123"/>
    </row>
    <row r="5582" spans="1:1" customFormat="1" ht="56.1" customHeight="1">
      <c r="A5582" s="123"/>
    </row>
    <row r="5583" spans="1:1" customFormat="1" ht="56.1" customHeight="1">
      <c r="A5583" s="123"/>
    </row>
    <row r="5584" spans="1:1" customFormat="1" ht="56.1" customHeight="1">
      <c r="A5584" s="123"/>
    </row>
    <row r="5585" spans="1:1" customFormat="1" ht="56.1" customHeight="1">
      <c r="A5585" s="123"/>
    </row>
    <row r="5586" spans="1:1" customFormat="1" ht="56.1" customHeight="1">
      <c r="A5586" s="123"/>
    </row>
    <row r="5587" spans="1:1" customFormat="1" ht="56.1" customHeight="1">
      <c r="A5587" s="123"/>
    </row>
    <row r="5588" spans="1:1" customFormat="1" ht="50.1" customHeight="1">
      <c r="A5588" s="123"/>
    </row>
    <row r="5589" spans="1:1" customFormat="1" ht="56.1" customHeight="1">
      <c r="A5589" s="123"/>
    </row>
    <row r="5590" spans="1:1" customFormat="1" ht="56.1" customHeight="1">
      <c r="A5590" s="123"/>
    </row>
    <row r="5591" spans="1:1" customFormat="1" ht="56.1" customHeight="1">
      <c r="A5591" s="123"/>
    </row>
    <row r="5592" spans="1:1" customFormat="1" ht="56.1" customHeight="1">
      <c r="A5592" s="123"/>
    </row>
    <row r="5593" spans="1:1" customFormat="1" ht="56.1" customHeight="1">
      <c r="A5593" s="123"/>
    </row>
    <row r="5594" spans="1:1" customFormat="1" ht="56.1" customHeight="1">
      <c r="A5594" s="123"/>
    </row>
    <row r="5595" spans="1:1" customFormat="1" ht="56.1" customHeight="1">
      <c r="A5595" s="123"/>
    </row>
    <row r="5596" spans="1:1" customFormat="1" ht="56.1" customHeight="1">
      <c r="A5596" s="123"/>
    </row>
    <row r="5597" spans="1:1" customFormat="1" ht="56.1" customHeight="1">
      <c r="A5597" s="123"/>
    </row>
    <row r="5598" spans="1:1" customFormat="1" ht="56.1" customHeight="1">
      <c r="A5598" s="123"/>
    </row>
    <row r="5599" spans="1:1" customFormat="1" ht="56.1" customHeight="1">
      <c r="A5599" s="123"/>
    </row>
    <row r="5600" spans="1:1" customFormat="1" ht="50.1" customHeight="1">
      <c r="A5600" s="123"/>
    </row>
    <row r="5601" spans="1:1" customFormat="1" ht="56.1" customHeight="1">
      <c r="A5601" s="123"/>
    </row>
    <row r="5602" spans="1:1" customFormat="1" ht="56.1" customHeight="1">
      <c r="A5602" s="123"/>
    </row>
    <row r="5603" spans="1:1" customFormat="1" ht="50.1" customHeight="1">
      <c r="A5603" s="123"/>
    </row>
    <row r="5604" spans="1:1" customFormat="1" ht="56.1" customHeight="1">
      <c r="A5604" s="123"/>
    </row>
    <row r="5605" spans="1:1" customFormat="1" ht="56.1" customHeight="1">
      <c r="A5605" s="123"/>
    </row>
    <row r="5606" spans="1:1" customFormat="1" ht="50.1" customHeight="1">
      <c r="A5606" s="123"/>
    </row>
    <row r="5607" spans="1:1" customFormat="1" ht="56.1" customHeight="1">
      <c r="A5607" s="123"/>
    </row>
    <row r="5608" spans="1:1" customFormat="1" ht="56.1" customHeight="1">
      <c r="A5608" s="123"/>
    </row>
    <row r="5609" spans="1:1" customFormat="1" ht="56.1" customHeight="1">
      <c r="A5609" s="123"/>
    </row>
    <row r="5610" spans="1:1" customFormat="1" ht="56.1" customHeight="1">
      <c r="A5610" s="123"/>
    </row>
    <row r="5611" spans="1:1" customFormat="1" ht="50.1" customHeight="1">
      <c r="A5611" s="123"/>
    </row>
    <row r="5612" spans="1:1" customFormat="1" ht="56.1" customHeight="1">
      <c r="A5612" s="123"/>
    </row>
    <row r="5613" spans="1:1" customFormat="1" ht="56.1" customHeight="1">
      <c r="A5613" s="123"/>
    </row>
    <row r="5614" spans="1:1" customFormat="1" ht="56.1" customHeight="1">
      <c r="A5614" s="123"/>
    </row>
    <row r="5615" spans="1:1" customFormat="1" ht="56.1" customHeight="1">
      <c r="A5615" s="123"/>
    </row>
    <row r="5616" spans="1:1" customFormat="1" ht="56.1" customHeight="1">
      <c r="A5616" s="123"/>
    </row>
    <row r="5617" spans="1:1" customFormat="1" ht="56.1" customHeight="1">
      <c r="A5617" s="123"/>
    </row>
    <row r="5618" spans="1:1" customFormat="1" ht="56.1" customHeight="1">
      <c r="A5618" s="123"/>
    </row>
    <row r="5619" spans="1:1" customFormat="1" ht="56.1" customHeight="1">
      <c r="A5619" s="123"/>
    </row>
    <row r="5620" spans="1:1" customFormat="1" ht="56.1" customHeight="1">
      <c r="A5620" s="123"/>
    </row>
    <row r="5621" spans="1:1" customFormat="1" ht="56.1" customHeight="1">
      <c r="A5621" s="123"/>
    </row>
    <row r="5622" spans="1:1" customFormat="1" ht="56.1" customHeight="1">
      <c r="A5622" s="123"/>
    </row>
    <row r="5623" spans="1:1" customFormat="1" ht="56.1" customHeight="1">
      <c r="A5623" s="123"/>
    </row>
    <row r="5624" spans="1:1" customFormat="1" ht="56.1" customHeight="1">
      <c r="A5624" s="123"/>
    </row>
    <row r="5625" spans="1:1" customFormat="1" ht="56.1" customHeight="1">
      <c r="A5625" s="123"/>
    </row>
    <row r="5626" spans="1:1" customFormat="1" ht="56.1" customHeight="1">
      <c r="A5626" s="123"/>
    </row>
    <row r="5627" spans="1:1" customFormat="1" ht="50.1" customHeight="1">
      <c r="A5627" s="123"/>
    </row>
    <row r="5628" spans="1:1" customFormat="1" ht="56.1" customHeight="1">
      <c r="A5628" s="123"/>
    </row>
    <row r="5629" spans="1:1" customFormat="1" ht="56.1" customHeight="1">
      <c r="A5629" s="123"/>
    </row>
    <row r="5630" spans="1:1" customFormat="1" ht="56.1" customHeight="1">
      <c r="A5630" s="123"/>
    </row>
    <row r="5631" spans="1:1" customFormat="1" ht="56.1" customHeight="1">
      <c r="A5631" s="123"/>
    </row>
    <row r="5632" spans="1:1" customFormat="1" ht="56.1" customHeight="1">
      <c r="A5632" s="123"/>
    </row>
    <row r="5633" spans="1:6" customFormat="1" ht="56.1" customHeight="1">
      <c r="A5633" s="123"/>
    </row>
    <row r="5634" spans="1:6" customFormat="1" ht="56.1" customHeight="1">
      <c r="A5634" s="123"/>
    </row>
    <row r="5635" spans="1:6" customFormat="1" ht="56.1" customHeight="1">
      <c r="A5635" s="123"/>
    </row>
    <row r="5636" spans="1:6" customFormat="1" ht="56.1" customHeight="1">
      <c r="A5636" s="123"/>
    </row>
    <row r="5637" spans="1:6" ht="56.1" customHeight="1">
      <c r="A5637" s="123"/>
      <c r="B5637"/>
      <c r="C5637"/>
      <c r="D5637"/>
      <c r="E5637"/>
      <c r="F5637"/>
    </row>
    <row r="5638" spans="1:6" customFormat="1" ht="56.1" customHeight="1">
      <c r="A5638" s="123"/>
    </row>
    <row r="5639" spans="1:6" customFormat="1" ht="56.1" customHeight="1">
      <c r="A5639" s="123"/>
    </row>
    <row r="5640" spans="1:6" customFormat="1" ht="50.1" customHeight="1">
      <c r="A5640" s="123"/>
    </row>
    <row r="5641" spans="1:6" customFormat="1" ht="56.1" customHeight="1">
      <c r="A5641" s="123"/>
    </row>
    <row r="5642" spans="1:6" customFormat="1" ht="56.1" customHeight="1">
      <c r="A5642" s="123"/>
    </row>
    <row r="5643" spans="1:6" customFormat="1" ht="56.1" customHeight="1">
      <c r="A5643" s="123"/>
    </row>
    <row r="5644" spans="1:6" customFormat="1" ht="56.1" customHeight="1">
      <c r="A5644" s="123"/>
    </row>
    <row r="5645" spans="1:6" customFormat="1" ht="56.1" customHeight="1">
      <c r="A5645" s="123"/>
    </row>
    <row r="5646" spans="1:6" customFormat="1" ht="56.1" customHeight="1">
      <c r="A5646" s="123"/>
    </row>
    <row r="5647" spans="1:6" customFormat="1" ht="56.1" customHeight="1">
      <c r="A5647" s="123"/>
    </row>
    <row r="5648" spans="1:6" customFormat="1" ht="56.1" customHeight="1">
      <c r="A5648" s="123"/>
    </row>
    <row r="5649" spans="1:1" customFormat="1" ht="56.1" customHeight="1">
      <c r="A5649" s="123"/>
    </row>
    <row r="5650" spans="1:1" customFormat="1" ht="56.1" customHeight="1">
      <c r="A5650" s="123"/>
    </row>
    <row r="5651" spans="1:1" customFormat="1" ht="56.1" customHeight="1">
      <c r="A5651" s="123"/>
    </row>
    <row r="5652" spans="1:1" customFormat="1" ht="56.1" customHeight="1">
      <c r="A5652" s="123"/>
    </row>
    <row r="5653" spans="1:1" customFormat="1" ht="50.1" customHeight="1">
      <c r="A5653" s="123"/>
    </row>
    <row r="5654" spans="1:1" customFormat="1" ht="50.1" customHeight="1">
      <c r="A5654" s="123"/>
    </row>
    <row r="5655" spans="1:1" customFormat="1" ht="56.1" customHeight="1">
      <c r="A5655" s="123"/>
    </row>
    <row r="5656" spans="1:1" customFormat="1" ht="56.1" customHeight="1">
      <c r="A5656" s="123"/>
    </row>
    <row r="5657" spans="1:1" customFormat="1" ht="56.1" customHeight="1">
      <c r="A5657" s="123"/>
    </row>
    <row r="5658" spans="1:1" customFormat="1" ht="56.1" customHeight="1">
      <c r="A5658" s="123"/>
    </row>
    <row r="5659" spans="1:1" customFormat="1" ht="50.1" customHeight="1">
      <c r="A5659" s="123"/>
    </row>
    <row r="5660" spans="1:1" customFormat="1" ht="56.1" customHeight="1">
      <c r="A5660" s="123"/>
    </row>
    <row r="5661" spans="1:1" customFormat="1" ht="56.1" customHeight="1">
      <c r="A5661" s="123"/>
    </row>
    <row r="5662" spans="1:1" customFormat="1" ht="50.1" customHeight="1">
      <c r="A5662" s="123"/>
    </row>
    <row r="5663" spans="1:1" customFormat="1" ht="56.1" customHeight="1">
      <c r="A5663" s="123"/>
    </row>
    <row r="5664" spans="1:1" customFormat="1" ht="56.1" customHeight="1">
      <c r="A5664" s="123"/>
    </row>
    <row r="5665" spans="1:1" customFormat="1" ht="56.1" customHeight="1">
      <c r="A5665" s="123"/>
    </row>
    <row r="5666" spans="1:1" customFormat="1" ht="56.1" customHeight="1">
      <c r="A5666" s="123"/>
    </row>
    <row r="5667" spans="1:1" customFormat="1" ht="56.1" customHeight="1">
      <c r="A5667" s="123"/>
    </row>
    <row r="5668" spans="1:1" customFormat="1" ht="56.1" customHeight="1">
      <c r="A5668" s="123"/>
    </row>
    <row r="5669" spans="1:1" customFormat="1" ht="56.1" customHeight="1">
      <c r="A5669" s="123"/>
    </row>
    <row r="5670" spans="1:1" customFormat="1" ht="50.1" customHeight="1">
      <c r="A5670" s="123"/>
    </row>
    <row r="5671" spans="1:1" customFormat="1" ht="56.1" customHeight="1">
      <c r="A5671" s="123"/>
    </row>
    <row r="5672" spans="1:1" customFormat="1" ht="56.1" customHeight="1">
      <c r="A5672" s="123"/>
    </row>
    <row r="5673" spans="1:1" customFormat="1" ht="56.1" customHeight="1">
      <c r="A5673" s="123"/>
    </row>
    <row r="5674" spans="1:1" customFormat="1" ht="56.1" customHeight="1">
      <c r="A5674" s="123"/>
    </row>
    <row r="5675" spans="1:1" customFormat="1" ht="56.1" customHeight="1">
      <c r="A5675" s="123"/>
    </row>
    <row r="5676" spans="1:1" customFormat="1" ht="56.1" customHeight="1">
      <c r="A5676" s="123"/>
    </row>
    <row r="5677" spans="1:1" customFormat="1" ht="56.1" customHeight="1">
      <c r="A5677" s="123"/>
    </row>
    <row r="5678" spans="1:1" customFormat="1" ht="56.1" customHeight="1">
      <c r="A5678" s="123"/>
    </row>
    <row r="5679" spans="1:1" customFormat="1" ht="56.1" customHeight="1">
      <c r="A5679" s="123"/>
    </row>
    <row r="5680" spans="1:1" customFormat="1" ht="50.1" customHeight="1">
      <c r="A5680" s="123"/>
    </row>
    <row r="5681" spans="1:1" customFormat="1" ht="56.1" customHeight="1">
      <c r="A5681" s="123"/>
    </row>
    <row r="5682" spans="1:1" customFormat="1" ht="56.1" customHeight="1">
      <c r="A5682" s="123"/>
    </row>
    <row r="5683" spans="1:1" customFormat="1" ht="50.1" customHeight="1">
      <c r="A5683" s="123"/>
    </row>
    <row r="5684" spans="1:1" customFormat="1" ht="50.1" customHeight="1">
      <c r="A5684" s="123"/>
    </row>
    <row r="5685" spans="1:1" customFormat="1" ht="56.1" customHeight="1">
      <c r="A5685" s="123"/>
    </row>
    <row r="5686" spans="1:1" customFormat="1" ht="56.1" customHeight="1">
      <c r="A5686" s="123"/>
    </row>
    <row r="5687" spans="1:1" customFormat="1" ht="56.1" customHeight="1">
      <c r="A5687" s="123"/>
    </row>
    <row r="5688" spans="1:1" customFormat="1" ht="56.1" customHeight="1">
      <c r="A5688" s="123"/>
    </row>
    <row r="5689" spans="1:1" customFormat="1" ht="56.1" customHeight="1">
      <c r="A5689" s="123"/>
    </row>
    <row r="5690" spans="1:1" customFormat="1" ht="56.1" customHeight="1">
      <c r="A5690" s="123"/>
    </row>
    <row r="5691" spans="1:1" customFormat="1" ht="56.1" customHeight="1">
      <c r="A5691" s="123"/>
    </row>
    <row r="5692" spans="1:1" customFormat="1" ht="56.1" customHeight="1">
      <c r="A5692" s="123"/>
    </row>
    <row r="5693" spans="1:1" customFormat="1" ht="56.1" customHeight="1">
      <c r="A5693" s="123"/>
    </row>
    <row r="5694" spans="1:1" customFormat="1" ht="56.1" customHeight="1">
      <c r="A5694" s="123"/>
    </row>
    <row r="5695" spans="1:1" customFormat="1" ht="50.1" customHeight="1">
      <c r="A5695" s="123"/>
    </row>
    <row r="5696" spans="1:1" customFormat="1" ht="56.1" customHeight="1">
      <c r="A5696" s="123"/>
    </row>
    <row r="5697" spans="1:1" customFormat="1" ht="56.1" customHeight="1">
      <c r="A5697" s="123"/>
    </row>
    <row r="5698" spans="1:1" customFormat="1" ht="56.1" customHeight="1">
      <c r="A5698" s="123"/>
    </row>
    <row r="5699" spans="1:1" customFormat="1" ht="56.1" customHeight="1">
      <c r="A5699" s="123"/>
    </row>
    <row r="5700" spans="1:1" customFormat="1" ht="56.1" customHeight="1">
      <c r="A5700" s="123"/>
    </row>
    <row r="5701" spans="1:1" customFormat="1" ht="56.1" customHeight="1">
      <c r="A5701" s="123"/>
    </row>
    <row r="5702" spans="1:1" customFormat="1" ht="56.1" customHeight="1">
      <c r="A5702" s="123"/>
    </row>
    <row r="5703" spans="1:1" customFormat="1" ht="50.1" customHeight="1">
      <c r="A5703" s="123"/>
    </row>
    <row r="5704" spans="1:1" customFormat="1" ht="50.1" customHeight="1">
      <c r="A5704" s="123"/>
    </row>
    <row r="5705" spans="1:1" customFormat="1" ht="56.1" customHeight="1">
      <c r="A5705" s="123"/>
    </row>
    <row r="5706" spans="1:1" customFormat="1" ht="56.1" customHeight="1">
      <c r="A5706" s="123"/>
    </row>
    <row r="5707" spans="1:1" customFormat="1" ht="56.1" customHeight="1">
      <c r="A5707" s="123"/>
    </row>
    <row r="5708" spans="1:1" customFormat="1" ht="56.1" customHeight="1">
      <c r="A5708" s="123"/>
    </row>
    <row r="5709" spans="1:1" customFormat="1" ht="56.1" customHeight="1">
      <c r="A5709" s="123"/>
    </row>
    <row r="5710" spans="1:1" customFormat="1" ht="56.1" customHeight="1">
      <c r="A5710" s="123"/>
    </row>
    <row r="5711" spans="1:1" customFormat="1" ht="50.1" customHeight="1">
      <c r="A5711" s="123"/>
    </row>
    <row r="5712" spans="1:1" customFormat="1" ht="50.1" customHeight="1">
      <c r="A5712" s="123"/>
    </row>
    <row r="5713" spans="1:1" customFormat="1" ht="56.1" customHeight="1">
      <c r="A5713" s="123"/>
    </row>
    <row r="5714" spans="1:1" customFormat="1" ht="50.1" customHeight="1">
      <c r="A5714" s="123"/>
    </row>
    <row r="5715" spans="1:1" customFormat="1" ht="56.1" customHeight="1">
      <c r="A5715" s="123"/>
    </row>
    <row r="5716" spans="1:1" customFormat="1" ht="50.1" customHeight="1">
      <c r="A5716" s="123"/>
    </row>
    <row r="5717" spans="1:1" customFormat="1" ht="50.1" customHeight="1">
      <c r="A5717" s="123"/>
    </row>
    <row r="5718" spans="1:1" customFormat="1" ht="56.1" customHeight="1">
      <c r="A5718" s="123"/>
    </row>
    <row r="5719" spans="1:1" customFormat="1" ht="56.1" customHeight="1">
      <c r="A5719" s="123"/>
    </row>
    <row r="5720" spans="1:1" customFormat="1" ht="56.1" customHeight="1">
      <c r="A5720" s="123"/>
    </row>
    <row r="5721" spans="1:1" customFormat="1" ht="50.1" customHeight="1">
      <c r="A5721" s="123"/>
    </row>
    <row r="5722" spans="1:1" customFormat="1" ht="56.1" customHeight="1">
      <c r="A5722" s="123"/>
    </row>
    <row r="5723" spans="1:1" customFormat="1" ht="50.1" customHeight="1">
      <c r="A5723" s="123"/>
    </row>
    <row r="5724" spans="1:1" customFormat="1" ht="56.1" customHeight="1">
      <c r="A5724" s="123"/>
    </row>
    <row r="5725" spans="1:1" customFormat="1" ht="56.1" customHeight="1">
      <c r="A5725" s="123"/>
    </row>
    <row r="5726" spans="1:1" customFormat="1" ht="56.1" customHeight="1">
      <c r="A5726" s="123"/>
    </row>
    <row r="5727" spans="1:1" customFormat="1" ht="56.1" customHeight="1">
      <c r="A5727" s="123"/>
    </row>
    <row r="5728" spans="1:1" customFormat="1" ht="56.1" customHeight="1">
      <c r="A5728" s="123"/>
    </row>
    <row r="5729" spans="1:6" customFormat="1" ht="50.1" customHeight="1">
      <c r="A5729" s="123"/>
    </row>
    <row r="5730" spans="1:6" customFormat="1" ht="56.1" customHeight="1">
      <c r="A5730" s="123"/>
    </row>
    <row r="5731" spans="1:6" customFormat="1" ht="56.1" customHeight="1">
      <c r="A5731" s="123"/>
    </row>
    <row r="5732" spans="1:6" customFormat="1" ht="50.1" customHeight="1">
      <c r="A5732" s="123"/>
    </row>
    <row r="5733" spans="1:6" customFormat="1" ht="56.1" customHeight="1">
      <c r="A5733" s="123"/>
    </row>
    <row r="5734" spans="1:6" customFormat="1" ht="56.1" customHeight="1">
      <c r="A5734" s="123"/>
    </row>
    <row r="5735" spans="1:6" customFormat="1" ht="56.1" customHeight="1">
      <c r="A5735" s="123"/>
    </row>
    <row r="5736" spans="1:6" customFormat="1" ht="56.1" customHeight="1">
      <c r="A5736" s="123"/>
    </row>
    <row r="5737" spans="1:6" customFormat="1" ht="56.1" customHeight="1">
      <c r="A5737" s="123"/>
    </row>
    <row r="5738" spans="1:6" customFormat="1" ht="56.1" customHeight="1">
      <c r="A5738" s="123"/>
    </row>
    <row r="5739" spans="1:6" customFormat="1" ht="56.1" customHeight="1">
      <c r="A5739" s="123"/>
    </row>
    <row r="5740" spans="1:6" customFormat="1" ht="56.1" customHeight="1">
      <c r="A5740" s="123"/>
    </row>
    <row r="5741" spans="1:6" customFormat="1" ht="56.1" customHeight="1">
      <c r="A5741" s="123"/>
    </row>
    <row r="5742" spans="1:6" customFormat="1" ht="56.1" customHeight="1">
      <c r="A5742" s="123"/>
    </row>
    <row r="5743" spans="1:6" ht="56.1" customHeight="1">
      <c r="A5743" s="123"/>
      <c r="B5743"/>
      <c r="C5743"/>
      <c r="D5743"/>
      <c r="E5743"/>
      <c r="F5743"/>
    </row>
    <row r="5744" spans="1:6" ht="50.1" customHeight="1">
      <c r="A5744" s="123"/>
      <c r="B5744"/>
      <c r="C5744"/>
      <c r="D5744"/>
      <c r="E5744"/>
      <c r="F5744"/>
    </row>
    <row r="5745" spans="1:6" customFormat="1" ht="56.1" customHeight="1">
      <c r="A5745" s="123"/>
    </row>
    <row r="5746" spans="1:6" customFormat="1" ht="56.1" customHeight="1">
      <c r="A5746" s="123"/>
    </row>
    <row r="5747" spans="1:6" customFormat="1" ht="56.1" customHeight="1">
      <c r="A5747" s="123"/>
    </row>
    <row r="5748" spans="1:6" customFormat="1" ht="56.1" customHeight="1">
      <c r="A5748" s="123"/>
    </row>
    <row r="5749" spans="1:6" customFormat="1" ht="56.1" customHeight="1">
      <c r="A5749" s="123"/>
    </row>
    <row r="5750" spans="1:6" customFormat="1" ht="50.1" customHeight="1">
      <c r="A5750" s="123"/>
    </row>
    <row r="5751" spans="1:6" ht="56.1" customHeight="1">
      <c r="A5751" s="123"/>
      <c r="B5751"/>
      <c r="C5751"/>
      <c r="D5751"/>
      <c r="E5751"/>
      <c r="F5751"/>
    </row>
    <row r="5752" spans="1:6" ht="56.1" customHeight="1">
      <c r="A5752" s="123"/>
      <c r="B5752"/>
      <c r="C5752"/>
      <c r="D5752"/>
      <c r="E5752"/>
      <c r="F5752"/>
    </row>
    <row r="5753" spans="1:6" ht="56.1" customHeight="1">
      <c r="A5753" s="123"/>
      <c r="B5753"/>
      <c r="C5753"/>
      <c r="D5753"/>
      <c r="E5753"/>
      <c r="F5753"/>
    </row>
    <row r="5754" spans="1:6" ht="56.1" customHeight="1">
      <c r="A5754" s="123"/>
      <c r="B5754"/>
      <c r="C5754"/>
      <c r="D5754"/>
      <c r="E5754"/>
      <c r="F5754"/>
    </row>
    <row r="5755" spans="1:6" customFormat="1" ht="56.1" customHeight="1">
      <c r="A5755" s="123"/>
    </row>
    <row r="5756" spans="1:6" customFormat="1" ht="56.1" customHeight="1">
      <c r="A5756" s="123"/>
    </row>
    <row r="5757" spans="1:6" customFormat="1" ht="50.1" customHeight="1">
      <c r="A5757" s="123"/>
    </row>
    <row r="5758" spans="1:6" customFormat="1" ht="50.1" customHeight="1">
      <c r="A5758" s="123"/>
    </row>
    <row r="5759" spans="1:6" customFormat="1" ht="56.1" customHeight="1">
      <c r="A5759" s="123"/>
    </row>
    <row r="5760" spans="1:6" customFormat="1" ht="50.1" customHeight="1">
      <c r="A5760" s="123"/>
    </row>
    <row r="5761" spans="1:6" customFormat="1" ht="56.1" customHeight="1">
      <c r="A5761" s="123"/>
    </row>
    <row r="5762" spans="1:6" customFormat="1" ht="56.1" customHeight="1">
      <c r="A5762" s="123"/>
    </row>
    <row r="5763" spans="1:6" customFormat="1" ht="56.1" customHeight="1">
      <c r="A5763" s="123"/>
    </row>
    <row r="5764" spans="1:6" customFormat="1" ht="56.1" customHeight="1">
      <c r="A5764" s="123"/>
    </row>
    <row r="5765" spans="1:6" customFormat="1" ht="56.1" customHeight="1">
      <c r="A5765" s="123"/>
    </row>
    <row r="5766" spans="1:6" customFormat="1" ht="56.1" customHeight="1">
      <c r="A5766" s="123"/>
    </row>
    <row r="5767" spans="1:6" customFormat="1" ht="56.1" customHeight="1">
      <c r="A5767" s="123"/>
    </row>
    <row r="5768" spans="1:6" ht="56.1" customHeight="1">
      <c r="A5768" s="123"/>
      <c r="B5768"/>
      <c r="C5768"/>
      <c r="D5768"/>
      <c r="E5768"/>
      <c r="F5768"/>
    </row>
    <row r="5769" spans="1:6" ht="56.1" customHeight="1">
      <c r="A5769" s="123"/>
      <c r="B5769"/>
      <c r="C5769"/>
      <c r="D5769"/>
      <c r="E5769"/>
      <c r="F5769"/>
    </row>
    <row r="5770" spans="1:6" customFormat="1" ht="56.1" customHeight="1">
      <c r="A5770" s="123"/>
    </row>
    <row r="5771" spans="1:6" customFormat="1" ht="56.1" customHeight="1">
      <c r="A5771" s="123"/>
    </row>
    <row r="5772" spans="1:6" customFormat="1" ht="56.1" customHeight="1">
      <c r="A5772" s="123"/>
    </row>
    <row r="5773" spans="1:6" customFormat="1" ht="50.1" customHeight="1">
      <c r="A5773" s="123"/>
    </row>
    <row r="5774" spans="1:6" customFormat="1" ht="56.1" customHeight="1">
      <c r="A5774" s="123"/>
    </row>
    <row r="5775" spans="1:6" customFormat="1" ht="56.1" customHeight="1">
      <c r="A5775" s="123"/>
    </row>
    <row r="5776" spans="1:6" customFormat="1" ht="56.1" customHeight="1">
      <c r="A5776" s="123"/>
    </row>
    <row r="5777" spans="1:6" customFormat="1" ht="56.1" customHeight="1">
      <c r="A5777" s="123"/>
    </row>
    <row r="5778" spans="1:6" customFormat="1" ht="50.1" customHeight="1">
      <c r="A5778" s="123"/>
    </row>
    <row r="5779" spans="1:6" customFormat="1" ht="56.1" customHeight="1">
      <c r="A5779" s="123"/>
    </row>
    <row r="5780" spans="1:6" customFormat="1" ht="56.1" customHeight="1">
      <c r="A5780" s="123"/>
    </row>
    <row r="5781" spans="1:6" customFormat="1" ht="56.1" customHeight="1">
      <c r="A5781" s="123"/>
    </row>
    <row r="5782" spans="1:6" customFormat="1" ht="13.5">
      <c r="A5782" s="123"/>
    </row>
    <row r="5783" spans="1:6" customFormat="1" ht="56.1" customHeight="1">
      <c r="A5783" s="123"/>
    </row>
    <row r="5784" spans="1:6" customFormat="1" ht="56.1" customHeight="1">
      <c r="A5784" s="123"/>
    </row>
    <row r="5785" spans="1:6" customFormat="1" ht="50.1" customHeight="1">
      <c r="A5785" s="123"/>
    </row>
    <row r="5786" spans="1:6" ht="50.1" customHeight="1">
      <c r="A5786" s="123"/>
      <c r="B5786"/>
      <c r="C5786"/>
      <c r="D5786"/>
      <c r="E5786"/>
      <c r="F5786"/>
    </row>
    <row r="5787" spans="1:6" customFormat="1" ht="56.1" customHeight="1">
      <c r="A5787" s="123"/>
    </row>
    <row r="5788" spans="1:6" customFormat="1" ht="56.1" customHeight="1">
      <c r="A5788" s="123"/>
    </row>
    <row r="5789" spans="1:6" customFormat="1" ht="56.1" customHeight="1">
      <c r="A5789" s="123"/>
    </row>
    <row r="5790" spans="1:6" ht="56.1" customHeight="1">
      <c r="A5790" s="123"/>
      <c r="B5790"/>
      <c r="C5790"/>
      <c r="D5790"/>
      <c r="E5790"/>
      <c r="F5790"/>
    </row>
    <row r="5791" spans="1:6" ht="56.1" customHeight="1">
      <c r="A5791" s="123"/>
      <c r="B5791"/>
      <c r="C5791"/>
      <c r="D5791"/>
      <c r="E5791"/>
      <c r="F5791"/>
    </row>
    <row r="5792" spans="1:6" ht="56.1" customHeight="1">
      <c r="A5792" s="123"/>
      <c r="B5792"/>
      <c r="C5792"/>
      <c r="D5792"/>
      <c r="E5792"/>
      <c r="F5792"/>
    </row>
    <row r="5793" spans="1:6" customFormat="1" ht="56.1" customHeight="1">
      <c r="A5793" s="123"/>
    </row>
    <row r="5794" spans="1:6" ht="56.1" customHeight="1">
      <c r="A5794" s="123"/>
      <c r="B5794"/>
      <c r="C5794"/>
      <c r="D5794"/>
      <c r="E5794"/>
      <c r="F5794"/>
    </row>
    <row r="5795" spans="1:6" ht="56.1" customHeight="1">
      <c r="A5795" s="123"/>
      <c r="B5795"/>
      <c r="C5795"/>
      <c r="D5795"/>
      <c r="E5795"/>
      <c r="F5795"/>
    </row>
    <row r="5796" spans="1:6" customFormat="1" ht="56.1" customHeight="1">
      <c r="A5796" s="123"/>
    </row>
    <row r="5797" spans="1:6" ht="56.1" customHeight="1">
      <c r="A5797" s="123"/>
      <c r="B5797"/>
      <c r="C5797"/>
      <c r="D5797"/>
      <c r="E5797"/>
      <c r="F5797"/>
    </row>
    <row r="5798" spans="1:6" ht="56.1" customHeight="1">
      <c r="A5798" s="123"/>
      <c r="B5798"/>
      <c r="C5798"/>
      <c r="D5798"/>
      <c r="E5798"/>
      <c r="F5798"/>
    </row>
    <row r="5799" spans="1:6" customFormat="1" ht="56.1" customHeight="1">
      <c r="A5799" s="123"/>
    </row>
    <row r="5800" spans="1:6" customFormat="1" ht="56.1" customHeight="1">
      <c r="A5800" s="123"/>
    </row>
    <row r="5801" spans="1:6" ht="56.1" customHeight="1">
      <c r="A5801" s="123"/>
      <c r="B5801"/>
      <c r="C5801"/>
      <c r="D5801"/>
      <c r="E5801"/>
      <c r="F5801"/>
    </row>
    <row r="5802" spans="1:6" ht="56.1" customHeight="1">
      <c r="A5802" s="123"/>
      <c r="B5802"/>
      <c r="C5802"/>
      <c r="D5802"/>
      <c r="E5802"/>
      <c r="F5802"/>
    </row>
    <row r="5803" spans="1:6" ht="56.1" customHeight="1">
      <c r="A5803" s="123"/>
      <c r="B5803"/>
      <c r="C5803"/>
      <c r="D5803"/>
      <c r="E5803"/>
      <c r="F5803"/>
    </row>
    <row r="5804" spans="1:6" ht="56.1" customHeight="1">
      <c r="A5804" s="123"/>
      <c r="B5804"/>
      <c r="C5804"/>
      <c r="D5804"/>
      <c r="E5804"/>
      <c r="F5804"/>
    </row>
    <row r="5805" spans="1:6" ht="56.1" customHeight="1">
      <c r="A5805" s="123"/>
      <c r="B5805"/>
      <c r="C5805"/>
      <c r="D5805"/>
      <c r="E5805"/>
      <c r="F5805"/>
    </row>
    <row r="5806" spans="1:6" ht="56.1" customHeight="1">
      <c r="A5806" s="123"/>
      <c r="B5806"/>
      <c r="C5806"/>
      <c r="D5806"/>
      <c r="E5806"/>
      <c r="F5806"/>
    </row>
    <row r="5807" spans="1:6" ht="56.1" customHeight="1">
      <c r="A5807" s="123"/>
      <c r="B5807"/>
      <c r="C5807"/>
      <c r="D5807"/>
      <c r="E5807"/>
      <c r="F5807"/>
    </row>
    <row r="5808" spans="1:6" customFormat="1" ht="56.1" customHeight="1">
      <c r="A5808" s="123"/>
    </row>
    <row r="5809" spans="1:6" customFormat="1" ht="56.1" customHeight="1">
      <c r="A5809" s="123"/>
    </row>
    <row r="5810" spans="1:6" ht="56.1" customHeight="1">
      <c r="A5810" s="123"/>
      <c r="B5810"/>
      <c r="C5810"/>
      <c r="D5810"/>
      <c r="E5810"/>
      <c r="F5810"/>
    </row>
    <row r="5811" spans="1:6" customFormat="1" ht="56.1" customHeight="1">
      <c r="A5811" s="123"/>
    </row>
    <row r="5812" spans="1:6" ht="56.1" customHeight="1">
      <c r="A5812" s="123"/>
      <c r="B5812"/>
      <c r="C5812"/>
      <c r="D5812"/>
      <c r="E5812"/>
      <c r="F5812"/>
    </row>
    <row r="5813" spans="1:6" ht="56.1" customHeight="1">
      <c r="A5813" s="123"/>
      <c r="B5813"/>
      <c r="C5813"/>
      <c r="D5813"/>
      <c r="E5813"/>
      <c r="F5813"/>
    </row>
    <row r="5814" spans="1:6" ht="56.1" customHeight="1">
      <c r="A5814" s="123"/>
      <c r="B5814"/>
      <c r="C5814"/>
      <c r="D5814"/>
      <c r="E5814"/>
      <c r="F5814"/>
    </row>
    <row r="5815" spans="1:6" ht="56.1" customHeight="1">
      <c r="A5815" s="123"/>
      <c r="B5815"/>
      <c r="C5815"/>
      <c r="D5815"/>
      <c r="E5815"/>
      <c r="F5815"/>
    </row>
    <row r="5816" spans="1:6" customFormat="1" ht="56.1" customHeight="1">
      <c r="A5816" s="123"/>
    </row>
    <row r="5817" spans="1:6" customFormat="1" ht="56.1" customHeight="1">
      <c r="A5817" s="123"/>
    </row>
    <row r="5818" spans="1:6" customFormat="1" ht="56.1" customHeight="1">
      <c r="A5818" s="123"/>
    </row>
    <row r="5819" spans="1:6" customFormat="1" ht="56.1" customHeight="1">
      <c r="A5819" s="123"/>
    </row>
    <row r="5820" spans="1:6" customFormat="1" ht="56.1" customHeight="1">
      <c r="A5820" s="123"/>
    </row>
    <row r="5821" spans="1:6" customFormat="1" ht="56.1" customHeight="1">
      <c r="A5821" s="123"/>
    </row>
    <row r="5822" spans="1:6" customFormat="1" ht="56.1" customHeight="1">
      <c r="A5822" s="123"/>
    </row>
    <row r="5823" spans="1:6" customFormat="1" ht="56.1" customHeight="1">
      <c r="A5823" s="123"/>
    </row>
    <row r="5824" spans="1:6" customFormat="1" ht="56.1" customHeight="1">
      <c r="A5824" s="123"/>
    </row>
    <row r="5825" spans="1:6" ht="56.1" customHeight="1">
      <c r="A5825" s="123"/>
      <c r="B5825"/>
      <c r="C5825"/>
      <c r="D5825"/>
      <c r="E5825"/>
      <c r="F5825"/>
    </row>
    <row r="5826" spans="1:6" customFormat="1" ht="56.1" customHeight="1">
      <c r="A5826" s="123"/>
    </row>
    <row r="5827" spans="1:6" customFormat="1" ht="56.1" customHeight="1">
      <c r="A5827" s="123"/>
    </row>
    <row r="5828" spans="1:6" ht="56.1" customHeight="1">
      <c r="A5828" s="123"/>
      <c r="B5828"/>
      <c r="C5828"/>
      <c r="D5828"/>
      <c r="E5828"/>
      <c r="F5828"/>
    </row>
    <row r="5829" spans="1:6" customFormat="1" ht="56.1" customHeight="1">
      <c r="A5829" s="123"/>
    </row>
    <row r="5830" spans="1:6" customFormat="1" ht="56.1" customHeight="1">
      <c r="A5830" s="123"/>
    </row>
    <row r="5831" spans="1:6" customFormat="1" ht="56.1" customHeight="1">
      <c r="A5831" s="123"/>
    </row>
    <row r="5832" spans="1:6" customFormat="1" ht="56.1" customHeight="1">
      <c r="A5832" s="123"/>
    </row>
    <row r="5833" spans="1:6" customFormat="1" ht="56.1" customHeight="1">
      <c r="A5833" s="123"/>
    </row>
    <row r="5834" spans="1:6" customFormat="1" ht="56.1" customHeight="1">
      <c r="A5834" s="123"/>
    </row>
    <row r="5835" spans="1:6" customFormat="1" ht="56.1" customHeight="1">
      <c r="A5835" s="123"/>
    </row>
    <row r="5836" spans="1:6" customFormat="1" ht="56.1" customHeight="1">
      <c r="A5836" s="123"/>
    </row>
    <row r="5837" spans="1:6" customFormat="1" ht="56.1" customHeight="1">
      <c r="A5837" s="123"/>
    </row>
    <row r="5838" spans="1:6" customFormat="1" ht="56.1" customHeight="1">
      <c r="A5838" s="123"/>
    </row>
    <row r="5839" spans="1:6" customFormat="1" ht="56.1" customHeight="1">
      <c r="A5839" s="123"/>
    </row>
    <row r="5840" spans="1:6" customFormat="1" ht="56.1" customHeight="1">
      <c r="A5840" s="123"/>
    </row>
    <row r="5841" spans="1:1" customFormat="1" ht="56.1" customHeight="1">
      <c r="A5841" s="123"/>
    </row>
    <row r="5842" spans="1:1" customFormat="1" ht="56.1" customHeight="1">
      <c r="A5842" s="123"/>
    </row>
    <row r="5843" spans="1:1" customFormat="1" ht="56.1" customHeight="1">
      <c r="A5843" s="123"/>
    </row>
    <row r="5844" spans="1:1" customFormat="1" ht="56.1" customHeight="1">
      <c r="A5844" s="123"/>
    </row>
    <row r="5845" spans="1:1" customFormat="1" ht="56.1" customHeight="1">
      <c r="A5845" s="123"/>
    </row>
    <row r="5846" spans="1:1" customFormat="1" ht="56.1" customHeight="1">
      <c r="A5846" s="123"/>
    </row>
    <row r="5847" spans="1:1" customFormat="1" ht="56.1" customHeight="1">
      <c r="A5847" s="123"/>
    </row>
    <row r="5848" spans="1:1" customFormat="1" ht="56.1" customHeight="1">
      <c r="A5848" s="123"/>
    </row>
    <row r="5849" spans="1:1" customFormat="1" ht="56.1" customHeight="1">
      <c r="A5849" s="123"/>
    </row>
    <row r="5850" spans="1:1" customFormat="1" ht="56.1" customHeight="1">
      <c r="A5850" s="123"/>
    </row>
    <row r="5851" spans="1:1" customFormat="1" ht="56.1" customHeight="1">
      <c r="A5851" s="123"/>
    </row>
    <row r="5852" spans="1:1" customFormat="1" ht="56.1" customHeight="1">
      <c r="A5852" s="123"/>
    </row>
    <row r="5853" spans="1:1" customFormat="1" ht="56.1" customHeight="1">
      <c r="A5853" s="123"/>
    </row>
    <row r="5854" spans="1:1" customFormat="1" ht="56.1" customHeight="1">
      <c r="A5854" s="123"/>
    </row>
    <row r="5855" spans="1:1" customFormat="1" ht="56.1" customHeight="1">
      <c r="A5855" s="123"/>
    </row>
    <row r="5856" spans="1:1" customFormat="1" ht="56.1" customHeight="1">
      <c r="A5856" s="123"/>
    </row>
    <row r="5857" spans="1:6" customFormat="1" ht="56.1" customHeight="1">
      <c r="A5857" s="123"/>
    </row>
    <row r="5858" spans="1:6" ht="56.1" customHeight="1">
      <c r="A5858" s="123"/>
      <c r="B5858"/>
      <c r="C5858"/>
      <c r="D5858"/>
      <c r="E5858"/>
      <c r="F5858"/>
    </row>
    <row r="5859" spans="1:6" ht="56.1" customHeight="1">
      <c r="A5859" s="123"/>
      <c r="B5859"/>
      <c r="C5859"/>
      <c r="D5859"/>
      <c r="E5859"/>
      <c r="F5859"/>
    </row>
    <row r="5860" spans="1:6" customFormat="1" ht="56.1" customHeight="1">
      <c r="A5860" s="123"/>
    </row>
    <row r="5861" spans="1:6" ht="56.1" customHeight="1">
      <c r="A5861" s="123"/>
      <c r="B5861"/>
      <c r="C5861"/>
      <c r="D5861"/>
      <c r="E5861"/>
      <c r="F5861"/>
    </row>
    <row r="5862" spans="1:6" ht="56.1" customHeight="1">
      <c r="A5862" s="123"/>
      <c r="B5862"/>
      <c r="C5862"/>
      <c r="D5862"/>
      <c r="E5862"/>
      <c r="F5862"/>
    </row>
    <row r="5863" spans="1:6" ht="56.1" customHeight="1">
      <c r="A5863" s="123"/>
      <c r="B5863"/>
      <c r="C5863"/>
      <c r="D5863"/>
      <c r="E5863"/>
      <c r="F5863"/>
    </row>
    <row r="5864" spans="1:6" customFormat="1" ht="56.1" customHeight="1">
      <c r="A5864" s="123"/>
    </row>
    <row r="5865" spans="1:6" customFormat="1" ht="56.1" customHeight="1">
      <c r="A5865" s="123"/>
    </row>
    <row r="5866" spans="1:6" customFormat="1" ht="56.1" customHeight="1">
      <c r="A5866" s="123"/>
    </row>
    <row r="5867" spans="1:6" customFormat="1" ht="56.1" customHeight="1">
      <c r="A5867" s="123"/>
    </row>
    <row r="5868" spans="1:6" customFormat="1" ht="56.1" customHeight="1">
      <c r="A5868" s="123"/>
    </row>
    <row r="5869" spans="1:6" customFormat="1" ht="56.1" customHeight="1">
      <c r="A5869" s="123"/>
    </row>
    <row r="5870" spans="1:6" customFormat="1" ht="56.1" customHeight="1">
      <c r="A5870" s="123"/>
    </row>
    <row r="5871" spans="1:6" customFormat="1" ht="56.1" customHeight="1">
      <c r="A5871" s="123"/>
    </row>
    <row r="5872" spans="1:6" customFormat="1" ht="56.1" customHeight="1">
      <c r="A5872" s="123"/>
    </row>
    <row r="5873" spans="1:6" customFormat="1" ht="56.1" customHeight="1">
      <c r="A5873" s="123"/>
    </row>
    <row r="5874" spans="1:6" customFormat="1" ht="56.1" customHeight="1">
      <c r="A5874" s="123"/>
    </row>
    <row r="5875" spans="1:6" customFormat="1" ht="56.1" customHeight="1">
      <c r="A5875" s="123"/>
    </row>
    <row r="5876" spans="1:6" customFormat="1" ht="56.1" customHeight="1">
      <c r="A5876" s="123"/>
    </row>
    <row r="5877" spans="1:6" customFormat="1" ht="56.1" customHeight="1">
      <c r="A5877" s="123"/>
    </row>
    <row r="5878" spans="1:6" customFormat="1" ht="56.1" customHeight="1">
      <c r="A5878" s="123"/>
    </row>
    <row r="5879" spans="1:6" customFormat="1" ht="56.1" customHeight="1">
      <c r="A5879" s="123"/>
    </row>
    <row r="5880" spans="1:6" ht="56.1" customHeight="1">
      <c r="A5880" s="123"/>
      <c r="B5880"/>
      <c r="C5880"/>
      <c r="D5880"/>
      <c r="E5880"/>
      <c r="F5880"/>
    </row>
    <row r="5881" spans="1:6" customFormat="1" ht="56.1" customHeight="1">
      <c r="A5881" s="123"/>
    </row>
    <row r="5882" spans="1:6" customFormat="1" ht="56.1" customHeight="1">
      <c r="A5882" s="123"/>
    </row>
    <row r="5883" spans="1:6" customFormat="1" ht="56.1" customHeight="1">
      <c r="A5883" s="123"/>
    </row>
    <row r="5884" spans="1:6" customFormat="1" ht="56.1" customHeight="1">
      <c r="A5884" s="123"/>
    </row>
    <row r="5885" spans="1:6" customFormat="1" ht="56.1" customHeight="1">
      <c r="A5885" s="123"/>
    </row>
    <row r="5886" spans="1:6" customFormat="1" ht="56.1" customHeight="1">
      <c r="A5886" s="123"/>
    </row>
    <row r="5887" spans="1:6" customFormat="1" ht="56.1" customHeight="1">
      <c r="A5887" s="123"/>
    </row>
    <row r="5888" spans="1:6" customFormat="1" ht="56.1" customHeight="1">
      <c r="A5888" s="123"/>
    </row>
    <row r="5889" spans="1:6" customFormat="1" ht="56.1" customHeight="1">
      <c r="A5889" s="123"/>
    </row>
    <row r="5890" spans="1:6" customFormat="1" ht="56.1" customHeight="1">
      <c r="A5890" s="123"/>
    </row>
    <row r="5891" spans="1:6" customFormat="1" ht="56.1" customHeight="1">
      <c r="A5891" s="123"/>
    </row>
    <row r="5892" spans="1:6" customFormat="1" ht="56.1" customHeight="1">
      <c r="A5892" s="123"/>
    </row>
    <row r="5893" spans="1:6" customFormat="1" ht="56.1" customHeight="1">
      <c r="A5893" s="123"/>
    </row>
    <row r="5894" spans="1:6" customFormat="1" ht="56.1" customHeight="1">
      <c r="A5894" s="123"/>
    </row>
    <row r="5895" spans="1:6" ht="56.1" customHeight="1">
      <c r="A5895" s="123"/>
      <c r="B5895"/>
      <c r="C5895"/>
      <c r="D5895"/>
      <c r="E5895"/>
      <c r="F5895"/>
    </row>
    <row r="5896" spans="1:6" customFormat="1" ht="56.1" customHeight="1">
      <c r="A5896" s="123"/>
    </row>
    <row r="5897" spans="1:6" ht="56.1" customHeight="1">
      <c r="A5897" s="123"/>
      <c r="B5897"/>
      <c r="C5897"/>
      <c r="D5897"/>
      <c r="E5897"/>
      <c r="F5897"/>
    </row>
    <row r="5898" spans="1:6" ht="56.1" customHeight="1">
      <c r="A5898" s="123"/>
      <c r="B5898"/>
      <c r="C5898"/>
      <c r="D5898"/>
      <c r="E5898"/>
      <c r="F5898"/>
    </row>
    <row r="5899" spans="1:6" customFormat="1" ht="56.1" customHeight="1">
      <c r="A5899" s="123"/>
    </row>
    <row r="5900" spans="1:6" ht="56.1" customHeight="1">
      <c r="A5900" s="123"/>
      <c r="B5900"/>
      <c r="C5900"/>
      <c r="D5900"/>
      <c r="E5900"/>
      <c r="F5900"/>
    </row>
    <row r="5901" spans="1:6" ht="56.1" customHeight="1">
      <c r="A5901" s="123"/>
      <c r="B5901"/>
      <c r="C5901"/>
      <c r="D5901"/>
      <c r="E5901"/>
      <c r="F5901"/>
    </row>
    <row r="5902" spans="1:6" ht="56.1" customHeight="1">
      <c r="A5902" s="123"/>
      <c r="B5902"/>
      <c r="C5902"/>
      <c r="D5902"/>
      <c r="E5902"/>
      <c r="F5902"/>
    </row>
    <row r="5903" spans="1:6" ht="56.1" customHeight="1">
      <c r="A5903" s="123"/>
      <c r="B5903"/>
      <c r="C5903"/>
      <c r="D5903"/>
      <c r="E5903"/>
      <c r="F5903"/>
    </row>
    <row r="5904" spans="1:6" ht="56.1" customHeight="1">
      <c r="A5904" s="123"/>
      <c r="B5904"/>
      <c r="C5904"/>
      <c r="D5904"/>
      <c r="E5904"/>
      <c r="F5904"/>
    </row>
    <row r="5905" spans="1:6" customFormat="1" ht="56.1" customHeight="1">
      <c r="A5905" s="123"/>
    </row>
    <row r="5906" spans="1:6" customFormat="1" ht="56.1" customHeight="1">
      <c r="A5906" s="123"/>
    </row>
    <row r="5907" spans="1:6" ht="56.1" customHeight="1">
      <c r="A5907" s="123"/>
      <c r="B5907"/>
      <c r="C5907"/>
      <c r="D5907"/>
      <c r="E5907"/>
      <c r="F5907"/>
    </row>
    <row r="5908" spans="1:6" ht="56.1" customHeight="1">
      <c r="A5908" s="123"/>
      <c r="B5908"/>
      <c r="C5908"/>
      <c r="D5908"/>
      <c r="E5908"/>
      <c r="F5908"/>
    </row>
    <row r="5909" spans="1:6" ht="56.1" customHeight="1">
      <c r="A5909" s="123"/>
      <c r="B5909"/>
      <c r="C5909"/>
      <c r="D5909"/>
      <c r="E5909"/>
      <c r="F5909"/>
    </row>
    <row r="5910" spans="1:6" customFormat="1" ht="56.1" customHeight="1">
      <c r="A5910" s="123"/>
    </row>
    <row r="5911" spans="1:6" customFormat="1" ht="56.1" customHeight="1">
      <c r="A5911" s="123"/>
    </row>
    <row r="5912" spans="1:6" customFormat="1" ht="56.1" customHeight="1">
      <c r="A5912" s="123"/>
    </row>
    <row r="5913" spans="1:6" customFormat="1" ht="56.1" customHeight="1">
      <c r="A5913" s="123"/>
    </row>
    <row r="5914" spans="1:6" customFormat="1" ht="56.1" customHeight="1">
      <c r="A5914" s="123"/>
    </row>
    <row r="5915" spans="1:6" customFormat="1" ht="56.1" customHeight="1">
      <c r="A5915" s="123"/>
    </row>
    <row r="5916" spans="1:6" customFormat="1" ht="56.1" customHeight="1">
      <c r="A5916" s="123"/>
    </row>
    <row r="5917" spans="1:6" customFormat="1" ht="56.1" customHeight="1">
      <c r="A5917" s="123"/>
    </row>
    <row r="5918" spans="1:6" customFormat="1" ht="56.1" customHeight="1">
      <c r="A5918" s="123"/>
    </row>
    <row r="5919" spans="1:6" customFormat="1" ht="56.1" customHeight="1">
      <c r="A5919" s="123"/>
    </row>
    <row r="5920" spans="1:6" customFormat="1" ht="56.1" customHeight="1">
      <c r="A5920" s="123"/>
    </row>
    <row r="5921" spans="1:6" customFormat="1" ht="56.1" customHeight="1">
      <c r="A5921" s="123"/>
    </row>
    <row r="5922" spans="1:6" customFormat="1" ht="56.1" customHeight="1">
      <c r="A5922" s="123"/>
    </row>
    <row r="5923" spans="1:6" customFormat="1" ht="56.1" customHeight="1">
      <c r="A5923" s="123"/>
    </row>
    <row r="5924" spans="1:6" customFormat="1" ht="56.1" customHeight="1">
      <c r="A5924" s="123"/>
    </row>
    <row r="5925" spans="1:6" customFormat="1" ht="56.1" customHeight="1">
      <c r="A5925" s="123"/>
    </row>
    <row r="5926" spans="1:6" customFormat="1" ht="56.1" customHeight="1">
      <c r="A5926" s="123"/>
    </row>
    <row r="5927" spans="1:6" customFormat="1" ht="56.1" customHeight="1">
      <c r="A5927" s="123"/>
    </row>
    <row r="5928" spans="1:6" ht="56.1" customHeight="1">
      <c r="A5928" s="123"/>
      <c r="B5928"/>
      <c r="C5928"/>
      <c r="D5928"/>
      <c r="E5928"/>
      <c r="F5928"/>
    </row>
    <row r="5929" spans="1:6" customFormat="1" ht="56.1" customHeight="1">
      <c r="A5929" s="123"/>
    </row>
    <row r="5930" spans="1:6" customFormat="1" ht="56.1" customHeight="1">
      <c r="A5930" s="123"/>
    </row>
    <row r="5931" spans="1:6" customFormat="1" ht="56.1" customHeight="1">
      <c r="A5931" s="123"/>
    </row>
    <row r="5932" spans="1:6" customFormat="1" ht="56.1" customHeight="1">
      <c r="A5932" s="123"/>
    </row>
    <row r="5933" spans="1:6" customFormat="1" ht="56.1" customHeight="1">
      <c r="A5933" s="123"/>
    </row>
    <row r="5934" spans="1:6" customFormat="1" ht="56.1" customHeight="1">
      <c r="A5934" s="123"/>
    </row>
    <row r="5935" spans="1:6" customFormat="1" ht="56.1" customHeight="1">
      <c r="A5935" s="123"/>
    </row>
    <row r="5936" spans="1:6" customFormat="1" ht="56.1" customHeight="1">
      <c r="A5936" s="123"/>
    </row>
    <row r="5937" spans="1:1" customFormat="1" ht="56.1" customHeight="1">
      <c r="A5937" s="123"/>
    </row>
    <row r="5938" spans="1:1" customFormat="1" ht="56.1" customHeight="1">
      <c r="A5938" s="123"/>
    </row>
    <row r="5939" spans="1:1" customFormat="1" ht="56.1" customHeight="1">
      <c r="A5939" s="123"/>
    </row>
    <row r="5940" spans="1:1" customFormat="1" ht="56.1" customHeight="1">
      <c r="A5940" s="123"/>
    </row>
    <row r="5941" spans="1:1" customFormat="1" ht="56.1" customHeight="1">
      <c r="A5941" s="123"/>
    </row>
    <row r="5942" spans="1:1" customFormat="1" ht="56.1" customHeight="1">
      <c r="A5942" s="123"/>
    </row>
    <row r="5943" spans="1:1" customFormat="1" ht="56.1" customHeight="1">
      <c r="A5943" s="123"/>
    </row>
    <row r="5944" spans="1:1" customFormat="1" ht="56.1" customHeight="1">
      <c r="A5944" s="123"/>
    </row>
    <row r="5945" spans="1:1" customFormat="1" ht="56.1" customHeight="1">
      <c r="A5945" s="123"/>
    </row>
    <row r="5946" spans="1:1" customFormat="1" ht="56.1" customHeight="1">
      <c r="A5946" s="123"/>
    </row>
    <row r="5947" spans="1:1" customFormat="1" ht="56.1" customHeight="1">
      <c r="A5947" s="123"/>
    </row>
    <row r="5948" spans="1:1" customFormat="1" ht="56.1" customHeight="1">
      <c r="A5948" s="123"/>
    </row>
    <row r="5949" spans="1:1" customFormat="1" ht="56.1" customHeight="1">
      <c r="A5949" s="123"/>
    </row>
    <row r="5950" spans="1:1" customFormat="1" ht="56.1" customHeight="1">
      <c r="A5950" s="123"/>
    </row>
    <row r="5951" spans="1:1" customFormat="1" ht="56.1" customHeight="1">
      <c r="A5951" s="123"/>
    </row>
    <row r="5952" spans="1:1" customFormat="1" ht="56.1" customHeight="1">
      <c r="A5952" s="123"/>
    </row>
    <row r="5953" spans="1:1" customFormat="1" ht="56.1" customHeight="1">
      <c r="A5953" s="123"/>
    </row>
    <row r="5954" spans="1:1" customFormat="1" ht="56.1" customHeight="1">
      <c r="A5954" s="123"/>
    </row>
  </sheetData>
  <autoFilter ref="A1:H5954">
    <sortState ref="A234:F1349">
      <sortCondition ref="A1:A5954"/>
    </sortState>
  </autoFilter>
  <phoneticPr fontId="1" type="noConversion"/>
  <conditionalFormatting sqref="A5955:A1048576 A1:A5270">
    <cfRule type="duplicateValues" dxfId="20" priority="26"/>
    <cfRule type="duplicateValues" dxfId="19" priority="27"/>
    <cfRule type="duplicateValues" dxfId="18" priority="28"/>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tabColor theme="9" tint="-0.249977111117893"/>
    <pageSetUpPr fitToPage="1"/>
  </sheetPr>
  <dimension ref="A1:P5110"/>
  <sheetViews>
    <sheetView topLeftCell="C1" zoomScale="90" zoomScaleNormal="90" workbookViewId="0">
      <pane ySplit="1" topLeftCell="A2" activePane="bottomLeft" state="frozen"/>
      <selection pane="bottomLeft" activeCell="H4545" sqref="H4545"/>
    </sheetView>
  </sheetViews>
  <sheetFormatPr defaultColWidth="47.375" defaultRowHeight="70.150000000000006" customHeight="1"/>
  <cols>
    <col min="1" max="1" width="9.25" style="80" hidden="1" customWidth="1"/>
    <col min="2" max="2" width="9.75" hidden="1" customWidth="1"/>
    <col min="3" max="3" width="53.375" customWidth="1"/>
    <col min="4" max="4" width="30.75" style="80" hidden="1" customWidth="1"/>
    <col min="5" max="5" width="27.375" hidden="1" customWidth="1"/>
    <col min="6" max="6" width="11.75" style="80" bestFit="1" customWidth="1"/>
    <col min="7" max="8" width="9.75" bestFit="1" customWidth="1"/>
    <col min="9" max="9" width="7.625" bestFit="1" customWidth="1"/>
    <col min="10" max="12" width="32.625" style="82" customWidth="1"/>
    <col min="13" max="13" width="13.75" hidden="1" customWidth="1"/>
    <col min="14" max="14" width="27.75" style="82" customWidth="1"/>
    <col min="15" max="15" width="10.625" style="80" customWidth="1"/>
    <col min="16" max="16" width="19.5" style="80" customWidth="1"/>
  </cols>
  <sheetData>
    <row r="1" spans="1:16" ht="70.150000000000006" customHeight="1">
      <c r="A1" s="80" t="s">
        <v>16121</v>
      </c>
      <c r="B1" s="14" t="s">
        <v>0</v>
      </c>
      <c r="C1" s="14" t="s">
        <v>17969</v>
      </c>
      <c r="D1" s="14" t="s">
        <v>1</v>
      </c>
      <c r="E1" s="14"/>
      <c r="F1" s="14" t="s">
        <v>17900</v>
      </c>
      <c r="G1" s="14" t="s">
        <v>17868</v>
      </c>
      <c r="H1" s="20">
        <f>COUNTIF(H2:H5110,"")</f>
        <v>2298</v>
      </c>
      <c r="I1" s="14">
        <f>COUNTIF(I2:I5110,"×")</f>
        <v>36</v>
      </c>
      <c r="J1" s="10" t="s">
        <v>15531</v>
      </c>
      <c r="K1" s="10" t="s">
        <v>15532</v>
      </c>
      <c r="L1" s="10" t="s">
        <v>15533</v>
      </c>
      <c r="M1" s="14" t="s">
        <v>16012</v>
      </c>
      <c r="N1" s="26" t="s">
        <v>16010</v>
      </c>
      <c r="O1" s="80" t="s">
        <v>29476</v>
      </c>
      <c r="P1" s="80" t="s">
        <v>29494</v>
      </c>
    </row>
    <row r="2" spans="1:16" ht="70.150000000000006" hidden="1" customHeight="1">
      <c r="A2" s="80" t="s">
        <v>16115</v>
      </c>
      <c r="B2" s="1">
        <v>1</v>
      </c>
      <c r="C2" s="2" t="s">
        <v>3776</v>
      </c>
      <c r="D2" s="1" t="s">
        <v>3777</v>
      </c>
      <c r="E2" s="1" t="str">
        <f t="shared" ref="E2:E65" si="0">IF(I2="×",IF(M2=1,J2,IF(M2=2,K2,IF(M2=3,L2,""))),"")</f>
        <v/>
      </c>
      <c r="G2" s="1"/>
      <c r="H2" s="9">
        <v>2</v>
      </c>
      <c r="I2" s="17" t="str">
        <f t="shared" ref="I2:I65" si="1">IF(H2="","",IF(H2=M2,"√","×"))</f>
        <v>√</v>
      </c>
      <c r="J2" s="2" t="s">
        <v>3778</v>
      </c>
      <c r="K2" s="2" t="s">
        <v>3777</v>
      </c>
      <c r="L2" s="2" t="s">
        <v>3779</v>
      </c>
      <c r="M2" s="17">
        <v>2</v>
      </c>
      <c r="N2" s="24"/>
      <c r="O2" s="80">
        <f>MATCH(C2,大汇总!$A$2:$A$6000,0)</f>
        <v>1636</v>
      </c>
      <c r="P2">
        <f t="shared" ref="P2:P65" ca="1" si="2">RAND()</f>
        <v>0.25873212173502658</v>
      </c>
    </row>
    <row r="3" spans="1:16" ht="70.150000000000006" hidden="1" customHeight="1">
      <c r="A3" s="80" t="s">
        <v>16113</v>
      </c>
      <c r="B3" s="1">
        <v>1</v>
      </c>
      <c r="C3" s="2" t="s">
        <v>2</v>
      </c>
      <c r="D3" s="1" t="s">
        <v>3</v>
      </c>
      <c r="E3" s="1" t="str">
        <f t="shared" si="0"/>
        <v/>
      </c>
      <c r="G3" s="1"/>
      <c r="H3" s="9">
        <v>3</v>
      </c>
      <c r="I3" s="17" t="str">
        <f t="shared" si="1"/>
        <v>√</v>
      </c>
      <c r="J3" s="2" t="s">
        <v>5</v>
      </c>
      <c r="K3" s="2" t="s">
        <v>4</v>
      </c>
      <c r="L3" s="2" t="s">
        <v>3</v>
      </c>
      <c r="M3" s="17">
        <v>3</v>
      </c>
      <c r="N3" s="24"/>
      <c r="O3" s="80">
        <f>MATCH(C3,大汇总!$A$2:$A$6000,0)</f>
        <v>3856</v>
      </c>
      <c r="P3">
        <f t="shared" ca="1" si="2"/>
        <v>2.3516956902699282E-2</v>
      </c>
    </row>
    <row r="4" spans="1:16" ht="70.150000000000006" hidden="1" customHeight="1">
      <c r="A4" s="80" t="s">
        <v>16118</v>
      </c>
      <c r="B4" s="17">
        <v>1</v>
      </c>
      <c r="C4" s="2" t="s">
        <v>12272</v>
      </c>
      <c r="D4" s="1" t="s">
        <v>752</v>
      </c>
      <c r="E4" s="1" t="str">
        <f t="shared" si="0"/>
        <v/>
      </c>
      <c r="G4" s="1"/>
      <c r="H4" s="9">
        <v>1</v>
      </c>
      <c r="I4" s="17" t="str">
        <f t="shared" si="1"/>
        <v>√</v>
      </c>
      <c r="J4" s="2" t="s">
        <v>752</v>
      </c>
      <c r="K4" s="2" t="s">
        <v>754</v>
      </c>
      <c r="L4" s="2" t="s">
        <v>753</v>
      </c>
      <c r="M4" s="17">
        <v>1</v>
      </c>
      <c r="N4" s="24"/>
      <c r="O4" s="80">
        <f>MATCH(C4,大汇总!$A$2:$A$6000,0)</f>
        <v>3133</v>
      </c>
      <c r="P4">
        <f t="shared" ca="1" si="2"/>
        <v>7.911723846036367E-2</v>
      </c>
    </row>
    <row r="5" spans="1:16" ht="70.150000000000006" hidden="1" customHeight="1">
      <c r="A5" s="80" t="s">
        <v>16116</v>
      </c>
      <c r="B5" s="1">
        <v>1</v>
      </c>
      <c r="C5" s="2" t="s">
        <v>6073</v>
      </c>
      <c r="D5" s="1" t="s">
        <v>6074</v>
      </c>
      <c r="E5" s="1" t="str">
        <f t="shared" si="0"/>
        <v/>
      </c>
      <c r="G5" s="1"/>
      <c r="H5" s="9">
        <v>3</v>
      </c>
      <c r="I5" s="17" t="str">
        <f t="shared" si="1"/>
        <v>√</v>
      </c>
      <c r="J5" s="2" t="s">
        <v>6076</v>
      </c>
      <c r="K5" s="2" t="s">
        <v>6075</v>
      </c>
      <c r="L5" s="2" t="s">
        <v>6074</v>
      </c>
      <c r="M5" s="17">
        <v>3</v>
      </c>
      <c r="N5" s="25"/>
      <c r="O5" s="80">
        <f>MATCH(C5,大汇总!$A$2:$A$6000,0)</f>
        <v>3504</v>
      </c>
      <c r="P5">
        <f t="shared" ca="1" si="2"/>
        <v>0.92936347722968993</v>
      </c>
    </row>
    <row r="6" spans="1:16" ht="70.150000000000006" hidden="1" customHeight="1">
      <c r="A6" s="80" t="s">
        <v>16119</v>
      </c>
      <c r="B6" s="17">
        <v>1</v>
      </c>
      <c r="C6" s="2" t="s">
        <v>12293</v>
      </c>
      <c r="D6" s="1" t="s">
        <v>12294</v>
      </c>
      <c r="E6" s="1" t="str">
        <f t="shared" si="0"/>
        <v/>
      </c>
      <c r="G6" s="1"/>
      <c r="H6" s="9">
        <v>3</v>
      </c>
      <c r="I6" s="17" t="str">
        <f t="shared" si="1"/>
        <v>√</v>
      </c>
      <c r="J6" s="2" t="s">
        <v>12296</v>
      </c>
      <c r="K6" s="2" t="s">
        <v>12295</v>
      </c>
      <c r="L6" s="2" t="s">
        <v>12294</v>
      </c>
      <c r="M6" s="17">
        <v>3</v>
      </c>
      <c r="N6" s="16"/>
      <c r="O6" s="80">
        <f>MATCH(C6,大汇总!$A$2:$A$6000,0)</f>
        <v>3444</v>
      </c>
      <c r="P6">
        <f t="shared" ca="1" si="2"/>
        <v>9.8298874731511221E-2</v>
      </c>
    </row>
    <row r="7" spans="1:16" ht="70.150000000000006" hidden="1" customHeight="1">
      <c r="A7" s="80" t="s">
        <v>16114</v>
      </c>
      <c r="B7" s="1">
        <v>1</v>
      </c>
      <c r="C7" s="2" t="s">
        <v>1710</v>
      </c>
      <c r="D7" s="1" t="s">
        <v>1711</v>
      </c>
      <c r="E7" s="1" t="str">
        <f t="shared" si="0"/>
        <v/>
      </c>
      <c r="G7" s="1"/>
      <c r="H7" s="9">
        <v>3</v>
      </c>
      <c r="I7" s="1" t="str">
        <f t="shared" si="1"/>
        <v>√</v>
      </c>
      <c r="J7" s="2" t="s">
        <v>1713</v>
      </c>
      <c r="K7" s="2" t="s">
        <v>1712</v>
      </c>
      <c r="L7" s="2" t="s">
        <v>1711</v>
      </c>
      <c r="M7" s="1">
        <v>3</v>
      </c>
      <c r="N7" s="33"/>
      <c r="O7" s="80">
        <f>MATCH(C7,大汇总!$A$2:$A$6000,0)</f>
        <v>1845</v>
      </c>
      <c r="P7">
        <f t="shared" ca="1" si="2"/>
        <v>0.48431947015740773</v>
      </c>
    </row>
    <row r="8" spans="1:16" ht="70.150000000000006" hidden="1" customHeight="1">
      <c r="A8" s="80" t="s">
        <v>16120</v>
      </c>
      <c r="B8" s="1">
        <v>1</v>
      </c>
      <c r="C8" s="2" t="s">
        <v>12551</v>
      </c>
      <c r="D8" s="1" t="s">
        <v>12552</v>
      </c>
      <c r="E8" s="9" t="str">
        <f t="shared" si="0"/>
        <v/>
      </c>
      <c r="G8" s="9"/>
      <c r="H8" s="9">
        <v>3</v>
      </c>
      <c r="I8" s="17" t="str">
        <f t="shared" si="1"/>
        <v>√</v>
      </c>
      <c r="J8" s="2" t="s">
        <v>12554</v>
      </c>
      <c r="K8" s="2" t="s">
        <v>12553</v>
      </c>
      <c r="L8" s="2" t="s">
        <v>12552</v>
      </c>
      <c r="M8" s="17">
        <v>3</v>
      </c>
      <c r="N8" s="25"/>
      <c r="O8" s="80">
        <f>MATCH(C8,大汇总!$A$2:$A$6000,0)</f>
        <v>3326</v>
      </c>
      <c r="P8">
        <f t="shared" ca="1" si="2"/>
        <v>0.6492527957968699</v>
      </c>
    </row>
    <row r="9" spans="1:16" ht="70.150000000000006" hidden="1" customHeight="1">
      <c r="A9" s="80" t="s">
        <v>16117</v>
      </c>
      <c r="B9" s="17">
        <v>1</v>
      </c>
      <c r="C9" s="2" t="s">
        <v>11057</v>
      </c>
      <c r="D9" s="1" t="s">
        <v>11058</v>
      </c>
      <c r="E9" s="1" t="str">
        <f t="shared" si="0"/>
        <v/>
      </c>
      <c r="G9" s="1"/>
      <c r="H9" s="9">
        <v>1</v>
      </c>
      <c r="I9" s="17" t="str">
        <f t="shared" si="1"/>
        <v>√</v>
      </c>
      <c r="J9" s="2" t="s">
        <v>11058</v>
      </c>
      <c r="K9" s="2" t="s">
        <v>11059</v>
      </c>
      <c r="L9" s="2" t="s">
        <v>11060</v>
      </c>
      <c r="M9" s="17">
        <v>1</v>
      </c>
      <c r="N9" s="24"/>
      <c r="O9" s="80">
        <f>MATCH(C9,大汇总!$A$2:$A$6000,0)</f>
        <v>3474</v>
      </c>
      <c r="P9">
        <f t="shared" ca="1" si="2"/>
        <v>0.88409983308503504</v>
      </c>
    </row>
    <row r="10" spans="1:16" ht="70.150000000000006" hidden="1" customHeight="1">
      <c r="A10" s="80" t="s">
        <v>16115</v>
      </c>
      <c r="B10" s="1">
        <v>2</v>
      </c>
      <c r="C10" s="2" t="s">
        <v>3780</v>
      </c>
      <c r="D10" s="1" t="s">
        <v>3781</v>
      </c>
      <c r="E10" s="1" t="str">
        <f t="shared" si="0"/>
        <v/>
      </c>
      <c r="G10" s="1"/>
      <c r="H10" s="9">
        <v>2</v>
      </c>
      <c r="I10" s="17" t="str">
        <f t="shared" si="1"/>
        <v>√</v>
      </c>
      <c r="J10" s="2" t="s">
        <v>3782</v>
      </c>
      <c r="K10" s="2" t="s">
        <v>3781</v>
      </c>
      <c r="L10" s="2" t="s">
        <v>3783</v>
      </c>
      <c r="M10" s="17">
        <v>2</v>
      </c>
      <c r="N10" s="24"/>
      <c r="O10" s="80">
        <f>MATCH(C10,大汇总!$A$2:$A$6000,0)</f>
        <v>3637</v>
      </c>
      <c r="P10">
        <f t="shared" ca="1" si="2"/>
        <v>0.53173746220911966</v>
      </c>
    </row>
    <row r="11" spans="1:16" ht="70.150000000000006" hidden="1" customHeight="1">
      <c r="A11" s="80" t="s">
        <v>16113</v>
      </c>
      <c r="B11" s="1">
        <v>2</v>
      </c>
      <c r="C11" s="2" t="s">
        <v>6</v>
      </c>
      <c r="D11" s="1" t="s">
        <v>7</v>
      </c>
      <c r="E11" s="1" t="str">
        <f t="shared" si="0"/>
        <v/>
      </c>
      <c r="G11" s="1"/>
      <c r="H11" s="9">
        <v>1</v>
      </c>
      <c r="I11" s="17" t="str">
        <f t="shared" si="1"/>
        <v>√</v>
      </c>
      <c r="J11" s="2" t="s">
        <v>7</v>
      </c>
      <c r="K11" s="2" t="s">
        <v>8</v>
      </c>
      <c r="L11" s="2" t="s">
        <v>9</v>
      </c>
      <c r="M11" s="17">
        <v>1</v>
      </c>
      <c r="N11" s="24"/>
      <c r="O11" s="80">
        <f>MATCH(C11,大汇总!$A$2:$A$6000,0)</f>
        <v>3630</v>
      </c>
      <c r="P11">
        <f t="shared" ca="1" si="2"/>
        <v>0.96050630601099041</v>
      </c>
    </row>
    <row r="12" spans="1:16" ht="70.150000000000006" hidden="1" customHeight="1">
      <c r="A12" s="80" t="s">
        <v>16118</v>
      </c>
      <c r="B12" s="17">
        <v>2</v>
      </c>
      <c r="C12" s="2" t="s">
        <v>12273</v>
      </c>
      <c r="D12" s="1" t="s">
        <v>755</v>
      </c>
      <c r="E12" s="1" t="str">
        <f t="shared" si="0"/>
        <v/>
      </c>
      <c r="G12" s="1"/>
      <c r="H12" s="9">
        <v>3</v>
      </c>
      <c r="I12" s="17" t="str">
        <f t="shared" si="1"/>
        <v>√</v>
      </c>
      <c r="J12" s="2" t="s">
        <v>756</v>
      </c>
      <c r="K12" s="2" t="s">
        <v>757</v>
      </c>
      <c r="L12" s="2" t="s">
        <v>755</v>
      </c>
      <c r="M12" s="17">
        <v>3</v>
      </c>
      <c r="N12" s="24"/>
      <c r="O12" s="80">
        <f>MATCH(C12,大汇总!$A$2:$A$6000,0)</f>
        <v>933</v>
      </c>
      <c r="P12">
        <f t="shared" ca="1" si="2"/>
        <v>0.29939613017269762</v>
      </c>
    </row>
    <row r="13" spans="1:16" ht="70.150000000000006" hidden="1" customHeight="1">
      <c r="A13" s="80" t="s">
        <v>16116</v>
      </c>
      <c r="B13" s="1">
        <v>2</v>
      </c>
      <c r="C13" s="2" t="s">
        <v>6077</v>
      </c>
      <c r="D13" s="1" t="s">
        <v>6078</v>
      </c>
      <c r="E13" s="1" t="str">
        <f t="shared" si="0"/>
        <v/>
      </c>
      <c r="F13" s="80" t="s">
        <v>29460</v>
      </c>
      <c r="G13" s="1"/>
      <c r="H13" s="9">
        <v>1</v>
      </c>
      <c r="I13" s="17" t="str">
        <f t="shared" si="1"/>
        <v>√</v>
      </c>
      <c r="J13" s="2" t="s">
        <v>6078</v>
      </c>
      <c r="K13" s="2" t="s">
        <v>5360</v>
      </c>
      <c r="L13" s="2" t="s">
        <v>6079</v>
      </c>
      <c r="M13" s="17">
        <v>1</v>
      </c>
      <c r="N13" s="25"/>
      <c r="O13" s="80">
        <f>MATCH(C13,大汇总!$A$2:$A$6000,0)</f>
        <v>4960</v>
      </c>
      <c r="P13">
        <f t="shared" ca="1" si="2"/>
        <v>0.35787261342311882</v>
      </c>
    </row>
    <row r="14" spans="1:16" ht="70.150000000000006" hidden="1" customHeight="1">
      <c r="A14" s="80" t="s">
        <v>16119</v>
      </c>
      <c r="B14" s="17">
        <v>2</v>
      </c>
      <c r="C14" s="2" t="s">
        <v>12297</v>
      </c>
      <c r="D14" s="1" t="s">
        <v>271</v>
      </c>
      <c r="E14" s="1" t="str">
        <f t="shared" si="0"/>
        <v/>
      </c>
      <c r="G14" s="1"/>
      <c r="H14" s="9">
        <v>1</v>
      </c>
      <c r="I14" s="17" t="str">
        <f t="shared" si="1"/>
        <v>√</v>
      </c>
      <c r="J14" s="2" t="s">
        <v>271</v>
      </c>
      <c r="K14" s="2" t="s">
        <v>12298</v>
      </c>
      <c r="L14" s="2" t="s">
        <v>273</v>
      </c>
      <c r="M14" s="17">
        <v>1</v>
      </c>
      <c r="N14" s="16"/>
      <c r="O14" s="80">
        <f>MATCH(C14,大汇总!$A$2:$A$6000,0)</f>
        <v>5101</v>
      </c>
      <c r="P14">
        <f t="shared" ca="1" si="2"/>
        <v>0.31781956779312315</v>
      </c>
    </row>
    <row r="15" spans="1:16" ht="70.150000000000006" hidden="1" customHeight="1">
      <c r="A15" s="80" t="s">
        <v>16114</v>
      </c>
      <c r="B15" s="1">
        <v>2</v>
      </c>
      <c r="C15" s="2" t="s">
        <v>1714</v>
      </c>
      <c r="D15" s="1" t="s">
        <v>1715</v>
      </c>
      <c r="E15" s="1" t="str">
        <f t="shared" si="0"/>
        <v/>
      </c>
      <c r="G15" s="1"/>
      <c r="H15" s="9">
        <v>1</v>
      </c>
      <c r="I15" s="1" t="str">
        <f t="shared" si="1"/>
        <v>√</v>
      </c>
      <c r="J15" s="2" t="s">
        <v>1715</v>
      </c>
      <c r="K15" s="2" t="s">
        <v>1716</v>
      </c>
      <c r="L15" s="2" t="s">
        <v>1717</v>
      </c>
      <c r="M15" s="1">
        <v>1</v>
      </c>
      <c r="N15" s="33"/>
      <c r="O15" s="80">
        <f>MATCH(C15,大汇总!$A$2:$A$6000,0)</f>
        <v>3383</v>
      </c>
      <c r="P15">
        <f t="shared" ca="1" si="2"/>
        <v>0.99479606561235256</v>
      </c>
    </row>
    <row r="16" spans="1:16" ht="70.150000000000006" hidden="1" customHeight="1">
      <c r="A16" s="80" t="s">
        <v>16120</v>
      </c>
      <c r="B16" s="1">
        <v>2</v>
      </c>
      <c r="C16" s="2" t="s">
        <v>12555</v>
      </c>
      <c r="D16" s="1" t="s">
        <v>12556</v>
      </c>
      <c r="E16" s="9" t="str">
        <f t="shared" si="0"/>
        <v/>
      </c>
      <c r="G16" s="9"/>
      <c r="H16" s="9">
        <v>1</v>
      </c>
      <c r="I16" s="17" t="str">
        <f t="shared" si="1"/>
        <v>√</v>
      </c>
      <c r="J16" s="2" t="s">
        <v>12556</v>
      </c>
      <c r="K16" s="2" t="s">
        <v>12557</v>
      </c>
      <c r="L16" s="2" t="s">
        <v>12558</v>
      </c>
      <c r="M16" s="17">
        <v>1</v>
      </c>
      <c r="N16" s="25"/>
      <c r="O16" s="80">
        <f>MATCH(C16,大汇总!$A$2:$A$6000,0)</f>
        <v>1560</v>
      </c>
      <c r="P16">
        <f t="shared" ca="1" si="2"/>
        <v>7.7417680205016381E-2</v>
      </c>
    </row>
    <row r="17" spans="1:16" ht="70.150000000000006" hidden="1" customHeight="1">
      <c r="A17" s="80" t="s">
        <v>16117</v>
      </c>
      <c r="B17" s="17">
        <v>2</v>
      </c>
      <c r="C17" s="2" t="s">
        <v>11061</v>
      </c>
      <c r="D17" s="1" t="s">
        <v>11062</v>
      </c>
      <c r="E17" s="1" t="str">
        <f t="shared" si="0"/>
        <v/>
      </c>
      <c r="G17" s="1"/>
      <c r="H17" s="9">
        <v>2</v>
      </c>
      <c r="I17" s="17" t="str">
        <f t="shared" si="1"/>
        <v>√</v>
      </c>
      <c r="J17" s="2" t="s">
        <v>11063</v>
      </c>
      <c r="K17" s="2" t="s">
        <v>11062</v>
      </c>
      <c r="L17" s="2" t="s">
        <v>11064</v>
      </c>
      <c r="M17" s="17">
        <v>2</v>
      </c>
      <c r="N17" s="24"/>
      <c r="O17" s="80">
        <f>MATCH(C17,大汇总!$A$2:$A$6000,0)</f>
        <v>868</v>
      </c>
      <c r="P17">
        <f t="shared" ca="1" si="2"/>
        <v>0.73504608210618716</v>
      </c>
    </row>
    <row r="18" spans="1:16" ht="70.150000000000006" hidden="1" customHeight="1">
      <c r="A18" s="80" t="s">
        <v>16115</v>
      </c>
      <c r="B18" s="1">
        <v>3</v>
      </c>
      <c r="C18" s="2" t="s">
        <v>3784</v>
      </c>
      <c r="D18" s="1" t="s">
        <v>3785</v>
      </c>
      <c r="E18" s="1" t="str">
        <f t="shared" si="0"/>
        <v/>
      </c>
      <c r="G18" s="1"/>
      <c r="H18" s="9">
        <v>3</v>
      </c>
      <c r="I18" s="17" t="str">
        <f t="shared" si="1"/>
        <v>√</v>
      </c>
      <c r="J18" s="2" t="s">
        <v>3787</v>
      </c>
      <c r="K18" s="2" t="s">
        <v>3786</v>
      </c>
      <c r="L18" s="2" t="s">
        <v>3785</v>
      </c>
      <c r="M18" s="17">
        <v>3</v>
      </c>
      <c r="N18" s="24"/>
      <c r="O18" s="80">
        <f>MATCH(C18,大汇总!$A$2:$A$6000,0)</f>
        <v>4882</v>
      </c>
      <c r="P18">
        <f t="shared" ca="1" si="2"/>
        <v>0.67320281795351289</v>
      </c>
    </row>
    <row r="19" spans="1:16" ht="70.150000000000006" hidden="1" customHeight="1">
      <c r="A19" s="80" t="s">
        <v>16113</v>
      </c>
      <c r="B19" s="1">
        <v>3</v>
      </c>
      <c r="C19" s="2" t="s">
        <v>10</v>
      </c>
      <c r="D19" s="1" t="s">
        <v>8</v>
      </c>
      <c r="E19" s="1" t="str">
        <f t="shared" si="0"/>
        <v/>
      </c>
      <c r="G19" s="1"/>
      <c r="H19" s="9">
        <v>3</v>
      </c>
      <c r="I19" s="17" t="str">
        <f t="shared" si="1"/>
        <v>√</v>
      </c>
      <c r="J19" s="2" t="s">
        <v>9</v>
      </c>
      <c r="K19" s="2" t="s">
        <v>7</v>
      </c>
      <c r="L19" s="2" t="s">
        <v>8</v>
      </c>
      <c r="M19" s="17">
        <v>3</v>
      </c>
      <c r="N19" s="24"/>
      <c r="O19" s="80">
        <f>MATCH(C19,大汇总!$A$2:$A$6000,0)</f>
        <v>3633</v>
      </c>
      <c r="P19">
        <f t="shared" ca="1" si="2"/>
        <v>0.60458995311122543</v>
      </c>
    </row>
    <row r="20" spans="1:16" ht="70.150000000000006" hidden="1" customHeight="1">
      <c r="A20" s="80" t="s">
        <v>16118</v>
      </c>
      <c r="B20" s="17">
        <v>3</v>
      </c>
      <c r="C20" s="2" t="s">
        <v>12274</v>
      </c>
      <c r="D20" s="1" t="s">
        <v>758</v>
      </c>
      <c r="E20" s="1" t="str">
        <f t="shared" si="0"/>
        <v/>
      </c>
      <c r="G20" s="1"/>
      <c r="H20" s="9">
        <v>1</v>
      </c>
      <c r="I20" s="17" t="str">
        <f t="shared" si="1"/>
        <v>√</v>
      </c>
      <c r="J20" s="2" t="s">
        <v>758</v>
      </c>
      <c r="K20" s="2" t="s">
        <v>759</v>
      </c>
      <c r="L20" s="2" t="s">
        <v>760</v>
      </c>
      <c r="M20" s="17">
        <v>1</v>
      </c>
      <c r="N20" s="24"/>
      <c r="O20" s="80">
        <f>MATCH(C20,大汇总!$A$2:$A$6000,0)</f>
        <v>828</v>
      </c>
      <c r="P20">
        <f t="shared" ca="1" si="2"/>
        <v>0.45764736229658121</v>
      </c>
    </row>
    <row r="21" spans="1:16" ht="70.150000000000006" hidden="1" customHeight="1">
      <c r="A21" s="80" t="s">
        <v>16116</v>
      </c>
      <c r="B21" s="1">
        <v>3</v>
      </c>
      <c r="C21" s="2" t="s">
        <v>6080</v>
      </c>
      <c r="D21" s="1" t="s">
        <v>6081</v>
      </c>
      <c r="E21" s="1" t="str">
        <f t="shared" si="0"/>
        <v/>
      </c>
      <c r="G21" s="1"/>
      <c r="H21" s="9">
        <v>3</v>
      </c>
      <c r="I21" s="17" t="str">
        <f t="shared" si="1"/>
        <v>√</v>
      </c>
      <c r="J21" s="2" t="s">
        <v>5364</v>
      </c>
      <c r="K21" s="2" t="s">
        <v>6082</v>
      </c>
      <c r="L21" s="2" t="s">
        <v>6081</v>
      </c>
      <c r="M21" s="17">
        <v>3</v>
      </c>
      <c r="N21" s="25"/>
      <c r="O21" s="80">
        <f>MATCH(C21,大汇总!$A$2:$A$6000,0)</f>
        <v>4694</v>
      </c>
      <c r="P21">
        <f t="shared" ca="1" si="2"/>
        <v>0.16662298527946728</v>
      </c>
    </row>
    <row r="22" spans="1:16" ht="70.150000000000006" hidden="1" customHeight="1">
      <c r="A22" s="80" t="s">
        <v>16119</v>
      </c>
      <c r="B22" s="17">
        <v>3</v>
      </c>
      <c r="C22" s="2" t="s">
        <v>12299</v>
      </c>
      <c r="D22" s="1" t="s">
        <v>12300</v>
      </c>
      <c r="E22" s="1" t="str">
        <f t="shared" si="0"/>
        <v/>
      </c>
      <c r="G22" s="1"/>
      <c r="H22" s="9">
        <v>2</v>
      </c>
      <c r="I22" s="17" t="str">
        <f t="shared" si="1"/>
        <v>√</v>
      </c>
      <c r="J22" s="2" t="s">
        <v>12301</v>
      </c>
      <c r="K22" s="2" t="s">
        <v>12300</v>
      </c>
      <c r="L22" s="2" t="s">
        <v>12302</v>
      </c>
      <c r="M22" s="17">
        <v>2</v>
      </c>
      <c r="N22" s="16"/>
      <c r="O22" s="80">
        <f>MATCH(C22,大汇总!$A$2:$A$6000,0)</f>
        <v>3489</v>
      </c>
      <c r="P22">
        <f t="shared" ca="1" si="2"/>
        <v>0.50775947688957435</v>
      </c>
    </row>
    <row r="23" spans="1:16" ht="70.150000000000006" hidden="1" customHeight="1">
      <c r="A23" s="80" t="s">
        <v>16114</v>
      </c>
      <c r="B23" s="1">
        <v>3</v>
      </c>
      <c r="C23" s="2" t="s">
        <v>1718</v>
      </c>
      <c r="D23" s="1" t="s">
        <v>1719</v>
      </c>
      <c r="E23" s="1" t="str">
        <f t="shared" si="0"/>
        <v/>
      </c>
      <c r="G23" s="1"/>
      <c r="H23" s="9">
        <v>1</v>
      </c>
      <c r="I23" s="1" t="str">
        <f t="shared" si="1"/>
        <v>√</v>
      </c>
      <c r="J23" s="2" t="s">
        <v>1719</v>
      </c>
      <c r="K23" s="2" t="s">
        <v>1720</v>
      </c>
      <c r="L23" s="2" t="s">
        <v>1721</v>
      </c>
      <c r="M23" s="1">
        <v>1</v>
      </c>
      <c r="N23" s="33"/>
      <c r="O23" s="80">
        <f>MATCH(C23,大汇总!$A$2:$A$6000,0)</f>
        <v>4828</v>
      </c>
      <c r="P23">
        <f t="shared" ca="1" si="2"/>
        <v>0.89997191878905591</v>
      </c>
    </row>
    <row r="24" spans="1:16" ht="70.150000000000006" hidden="1" customHeight="1">
      <c r="A24" s="80" t="s">
        <v>16120</v>
      </c>
      <c r="B24" s="1">
        <v>3</v>
      </c>
      <c r="C24" s="2" t="s">
        <v>12559</v>
      </c>
      <c r="D24" s="1" t="s">
        <v>12560</v>
      </c>
      <c r="E24" s="9" t="str">
        <f t="shared" si="0"/>
        <v/>
      </c>
      <c r="G24" s="9"/>
      <c r="H24" s="9">
        <v>1</v>
      </c>
      <c r="I24" s="17" t="str">
        <f t="shared" si="1"/>
        <v>√</v>
      </c>
      <c r="J24" s="2" t="s">
        <v>12560</v>
      </c>
      <c r="K24" s="2" t="s">
        <v>12561</v>
      </c>
      <c r="L24" s="2" t="s">
        <v>12562</v>
      </c>
      <c r="M24" s="17">
        <v>1</v>
      </c>
      <c r="N24" s="25"/>
      <c r="O24" s="80">
        <f>MATCH(C24,大汇总!$A$2:$A$6000,0)</f>
        <v>4256</v>
      </c>
      <c r="P24">
        <f t="shared" ca="1" si="2"/>
        <v>0.2929861725447469</v>
      </c>
    </row>
    <row r="25" spans="1:16" ht="70.150000000000006" hidden="1" customHeight="1">
      <c r="A25" s="80" t="s">
        <v>16117</v>
      </c>
      <c r="B25" s="17">
        <v>3</v>
      </c>
      <c r="C25" s="2" t="s">
        <v>11065</v>
      </c>
      <c r="D25" s="1" t="s">
        <v>795</v>
      </c>
      <c r="E25" s="1" t="str">
        <f t="shared" si="0"/>
        <v/>
      </c>
      <c r="G25" s="1"/>
      <c r="H25" s="9">
        <v>3</v>
      </c>
      <c r="I25" s="17" t="str">
        <f t="shared" si="1"/>
        <v>√</v>
      </c>
      <c r="J25" s="2" t="s">
        <v>11067</v>
      </c>
      <c r="K25" s="2" t="s">
        <v>11066</v>
      </c>
      <c r="L25" s="2" t="s">
        <v>795</v>
      </c>
      <c r="M25" s="17">
        <v>3</v>
      </c>
      <c r="N25" s="24"/>
      <c r="O25" s="80">
        <f>MATCH(C25,大汇总!$A$2:$A$6000,0)</f>
        <v>792</v>
      </c>
      <c r="P25">
        <f t="shared" ca="1" si="2"/>
        <v>0.3935230064534706</v>
      </c>
    </row>
    <row r="26" spans="1:16" ht="70.150000000000006" hidden="1" customHeight="1">
      <c r="A26" s="80" t="s">
        <v>16115</v>
      </c>
      <c r="B26" s="1">
        <v>4</v>
      </c>
      <c r="C26" s="2" t="s">
        <v>3788</v>
      </c>
      <c r="D26" s="1" t="s">
        <v>3789</v>
      </c>
      <c r="E26" s="1" t="str">
        <f t="shared" si="0"/>
        <v/>
      </c>
      <c r="G26" s="1" t="s">
        <v>17866</v>
      </c>
      <c r="H26" s="9">
        <v>3</v>
      </c>
      <c r="I26" s="17" t="str">
        <f t="shared" si="1"/>
        <v>√</v>
      </c>
      <c r="J26" s="2" t="s">
        <v>3791</v>
      </c>
      <c r="K26" s="2" t="s">
        <v>3790</v>
      </c>
      <c r="L26" s="2" t="s">
        <v>3789</v>
      </c>
      <c r="M26" s="17">
        <v>3</v>
      </c>
      <c r="N26" s="24"/>
      <c r="O26" s="80">
        <f>MATCH(C26,大汇总!$A$2:$A$6000,0)</f>
        <v>2755</v>
      </c>
      <c r="P26">
        <f t="shared" ca="1" si="2"/>
        <v>0.73122779946049266</v>
      </c>
    </row>
    <row r="27" spans="1:16" ht="70.150000000000006" hidden="1" customHeight="1">
      <c r="A27" s="80" t="s">
        <v>16113</v>
      </c>
      <c r="B27" s="1">
        <v>4</v>
      </c>
      <c r="C27" s="2" t="s">
        <v>11</v>
      </c>
      <c r="D27" s="1" t="s">
        <v>9</v>
      </c>
      <c r="E27" s="1" t="str">
        <f t="shared" si="0"/>
        <v/>
      </c>
      <c r="G27" s="1"/>
      <c r="H27" s="9">
        <v>1</v>
      </c>
      <c r="I27" s="17" t="str">
        <f t="shared" si="1"/>
        <v>√</v>
      </c>
      <c r="J27" s="2" t="s">
        <v>9</v>
      </c>
      <c r="K27" s="2" t="s">
        <v>7</v>
      </c>
      <c r="L27" s="2" t="s">
        <v>8</v>
      </c>
      <c r="M27" s="17">
        <v>1</v>
      </c>
      <c r="N27" s="24"/>
      <c r="O27" s="80">
        <f>MATCH(C27,大汇总!$A$2:$A$6000,0)</f>
        <v>3632</v>
      </c>
      <c r="P27">
        <f t="shared" ca="1" si="2"/>
        <v>0.19837048393097578</v>
      </c>
    </row>
    <row r="28" spans="1:16" ht="70.150000000000006" hidden="1" customHeight="1">
      <c r="A28" s="80" t="s">
        <v>16116</v>
      </c>
      <c r="B28" s="1">
        <v>4</v>
      </c>
      <c r="C28" s="2" t="s">
        <v>6083</v>
      </c>
      <c r="D28" s="1" t="s">
        <v>5365</v>
      </c>
      <c r="E28" s="1" t="str">
        <f t="shared" si="0"/>
        <v/>
      </c>
      <c r="G28" s="1"/>
      <c r="H28" s="9">
        <v>2</v>
      </c>
      <c r="I28" s="17" t="str">
        <f t="shared" si="1"/>
        <v>√</v>
      </c>
      <c r="J28" s="2" t="s">
        <v>5366</v>
      </c>
      <c r="K28" s="2" t="s">
        <v>5365</v>
      </c>
      <c r="L28" s="2" t="s">
        <v>5367</v>
      </c>
      <c r="M28" s="17">
        <v>2</v>
      </c>
      <c r="N28" s="25"/>
      <c r="O28" s="80">
        <f>MATCH(C28,大汇总!$A$2:$A$6000,0)</f>
        <v>4695</v>
      </c>
      <c r="P28">
        <f t="shared" ca="1" si="2"/>
        <v>0.46659398301160149</v>
      </c>
    </row>
    <row r="29" spans="1:16" ht="70.150000000000006" hidden="1" customHeight="1">
      <c r="A29" s="80" t="s">
        <v>16119</v>
      </c>
      <c r="B29" s="17">
        <v>4</v>
      </c>
      <c r="C29" s="2" t="s">
        <v>12303</v>
      </c>
      <c r="D29" s="1" t="s">
        <v>12304</v>
      </c>
      <c r="E29" s="1" t="str">
        <f t="shared" si="0"/>
        <v/>
      </c>
      <c r="G29" s="1"/>
      <c r="H29" s="9">
        <v>3</v>
      </c>
      <c r="I29" s="17" t="str">
        <f t="shared" si="1"/>
        <v>√</v>
      </c>
      <c r="J29" s="2" t="s">
        <v>12306</v>
      </c>
      <c r="K29" s="2" t="s">
        <v>12305</v>
      </c>
      <c r="L29" s="2" t="s">
        <v>12304</v>
      </c>
      <c r="M29" s="17">
        <v>3</v>
      </c>
      <c r="N29" s="16"/>
      <c r="O29" s="80">
        <f>MATCH(C29,大汇总!$A$2:$A$6000,0)</f>
        <v>5088</v>
      </c>
      <c r="P29">
        <f t="shared" ca="1" si="2"/>
        <v>0.72139543987748156</v>
      </c>
    </row>
    <row r="30" spans="1:16" ht="70.150000000000006" hidden="1" customHeight="1">
      <c r="A30" s="80" t="s">
        <v>16114</v>
      </c>
      <c r="B30" s="1">
        <v>4</v>
      </c>
      <c r="C30" s="2" t="s">
        <v>1722</v>
      </c>
      <c r="D30" s="1" t="s">
        <v>1723</v>
      </c>
      <c r="E30" s="1" t="str">
        <f t="shared" si="0"/>
        <v/>
      </c>
      <c r="G30" s="1"/>
      <c r="H30" s="9">
        <v>3</v>
      </c>
      <c r="I30" s="1" t="str">
        <f t="shared" si="1"/>
        <v>√</v>
      </c>
      <c r="J30" s="2" t="s">
        <v>1725</v>
      </c>
      <c r="K30" s="2" t="s">
        <v>1724</v>
      </c>
      <c r="L30" s="2" t="s">
        <v>1723</v>
      </c>
      <c r="M30" s="1">
        <v>3</v>
      </c>
      <c r="N30" s="33"/>
      <c r="O30" s="80">
        <f>MATCH(C30,大汇总!$A$2:$A$6000,0)</f>
        <v>4759</v>
      </c>
      <c r="P30">
        <f t="shared" ca="1" si="2"/>
        <v>0.94072096638263147</v>
      </c>
    </row>
    <row r="31" spans="1:16" ht="70.150000000000006" hidden="1" customHeight="1">
      <c r="A31" s="80" t="s">
        <v>16120</v>
      </c>
      <c r="B31" s="1">
        <v>4</v>
      </c>
      <c r="C31" s="2" t="s">
        <v>12563</v>
      </c>
      <c r="D31" s="1" t="s">
        <v>12564</v>
      </c>
      <c r="E31" s="9" t="str">
        <f t="shared" si="0"/>
        <v/>
      </c>
      <c r="G31" s="9"/>
      <c r="H31" s="9">
        <v>2</v>
      </c>
      <c r="I31" s="17" t="str">
        <f t="shared" si="1"/>
        <v>√</v>
      </c>
      <c r="J31" s="2" t="s">
        <v>12565</v>
      </c>
      <c r="K31" s="2" t="s">
        <v>12564</v>
      </c>
      <c r="L31" s="2" t="s">
        <v>12566</v>
      </c>
      <c r="M31" s="17">
        <v>2</v>
      </c>
      <c r="N31" s="25"/>
      <c r="O31" s="80">
        <f>MATCH(C31,大汇总!$A$2:$A$6000,0)</f>
        <v>4258</v>
      </c>
      <c r="P31">
        <f t="shared" ca="1" si="2"/>
        <v>0.69153514039203734</v>
      </c>
    </row>
    <row r="32" spans="1:16" ht="70.150000000000006" hidden="1" customHeight="1">
      <c r="A32" s="80" t="s">
        <v>16117</v>
      </c>
      <c r="B32" s="17">
        <v>4</v>
      </c>
      <c r="C32" s="2" t="s">
        <v>11068</v>
      </c>
      <c r="D32" s="1" t="s">
        <v>11066</v>
      </c>
      <c r="E32" s="1" t="str">
        <f t="shared" si="0"/>
        <v/>
      </c>
      <c r="G32" s="1"/>
      <c r="H32" s="9">
        <v>2</v>
      </c>
      <c r="I32" s="17" t="str">
        <f t="shared" si="1"/>
        <v>√</v>
      </c>
      <c r="J32" s="2" t="s">
        <v>795</v>
      </c>
      <c r="K32" s="2" t="s">
        <v>11066</v>
      </c>
      <c r="L32" s="2" t="s">
        <v>11067</v>
      </c>
      <c r="M32" s="17">
        <v>2</v>
      </c>
      <c r="N32" s="24"/>
      <c r="O32" s="80">
        <f>MATCH(C32,大汇总!$A$2:$A$6000,0)</f>
        <v>752</v>
      </c>
      <c r="P32">
        <f t="shared" ca="1" si="2"/>
        <v>0.63601124703080236</v>
      </c>
    </row>
    <row r="33" spans="1:16" ht="70.150000000000006" hidden="1" customHeight="1">
      <c r="A33" s="80" t="s">
        <v>16115</v>
      </c>
      <c r="B33" s="1">
        <v>5</v>
      </c>
      <c r="C33" s="2" t="s">
        <v>3792</v>
      </c>
      <c r="D33" s="1" t="s">
        <v>3793</v>
      </c>
      <c r="E33" s="1" t="str">
        <f t="shared" si="0"/>
        <v/>
      </c>
      <c r="G33" s="1"/>
      <c r="H33" s="9">
        <v>1</v>
      </c>
      <c r="I33" s="17" t="str">
        <f t="shared" si="1"/>
        <v>√</v>
      </c>
      <c r="J33" s="2" t="s">
        <v>3793</v>
      </c>
      <c r="K33" s="2" t="s">
        <v>3794</v>
      </c>
      <c r="L33" s="2" t="s">
        <v>3795</v>
      </c>
      <c r="M33" s="17">
        <v>1</v>
      </c>
      <c r="N33" s="24"/>
      <c r="O33" s="80">
        <f>MATCH(C33,大汇总!$A$2:$A$6000,0)</f>
        <v>4890</v>
      </c>
      <c r="P33">
        <f t="shared" ca="1" si="2"/>
        <v>0.54900966195185408</v>
      </c>
    </row>
    <row r="34" spans="1:16" ht="70.150000000000006" hidden="1" customHeight="1">
      <c r="A34" s="80" t="s">
        <v>16113</v>
      </c>
      <c r="B34" s="1">
        <v>5</v>
      </c>
      <c r="C34" s="2" t="s">
        <v>12</v>
      </c>
      <c r="D34" s="1" t="s">
        <v>13</v>
      </c>
      <c r="E34" s="1" t="str">
        <f t="shared" si="0"/>
        <v/>
      </c>
      <c r="G34" s="1"/>
      <c r="H34" s="9">
        <v>2</v>
      </c>
      <c r="I34" s="17" t="str">
        <f t="shared" si="1"/>
        <v>√</v>
      </c>
      <c r="J34" s="2" t="s">
        <v>3</v>
      </c>
      <c r="K34" s="2" t="s">
        <v>13</v>
      </c>
      <c r="L34" s="2" t="s">
        <v>4</v>
      </c>
      <c r="M34" s="17">
        <v>2</v>
      </c>
      <c r="N34" s="24"/>
      <c r="O34" s="80">
        <f>MATCH(C34,大汇总!$A$2:$A$6000,0)</f>
        <v>3851</v>
      </c>
      <c r="P34">
        <f t="shared" ca="1" si="2"/>
        <v>0.17659220544557741</v>
      </c>
    </row>
    <row r="35" spans="1:16" ht="70.150000000000006" hidden="1" customHeight="1">
      <c r="A35" s="80" t="s">
        <v>16118</v>
      </c>
      <c r="B35" s="17">
        <v>5</v>
      </c>
      <c r="C35" s="2" t="s">
        <v>12275</v>
      </c>
      <c r="D35" s="1" t="s">
        <v>12276</v>
      </c>
      <c r="E35" s="1" t="str">
        <f t="shared" si="0"/>
        <v/>
      </c>
      <c r="G35" s="1"/>
      <c r="H35" s="9">
        <v>1</v>
      </c>
      <c r="I35" s="17" t="str">
        <f t="shared" si="1"/>
        <v>√</v>
      </c>
      <c r="J35" s="2" t="s">
        <v>12276</v>
      </c>
      <c r="K35" s="2" t="s">
        <v>12277</v>
      </c>
      <c r="L35" s="2" t="s">
        <v>12278</v>
      </c>
      <c r="M35" s="17">
        <v>1</v>
      </c>
      <c r="N35" s="24"/>
      <c r="O35" s="80">
        <f>MATCH(C35,大汇总!$A$2:$A$6000,0)</f>
        <v>2647</v>
      </c>
      <c r="P35">
        <f t="shared" ca="1" si="2"/>
        <v>0.36992877712226824</v>
      </c>
    </row>
    <row r="36" spans="1:16" ht="70.150000000000006" hidden="1" customHeight="1">
      <c r="A36" s="80" t="s">
        <v>16116</v>
      </c>
      <c r="B36" s="1">
        <v>5</v>
      </c>
      <c r="C36" s="2" t="s">
        <v>6084</v>
      </c>
      <c r="D36" s="1" t="s">
        <v>6085</v>
      </c>
      <c r="E36" s="1" t="str">
        <f t="shared" si="0"/>
        <v/>
      </c>
      <c r="G36" s="1"/>
      <c r="H36" s="9">
        <v>2</v>
      </c>
      <c r="I36" s="17" t="str">
        <f t="shared" si="1"/>
        <v>√</v>
      </c>
      <c r="J36" s="2" t="s">
        <v>6086</v>
      </c>
      <c r="K36" s="2" t="s">
        <v>6085</v>
      </c>
      <c r="L36" s="2" t="s">
        <v>6087</v>
      </c>
      <c r="M36" s="17">
        <v>2</v>
      </c>
      <c r="N36" s="38" t="s">
        <v>16016</v>
      </c>
      <c r="O36" s="80">
        <f>MATCH(C36,大汇总!$A$2:$A$6000,0)</f>
        <v>5066</v>
      </c>
      <c r="P36">
        <f t="shared" ca="1" si="2"/>
        <v>0.90040002607080671</v>
      </c>
    </row>
    <row r="37" spans="1:16" ht="70.150000000000006" hidden="1" customHeight="1">
      <c r="A37" s="80" t="s">
        <v>16119</v>
      </c>
      <c r="B37" s="17">
        <v>5</v>
      </c>
      <c r="C37" s="2" t="s">
        <v>12307</v>
      </c>
      <c r="D37" s="1" t="s">
        <v>12308</v>
      </c>
      <c r="E37" s="1" t="str">
        <f t="shared" si="0"/>
        <v/>
      </c>
      <c r="G37" s="1"/>
      <c r="H37" s="9">
        <v>2</v>
      </c>
      <c r="I37" s="17" t="str">
        <f t="shared" si="1"/>
        <v>√</v>
      </c>
      <c r="J37" s="2" t="s">
        <v>12309</v>
      </c>
      <c r="K37" s="2" t="s">
        <v>12308</v>
      </c>
      <c r="L37" s="2" t="s">
        <v>12310</v>
      </c>
      <c r="M37" s="17">
        <v>2</v>
      </c>
      <c r="N37" s="16"/>
      <c r="O37" s="80">
        <f>MATCH(C37,大汇总!$A$2:$A$6000,0)</f>
        <v>4637</v>
      </c>
      <c r="P37">
        <f t="shared" ca="1" si="2"/>
        <v>0.18705191584597791</v>
      </c>
    </row>
    <row r="38" spans="1:16" ht="70.150000000000006" hidden="1" customHeight="1">
      <c r="A38" s="80" t="s">
        <v>16114</v>
      </c>
      <c r="B38" s="1">
        <v>5</v>
      </c>
      <c r="C38" s="2" t="s">
        <v>1726</v>
      </c>
      <c r="D38" s="1" t="s">
        <v>1727</v>
      </c>
      <c r="E38" s="1" t="str">
        <f t="shared" si="0"/>
        <v/>
      </c>
      <c r="G38" s="1"/>
      <c r="H38" s="9">
        <v>2</v>
      </c>
      <c r="I38" s="1" t="str">
        <f t="shared" si="1"/>
        <v>√</v>
      </c>
      <c r="J38" s="2" t="s">
        <v>1728</v>
      </c>
      <c r="K38" s="2" t="s">
        <v>1727</v>
      </c>
      <c r="L38" s="2" t="s">
        <v>1729</v>
      </c>
      <c r="M38" s="1">
        <v>2</v>
      </c>
      <c r="N38" s="33"/>
      <c r="O38" s="80">
        <f>MATCH(C38,大汇总!$A$2:$A$6000,0)</f>
        <v>4766</v>
      </c>
      <c r="P38">
        <f t="shared" ca="1" si="2"/>
        <v>0.68501841743888414</v>
      </c>
    </row>
    <row r="39" spans="1:16" ht="70.150000000000006" hidden="1" customHeight="1">
      <c r="A39" s="80" t="s">
        <v>16120</v>
      </c>
      <c r="B39" s="1">
        <v>5</v>
      </c>
      <c r="C39" s="2" t="s">
        <v>12567</v>
      </c>
      <c r="D39" s="1" t="s">
        <v>12568</v>
      </c>
      <c r="E39" s="9" t="str">
        <f t="shared" si="0"/>
        <v/>
      </c>
      <c r="G39" s="9"/>
      <c r="H39" s="9">
        <v>2</v>
      </c>
      <c r="I39" s="17" t="str">
        <f t="shared" si="1"/>
        <v>√</v>
      </c>
      <c r="J39" s="2" t="s">
        <v>249</v>
      </c>
      <c r="K39" s="2" t="s">
        <v>12568</v>
      </c>
      <c r="L39" s="2" t="s">
        <v>12569</v>
      </c>
      <c r="M39" s="17">
        <v>2</v>
      </c>
      <c r="N39" s="25"/>
      <c r="O39" s="80">
        <f>MATCH(C39,大汇总!$A$2:$A$6000,0)</f>
        <v>686</v>
      </c>
      <c r="P39">
        <f t="shared" ca="1" si="2"/>
        <v>0.91211268291000869</v>
      </c>
    </row>
    <row r="40" spans="1:16" ht="70.150000000000006" hidden="1" customHeight="1">
      <c r="A40" s="80" t="s">
        <v>16117</v>
      </c>
      <c r="B40" s="17">
        <v>5</v>
      </c>
      <c r="C40" s="2" t="s">
        <v>11069</v>
      </c>
      <c r="D40" s="1" t="s">
        <v>11070</v>
      </c>
      <c r="E40" s="1" t="str">
        <f t="shared" si="0"/>
        <v/>
      </c>
      <c r="G40" s="1"/>
      <c r="H40" s="9">
        <v>1</v>
      </c>
      <c r="I40" s="17" t="str">
        <f t="shared" si="1"/>
        <v>√</v>
      </c>
      <c r="J40" s="2" t="s">
        <v>11070</v>
      </c>
      <c r="K40" s="2" t="s">
        <v>11071</v>
      </c>
      <c r="L40" s="2" t="s">
        <v>11072</v>
      </c>
      <c r="M40" s="17">
        <v>1</v>
      </c>
      <c r="N40" s="24"/>
      <c r="O40" s="80">
        <f>MATCH(C40,大汇总!$A$2:$A$6000,0)</f>
        <v>4215</v>
      </c>
      <c r="P40">
        <f t="shared" ca="1" si="2"/>
        <v>0.16708167159361598</v>
      </c>
    </row>
    <row r="41" spans="1:16" ht="70.150000000000006" hidden="1" customHeight="1">
      <c r="A41" s="80" t="s">
        <v>16115</v>
      </c>
      <c r="B41" s="1">
        <v>6</v>
      </c>
      <c r="C41" s="2" t="s">
        <v>3796</v>
      </c>
      <c r="D41" s="1" t="s">
        <v>3797</v>
      </c>
      <c r="E41" s="1" t="str">
        <f t="shared" si="0"/>
        <v/>
      </c>
      <c r="G41" s="1"/>
      <c r="H41" s="9">
        <v>1</v>
      </c>
      <c r="I41" s="17" t="str">
        <f t="shared" si="1"/>
        <v>√</v>
      </c>
      <c r="J41" s="2" t="s">
        <v>3797</v>
      </c>
      <c r="K41" s="2" t="s">
        <v>3798</v>
      </c>
      <c r="L41" s="2" t="s">
        <v>3799</v>
      </c>
      <c r="M41" s="17">
        <v>1</v>
      </c>
      <c r="N41" s="24"/>
      <c r="O41" s="80">
        <f>MATCH(C41,大汇总!$A$2:$A$6000,0)</f>
        <v>4782</v>
      </c>
      <c r="P41">
        <f t="shared" ca="1" si="2"/>
        <v>9.1906640328707101E-2</v>
      </c>
    </row>
    <row r="42" spans="1:16" ht="70.150000000000006" hidden="1" customHeight="1">
      <c r="A42" s="80" t="s">
        <v>16113</v>
      </c>
      <c r="B42" s="1">
        <v>6</v>
      </c>
      <c r="C42" s="2" t="s">
        <v>14</v>
      </c>
      <c r="D42" s="1" t="s">
        <v>15</v>
      </c>
      <c r="E42" s="1" t="str">
        <f t="shared" si="0"/>
        <v/>
      </c>
      <c r="G42" s="1"/>
      <c r="H42" s="9">
        <v>2</v>
      </c>
      <c r="I42" s="17" t="str">
        <f t="shared" si="1"/>
        <v>√</v>
      </c>
      <c r="J42" s="2" t="s">
        <v>16</v>
      </c>
      <c r="K42" s="2" t="s">
        <v>15</v>
      </c>
      <c r="L42" s="2" t="s">
        <v>17</v>
      </c>
      <c r="M42" s="17">
        <v>2</v>
      </c>
      <c r="N42" s="24"/>
      <c r="O42" s="80">
        <f>MATCH(C42,大汇总!$A$2:$A$6000,0)</f>
        <v>2548</v>
      </c>
      <c r="P42">
        <f t="shared" ca="1" si="2"/>
        <v>0.94373550620713709</v>
      </c>
    </row>
    <row r="43" spans="1:16" ht="70.150000000000006" hidden="1" customHeight="1">
      <c r="A43" s="80" t="s">
        <v>16118</v>
      </c>
      <c r="B43" s="17">
        <v>6</v>
      </c>
      <c r="C43" s="2" t="s">
        <v>12279</v>
      </c>
      <c r="D43" s="1" t="s">
        <v>12280</v>
      </c>
      <c r="E43" s="1" t="str">
        <f t="shared" si="0"/>
        <v/>
      </c>
      <c r="G43" s="1"/>
      <c r="H43" s="9">
        <v>3</v>
      </c>
      <c r="I43" s="17" t="str">
        <f t="shared" si="1"/>
        <v>√</v>
      </c>
      <c r="J43" s="2" t="s">
        <v>12282</v>
      </c>
      <c r="K43" s="2" t="s">
        <v>12281</v>
      </c>
      <c r="L43" s="2" t="s">
        <v>12280</v>
      </c>
      <c r="M43" s="17">
        <v>3</v>
      </c>
      <c r="N43" s="24"/>
      <c r="O43" s="80">
        <f>MATCH(C43,大汇总!$A$2:$A$6000,0)</f>
        <v>1666</v>
      </c>
      <c r="P43">
        <f t="shared" ca="1" si="2"/>
        <v>0.83918101742037732</v>
      </c>
    </row>
    <row r="44" spans="1:16" ht="70.150000000000006" hidden="1" customHeight="1">
      <c r="A44" s="80" t="s">
        <v>16116</v>
      </c>
      <c r="B44" s="1">
        <v>6</v>
      </c>
      <c r="C44" s="2" t="s">
        <v>6088</v>
      </c>
      <c r="D44" s="1" t="s">
        <v>6089</v>
      </c>
      <c r="E44" s="1" t="str">
        <f t="shared" si="0"/>
        <v/>
      </c>
      <c r="G44" s="1"/>
      <c r="H44" s="9">
        <v>3</v>
      </c>
      <c r="I44" s="17" t="str">
        <f t="shared" si="1"/>
        <v>√</v>
      </c>
      <c r="J44" s="2" t="s">
        <v>5376</v>
      </c>
      <c r="K44" s="2" t="s">
        <v>6090</v>
      </c>
      <c r="L44" s="2" t="s">
        <v>6089</v>
      </c>
      <c r="M44" s="17">
        <v>3</v>
      </c>
      <c r="N44" s="25"/>
      <c r="O44" s="80">
        <f>MATCH(C44,大汇总!$A$2:$A$6000,0)</f>
        <v>1736</v>
      </c>
      <c r="P44">
        <f t="shared" ca="1" si="2"/>
        <v>0.40151032745924209</v>
      </c>
    </row>
    <row r="45" spans="1:16" ht="70.150000000000006" hidden="1" customHeight="1">
      <c r="A45" s="80" t="s">
        <v>16119</v>
      </c>
      <c r="B45" s="17">
        <v>6</v>
      </c>
      <c r="C45" s="2" t="s">
        <v>12311</v>
      </c>
      <c r="D45" s="1" t="s">
        <v>12312</v>
      </c>
      <c r="E45" s="1" t="str">
        <f t="shared" si="0"/>
        <v/>
      </c>
      <c r="G45" s="1"/>
      <c r="H45" s="9">
        <v>2</v>
      </c>
      <c r="I45" s="17" t="str">
        <f t="shared" si="1"/>
        <v>√</v>
      </c>
      <c r="J45" s="2" t="s">
        <v>12313</v>
      </c>
      <c r="K45" s="2" t="s">
        <v>12312</v>
      </c>
      <c r="L45" s="2" t="s">
        <v>12314</v>
      </c>
      <c r="M45" s="17">
        <v>2</v>
      </c>
      <c r="N45" s="16"/>
      <c r="O45" s="80">
        <f>MATCH(C45,大汇总!$A$2:$A$6000,0)</f>
        <v>2880</v>
      </c>
      <c r="P45">
        <f t="shared" ca="1" si="2"/>
        <v>0.93982182461939545</v>
      </c>
    </row>
    <row r="46" spans="1:16" ht="70.150000000000006" hidden="1" customHeight="1">
      <c r="A46" s="80" t="s">
        <v>16114</v>
      </c>
      <c r="B46" s="1">
        <v>6</v>
      </c>
      <c r="C46" s="2" t="s">
        <v>1730</v>
      </c>
      <c r="D46" s="1" t="s">
        <v>1731</v>
      </c>
      <c r="E46" s="1" t="str">
        <f t="shared" si="0"/>
        <v/>
      </c>
      <c r="G46" s="1"/>
      <c r="H46" s="9">
        <v>1</v>
      </c>
      <c r="I46" s="1" t="str">
        <f t="shared" si="1"/>
        <v>√</v>
      </c>
      <c r="J46" s="2" t="s">
        <v>1731</v>
      </c>
      <c r="K46" s="2" t="s">
        <v>1732</v>
      </c>
      <c r="L46" s="2" t="s">
        <v>1733</v>
      </c>
      <c r="M46" s="1">
        <v>1</v>
      </c>
      <c r="N46" s="33"/>
      <c r="O46" s="80">
        <f>MATCH(C46,大汇总!$A$2:$A$6000,0)</f>
        <v>4928</v>
      </c>
      <c r="P46">
        <f t="shared" ca="1" si="2"/>
        <v>0.64831869657906349</v>
      </c>
    </row>
    <row r="47" spans="1:16" ht="70.150000000000006" hidden="1" customHeight="1">
      <c r="A47" s="80" t="s">
        <v>16120</v>
      </c>
      <c r="B47" s="1">
        <v>6</v>
      </c>
      <c r="C47" s="2" t="s">
        <v>12570</v>
      </c>
      <c r="D47" s="1" t="s">
        <v>12571</v>
      </c>
      <c r="E47" s="9" t="str">
        <f t="shared" si="0"/>
        <v/>
      </c>
      <c r="G47" s="9"/>
      <c r="H47" s="9">
        <v>2</v>
      </c>
      <c r="I47" s="17" t="str">
        <f t="shared" si="1"/>
        <v>√</v>
      </c>
      <c r="J47" s="2" t="s">
        <v>121</v>
      </c>
      <c r="K47" s="2" t="s">
        <v>12571</v>
      </c>
      <c r="L47" s="2" t="s">
        <v>12572</v>
      </c>
      <c r="M47" s="17">
        <v>2</v>
      </c>
      <c r="N47" s="25"/>
      <c r="O47" s="80">
        <f>MATCH(C47,大汇总!$A$2:$A$6000,0)</f>
        <v>3333</v>
      </c>
      <c r="P47">
        <f t="shared" ca="1" si="2"/>
        <v>0.94157562684496021</v>
      </c>
    </row>
    <row r="48" spans="1:16" ht="70.150000000000006" hidden="1" customHeight="1">
      <c r="A48" s="80" t="s">
        <v>16117</v>
      </c>
      <c r="B48" s="17">
        <v>6</v>
      </c>
      <c r="C48" s="2" t="s">
        <v>11073</v>
      </c>
      <c r="D48" s="1" t="s">
        <v>11074</v>
      </c>
      <c r="E48" s="1" t="str">
        <f t="shared" si="0"/>
        <v/>
      </c>
      <c r="G48" s="1"/>
      <c r="H48" s="9">
        <v>3</v>
      </c>
      <c r="I48" s="17" t="str">
        <f t="shared" si="1"/>
        <v>√</v>
      </c>
      <c r="J48" s="2" t="s">
        <v>11076</v>
      </c>
      <c r="K48" s="2" t="s">
        <v>11075</v>
      </c>
      <c r="L48" s="2" t="s">
        <v>11074</v>
      </c>
      <c r="M48" s="17">
        <v>3</v>
      </c>
      <c r="N48" s="24"/>
      <c r="O48" s="80">
        <f>MATCH(C48,大汇总!$A$2:$A$6000,0)</f>
        <v>4621</v>
      </c>
      <c r="P48">
        <f t="shared" ca="1" si="2"/>
        <v>0.30180467726958604</v>
      </c>
    </row>
    <row r="49" spans="1:16" ht="70.150000000000006" hidden="1" customHeight="1">
      <c r="A49" s="80" t="s">
        <v>16115</v>
      </c>
      <c r="B49" s="1">
        <v>7</v>
      </c>
      <c r="C49" s="2" t="s">
        <v>3800</v>
      </c>
      <c r="D49" s="1" t="s">
        <v>3801</v>
      </c>
      <c r="E49" s="1" t="str">
        <f t="shared" si="0"/>
        <v/>
      </c>
      <c r="G49" s="1"/>
      <c r="H49" s="9">
        <v>1</v>
      </c>
      <c r="I49" s="17" t="str">
        <f t="shared" si="1"/>
        <v>√</v>
      </c>
      <c r="J49" s="2" t="s">
        <v>3801</v>
      </c>
      <c r="K49" s="2" t="s">
        <v>3802</v>
      </c>
      <c r="L49" s="2" t="s">
        <v>3803</v>
      </c>
      <c r="M49" s="17">
        <v>1</v>
      </c>
      <c r="N49" s="24"/>
      <c r="O49" s="80">
        <f>MATCH(C49,大汇总!$A$2:$A$6000,0)</f>
        <v>5063</v>
      </c>
      <c r="P49">
        <f t="shared" ca="1" si="2"/>
        <v>0.47931934620249472</v>
      </c>
    </row>
    <row r="50" spans="1:16" ht="70.150000000000006" hidden="1" customHeight="1">
      <c r="A50" s="80" t="s">
        <v>16113</v>
      </c>
      <c r="B50" s="1">
        <v>7</v>
      </c>
      <c r="C50" s="2" t="s">
        <v>18</v>
      </c>
      <c r="D50" s="1" t="s">
        <v>19</v>
      </c>
      <c r="E50" s="1" t="str">
        <f t="shared" si="0"/>
        <v/>
      </c>
      <c r="G50" s="1"/>
      <c r="H50" s="9">
        <v>3</v>
      </c>
      <c r="I50" s="17" t="str">
        <f t="shared" si="1"/>
        <v>√</v>
      </c>
      <c r="J50" s="2" t="s">
        <v>17</v>
      </c>
      <c r="K50" s="2" t="s">
        <v>15</v>
      </c>
      <c r="L50" s="2" t="s">
        <v>19</v>
      </c>
      <c r="M50" s="17">
        <v>3</v>
      </c>
      <c r="N50" s="23"/>
      <c r="O50" s="80">
        <f>MATCH(C50,大汇总!$A$2:$A$6000,0)</f>
        <v>3336</v>
      </c>
      <c r="P50">
        <f t="shared" ca="1" si="2"/>
        <v>0.17317610518677651</v>
      </c>
    </row>
    <row r="51" spans="1:16" ht="70.150000000000006" hidden="1" customHeight="1">
      <c r="A51" s="105" t="s">
        <v>16118</v>
      </c>
      <c r="B51" s="107">
        <v>7</v>
      </c>
      <c r="C51" s="108" t="s">
        <v>12283</v>
      </c>
      <c r="D51" s="1" t="s">
        <v>3699</v>
      </c>
      <c r="E51" s="106" t="str">
        <f t="shared" si="0"/>
        <v/>
      </c>
      <c r="G51" s="106"/>
      <c r="H51" s="117">
        <v>2</v>
      </c>
      <c r="I51" s="107" t="str">
        <f t="shared" si="1"/>
        <v>√</v>
      </c>
      <c r="J51" s="108" t="s">
        <v>12284</v>
      </c>
      <c r="K51" s="108" t="s">
        <v>3699</v>
      </c>
      <c r="L51" s="108" t="s">
        <v>12285</v>
      </c>
      <c r="M51" s="17">
        <v>2</v>
      </c>
      <c r="N51" s="24"/>
      <c r="O51" s="80">
        <f>MATCH(C51,大汇总!$A$2:$A$6000,0)</f>
        <v>983</v>
      </c>
      <c r="P51">
        <f t="shared" ca="1" si="2"/>
        <v>3.0952273616898784E-3</v>
      </c>
    </row>
    <row r="52" spans="1:16" ht="70.150000000000006" hidden="1" customHeight="1">
      <c r="A52" s="80" t="s">
        <v>16116</v>
      </c>
      <c r="B52" s="1">
        <v>7</v>
      </c>
      <c r="C52" s="2" t="s">
        <v>6091</v>
      </c>
      <c r="D52" s="1" t="s">
        <v>5377</v>
      </c>
      <c r="E52" s="1" t="str">
        <f t="shared" si="0"/>
        <v/>
      </c>
      <c r="G52" s="1"/>
      <c r="H52" s="9">
        <v>2</v>
      </c>
      <c r="I52" s="17" t="str">
        <f t="shared" si="1"/>
        <v>√</v>
      </c>
      <c r="J52" s="2" t="s">
        <v>5378</v>
      </c>
      <c r="K52" s="2" t="s">
        <v>5377</v>
      </c>
      <c r="L52" s="2" t="s">
        <v>5379</v>
      </c>
      <c r="M52" s="17">
        <v>2</v>
      </c>
      <c r="N52" s="25"/>
      <c r="O52" s="80">
        <f>MATCH(C52,大汇总!$A$2:$A$6000,0)</f>
        <v>1738</v>
      </c>
      <c r="P52">
        <f t="shared" ca="1" si="2"/>
        <v>0.13234225952308676</v>
      </c>
    </row>
    <row r="53" spans="1:16" ht="70.150000000000006" hidden="1" customHeight="1">
      <c r="A53" s="80" t="s">
        <v>16119</v>
      </c>
      <c r="B53" s="17">
        <v>7</v>
      </c>
      <c r="C53" s="2" t="s">
        <v>12315</v>
      </c>
      <c r="D53" s="1" t="s">
        <v>12316</v>
      </c>
      <c r="E53" s="1" t="str">
        <f t="shared" si="0"/>
        <v/>
      </c>
      <c r="G53" s="1"/>
      <c r="H53" s="9">
        <v>1</v>
      </c>
      <c r="I53" s="17" t="str">
        <f t="shared" si="1"/>
        <v>√</v>
      </c>
      <c r="J53" s="2" t="s">
        <v>12316</v>
      </c>
      <c r="K53" s="2" t="s">
        <v>12317</v>
      </c>
      <c r="L53" s="2" t="s">
        <v>12318</v>
      </c>
      <c r="M53" s="17">
        <v>1</v>
      </c>
      <c r="N53" s="16"/>
      <c r="O53" s="80">
        <f>MATCH(C53,大汇总!$A$2:$A$6000,0)</f>
        <v>932</v>
      </c>
      <c r="P53">
        <f t="shared" ca="1" si="2"/>
        <v>0.81159172204772745</v>
      </c>
    </row>
    <row r="54" spans="1:16" ht="70.150000000000006" hidden="1" customHeight="1">
      <c r="A54" s="80" t="s">
        <v>16114</v>
      </c>
      <c r="B54" s="1">
        <v>7</v>
      </c>
      <c r="C54" s="2" t="s">
        <v>1734</v>
      </c>
      <c r="D54" s="1" t="s">
        <v>1735</v>
      </c>
      <c r="E54" s="1" t="str">
        <f t="shared" si="0"/>
        <v/>
      </c>
      <c r="G54" s="1"/>
      <c r="H54" s="9">
        <v>1</v>
      </c>
      <c r="I54" s="1" t="str">
        <f t="shared" si="1"/>
        <v>√</v>
      </c>
      <c r="J54" s="2" t="s">
        <v>1735</v>
      </c>
      <c r="K54" s="2" t="s">
        <v>1736</v>
      </c>
      <c r="L54" s="2" t="s">
        <v>1737</v>
      </c>
      <c r="M54" s="1">
        <v>1</v>
      </c>
      <c r="N54" s="33"/>
      <c r="O54" s="80">
        <f>MATCH(C54,大汇总!$A$2:$A$6000,0)</f>
        <v>3190</v>
      </c>
      <c r="P54">
        <f t="shared" ca="1" si="2"/>
        <v>0.15158116607307814</v>
      </c>
    </row>
    <row r="55" spans="1:16" ht="70.150000000000006" hidden="1" customHeight="1">
      <c r="A55" s="80" t="s">
        <v>16120</v>
      </c>
      <c r="B55" s="1">
        <v>7</v>
      </c>
      <c r="C55" s="2" t="s">
        <v>12573</v>
      </c>
      <c r="D55" s="1" t="s">
        <v>12574</v>
      </c>
      <c r="E55" s="9" t="str">
        <f t="shared" si="0"/>
        <v/>
      </c>
      <c r="G55" s="9"/>
      <c r="H55" s="9">
        <v>1</v>
      </c>
      <c r="I55" s="17" t="str">
        <f t="shared" si="1"/>
        <v>√</v>
      </c>
      <c r="J55" s="2" t="s">
        <v>12574</v>
      </c>
      <c r="K55" s="2" t="s">
        <v>12575</v>
      </c>
      <c r="L55" s="2" t="s">
        <v>12576</v>
      </c>
      <c r="M55" s="17">
        <v>1</v>
      </c>
      <c r="N55" s="25"/>
      <c r="O55" s="80">
        <f>MATCH(C55,大汇总!$A$2:$A$6000,0)</f>
        <v>1701</v>
      </c>
      <c r="P55">
        <f t="shared" ca="1" si="2"/>
        <v>0.51332676547293188</v>
      </c>
    </row>
    <row r="56" spans="1:16" ht="70.150000000000006" hidden="1" customHeight="1">
      <c r="A56" s="80" t="s">
        <v>16117</v>
      </c>
      <c r="B56" s="17">
        <v>7</v>
      </c>
      <c r="C56" s="2" t="s">
        <v>11077</v>
      </c>
      <c r="D56" s="1" t="s">
        <v>11078</v>
      </c>
      <c r="E56" s="1" t="str">
        <f t="shared" si="0"/>
        <v/>
      </c>
      <c r="G56" s="1"/>
      <c r="H56" s="9">
        <v>1</v>
      </c>
      <c r="I56" s="17" t="str">
        <f t="shared" si="1"/>
        <v>√</v>
      </c>
      <c r="J56" s="2" t="s">
        <v>11078</v>
      </c>
      <c r="K56" s="2" t="s">
        <v>11079</v>
      </c>
      <c r="L56" s="2" t="s">
        <v>11080</v>
      </c>
      <c r="M56" s="17">
        <v>1</v>
      </c>
      <c r="N56" s="24"/>
      <c r="O56" s="80">
        <f>MATCH(C56,大汇总!$A$2:$A$6000,0)</f>
        <v>4094</v>
      </c>
      <c r="P56">
        <f t="shared" ca="1" si="2"/>
        <v>4.3807007484135352E-2</v>
      </c>
    </row>
    <row r="57" spans="1:16" ht="70.150000000000006" hidden="1" customHeight="1">
      <c r="A57" s="80" t="s">
        <v>16115</v>
      </c>
      <c r="B57" s="1">
        <v>8</v>
      </c>
      <c r="C57" s="2" t="s">
        <v>3804</v>
      </c>
      <c r="D57" s="1" t="s">
        <v>3805</v>
      </c>
      <c r="E57" s="1" t="str">
        <f t="shared" si="0"/>
        <v/>
      </c>
      <c r="G57" s="1"/>
      <c r="H57" s="9">
        <v>1</v>
      </c>
      <c r="I57" s="17" t="str">
        <f t="shared" si="1"/>
        <v>√</v>
      </c>
      <c r="J57" s="2" t="s">
        <v>3805</v>
      </c>
      <c r="K57" s="2" t="s">
        <v>3806</v>
      </c>
      <c r="L57" s="2" t="s">
        <v>3807</v>
      </c>
      <c r="M57" s="17">
        <v>1</v>
      </c>
      <c r="N57" s="24"/>
      <c r="O57" s="80">
        <f>MATCH(C57,大汇总!$A$2:$A$6000,0)</f>
        <v>3579</v>
      </c>
      <c r="P57">
        <f t="shared" ca="1" si="2"/>
        <v>0.72210180875943397</v>
      </c>
    </row>
    <row r="58" spans="1:16" ht="70.150000000000006" hidden="1" customHeight="1">
      <c r="A58" s="80" t="s">
        <v>16113</v>
      </c>
      <c r="B58" s="1">
        <v>8</v>
      </c>
      <c r="C58" s="2" t="s">
        <v>20</v>
      </c>
      <c r="D58" s="1" t="s">
        <v>21</v>
      </c>
      <c r="E58" s="1" t="str">
        <f t="shared" si="0"/>
        <v/>
      </c>
      <c r="G58" s="1"/>
      <c r="H58" s="9">
        <v>3</v>
      </c>
      <c r="I58" s="17" t="str">
        <f t="shared" si="1"/>
        <v>√</v>
      </c>
      <c r="J58" s="2" t="s">
        <v>9</v>
      </c>
      <c r="K58" s="2" t="s">
        <v>16</v>
      </c>
      <c r="L58" s="2" t="s">
        <v>21</v>
      </c>
      <c r="M58" s="17">
        <v>3</v>
      </c>
      <c r="N58" s="24"/>
      <c r="O58" s="80">
        <f>MATCH(C58,大汇总!$A$2:$A$6000,0)</f>
        <v>836</v>
      </c>
      <c r="P58">
        <f t="shared" ca="1" si="2"/>
        <v>0.8961966814598108</v>
      </c>
    </row>
    <row r="59" spans="1:16" ht="70.150000000000006" hidden="1" customHeight="1">
      <c r="A59" s="80" t="s">
        <v>16118</v>
      </c>
      <c r="B59" s="17">
        <v>8</v>
      </c>
      <c r="C59" s="2" t="s">
        <v>12286</v>
      </c>
      <c r="D59" s="1" t="s">
        <v>12287</v>
      </c>
      <c r="E59" s="1" t="str">
        <f t="shared" si="0"/>
        <v/>
      </c>
      <c r="G59" s="1"/>
      <c r="H59" s="9">
        <v>1</v>
      </c>
      <c r="I59" s="17" t="str">
        <f t="shared" si="1"/>
        <v>√</v>
      </c>
      <c r="J59" s="2" t="s">
        <v>12287</v>
      </c>
      <c r="K59" s="2" t="s">
        <v>12288</v>
      </c>
      <c r="L59" s="2" t="s">
        <v>4934</v>
      </c>
      <c r="M59" s="17">
        <v>1</v>
      </c>
      <c r="N59" s="24"/>
      <c r="O59" s="80">
        <f>MATCH(C59,大汇总!$A$2:$A$6000,0)</f>
        <v>3017</v>
      </c>
      <c r="P59">
        <f t="shared" ca="1" si="2"/>
        <v>0.15523365878009365</v>
      </c>
    </row>
    <row r="60" spans="1:16" ht="70.150000000000006" hidden="1" customHeight="1">
      <c r="A60" s="80" t="s">
        <v>16116</v>
      </c>
      <c r="B60" s="1">
        <v>8</v>
      </c>
      <c r="C60" s="2" t="s">
        <v>6092</v>
      </c>
      <c r="D60" s="1" t="s">
        <v>5380</v>
      </c>
      <c r="E60" s="1" t="str">
        <f t="shared" si="0"/>
        <v/>
      </c>
      <c r="G60" s="1"/>
      <c r="H60" s="9">
        <v>3</v>
      </c>
      <c r="I60" s="17" t="str">
        <f t="shared" si="1"/>
        <v>√</v>
      </c>
      <c r="J60" s="2" t="s">
        <v>6094</v>
      </c>
      <c r="K60" s="2" t="s">
        <v>6093</v>
      </c>
      <c r="L60" s="2" t="s">
        <v>5380</v>
      </c>
      <c r="M60" s="17">
        <v>3</v>
      </c>
      <c r="N60" s="25" t="s">
        <v>16017</v>
      </c>
      <c r="O60" s="80">
        <f>MATCH(C60,大汇总!$A$2:$A$6000,0)</f>
        <v>1739</v>
      </c>
      <c r="P60">
        <f t="shared" ca="1" si="2"/>
        <v>0.21422056592397865</v>
      </c>
    </row>
    <row r="61" spans="1:16" ht="70.150000000000006" hidden="1" customHeight="1">
      <c r="A61" s="80" t="s">
        <v>16119</v>
      </c>
      <c r="B61" s="17">
        <v>8</v>
      </c>
      <c r="C61" s="2" t="s">
        <v>12319</v>
      </c>
      <c r="D61" s="1" t="s">
        <v>12320</v>
      </c>
      <c r="E61" s="1" t="str">
        <f t="shared" si="0"/>
        <v/>
      </c>
      <c r="G61" s="1"/>
      <c r="H61" s="9">
        <v>1</v>
      </c>
      <c r="I61" s="17" t="str">
        <f t="shared" si="1"/>
        <v>√</v>
      </c>
      <c r="J61" s="2" t="s">
        <v>12320</v>
      </c>
      <c r="K61" s="2" t="s">
        <v>12321</v>
      </c>
      <c r="L61" s="2" t="s">
        <v>12322</v>
      </c>
      <c r="M61" s="17">
        <v>1</v>
      </c>
      <c r="N61" s="16"/>
      <c r="O61" s="80">
        <f>MATCH(C61,大汇总!$A$2:$A$6000,0)</f>
        <v>3449</v>
      </c>
      <c r="P61">
        <f t="shared" ca="1" si="2"/>
        <v>0.99482126102643909</v>
      </c>
    </row>
    <row r="62" spans="1:16" ht="70.150000000000006" hidden="1" customHeight="1">
      <c r="A62" s="80" t="s">
        <v>16114</v>
      </c>
      <c r="B62" s="1">
        <v>8</v>
      </c>
      <c r="C62" s="2" t="s">
        <v>1738</v>
      </c>
      <c r="D62" s="1" t="s">
        <v>1739</v>
      </c>
      <c r="E62" s="1" t="str">
        <f t="shared" si="0"/>
        <v>温度随高度的升高而降低</v>
      </c>
      <c r="G62" s="1"/>
      <c r="H62" s="9">
        <v>1</v>
      </c>
      <c r="I62" s="1" t="str">
        <f t="shared" si="1"/>
        <v>×</v>
      </c>
      <c r="J62" s="2" t="s">
        <v>1740</v>
      </c>
      <c r="K62" s="2" t="s">
        <v>1739</v>
      </c>
      <c r="L62" s="2" t="s">
        <v>1741</v>
      </c>
      <c r="M62" s="1">
        <v>2</v>
      </c>
      <c r="N62" s="33"/>
      <c r="O62" s="80">
        <f>MATCH(C62,大汇总!$A$2:$A$6000,0)</f>
        <v>1879</v>
      </c>
      <c r="P62">
        <f t="shared" ca="1" si="2"/>
        <v>0.86827105147277261</v>
      </c>
    </row>
    <row r="63" spans="1:16" ht="70.150000000000006" hidden="1" customHeight="1">
      <c r="A63" s="80" t="s">
        <v>16120</v>
      </c>
      <c r="B63" s="1">
        <v>8</v>
      </c>
      <c r="C63" s="2" t="s">
        <v>12577</v>
      </c>
      <c r="D63" s="1" t="s">
        <v>12578</v>
      </c>
      <c r="E63" s="9" t="str">
        <f t="shared" si="0"/>
        <v/>
      </c>
      <c r="G63" s="9"/>
      <c r="H63" s="9">
        <v>2</v>
      </c>
      <c r="I63" s="17" t="str">
        <f t="shared" si="1"/>
        <v>√</v>
      </c>
      <c r="J63" s="2" t="s">
        <v>12579</v>
      </c>
      <c r="K63" s="2" t="s">
        <v>12578</v>
      </c>
      <c r="L63" s="2" t="s">
        <v>12580</v>
      </c>
      <c r="M63" s="17">
        <v>2</v>
      </c>
      <c r="N63" s="25"/>
      <c r="O63" s="80">
        <f>MATCH(C63,大汇总!$A$2:$A$6000,0)</f>
        <v>1642</v>
      </c>
      <c r="P63">
        <f t="shared" ca="1" si="2"/>
        <v>0.40378710999704426</v>
      </c>
    </row>
    <row r="64" spans="1:16" ht="70.150000000000006" hidden="1" customHeight="1">
      <c r="A64" s="80" t="s">
        <v>16117</v>
      </c>
      <c r="B64" s="17">
        <v>8</v>
      </c>
      <c r="C64" s="2" t="s">
        <v>11081</v>
      </c>
      <c r="D64" s="1" t="s">
        <v>11082</v>
      </c>
      <c r="E64" s="1" t="str">
        <f t="shared" si="0"/>
        <v/>
      </c>
      <c r="G64" s="1"/>
      <c r="H64" s="9">
        <v>3</v>
      </c>
      <c r="I64" s="17" t="str">
        <f t="shared" si="1"/>
        <v>√</v>
      </c>
      <c r="J64" s="2" t="s">
        <v>11076</v>
      </c>
      <c r="K64" s="2" t="s">
        <v>11075</v>
      </c>
      <c r="L64" s="2" t="s">
        <v>11082</v>
      </c>
      <c r="M64" s="17">
        <v>3</v>
      </c>
      <c r="N64" s="24"/>
      <c r="O64" s="80" t="e">
        <f>MATCH(C64,大汇总!$A$2:$A$6000,0)</f>
        <v>#N/A</v>
      </c>
      <c r="P64">
        <f t="shared" ca="1" si="2"/>
        <v>0.61778906379169907</v>
      </c>
    </row>
    <row r="65" spans="1:16" ht="70.150000000000006" hidden="1" customHeight="1">
      <c r="A65" s="80" t="s">
        <v>16115</v>
      </c>
      <c r="B65" s="1">
        <v>9</v>
      </c>
      <c r="C65" s="2" t="s">
        <v>3808</v>
      </c>
      <c r="D65" s="1">
        <v>17</v>
      </c>
      <c r="E65" s="1" t="str">
        <f t="shared" si="0"/>
        <v/>
      </c>
      <c r="G65" s="1" t="s">
        <v>17860</v>
      </c>
      <c r="H65" s="9"/>
      <c r="I65" s="17" t="str">
        <f t="shared" si="1"/>
        <v/>
      </c>
      <c r="J65" s="2" t="s">
        <v>3809</v>
      </c>
      <c r="K65" s="2" t="s">
        <v>2115</v>
      </c>
      <c r="L65" s="2">
        <v>17</v>
      </c>
      <c r="M65" s="17">
        <v>3</v>
      </c>
      <c r="N65" s="24"/>
      <c r="O65" s="80">
        <f>MATCH(C65,大汇总!$A$2:$A$6000,0)</f>
        <v>3868</v>
      </c>
      <c r="P65">
        <f t="shared" ca="1" si="2"/>
        <v>0.64822975515584569</v>
      </c>
    </row>
    <row r="66" spans="1:16" ht="70.150000000000006" hidden="1" customHeight="1">
      <c r="A66" s="80" t="s">
        <v>16113</v>
      </c>
      <c r="B66" s="1">
        <v>9</v>
      </c>
      <c r="C66" s="2" t="s">
        <v>22</v>
      </c>
      <c r="D66" s="1" t="s">
        <v>8</v>
      </c>
      <c r="E66" s="1" t="str">
        <f t="shared" ref="E66:E129" si="3">IF(I66="×",IF(M66=1,J66,IF(M66=2,K66,IF(M66=3,L66,""))),"")</f>
        <v/>
      </c>
      <c r="F66" s="80" t="s">
        <v>29460</v>
      </c>
      <c r="G66" s="1"/>
      <c r="H66" s="9">
        <v>2</v>
      </c>
      <c r="I66" s="17" t="str">
        <f t="shared" ref="I66:I129" si="4">IF(H66="","",IF(H66=M66,"√","×"))</f>
        <v>√</v>
      </c>
      <c r="J66" s="2" t="s">
        <v>23</v>
      </c>
      <c r="K66" s="2" t="s">
        <v>8</v>
      </c>
      <c r="L66" s="2" t="s">
        <v>9</v>
      </c>
      <c r="M66" s="17">
        <v>2</v>
      </c>
      <c r="N66" s="24"/>
      <c r="O66" s="80" t="e">
        <f>MATCH(C66,大汇总!$A$2:$A$6000,0)</f>
        <v>#N/A</v>
      </c>
      <c r="P66">
        <f t="shared" ref="P66:P129" ca="1" si="5">RAND()</f>
        <v>0.5570137453118662</v>
      </c>
    </row>
    <row r="67" spans="1:16" ht="70.150000000000006" hidden="1" customHeight="1">
      <c r="A67" s="80" t="s">
        <v>16118</v>
      </c>
      <c r="B67" s="17">
        <v>9</v>
      </c>
      <c r="C67" s="2" t="s">
        <v>12289</v>
      </c>
      <c r="D67" s="1" t="s">
        <v>12290</v>
      </c>
      <c r="E67" s="1" t="str">
        <f t="shared" si="3"/>
        <v/>
      </c>
      <c r="G67" s="1"/>
      <c r="H67" s="9">
        <v>3</v>
      </c>
      <c r="I67" s="17" t="str">
        <f t="shared" si="4"/>
        <v>√</v>
      </c>
      <c r="J67" s="2" t="s">
        <v>12292</v>
      </c>
      <c r="K67" s="2" t="s">
        <v>12291</v>
      </c>
      <c r="L67" s="2" t="s">
        <v>12290</v>
      </c>
      <c r="M67" s="17">
        <v>3</v>
      </c>
      <c r="N67" s="24"/>
      <c r="O67" s="80">
        <f>MATCH(C67,大汇总!$A$2:$A$6000,0)</f>
        <v>2971</v>
      </c>
      <c r="P67">
        <f t="shared" ca="1" si="5"/>
        <v>0.70069371078319198</v>
      </c>
    </row>
    <row r="68" spans="1:16" ht="70.150000000000006" hidden="1" customHeight="1">
      <c r="A68" s="80" t="s">
        <v>16116</v>
      </c>
      <c r="B68" s="1">
        <v>9</v>
      </c>
      <c r="C68" s="2" t="s">
        <v>6095</v>
      </c>
      <c r="D68" s="1" t="s">
        <v>6096</v>
      </c>
      <c r="E68" s="1" t="str">
        <f t="shared" si="3"/>
        <v/>
      </c>
      <c r="G68" s="1"/>
      <c r="H68" s="9">
        <v>2</v>
      </c>
      <c r="I68" s="17" t="str">
        <f t="shared" si="4"/>
        <v>√</v>
      </c>
      <c r="J68" s="2" t="s">
        <v>6097</v>
      </c>
      <c r="K68" s="2" t="s">
        <v>6096</v>
      </c>
      <c r="L68" s="2" t="s">
        <v>6098</v>
      </c>
      <c r="M68" s="17">
        <v>2</v>
      </c>
      <c r="N68" s="25"/>
      <c r="O68" s="80">
        <f>MATCH(C68,大汇总!$A$2:$A$6000,0)</f>
        <v>5027</v>
      </c>
      <c r="P68">
        <f t="shared" ca="1" si="5"/>
        <v>0.70828286668245677</v>
      </c>
    </row>
    <row r="69" spans="1:16" ht="70.150000000000006" hidden="1" customHeight="1">
      <c r="A69" s="80" t="s">
        <v>16119</v>
      </c>
      <c r="B69" s="17">
        <v>9</v>
      </c>
      <c r="C69" s="2" t="s">
        <v>12323</v>
      </c>
      <c r="D69" s="1" t="s">
        <v>12324</v>
      </c>
      <c r="E69" s="1" t="str">
        <f t="shared" si="3"/>
        <v/>
      </c>
      <c r="G69" s="1"/>
      <c r="H69" s="9">
        <v>2</v>
      </c>
      <c r="I69" s="17" t="str">
        <f t="shared" si="4"/>
        <v>√</v>
      </c>
      <c r="J69" s="2" t="s">
        <v>12325</v>
      </c>
      <c r="K69" s="2" t="s">
        <v>12324</v>
      </c>
      <c r="L69" s="2" t="s">
        <v>12326</v>
      </c>
      <c r="M69" s="17">
        <v>2</v>
      </c>
      <c r="N69" s="16"/>
      <c r="O69" s="80">
        <f>MATCH(C69,大汇总!$A$2:$A$6000,0)</f>
        <v>4635</v>
      </c>
      <c r="P69">
        <f t="shared" ca="1" si="5"/>
        <v>0.45152319713411471</v>
      </c>
    </row>
    <row r="70" spans="1:16" ht="70.150000000000006" hidden="1" customHeight="1">
      <c r="A70" s="80" t="s">
        <v>16114</v>
      </c>
      <c r="B70" s="1">
        <v>9</v>
      </c>
      <c r="C70" s="2" t="s">
        <v>1742</v>
      </c>
      <c r="D70" s="1" t="s">
        <v>1743</v>
      </c>
      <c r="E70" s="1" t="str">
        <f t="shared" si="3"/>
        <v/>
      </c>
      <c r="G70" s="1"/>
      <c r="H70" s="9">
        <v>1</v>
      </c>
      <c r="I70" s="1" t="str">
        <f t="shared" si="4"/>
        <v>√</v>
      </c>
      <c r="J70" s="2" t="s">
        <v>1743</v>
      </c>
      <c r="K70" s="2" t="s">
        <v>1744</v>
      </c>
      <c r="L70" s="2" t="s">
        <v>1745</v>
      </c>
      <c r="M70" s="1">
        <v>1</v>
      </c>
      <c r="N70" s="33"/>
      <c r="O70" s="80">
        <f>MATCH(C70,大汇总!$A$2:$A$6000,0)</f>
        <v>4773</v>
      </c>
      <c r="P70">
        <f t="shared" ca="1" si="5"/>
        <v>0.50260432244951492</v>
      </c>
    </row>
    <row r="71" spans="1:16" ht="70.150000000000006" hidden="1" customHeight="1">
      <c r="A71" s="80" t="s">
        <v>16120</v>
      </c>
      <c r="B71" s="1">
        <v>9</v>
      </c>
      <c r="C71" s="2" t="s">
        <v>12581</v>
      </c>
      <c r="D71" s="1" t="s">
        <v>12582</v>
      </c>
      <c r="E71" s="9" t="str">
        <f t="shared" si="3"/>
        <v/>
      </c>
      <c r="G71" s="9"/>
      <c r="H71" s="9">
        <v>3</v>
      </c>
      <c r="I71" s="17" t="str">
        <f t="shared" si="4"/>
        <v>√</v>
      </c>
      <c r="J71" s="2" t="s">
        <v>12584</v>
      </c>
      <c r="K71" s="2" t="s">
        <v>12583</v>
      </c>
      <c r="L71" s="2" t="s">
        <v>12582</v>
      </c>
      <c r="M71" s="17">
        <v>3</v>
      </c>
      <c r="N71" s="25"/>
      <c r="O71" s="80">
        <f>MATCH(C71,大汇总!$A$2:$A$6000,0)</f>
        <v>3043</v>
      </c>
      <c r="P71">
        <f t="shared" ca="1" si="5"/>
        <v>2.2720374678424915E-2</v>
      </c>
    </row>
    <row r="72" spans="1:16" ht="70.150000000000006" hidden="1" customHeight="1">
      <c r="A72" s="80" t="s">
        <v>16117</v>
      </c>
      <c r="B72" s="21">
        <v>9</v>
      </c>
      <c r="C72" s="2" t="s">
        <v>11083</v>
      </c>
      <c r="D72" s="1" t="s">
        <v>11084</v>
      </c>
      <c r="E72" s="1" t="str">
        <f t="shared" si="3"/>
        <v/>
      </c>
      <c r="G72" s="1"/>
      <c r="H72" s="9">
        <v>3</v>
      </c>
      <c r="I72" s="17" t="str">
        <f t="shared" si="4"/>
        <v>√</v>
      </c>
      <c r="J72" s="2" t="s">
        <v>11086</v>
      </c>
      <c r="K72" s="2" t="s">
        <v>11085</v>
      </c>
      <c r="L72" s="7" t="s">
        <v>11084</v>
      </c>
      <c r="M72" s="17">
        <v>3</v>
      </c>
      <c r="N72" s="24"/>
      <c r="O72" s="80">
        <f>MATCH(C72,大汇总!$A$2:$A$6000,0)</f>
        <v>5053</v>
      </c>
      <c r="P72">
        <f t="shared" ca="1" si="5"/>
        <v>0.86047348388834377</v>
      </c>
    </row>
    <row r="73" spans="1:16" ht="70.150000000000006" hidden="1" customHeight="1">
      <c r="A73" s="80" t="s">
        <v>16115</v>
      </c>
      <c r="B73" s="1">
        <v>10</v>
      </c>
      <c r="C73" s="2" t="s">
        <v>3810</v>
      </c>
      <c r="D73" s="1">
        <v>6</v>
      </c>
      <c r="E73" s="1" t="str">
        <f t="shared" si="3"/>
        <v/>
      </c>
      <c r="G73" s="1" t="s">
        <v>17860</v>
      </c>
      <c r="H73" s="9"/>
      <c r="I73" s="17" t="str">
        <f t="shared" si="4"/>
        <v/>
      </c>
      <c r="J73" s="2" t="s">
        <v>3809</v>
      </c>
      <c r="K73" s="2" t="s">
        <v>3811</v>
      </c>
      <c r="L73" s="2">
        <v>6</v>
      </c>
      <c r="M73" s="17">
        <v>3</v>
      </c>
      <c r="N73" s="24"/>
      <c r="O73" s="80">
        <f>MATCH(C73,大汇总!$A$2:$A$6000,0)</f>
        <v>3870</v>
      </c>
      <c r="P73">
        <f t="shared" ca="1" si="5"/>
        <v>0.78295337559010003</v>
      </c>
    </row>
    <row r="74" spans="1:16" ht="70.150000000000006" hidden="1" customHeight="1">
      <c r="A74" s="80" t="s">
        <v>16113</v>
      </c>
      <c r="B74" s="1">
        <v>10</v>
      </c>
      <c r="C74" s="2" t="s">
        <v>24</v>
      </c>
      <c r="D74" s="1" t="s">
        <v>25</v>
      </c>
      <c r="E74" s="1" t="str">
        <f t="shared" si="3"/>
        <v/>
      </c>
      <c r="G74" s="1"/>
      <c r="H74" s="9">
        <v>2</v>
      </c>
      <c r="I74" s="17" t="str">
        <f t="shared" si="4"/>
        <v>√</v>
      </c>
      <c r="J74" s="2" t="s">
        <v>26</v>
      </c>
      <c r="K74" s="2" t="s">
        <v>25</v>
      </c>
      <c r="L74" s="2" t="s">
        <v>27</v>
      </c>
      <c r="M74" s="17">
        <v>2</v>
      </c>
      <c r="N74" s="24"/>
      <c r="O74" s="80">
        <f>MATCH(C74,大汇总!$A$2:$A$6000,0)</f>
        <v>2831</v>
      </c>
      <c r="P74">
        <f t="shared" ca="1" si="5"/>
        <v>0.1413163359202777</v>
      </c>
    </row>
    <row r="75" spans="1:16" ht="70.150000000000006" hidden="1" customHeight="1">
      <c r="A75" s="80" t="s">
        <v>16116</v>
      </c>
      <c r="B75" s="1">
        <v>10</v>
      </c>
      <c r="C75" s="2" t="s">
        <v>6099</v>
      </c>
      <c r="D75" s="1" t="s">
        <v>6100</v>
      </c>
      <c r="E75" s="1" t="str">
        <f t="shared" si="3"/>
        <v/>
      </c>
      <c r="G75" s="1"/>
      <c r="H75" s="9">
        <v>1</v>
      </c>
      <c r="I75" s="17" t="str">
        <f t="shared" si="4"/>
        <v>√</v>
      </c>
      <c r="J75" s="2" t="s">
        <v>6100</v>
      </c>
      <c r="K75" s="2" t="s">
        <v>6101</v>
      </c>
      <c r="L75" s="2" t="s">
        <v>6102</v>
      </c>
      <c r="M75" s="17">
        <v>1</v>
      </c>
      <c r="N75" s="25"/>
      <c r="O75" s="80">
        <f>MATCH(C75,大汇总!$A$2:$A$6000,0)</f>
        <v>5100</v>
      </c>
      <c r="P75">
        <f t="shared" ca="1" si="5"/>
        <v>0.2833318992953382</v>
      </c>
    </row>
    <row r="76" spans="1:16" ht="70.150000000000006" hidden="1" customHeight="1">
      <c r="A76" s="80" t="s">
        <v>16119</v>
      </c>
      <c r="B76" s="17">
        <v>10</v>
      </c>
      <c r="C76" s="2" t="s">
        <v>12327</v>
      </c>
      <c r="D76" s="1" t="s">
        <v>12328</v>
      </c>
      <c r="E76" s="1" t="str">
        <f t="shared" si="3"/>
        <v/>
      </c>
      <c r="G76" s="1"/>
      <c r="H76" s="9">
        <v>2</v>
      </c>
      <c r="I76" s="17" t="str">
        <f t="shared" si="4"/>
        <v>√</v>
      </c>
      <c r="J76" s="2" t="s">
        <v>12329</v>
      </c>
      <c r="K76" s="2" t="s">
        <v>12328</v>
      </c>
      <c r="L76" s="2" t="s">
        <v>12330</v>
      </c>
      <c r="M76" s="17">
        <v>2</v>
      </c>
      <c r="N76" s="16"/>
      <c r="O76" s="80">
        <f>MATCH(C76,大汇总!$A$2:$A$6000,0)</f>
        <v>4636</v>
      </c>
      <c r="P76">
        <f t="shared" ca="1" si="5"/>
        <v>0.51029228093694068</v>
      </c>
    </row>
    <row r="77" spans="1:16" ht="70.150000000000006" hidden="1" customHeight="1">
      <c r="A77" s="80" t="s">
        <v>16114</v>
      </c>
      <c r="B77" s="1">
        <v>10</v>
      </c>
      <c r="C77" s="2" t="s">
        <v>1746</v>
      </c>
      <c r="D77" s="1" t="s">
        <v>1747</v>
      </c>
      <c r="E77" s="1" t="str">
        <f t="shared" si="3"/>
        <v/>
      </c>
      <c r="G77" s="1"/>
      <c r="H77" s="9">
        <v>3</v>
      </c>
      <c r="I77" s="1" t="str">
        <f t="shared" si="4"/>
        <v>√</v>
      </c>
      <c r="J77" s="2" t="s">
        <v>1749</v>
      </c>
      <c r="K77" s="2" t="s">
        <v>1748</v>
      </c>
      <c r="L77" s="2" t="s">
        <v>1747</v>
      </c>
      <c r="M77" s="1">
        <v>3</v>
      </c>
      <c r="N77" s="33"/>
      <c r="O77" s="80">
        <f>MATCH(C77,大汇总!$A$2:$A$6000,0)</f>
        <v>1880</v>
      </c>
      <c r="P77">
        <f t="shared" ca="1" si="5"/>
        <v>0.52021697092159025</v>
      </c>
    </row>
    <row r="78" spans="1:16" ht="70.150000000000006" hidden="1" customHeight="1">
      <c r="A78" s="80" t="s">
        <v>16120</v>
      </c>
      <c r="B78" s="8">
        <v>10</v>
      </c>
      <c r="C78" s="7" t="s">
        <v>12585</v>
      </c>
      <c r="D78" s="8" t="s">
        <v>12586</v>
      </c>
      <c r="E78" s="4" t="str">
        <f t="shared" si="3"/>
        <v/>
      </c>
      <c r="G78" s="4"/>
      <c r="H78" s="4">
        <v>2</v>
      </c>
      <c r="I78" s="21" t="str">
        <f t="shared" si="4"/>
        <v>√</v>
      </c>
      <c r="J78" s="7" t="s">
        <v>12587</v>
      </c>
      <c r="K78" s="7" t="s">
        <v>12586</v>
      </c>
      <c r="L78" s="7" t="s">
        <v>12588</v>
      </c>
      <c r="M78" s="17">
        <v>2</v>
      </c>
      <c r="N78" s="25"/>
      <c r="O78" s="80">
        <f>MATCH(C78,大汇总!$A$2:$A$6000,0)</f>
        <v>1924</v>
      </c>
      <c r="P78">
        <f t="shared" ca="1" si="5"/>
        <v>2.0472817778591779E-3</v>
      </c>
    </row>
    <row r="79" spans="1:16" ht="70.150000000000006" hidden="1" customHeight="1">
      <c r="A79" s="80" t="s">
        <v>16117</v>
      </c>
      <c r="B79" s="17">
        <v>10</v>
      </c>
      <c r="C79" s="2" t="s">
        <v>11087</v>
      </c>
      <c r="D79" s="1" t="s">
        <v>11085</v>
      </c>
      <c r="E79" s="1" t="str">
        <f t="shared" si="3"/>
        <v/>
      </c>
      <c r="G79" s="1"/>
      <c r="H79" s="9">
        <v>2</v>
      </c>
      <c r="I79" s="17" t="str">
        <f t="shared" si="4"/>
        <v>√</v>
      </c>
      <c r="J79" s="2" t="s">
        <v>11084</v>
      </c>
      <c r="K79" s="2" t="s">
        <v>11085</v>
      </c>
      <c r="L79" s="2" t="s">
        <v>11086</v>
      </c>
      <c r="M79" s="17">
        <v>2</v>
      </c>
      <c r="N79" s="24"/>
      <c r="O79" s="80">
        <f>MATCH(C79,大汇总!$A$2:$A$6000,0)</f>
        <v>5057</v>
      </c>
      <c r="P79">
        <f t="shared" ca="1" si="5"/>
        <v>0.49559817760463576</v>
      </c>
    </row>
    <row r="80" spans="1:16" ht="70.150000000000006" hidden="1" customHeight="1">
      <c r="A80" s="80" t="s">
        <v>16115</v>
      </c>
      <c r="B80" s="1">
        <v>11</v>
      </c>
      <c r="C80" s="2" t="s">
        <v>3812</v>
      </c>
      <c r="D80" s="1">
        <v>16</v>
      </c>
      <c r="E80" s="1" t="str">
        <f t="shared" si="3"/>
        <v/>
      </c>
      <c r="G80" s="1" t="s">
        <v>17860</v>
      </c>
      <c r="H80" s="9"/>
      <c r="I80" s="17" t="str">
        <f t="shared" si="4"/>
        <v/>
      </c>
      <c r="J80" s="2" t="s">
        <v>3814</v>
      </c>
      <c r="K80" s="2" t="s">
        <v>3813</v>
      </c>
      <c r="L80" s="2">
        <v>16</v>
      </c>
      <c r="M80" s="17">
        <v>3</v>
      </c>
      <c r="N80" s="24"/>
      <c r="O80" s="80">
        <f>MATCH(C80,大汇总!$A$2:$A$6000,0)</f>
        <v>3865</v>
      </c>
      <c r="P80">
        <f t="shared" ca="1" si="5"/>
        <v>0.40159785906630929</v>
      </c>
    </row>
    <row r="81" spans="1:16" ht="70.150000000000006" hidden="1" customHeight="1">
      <c r="A81" s="80" t="s">
        <v>16113</v>
      </c>
      <c r="B81" s="1">
        <v>11</v>
      </c>
      <c r="C81" s="2" t="s">
        <v>28</v>
      </c>
      <c r="D81" s="1" t="s">
        <v>29</v>
      </c>
      <c r="E81" s="1" t="str">
        <f t="shared" si="3"/>
        <v/>
      </c>
      <c r="G81" s="1"/>
      <c r="H81" s="9">
        <v>1</v>
      </c>
      <c r="I81" s="17" t="str">
        <f t="shared" si="4"/>
        <v>√</v>
      </c>
      <c r="J81" s="2" t="s">
        <v>29</v>
      </c>
      <c r="K81" s="2" t="s">
        <v>30</v>
      </c>
      <c r="L81" s="2" t="s">
        <v>31</v>
      </c>
      <c r="M81" s="17">
        <v>1</v>
      </c>
      <c r="N81" s="24"/>
      <c r="O81" s="80">
        <f>MATCH(C81,大汇总!$A$2:$A$6000,0)</f>
        <v>3558</v>
      </c>
      <c r="P81">
        <f t="shared" ca="1" si="5"/>
        <v>0.13114475349961585</v>
      </c>
    </row>
    <row r="82" spans="1:16" ht="70.150000000000006" hidden="1" customHeight="1">
      <c r="A82" s="80" t="s">
        <v>16116</v>
      </c>
      <c r="B82" s="1">
        <v>11</v>
      </c>
      <c r="C82" s="2" t="s">
        <v>6103</v>
      </c>
      <c r="D82" s="1" t="s">
        <v>6104</v>
      </c>
      <c r="E82" s="1" t="str">
        <f t="shared" si="3"/>
        <v/>
      </c>
      <c r="G82" s="1"/>
      <c r="H82" s="9">
        <v>3</v>
      </c>
      <c r="I82" s="17" t="str">
        <f t="shared" si="4"/>
        <v>√</v>
      </c>
      <c r="J82" s="2" t="s">
        <v>5394</v>
      </c>
      <c r="K82" s="2" t="s">
        <v>6105</v>
      </c>
      <c r="L82" s="2" t="s">
        <v>6104</v>
      </c>
      <c r="M82" s="17">
        <v>3</v>
      </c>
      <c r="N82" s="25" t="s">
        <v>16018</v>
      </c>
      <c r="O82" s="80">
        <f>MATCH(C82,大汇总!$A$2:$A$6000,0)</f>
        <v>3471</v>
      </c>
      <c r="P82">
        <f t="shared" ca="1" si="5"/>
        <v>0.91376815121804733</v>
      </c>
    </row>
    <row r="83" spans="1:16" ht="70.150000000000006" hidden="1" customHeight="1">
      <c r="A83" s="80" t="s">
        <v>16119</v>
      </c>
      <c r="B83" s="17">
        <v>11</v>
      </c>
      <c r="C83" s="2" t="s">
        <v>12331</v>
      </c>
      <c r="D83" s="1" t="s">
        <v>12332</v>
      </c>
      <c r="E83" s="1" t="str">
        <f t="shared" si="3"/>
        <v/>
      </c>
      <c r="G83" s="1"/>
      <c r="H83" s="9">
        <v>3</v>
      </c>
      <c r="I83" s="17" t="str">
        <f t="shared" si="4"/>
        <v>√</v>
      </c>
      <c r="J83" s="2" t="s">
        <v>12334</v>
      </c>
      <c r="K83" s="2" t="s">
        <v>12333</v>
      </c>
      <c r="L83" s="2" t="s">
        <v>12332</v>
      </c>
      <c r="M83" s="17">
        <v>3</v>
      </c>
      <c r="N83" s="16"/>
      <c r="O83" s="80">
        <f>MATCH(C83,大汇总!$A$2:$A$6000,0)</f>
        <v>4683</v>
      </c>
      <c r="P83">
        <f t="shared" ca="1" si="5"/>
        <v>0.63987800770732473</v>
      </c>
    </row>
    <row r="84" spans="1:16" ht="70.150000000000006" hidden="1" customHeight="1">
      <c r="A84" s="80" t="s">
        <v>16114</v>
      </c>
      <c r="B84" s="1">
        <v>11</v>
      </c>
      <c r="C84" s="2" t="s">
        <v>1750</v>
      </c>
      <c r="D84" s="1" t="s">
        <v>1751</v>
      </c>
      <c r="E84" s="1" t="str">
        <f t="shared" si="3"/>
        <v>在平流层</v>
      </c>
      <c r="G84" s="1"/>
      <c r="H84" s="9">
        <v>1</v>
      </c>
      <c r="I84" s="1" t="str">
        <f t="shared" si="4"/>
        <v>×</v>
      </c>
      <c r="J84" s="2" t="s">
        <v>1752</v>
      </c>
      <c r="K84" s="2" t="s">
        <v>1751</v>
      </c>
      <c r="L84" s="2" t="s">
        <v>1753</v>
      </c>
      <c r="M84" s="1">
        <v>2</v>
      </c>
      <c r="N84" s="33"/>
      <c r="O84" s="80">
        <f>MATCH(C84,大汇总!$A$2:$A$6000,0)</f>
        <v>3206</v>
      </c>
      <c r="P84">
        <f t="shared" ca="1" si="5"/>
        <v>3.0652155958269534E-3</v>
      </c>
    </row>
    <row r="85" spans="1:16" ht="70.150000000000006" hidden="1" customHeight="1">
      <c r="A85" s="80" t="s">
        <v>16120</v>
      </c>
      <c r="B85" s="1">
        <v>11</v>
      </c>
      <c r="C85" s="2" t="s">
        <v>12589</v>
      </c>
      <c r="D85" s="1" t="s">
        <v>12590</v>
      </c>
      <c r="E85" s="9" t="str">
        <f t="shared" si="3"/>
        <v/>
      </c>
      <c r="G85" s="9"/>
      <c r="H85" s="9">
        <v>3</v>
      </c>
      <c r="I85" s="17" t="str">
        <f t="shared" si="4"/>
        <v>√</v>
      </c>
      <c r="J85" s="2" t="s">
        <v>12592</v>
      </c>
      <c r="K85" s="2" t="s">
        <v>12591</v>
      </c>
      <c r="L85" s="2" t="s">
        <v>12590</v>
      </c>
      <c r="M85" s="17">
        <v>3</v>
      </c>
      <c r="N85" s="25"/>
      <c r="O85" s="80">
        <f>MATCH(C85,大汇总!$A$2:$A$6000,0)</f>
        <v>1926</v>
      </c>
      <c r="P85">
        <f t="shared" ca="1" si="5"/>
        <v>0.97197996362152017</v>
      </c>
    </row>
    <row r="86" spans="1:16" ht="70.150000000000006" hidden="1" customHeight="1">
      <c r="A86" s="80" t="s">
        <v>16117</v>
      </c>
      <c r="B86" s="17">
        <v>11</v>
      </c>
      <c r="C86" s="2" t="s">
        <v>11088</v>
      </c>
      <c r="D86" s="1" t="s">
        <v>11086</v>
      </c>
      <c r="E86" s="1" t="str">
        <f t="shared" si="3"/>
        <v/>
      </c>
      <c r="G86" s="1"/>
      <c r="H86" s="9">
        <v>3</v>
      </c>
      <c r="I86" s="17" t="str">
        <f t="shared" si="4"/>
        <v>√</v>
      </c>
      <c r="J86" s="2" t="s">
        <v>11084</v>
      </c>
      <c r="K86" s="2" t="s">
        <v>11085</v>
      </c>
      <c r="L86" s="2" t="s">
        <v>11086</v>
      </c>
      <c r="M86" s="17">
        <v>3</v>
      </c>
      <c r="N86" s="24"/>
      <c r="O86" s="80">
        <f>MATCH(C86,大汇总!$A$2:$A$6000,0)</f>
        <v>5054</v>
      </c>
      <c r="P86">
        <f t="shared" ca="1" si="5"/>
        <v>0.86875757597140202</v>
      </c>
    </row>
    <row r="87" spans="1:16" ht="70.150000000000006" hidden="1" customHeight="1">
      <c r="A87" s="80" t="s">
        <v>16115</v>
      </c>
      <c r="B87" s="1">
        <v>12</v>
      </c>
      <c r="C87" s="2" t="s">
        <v>3815</v>
      </c>
      <c r="D87" s="1">
        <v>1</v>
      </c>
      <c r="E87" s="1" t="str">
        <f t="shared" si="3"/>
        <v/>
      </c>
      <c r="G87" s="1" t="s">
        <v>17860</v>
      </c>
      <c r="H87" s="9"/>
      <c r="I87" s="17" t="str">
        <f t="shared" si="4"/>
        <v/>
      </c>
      <c r="J87" s="2" t="s">
        <v>3817</v>
      </c>
      <c r="K87" s="2" t="s">
        <v>3816</v>
      </c>
      <c r="L87" s="2">
        <v>1</v>
      </c>
      <c r="M87" s="17">
        <v>3</v>
      </c>
      <c r="N87" s="24"/>
      <c r="O87" s="80">
        <f>MATCH(C87,大汇总!$A$2:$A$6000,0)</f>
        <v>3866</v>
      </c>
      <c r="P87">
        <f t="shared" ca="1" si="5"/>
        <v>0.9026760609626775</v>
      </c>
    </row>
    <row r="88" spans="1:16" ht="70.150000000000006" hidden="1" customHeight="1">
      <c r="A88" s="80" t="s">
        <v>16113</v>
      </c>
      <c r="B88" s="1">
        <v>12</v>
      </c>
      <c r="C88" s="2" t="s">
        <v>32</v>
      </c>
      <c r="D88" s="1">
        <v>0.04</v>
      </c>
      <c r="E88" s="1" t="str">
        <f t="shared" si="3"/>
        <v/>
      </c>
      <c r="G88" s="1"/>
      <c r="H88" s="9">
        <v>3</v>
      </c>
      <c r="I88" s="17" t="str">
        <f t="shared" si="4"/>
        <v>√</v>
      </c>
      <c r="J88" s="2">
        <v>0.06</v>
      </c>
      <c r="K88" s="2">
        <v>0.05</v>
      </c>
      <c r="L88" s="2">
        <v>0.04</v>
      </c>
      <c r="M88" s="17">
        <v>3</v>
      </c>
      <c r="N88" s="24"/>
      <c r="O88" s="80">
        <f>MATCH(C88,大汇总!$A$2:$A$6000,0)</f>
        <v>2049</v>
      </c>
      <c r="P88">
        <f t="shared" ca="1" si="5"/>
        <v>7.1608258792020263E-2</v>
      </c>
    </row>
    <row r="89" spans="1:16" ht="70.150000000000006" hidden="1" customHeight="1">
      <c r="A89" s="80" t="s">
        <v>16116</v>
      </c>
      <c r="B89" s="1">
        <v>12</v>
      </c>
      <c r="C89" s="2" t="s">
        <v>6106</v>
      </c>
      <c r="D89" s="1" t="s">
        <v>6107</v>
      </c>
      <c r="E89" s="1" t="str">
        <f t="shared" si="3"/>
        <v/>
      </c>
      <c r="G89" s="1"/>
      <c r="H89" s="9">
        <v>1</v>
      </c>
      <c r="I89" s="17" t="str">
        <f t="shared" si="4"/>
        <v>√</v>
      </c>
      <c r="J89" s="2" t="s">
        <v>6107</v>
      </c>
      <c r="K89" s="2" t="s">
        <v>6108</v>
      </c>
      <c r="L89" s="2" t="s">
        <v>6109</v>
      </c>
      <c r="M89" s="17">
        <v>1</v>
      </c>
      <c r="N89" s="25"/>
      <c r="O89" s="80">
        <f>MATCH(C89,大汇总!$A$2:$A$6000,0)</f>
        <v>2829</v>
      </c>
      <c r="P89">
        <f t="shared" ca="1" si="5"/>
        <v>0.17596520210456834</v>
      </c>
    </row>
    <row r="90" spans="1:16" ht="70.150000000000006" hidden="1" customHeight="1">
      <c r="A90" s="80" t="s">
        <v>16119</v>
      </c>
      <c r="B90" s="17">
        <v>12</v>
      </c>
      <c r="C90" s="2" t="s">
        <v>12335</v>
      </c>
      <c r="D90" s="1" t="s">
        <v>12336</v>
      </c>
      <c r="E90" s="1" t="str">
        <f t="shared" si="3"/>
        <v/>
      </c>
      <c r="G90" s="1"/>
      <c r="H90" s="9">
        <v>1</v>
      </c>
      <c r="I90" s="17" t="str">
        <f t="shared" si="4"/>
        <v>√</v>
      </c>
      <c r="J90" s="2" t="s">
        <v>12336</v>
      </c>
      <c r="K90" s="2" t="s">
        <v>511</v>
      </c>
      <c r="L90" s="2" t="s">
        <v>12337</v>
      </c>
      <c r="M90" s="17">
        <v>1</v>
      </c>
      <c r="N90" s="16"/>
      <c r="O90" s="80">
        <f>MATCH(C90,大汇总!$A$2:$A$6000,0)</f>
        <v>786</v>
      </c>
      <c r="P90">
        <f t="shared" ca="1" si="5"/>
        <v>0.93991388804272724</v>
      </c>
    </row>
    <row r="91" spans="1:16" ht="70.150000000000006" hidden="1" customHeight="1">
      <c r="A91" s="80" t="s">
        <v>16114</v>
      </c>
      <c r="B91" s="1">
        <v>12</v>
      </c>
      <c r="C91" s="2" t="s">
        <v>1754</v>
      </c>
      <c r="D91" s="1" t="s">
        <v>1755</v>
      </c>
      <c r="E91" s="1" t="str">
        <f t="shared" si="3"/>
        <v/>
      </c>
      <c r="F91" s="80" t="s">
        <v>17986</v>
      </c>
      <c r="G91" s="1"/>
      <c r="H91" s="9">
        <v>2</v>
      </c>
      <c r="I91" s="1" t="str">
        <f t="shared" si="4"/>
        <v>√</v>
      </c>
      <c r="J91" s="2" t="s">
        <v>1756</v>
      </c>
      <c r="K91" s="2" t="s">
        <v>1755</v>
      </c>
      <c r="L91" s="2" t="s">
        <v>1757</v>
      </c>
      <c r="M91" s="1">
        <v>2</v>
      </c>
      <c r="N91" s="77"/>
      <c r="O91" s="80">
        <f>MATCH(C91,大汇总!$A$2:$A$6000,0)</f>
        <v>2804</v>
      </c>
      <c r="P91">
        <f t="shared" ca="1" si="5"/>
        <v>0.45281839078227626</v>
      </c>
    </row>
    <row r="92" spans="1:16" ht="70.150000000000006" hidden="1" customHeight="1">
      <c r="A92" s="80" t="s">
        <v>16120</v>
      </c>
      <c r="B92" s="1">
        <v>12</v>
      </c>
      <c r="C92" s="2" t="s">
        <v>12593</v>
      </c>
      <c r="D92" s="1" t="s">
        <v>12594</v>
      </c>
      <c r="E92" s="9" t="str">
        <f t="shared" si="3"/>
        <v/>
      </c>
      <c r="G92" s="9"/>
      <c r="H92" s="9">
        <v>3</v>
      </c>
      <c r="I92" s="17" t="str">
        <f t="shared" si="4"/>
        <v>√</v>
      </c>
      <c r="J92" s="2" t="s">
        <v>12596</v>
      </c>
      <c r="K92" s="2" t="s">
        <v>12595</v>
      </c>
      <c r="L92" s="2" t="s">
        <v>12594</v>
      </c>
      <c r="M92" s="17">
        <v>3</v>
      </c>
      <c r="N92" s="25"/>
      <c r="O92" s="80">
        <f>MATCH(C92,大汇总!$A$2:$A$6000,0)</f>
        <v>3097</v>
      </c>
      <c r="P92">
        <f t="shared" ca="1" si="5"/>
        <v>0.77122031602991836</v>
      </c>
    </row>
    <row r="93" spans="1:16" ht="70.150000000000006" hidden="1" customHeight="1">
      <c r="A93" s="80" t="s">
        <v>16117</v>
      </c>
      <c r="B93" s="17">
        <v>12</v>
      </c>
      <c r="C93" s="2" t="s">
        <v>11089</v>
      </c>
      <c r="D93" s="1" t="s">
        <v>11090</v>
      </c>
      <c r="E93" s="1" t="str">
        <f t="shared" si="3"/>
        <v/>
      </c>
      <c r="G93" s="1"/>
      <c r="H93" s="9">
        <v>2</v>
      </c>
      <c r="I93" s="17" t="str">
        <f t="shared" si="4"/>
        <v>√</v>
      </c>
      <c r="J93" s="2" t="s">
        <v>11091</v>
      </c>
      <c r="K93" s="2" t="s">
        <v>11090</v>
      </c>
      <c r="L93" s="2" t="s">
        <v>11092</v>
      </c>
      <c r="M93" s="17">
        <v>2</v>
      </c>
      <c r="N93" s="24"/>
      <c r="O93" s="80">
        <f>MATCH(C93,大汇总!$A$2:$A$6000,0)</f>
        <v>5055</v>
      </c>
      <c r="P93">
        <f t="shared" ca="1" si="5"/>
        <v>0.26316600495049081</v>
      </c>
    </row>
    <row r="94" spans="1:16" ht="70.150000000000006" hidden="1" customHeight="1">
      <c r="A94" s="80" t="s">
        <v>16115</v>
      </c>
      <c r="B94" s="1">
        <v>13</v>
      </c>
      <c r="C94" s="2" t="s">
        <v>3818</v>
      </c>
      <c r="D94" s="1">
        <v>13</v>
      </c>
      <c r="E94" s="1" t="str">
        <f t="shared" si="3"/>
        <v/>
      </c>
      <c r="G94" s="1" t="s">
        <v>17860</v>
      </c>
      <c r="H94" s="9"/>
      <c r="I94" s="17" t="str">
        <f t="shared" si="4"/>
        <v/>
      </c>
      <c r="J94" s="2">
        <v>13</v>
      </c>
      <c r="K94" s="2" t="s">
        <v>3819</v>
      </c>
      <c r="L94" s="2" t="s">
        <v>3820</v>
      </c>
      <c r="M94" s="17">
        <v>1</v>
      </c>
      <c r="N94" s="24"/>
      <c r="O94" s="80">
        <f>MATCH(C94,大汇总!$A$2:$A$6000,0)</f>
        <v>3867</v>
      </c>
      <c r="P94">
        <f t="shared" ca="1" si="5"/>
        <v>0.71070577167675864</v>
      </c>
    </row>
    <row r="95" spans="1:16" ht="70.150000000000006" hidden="1" customHeight="1">
      <c r="A95" s="109" t="s">
        <v>16113</v>
      </c>
      <c r="B95" s="110">
        <v>13</v>
      </c>
      <c r="C95" s="115" t="s">
        <v>33</v>
      </c>
      <c r="D95" s="110" t="s">
        <v>34</v>
      </c>
      <c r="E95" s="110" t="str">
        <f t="shared" si="3"/>
        <v/>
      </c>
      <c r="G95" s="110"/>
      <c r="H95" s="116">
        <v>1</v>
      </c>
      <c r="I95" s="114" t="str">
        <f t="shared" si="4"/>
        <v>√</v>
      </c>
      <c r="J95" s="115" t="s">
        <v>34</v>
      </c>
      <c r="K95" s="115" t="s">
        <v>35</v>
      </c>
      <c r="L95" s="115" t="s">
        <v>36</v>
      </c>
      <c r="M95" s="17">
        <v>1</v>
      </c>
      <c r="N95" s="24"/>
      <c r="O95" s="80">
        <f>MATCH(C95,大汇总!$A$2:$A$6000,0)</f>
        <v>5156</v>
      </c>
      <c r="P95">
        <f t="shared" ca="1" si="5"/>
        <v>0.7718012089657218</v>
      </c>
    </row>
    <row r="96" spans="1:16" ht="70.150000000000006" hidden="1" customHeight="1">
      <c r="A96" s="80" t="s">
        <v>16116</v>
      </c>
      <c r="B96" s="1">
        <v>13</v>
      </c>
      <c r="C96" s="2" t="s">
        <v>6110</v>
      </c>
      <c r="D96" s="1" t="s">
        <v>6111</v>
      </c>
      <c r="E96" s="1" t="str">
        <f t="shared" si="3"/>
        <v/>
      </c>
      <c r="G96" s="1"/>
      <c r="H96" s="9">
        <v>3</v>
      </c>
      <c r="I96" s="17" t="str">
        <f t="shared" si="4"/>
        <v>√</v>
      </c>
      <c r="J96" s="2" t="s">
        <v>6113</v>
      </c>
      <c r="K96" s="2" t="s">
        <v>6112</v>
      </c>
      <c r="L96" s="2" t="s">
        <v>6111</v>
      </c>
      <c r="M96" s="17">
        <v>3</v>
      </c>
      <c r="N96" s="25"/>
      <c r="O96" s="80">
        <f>MATCH(C96,大汇总!$A$2:$A$6000,0)</f>
        <v>2827</v>
      </c>
      <c r="P96">
        <f t="shared" ca="1" si="5"/>
        <v>0.90546569528695076</v>
      </c>
    </row>
    <row r="97" spans="1:16" ht="70.150000000000006" hidden="1" customHeight="1">
      <c r="A97" s="80" t="s">
        <v>16119</v>
      </c>
      <c r="B97" s="17">
        <v>13</v>
      </c>
      <c r="C97" s="2" t="s">
        <v>12338</v>
      </c>
      <c r="D97" s="1" t="s">
        <v>514</v>
      </c>
      <c r="E97" s="1" t="str">
        <f t="shared" si="3"/>
        <v/>
      </c>
      <c r="G97" s="1"/>
      <c r="H97" s="9">
        <v>2</v>
      </c>
      <c r="I97" s="17" t="str">
        <f t="shared" si="4"/>
        <v>√</v>
      </c>
      <c r="J97" s="2" t="s">
        <v>515</v>
      </c>
      <c r="K97" s="2" t="s">
        <v>514</v>
      </c>
      <c r="L97" s="2" t="s">
        <v>12339</v>
      </c>
      <c r="M97" s="17">
        <v>2</v>
      </c>
      <c r="N97" s="16"/>
      <c r="O97" s="80">
        <f>MATCH(C97,大汇总!$A$2:$A$6000,0)</f>
        <v>3490</v>
      </c>
      <c r="P97">
        <f t="shared" ca="1" si="5"/>
        <v>0.37816448017809701</v>
      </c>
    </row>
    <row r="98" spans="1:16" ht="70.150000000000006" hidden="1" customHeight="1">
      <c r="A98" s="80" t="s">
        <v>16114</v>
      </c>
      <c r="B98" s="1">
        <v>13</v>
      </c>
      <c r="C98" s="2" t="s">
        <v>1758</v>
      </c>
      <c r="D98" s="1" t="s">
        <v>1759</v>
      </c>
      <c r="E98" s="1" t="str">
        <f t="shared" si="3"/>
        <v/>
      </c>
      <c r="F98" s="80" t="s">
        <v>17986</v>
      </c>
      <c r="G98" s="1"/>
      <c r="H98" s="9">
        <v>1</v>
      </c>
      <c r="I98" s="1" t="str">
        <f t="shared" si="4"/>
        <v>√</v>
      </c>
      <c r="J98" s="2" t="s">
        <v>1759</v>
      </c>
      <c r="K98" s="2" t="s">
        <v>1760</v>
      </c>
      <c r="L98" s="2" t="s">
        <v>1761</v>
      </c>
      <c r="M98" s="1">
        <v>1</v>
      </c>
      <c r="N98" s="77"/>
      <c r="O98" s="80">
        <f>MATCH(C98,大汇总!$A$2:$A$6000,0)</f>
        <v>2809</v>
      </c>
      <c r="P98">
        <f t="shared" ca="1" si="5"/>
        <v>0.50185927896274929</v>
      </c>
    </row>
    <row r="99" spans="1:16" ht="70.150000000000006" hidden="1" customHeight="1">
      <c r="A99" s="80" t="s">
        <v>16120</v>
      </c>
      <c r="B99" s="1">
        <v>13</v>
      </c>
      <c r="C99" s="2" t="s">
        <v>12597</v>
      </c>
      <c r="D99" s="1" t="s">
        <v>12598</v>
      </c>
      <c r="E99" s="9" t="str">
        <f t="shared" si="3"/>
        <v/>
      </c>
      <c r="G99" s="9"/>
      <c r="H99" s="9">
        <v>3</v>
      </c>
      <c r="I99" s="17" t="str">
        <f t="shared" si="4"/>
        <v>√</v>
      </c>
      <c r="J99" s="2" t="s">
        <v>12600</v>
      </c>
      <c r="K99" s="2" t="s">
        <v>12599</v>
      </c>
      <c r="L99" s="2" t="s">
        <v>12598</v>
      </c>
      <c r="M99" s="17">
        <v>3</v>
      </c>
      <c r="N99" s="25"/>
      <c r="O99" s="80">
        <f>MATCH(C99,大汇总!$A$2:$A$6000,0)</f>
        <v>1719</v>
      </c>
      <c r="P99">
        <f t="shared" ca="1" si="5"/>
        <v>0.62269607807713667</v>
      </c>
    </row>
    <row r="100" spans="1:16" ht="70.150000000000006" hidden="1" customHeight="1">
      <c r="A100" s="80" t="s">
        <v>16117</v>
      </c>
      <c r="B100" s="17">
        <v>13</v>
      </c>
      <c r="C100" s="2" t="s">
        <v>11093</v>
      </c>
      <c r="D100" s="1" t="s">
        <v>11091</v>
      </c>
      <c r="E100" s="1" t="str">
        <f t="shared" si="3"/>
        <v/>
      </c>
      <c r="G100" s="1"/>
      <c r="H100" s="9">
        <v>1</v>
      </c>
      <c r="I100" s="17" t="str">
        <f t="shared" si="4"/>
        <v>√</v>
      </c>
      <c r="J100" s="2" t="s">
        <v>11091</v>
      </c>
      <c r="K100" s="2" t="s">
        <v>11094</v>
      </c>
      <c r="L100" s="2" t="s">
        <v>11095</v>
      </c>
      <c r="M100" s="17">
        <v>1</v>
      </c>
      <c r="N100" s="24"/>
      <c r="O100" s="80">
        <f>MATCH(C100,大汇总!$A$2:$A$6000,0)</f>
        <v>5052</v>
      </c>
      <c r="P100">
        <f t="shared" ca="1" si="5"/>
        <v>0.41708852348185177</v>
      </c>
    </row>
    <row r="101" spans="1:16" ht="70.150000000000006" hidden="1" customHeight="1">
      <c r="A101" s="80" t="s">
        <v>16115</v>
      </c>
      <c r="B101" s="1">
        <v>14</v>
      </c>
      <c r="C101" s="2" t="s">
        <v>3821</v>
      </c>
      <c r="D101" s="1">
        <v>8</v>
      </c>
      <c r="E101" s="1" t="str">
        <f t="shared" si="3"/>
        <v/>
      </c>
      <c r="G101" s="1" t="s">
        <v>17860</v>
      </c>
      <c r="H101" s="9"/>
      <c r="I101" s="17" t="str">
        <f t="shared" si="4"/>
        <v/>
      </c>
      <c r="J101" s="2" t="s">
        <v>3822</v>
      </c>
      <c r="K101" s="2">
        <v>8</v>
      </c>
      <c r="L101" s="2" t="s">
        <v>2116</v>
      </c>
      <c r="M101" s="17">
        <v>2</v>
      </c>
      <c r="N101" s="24"/>
      <c r="O101" s="80">
        <f>MATCH(C101,大汇总!$A$2:$A$6000,0)</f>
        <v>2201</v>
      </c>
      <c r="P101">
        <f t="shared" ca="1" si="5"/>
        <v>0.50265515393728966</v>
      </c>
    </row>
    <row r="102" spans="1:16" ht="70.150000000000006" hidden="1" customHeight="1">
      <c r="A102" s="80" t="s">
        <v>16113</v>
      </c>
      <c r="B102" s="1">
        <v>14</v>
      </c>
      <c r="C102" s="2" t="s">
        <v>37</v>
      </c>
      <c r="D102" s="1" t="s">
        <v>38</v>
      </c>
      <c r="E102" s="1" t="str">
        <f t="shared" si="3"/>
        <v/>
      </c>
      <c r="G102" s="1"/>
      <c r="H102" s="9">
        <v>2</v>
      </c>
      <c r="I102" s="17" t="str">
        <f t="shared" si="4"/>
        <v>√</v>
      </c>
      <c r="J102" s="2" t="s">
        <v>39</v>
      </c>
      <c r="K102" s="2" t="s">
        <v>38</v>
      </c>
      <c r="L102" s="2" t="s">
        <v>40</v>
      </c>
      <c r="M102" s="17">
        <v>2</v>
      </c>
      <c r="N102" s="24"/>
      <c r="O102" s="80">
        <f>MATCH(C102,大汇总!$A$2:$A$6000,0)</f>
        <v>2046</v>
      </c>
      <c r="P102">
        <f t="shared" ca="1" si="5"/>
        <v>0.91298364872823101</v>
      </c>
    </row>
    <row r="103" spans="1:16" ht="70.150000000000006" hidden="1" customHeight="1">
      <c r="A103" s="80" t="s">
        <v>16116</v>
      </c>
      <c r="B103" s="1">
        <v>14</v>
      </c>
      <c r="C103" s="2" t="s">
        <v>6114</v>
      </c>
      <c r="D103" s="1" t="s">
        <v>6115</v>
      </c>
      <c r="E103" s="1" t="str">
        <f t="shared" si="3"/>
        <v/>
      </c>
      <c r="G103" s="1"/>
      <c r="H103" s="9">
        <v>2</v>
      </c>
      <c r="I103" s="17" t="str">
        <f t="shared" si="4"/>
        <v>√</v>
      </c>
      <c r="J103" s="2" t="s">
        <v>6116</v>
      </c>
      <c r="K103" s="2" t="s">
        <v>6115</v>
      </c>
      <c r="L103" s="2" t="s">
        <v>6117</v>
      </c>
      <c r="M103" s="17">
        <v>2</v>
      </c>
      <c r="N103" s="25"/>
      <c r="O103" s="80">
        <f>MATCH(C103,大汇总!$A$2:$A$6000,0)</f>
        <v>2825</v>
      </c>
      <c r="P103">
        <f t="shared" ca="1" si="5"/>
        <v>0.69405076361290086</v>
      </c>
    </row>
    <row r="104" spans="1:16" ht="70.150000000000006" hidden="1" customHeight="1">
      <c r="A104" s="80" t="s">
        <v>16119</v>
      </c>
      <c r="B104" s="17">
        <v>14</v>
      </c>
      <c r="C104" s="2" t="s">
        <v>12340</v>
      </c>
      <c r="D104" s="1" t="s">
        <v>12341</v>
      </c>
      <c r="E104" s="1" t="str">
        <f t="shared" si="3"/>
        <v/>
      </c>
      <c r="G104" s="1"/>
      <c r="H104" s="9">
        <v>1</v>
      </c>
      <c r="I104" s="17" t="str">
        <f t="shared" si="4"/>
        <v>√</v>
      </c>
      <c r="J104" s="2" t="s">
        <v>12341</v>
      </c>
      <c r="K104" s="2" t="s">
        <v>12342</v>
      </c>
      <c r="L104" s="2" t="s">
        <v>12343</v>
      </c>
      <c r="M104" s="17">
        <v>1</v>
      </c>
      <c r="N104" s="16"/>
      <c r="O104" s="80">
        <f>MATCH(C104,大汇总!$A$2:$A$6000,0)</f>
        <v>3448</v>
      </c>
      <c r="P104">
        <f t="shared" ca="1" si="5"/>
        <v>0.56517285539416406</v>
      </c>
    </row>
    <row r="105" spans="1:16" ht="70.150000000000006" hidden="1" customHeight="1">
      <c r="A105" s="80" t="s">
        <v>16114</v>
      </c>
      <c r="B105" s="1">
        <v>14</v>
      </c>
      <c r="C105" s="2" t="s">
        <v>1762</v>
      </c>
      <c r="D105" s="1" t="s">
        <v>1763</v>
      </c>
      <c r="E105" s="1" t="str">
        <f t="shared" si="3"/>
        <v/>
      </c>
      <c r="G105" s="1"/>
      <c r="H105" s="9">
        <v>2</v>
      </c>
      <c r="I105" s="1" t="str">
        <f t="shared" si="4"/>
        <v>√</v>
      </c>
      <c r="J105" s="2" t="s">
        <v>1764</v>
      </c>
      <c r="K105" s="2" t="s">
        <v>1763</v>
      </c>
      <c r="L105" s="2" t="s">
        <v>1765</v>
      </c>
      <c r="M105" s="1">
        <v>2</v>
      </c>
      <c r="N105" s="33"/>
      <c r="O105" s="80">
        <f>MATCH(C105,大汇总!$A$2:$A$6000,0)</f>
        <v>4742</v>
      </c>
      <c r="P105">
        <f t="shared" ca="1" si="5"/>
        <v>0.74120257325311267</v>
      </c>
    </row>
    <row r="106" spans="1:16" ht="70.150000000000006" hidden="1" customHeight="1">
      <c r="A106" s="80" t="s">
        <v>16120</v>
      </c>
      <c r="B106" s="1">
        <v>14</v>
      </c>
      <c r="C106" s="2" t="s">
        <v>12601</v>
      </c>
      <c r="D106" s="1" t="s">
        <v>12602</v>
      </c>
      <c r="E106" s="9" t="str">
        <f t="shared" si="3"/>
        <v/>
      </c>
      <c r="G106" s="9"/>
      <c r="H106" s="9">
        <v>1</v>
      </c>
      <c r="I106" s="17" t="str">
        <f t="shared" si="4"/>
        <v>√</v>
      </c>
      <c r="J106" s="2" t="s">
        <v>12602</v>
      </c>
      <c r="K106" s="2" t="s">
        <v>12603</v>
      </c>
      <c r="L106" s="2" t="s">
        <v>12604</v>
      </c>
      <c r="M106" s="17">
        <v>1</v>
      </c>
      <c r="N106" s="25"/>
      <c r="O106" s="80">
        <f>MATCH(C106,大汇总!$A$2:$A$6000,0)</f>
        <v>3038</v>
      </c>
      <c r="P106">
        <f t="shared" ca="1" si="5"/>
        <v>0.57307871732501225</v>
      </c>
    </row>
    <row r="107" spans="1:16" ht="70.150000000000006" hidden="1" customHeight="1">
      <c r="A107" s="80" t="s">
        <v>16117</v>
      </c>
      <c r="B107" s="17">
        <v>14</v>
      </c>
      <c r="C107" s="2" t="s">
        <v>11096</v>
      </c>
      <c r="D107" s="1" t="s">
        <v>11092</v>
      </c>
      <c r="E107" s="1" t="str">
        <f t="shared" si="3"/>
        <v/>
      </c>
      <c r="G107" s="1"/>
      <c r="H107" s="9">
        <v>3</v>
      </c>
      <c r="I107" s="17" t="str">
        <f t="shared" si="4"/>
        <v>√</v>
      </c>
      <c r="J107" s="2" t="s">
        <v>11091</v>
      </c>
      <c r="K107" s="2" t="s">
        <v>11094</v>
      </c>
      <c r="L107" s="2" t="s">
        <v>11092</v>
      </c>
      <c r="M107" s="17">
        <v>3</v>
      </c>
      <c r="N107" s="24"/>
      <c r="O107" s="80">
        <f>MATCH(C107,大汇总!$A$2:$A$6000,0)</f>
        <v>5056</v>
      </c>
      <c r="P107">
        <f t="shared" ca="1" si="5"/>
        <v>0.28807616586077034</v>
      </c>
    </row>
    <row r="108" spans="1:16" ht="70.150000000000006" hidden="1" customHeight="1">
      <c r="A108" s="80" t="s">
        <v>16115</v>
      </c>
      <c r="B108" s="1">
        <v>15</v>
      </c>
      <c r="C108" s="2" t="s">
        <v>3823</v>
      </c>
      <c r="D108" s="1">
        <v>4</v>
      </c>
      <c r="E108" s="1" t="str">
        <f t="shared" si="3"/>
        <v/>
      </c>
      <c r="G108" s="1" t="s">
        <v>17860</v>
      </c>
      <c r="H108" s="9"/>
      <c r="I108" s="17" t="str">
        <f t="shared" si="4"/>
        <v/>
      </c>
      <c r="J108" s="2" t="s">
        <v>3811</v>
      </c>
      <c r="K108" s="2" t="s">
        <v>3817</v>
      </c>
      <c r="L108" s="2">
        <v>4</v>
      </c>
      <c r="M108" s="17">
        <v>3</v>
      </c>
      <c r="N108" s="24"/>
      <c r="O108" s="80">
        <f>MATCH(C108,大汇总!$A$2:$A$6000,0)</f>
        <v>494</v>
      </c>
      <c r="P108">
        <f t="shared" ca="1" si="5"/>
        <v>0.54520979778175283</v>
      </c>
    </row>
    <row r="109" spans="1:16" ht="70.150000000000006" hidden="1" customHeight="1">
      <c r="A109" s="80" t="s">
        <v>16113</v>
      </c>
      <c r="B109" s="1">
        <v>15</v>
      </c>
      <c r="C109" s="2" t="s">
        <v>41</v>
      </c>
      <c r="D109" s="1" t="s">
        <v>40</v>
      </c>
      <c r="E109" s="1" t="str">
        <f t="shared" si="3"/>
        <v/>
      </c>
      <c r="G109" s="1"/>
      <c r="H109" s="9">
        <v>1</v>
      </c>
      <c r="I109" s="17" t="str">
        <f t="shared" si="4"/>
        <v>√</v>
      </c>
      <c r="J109" s="2" t="s">
        <v>40</v>
      </c>
      <c r="K109" s="2" t="s">
        <v>38</v>
      </c>
      <c r="L109" s="2" t="s">
        <v>39</v>
      </c>
      <c r="M109" s="17">
        <v>1</v>
      </c>
      <c r="N109" s="24"/>
      <c r="O109" s="80">
        <f>MATCH(C109,大汇总!$A$2:$A$6000,0)</f>
        <v>4111</v>
      </c>
      <c r="P109">
        <f t="shared" ca="1" si="5"/>
        <v>0.39821557612600866</v>
      </c>
    </row>
    <row r="110" spans="1:16" ht="70.150000000000006" hidden="1" customHeight="1">
      <c r="A110" s="80" t="s">
        <v>16116</v>
      </c>
      <c r="B110" s="1">
        <v>15</v>
      </c>
      <c r="C110" s="2" t="s">
        <v>6118</v>
      </c>
      <c r="D110" s="1" t="s">
        <v>6119</v>
      </c>
      <c r="E110" s="1" t="str">
        <f t="shared" si="3"/>
        <v/>
      </c>
      <c r="G110" s="1"/>
      <c r="H110" s="9">
        <v>1</v>
      </c>
      <c r="I110" s="17" t="str">
        <f t="shared" si="4"/>
        <v>√</v>
      </c>
      <c r="J110" s="2" t="s">
        <v>166</v>
      </c>
      <c r="K110" s="2" t="s">
        <v>121</v>
      </c>
      <c r="L110" s="2" t="s">
        <v>6119</v>
      </c>
      <c r="M110" s="17">
        <v>1</v>
      </c>
      <c r="N110" s="38"/>
      <c r="O110" s="80">
        <f>MATCH(C110,大汇总!$A$2:$A$6000,0)</f>
        <v>2823</v>
      </c>
      <c r="P110">
        <f t="shared" ca="1" si="5"/>
        <v>0.2027804258374144</v>
      </c>
    </row>
    <row r="111" spans="1:16" ht="70.150000000000006" hidden="1" customHeight="1">
      <c r="A111" s="80" t="s">
        <v>16114</v>
      </c>
      <c r="B111" s="1">
        <v>15</v>
      </c>
      <c r="C111" s="2" t="s">
        <v>1766</v>
      </c>
      <c r="D111" s="1" t="s">
        <v>1767</v>
      </c>
      <c r="E111" s="1" t="str">
        <f t="shared" si="3"/>
        <v/>
      </c>
      <c r="G111" s="1"/>
      <c r="H111" s="9">
        <v>3</v>
      </c>
      <c r="I111" s="1" t="str">
        <f t="shared" si="4"/>
        <v>√</v>
      </c>
      <c r="J111" s="2" t="s">
        <v>1769</v>
      </c>
      <c r="K111" s="2" t="s">
        <v>1768</v>
      </c>
      <c r="L111" s="2" t="s">
        <v>1767</v>
      </c>
      <c r="M111" s="1">
        <v>3</v>
      </c>
      <c r="N111" s="33"/>
      <c r="O111" s="80">
        <f>MATCH(C111,大汇总!$A$2:$A$6000,0)</f>
        <v>4743</v>
      </c>
      <c r="P111">
        <f t="shared" ca="1" si="5"/>
        <v>0.91660567684606953</v>
      </c>
    </row>
    <row r="112" spans="1:16" ht="70.150000000000006" hidden="1" customHeight="1">
      <c r="A112" s="80" t="s">
        <v>16120</v>
      </c>
      <c r="B112" s="1">
        <v>15</v>
      </c>
      <c r="C112" s="2" t="s">
        <v>15241</v>
      </c>
      <c r="D112" s="1" t="s">
        <v>12605</v>
      </c>
      <c r="E112" s="9" t="str">
        <f t="shared" si="3"/>
        <v/>
      </c>
      <c r="G112" s="9"/>
      <c r="H112" s="9">
        <v>2</v>
      </c>
      <c r="I112" s="17" t="str">
        <f t="shared" si="4"/>
        <v>√</v>
      </c>
      <c r="J112" s="2" t="s">
        <v>12606</v>
      </c>
      <c r="K112" s="2" t="s">
        <v>12605</v>
      </c>
      <c r="L112" s="2" t="s">
        <v>12607</v>
      </c>
      <c r="M112" s="17">
        <v>2</v>
      </c>
      <c r="N112" s="25"/>
      <c r="O112" s="80">
        <f>MATCH(C112,大汇总!$A$2:$A$6000,0)</f>
        <v>3124</v>
      </c>
      <c r="P112">
        <f t="shared" ca="1" si="5"/>
        <v>0.47898625630475511</v>
      </c>
    </row>
    <row r="113" spans="1:16" ht="70.150000000000006" hidden="1" customHeight="1">
      <c r="A113" s="80" t="s">
        <v>16117</v>
      </c>
      <c r="B113" s="17">
        <v>15</v>
      </c>
      <c r="C113" s="2" t="s">
        <v>15930</v>
      </c>
      <c r="D113" s="1" t="s">
        <v>11097</v>
      </c>
      <c r="E113" s="1" t="str">
        <f t="shared" si="3"/>
        <v/>
      </c>
      <c r="G113" s="1"/>
      <c r="H113" s="9">
        <v>2</v>
      </c>
      <c r="I113" s="17" t="str">
        <f t="shared" si="4"/>
        <v>√</v>
      </c>
      <c r="J113" s="2" t="s">
        <v>11098</v>
      </c>
      <c r="K113" s="2" t="s">
        <v>11097</v>
      </c>
      <c r="L113" s="2" t="s">
        <v>11099</v>
      </c>
      <c r="M113" s="17">
        <v>2</v>
      </c>
      <c r="N113" s="24"/>
      <c r="O113" s="80">
        <f>MATCH(C113,大汇总!$A$2:$A$6000,0)</f>
        <v>5058</v>
      </c>
      <c r="P113">
        <f t="shared" ca="1" si="5"/>
        <v>9.5161464148886266E-2</v>
      </c>
    </row>
    <row r="114" spans="1:16" ht="70.150000000000006" hidden="1" customHeight="1">
      <c r="A114" s="80" t="s">
        <v>16115</v>
      </c>
      <c r="B114" s="1">
        <v>16</v>
      </c>
      <c r="C114" s="2" t="s">
        <v>3824</v>
      </c>
      <c r="D114" s="1" t="s">
        <v>3825</v>
      </c>
      <c r="E114" s="1" t="str">
        <f t="shared" si="3"/>
        <v/>
      </c>
      <c r="G114" s="1" t="s">
        <v>17860</v>
      </c>
      <c r="H114" s="9"/>
      <c r="I114" s="17" t="str">
        <f t="shared" si="4"/>
        <v/>
      </c>
      <c r="J114" s="2" t="s">
        <v>3827</v>
      </c>
      <c r="K114" s="2" t="s">
        <v>3826</v>
      </c>
      <c r="L114" s="2" t="s">
        <v>3825</v>
      </c>
      <c r="M114" s="17">
        <v>3</v>
      </c>
      <c r="N114" s="24"/>
      <c r="O114" s="80">
        <f>MATCH(C114,大汇总!$A$2:$A$6000,0)</f>
        <v>498</v>
      </c>
      <c r="P114">
        <f t="shared" ca="1" si="5"/>
        <v>3.4288354400753729E-2</v>
      </c>
    </row>
    <row r="115" spans="1:16" ht="70.150000000000006" hidden="1" customHeight="1">
      <c r="A115" s="80" t="s">
        <v>16113</v>
      </c>
      <c r="B115" s="1">
        <v>16</v>
      </c>
      <c r="C115" s="2" t="s">
        <v>42</v>
      </c>
      <c r="D115" s="1" t="s">
        <v>38</v>
      </c>
      <c r="E115" s="1" t="str">
        <f t="shared" si="3"/>
        <v/>
      </c>
      <c r="G115" s="1"/>
      <c r="H115" s="9">
        <v>1</v>
      </c>
      <c r="I115" s="17" t="str">
        <f t="shared" si="4"/>
        <v>√</v>
      </c>
      <c r="J115" s="2" t="s">
        <v>38</v>
      </c>
      <c r="K115" s="2" t="s">
        <v>39</v>
      </c>
      <c r="L115" s="2" t="s">
        <v>40</v>
      </c>
      <c r="M115" s="17">
        <v>1</v>
      </c>
      <c r="N115" s="24"/>
      <c r="O115" s="80" t="e">
        <f>MATCH(C115,大汇总!$A$2:$A$6000,0)</f>
        <v>#N/A</v>
      </c>
      <c r="P115">
        <f t="shared" ca="1" si="5"/>
        <v>0.60869087384432252</v>
      </c>
    </row>
    <row r="116" spans="1:16" ht="70.150000000000006" hidden="1" customHeight="1">
      <c r="A116" s="80" t="s">
        <v>16116</v>
      </c>
      <c r="B116" s="1">
        <v>16</v>
      </c>
      <c r="C116" s="2" t="s">
        <v>6120</v>
      </c>
      <c r="D116" s="1" t="s">
        <v>6121</v>
      </c>
      <c r="E116" s="1" t="str">
        <f t="shared" si="3"/>
        <v/>
      </c>
      <c r="G116" s="1"/>
      <c r="H116" s="9">
        <v>3</v>
      </c>
      <c r="I116" s="17" t="str">
        <f t="shared" si="4"/>
        <v>√</v>
      </c>
      <c r="J116" s="2" t="s">
        <v>6123</v>
      </c>
      <c r="K116" s="2" t="s">
        <v>6122</v>
      </c>
      <c r="L116" s="2" t="s">
        <v>6121</v>
      </c>
      <c r="M116" s="17">
        <v>3</v>
      </c>
      <c r="N116" s="25"/>
      <c r="O116" s="80">
        <f>MATCH(C116,大汇总!$A$2:$A$6000,0)</f>
        <v>5094</v>
      </c>
      <c r="P116">
        <f t="shared" ca="1" si="5"/>
        <v>0.90141274628638357</v>
      </c>
    </row>
    <row r="117" spans="1:16" ht="70.150000000000006" hidden="1" customHeight="1">
      <c r="A117" s="80" t="s">
        <v>16119</v>
      </c>
      <c r="B117" s="17">
        <v>16</v>
      </c>
      <c r="C117" s="2" t="s">
        <v>12345</v>
      </c>
      <c r="D117" s="1" t="s">
        <v>12346</v>
      </c>
      <c r="E117" s="1" t="str">
        <f t="shared" si="3"/>
        <v/>
      </c>
      <c r="G117" s="1"/>
      <c r="H117" s="9">
        <v>3</v>
      </c>
      <c r="I117" s="17" t="str">
        <f t="shared" si="4"/>
        <v>√</v>
      </c>
      <c r="J117" s="2" t="s">
        <v>12347</v>
      </c>
      <c r="K117" s="2" t="s">
        <v>523</v>
      </c>
      <c r="L117" s="2" t="s">
        <v>12346</v>
      </c>
      <c r="M117" s="17">
        <v>3</v>
      </c>
      <c r="N117" s="16"/>
      <c r="O117" s="80">
        <f>MATCH(C117,大汇总!$A$2:$A$6000,0)</f>
        <v>4922</v>
      </c>
      <c r="P117">
        <f t="shared" ca="1" si="5"/>
        <v>0.65849411422236159</v>
      </c>
    </row>
    <row r="118" spans="1:16" ht="70.150000000000006" hidden="1" customHeight="1">
      <c r="A118" s="80" t="s">
        <v>16114</v>
      </c>
      <c r="B118" s="1">
        <v>16</v>
      </c>
      <c r="C118" s="2" t="s">
        <v>1770</v>
      </c>
      <c r="D118" s="1" t="s">
        <v>1771</v>
      </c>
      <c r="E118" s="1" t="str">
        <f t="shared" si="3"/>
        <v/>
      </c>
      <c r="G118" s="1"/>
      <c r="H118" s="9">
        <v>3</v>
      </c>
      <c r="I118" s="1" t="str">
        <f t="shared" si="4"/>
        <v>√</v>
      </c>
      <c r="J118" s="2" t="s">
        <v>1773</v>
      </c>
      <c r="K118" s="2" t="s">
        <v>1772</v>
      </c>
      <c r="L118" s="2" t="s">
        <v>1771</v>
      </c>
      <c r="M118" s="1">
        <v>3</v>
      </c>
      <c r="N118" s="33"/>
      <c r="O118" s="80">
        <f>MATCH(C118,大汇总!$A$2:$A$6000,0)</f>
        <v>4745</v>
      </c>
      <c r="P118">
        <f t="shared" ca="1" si="5"/>
        <v>0.93241716892382542</v>
      </c>
    </row>
    <row r="119" spans="1:16" ht="70.150000000000006" hidden="1" customHeight="1">
      <c r="A119" s="80" t="s">
        <v>16120</v>
      </c>
      <c r="B119" s="1">
        <v>16</v>
      </c>
      <c r="C119" s="2" t="s">
        <v>12608</v>
      </c>
      <c r="D119" s="1" t="s">
        <v>12603</v>
      </c>
      <c r="E119" s="9" t="str">
        <f t="shared" si="3"/>
        <v/>
      </c>
      <c r="G119" s="9"/>
      <c r="H119" s="9">
        <v>3</v>
      </c>
      <c r="I119" s="17" t="str">
        <f t="shared" si="4"/>
        <v>√</v>
      </c>
      <c r="J119" s="2" t="s">
        <v>12604</v>
      </c>
      <c r="K119" s="2" t="s">
        <v>12602</v>
      </c>
      <c r="L119" s="2" t="s">
        <v>12603</v>
      </c>
      <c r="M119" s="17">
        <v>3</v>
      </c>
      <c r="N119" s="25"/>
      <c r="O119" s="80">
        <f>MATCH(C119,大汇总!$A$2:$A$6000,0)</f>
        <v>3039</v>
      </c>
      <c r="P119">
        <f t="shared" ca="1" si="5"/>
        <v>0.26877788471549935</v>
      </c>
    </row>
    <row r="120" spans="1:16" ht="70.150000000000006" hidden="1" customHeight="1">
      <c r="A120" s="80" t="s">
        <v>16117</v>
      </c>
      <c r="B120" s="17">
        <v>16</v>
      </c>
      <c r="C120" s="2" t="s">
        <v>15931</v>
      </c>
      <c r="D120" s="1" t="s">
        <v>11098</v>
      </c>
      <c r="E120" s="1" t="str">
        <f t="shared" si="3"/>
        <v/>
      </c>
      <c r="G120" s="1"/>
      <c r="H120" s="9">
        <v>1</v>
      </c>
      <c r="I120" s="17" t="str">
        <f t="shared" si="4"/>
        <v>√</v>
      </c>
      <c r="J120" s="2" t="s">
        <v>11098</v>
      </c>
      <c r="K120" s="2" t="s">
        <v>11097</v>
      </c>
      <c r="L120" s="2" t="s">
        <v>11099</v>
      </c>
      <c r="M120" s="17">
        <v>1</v>
      </c>
      <c r="N120" s="24"/>
      <c r="O120" s="80">
        <f>MATCH(C120,大汇总!$A$2:$A$6000,0)</f>
        <v>5059</v>
      </c>
      <c r="P120">
        <f t="shared" ca="1" si="5"/>
        <v>0.44966965504836698</v>
      </c>
    </row>
    <row r="121" spans="1:16" ht="70.150000000000006" hidden="1" customHeight="1">
      <c r="A121" s="80" t="s">
        <v>16115</v>
      </c>
      <c r="B121" s="1">
        <v>17</v>
      </c>
      <c r="C121" s="2" t="s">
        <v>3828</v>
      </c>
      <c r="D121" s="1">
        <v>1</v>
      </c>
      <c r="E121" s="1" t="str">
        <f t="shared" si="3"/>
        <v/>
      </c>
      <c r="G121" s="1" t="s">
        <v>17860</v>
      </c>
      <c r="H121" s="9"/>
      <c r="I121" s="17" t="str">
        <f t="shared" si="4"/>
        <v/>
      </c>
      <c r="J121" s="2" t="s">
        <v>3816</v>
      </c>
      <c r="K121" s="2">
        <v>1</v>
      </c>
      <c r="L121" s="2" t="s">
        <v>3829</v>
      </c>
      <c r="M121" s="17">
        <v>2</v>
      </c>
      <c r="N121" s="24"/>
      <c r="O121" s="80" t="e">
        <f>MATCH(C121,大汇总!$A$2:$A$6000,0)</f>
        <v>#N/A</v>
      </c>
      <c r="P121">
        <f t="shared" ca="1" si="5"/>
        <v>0.74416343733667667</v>
      </c>
    </row>
    <row r="122" spans="1:16" ht="70.150000000000006" hidden="1" customHeight="1">
      <c r="A122" s="80" t="s">
        <v>16113</v>
      </c>
      <c r="B122" s="1">
        <v>17</v>
      </c>
      <c r="C122" s="2" t="s">
        <v>43</v>
      </c>
      <c r="D122" s="1">
        <v>120</v>
      </c>
      <c r="E122" s="1" t="str">
        <f t="shared" si="3"/>
        <v/>
      </c>
      <c r="F122" s="80" t="s">
        <v>17958</v>
      </c>
      <c r="G122" s="1"/>
      <c r="H122" s="9">
        <v>2</v>
      </c>
      <c r="I122" s="17" t="str">
        <f t="shared" si="4"/>
        <v>√</v>
      </c>
      <c r="J122" s="2">
        <v>60</v>
      </c>
      <c r="K122" s="2">
        <v>120</v>
      </c>
      <c r="L122" s="2">
        <v>32</v>
      </c>
      <c r="M122" s="17">
        <v>2</v>
      </c>
      <c r="N122" s="24"/>
      <c r="O122" s="80">
        <f>MATCH(C122,大汇总!$A$2:$A$6000,0)</f>
        <v>2045</v>
      </c>
      <c r="P122">
        <f t="shared" ca="1" si="5"/>
        <v>0.95096651766485185</v>
      </c>
    </row>
    <row r="123" spans="1:16" ht="70.150000000000006" hidden="1" customHeight="1">
      <c r="A123" s="80" t="s">
        <v>16116</v>
      </c>
      <c r="B123" s="1">
        <v>17</v>
      </c>
      <c r="C123" s="2" t="s">
        <v>6124</v>
      </c>
      <c r="D123" s="1" t="s">
        <v>6125</v>
      </c>
      <c r="E123" s="1" t="str">
        <f t="shared" si="3"/>
        <v/>
      </c>
      <c r="F123" s="80" t="s">
        <v>29459</v>
      </c>
      <c r="G123" s="1"/>
      <c r="H123" s="9">
        <v>3</v>
      </c>
      <c r="I123" s="17" t="str">
        <f t="shared" si="4"/>
        <v>√</v>
      </c>
      <c r="J123" s="2" t="s">
        <v>6126</v>
      </c>
      <c r="K123" s="2" t="s">
        <v>3143</v>
      </c>
      <c r="L123" s="2" t="s">
        <v>6125</v>
      </c>
      <c r="M123" s="17">
        <v>3</v>
      </c>
      <c r="N123" s="25"/>
      <c r="O123" s="80">
        <f>MATCH(C123,大汇总!$A$2:$A$6000,0)</f>
        <v>3485</v>
      </c>
      <c r="P123">
        <f t="shared" ca="1" si="5"/>
        <v>0.50800618902715855</v>
      </c>
    </row>
    <row r="124" spans="1:16" ht="70.150000000000006" hidden="1" customHeight="1">
      <c r="A124" s="80" t="s">
        <v>16119</v>
      </c>
      <c r="B124" s="17">
        <v>17</v>
      </c>
      <c r="C124" s="2" t="s">
        <v>12348</v>
      </c>
      <c r="D124" s="1" t="s">
        <v>529</v>
      </c>
      <c r="E124" s="1" t="str">
        <f t="shared" si="3"/>
        <v/>
      </c>
      <c r="G124" s="1"/>
      <c r="H124" s="9">
        <v>1</v>
      </c>
      <c r="I124" s="17" t="str">
        <f t="shared" si="4"/>
        <v>√</v>
      </c>
      <c r="J124" s="2" t="s">
        <v>529</v>
      </c>
      <c r="K124" s="2" t="s">
        <v>12349</v>
      </c>
      <c r="L124" s="2" t="s">
        <v>601</v>
      </c>
      <c r="M124" s="17">
        <v>1</v>
      </c>
      <c r="N124" s="16"/>
      <c r="O124" s="80">
        <f>MATCH(C124,大汇总!$A$2:$A$6000,0)</f>
        <v>3923</v>
      </c>
      <c r="P124">
        <f t="shared" ca="1" si="5"/>
        <v>0.17355803950121762</v>
      </c>
    </row>
    <row r="125" spans="1:16" ht="70.150000000000006" hidden="1" customHeight="1">
      <c r="A125" s="80" t="s">
        <v>16114</v>
      </c>
      <c r="B125" s="1">
        <v>17</v>
      </c>
      <c r="C125" s="2" t="s">
        <v>1774</v>
      </c>
      <c r="D125" s="1" t="s">
        <v>1775</v>
      </c>
      <c r="E125" s="1" t="str">
        <f t="shared" si="3"/>
        <v/>
      </c>
      <c r="G125" s="1"/>
      <c r="H125" s="9">
        <v>2</v>
      </c>
      <c r="I125" s="1" t="str">
        <f t="shared" si="4"/>
        <v>√</v>
      </c>
      <c r="J125" s="2" t="s">
        <v>1776</v>
      </c>
      <c r="K125" s="2" t="s">
        <v>1775</v>
      </c>
      <c r="L125" s="2" t="s">
        <v>1777</v>
      </c>
      <c r="M125" s="1">
        <v>2</v>
      </c>
      <c r="N125" s="33"/>
      <c r="O125" s="80">
        <f>MATCH(C125,大汇总!$A$2:$A$6000,0)</f>
        <v>4740</v>
      </c>
      <c r="P125">
        <f t="shared" ca="1" si="5"/>
        <v>0.63023428769048362</v>
      </c>
    </row>
    <row r="126" spans="1:16" ht="70.150000000000006" hidden="1" customHeight="1">
      <c r="A126" s="80" t="s">
        <v>16120</v>
      </c>
      <c r="B126" s="1">
        <v>17</v>
      </c>
      <c r="C126" s="2" t="s">
        <v>12609</v>
      </c>
      <c r="D126" s="1" t="s">
        <v>12604</v>
      </c>
      <c r="E126" s="9" t="str">
        <f t="shared" si="3"/>
        <v/>
      </c>
      <c r="G126" s="9"/>
      <c r="H126" s="9">
        <v>1</v>
      </c>
      <c r="I126" s="17" t="str">
        <f t="shared" si="4"/>
        <v>√</v>
      </c>
      <c r="J126" s="2" t="s">
        <v>12604</v>
      </c>
      <c r="K126" s="2" t="s">
        <v>12603</v>
      </c>
      <c r="L126" s="2" t="s">
        <v>12602</v>
      </c>
      <c r="M126" s="17">
        <v>1</v>
      </c>
      <c r="N126" s="25"/>
      <c r="O126" s="80">
        <f>MATCH(C126,大汇总!$A$2:$A$6000,0)</f>
        <v>3036</v>
      </c>
      <c r="P126">
        <f t="shared" ca="1" si="5"/>
        <v>0.91018214354654969</v>
      </c>
    </row>
    <row r="127" spans="1:16" ht="70.150000000000006" hidden="1" customHeight="1">
      <c r="A127" s="80" t="s">
        <v>16117</v>
      </c>
      <c r="B127" s="17">
        <v>17</v>
      </c>
      <c r="C127" s="2" t="s">
        <v>15932</v>
      </c>
      <c r="D127" s="1" t="s">
        <v>11100</v>
      </c>
      <c r="E127" s="1" t="str">
        <f t="shared" si="3"/>
        <v/>
      </c>
      <c r="G127" s="1"/>
      <c r="H127" s="9">
        <v>1</v>
      </c>
      <c r="I127" s="17" t="str">
        <f t="shared" si="4"/>
        <v>√</v>
      </c>
      <c r="J127" s="2" t="s">
        <v>11100</v>
      </c>
      <c r="K127" s="2" t="s">
        <v>11098</v>
      </c>
      <c r="L127" s="2" t="s">
        <v>11099</v>
      </c>
      <c r="M127" s="17">
        <v>1</v>
      </c>
      <c r="N127" s="24"/>
      <c r="O127" s="80" t="e">
        <f>MATCH(C127,大汇总!$A$2:$A$6000,0)</f>
        <v>#N/A</v>
      </c>
      <c r="P127">
        <f t="shared" ca="1" si="5"/>
        <v>0.29818848533186959</v>
      </c>
    </row>
    <row r="128" spans="1:16" ht="70.150000000000006" hidden="1" customHeight="1">
      <c r="A128" s="80" t="s">
        <v>16115</v>
      </c>
      <c r="B128" s="1">
        <v>18</v>
      </c>
      <c r="C128" s="2" t="s">
        <v>3830</v>
      </c>
      <c r="D128" s="1">
        <v>4</v>
      </c>
      <c r="E128" s="1" t="str">
        <f t="shared" si="3"/>
        <v/>
      </c>
      <c r="G128" s="1" t="s">
        <v>17860</v>
      </c>
      <c r="H128" s="9"/>
      <c r="I128" s="17" t="str">
        <f t="shared" si="4"/>
        <v/>
      </c>
      <c r="J128" s="2" t="s">
        <v>3813</v>
      </c>
      <c r="K128" s="2">
        <v>4</v>
      </c>
      <c r="L128" s="2" t="s">
        <v>3817</v>
      </c>
      <c r="M128" s="17">
        <v>2</v>
      </c>
      <c r="N128" s="24"/>
      <c r="O128" s="80">
        <f>MATCH(C128,大汇总!$A$2:$A$6000,0)</f>
        <v>497</v>
      </c>
      <c r="P128">
        <f t="shared" ca="1" si="5"/>
        <v>7.7402508163469941E-3</v>
      </c>
    </row>
    <row r="129" spans="1:16" ht="70.150000000000006" hidden="1" customHeight="1">
      <c r="A129" s="80" t="s">
        <v>16113</v>
      </c>
      <c r="B129" s="1">
        <v>18</v>
      </c>
      <c r="C129" s="2" t="s">
        <v>44</v>
      </c>
      <c r="D129" s="1">
        <v>32</v>
      </c>
      <c r="E129" s="1" t="str">
        <f t="shared" si="3"/>
        <v/>
      </c>
      <c r="F129" s="80" t="s">
        <v>17958</v>
      </c>
      <c r="G129" s="1"/>
      <c r="H129" s="9">
        <v>1</v>
      </c>
      <c r="I129" s="17" t="str">
        <f t="shared" si="4"/>
        <v>√</v>
      </c>
      <c r="J129" s="2">
        <v>32</v>
      </c>
      <c r="K129" s="2">
        <v>120</v>
      </c>
      <c r="L129" s="2">
        <v>60</v>
      </c>
      <c r="M129" s="17">
        <v>1</v>
      </c>
      <c r="N129" s="24"/>
      <c r="O129" s="80">
        <f>MATCH(C129,大汇总!$A$2:$A$6000,0)</f>
        <v>2996</v>
      </c>
      <c r="P129">
        <f t="shared" ca="1" si="5"/>
        <v>0.15035630662797217</v>
      </c>
    </row>
    <row r="130" spans="1:16" ht="70.150000000000006" hidden="1" customHeight="1">
      <c r="A130" s="80" t="s">
        <v>16116</v>
      </c>
      <c r="B130" s="1">
        <v>18</v>
      </c>
      <c r="C130" s="2" t="s">
        <v>6127</v>
      </c>
      <c r="D130" s="1" t="s">
        <v>6128</v>
      </c>
      <c r="E130" s="1" t="str">
        <f t="shared" ref="E130:E193" si="6">IF(I130="×",IF(M130=1,J130,IF(M130=2,K130,IF(M130=3,L130,""))),"")</f>
        <v/>
      </c>
      <c r="F130" s="80" t="s">
        <v>29459</v>
      </c>
      <c r="G130" s="1"/>
      <c r="H130" s="9">
        <v>2</v>
      </c>
      <c r="I130" s="17" t="str">
        <f t="shared" ref="I130:I193" si="7">IF(H130="","",IF(H130=M130,"√","×"))</f>
        <v>√</v>
      </c>
      <c r="J130" s="2" t="s">
        <v>6129</v>
      </c>
      <c r="K130" s="2" t="s">
        <v>6128</v>
      </c>
      <c r="L130" s="2" t="s">
        <v>6130</v>
      </c>
      <c r="M130" s="17">
        <v>2</v>
      </c>
      <c r="N130" s="25"/>
      <c r="O130" s="80">
        <f>MATCH(C130,大汇总!$A$2:$A$6000,0)</f>
        <v>1697</v>
      </c>
      <c r="P130">
        <f t="shared" ref="P130:P193" ca="1" si="8">RAND()</f>
        <v>0.72121039600206949</v>
      </c>
    </row>
    <row r="131" spans="1:16" ht="70.150000000000006" hidden="1" customHeight="1">
      <c r="A131" s="80" t="s">
        <v>16119</v>
      </c>
      <c r="B131" s="17">
        <v>18</v>
      </c>
      <c r="C131" s="2" t="s">
        <v>12350</v>
      </c>
      <c r="D131" s="1" t="s">
        <v>12351</v>
      </c>
      <c r="E131" s="1" t="str">
        <f t="shared" si="6"/>
        <v/>
      </c>
      <c r="G131" s="1"/>
      <c r="H131" s="9">
        <v>1</v>
      </c>
      <c r="I131" s="17" t="str">
        <f t="shared" si="7"/>
        <v>√</v>
      </c>
      <c r="J131" s="2" t="s">
        <v>12351</v>
      </c>
      <c r="K131" s="2" t="s">
        <v>12352</v>
      </c>
      <c r="L131" s="2" t="s">
        <v>12353</v>
      </c>
      <c r="M131" s="17">
        <v>1</v>
      </c>
      <c r="N131" s="16"/>
      <c r="O131" s="80">
        <f>MATCH(C131,大汇总!$A$2:$A$6000,0)</f>
        <v>2951</v>
      </c>
      <c r="P131">
        <f t="shared" ca="1" si="8"/>
        <v>0.10421086017343217</v>
      </c>
    </row>
    <row r="132" spans="1:16" ht="70.150000000000006" hidden="1" customHeight="1">
      <c r="A132" s="80" t="s">
        <v>16114</v>
      </c>
      <c r="B132" s="1">
        <v>18</v>
      </c>
      <c r="C132" s="2" t="s">
        <v>1778</v>
      </c>
      <c r="D132" s="1" t="s">
        <v>1777</v>
      </c>
      <c r="E132" s="1" t="str">
        <f t="shared" si="6"/>
        <v/>
      </c>
      <c r="G132" s="1"/>
      <c r="H132" s="9">
        <v>1</v>
      </c>
      <c r="I132" s="1" t="str">
        <f t="shared" si="7"/>
        <v>√</v>
      </c>
      <c r="J132" s="2" t="s">
        <v>1777</v>
      </c>
      <c r="K132" s="2" t="s">
        <v>1775</v>
      </c>
      <c r="L132" s="2" t="s">
        <v>1779</v>
      </c>
      <c r="M132" s="1">
        <v>1</v>
      </c>
      <c r="N132" s="33"/>
      <c r="O132" s="80">
        <f>MATCH(C132,大汇总!$A$2:$A$6000,0)</f>
        <v>4741</v>
      </c>
      <c r="P132">
        <f t="shared" ca="1" si="8"/>
        <v>0.97967423032224876</v>
      </c>
    </row>
    <row r="133" spans="1:16" ht="70.150000000000006" hidden="1" customHeight="1">
      <c r="A133" s="80" t="s">
        <v>16120</v>
      </c>
      <c r="B133" s="1">
        <v>18</v>
      </c>
      <c r="C133" s="2" t="s">
        <v>12610</v>
      </c>
      <c r="D133" s="1" t="s">
        <v>12602</v>
      </c>
      <c r="E133" s="9" t="str">
        <f t="shared" si="6"/>
        <v/>
      </c>
      <c r="G133" s="9"/>
      <c r="H133" s="9">
        <v>3</v>
      </c>
      <c r="I133" s="17" t="str">
        <f t="shared" si="7"/>
        <v>√</v>
      </c>
      <c r="J133" s="2" t="s">
        <v>12604</v>
      </c>
      <c r="K133" s="2" t="s">
        <v>12603</v>
      </c>
      <c r="L133" s="2" t="s">
        <v>12602</v>
      </c>
      <c r="M133" s="17">
        <v>3</v>
      </c>
      <c r="N133" s="25"/>
      <c r="O133" s="80" t="e">
        <f>MATCH(C133,大汇总!$A$2:$A$6000,0)</f>
        <v>#N/A</v>
      </c>
      <c r="P133">
        <f t="shared" ca="1" si="8"/>
        <v>7.0455625279410183E-2</v>
      </c>
    </row>
    <row r="134" spans="1:16" ht="70.150000000000006" hidden="1" customHeight="1">
      <c r="A134" s="80" t="s">
        <v>16117</v>
      </c>
      <c r="B134" s="17">
        <v>18</v>
      </c>
      <c r="C134" s="2" t="s">
        <v>15933</v>
      </c>
      <c r="D134" s="1" t="s">
        <v>11095</v>
      </c>
      <c r="E134" s="1" t="str">
        <f t="shared" si="6"/>
        <v/>
      </c>
      <c r="G134" s="1"/>
      <c r="H134" s="9">
        <v>1</v>
      </c>
      <c r="I134" s="17" t="str">
        <f t="shared" si="7"/>
        <v>√</v>
      </c>
      <c r="J134" s="2" t="s">
        <v>11095</v>
      </c>
      <c r="K134" s="2" t="s">
        <v>11098</v>
      </c>
      <c r="L134" s="2" t="s">
        <v>11099</v>
      </c>
      <c r="M134" s="17">
        <v>1</v>
      </c>
      <c r="N134" s="24"/>
      <c r="O134" s="80" t="e">
        <f>MATCH(C134,大汇总!$A$2:$A$6000,0)</f>
        <v>#N/A</v>
      </c>
      <c r="P134">
        <f t="shared" ca="1" si="8"/>
        <v>0.77553030481751251</v>
      </c>
    </row>
    <row r="135" spans="1:16" ht="70.150000000000006" hidden="1" customHeight="1">
      <c r="A135" s="80" t="s">
        <v>16115</v>
      </c>
      <c r="B135" s="1">
        <v>19</v>
      </c>
      <c r="C135" s="2" t="s">
        <v>3831</v>
      </c>
      <c r="D135" s="1">
        <v>3</v>
      </c>
      <c r="E135" s="1" t="str">
        <f t="shared" si="6"/>
        <v/>
      </c>
      <c r="G135" s="1" t="s">
        <v>17860</v>
      </c>
      <c r="H135" s="9"/>
      <c r="I135" s="17" t="str">
        <f t="shared" si="7"/>
        <v/>
      </c>
      <c r="J135" s="2">
        <v>3</v>
      </c>
      <c r="K135" s="2" t="s">
        <v>3829</v>
      </c>
      <c r="L135" s="2" t="s">
        <v>2115</v>
      </c>
      <c r="M135" s="17">
        <v>1</v>
      </c>
      <c r="N135" s="24"/>
      <c r="O135" s="80">
        <f>MATCH(C135,大汇总!$A$2:$A$6000,0)</f>
        <v>1671</v>
      </c>
      <c r="P135">
        <f t="shared" ca="1" si="8"/>
        <v>4.6841717588233633E-2</v>
      </c>
    </row>
    <row r="136" spans="1:16" ht="70.150000000000006" hidden="1" customHeight="1">
      <c r="A136" s="80" t="s">
        <v>16113</v>
      </c>
      <c r="B136" s="1">
        <v>19</v>
      </c>
      <c r="C136" s="2" t="s">
        <v>45</v>
      </c>
      <c r="D136" s="1">
        <v>32</v>
      </c>
      <c r="E136" s="1" t="str">
        <f t="shared" si="6"/>
        <v/>
      </c>
      <c r="F136" s="80" t="s">
        <v>17958</v>
      </c>
      <c r="G136" s="1"/>
      <c r="H136" s="9">
        <v>3</v>
      </c>
      <c r="I136" s="17" t="str">
        <f t="shared" si="7"/>
        <v>√</v>
      </c>
      <c r="J136" s="2">
        <v>60</v>
      </c>
      <c r="K136" s="2">
        <v>120</v>
      </c>
      <c r="L136" s="2">
        <v>32</v>
      </c>
      <c r="M136" s="17">
        <v>3</v>
      </c>
      <c r="N136" s="24"/>
      <c r="O136" s="80" t="e">
        <f>MATCH(C136,大汇总!$A$2:$A$6000,0)</f>
        <v>#N/A</v>
      </c>
      <c r="P136">
        <f t="shared" ca="1" si="8"/>
        <v>0.85335724686966208</v>
      </c>
    </row>
    <row r="137" spans="1:16" ht="70.150000000000006" hidden="1" customHeight="1">
      <c r="A137" s="80" t="s">
        <v>16116</v>
      </c>
      <c r="B137" s="1">
        <v>19</v>
      </c>
      <c r="C137" s="2" t="s">
        <v>6131</v>
      </c>
      <c r="D137" s="1" t="s">
        <v>6132</v>
      </c>
      <c r="E137" s="1" t="str">
        <f t="shared" si="6"/>
        <v/>
      </c>
      <c r="G137" s="1"/>
      <c r="H137" s="9">
        <v>2</v>
      </c>
      <c r="I137" s="17" t="str">
        <f t="shared" si="7"/>
        <v>√</v>
      </c>
      <c r="J137" s="2" t="s">
        <v>6133</v>
      </c>
      <c r="K137" s="2" t="s">
        <v>6132</v>
      </c>
      <c r="L137" s="2" t="s">
        <v>6134</v>
      </c>
      <c r="M137" s="17">
        <v>2</v>
      </c>
      <c r="N137" s="25"/>
      <c r="O137" s="80">
        <f>MATCH(C137,大汇总!$A$2:$A$6000,0)</f>
        <v>5181</v>
      </c>
      <c r="P137">
        <f t="shared" ca="1" si="8"/>
        <v>0.30886441474653958</v>
      </c>
    </row>
    <row r="138" spans="1:16" ht="70.150000000000006" hidden="1" customHeight="1">
      <c r="A138" s="80" t="s">
        <v>16119</v>
      </c>
      <c r="B138" s="17">
        <v>19</v>
      </c>
      <c r="C138" s="2" t="s">
        <v>12354</v>
      </c>
      <c r="D138" s="1" t="s">
        <v>12355</v>
      </c>
      <c r="E138" s="1" t="str">
        <f t="shared" si="6"/>
        <v/>
      </c>
      <c r="G138" s="1"/>
      <c r="H138" s="9">
        <v>3</v>
      </c>
      <c r="I138" s="17" t="str">
        <f t="shared" si="7"/>
        <v>√</v>
      </c>
      <c r="J138" s="2" t="s">
        <v>12357</v>
      </c>
      <c r="K138" s="2" t="s">
        <v>12356</v>
      </c>
      <c r="L138" s="2" t="s">
        <v>12355</v>
      </c>
      <c r="M138" s="17">
        <v>3</v>
      </c>
      <c r="N138" s="16"/>
      <c r="O138" s="80">
        <f>MATCH(C138,大汇总!$A$2:$A$6000,0)</f>
        <v>2952</v>
      </c>
      <c r="P138">
        <f t="shared" ca="1" si="8"/>
        <v>0.6560008197823991</v>
      </c>
    </row>
    <row r="139" spans="1:16" ht="70.150000000000006" hidden="1" customHeight="1">
      <c r="A139" s="80" t="s">
        <v>16114</v>
      </c>
      <c r="B139" s="1">
        <v>19</v>
      </c>
      <c r="C139" s="2" t="s">
        <v>1780</v>
      </c>
      <c r="D139" s="1" t="s">
        <v>1781</v>
      </c>
      <c r="E139" s="1" t="str">
        <f t="shared" si="6"/>
        <v/>
      </c>
      <c r="G139" s="1"/>
      <c r="H139" s="9">
        <v>3</v>
      </c>
      <c r="I139" s="1" t="str">
        <f t="shared" si="7"/>
        <v>√</v>
      </c>
      <c r="J139" s="2" t="s">
        <v>1782</v>
      </c>
      <c r="K139" s="2" t="s">
        <v>1767</v>
      </c>
      <c r="L139" s="2" t="s">
        <v>1781</v>
      </c>
      <c r="M139" s="1">
        <v>3</v>
      </c>
      <c r="N139" s="33"/>
      <c r="O139" s="80">
        <f>MATCH(C139,大汇总!$A$2:$A$6000,0)</f>
        <v>4744</v>
      </c>
      <c r="P139">
        <f t="shared" ca="1" si="8"/>
        <v>0.18834282109280465</v>
      </c>
    </row>
    <row r="140" spans="1:16" ht="70.150000000000006" hidden="1" customHeight="1">
      <c r="A140" s="80" t="s">
        <v>16120</v>
      </c>
      <c r="B140" s="1">
        <v>19</v>
      </c>
      <c r="C140" s="2" t="s">
        <v>12611</v>
      </c>
      <c r="D140" s="1" t="s">
        <v>12603</v>
      </c>
      <c r="E140" s="9" t="str">
        <f t="shared" si="6"/>
        <v/>
      </c>
      <c r="G140" s="9"/>
      <c r="H140" s="9">
        <v>1</v>
      </c>
      <c r="I140" s="17" t="str">
        <f t="shared" si="7"/>
        <v>√</v>
      </c>
      <c r="J140" s="2" t="s">
        <v>12603</v>
      </c>
      <c r="K140" s="2" t="s">
        <v>12602</v>
      </c>
      <c r="L140" s="2" t="s">
        <v>12604</v>
      </c>
      <c r="M140" s="17">
        <v>1</v>
      </c>
      <c r="N140" s="25"/>
      <c r="O140" s="80" t="e">
        <f>MATCH(C140,大汇总!$A$2:$A$6000,0)</f>
        <v>#N/A</v>
      </c>
      <c r="P140">
        <f t="shared" ca="1" si="8"/>
        <v>0.50659618720656963</v>
      </c>
    </row>
    <row r="141" spans="1:16" ht="70.150000000000006" hidden="1" customHeight="1">
      <c r="A141" s="80" t="s">
        <v>16117</v>
      </c>
      <c r="B141" s="17">
        <v>19</v>
      </c>
      <c r="C141" s="2" t="s">
        <v>11101</v>
      </c>
      <c r="D141" s="1" t="s">
        <v>11102</v>
      </c>
      <c r="E141" s="1" t="str">
        <f t="shared" si="6"/>
        <v/>
      </c>
      <c r="G141" s="1"/>
      <c r="H141" s="9">
        <v>2</v>
      </c>
      <c r="I141" s="17" t="str">
        <f t="shared" si="7"/>
        <v>√</v>
      </c>
      <c r="J141" s="2" t="s">
        <v>11103</v>
      </c>
      <c r="K141" s="2" t="s">
        <v>11102</v>
      </c>
      <c r="L141" s="2" t="s">
        <v>11104</v>
      </c>
      <c r="M141" s="17">
        <v>2</v>
      </c>
      <c r="N141" s="24"/>
      <c r="O141" s="80">
        <f>MATCH(C141,大汇总!$A$2:$A$6000,0)</f>
        <v>5060</v>
      </c>
      <c r="P141">
        <f t="shared" ca="1" si="8"/>
        <v>0.40357045397199653</v>
      </c>
    </row>
    <row r="142" spans="1:16" ht="70.150000000000006" hidden="1" customHeight="1">
      <c r="A142" s="80" t="s">
        <v>16115</v>
      </c>
      <c r="B142" s="1">
        <v>20</v>
      </c>
      <c r="C142" s="2" t="s">
        <v>3832</v>
      </c>
      <c r="D142" s="1" t="s">
        <v>3833</v>
      </c>
      <c r="E142" s="1" t="str">
        <f t="shared" si="6"/>
        <v/>
      </c>
      <c r="G142" s="1" t="s">
        <v>17860</v>
      </c>
      <c r="H142" s="9"/>
      <c r="I142" s="17" t="str">
        <f t="shared" si="7"/>
        <v/>
      </c>
      <c r="J142" s="2" t="s">
        <v>3834</v>
      </c>
      <c r="K142" s="2" t="s">
        <v>3833</v>
      </c>
      <c r="L142" s="2" t="s">
        <v>3835</v>
      </c>
      <c r="M142" s="17">
        <v>2</v>
      </c>
      <c r="N142" s="24"/>
      <c r="O142" s="80">
        <f>MATCH(C142,大汇总!$A$2:$A$6000,0)</f>
        <v>5103</v>
      </c>
      <c r="P142">
        <f t="shared" ca="1" si="8"/>
        <v>0.97881670453113634</v>
      </c>
    </row>
    <row r="143" spans="1:16" ht="70.150000000000006" hidden="1" customHeight="1">
      <c r="A143" s="80" t="s">
        <v>16113</v>
      </c>
      <c r="B143" s="34">
        <v>20</v>
      </c>
      <c r="C143" s="35" t="s">
        <v>46</v>
      </c>
      <c r="D143" s="34" t="s">
        <v>47</v>
      </c>
      <c r="E143" s="34" t="str">
        <f t="shared" si="6"/>
        <v/>
      </c>
      <c r="F143" s="80" t="s">
        <v>17958</v>
      </c>
      <c r="G143" s="34"/>
      <c r="H143" s="36">
        <v>2</v>
      </c>
      <c r="I143" s="37" t="str">
        <f t="shared" si="7"/>
        <v>√</v>
      </c>
      <c r="J143" s="35" t="s">
        <v>48</v>
      </c>
      <c r="K143" s="35" t="s">
        <v>47</v>
      </c>
      <c r="L143" s="35" t="s">
        <v>49</v>
      </c>
      <c r="M143" s="17">
        <v>2</v>
      </c>
      <c r="N143" s="23"/>
      <c r="O143" s="80">
        <f>MATCH(C143,大汇总!$A$2:$A$6000,0)</f>
        <v>1658</v>
      </c>
      <c r="P143">
        <f t="shared" ca="1" si="8"/>
        <v>0.36206660580366257</v>
      </c>
    </row>
    <row r="144" spans="1:16" ht="70.150000000000006" hidden="1" customHeight="1">
      <c r="A144" s="80" t="s">
        <v>16116</v>
      </c>
      <c r="B144" s="1">
        <v>20</v>
      </c>
      <c r="C144" s="2" t="s">
        <v>6135</v>
      </c>
      <c r="D144" s="1" t="s">
        <v>3142</v>
      </c>
      <c r="E144" s="1" t="str">
        <f t="shared" si="6"/>
        <v/>
      </c>
      <c r="G144" s="1"/>
      <c r="H144" s="9">
        <v>3</v>
      </c>
      <c r="I144" s="17" t="str">
        <f t="shared" si="7"/>
        <v>√</v>
      </c>
      <c r="J144" s="2" t="s">
        <v>3141</v>
      </c>
      <c r="K144" s="2" t="s">
        <v>3143</v>
      </c>
      <c r="L144" s="2" t="s">
        <v>3142</v>
      </c>
      <c r="M144" s="17">
        <v>3</v>
      </c>
      <c r="N144" s="38"/>
      <c r="O144" s="80">
        <f>MATCH(C144,大汇总!$A$2:$A$6000,0)</f>
        <v>1741</v>
      </c>
      <c r="P144">
        <f t="shared" ca="1" si="8"/>
        <v>0.85121513440800056</v>
      </c>
    </row>
    <row r="145" spans="1:16" ht="70.150000000000006" hidden="1" customHeight="1">
      <c r="A145" s="80" t="s">
        <v>16119</v>
      </c>
      <c r="B145" s="17">
        <v>20</v>
      </c>
      <c r="C145" s="2" t="s">
        <v>12358</v>
      </c>
      <c r="D145" s="1" t="s">
        <v>12359</v>
      </c>
      <c r="E145" s="1" t="str">
        <f t="shared" si="6"/>
        <v/>
      </c>
      <c r="G145" s="1"/>
      <c r="H145" s="9">
        <v>1</v>
      </c>
      <c r="I145" s="17" t="str">
        <f t="shared" si="7"/>
        <v>√</v>
      </c>
      <c r="J145" s="2" t="s">
        <v>12359</v>
      </c>
      <c r="K145" s="2" t="s">
        <v>12360</v>
      </c>
      <c r="L145" s="2" t="s">
        <v>12361</v>
      </c>
      <c r="M145" s="17">
        <v>1</v>
      </c>
      <c r="N145" s="16"/>
      <c r="O145" s="80">
        <f>MATCH(C145,大汇总!$A$2:$A$6000,0)</f>
        <v>4752</v>
      </c>
      <c r="P145">
        <f t="shared" ca="1" si="8"/>
        <v>0.14846637729591727</v>
      </c>
    </row>
    <row r="146" spans="1:16" ht="70.150000000000006" hidden="1" customHeight="1">
      <c r="A146" s="80" t="s">
        <v>16114</v>
      </c>
      <c r="B146" s="1">
        <v>20</v>
      </c>
      <c r="C146" s="2" t="s">
        <v>1783</v>
      </c>
      <c r="D146" s="1" t="s">
        <v>1784</v>
      </c>
      <c r="E146" s="1" t="str">
        <f t="shared" si="6"/>
        <v/>
      </c>
      <c r="G146" s="1"/>
      <c r="H146" s="9">
        <v>2</v>
      </c>
      <c r="I146" s="1" t="str">
        <f t="shared" si="7"/>
        <v>√</v>
      </c>
      <c r="J146" s="2" t="s">
        <v>1785</v>
      </c>
      <c r="K146" s="2" t="s">
        <v>1784</v>
      </c>
      <c r="L146" s="2" t="s">
        <v>1786</v>
      </c>
      <c r="M146" s="1">
        <v>2</v>
      </c>
      <c r="N146" s="33"/>
      <c r="O146" s="80">
        <f>MATCH(C146,大汇总!$A$2:$A$6000,0)</f>
        <v>4104</v>
      </c>
      <c r="P146">
        <f t="shared" ca="1" si="8"/>
        <v>0.39757127256290781</v>
      </c>
    </row>
    <row r="147" spans="1:16" ht="70.150000000000006" hidden="1" customHeight="1">
      <c r="A147" s="80" t="s">
        <v>16120</v>
      </c>
      <c r="B147" s="1">
        <v>20</v>
      </c>
      <c r="C147" s="2" t="s">
        <v>12612</v>
      </c>
      <c r="D147" s="1" t="s">
        <v>12613</v>
      </c>
      <c r="E147" s="9" t="str">
        <f t="shared" si="6"/>
        <v/>
      </c>
      <c r="G147" s="9"/>
      <c r="H147" s="9">
        <v>1</v>
      </c>
      <c r="I147" s="17" t="str">
        <f t="shared" si="7"/>
        <v>√</v>
      </c>
      <c r="J147" s="2" t="s">
        <v>12613</v>
      </c>
      <c r="K147" s="2" t="s">
        <v>12603</v>
      </c>
      <c r="L147" s="2" t="s">
        <v>12604</v>
      </c>
      <c r="M147" s="17">
        <v>1</v>
      </c>
      <c r="N147" s="25"/>
      <c r="O147" s="80" t="e">
        <f>MATCH(C147,大汇总!$A$2:$A$6000,0)</f>
        <v>#N/A</v>
      </c>
      <c r="P147">
        <f t="shared" ca="1" si="8"/>
        <v>0.39725514977723719</v>
      </c>
    </row>
    <row r="148" spans="1:16" ht="70.150000000000006" hidden="1" customHeight="1">
      <c r="A148" s="80" t="s">
        <v>16117</v>
      </c>
      <c r="B148" s="17">
        <v>20</v>
      </c>
      <c r="C148" s="2" t="s">
        <v>11105</v>
      </c>
      <c r="D148" s="1" t="s">
        <v>11106</v>
      </c>
      <c r="E148" s="1" t="str">
        <f t="shared" si="6"/>
        <v/>
      </c>
      <c r="G148" s="1"/>
      <c r="H148" s="9">
        <v>2</v>
      </c>
      <c r="I148" s="17" t="str">
        <f t="shared" si="7"/>
        <v>√</v>
      </c>
      <c r="J148" s="2" t="s">
        <v>11107</v>
      </c>
      <c r="K148" s="2" t="s">
        <v>11106</v>
      </c>
      <c r="L148" s="2" t="s">
        <v>11108</v>
      </c>
      <c r="M148" s="17">
        <v>2</v>
      </c>
      <c r="N148" s="24"/>
      <c r="O148" s="80">
        <f>MATCH(C148,大汇总!$A$2:$A$6000,0)</f>
        <v>4219</v>
      </c>
      <c r="P148">
        <f t="shared" ca="1" si="8"/>
        <v>0.49240361150909662</v>
      </c>
    </row>
    <row r="149" spans="1:16" ht="70.150000000000006" hidden="1" customHeight="1">
      <c r="A149" s="80" t="s">
        <v>16115</v>
      </c>
      <c r="B149" s="1">
        <v>21</v>
      </c>
      <c r="C149" s="2" t="s">
        <v>3836</v>
      </c>
      <c r="D149" s="1">
        <v>1</v>
      </c>
      <c r="E149" s="1" t="str">
        <f t="shared" si="6"/>
        <v/>
      </c>
      <c r="G149" s="1" t="s">
        <v>17860</v>
      </c>
      <c r="H149" s="9"/>
      <c r="I149" s="17" t="str">
        <f t="shared" si="7"/>
        <v/>
      </c>
      <c r="J149" s="2" t="s">
        <v>2116</v>
      </c>
      <c r="K149" s="2" t="s">
        <v>3829</v>
      </c>
      <c r="L149" s="2">
        <v>1</v>
      </c>
      <c r="M149" s="17">
        <v>3</v>
      </c>
      <c r="N149" s="24"/>
      <c r="O149" s="80">
        <f>MATCH(C149,大汇总!$A$2:$A$6000,0)</f>
        <v>1683</v>
      </c>
      <c r="P149">
        <f t="shared" ca="1" si="8"/>
        <v>0.576276977031837</v>
      </c>
    </row>
    <row r="150" spans="1:16" ht="70.150000000000006" hidden="1" customHeight="1">
      <c r="A150" s="80" t="s">
        <v>16113</v>
      </c>
      <c r="B150" s="1">
        <v>21</v>
      </c>
      <c r="C150" s="2" t="s">
        <v>50</v>
      </c>
      <c r="D150" s="1" t="s">
        <v>51</v>
      </c>
      <c r="E150" s="1" t="str">
        <f t="shared" si="6"/>
        <v/>
      </c>
      <c r="F150" s="80" t="s">
        <v>17958</v>
      </c>
      <c r="G150" s="1"/>
      <c r="H150" s="9">
        <v>2</v>
      </c>
      <c r="I150" s="17" t="str">
        <f t="shared" si="7"/>
        <v>√</v>
      </c>
      <c r="J150" s="2" t="s">
        <v>48</v>
      </c>
      <c r="K150" s="2" t="s">
        <v>51</v>
      </c>
      <c r="L150" s="2" t="s">
        <v>47</v>
      </c>
      <c r="M150" s="17">
        <v>2</v>
      </c>
      <c r="N150" s="23"/>
      <c r="O150" s="80">
        <f>MATCH(C150,大汇总!$A$2:$A$6000,0)</f>
        <v>1659</v>
      </c>
      <c r="P150">
        <f t="shared" ca="1" si="8"/>
        <v>0.54400299322762635</v>
      </c>
    </row>
    <row r="151" spans="1:16" ht="70.150000000000006" hidden="1" customHeight="1">
      <c r="A151" s="80" t="s">
        <v>16116</v>
      </c>
      <c r="B151" s="1">
        <v>21</v>
      </c>
      <c r="C151" s="2" t="s">
        <v>6136</v>
      </c>
      <c r="D151" s="1" t="s">
        <v>6137</v>
      </c>
      <c r="E151" s="1" t="str">
        <f t="shared" si="6"/>
        <v/>
      </c>
      <c r="F151" s="80" t="s">
        <v>17925</v>
      </c>
      <c r="G151" s="1"/>
      <c r="H151" s="9">
        <v>2</v>
      </c>
      <c r="I151" s="17" t="str">
        <f t="shared" si="7"/>
        <v>√</v>
      </c>
      <c r="J151" s="2" t="s">
        <v>6138</v>
      </c>
      <c r="K151" s="2" t="s">
        <v>6137</v>
      </c>
      <c r="L151" s="2" t="s">
        <v>6139</v>
      </c>
      <c r="M151" s="17">
        <v>2</v>
      </c>
      <c r="N151" s="25"/>
      <c r="O151" s="80">
        <f>MATCH(C151,大汇总!$A$2:$A$6000,0)</f>
        <v>4080</v>
      </c>
      <c r="P151">
        <f t="shared" ca="1" si="8"/>
        <v>0.16804877929311568</v>
      </c>
    </row>
    <row r="152" spans="1:16" ht="70.150000000000006" hidden="1" customHeight="1">
      <c r="A152" s="80" t="s">
        <v>16119</v>
      </c>
      <c r="B152" s="17">
        <v>21</v>
      </c>
      <c r="C152" s="2" t="s">
        <v>12362</v>
      </c>
      <c r="D152" s="1" t="s">
        <v>12363</v>
      </c>
      <c r="E152" s="1" t="str">
        <f t="shared" si="6"/>
        <v/>
      </c>
      <c r="G152" s="1"/>
      <c r="H152" s="9">
        <v>3</v>
      </c>
      <c r="I152" s="17" t="str">
        <f t="shared" si="7"/>
        <v>√</v>
      </c>
      <c r="J152" s="2" t="s">
        <v>12365</v>
      </c>
      <c r="K152" s="2" t="s">
        <v>12364</v>
      </c>
      <c r="L152" s="2" t="s">
        <v>12363</v>
      </c>
      <c r="M152" s="17">
        <v>3</v>
      </c>
      <c r="N152" s="16"/>
      <c r="O152" s="80">
        <f>MATCH(C152,大汇总!$A$2:$A$6000,0)</f>
        <v>1645</v>
      </c>
      <c r="P152">
        <f t="shared" ca="1" si="8"/>
        <v>0.18797828755462909</v>
      </c>
    </row>
    <row r="153" spans="1:16" ht="70.150000000000006" hidden="1" customHeight="1">
      <c r="A153" s="80" t="s">
        <v>16114</v>
      </c>
      <c r="B153" s="1">
        <v>21</v>
      </c>
      <c r="C153" s="2" t="s">
        <v>1787</v>
      </c>
      <c r="D153" s="1" t="s">
        <v>1788</v>
      </c>
      <c r="E153" s="1" t="str">
        <f t="shared" si="6"/>
        <v/>
      </c>
      <c r="G153" s="1"/>
      <c r="H153" s="9">
        <v>2</v>
      </c>
      <c r="I153" s="1" t="str">
        <f t="shared" si="7"/>
        <v>√</v>
      </c>
      <c r="J153" s="2" t="s">
        <v>1789</v>
      </c>
      <c r="K153" s="2" t="s">
        <v>1788</v>
      </c>
      <c r="L153" s="2" t="s">
        <v>1790</v>
      </c>
      <c r="M153" s="1">
        <v>2</v>
      </c>
      <c r="N153" s="33"/>
      <c r="O153" s="80">
        <f>MATCH(C153,大汇总!$A$2:$A$6000,0)</f>
        <v>4103</v>
      </c>
      <c r="P153">
        <f t="shared" ca="1" si="8"/>
        <v>0.56111225684842181</v>
      </c>
    </row>
    <row r="154" spans="1:16" ht="70.150000000000006" hidden="1" customHeight="1">
      <c r="A154" s="109" t="s">
        <v>16120</v>
      </c>
      <c r="B154" s="110">
        <v>21</v>
      </c>
      <c r="C154" s="115" t="s">
        <v>12614</v>
      </c>
      <c r="D154" s="110" t="s">
        <v>12615</v>
      </c>
      <c r="E154" s="116" t="str">
        <f t="shared" si="6"/>
        <v/>
      </c>
      <c r="G154" s="116"/>
      <c r="H154" s="116">
        <v>1</v>
      </c>
      <c r="I154" s="114" t="str">
        <f t="shared" si="7"/>
        <v>√</v>
      </c>
      <c r="J154" s="115" t="s">
        <v>12615</v>
      </c>
      <c r="K154" s="115" t="s">
        <v>12616</v>
      </c>
      <c r="L154" s="115" t="s">
        <v>12617</v>
      </c>
      <c r="M154" s="17">
        <v>1</v>
      </c>
      <c r="N154" s="15" t="s">
        <v>16013</v>
      </c>
      <c r="O154" s="80">
        <f>MATCH(C154,大汇总!$A$2:$A$6000,0)</f>
        <v>1968</v>
      </c>
      <c r="P154">
        <f t="shared" ca="1" si="8"/>
        <v>0.76070098157557442</v>
      </c>
    </row>
    <row r="155" spans="1:16" ht="70.150000000000006" hidden="1" customHeight="1">
      <c r="A155" s="80" t="s">
        <v>16117</v>
      </c>
      <c r="B155" s="17">
        <v>21</v>
      </c>
      <c r="C155" s="2" t="s">
        <v>15934</v>
      </c>
      <c r="D155" s="1" t="s">
        <v>11109</v>
      </c>
      <c r="E155" s="1" t="str">
        <f t="shared" si="6"/>
        <v/>
      </c>
      <c r="G155" s="1"/>
      <c r="H155" s="9">
        <v>3</v>
      </c>
      <c r="I155" s="17" t="str">
        <f t="shared" si="7"/>
        <v>√</v>
      </c>
      <c r="J155" s="2" t="s">
        <v>11111</v>
      </c>
      <c r="K155" s="2" t="s">
        <v>11110</v>
      </c>
      <c r="L155" s="2" t="s">
        <v>11109</v>
      </c>
      <c r="M155" s="17">
        <v>3</v>
      </c>
      <c r="N155" s="24"/>
      <c r="O155" s="80">
        <f>MATCH(C155,大汇总!$A$2:$A$6000,0)</f>
        <v>4213</v>
      </c>
      <c r="P155">
        <f t="shared" ca="1" si="8"/>
        <v>0.25045294720358058</v>
      </c>
    </row>
    <row r="156" spans="1:16" ht="70.150000000000006" hidden="1" customHeight="1">
      <c r="A156" s="80" t="s">
        <v>16115</v>
      </c>
      <c r="B156" s="1">
        <v>22</v>
      </c>
      <c r="C156" s="2" t="s">
        <v>3837</v>
      </c>
      <c r="D156" s="1">
        <v>12</v>
      </c>
      <c r="E156" s="1" t="str">
        <f t="shared" si="6"/>
        <v/>
      </c>
      <c r="G156" s="1" t="s">
        <v>17860</v>
      </c>
      <c r="H156" s="9"/>
      <c r="I156" s="17" t="str">
        <f t="shared" si="7"/>
        <v/>
      </c>
      <c r="J156" s="2" t="s">
        <v>3826</v>
      </c>
      <c r="K156" s="2" t="s">
        <v>3838</v>
      </c>
      <c r="L156" s="2">
        <v>12</v>
      </c>
      <c r="M156" s="17">
        <v>3</v>
      </c>
      <c r="N156" s="24"/>
      <c r="O156" s="80">
        <f>MATCH(C156,大汇总!$A$2:$A$6000,0)</f>
        <v>3869</v>
      </c>
      <c r="P156">
        <f t="shared" ca="1" si="8"/>
        <v>0.19505741699862345</v>
      </c>
    </row>
    <row r="157" spans="1:16" ht="70.150000000000006" hidden="1" customHeight="1">
      <c r="A157" s="80" t="s">
        <v>16113</v>
      </c>
      <c r="B157" s="1">
        <v>22</v>
      </c>
      <c r="C157" s="2" t="s">
        <v>52</v>
      </c>
      <c r="D157" s="1" t="s">
        <v>53</v>
      </c>
      <c r="E157" s="1" t="str">
        <f t="shared" si="6"/>
        <v/>
      </c>
      <c r="F157" s="80" t="s">
        <v>17958</v>
      </c>
      <c r="G157" s="1"/>
      <c r="H157" s="9">
        <v>1</v>
      </c>
      <c r="I157" s="17" t="str">
        <f t="shared" si="7"/>
        <v>√</v>
      </c>
      <c r="J157" s="2" t="s">
        <v>53</v>
      </c>
      <c r="K157" s="2" t="s">
        <v>51</v>
      </c>
      <c r="L157" s="2" t="s">
        <v>48</v>
      </c>
      <c r="M157" s="17">
        <v>1</v>
      </c>
      <c r="N157" s="24"/>
      <c r="O157" s="80">
        <f>MATCH(C157,大汇总!$A$2:$A$6000,0)</f>
        <v>1660</v>
      </c>
      <c r="P157">
        <f t="shared" ca="1" si="8"/>
        <v>0.26976646064359311</v>
      </c>
    </row>
    <row r="158" spans="1:16" ht="70.150000000000006" hidden="1" customHeight="1">
      <c r="A158" s="80" t="s">
        <v>16118</v>
      </c>
      <c r="B158" s="17">
        <v>22</v>
      </c>
      <c r="C158" s="2" t="s">
        <v>1308</v>
      </c>
      <c r="D158" s="1">
        <v>90</v>
      </c>
      <c r="E158" s="1" t="str">
        <f t="shared" si="6"/>
        <v/>
      </c>
      <c r="G158" s="1" t="s">
        <v>17866</v>
      </c>
      <c r="H158" s="9">
        <v>2</v>
      </c>
      <c r="I158" s="17" t="str">
        <f t="shared" si="7"/>
        <v>√</v>
      </c>
      <c r="J158" s="2">
        <v>75</v>
      </c>
      <c r="K158" s="2">
        <v>90</v>
      </c>
      <c r="L158" s="2">
        <v>150</v>
      </c>
      <c r="M158" s="17">
        <v>2</v>
      </c>
      <c r="N158" s="24"/>
      <c r="O158" s="80">
        <f>MATCH(C158,大汇总!$A$2:$A$6000,0)</f>
        <v>3014</v>
      </c>
      <c r="P158">
        <f t="shared" ca="1" si="8"/>
        <v>0.10808611004460933</v>
      </c>
    </row>
    <row r="159" spans="1:16" ht="70.150000000000006" hidden="1" customHeight="1">
      <c r="A159" s="80" t="s">
        <v>16116</v>
      </c>
      <c r="B159" s="1">
        <v>22</v>
      </c>
      <c r="C159" s="2" t="s">
        <v>6140</v>
      </c>
      <c r="D159" s="1" t="s">
        <v>6141</v>
      </c>
      <c r="E159" s="1" t="str">
        <f t="shared" si="6"/>
        <v/>
      </c>
      <c r="F159" s="80" t="s">
        <v>29459</v>
      </c>
      <c r="G159" s="1"/>
      <c r="H159" s="9">
        <v>3</v>
      </c>
      <c r="I159" s="17" t="str">
        <f t="shared" si="7"/>
        <v>√</v>
      </c>
      <c r="J159" s="2" t="s">
        <v>6143</v>
      </c>
      <c r="K159" s="2" t="s">
        <v>6142</v>
      </c>
      <c r="L159" s="2" t="s">
        <v>6141</v>
      </c>
      <c r="M159" s="17">
        <v>3</v>
      </c>
      <c r="N159" s="25"/>
      <c r="O159" s="80">
        <f>MATCH(C159,大汇总!$A$2:$A$6000,0)</f>
        <v>2090</v>
      </c>
      <c r="P159">
        <f t="shared" ca="1" si="8"/>
        <v>7.3068574131788799E-2</v>
      </c>
    </row>
    <row r="160" spans="1:16" ht="70.150000000000006" hidden="1" customHeight="1">
      <c r="A160" s="80" t="s">
        <v>16119</v>
      </c>
      <c r="B160" s="17">
        <v>22</v>
      </c>
      <c r="C160" s="2" t="s">
        <v>12366</v>
      </c>
      <c r="D160" s="1" t="s">
        <v>12367</v>
      </c>
      <c r="E160" s="1" t="str">
        <f t="shared" si="6"/>
        <v/>
      </c>
      <c r="G160" s="1"/>
      <c r="H160" s="9">
        <v>2</v>
      </c>
      <c r="I160" s="17" t="str">
        <f t="shared" si="7"/>
        <v>√</v>
      </c>
      <c r="J160" s="2" t="s">
        <v>12368</v>
      </c>
      <c r="K160" s="2" t="s">
        <v>12367</v>
      </c>
      <c r="L160" s="2" t="s">
        <v>12369</v>
      </c>
      <c r="M160" s="17">
        <v>2</v>
      </c>
      <c r="N160" s="16"/>
      <c r="O160" s="80">
        <f>MATCH(C160,大汇总!$A$2:$A$6000,0)</f>
        <v>4234</v>
      </c>
      <c r="P160">
        <f t="shared" ca="1" si="8"/>
        <v>0.38132162419987647</v>
      </c>
    </row>
    <row r="161" spans="1:16" ht="70.150000000000006" hidden="1" customHeight="1">
      <c r="A161" s="80" t="s">
        <v>16114</v>
      </c>
      <c r="B161" s="1">
        <v>22</v>
      </c>
      <c r="C161" s="2" t="s">
        <v>1791</v>
      </c>
      <c r="D161" s="1" t="s">
        <v>1765</v>
      </c>
      <c r="E161" s="1" t="str">
        <f t="shared" si="6"/>
        <v/>
      </c>
      <c r="G161" s="1"/>
      <c r="H161" s="9">
        <v>3</v>
      </c>
      <c r="I161" s="1" t="str">
        <f t="shared" si="7"/>
        <v>√</v>
      </c>
      <c r="J161" s="2" t="s">
        <v>1763</v>
      </c>
      <c r="K161" s="2" t="s">
        <v>1764</v>
      </c>
      <c r="L161" s="2" t="s">
        <v>1765</v>
      </c>
      <c r="M161" s="1">
        <v>3</v>
      </c>
      <c r="N161" s="33"/>
      <c r="O161" s="80">
        <f>MATCH(C161,大汇总!$A$2:$A$6000,0)</f>
        <v>4927</v>
      </c>
      <c r="P161">
        <f t="shared" ca="1" si="8"/>
        <v>0.59723078728880608</v>
      </c>
    </row>
    <row r="162" spans="1:16" ht="70.150000000000006" hidden="1" customHeight="1">
      <c r="A162" s="80" t="s">
        <v>16120</v>
      </c>
      <c r="B162" s="1">
        <v>22</v>
      </c>
      <c r="C162" s="2" t="s">
        <v>12618</v>
      </c>
      <c r="D162" s="1" t="s">
        <v>12619</v>
      </c>
      <c r="E162" s="9" t="str">
        <f t="shared" si="6"/>
        <v/>
      </c>
      <c r="G162" s="9"/>
      <c r="H162" s="9">
        <v>3</v>
      </c>
      <c r="I162" s="17" t="str">
        <f t="shared" si="7"/>
        <v>√</v>
      </c>
      <c r="J162" s="2" t="s">
        <v>12621</v>
      </c>
      <c r="K162" s="2" t="s">
        <v>12620</v>
      </c>
      <c r="L162" s="2" t="s">
        <v>12619</v>
      </c>
      <c r="M162" s="17">
        <v>3</v>
      </c>
      <c r="N162" s="25" t="s">
        <v>16014</v>
      </c>
      <c r="O162" s="80">
        <f>MATCH(C162,大汇总!$A$2:$A$6000,0)</f>
        <v>4834</v>
      </c>
      <c r="P162">
        <f t="shared" ca="1" si="8"/>
        <v>0.48519234168659964</v>
      </c>
    </row>
    <row r="163" spans="1:16" ht="70.150000000000006" hidden="1" customHeight="1">
      <c r="A163" s="80" t="s">
        <v>16117</v>
      </c>
      <c r="B163" s="17">
        <v>22</v>
      </c>
      <c r="C163" s="2" t="s">
        <v>15935</v>
      </c>
      <c r="D163" s="1" t="s">
        <v>5931</v>
      </c>
      <c r="E163" s="1" t="str">
        <f t="shared" si="6"/>
        <v/>
      </c>
      <c r="G163" s="1"/>
      <c r="H163" s="9">
        <v>1</v>
      </c>
      <c r="I163" s="17" t="str">
        <f t="shared" si="7"/>
        <v>√</v>
      </c>
      <c r="J163" s="2" t="s">
        <v>5931</v>
      </c>
      <c r="K163" s="2" t="s">
        <v>11112</v>
      </c>
      <c r="L163" s="2" t="s">
        <v>11113</v>
      </c>
      <c r="M163" s="17">
        <v>1</v>
      </c>
      <c r="N163" s="24"/>
      <c r="O163" s="80">
        <f>MATCH(C163,大汇总!$A$2:$A$6000,0)</f>
        <v>683</v>
      </c>
      <c r="P163">
        <f t="shared" ca="1" si="8"/>
        <v>0.80599242188046738</v>
      </c>
    </row>
    <row r="164" spans="1:16" ht="70.150000000000006" hidden="1" customHeight="1">
      <c r="A164" s="80" t="s">
        <v>16115</v>
      </c>
      <c r="B164" s="1">
        <v>23</v>
      </c>
      <c r="C164" s="2" t="s">
        <v>3839</v>
      </c>
      <c r="D164" s="1" t="s">
        <v>1404</v>
      </c>
      <c r="E164" s="1" t="str">
        <f t="shared" si="6"/>
        <v/>
      </c>
      <c r="G164" s="1" t="s">
        <v>17860</v>
      </c>
      <c r="H164" s="9"/>
      <c r="I164" s="17" t="str">
        <f t="shared" si="7"/>
        <v/>
      </c>
      <c r="J164" s="2" t="s">
        <v>1404</v>
      </c>
      <c r="K164" s="2" t="s">
        <v>3840</v>
      </c>
      <c r="L164" s="2" t="s">
        <v>3841</v>
      </c>
      <c r="M164" s="17">
        <v>1</v>
      </c>
      <c r="N164" s="24"/>
      <c r="O164" s="80">
        <f>MATCH(C164,大汇总!$A$2:$A$6000,0)</f>
        <v>1584</v>
      </c>
      <c r="P164">
        <f t="shared" ca="1" si="8"/>
        <v>0.65788844864125873</v>
      </c>
    </row>
    <row r="165" spans="1:16" ht="70.150000000000006" hidden="1" customHeight="1">
      <c r="A165" s="80" t="s">
        <v>16113</v>
      </c>
      <c r="B165" s="1">
        <v>23</v>
      </c>
      <c r="C165" s="2" t="s">
        <v>54</v>
      </c>
      <c r="D165" s="1" t="s">
        <v>55</v>
      </c>
      <c r="E165" s="1" t="str">
        <f t="shared" si="6"/>
        <v/>
      </c>
      <c r="G165" s="1"/>
      <c r="H165" s="9">
        <v>2</v>
      </c>
      <c r="I165" s="17" t="str">
        <f t="shared" si="7"/>
        <v>√</v>
      </c>
      <c r="J165" s="2" t="s">
        <v>56</v>
      </c>
      <c r="K165" s="2" t="s">
        <v>55</v>
      </c>
      <c r="L165" s="2" t="s">
        <v>57</v>
      </c>
      <c r="M165" s="17">
        <v>2</v>
      </c>
      <c r="N165" s="24"/>
      <c r="O165" s="80">
        <f>MATCH(C165,大汇总!$A$2:$A$6000,0)</f>
        <v>4225</v>
      </c>
      <c r="P165">
        <f t="shared" ca="1" si="8"/>
        <v>0.97128739377303741</v>
      </c>
    </row>
    <row r="166" spans="1:16" ht="70.150000000000006" hidden="1" customHeight="1">
      <c r="A166" s="80" t="s">
        <v>16116</v>
      </c>
      <c r="B166" s="1">
        <v>23</v>
      </c>
      <c r="C166" s="2" t="s">
        <v>6144</v>
      </c>
      <c r="D166" s="1" t="s">
        <v>6145</v>
      </c>
      <c r="E166" s="1" t="str">
        <f t="shared" si="6"/>
        <v/>
      </c>
      <c r="G166" s="1"/>
      <c r="H166" s="9">
        <v>2</v>
      </c>
      <c r="I166" s="17" t="str">
        <f t="shared" si="7"/>
        <v>√</v>
      </c>
      <c r="J166" s="2" t="s">
        <v>6146</v>
      </c>
      <c r="K166" s="2" t="s">
        <v>6145</v>
      </c>
      <c r="L166" s="2" t="s">
        <v>6147</v>
      </c>
      <c r="M166" s="17">
        <v>2</v>
      </c>
      <c r="N166" s="38"/>
      <c r="O166" s="80">
        <f>MATCH(C166,大汇总!$A$2:$A$6000,0)</f>
        <v>4966</v>
      </c>
      <c r="P166">
        <f t="shared" ca="1" si="8"/>
        <v>0.9032804904925098</v>
      </c>
    </row>
    <row r="167" spans="1:16" ht="70.150000000000006" hidden="1" customHeight="1">
      <c r="A167" s="80" t="s">
        <v>16119</v>
      </c>
      <c r="B167" s="17">
        <v>23</v>
      </c>
      <c r="C167" s="2" t="s">
        <v>12370</v>
      </c>
      <c r="D167" s="1" t="s">
        <v>12371</v>
      </c>
      <c r="E167" s="1" t="str">
        <f t="shared" si="6"/>
        <v/>
      </c>
      <c r="G167" s="1"/>
      <c r="H167" s="9">
        <v>2</v>
      </c>
      <c r="I167" s="17" t="str">
        <f t="shared" si="7"/>
        <v>√</v>
      </c>
      <c r="J167" s="2" t="s">
        <v>12372</v>
      </c>
      <c r="K167" s="2" t="s">
        <v>12371</v>
      </c>
      <c r="L167" s="2" t="s">
        <v>12373</v>
      </c>
      <c r="M167" s="17">
        <v>2</v>
      </c>
      <c r="N167" s="16"/>
      <c r="O167" s="80">
        <f>MATCH(C167,大汇总!$A$2:$A$6000,0)</f>
        <v>3548</v>
      </c>
      <c r="P167">
        <f t="shared" ca="1" si="8"/>
        <v>0.94240563248992415</v>
      </c>
    </row>
    <row r="168" spans="1:16" ht="70.150000000000006" hidden="1" customHeight="1">
      <c r="A168" s="80" t="s">
        <v>16114</v>
      </c>
      <c r="B168" s="1">
        <v>23</v>
      </c>
      <c r="C168" s="2" t="s">
        <v>1792</v>
      </c>
      <c r="D168" s="1" t="s">
        <v>1793</v>
      </c>
      <c r="E168" s="1" t="str">
        <f t="shared" si="6"/>
        <v/>
      </c>
      <c r="G168" s="1" t="s">
        <v>17859</v>
      </c>
      <c r="H168" s="9">
        <v>3</v>
      </c>
      <c r="I168" s="1" t="str">
        <f t="shared" si="7"/>
        <v>√</v>
      </c>
      <c r="J168" s="2" t="s">
        <v>1786</v>
      </c>
      <c r="K168" s="2" t="s">
        <v>1784</v>
      </c>
      <c r="L168" s="2" t="s">
        <v>1793</v>
      </c>
      <c r="M168" s="1">
        <v>3</v>
      </c>
      <c r="N168" s="33"/>
      <c r="O168" s="80">
        <f>MATCH(C168,大汇总!$A$2:$A$6000,0)</f>
        <v>2930</v>
      </c>
      <c r="P168">
        <f t="shared" ca="1" si="8"/>
        <v>0.74683386461730961</v>
      </c>
    </row>
    <row r="169" spans="1:16" ht="70.150000000000006" hidden="1" customHeight="1">
      <c r="A169" s="80" t="s">
        <v>16120</v>
      </c>
      <c r="B169" s="1">
        <v>23</v>
      </c>
      <c r="C169" s="2" t="s">
        <v>12622</v>
      </c>
      <c r="D169" s="1" t="s">
        <v>12623</v>
      </c>
      <c r="E169" s="9" t="str">
        <f t="shared" si="6"/>
        <v/>
      </c>
      <c r="G169" s="9"/>
      <c r="H169" s="9">
        <v>3</v>
      </c>
      <c r="I169" s="17" t="str">
        <f t="shared" si="7"/>
        <v>√</v>
      </c>
      <c r="J169" s="2" t="s">
        <v>12625</v>
      </c>
      <c r="K169" s="2" t="s">
        <v>12624</v>
      </c>
      <c r="L169" s="2" t="s">
        <v>12623</v>
      </c>
      <c r="M169" s="17">
        <v>3</v>
      </c>
      <c r="N169" s="25"/>
      <c r="O169" s="80">
        <f>MATCH(C169,大汇总!$A$2:$A$6000,0)</f>
        <v>1934</v>
      </c>
      <c r="P169">
        <f t="shared" ca="1" si="8"/>
        <v>0.62198060938307043</v>
      </c>
    </row>
    <row r="170" spans="1:16" ht="70.150000000000006" hidden="1" customHeight="1">
      <c r="A170" s="80" t="s">
        <v>16117</v>
      </c>
      <c r="B170" s="17">
        <v>23</v>
      </c>
      <c r="C170" s="2" t="s">
        <v>15936</v>
      </c>
      <c r="D170" s="1" t="s">
        <v>11114</v>
      </c>
      <c r="E170" s="1" t="str">
        <f t="shared" si="6"/>
        <v/>
      </c>
      <c r="G170" s="1"/>
      <c r="H170" s="9">
        <v>3</v>
      </c>
      <c r="I170" s="17" t="str">
        <f t="shared" si="7"/>
        <v>√</v>
      </c>
      <c r="J170" s="2" t="s">
        <v>11116</v>
      </c>
      <c r="K170" s="2" t="s">
        <v>11115</v>
      </c>
      <c r="L170" s="2" t="s">
        <v>11114</v>
      </c>
      <c r="M170" s="17">
        <v>3</v>
      </c>
      <c r="N170" s="24"/>
      <c r="O170" s="80">
        <f>MATCH(C170,大汇总!$A$2:$A$6000,0)</f>
        <v>3992</v>
      </c>
      <c r="P170">
        <f t="shared" ca="1" si="8"/>
        <v>0.62821050964670888</v>
      </c>
    </row>
    <row r="171" spans="1:16" ht="70.150000000000006" hidden="1" customHeight="1">
      <c r="A171" s="80" t="s">
        <v>16115</v>
      </c>
      <c r="B171" s="1">
        <v>24</v>
      </c>
      <c r="C171" s="2" t="s">
        <v>3842</v>
      </c>
      <c r="D171" s="1" t="s">
        <v>3843</v>
      </c>
      <c r="E171" s="1" t="str">
        <f t="shared" si="6"/>
        <v/>
      </c>
      <c r="G171" s="1" t="s">
        <v>17860</v>
      </c>
      <c r="H171" s="9"/>
      <c r="I171" s="17" t="str">
        <f t="shared" si="7"/>
        <v/>
      </c>
      <c r="J171" s="2" t="s">
        <v>3845</v>
      </c>
      <c r="K171" s="2" t="s">
        <v>3844</v>
      </c>
      <c r="L171" s="2" t="s">
        <v>3843</v>
      </c>
      <c r="M171" s="17">
        <v>3</v>
      </c>
      <c r="N171" s="24"/>
      <c r="O171" s="80">
        <f>MATCH(C171,大汇总!$A$2:$A$6000,0)</f>
        <v>1585</v>
      </c>
      <c r="P171">
        <f t="shared" ca="1" si="8"/>
        <v>0.73876805629174236</v>
      </c>
    </row>
    <row r="172" spans="1:16" ht="70.150000000000006" hidden="1" customHeight="1">
      <c r="A172" s="80" t="s">
        <v>16113</v>
      </c>
      <c r="B172" s="1">
        <v>24</v>
      </c>
      <c r="C172" s="2" t="s">
        <v>58</v>
      </c>
      <c r="D172" s="1" t="s">
        <v>56</v>
      </c>
      <c r="E172" s="1" t="str">
        <f t="shared" si="6"/>
        <v/>
      </c>
      <c r="G172" s="1"/>
      <c r="H172" s="9">
        <v>1</v>
      </c>
      <c r="I172" s="17" t="str">
        <f t="shared" si="7"/>
        <v>√</v>
      </c>
      <c r="J172" s="2" t="s">
        <v>56</v>
      </c>
      <c r="K172" s="2" t="s">
        <v>59</v>
      </c>
      <c r="L172" s="2" t="s">
        <v>55</v>
      </c>
      <c r="M172" s="17">
        <v>1</v>
      </c>
      <c r="N172" s="24"/>
      <c r="O172" s="80">
        <f>MATCH(C172,大汇总!$A$2:$A$6000,0)</f>
        <v>1762</v>
      </c>
      <c r="P172">
        <f t="shared" ca="1" si="8"/>
        <v>2.2770364044259583E-2</v>
      </c>
    </row>
    <row r="173" spans="1:16" ht="70.150000000000006" hidden="1" customHeight="1">
      <c r="A173" s="80" t="s">
        <v>16119</v>
      </c>
      <c r="B173" s="17">
        <v>24</v>
      </c>
      <c r="C173" s="2" t="s">
        <v>12374</v>
      </c>
      <c r="D173" s="1" t="s">
        <v>12375</v>
      </c>
      <c r="E173" s="1" t="str">
        <f t="shared" si="6"/>
        <v/>
      </c>
      <c r="G173" s="1"/>
      <c r="H173" s="9">
        <v>2</v>
      </c>
      <c r="I173" s="17" t="str">
        <f t="shared" si="7"/>
        <v>√</v>
      </c>
      <c r="J173" s="2" t="s">
        <v>12376</v>
      </c>
      <c r="K173" s="2" t="s">
        <v>12375</v>
      </c>
      <c r="L173" s="2" t="s">
        <v>12377</v>
      </c>
      <c r="M173" s="17">
        <v>2</v>
      </c>
      <c r="N173" s="16"/>
      <c r="O173" s="80">
        <f>MATCH(C173,大汇总!$A$2:$A$6000,0)</f>
        <v>4233</v>
      </c>
      <c r="P173">
        <f t="shared" ca="1" si="8"/>
        <v>0.78110057898476815</v>
      </c>
    </row>
    <row r="174" spans="1:16" ht="70.150000000000006" hidden="1" customHeight="1">
      <c r="A174" s="80" t="s">
        <v>16120</v>
      </c>
      <c r="B174" s="1">
        <v>24</v>
      </c>
      <c r="C174" s="2" t="s">
        <v>12626</v>
      </c>
      <c r="D174" s="1" t="s">
        <v>12627</v>
      </c>
      <c r="E174" s="9" t="str">
        <f t="shared" si="6"/>
        <v/>
      </c>
      <c r="G174" s="9"/>
      <c r="H174" s="9">
        <v>1</v>
      </c>
      <c r="I174" s="17" t="str">
        <f t="shared" si="7"/>
        <v>√</v>
      </c>
      <c r="J174" s="2" t="s">
        <v>12627</v>
      </c>
      <c r="K174" s="2" t="s">
        <v>3733</v>
      </c>
      <c r="L174" s="2" t="s">
        <v>12628</v>
      </c>
      <c r="M174" s="17">
        <v>1</v>
      </c>
      <c r="N174" s="25"/>
      <c r="O174" s="80">
        <f>MATCH(C174,大汇总!$A$2:$A$6000,0)</f>
        <v>1935</v>
      </c>
      <c r="P174">
        <f t="shared" ca="1" si="8"/>
        <v>0.38739402819164603</v>
      </c>
    </row>
    <row r="175" spans="1:16" ht="70.150000000000006" hidden="1" customHeight="1">
      <c r="A175" s="80" t="s">
        <v>16117</v>
      </c>
      <c r="B175" s="17">
        <v>24</v>
      </c>
      <c r="C175" s="2" t="s">
        <v>15955</v>
      </c>
      <c r="D175" s="1">
        <v>15</v>
      </c>
      <c r="E175" s="1" t="str">
        <f t="shared" si="6"/>
        <v/>
      </c>
      <c r="G175" s="1"/>
      <c r="H175" s="9">
        <v>3</v>
      </c>
      <c r="I175" s="17" t="str">
        <f t="shared" si="7"/>
        <v>√</v>
      </c>
      <c r="J175" s="2">
        <v>8</v>
      </c>
      <c r="K175" s="2">
        <v>7</v>
      </c>
      <c r="L175" s="2">
        <v>15</v>
      </c>
      <c r="M175" s="17">
        <v>3</v>
      </c>
      <c r="N175" s="24"/>
      <c r="O175" s="80">
        <f>MATCH(C175,大汇总!$A$2:$A$6000,0)</f>
        <v>4272</v>
      </c>
      <c r="P175">
        <f t="shared" ca="1" si="8"/>
        <v>0.35134724573865084</v>
      </c>
    </row>
    <row r="176" spans="1:16" ht="70.150000000000006" hidden="1" customHeight="1">
      <c r="A176" s="80" t="s">
        <v>16115</v>
      </c>
      <c r="B176" s="1">
        <v>25</v>
      </c>
      <c r="C176" s="28" t="s">
        <v>3846</v>
      </c>
      <c r="D176" s="1">
        <v>345</v>
      </c>
      <c r="E176" s="1" t="str">
        <f t="shared" si="6"/>
        <v/>
      </c>
      <c r="G176" s="27" t="s">
        <v>17860</v>
      </c>
      <c r="H176" s="29">
        <v>1</v>
      </c>
      <c r="I176" s="30" t="str">
        <f t="shared" si="7"/>
        <v>√</v>
      </c>
      <c r="J176" s="28">
        <v>345</v>
      </c>
      <c r="K176" s="28" t="s">
        <v>3847</v>
      </c>
      <c r="L176" s="28" t="s">
        <v>3848</v>
      </c>
      <c r="M176" s="17">
        <v>1</v>
      </c>
      <c r="N176" s="24"/>
      <c r="O176" s="80">
        <f>MATCH(C176,大汇总!$A$2:$A$6000,0)</f>
        <v>2848</v>
      </c>
      <c r="P176">
        <f t="shared" ca="1" si="8"/>
        <v>0.41548062375705119</v>
      </c>
    </row>
    <row r="177" spans="1:16" ht="70.150000000000006" hidden="1" customHeight="1">
      <c r="A177" s="80" t="s">
        <v>16113</v>
      </c>
      <c r="B177" s="1">
        <v>25</v>
      </c>
      <c r="C177" s="2" t="s">
        <v>60</v>
      </c>
      <c r="D177" s="1" t="s">
        <v>56</v>
      </c>
      <c r="E177" s="1" t="str">
        <f t="shared" si="6"/>
        <v/>
      </c>
      <c r="G177" s="1"/>
      <c r="H177" s="9">
        <v>1</v>
      </c>
      <c r="I177" s="17" t="str">
        <f t="shared" si="7"/>
        <v>√</v>
      </c>
      <c r="J177" s="2" t="s">
        <v>56</v>
      </c>
      <c r="K177" s="2"/>
      <c r="L177" s="2"/>
      <c r="M177" s="17">
        <v>1</v>
      </c>
      <c r="N177" s="24"/>
      <c r="O177" s="80">
        <f>MATCH(C177,大汇总!$A$2:$A$6000,0)</f>
        <v>1765</v>
      </c>
      <c r="P177">
        <f t="shared" ca="1" si="8"/>
        <v>0.70593573533212173</v>
      </c>
    </row>
    <row r="178" spans="1:16" ht="70.150000000000006" hidden="1" customHeight="1">
      <c r="A178" s="80" t="s">
        <v>16116</v>
      </c>
      <c r="B178" s="1">
        <v>25</v>
      </c>
      <c r="C178" s="2" t="s">
        <v>6148</v>
      </c>
      <c r="D178" s="1" t="s">
        <v>6149</v>
      </c>
      <c r="E178" s="1" t="str">
        <f t="shared" si="6"/>
        <v/>
      </c>
      <c r="G178" s="1"/>
      <c r="H178" s="9">
        <v>1</v>
      </c>
      <c r="I178" s="17" t="str">
        <f t="shared" si="7"/>
        <v>√</v>
      </c>
      <c r="J178" s="2" t="s">
        <v>6149</v>
      </c>
      <c r="K178" s="2" t="s">
        <v>6150</v>
      </c>
      <c r="L178" s="2" t="s">
        <v>6151</v>
      </c>
      <c r="M178" s="17">
        <v>1</v>
      </c>
      <c r="N178" s="38"/>
      <c r="O178" s="80">
        <f>MATCH(C178,大汇总!$A$2:$A$6000,0)</f>
        <v>1649</v>
      </c>
      <c r="P178">
        <f t="shared" ca="1" si="8"/>
        <v>0.66862219302792347</v>
      </c>
    </row>
    <row r="179" spans="1:16" ht="70.150000000000006" hidden="1" customHeight="1">
      <c r="A179" s="80" t="s">
        <v>16119</v>
      </c>
      <c r="B179" s="17">
        <v>25</v>
      </c>
      <c r="C179" s="2" t="s">
        <v>12378</v>
      </c>
      <c r="D179" s="1" t="s">
        <v>12379</v>
      </c>
      <c r="E179" s="1" t="str">
        <f t="shared" si="6"/>
        <v/>
      </c>
      <c r="F179" s="80" t="s">
        <v>29479</v>
      </c>
      <c r="G179" s="1"/>
      <c r="H179" s="9">
        <v>1</v>
      </c>
      <c r="I179" s="17" t="str">
        <f t="shared" si="7"/>
        <v>√</v>
      </c>
      <c r="J179" s="2" t="s">
        <v>12379</v>
      </c>
      <c r="K179" s="2" t="s">
        <v>12380</v>
      </c>
      <c r="L179" s="2" t="s">
        <v>12381</v>
      </c>
      <c r="M179" s="17">
        <v>1</v>
      </c>
      <c r="N179" s="16"/>
      <c r="O179" s="80">
        <f>MATCH(C179,大汇总!$A$2:$A$6000,0)</f>
        <v>5125</v>
      </c>
      <c r="P179">
        <f t="shared" ca="1" si="8"/>
        <v>0.40934358788551328</v>
      </c>
    </row>
    <row r="180" spans="1:16" ht="70.150000000000006" hidden="1" customHeight="1">
      <c r="A180" s="80" t="s">
        <v>16114</v>
      </c>
      <c r="B180" s="1">
        <v>25</v>
      </c>
      <c r="C180" s="2" t="s">
        <v>1798</v>
      </c>
      <c r="D180" s="1" t="s">
        <v>1799</v>
      </c>
      <c r="E180" s="1" t="str">
        <f t="shared" si="6"/>
        <v/>
      </c>
      <c r="F180" s="80" t="s">
        <v>17986</v>
      </c>
      <c r="G180" s="1"/>
      <c r="H180" s="9">
        <v>2</v>
      </c>
      <c r="I180" s="1" t="str">
        <f t="shared" si="7"/>
        <v>√</v>
      </c>
      <c r="J180" s="2" t="s">
        <v>1800</v>
      </c>
      <c r="K180" s="2" t="s">
        <v>1799</v>
      </c>
      <c r="L180" s="2" t="s">
        <v>1801</v>
      </c>
      <c r="M180" s="1">
        <v>2</v>
      </c>
      <c r="N180" s="77"/>
      <c r="O180" s="80">
        <f>MATCH(C180,大汇总!$A$2:$A$6000,0)</f>
        <v>4078</v>
      </c>
      <c r="P180">
        <f t="shared" ca="1" si="8"/>
        <v>0.59761038123404531</v>
      </c>
    </row>
    <row r="181" spans="1:16" ht="70.150000000000006" hidden="1" customHeight="1">
      <c r="A181" s="80" t="s">
        <v>16120</v>
      </c>
      <c r="B181" s="1">
        <v>25</v>
      </c>
      <c r="C181" s="2" t="s">
        <v>12629</v>
      </c>
      <c r="D181" s="1" t="s">
        <v>12630</v>
      </c>
      <c r="E181" s="9" t="str">
        <f t="shared" si="6"/>
        <v/>
      </c>
      <c r="G181" s="9"/>
      <c r="H181" s="9">
        <v>3</v>
      </c>
      <c r="I181" s="17" t="str">
        <f t="shared" si="7"/>
        <v>√</v>
      </c>
      <c r="J181" s="2" t="s">
        <v>12632</v>
      </c>
      <c r="K181" s="2" t="s">
        <v>12631</v>
      </c>
      <c r="L181" s="2" t="s">
        <v>12630</v>
      </c>
      <c r="M181" s="17">
        <v>3</v>
      </c>
      <c r="N181" s="25"/>
      <c r="O181" s="80">
        <f>MATCH(C181,大汇总!$A$2:$A$6000,0)</f>
        <v>3606</v>
      </c>
      <c r="P181">
        <f t="shared" ca="1" si="8"/>
        <v>0.5627510816276351</v>
      </c>
    </row>
    <row r="182" spans="1:16" ht="70.150000000000006" hidden="1" customHeight="1">
      <c r="A182" s="80" t="s">
        <v>16117</v>
      </c>
      <c r="B182" s="73">
        <v>25</v>
      </c>
      <c r="C182" s="74" t="s">
        <v>11117</v>
      </c>
      <c r="D182" s="70" t="s">
        <v>11118</v>
      </c>
      <c r="E182" s="70" t="str">
        <f t="shared" si="6"/>
        <v/>
      </c>
      <c r="G182" s="70"/>
      <c r="H182" s="76">
        <v>1</v>
      </c>
      <c r="I182" s="73" t="str">
        <f t="shared" si="7"/>
        <v>√</v>
      </c>
      <c r="J182" s="74" t="s">
        <v>11118</v>
      </c>
      <c r="K182" s="74" t="s">
        <v>11119</v>
      </c>
      <c r="L182" s="74" t="s">
        <v>11120</v>
      </c>
      <c r="M182" s="17">
        <v>1</v>
      </c>
      <c r="N182" s="24" t="s">
        <v>16103</v>
      </c>
      <c r="O182" s="80">
        <f>MATCH(C182,大汇总!$A$2:$A$6000,0)</f>
        <v>4211</v>
      </c>
      <c r="P182">
        <f t="shared" ca="1" si="8"/>
        <v>0.65107827894720882</v>
      </c>
    </row>
    <row r="183" spans="1:16" ht="70.150000000000006" hidden="1" customHeight="1">
      <c r="A183" s="80" t="s">
        <v>16115</v>
      </c>
      <c r="B183" s="1">
        <v>26</v>
      </c>
      <c r="C183" s="2" t="s">
        <v>3849</v>
      </c>
      <c r="D183" s="1" t="s">
        <v>3850</v>
      </c>
      <c r="E183" s="1" t="str">
        <f t="shared" si="6"/>
        <v/>
      </c>
      <c r="G183" s="1" t="s">
        <v>17860</v>
      </c>
      <c r="H183" s="9">
        <v>1</v>
      </c>
      <c r="I183" s="17" t="str">
        <f t="shared" si="7"/>
        <v>√</v>
      </c>
      <c r="J183" s="2" t="s">
        <v>3850</v>
      </c>
      <c r="K183" s="2" t="s">
        <v>3851</v>
      </c>
      <c r="L183" s="2" t="s">
        <v>3852</v>
      </c>
      <c r="M183" s="17">
        <v>1</v>
      </c>
      <c r="N183" s="24"/>
      <c r="O183" s="80">
        <f>MATCH(C183,大汇总!$A$2:$A$6000,0)</f>
        <v>699</v>
      </c>
      <c r="P183">
        <f t="shared" ca="1" si="8"/>
        <v>0.20441870408494667</v>
      </c>
    </row>
    <row r="184" spans="1:16" ht="70.150000000000006" hidden="1" customHeight="1">
      <c r="A184" s="80" t="s">
        <v>16113</v>
      </c>
      <c r="B184" s="1">
        <v>26</v>
      </c>
      <c r="C184" s="2" t="s">
        <v>61</v>
      </c>
      <c r="D184" s="1" t="s">
        <v>62</v>
      </c>
      <c r="E184" s="1" t="str">
        <f t="shared" si="6"/>
        <v/>
      </c>
      <c r="G184" s="1"/>
      <c r="H184" s="9">
        <v>1</v>
      </c>
      <c r="I184" s="17" t="str">
        <f t="shared" si="7"/>
        <v>√</v>
      </c>
      <c r="J184" s="2" t="s">
        <v>62</v>
      </c>
      <c r="K184" s="2"/>
      <c r="L184" s="2"/>
      <c r="M184" s="17">
        <v>1</v>
      </c>
      <c r="N184" s="24"/>
      <c r="O184" s="80">
        <f>MATCH(C184,大汇总!$A$2:$A$6000,0)</f>
        <v>1764</v>
      </c>
      <c r="P184">
        <f t="shared" ca="1" si="8"/>
        <v>1.7300338350567213E-2</v>
      </c>
    </row>
    <row r="185" spans="1:16" ht="70.150000000000006" hidden="1" customHeight="1">
      <c r="A185" s="80" t="s">
        <v>16116</v>
      </c>
      <c r="B185" s="1">
        <v>26</v>
      </c>
      <c r="C185" s="2" t="s">
        <v>6152</v>
      </c>
      <c r="D185" s="1" t="s">
        <v>3142</v>
      </c>
      <c r="E185" s="1" t="str">
        <f t="shared" si="6"/>
        <v/>
      </c>
      <c r="F185" s="80" t="s">
        <v>17926</v>
      </c>
      <c r="G185" s="1"/>
      <c r="H185" s="9">
        <v>3</v>
      </c>
      <c r="I185" s="17" t="str">
        <f t="shared" si="7"/>
        <v>√</v>
      </c>
      <c r="J185" s="2" t="s">
        <v>3143</v>
      </c>
      <c r="K185" s="2" t="s">
        <v>3141</v>
      </c>
      <c r="L185" s="2" t="s">
        <v>3142</v>
      </c>
      <c r="M185" s="17">
        <v>3</v>
      </c>
      <c r="N185" s="38"/>
      <c r="O185" s="80" t="e">
        <f>MATCH(C185,大汇总!$A$2:$A$6000,0)</f>
        <v>#N/A</v>
      </c>
      <c r="P185">
        <f t="shared" ca="1" si="8"/>
        <v>0.46277862194328123</v>
      </c>
    </row>
    <row r="186" spans="1:16" ht="70.150000000000006" hidden="1" customHeight="1">
      <c r="A186" s="80" t="s">
        <v>16119</v>
      </c>
      <c r="B186" s="17">
        <v>26</v>
      </c>
      <c r="C186" s="2" t="s">
        <v>12382</v>
      </c>
      <c r="D186" s="1" t="s">
        <v>212</v>
      </c>
      <c r="E186" s="1" t="str">
        <f t="shared" si="6"/>
        <v/>
      </c>
      <c r="G186" s="1"/>
      <c r="H186" s="9">
        <v>3</v>
      </c>
      <c r="I186" s="17" t="str">
        <f t="shared" si="7"/>
        <v>√</v>
      </c>
      <c r="J186" s="2" t="s">
        <v>12384</v>
      </c>
      <c r="K186" s="2" t="s">
        <v>12383</v>
      </c>
      <c r="L186" s="2" t="s">
        <v>212</v>
      </c>
      <c r="M186" s="17">
        <v>3</v>
      </c>
      <c r="N186" s="16"/>
      <c r="O186" s="80">
        <f>MATCH(C186,大汇总!$A$2:$A$6000,0)</f>
        <v>5032</v>
      </c>
      <c r="P186">
        <f t="shared" ca="1" si="8"/>
        <v>0.84841917933568356</v>
      </c>
    </row>
    <row r="187" spans="1:16" ht="70.150000000000006" hidden="1" customHeight="1">
      <c r="A187" s="80" t="s">
        <v>16114</v>
      </c>
      <c r="B187" s="1">
        <v>26</v>
      </c>
      <c r="C187" s="2" t="s">
        <v>1802</v>
      </c>
      <c r="D187" s="1" t="s">
        <v>1803</v>
      </c>
      <c r="E187" s="1" t="str">
        <f t="shared" si="6"/>
        <v/>
      </c>
      <c r="F187" s="80" t="s">
        <v>17986</v>
      </c>
      <c r="G187" s="1"/>
      <c r="H187" s="9">
        <v>3</v>
      </c>
      <c r="I187" s="1" t="str">
        <f t="shared" si="7"/>
        <v>√</v>
      </c>
      <c r="J187" s="2" t="s">
        <v>1805</v>
      </c>
      <c r="K187" s="2" t="s">
        <v>1804</v>
      </c>
      <c r="L187" s="2" t="s">
        <v>1803</v>
      </c>
      <c r="M187" s="1">
        <v>3</v>
      </c>
      <c r="N187" s="77"/>
      <c r="O187" s="80">
        <f>MATCH(C187,大汇总!$A$2:$A$6000,0)</f>
        <v>2806</v>
      </c>
      <c r="P187">
        <f t="shared" ca="1" si="8"/>
        <v>0.1228739902769771</v>
      </c>
    </row>
    <row r="188" spans="1:16" ht="70.150000000000006" hidden="1" customHeight="1">
      <c r="A188" s="80" t="s">
        <v>16120</v>
      </c>
      <c r="B188" s="1">
        <v>26</v>
      </c>
      <c r="C188" s="2" t="s">
        <v>12633</v>
      </c>
      <c r="D188" s="1" t="s">
        <v>12634</v>
      </c>
      <c r="E188" s="9" t="str">
        <f t="shared" si="6"/>
        <v/>
      </c>
      <c r="G188" s="9"/>
      <c r="H188" s="9">
        <v>3</v>
      </c>
      <c r="I188" s="17" t="str">
        <f t="shared" si="7"/>
        <v>√</v>
      </c>
      <c r="J188" s="2" t="s">
        <v>12636</v>
      </c>
      <c r="K188" s="2" t="s">
        <v>12635</v>
      </c>
      <c r="L188" s="2" t="s">
        <v>12634</v>
      </c>
      <c r="M188" s="17">
        <v>3</v>
      </c>
      <c r="N188" s="25"/>
      <c r="O188" s="80">
        <f>MATCH(C188,大汇总!$A$2:$A$6000,0)</f>
        <v>3760</v>
      </c>
      <c r="P188">
        <f t="shared" ca="1" si="8"/>
        <v>0.58695786344515433</v>
      </c>
    </row>
    <row r="189" spans="1:16" ht="70.150000000000006" hidden="1" customHeight="1">
      <c r="A189" s="80" t="s">
        <v>16117</v>
      </c>
      <c r="B189" s="17">
        <v>26</v>
      </c>
      <c r="C189" s="2" t="s">
        <v>11121</v>
      </c>
      <c r="D189" s="1" t="s">
        <v>11122</v>
      </c>
      <c r="E189" s="1" t="str">
        <f t="shared" si="6"/>
        <v/>
      </c>
      <c r="G189" s="1"/>
      <c r="H189" s="9">
        <v>3</v>
      </c>
      <c r="I189" s="17" t="str">
        <f t="shared" si="7"/>
        <v>√</v>
      </c>
      <c r="J189" s="2" t="s">
        <v>11124</v>
      </c>
      <c r="K189" s="2" t="s">
        <v>11123</v>
      </c>
      <c r="L189" s="2" t="s">
        <v>11122</v>
      </c>
      <c r="M189" s="17">
        <v>3</v>
      </c>
      <c r="N189" s="24"/>
      <c r="O189" s="80">
        <f>MATCH(C189,大汇总!$A$2:$A$6000,0)</f>
        <v>3211</v>
      </c>
      <c r="P189">
        <f t="shared" ca="1" si="8"/>
        <v>0.62217465608680267</v>
      </c>
    </row>
    <row r="190" spans="1:16" ht="70.150000000000006" hidden="1" customHeight="1">
      <c r="A190" s="80" t="s">
        <v>16115</v>
      </c>
      <c r="B190" s="1">
        <v>27</v>
      </c>
      <c r="C190" s="2" t="s">
        <v>3853</v>
      </c>
      <c r="D190" s="1">
        <v>174</v>
      </c>
      <c r="E190" s="1" t="str">
        <f t="shared" si="6"/>
        <v/>
      </c>
      <c r="G190" s="1" t="s">
        <v>17860</v>
      </c>
      <c r="H190" s="9">
        <v>3</v>
      </c>
      <c r="I190" s="17" t="str">
        <f t="shared" si="7"/>
        <v>√</v>
      </c>
      <c r="J190" s="2" t="s">
        <v>3855</v>
      </c>
      <c r="K190" s="2" t="s">
        <v>3854</v>
      </c>
      <c r="L190" s="2">
        <v>174</v>
      </c>
      <c r="M190" s="17">
        <v>3</v>
      </c>
      <c r="N190" s="24"/>
      <c r="O190" s="80">
        <f>MATCH(C190,大汇总!$A$2:$A$6000,0)</f>
        <v>4122</v>
      </c>
      <c r="P190">
        <f t="shared" ca="1" si="8"/>
        <v>0.69095258230080492</v>
      </c>
    </row>
    <row r="191" spans="1:16" ht="70.150000000000006" hidden="1" customHeight="1">
      <c r="A191" s="80" t="s">
        <v>16113</v>
      </c>
      <c r="B191" s="1">
        <v>27</v>
      </c>
      <c r="C191" s="2" t="s">
        <v>63</v>
      </c>
      <c r="D191" s="1" t="s">
        <v>64</v>
      </c>
      <c r="E191" s="1" t="str">
        <f t="shared" si="6"/>
        <v/>
      </c>
      <c r="G191" s="1"/>
      <c r="H191" s="9">
        <v>3</v>
      </c>
      <c r="I191" s="17" t="str">
        <f t="shared" si="7"/>
        <v>√</v>
      </c>
      <c r="J191" s="2"/>
      <c r="K191" s="2"/>
      <c r="L191" s="2" t="s">
        <v>64</v>
      </c>
      <c r="M191" s="17">
        <v>3</v>
      </c>
      <c r="N191" s="24"/>
      <c r="O191" s="80">
        <f>MATCH(C191,大汇总!$A$2:$A$6000,0)</f>
        <v>1761</v>
      </c>
      <c r="P191">
        <f t="shared" ca="1" si="8"/>
        <v>0.85688906433969203</v>
      </c>
    </row>
    <row r="192" spans="1:16" ht="70.150000000000006" hidden="1" customHeight="1">
      <c r="A192" s="80" t="s">
        <v>16116</v>
      </c>
      <c r="B192" s="1">
        <v>27</v>
      </c>
      <c r="C192" s="2" t="s">
        <v>6153</v>
      </c>
      <c r="D192" s="1" t="s">
        <v>6154</v>
      </c>
      <c r="E192" s="1" t="str">
        <f t="shared" si="6"/>
        <v/>
      </c>
      <c r="G192" s="1"/>
      <c r="H192" s="9">
        <v>3</v>
      </c>
      <c r="I192" s="17" t="str">
        <f t="shared" si="7"/>
        <v>√</v>
      </c>
      <c r="J192" s="2" t="s">
        <v>6156</v>
      </c>
      <c r="K192" s="2" t="s">
        <v>6155</v>
      </c>
      <c r="L192" s="2" t="s">
        <v>6154</v>
      </c>
      <c r="M192" s="17">
        <v>3</v>
      </c>
      <c r="N192" s="25"/>
      <c r="O192" s="80">
        <f>MATCH(C192,大汇总!$A$2:$A$6000,0)</f>
        <v>680</v>
      </c>
      <c r="P192">
        <f t="shared" ca="1" si="8"/>
        <v>0.52199564637440343</v>
      </c>
    </row>
    <row r="193" spans="1:16" ht="70.150000000000006" hidden="1" customHeight="1">
      <c r="A193" s="80" t="s">
        <v>16119</v>
      </c>
      <c r="B193" s="17">
        <v>27</v>
      </c>
      <c r="C193" s="2" t="s">
        <v>12385</v>
      </c>
      <c r="D193" s="1" t="s">
        <v>1395</v>
      </c>
      <c r="E193" s="1" t="str">
        <f t="shared" si="6"/>
        <v/>
      </c>
      <c r="G193" s="1"/>
      <c r="H193" s="9">
        <v>2</v>
      </c>
      <c r="I193" s="17" t="str">
        <f t="shared" si="7"/>
        <v>√</v>
      </c>
      <c r="J193" s="2" t="s">
        <v>1396</v>
      </c>
      <c r="K193" s="2" t="s">
        <v>1395</v>
      </c>
      <c r="L193" s="2" t="s">
        <v>12386</v>
      </c>
      <c r="M193" s="17">
        <v>2</v>
      </c>
      <c r="N193" s="16"/>
      <c r="O193" s="80">
        <f>MATCH(C193,大汇总!$A$2:$A$6000,0)</f>
        <v>4778</v>
      </c>
      <c r="P193">
        <f t="shared" ca="1" si="8"/>
        <v>9.7822558081254396E-2</v>
      </c>
    </row>
    <row r="194" spans="1:16" ht="70.150000000000006" hidden="1" customHeight="1">
      <c r="A194" s="80" t="s">
        <v>16114</v>
      </c>
      <c r="B194" s="1">
        <v>27</v>
      </c>
      <c r="C194" s="2" t="s">
        <v>1806</v>
      </c>
      <c r="D194" s="1" t="s">
        <v>1807</v>
      </c>
      <c r="E194" s="1" t="str">
        <f t="shared" ref="E194:E257" si="9">IF(I194="×",IF(M194=1,J194,IF(M194=2,K194,IF(M194=3,L194,""))),"")</f>
        <v/>
      </c>
      <c r="G194" s="1"/>
      <c r="H194" s="9">
        <v>2</v>
      </c>
      <c r="I194" s="1" t="str">
        <f t="shared" ref="I194:I257" si="10">IF(H194="","",IF(H194=M194,"√","×"))</f>
        <v>√</v>
      </c>
      <c r="J194" s="2" t="s">
        <v>1808</v>
      </c>
      <c r="K194" s="2" t="s">
        <v>1807</v>
      </c>
      <c r="L194" s="2" t="s">
        <v>1809</v>
      </c>
      <c r="M194" s="1">
        <v>2</v>
      </c>
      <c r="N194" s="33"/>
      <c r="O194" s="80">
        <f>MATCH(C194,大汇总!$A$2:$A$6000,0)</f>
        <v>4035</v>
      </c>
      <c r="P194">
        <f t="shared" ref="P194:P257" ca="1" si="11">RAND()</f>
        <v>0.73245395549972392</v>
      </c>
    </row>
    <row r="195" spans="1:16" ht="70.150000000000006" hidden="1" customHeight="1">
      <c r="A195" s="80" t="s">
        <v>16120</v>
      </c>
      <c r="B195" s="1">
        <v>27</v>
      </c>
      <c r="C195" s="2" t="s">
        <v>12637</v>
      </c>
      <c r="D195" s="1" t="s">
        <v>12638</v>
      </c>
      <c r="E195" s="9" t="str">
        <f t="shared" si="9"/>
        <v/>
      </c>
      <c r="G195" s="9"/>
      <c r="H195" s="9">
        <v>3</v>
      </c>
      <c r="I195" s="17" t="str">
        <f t="shared" si="10"/>
        <v>√</v>
      </c>
      <c r="J195" s="2" t="s">
        <v>12640</v>
      </c>
      <c r="K195" s="2" t="s">
        <v>12639</v>
      </c>
      <c r="L195" s="2" t="s">
        <v>12638</v>
      </c>
      <c r="M195" s="17">
        <v>3</v>
      </c>
      <c r="N195" s="25"/>
      <c r="O195" s="80">
        <f>MATCH(C195,大汇总!$A$2:$A$6000,0)</f>
        <v>3612</v>
      </c>
      <c r="P195">
        <f t="shared" ca="1" si="11"/>
        <v>6.5360592152529429E-2</v>
      </c>
    </row>
    <row r="196" spans="1:16" ht="70.150000000000006" hidden="1" customHeight="1">
      <c r="A196" s="80" t="s">
        <v>16117</v>
      </c>
      <c r="B196" s="17">
        <v>27</v>
      </c>
      <c r="C196" s="2" t="s">
        <v>11125</v>
      </c>
      <c r="D196" s="1" t="s">
        <v>11119</v>
      </c>
      <c r="E196" s="1" t="str">
        <f t="shared" si="9"/>
        <v/>
      </c>
      <c r="G196" s="1"/>
      <c r="H196" s="9">
        <v>1</v>
      </c>
      <c r="I196" s="17" t="str">
        <f t="shared" si="10"/>
        <v>√</v>
      </c>
      <c r="J196" s="2" t="s">
        <v>11119</v>
      </c>
      <c r="K196" s="2" t="s">
        <v>11118</v>
      </c>
      <c r="L196" s="2" t="s">
        <v>11120</v>
      </c>
      <c r="M196" s="17">
        <v>1</v>
      </c>
      <c r="N196" s="24"/>
      <c r="O196" s="80">
        <f>MATCH(C196,大汇总!$A$2:$A$6000,0)</f>
        <v>4212</v>
      </c>
      <c r="P196">
        <f t="shared" ca="1" si="11"/>
        <v>0.71651029709699143</v>
      </c>
    </row>
    <row r="197" spans="1:16" ht="70.150000000000006" hidden="1" customHeight="1">
      <c r="A197" s="80" t="s">
        <v>16115</v>
      </c>
      <c r="B197" s="1">
        <v>28</v>
      </c>
      <c r="C197" s="2" t="s">
        <v>3856</v>
      </c>
      <c r="D197" s="1">
        <v>354</v>
      </c>
      <c r="E197" s="1" t="str">
        <f t="shared" si="9"/>
        <v/>
      </c>
      <c r="G197" s="1" t="s">
        <v>17860</v>
      </c>
      <c r="H197" s="9">
        <v>1</v>
      </c>
      <c r="I197" s="17" t="str">
        <f t="shared" si="10"/>
        <v>√</v>
      </c>
      <c r="J197" s="2">
        <v>354</v>
      </c>
      <c r="K197" s="2" t="s">
        <v>3854</v>
      </c>
      <c r="L197" s="2" t="s">
        <v>3857</v>
      </c>
      <c r="M197" s="17">
        <v>1</v>
      </c>
      <c r="N197" s="24"/>
      <c r="O197" s="80">
        <f>MATCH(C197,大汇总!$A$2:$A$6000,0)</f>
        <v>4121</v>
      </c>
      <c r="P197">
        <f t="shared" ca="1" si="11"/>
        <v>0.80001671507094696</v>
      </c>
    </row>
    <row r="198" spans="1:16" ht="70.150000000000006" hidden="1" customHeight="1">
      <c r="A198" s="80" t="s">
        <v>16113</v>
      </c>
      <c r="B198" s="1">
        <v>28</v>
      </c>
      <c r="C198" s="2" t="s">
        <v>65</v>
      </c>
      <c r="D198" s="1" t="s">
        <v>56</v>
      </c>
      <c r="E198" s="1" t="str">
        <f t="shared" si="9"/>
        <v/>
      </c>
      <c r="G198" s="1"/>
      <c r="H198" s="9">
        <v>2</v>
      </c>
      <c r="I198" s="17" t="str">
        <f t="shared" si="10"/>
        <v>√</v>
      </c>
      <c r="J198" s="2"/>
      <c r="K198" s="2" t="s">
        <v>56</v>
      </c>
      <c r="L198" s="2"/>
      <c r="M198" s="17">
        <v>2</v>
      </c>
      <c r="N198" s="24"/>
      <c r="O198" s="80" t="e">
        <f>MATCH(C198,大汇总!$A$2:$A$6000,0)</f>
        <v>#N/A</v>
      </c>
      <c r="P198">
        <f t="shared" ca="1" si="11"/>
        <v>0.20986676715101282</v>
      </c>
    </row>
    <row r="199" spans="1:16" ht="70.150000000000006" hidden="1" customHeight="1">
      <c r="A199" s="80" t="s">
        <v>16116</v>
      </c>
      <c r="B199" s="1">
        <v>28</v>
      </c>
      <c r="C199" s="2" t="s">
        <v>6157</v>
      </c>
      <c r="D199" s="1" t="s">
        <v>6158</v>
      </c>
      <c r="E199" s="1" t="str">
        <f t="shared" si="9"/>
        <v/>
      </c>
      <c r="F199" s="80" t="s">
        <v>17927</v>
      </c>
      <c r="G199" s="1"/>
      <c r="H199" s="9">
        <v>2</v>
      </c>
      <c r="I199" s="17" t="str">
        <f t="shared" si="10"/>
        <v>√</v>
      </c>
      <c r="J199" s="2" t="s">
        <v>6159</v>
      </c>
      <c r="K199" s="2" t="s">
        <v>6158</v>
      </c>
      <c r="L199" s="2" t="s">
        <v>6160</v>
      </c>
      <c r="M199" s="17">
        <v>2</v>
      </c>
      <c r="N199" s="25"/>
      <c r="O199" s="80">
        <f>MATCH(C199,大汇总!$A$2:$A$6000,0)</f>
        <v>4650</v>
      </c>
      <c r="P199">
        <f t="shared" ca="1" si="11"/>
        <v>0.50482914708142956</v>
      </c>
    </row>
    <row r="200" spans="1:16" ht="70.150000000000006" hidden="1" customHeight="1">
      <c r="A200" s="80" t="s">
        <v>16119</v>
      </c>
      <c r="B200" s="17">
        <v>28</v>
      </c>
      <c r="C200" s="2" t="s">
        <v>12387</v>
      </c>
      <c r="D200" s="1" t="s">
        <v>12388</v>
      </c>
      <c r="E200" s="1" t="str">
        <f t="shared" si="9"/>
        <v/>
      </c>
      <c r="G200" s="1"/>
      <c r="H200" s="9">
        <v>2</v>
      </c>
      <c r="I200" s="17" t="str">
        <f t="shared" si="10"/>
        <v>√</v>
      </c>
      <c r="J200" s="2" t="s">
        <v>12389</v>
      </c>
      <c r="K200" s="2" t="s">
        <v>12388</v>
      </c>
      <c r="L200" s="2" t="s">
        <v>12390</v>
      </c>
      <c r="M200" s="17">
        <v>2</v>
      </c>
      <c r="N200" s="16"/>
      <c r="O200" s="80">
        <f>MATCH(C200,大汇总!$A$2:$A$6000,0)</f>
        <v>4702</v>
      </c>
      <c r="P200">
        <f t="shared" ca="1" si="11"/>
        <v>0.78353612199802558</v>
      </c>
    </row>
    <row r="201" spans="1:16" ht="70.150000000000006" hidden="1" customHeight="1">
      <c r="A201" s="80" t="s">
        <v>16114</v>
      </c>
      <c r="B201" s="1">
        <v>28</v>
      </c>
      <c r="C201" s="2" t="s">
        <v>1810</v>
      </c>
      <c r="D201" s="1" t="s">
        <v>1811</v>
      </c>
      <c r="E201" s="1" t="str">
        <f t="shared" si="9"/>
        <v/>
      </c>
      <c r="F201" s="80" t="s">
        <v>29478</v>
      </c>
      <c r="G201" s="1"/>
      <c r="H201" s="9">
        <v>1</v>
      </c>
      <c r="I201" s="1" t="str">
        <f t="shared" si="10"/>
        <v>√</v>
      </c>
      <c r="J201" s="2" t="s">
        <v>1811</v>
      </c>
      <c r="K201" s="2" t="s">
        <v>1812</v>
      </c>
      <c r="L201" s="2" t="s">
        <v>1813</v>
      </c>
      <c r="M201" s="1">
        <v>1</v>
      </c>
      <c r="N201" s="33"/>
      <c r="O201" s="80" t="e">
        <f>MATCH(C201,大汇总!$A$2:$A$6000,0)</f>
        <v>#N/A</v>
      </c>
      <c r="P201">
        <f t="shared" ca="1" si="11"/>
        <v>0.15903503050616763</v>
      </c>
    </row>
    <row r="202" spans="1:16" ht="70.150000000000006" hidden="1" customHeight="1">
      <c r="A202" s="80" t="s">
        <v>16120</v>
      </c>
      <c r="B202" s="1">
        <v>28</v>
      </c>
      <c r="C202" s="2" t="s">
        <v>12641</v>
      </c>
      <c r="D202" s="1" t="s">
        <v>49</v>
      </c>
      <c r="E202" s="9" t="str">
        <f t="shared" si="9"/>
        <v/>
      </c>
      <c r="G202" s="9"/>
      <c r="H202" s="9">
        <v>1</v>
      </c>
      <c r="I202" s="17" t="str">
        <f t="shared" si="10"/>
        <v>√</v>
      </c>
      <c r="J202" s="2" t="s">
        <v>49</v>
      </c>
      <c r="K202" s="2" t="s">
        <v>48</v>
      </c>
      <c r="L202" s="2" t="s">
        <v>51</v>
      </c>
      <c r="M202" s="17">
        <v>1</v>
      </c>
      <c r="N202" s="25"/>
      <c r="O202" s="80">
        <f>MATCH(C202,大汇总!$A$2:$A$6000,0)</f>
        <v>2625</v>
      </c>
      <c r="P202">
        <f t="shared" ca="1" si="11"/>
        <v>0.5988392601432142</v>
      </c>
    </row>
    <row r="203" spans="1:16" ht="70.150000000000006" hidden="1" customHeight="1">
      <c r="A203" s="80" t="s">
        <v>16117</v>
      </c>
      <c r="B203" s="17">
        <v>28</v>
      </c>
      <c r="C203" s="2" t="s">
        <v>11126</v>
      </c>
      <c r="D203" s="1" t="s">
        <v>11127</v>
      </c>
      <c r="E203" s="1" t="str">
        <f t="shared" si="9"/>
        <v/>
      </c>
      <c r="G203" s="1"/>
      <c r="H203" s="9">
        <v>3</v>
      </c>
      <c r="I203" s="17" t="str">
        <f t="shared" si="10"/>
        <v>√</v>
      </c>
      <c r="J203" s="2" t="s">
        <v>11072</v>
      </c>
      <c r="K203" s="2" t="s">
        <v>11070</v>
      </c>
      <c r="L203" s="2" t="s">
        <v>11127</v>
      </c>
      <c r="M203" s="17">
        <v>3</v>
      </c>
      <c r="N203" s="24"/>
      <c r="O203" s="80">
        <f>MATCH(C203,大汇总!$A$2:$A$6000,0)</f>
        <v>4218</v>
      </c>
      <c r="P203">
        <f t="shared" ca="1" si="11"/>
        <v>0.77471017925287522</v>
      </c>
    </row>
    <row r="204" spans="1:16" ht="70.150000000000006" hidden="1" customHeight="1">
      <c r="A204" s="80" t="s">
        <v>16115</v>
      </c>
      <c r="B204" s="1">
        <v>29</v>
      </c>
      <c r="C204" s="2" t="s">
        <v>3858</v>
      </c>
      <c r="D204" s="1" t="s">
        <v>3859</v>
      </c>
      <c r="E204" s="1" t="str">
        <f t="shared" si="9"/>
        <v/>
      </c>
      <c r="G204" s="1" t="s">
        <v>17860</v>
      </c>
      <c r="H204" s="9"/>
      <c r="I204" s="17" t="str">
        <f t="shared" si="10"/>
        <v/>
      </c>
      <c r="J204" s="2" t="s">
        <v>3819</v>
      </c>
      <c r="K204" s="2" t="s">
        <v>3859</v>
      </c>
      <c r="L204" s="2" t="s">
        <v>3838</v>
      </c>
      <c r="M204" s="17">
        <v>2</v>
      </c>
      <c r="N204" s="24"/>
      <c r="O204" s="80">
        <f>MATCH(C204,大汇总!$A$2:$A$6000,0)</f>
        <v>2199</v>
      </c>
      <c r="P204">
        <f t="shared" ca="1" si="11"/>
        <v>1.686867631195077E-2</v>
      </c>
    </row>
    <row r="205" spans="1:16" ht="70.150000000000006" hidden="1" customHeight="1">
      <c r="A205" s="80" t="s">
        <v>16113</v>
      </c>
      <c r="B205" s="1">
        <v>29</v>
      </c>
      <c r="C205" s="2" t="s">
        <v>66</v>
      </c>
      <c r="D205" s="1" t="s">
        <v>56</v>
      </c>
      <c r="E205" s="1" t="str">
        <f t="shared" si="9"/>
        <v/>
      </c>
      <c r="G205" s="1"/>
      <c r="H205" s="9">
        <v>2</v>
      </c>
      <c r="I205" s="17" t="str">
        <f t="shared" si="10"/>
        <v>√</v>
      </c>
      <c r="J205" s="2"/>
      <c r="K205" s="2" t="s">
        <v>56</v>
      </c>
      <c r="L205" s="2"/>
      <c r="M205" s="17">
        <v>2</v>
      </c>
      <c r="N205" s="24"/>
      <c r="O205" s="80" t="e">
        <f>MATCH(C205,大汇总!$A$2:$A$6000,0)</f>
        <v>#N/A</v>
      </c>
      <c r="P205">
        <f t="shared" ca="1" si="11"/>
        <v>6.9580598858781539E-2</v>
      </c>
    </row>
    <row r="206" spans="1:16" ht="70.150000000000006" hidden="1" customHeight="1">
      <c r="A206" s="80" t="s">
        <v>16116</v>
      </c>
      <c r="B206" s="1">
        <v>29</v>
      </c>
      <c r="C206" s="2" t="s">
        <v>6161</v>
      </c>
      <c r="D206" s="1" t="s">
        <v>3142</v>
      </c>
      <c r="E206" s="1" t="str">
        <f t="shared" si="9"/>
        <v/>
      </c>
      <c r="F206" s="80" t="s">
        <v>17928</v>
      </c>
      <c r="G206" s="1"/>
      <c r="H206" s="9">
        <v>1</v>
      </c>
      <c r="I206" s="17" t="str">
        <f t="shared" si="10"/>
        <v>√</v>
      </c>
      <c r="J206" s="2" t="s">
        <v>3142</v>
      </c>
      <c r="K206" s="2" t="s">
        <v>3141</v>
      </c>
      <c r="L206" s="2" t="s">
        <v>3143</v>
      </c>
      <c r="M206" s="17">
        <v>1</v>
      </c>
      <c r="N206" s="25"/>
      <c r="O206" s="80" t="e">
        <f>MATCH(C206,大汇总!$A$2:$A$6000,0)</f>
        <v>#N/A</v>
      </c>
      <c r="P206">
        <f t="shared" ca="1" si="11"/>
        <v>0.82612723855153936</v>
      </c>
    </row>
    <row r="207" spans="1:16" ht="70.150000000000006" hidden="1" customHeight="1">
      <c r="A207" s="80" t="s">
        <v>16119</v>
      </c>
      <c r="B207" s="17">
        <v>29</v>
      </c>
      <c r="C207" s="2" t="s">
        <v>12391</v>
      </c>
      <c r="D207" s="1" t="s">
        <v>12392</v>
      </c>
      <c r="E207" s="1" t="str">
        <f t="shared" si="9"/>
        <v/>
      </c>
      <c r="G207" s="1"/>
      <c r="H207" s="9">
        <v>2</v>
      </c>
      <c r="I207" s="17" t="str">
        <f t="shared" si="10"/>
        <v>√</v>
      </c>
      <c r="J207" s="2" t="s">
        <v>12393</v>
      </c>
      <c r="K207" s="2" t="s">
        <v>12392</v>
      </c>
      <c r="L207" s="2" t="s">
        <v>12394</v>
      </c>
      <c r="M207" s="17">
        <v>2</v>
      </c>
      <c r="N207" s="16"/>
      <c r="O207" s="80">
        <f>MATCH(C207,大汇总!$A$2:$A$6000,0)</f>
        <v>4143</v>
      </c>
      <c r="P207">
        <f t="shared" ca="1" si="11"/>
        <v>0.14127684376506366</v>
      </c>
    </row>
    <row r="208" spans="1:16" ht="70.150000000000006" hidden="1" customHeight="1">
      <c r="A208" s="80" t="s">
        <v>16114</v>
      </c>
      <c r="B208" s="1">
        <v>29</v>
      </c>
      <c r="C208" s="2" t="s">
        <v>1814</v>
      </c>
      <c r="D208" s="1" t="s">
        <v>1815</v>
      </c>
      <c r="E208" s="1" t="str">
        <f t="shared" si="9"/>
        <v/>
      </c>
      <c r="G208" s="1"/>
      <c r="H208" s="9">
        <v>1</v>
      </c>
      <c r="I208" s="1" t="str">
        <f t="shared" si="10"/>
        <v>√</v>
      </c>
      <c r="J208" s="2" t="s">
        <v>1815</v>
      </c>
      <c r="K208" s="2" t="s">
        <v>1816</v>
      </c>
      <c r="L208" s="2" t="s">
        <v>1817</v>
      </c>
      <c r="M208" s="1">
        <v>1</v>
      </c>
      <c r="N208" s="33"/>
      <c r="O208" s="80">
        <f>MATCH(C208,大汇总!$A$2:$A$6000,0)</f>
        <v>3186</v>
      </c>
      <c r="P208">
        <f t="shared" ca="1" si="11"/>
        <v>0.25204732602747082</v>
      </c>
    </row>
    <row r="209" spans="1:16" ht="70.150000000000006" hidden="1" customHeight="1">
      <c r="A209" s="80" t="s">
        <v>16120</v>
      </c>
      <c r="B209" s="1">
        <v>29</v>
      </c>
      <c r="C209" s="2" t="s">
        <v>12642</v>
      </c>
      <c r="D209" s="1" t="s">
        <v>12643</v>
      </c>
      <c r="E209" s="9" t="str">
        <f t="shared" si="9"/>
        <v/>
      </c>
      <c r="G209" s="9"/>
      <c r="H209" s="9">
        <v>2</v>
      </c>
      <c r="I209" s="17" t="str">
        <f t="shared" si="10"/>
        <v>√</v>
      </c>
      <c r="J209" s="2" t="s">
        <v>12644</v>
      </c>
      <c r="K209" s="2" t="s">
        <v>12643</v>
      </c>
      <c r="L209" s="2" t="s">
        <v>12643</v>
      </c>
      <c r="M209" s="17">
        <v>2</v>
      </c>
      <c r="N209" s="25"/>
      <c r="O209" s="80">
        <f>MATCH(C209,大汇总!$A$2:$A$6000,0)</f>
        <v>2048</v>
      </c>
      <c r="P209">
        <f t="shared" ca="1" si="11"/>
        <v>0.88285997169257668</v>
      </c>
    </row>
    <row r="210" spans="1:16" ht="70.150000000000006" hidden="1" customHeight="1">
      <c r="A210" s="80" t="s">
        <v>16117</v>
      </c>
      <c r="B210" s="17">
        <v>29</v>
      </c>
      <c r="C210" s="2" t="s">
        <v>11128</v>
      </c>
      <c r="D210" s="1" t="s">
        <v>11129</v>
      </c>
      <c r="E210" s="1" t="str">
        <f t="shared" si="9"/>
        <v/>
      </c>
      <c r="G210" s="1" t="s">
        <v>17862</v>
      </c>
      <c r="H210" s="9">
        <v>3</v>
      </c>
      <c r="I210" s="17" t="str">
        <f t="shared" si="10"/>
        <v>√</v>
      </c>
      <c r="J210" s="2" t="s">
        <v>11131</v>
      </c>
      <c r="K210" s="2" t="s">
        <v>11130</v>
      </c>
      <c r="L210" s="2" t="s">
        <v>11129</v>
      </c>
      <c r="M210" s="17">
        <v>3</v>
      </c>
      <c r="N210" s="24"/>
      <c r="O210" s="80">
        <f>MATCH(C210,大汇总!$A$2:$A$6000,0)</f>
        <v>3029</v>
      </c>
      <c r="P210">
        <f t="shared" ca="1" si="11"/>
        <v>0.5730609281279988</v>
      </c>
    </row>
    <row r="211" spans="1:16" ht="70.150000000000006" hidden="1" customHeight="1">
      <c r="A211" s="80" t="s">
        <v>16115</v>
      </c>
      <c r="B211" s="1">
        <v>30</v>
      </c>
      <c r="C211" s="2" t="s">
        <v>3860</v>
      </c>
      <c r="D211" s="1" t="s">
        <v>3827</v>
      </c>
      <c r="E211" s="1" t="str">
        <f t="shared" si="9"/>
        <v/>
      </c>
      <c r="G211" s="1" t="s">
        <v>17860</v>
      </c>
      <c r="H211" s="9"/>
      <c r="I211" s="17" t="str">
        <f t="shared" si="10"/>
        <v/>
      </c>
      <c r="J211" s="2" t="s">
        <v>3825</v>
      </c>
      <c r="K211" s="2" t="s">
        <v>3817</v>
      </c>
      <c r="L211" s="2" t="s">
        <v>3827</v>
      </c>
      <c r="M211" s="17">
        <v>3</v>
      </c>
      <c r="N211" s="24"/>
      <c r="O211" s="80">
        <f>MATCH(C211,大汇总!$A$2:$A$6000,0)</f>
        <v>2200</v>
      </c>
      <c r="P211">
        <f t="shared" ca="1" si="11"/>
        <v>0.37267847207661819</v>
      </c>
    </row>
    <row r="212" spans="1:16" ht="70.150000000000006" hidden="1" customHeight="1">
      <c r="A212" s="80" t="s">
        <v>16113</v>
      </c>
      <c r="B212" s="1">
        <v>30</v>
      </c>
      <c r="C212" s="2" t="s">
        <v>67</v>
      </c>
      <c r="D212" s="1" t="s">
        <v>55</v>
      </c>
      <c r="E212" s="1" t="str">
        <f t="shared" si="9"/>
        <v/>
      </c>
      <c r="G212" s="1"/>
      <c r="H212" s="9">
        <v>2</v>
      </c>
      <c r="I212" s="17" t="str">
        <f t="shared" si="10"/>
        <v>√</v>
      </c>
      <c r="J212" s="2"/>
      <c r="K212" s="2" t="s">
        <v>55</v>
      </c>
      <c r="L212" s="2"/>
      <c r="M212" s="17">
        <v>2</v>
      </c>
      <c r="N212" s="24"/>
      <c r="O212" s="80">
        <f>MATCH(C212,大汇总!$A$2:$A$6000,0)</f>
        <v>4222</v>
      </c>
      <c r="P212">
        <f t="shared" ca="1" si="11"/>
        <v>0.58918655550752819</v>
      </c>
    </row>
    <row r="213" spans="1:16" ht="70.150000000000006" hidden="1" customHeight="1">
      <c r="A213" s="80" t="s">
        <v>16116</v>
      </c>
      <c r="B213" s="1">
        <v>30</v>
      </c>
      <c r="C213" s="2" t="s">
        <v>6162</v>
      </c>
      <c r="D213" s="1" t="s">
        <v>6163</v>
      </c>
      <c r="E213" s="1" t="str">
        <f t="shared" si="9"/>
        <v/>
      </c>
      <c r="G213" s="1"/>
      <c r="H213" s="9">
        <v>1</v>
      </c>
      <c r="I213" s="17" t="str">
        <f t="shared" si="10"/>
        <v>√</v>
      </c>
      <c r="J213" s="2" t="s">
        <v>6163</v>
      </c>
      <c r="K213" s="2" t="s">
        <v>5972</v>
      </c>
      <c r="L213" s="2" t="s">
        <v>6164</v>
      </c>
      <c r="M213" s="17">
        <v>1</v>
      </c>
      <c r="N213" s="25"/>
      <c r="O213" s="80">
        <f>MATCH(C213,大汇总!$A$2:$A$6000,0)</f>
        <v>3599</v>
      </c>
      <c r="P213">
        <f t="shared" ca="1" si="11"/>
        <v>0.73156594455820034</v>
      </c>
    </row>
    <row r="214" spans="1:16" ht="70.150000000000006" hidden="1" customHeight="1">
      <c r="A214" s="80" t="s">
        <v>16119</v>
      </c>
      <c r="B214" s="17">
        <v>30</v>
      </c>
      <c r="C214" s="2" t="s">
        <v>12395</v>
      </c>
      <c r="D214" s="1" t="s">
        <v>12396</v>
      </c>
      <c r="E214" s="1" t="str">
        <f t="shared" si="9"/>
        <v/>
      </c>
      <c r="G214" s="1"/>
      <c r="H214" s="9">
        <v>3</v>
      </c>
      <c r="I214" s="17" t="str">
        <f t="shared" si="10"/>
        <v>√</v>
      </c>
      <c r="J214" s="2" t="s">
        <v>12397</v>
      </c>
      <c r="K214" s="2" t="s">
        <v>12384</v>
      </c>
      <c r="L214" s="2" t="s">
        <v>12396</v>
      </c>
      <c r="M214" s="17">
        <v>3</v>
      </c>
      <c r="N214" s="16"/>
      <c r="O214" s="80">
        <f>MATCH(C214,大汇总!$A$2:$A$6000,0)</f>
        <v>4592</v>
      </c>
      <c r="P214">
        <f t="shared" ca="1" si="11"/>
        <v>0.44746979791158392</v>
      </c>
    </row>
    <row r="215" spans="1:16" ht="70.150000000000006" hidden="1" customHeight="1">
      <c r="A215" s="80" t="s">
        <v>16114</v>
      </c>
      <c r="B215" s="1">
        <v>30</v>
      </c>
      <c r="C215" s="2" t="s">
        <v>1818</v>
      </c>
      <c r="D215" s="1" t="s">
        <v>1819</v>
      </c>
      <c r="E215" s="1" t="str">
        <f t="shared" si="9"/>
        <v/>
      </c>
      <c r="G215" s="1" t="s">
        <v>17862</v>
      </c>
      <c r="H215" s="9">
        <v>3</v>
      </c>
      <c r="I215" s="1" t="str">
        <f t="shared" si="10"/>
        <v>√</v>
      </c>
      <c r="J215" s="2" t="s">
        <v>1821</v>
      </c>
      <c r="K215" s="2" t="s">
        <v>1820</v>
      </c>
      <c r="L215" s="2" t="s">
        <v>1819</v>
      </c>
      <c r="M215" s="1">
        <v>3</v>
      </c>
      <c r="N215" s="33"/>
      <c r="O215" s="80">
        <f>MATCH(C215,大汇总!$A$2:$A$6000,0)</f>
        <v>2791</v>
      </c>
      <c r="P215">
        <f t="shared" ca="1" si="11"/>
        <v>0.64497071863963673</v>
      </c>
    </row>
    <row r="216" spans="1:16" ht="70.150000000000006" hidden="1" customHeight="1">
      <c r="A216" s="80" t="s">
        <v>16120</v>
      </c>
      <c r="B216" s="1">
        <v>30</v>
      </c>
      <c r="C216" s="2" t="s">
        <v>12645</v>
      </c>
      <c r="D216" s="1" t="s">
        <v>51</v>
      </c>
      <c r="E216" s="9" t="str">
        <f t="shared" si="9"/>
        <v/>
      </c>
      <c r="G216" s="9"/>
      <c r="H216" s="9">
        <v>2</v>
      </c>
      <c r="I216" s="17" t="str">
        <f t="shared" si="10"/>
        <v>√</v>
      </c>
      <c r="J216" s="2" t="s">
        <v>49</v>
      </c>
      <c r="K216" s="2" t="s">
        <v>51</v>
      </c>
      <c r="L216" s="2" t="s">
        <v>48</v>
      </c>
      <c r="M216" s="17">
        <v>2</v>
      </c>
      <c r="N216" s="25"/>
      <c r="O216" s="80">
        <f>MATCH(C216,大汇总!$A$2:$A$6000,0)</f>
        <v>2626</v>
      </c>
      <c r="P216">
        <f t="shared" ca="1" si="11"/>
        <v>0.43777319438173889</v>
      </c>
    </row>
    <row r="217" spans="1:16" ht="70.150000000000006" hidden="1" customHeight="1">
      <c r="A217" s="80" t="s">
        <v>16117</v>
      </c>
      <c r="B217" s="17">
        <v>30</v>
      </c>
      <c r="C217" s="2" t="s">
        <v>11132</v>
      </c>
      <c r="D217" s="1" t="s">
        <v>11133</v>
      </c>
      <c r="E217" s="1" t="str">
        <f t="shared" si="9"/>
        <v/>
      </c>
      <c r="G217" s="1"/>
      <c r="H217" s="9">
        <v>3</v>
      </c>
      <c r="I217" s="17" t="str">
        <f t="shared" si="10"/>
        <v>√</v>
      </c>
      <c r="J217" s="2" t="s">
        <v>11135</v>
      </c>
      <c r="K217" s="2" t="s">
        <v>11134</v>
      </c>
      <c r="L217" s="2" t="s">
        <v>11133</v>
      </c>
      <c r="M217" s="17">
        <v>3</v>
      </c>
      <c r="N217" s="24"/>
      <c r="O217" s="80">
        <f>MATCH(C217,大汇总!$A$2:$A$6000,0)</f>
        <v>4645</v>
      </c>
      <c r="P217">
        <f t="shared" ca="1" si="11"/>
        <v>0.8026462330512748</v>
      </c>
    </row>
    <row r="218" spans="1:16" ht="70.150000000000006" hidden="1" customHeight="1">
      <c r="A218" s="80" t="s">
        <v>16115</v>
      </c>
      <c r="B218" s="1">
        <v>31</v>
      </c>
      <c r="C218" s="2" t="s">
        <v>3861</v>
      </c>
      <c r="D218" s="1">
        <v>12</v>
      </c>
      <c r="E218" s="1" t="str">
        <f t="shared" si="9"/>
        <v/>
      </c>
      <c r="G218" s="1" t="s">
        <v>17860</v>
      </c>
      <c r="H218" s="9"/>
      <c r="I218" s="17" t="str">
        <f t="shared" si="10"/>
        <v/>
      </c>
      <c r="J218" s="2" t="s">
        <v>3819</v>
      </c>
      <c r="K218" s="2">
        <v>12</v>
      </c>
      <c r="L218" s="2" t="s">
        <v>2115</v>
      </c>
      <c r="M218" s="17">
        <v>2</v>
      </c>
      <c r="N218" s="24"/>
      <c r="O218" s="80">
        <f>MATCH(C218,大汇总!$A$2:$A$6000,0)</f>
        <v>495</v>
      </c>
      <c r="P218">
        <f t="shared" ca="1" si="11"/>
        <v>0.16967284325305831</v>
      </c>
    </row>
    <row r="219" spans="1:16" ht="70.150000000000006" hidden="1" customHeight="1">
      <c r="A219" s="80" t="s">
        <v>16113</v>
      </c>
      <c r="B219" s="1">
        <v>31</v>
      </c>
      <c r="C219" s="2" t="s">
        <v>68</v>
      </c>
      <c r="D219" s="1">
        <v>24</v>
      </c>
      <c r="E219" s="1" t="str">
        <f t="shared" si="9"/>
        <v/>
      </c>
      <c r="G219" s="1"/>
      <c r="H219" s="9">
        <v>2</v>
      </c>
      <c r="I219" s="17" t="str">
        <f t="shared" si="10"/>
        <v>√</v>
      </c>
      <c r="J219" s="2"/>
      <c r="K219" s="2">
        <v>24</v>
      </c>
      <c r="L219" s="2"/>
      <c r="M219" s="17">
        <v>2</v>
      </c>
      <c r="N219" s="24"/>
      <c r="O219" s="80" t="e">
        <f>MATCH(C219,大汇总!$A$2:$A$6000,0)</f>
        <v>#N/A</v>
      </c>
      <c r="P219">
        <f t="shared" ca="1" si="11"/>
        <v>0.7678286235240892</v>
      </c>
    </row>
    <row r="220" spans="1:16" ht="70.150000000000006" hidden="1" customHeight="1">
      <c r="A220" s="80" t="s">
        <v>16116</v>
      </c>
      <c r="B220" s="1">
        <v>31</v>
      </c>
      <c r="C220" s="2" t="s">
        <v>6165</v>
      </c>
      <c r="D220" s="1" t="s">
        <v>5954</v>
      </c>
      <c r="E220" s="1" t="str">
        <f t="shared" si="9"/>
        <v/>
      </c>
      <c r="G220" s="1"/>
      <c r="H220" s="9">
        <v>2</v>
      </c>
      <c r="I220" s="17" t="str">
        <f t="shared" si="10"/>
        <v>√</v>
      </c>
      <c r="J220" s="2" t="s">
        <v>6166</v>
      </c>
      <c r="K220" s="2" t="s">
        <v>5954</v>
      </c>
      <c r="L220" s="2" t="s">
        <v>6163</v>
      </c>
      <c r="M220" s="17">
        <v>2</v>
      </c>
      <c r="N220" s="25"/>
      <c r="O220" s="80">
        <f>MATCH(C220,大汇总!$A$2:$A$6000,0)</f>
        <v>2270</v>
      </c>
      <c r="P220">
        <f t="shared" ca="1" si="11"/>
        <v>5.118226060358122E-2</v>
      </c>
    </row>
    <row r="221" spans="1:16" ht="70.150000000000006" hidden="1" customHeight="1">
      <c r="A221" s="80" t="s">
        <v>16119</v>
      </c>
      <c r="B221" s="17">
        <v>31</v>
      </c>
      <c r="C221" s="2" t="s">
        <v>12398</v>
      </c>
      <c r="D221" s="1" t="s">
        <v>12399</v>
      </c>
      <c r="E221" s="1" t="str">
        <f t="shared" si="9"/>
        <v/>
      </c>
      <c r="F221" s="80" t="s">
        <v>29479</v>
      </c>
      <c r="G221" s="1"/>
      <c r="H221" s="9">
        <v>3</v>
      </c>
      <c r="I221" s="17" t="str">
        <f t="shared" si="10"/>
        <v>√</v>
      </c>
      <c r="J221" s="2" t="s">
        <v>12401</v>
      </c>
      <c r="K221" s="2" t="s">
        <v>12400</v>
      </c>
      <c r="L221" s="2" t="s">
        <v>12399</v>
      </c>
      <c r="M221" s="17">
        <v>3</v>
      </c>
      <c r="N221" s="16"/>
      <c r="O221" s="80">
        <f>MATCH(C221,大汇总!$A$2:$A$6000,0)</f>
        <v>4142</v>
      </c>
      <c r="P221">
        <f t="shared" ca="1" si="11"/>
        <v>0.21543281076156384</v>
      </c>
    </row>
    <row r="222" spans="1:16" ht="70.150000000000006" hidden="1" customHeight="1">
      <c r="A222" s="80" t="s">
        <v>16114</v>
      </c>
      <c r="B222" s="1">
        <v>31</v>
      </c>
      <c r="C222" s="2" t="s">
        <v>1822</v>
      </c>
      <c r="D222" s="1" t="s">
        <v>1823</v>
      </c>
      <c r="E222" s="1" t="str">
        <f t="shared" si="9"/>
        <v/>
      </c>
      <c r="G222" s="1"/>
      <c r="H222" s="9">
        <v>1</v>
      </c>
      <c r="I222" s="1" t="str">
        <f t="shared" si="10"/>
        <v>√</v>
      </c>
      <c r="J222" s="2" t="s">
        <v>1823</v>
      </c>
      <c r="K222" s="2" t="s">
        <v>1824</v>
      </c>
      <c r="L222" s="2" t="s">
        <v>1825</v>
      </c>
      <c r="M222" s="1">
        <v>1</v>
      </c>
      <c r="N222" s="33"/>
      <c r="O222" s="80">
        <f>MATCH(C222,大汇总!$A$2:$A$6000,0)</f>
        <v>1726</v>
      </c>
      <c r="P222">
        <f t="shared" ca="1" si="11"/>
        <v>0.25121255912299423</v>
      </c>
    </row>
    <row r="223" spans="1:16" ht="70.150000000000006" hidden="1" customHeight="1">
      <c r="A223" s="80" t="s">
        <v>16120</v>
      </c>
      <c r="B223" s="1">
        <v>31</v>
      </c>
      <c r="C223" s="2" t="s">
        <v>12646</v>
      </c>
      <c r="D223" s="1" t="s">
        <v>12647</v>
      </c>
      <c r="E223" s="9" t="str">
        <f t="shared" si="9"/>
        <v/>
      </c>
      <c r="G223" s="9"/>
      <c r="H223" s="9">
        <v>1</v>
      </c>
      <c r="I223" s="17" t="str">
        <f t="shared" si="10"/>
        <v>√</v>
      </c>
      <c r="J223" s="2" t="s">
        <v>12647</v>
      </c>
      <c r="K223" s="2" t="s">
        <v>12648</v>
      </c>
      <c r="L223" s="2" t="s">
        <v>684</v>
      </c>
      <c r="M223" s="17">
        <v>1</v>
      </c>
      <c r="N223" s="25"/>
      <c r="O223" s="80">
        <f>MATCH(C223,大汇总!$A$2:$A$6000,0)</f>
        <v>2052</v>
      </c>
      <c r="P223">
        <f t="shared" ca="1" si="11"/>
        <v>0.66116648861865013</v>
      </c>
    </row>
    <row r="224" spans="1:16" ht="70.150000000000006" hidden="1" customHeight="1">
      <c r="A224" s="80" t="s">
        <v>16117</v>
      </c>
      <c r="B224" s="17">
        <v>31</v>
      </c>
      <c r="C224" s="2" t="s">
        <v>11136</v>
      </c>
      <c r="D224" s="1" t="s">
        <v>11137</v>
      </c>
      <c r="E224" s="1" t="str">
        <f t="shared" si="9"/>
        <v/>
      </c>
      <c r="F224" s="1" t="s">
        <v>17894</v>
      </c>
      <c r="G224" s="1"/>
      <c r="H224" s="9">
        <v>1</v>
      </c>
      <c r="I224" s="17" t="str">
        <f t="shared" si="10"/>
        <v>√</v>
      </c>
      <c r="J224" s="2" t="s">
        <v>11137</v>
      </c>
      <c r="K224" s="2" t="s">
        <v>11138</v>
      </c>
      <c r="L224" s="2" t="s">
        <v>11139</v>
      </c>
      <c r="M224" s="17">
        <v>1</v>
      </c>
      <c r="N224" s="24"/>
      <c r="O224" s="80">
        <f>MATCH(C224,大汇总!$A$2:$A$6000,0)</f>
        <v>4129</v>
      </c>
      <c r="P224">
        <f t="shared" ca="1" si="11"/>
        <v>0.17047040482369569</v>
      </c>
    </row>
    <row r="225" spans="1:16" ht="70.150000000000006" hidden="1" customHeight="1">
      <c r="A225" s="80" t="s">
        <v>16115</v>
      </c>
      <c r="B225" s="1">
        <v>32</v>
      </c>
      <c r="C225" s="2" t="s">
        <v>3862</v>
      </c>
      <c r="D225" s="1">
        <v>2</v>
      </c>
      <c r="E225" s="1" t="str">
        <f t="shared" si="9"/>
        <v/>
      </c>
      <c r="G225" s="1" t="s">
        <v>17860</v>
      </c>
      <c r="H225" s="9"/>
      <c r="I225" s="17" t="str">
        <f t="shared" si="10"/>
        <v/>
      </c>
      <c r="J225" s="2" t="s">
        <v>2114</v>
      </c>
      <c r="K225" s="2">
        <v>2</v>
      </c>
      <c r="L225" s="2" t="s">
        <v>3863</v>
      </c>
      <c r="M225" s="17">
        <v>2</v>
      </c>
      <c r="N225" s="24"/>
      <c r="O225" s="80">
        <f>MATCH(C225,大汇总!$A$2:$A$6000,0)</f>
        <v>496</v>
      </c>
      <c r="P225">
        <f t="shared" ca="1" si="11"/>
        <v>0.999108663278646</v>
      </c>
    </row>
    <row r="226" spans="1:16" ht="70.150000000000006" hidden="1" customHeight="1">
      <c r="A226" s="80" t="s">
        <v>16113</v>
      </c>
      <c r="B226" s="1">
        <v>32</v>
      </c>
      <c r="C226" s="2" t="s">
        <v>69</v>
      </c>
      <c r="D226" s="1" t="s">
        <v>70</v>
      </c>
      <c r="E226" s="1" t="str">
        <f t="shared" si="9"/>
        <v/>
      </c>
      <c r="F226" s="80" t="s">
        <v>17958</v>
      </c>
      <c r="G226" s="1"/>
      <c r="H226" s="9">
        <v>1</v>
      </c>
      <c r="I226" s="17" t="str">
        <f t="shared" si="10"/>
        <v>√</v>
      </c>
      <c r="J226" s="2" t="s">
        <v>70</v>
      </c>
      <c r="K226" s="2"/>
      <c r="L226" s="2"/>
      <c r="M226" s="17">
        <v>1</v>
      </c>
      <c r="N226" s="24"/>
      <c r="O226" s="80">
        <f>MATCH(C226,大汇总!$A$2:$A$6000,0)</f>
        <v>1621</v>
      </c>
      <c r="P226">
        <f t="shared" ca="1" si="11"/>
        <v>0.26965636282435734</v>
      </c>
    </row>
    <row r="227" spans="1:16" ht="70.150000000000006" hidden="1" customHeight="1">
      <c r="A227" s="80" t="s">
        <v>16116</v>
      </c>
      <c r="B227" s="1">
        <v>32</v>
      </c>
      <c r="C227" s="2" t="s">
        <v>6167</v>
      </c>
      <c r="D227" s="1" t="s">
        <v>3220</v>
      </c>
      <c r="E227" s="1" t="str">
        <f t="shared" si="9"/>
        <v/>
      </c>
      <c r="G227" s="1"/>
      <c r="H227" s="9">
        <v>1</v>
      </c>
      <c r="I227" s="17" t="str">
        <f t="shared" si="10"/>
        <v>√</v>
      </c>
      <c r="J227" s="2" t="s">
        <v>3220</v>
      </c>
      <c r="K227" s="2" t="s">
        <v>6168</v>
      </c>
      <c r="L227" s="2" t="s">
        <v>3141</v>
      </c>
      <c r="M227" s="17">
        <v>1</v>
      </c>
      <c r="N227" s="25"/>
      <c r="O227" s="80">
        <f>MATCH(C227,大汇总!$A$2:$A$6000,0)</f>
        <v>4083</v>
      </c>
      <c r="P227">
        <f t="shared" ca="1" si="11"/>
        <v>0.63776994799929076</v>
      </c>
    </row>
    <row r="228" spans="1:16" ht="70.150000000000006" hidden="1" customHeight="1">
      <c r="A228" s="80" t="s">
        <v>16119</v>
      </c>
      <c r="B228" s="17">
        <v>32</v>
      </c>
      <c r="C228" s="2" t="s">
        <v>12402</v>
      </c>
      <c r="D228" s="1" t="s">
        <v>12403</v>
      </c>
      <c r="E228" s="1" t="str">
        <f t="shared" si="9"/>
        <v/>
      </c>
      <c r="G228" s="1"/>
      <c r="H228" s="9">
        <v>3</v>
      </c>
      <c r="I228" s="17" t="str">
        <f t="shared" si="10"/>
        <v>√</v>
      </c>
      <c r="J228" s="2" t="s">
        <v>12405</v>
      </c>
      <c r="K228" s="2" t="s">
        <v>12404</v>
      </c>
      <c r="L228" s="2" t="s">
        <v>12403</v>
      </c>
      <c r="M228" s="17">
        <v>3</v>
      </c>
      <c r="N228" s="16"/>
      <c r="O228" s="80">
        <f>MATCH(C228,大汇总!$A$2:$A$6000,0)</f>
        <v>4700</v>
      </c>
      <c r="P228">
        <f t="shared" ca="1" si="11"/>
        <v>0.82820088846673789</v>
      </c>
    </row>
    <row r="229" spans="1:16" ht="70.150000000000006" hidden="1" customHeight="1">
      <c r="A229" s="80" t="s">
        <v>16114</v>
      </c>
      <c r="B229" s="1">
        <v>32</v>
      </c>
      <c r="C229" s="2" t="s">
        <v>1826</v>
      </c>
      <c r="D229" s="1" t="s">
        <v>1827</v>
      </c>
      <c r="E229" s="1" t="str">
        <f t="shared" si="9"/>
        <v/>
      </c>
      <c r="G229" s="1"/>
      <c r="H229" s="9">
        <v>3</v>
      </c>
      <c r="I229" s="1" t="str">
        <f t="shared" si="10"/>
        <v>√</v>
      </c>
      <c r="J229" s="2" t="s">
        <v>1829</v>
      </c>
      <c r="K229" s="2" t="s">
        <v>1828</v>
      </c>
      <c r="L229" s="2" t="s">
        <v>1827</v>
      </c>
      <c r="M229" s="1">
        <v>3</v>
      </c>
      <c r="N229" s="33"/>
      <c r="O229" s="80">
        <f>MATCH(C229,大汇总!$A$2:$A$6000,0)</f>
        <v>3562</v>
      </c>
      <c r="P229">
        <f t="shared" ca="1" si="11"/>
        <v>0.72920898435226045</v>
      </c>
    </row>
    <row r="230" spans="1:16" ht="70.150000000000006" hidden="1" customHeight="1">
      <c r="A230" s="80" t="s">
        <v>16120</v>
      </c>
      <c r="B230" s="1">
        <v>32</v>
      </c>
      <c r="C230" s="2" t="s">
        <v>12649</v>
      </c>
      <c r="D230" s="1" t="s">
        <v>12650</v>
      </c>
      <c r="E230" s="9" t="str">
        <f t="shared" si="9"/>
        <v/>
      </c>
      <c r="G230" s="9"/>
      <c r="H230" s="9">
        <v>2</v>
      </c>
      <c r="I230" s="17" t="str">
        <f t="shared" si="10"/>
        <v>√</v>
      </c>
      <c r="J230" s="2" t="s">
        <v>12651</v>
      </c>
      <c r="K230" s="2" t="s">
        <v>12650</v>
      </c>
      <c r="L230" s="2" t="s">
        <v>12652</v>
      </c>
      <c r="M230" s="17">
        <v>2</v>
      </c>
      <c r="N230" s="25"/>
      <c r="O230" s="80">
        <f>MATCH(C230,大汇总!$A$2:$A$6000,0)</f>
        <v>2054</v>
      </c>
      <c r="P230">
        <f t="shared" ca="1" si="11"/>
        <v>0.23879363944715093</v>
      </c>
    </row>
    <row r="231" spans="1:16" ht="70.150000000000006" hidden="1" customHeight="1">
      <c r="A231" s="80" t="s">
        <v>16117</v>
      </c>
      <c r="B231" s="17">
        <v>32</v>
      </c>
      <c r="C231" s="2" t="s">
        <v>11140</v>
      </c>
      <c r="D231" s="1" t="s">
        <v>3699</v>
      </c>
      <c r="E231" s="1" t="str">
        <f t="shared" si="9"/>
        <v/>
      </c>
      <c r="F231" s="1" t="s">
        <v>17893</v>
      </c>
      <c r="G231" s="1"/>
      <c r="H231" s="9">
        <v>2</v>
      </c>
      <c r="I231" s="17" t="str">
        <f t="shared" si="10"/>
        <v>√</v>
      </c>
      <c r="J231" s="2" t="s">
        <v>51</v>
      </c>
      <c r="K231" s="2" t="s">
        <v>3699</v>
      </c>
      <c r="L231" s="2" t="s">
        <v>11141</v>
      </c>
      <c r="M231" s="17">
        <v>2</v>
      </c>
      <c r="N231" s="24"/>
      <c r="O231" s="80">
        <f>MATCH(C231,大汇总!$A$2:$A$6000,0)</f>
        <v>4133</v>
      </c>
      <c r="P231">
        <f t="shared" ca="1" si="11"/>
        <v>0.67819097271423867</v>
      </c>
    </row>
    <row r="232" spans="1:16" ht="70.150000000000006" hidden="1" customHeight="1">
      <c r="A232" s="80" t="s">
        <v>16115</v>
      </c>
      <c r="B232" s="1">
        <v>33</v>
      </c>
      <c r="C232" s="2" t="s">
        <v>3864</v>
      </c>
      <c r="D232" s="1">
        <v>2</v>
      </c>
      <c r="E232" s="1" t="str">
        <f t="shared" si="9"/>
        <v/>
      </c>
      <c r="G232" s="1" t="s">
        <v>17860</v>
      </c>
      <c r="H232" s="9"/>
      <c r="I232" s="17" t="str">
        <f t="shared" si="10"/>
        <v/>
      </c>
      <c r="J232" s="2" t="s">
        <v>2116</v>
      </c>
      <c r="K232" s="2" t="s">
        <v>2114</v>
      </c>
      <c r="L232" s="2">
        <v>2</v>
      </c>
      <c r="M232" s="17">
        <v>3</v>
      </c>
      <c r="N232" s="24"/>
      <c r="O232" s="80">
        <f>MATCH(C232,大汇总!$A$2:$A$6000,0)</f>
        <v>1670</v>
      </c>
      <c r="P232">
        <f t="shared" ca="1" si="11"/>
        <v>0.88588944133809611</v>
      </c>
    </row>
    <row r="233" spans="1:16" ht="70.150000000000006" hidden="1" customHeight="1">
      <c r="A233" s="80" t="s">
        <v>16113</v>
      </c>
      <c r="B233" s="1">
        <v>33</v>
      </c>
      <c r="C233" s="2" t="s">
        <v>71</v>
      </c>
      <c r="D233" s="1" t="s">
        <v>53</v>
      </c>
      <c r="E233" s="1" t="str">
        <f t="shared" si="9"/>
        <v/>
      </c>
      <c r="F233" s="80" t="s">
        <v>17958</v>
      </c>
      <c r="G233" s="1"/>
      <c r="H233" s="9">
        <v>3</v>
      </c>
      <c r="I233" s="17" t="str">
        <f t="shared" si="10"/>
        <v>√</v>
      </c>
      <c r="J233" s="2" t="s">
        <v>70</v>
      </c>
      <c r="K233" s="2" t="s">
        <v>51</v>
      </c>
      <c r="L233" s="2" t="s">
        <v>53</v>
      </c>
      <c r="M233" s="17">
        <v>3</v>
      </c>
      <c r="N233" s="24"/>
      <c r="O233" s="80" t="e">
        <f>MATCH(C233,大汇总!$A$2:$A$6000,0)</f>
        <v>#N/A</v>
      </c>
      <c r="P233">
        <f t="shared" ca="1" si="11"/>
        <v>0.55743097511376771</v>
      </c>
    </row>
    <row r="234" spans="1:16" ht="70.150000000000006" hidden="1" customHeight="1">
      <c r="A234" s="80" t="s">
        <v>16116</v>
      </c>
      <c r="B234" s="1">
        <v>33</v>
      </c>
      <c r="C234" s="2" t="s">
        <v>6169</v>
      </c>
      <c r="D234" s="1" t="s">
        <v>6170</v>
      </c>
      <c r="E234" s="1" t="str">
        <f t="shared" si="9"/>
        <v/>
      </c>
      <c r="G234" s="1"/>
      <c r="H234" s="9">
        <v>2</v>
      </c>
      <c r="I234" s="17" t="str">
        <f t="shared" si="10"/>
        <v>√</v>
      </c>
      <c r="J234" s="2" t="s">
        <v>6171</v>
      </c>
      <c r="K234" s="2" t="s">
        <v>6170</v>
      </c>
      <c r="L234" s="2" t="s">
        <v>6172</v>
      </c>
      <c r="M234" s="17">
        <v>2</v>
      </c>
      <c r="N234" s="25"/>
      <c r="O234" s="80">
        <f>MATCH(C234,大汇总!$A$2:$A$6000,0)</f>
        <v>1652</v>
      </c>
      <c r="P234">
        <f t="shared" ca="1" si="11"/>
        <v>0.31485305512922945</v>
      </c>
    </row>
    <row r="235" spans="1:16" ht="70.150000000000006" hidden="1" customHeight="1">
      <c r="A235" s="80" t="s">
        <v>16119</v>
      </c>
      <c r="B235" s="17">
        <v>33</v>
      </c>
      <c r="C235" s="2" t="s">
        <v>12406</v>
      </c>
      <c r="D235" s="1" t="s">
        <v>12407</v>
      </c>
      <c r="E235" s="1" t="str">
        <f t="shared" si="9"/>
        <v/>
      </c>
      <c r="G235" s="1"/>
      <c r="H235" s="9">
        <v>2</v>
      </c>
      <c r="I235" s="17" t="str">
        <f t="shared" si="10"/>
        <v>√</v>
      </c>
      <c r="J235" s="2" t="s">
        <v>11141</v>
      </c>
      <c r="K235" s="2" t="s">
        <v>12407</v>
      </c>
      <c r="L235" s="2" t="s">
        <v>1174</v>
      </c>
      <c r="M235" s="17">
        <v>2</v>
      </c>
      <c r="N235" s="16"/>
      <c r="O235" s="80">
        <f>MATCH(C235,大汇总!$A$2:$A$6000,0)</f>
        <v>2803</v>
      </c>
      <c r="P235">
        <f t="shared" ca="1" si="11"/>
        <v>0.56952290551369444</v>
      </c>
    </row>
    <row r="236" spans="1:16" ht="70.150000000000006" hidden="1" customHeight="1">
      <c r="A236" s="80" t="s">
        <v>16114</v>
      </c>
      <c r="B236" s="1">
        <v>33</v>
      </c>
      <c r="C236" s="2" t="s">
        <v>1830</v>
      </c>
      <c r="D236" s="1" t="s">
        <v>1831</v>
      </c>
      <c r="E236" s="1" t="str">
        <f t="shared" si="9"/>
        <v/>
      </c>
      <c r="G236" s="1"/>
      <c r="H236" s="9">
        <v>1</v>
      </c>
      <c r="I236" s="1" t="str">
        <f t="shared" si="10"/>
        <v>√</v>
      </c>
      <c r="J236" s="2" t="s">
        <v>1831</v>
      </c>
      <c r="K236" s="2" t="s">
        <v>1832</v>
      </c>
      <c r="L236" s="2" t="s">
        <v>1833</v>
      </c>
      <c r="M236" s="1">
        <v>1</v>
      </c>
      <c r="N236" s="33"/>
      <c r="O236" s="80" t="e">
        <f>MATCH(C236,大汇总!$A$2:$A$6000,0)</f>
        <v>#N/A</v>
      </c>
      <c r="P236">
        <f t="shared" ca="1" si="11"/>
        <v>0.94783559538708595</v>
      </c>
    </row>
    <row r="237" spans="1:16" ht="70.150000000000006" hidden="1" customHeight="1">
      <c r="A237" s="80" t="s">
        <v>16120</v>
      </c>
      <c r="B237" s="1">
        <v>33</v>
      </c>
      <c r="C237" s="2" t="s">
        <v>12653</v>
      </c>
      <c r="D237" s="1" t="s">
        <v>12654</v>
      </c>
      <c r="E237" s="9" t="str">
        <f t="shared" si="9"/>
        <v/>
      </c>
      <c r="G237" s="9"/>
      <c r="H237" s="9">
        <v>1</v>
      </c>
      <c r="I237" s="17" t="str">
        <f t="shared" si="10"/>
        <v>√</v>
      </c>
      <c r="J237" s="2" t="s">
        <v>12654</v>
      </c>
      <c r="K237" s="2" t="s">
        <v>12655</v>
      </c>
      <c r="L237" s="2" t="s">
        <v>12656</v>
      </c>
      <c r="M237" s="17">
        <v>1</v>
      </c>
      <c r="N237" s="25"/>
      <c r="O237" s="80">
        <f>MATCH(C237,大汇总!$A$2:$A$6000,0)</f>
        <v>2053</v>
      </c>
      <c r="P237">
        <f t="shared" ca="1" si="11"/>
        <v>0.59960002822810932</v>
      </c>
    </row>
    <row r="238" spans="1:16" ht="70.150000000000006" hidden="1" customHeight="1">
      <c r="A238" s="80" t="s">
        <v>16117</v>
      </c>
      <c r="B238" s="17">
        <v>33</v>
      </c>
      <c r="C238" s="2" t="s">
        <v>11142</v>
      </c>
      <c r="D238" s="1" t="s">
        <v>11143</v>
      </c>
      <c r="E238" s="1" t="str">
        <f t="shared" si="9"/>
        <v/>
      </c>
      <c r="F238" s="1" t="s">
        <v>17895</v>
      </c>
      <c r="G238" s="1"/>
      <c r="H238" s="9">
        <v>1</v>
      </c>
      <c r="I238" s="17" t="str">
        <f t="shared" si="10"/>
        <v>√</v>
      </c>
      <c r="J238" s="2" t="s">
        <v>11143</v>
      </c>
      <c r="K238" s="2" t="s">
        <v>11144</v>
      </c>
      <c r="L238" s="2" t="s">
        <v>1251</v>
      </c>
      <c r="M238" s="17">
        <v>1</v>
      </c>
      <c r="N238" s="24"/>
      <c r="O238" s="80">
        <f>MATCH(C238,大汇总!$A$2:$A$6000,0)</f>
        <v>4131</v>
      </c>
      <c r="P238">
        <f t="shared" ca="1" si="11"/>
        <v>0.48964991799151414</v>
      </c>
    </row>
    <row r="239" spans="1:16" ht="70.150000000000006" hidden="1" customHeight="1">
      <c r="A239" s="80" t="s">
        <v>16115</v>
      </c>
      <c r="B239" s="1">
        <v>34</v>
      </c>
      <c r="C239" s="2" t="s">
        <v>3865</v>
      </c>
      <c r="D239" s="1" t="s">
        <v>3866</v>
      </c>
      <c r="E239" s="1" t="str">
        <f t="shared" si="9"/>
        <v/>
      </c>
      <c r="G239" s="1"/>
      <c r="H239" s="9">
        <v>2</v>
      </c>
      <c r="I239" s="17" t="str">
        <f t="shared" si="10"/>
        <v>√</v>
      </c>
      <c r="J239" s="2" t="s">
        <v>3867</v>
      </c>
      <c r="K239" s="2" t="s">
        <v>3866</v>
      </c>
      <c r="L239" s="2" t="s">
        <v>3868</v>
      </c>
      <c r="M239" s="17">
        <v>2</v>
      </c>
      <c r="N239" s="24"/>
      <c r="O239" s="80" t="e">
        <f>MATCH(C239,大汇总!$A$2:$A$6000,0)</f>
        <v>#N/A</v>
      </c>
      <c r="P239">
        <f t="shared" ca="1" si="11"/>
        <v>0.76001245616592861</v>
      </c>
    </row>
    <row r="240" spans="1:16" ht="70.150000000000006" hidden="1" customHeight="1">
      <c r="A240" s="80" t="s">
        <v>16113</v>
      </c>
      <c r="B240" s="1">
        <v>34</v>
      </c>
      <c r="C240" s="2" t="s">
        <v>72</v>
      </c>
      <c r="D240" s="1" t="s">
        <v>73</v>
      </c>
      <c r="E240" s="1" t="str">
        <f t="shared" si="9"/>
        <v/>
      </c>
      <c r="F240" s="80" t="s">
        <v>17958</v>
      </c>
      <c r="G240" s="1"/>
      <c r="H240" s="9">
        <v>1</v>
      </c>
      <c r="I240" s="17" t="str">
        <f t="shared" si="10"/>
        <v>√</v>
      </c>
      <c r="J240" s="2" t="s">
        <v>73</v>
      </c>
      <c r="K240" s="2" t="s">
        <v>53</v>
      </c>
      <c r="L240" s="2" t="s">
        <v>70</v>
      </c>
      <c r="M240" s="17">
        <v>1</v>
      </c>
      <c r="N240" s="23"/>
      <c r="O240" s="80">
        <f>MATCH(C240,大汇总!$A$2:$A$6000,0)</f>
        <v>1622</v>
      </c>
      <c r="P240">
        <f t="shared" ca="1" si="11"/>
        <v>0.5070814572513811</v>
      </c>
    </row>
    <row r="241" spans="1:16" ht="70.150000000000006" hidden="1" customHeight="1">
      <c r="A241" s="80" t="s">
        <v>16116</v>
      </c>
      <c r="B241" s="1">
        <v>34</v>
      </c>
      <c r="C241" s="2" t="s">
        <v>6173</v>
      </c>
      <c r="D241" s="1" t="s">
        <v>6174</v>
      </c>
      <c r="E241" s="1" t="str">
        <f t="shared" si="9"/>
        <v/>
      </c>
      <c r="F241" s="80" t="s">
        <v>17920</v>
      </c>
      <c r="G241" s="1"/>
      <c r="H241" s="9">
        <v>2</v>
      </c>
      <c r="I241" s="17" t="str">
        <f t="shared" si="10"/>
        <v>√</v>
      </c>
      <c r="J241" s="2" t="s">
        <v>6175</v>
      </c>
      <c r="K241" s="2" t="s">
        <v>6174</v>
      </c>
      <c r="L241" s="2" t="s">
        <v>6176</v>
      </c>
      <c r="M241" s="17">
        <v>2</v>
      </c>
      <c r="N241" s="38"/>
      <c r="O241" s="80">
        <f>MATCH(C241,大汇总!$A$2:$A$6000,0)</f>
        <v>2328</v>
      </c>
      <c r="P241">
        <f t="shared" ca="1" si="11"/>
        <v>0.91949331444098459</v>
      </c>
    </row>
    <row r="242" spans="1:16" ht="70.150000000000006" hidden="1" customHeight="1">
      <c r="A242" s="80" t="s">
        <v>16119</v>
      </c>
      <c r="B242" s="17">
        <v>34</v>
      </c>
      <c r="C242" s="35" t="s">
        <v>12408</v>
      </c>
      <c r="D242" s="34" t="s">
        <v>12409</v>
      </c>
      <c r="E242" s="34" t="str">
        <f t="shared" si="9"/>
        <v/>
      </c>
      <c r="F242" s="80" t="s">
        <v>29479</v>
      </c>
      <c r="G242" s="34" t="s">
        <v>17859</v>
      </c>
      <c r="H242" s="36">
        <v>2</v>
      </c>
      <c r="I242" s="37" t="str">
        <f t="shared" si="10"/>
        <v>√</v>
      </c>
      <c r="J242" s="35" t="s">
        <v>12384</v>
      </c>
      <c r="K242" s="35" t="s">
        <v>12409</v>
      </c>
      <c r="L242" s="35" t="s">
        <v>212</v>
      </c>
      <c r="M242" s="17">
        <v>2</v>
      </c>
      <c r="N242" s="16"/>
      <c r="O242" s="80">
        <f>MATCH(C242,大汇总!$A$2:$A$6000,0)</f>
        <v>4779</v>
      </c>
      <c r="P242">
        <f t="shared" ca="1" si="11"/>
        <v>0.71093236996256814</v>
      </c>
    </row>
    <row r="243" spans="1:16" ht="70.150000000000006" hidden="1" customHeight="1">
      <c r="A243" s="80" t="s">
        <v>16114</v>
      </c>
      <c r="B243" s="1">
        <v>34</v>
      </c>
      <c r="C243" s="2" t="s">
        <v>1834</v>
      </c>
      <c r="D243" s="1" t="s">
        <v>1835</v>
      </c>
      <c r="E243" s="1" t="str">
        <f t="shared" si="9"/>
        <v/>
      </c>
      <c r="G243" s="1" t="s">
        <v>17866</v>
      </c>
      <c r="H243" s="9">
        <v>2</v>
      </c>
      <c r="I243" s="1" t="str">
        <f t="shared" si="10"/>
        <v>√</v>
      </c>
      <c r="J243" s="2" t="s">
        <v>1836</v>
      </c>
      <c r="K243" s="2" t="s">
        <v>1835</v>
      </c>
      <c r="L243" s="2" t="s">
        <v>1837</v>
      </c>
      <c r="M243" s="1">
        <v>2</v>
      </c>
      <c r="N243" s="33"/>
      <c r="O243" s="80">
        <f>MATCH(C243,大汇总!$A$2:$A$6000,0)</f>
        <v>3788</v>
      </c>
      <c r="P243">
        <f t="shared" ca="1" si="11"/>
        <v>0.77096373276139207</v>
      </c>
    </row>
    <row r="244" spans="1:16" ht="70.150000000000006" hidden="1" customHeight="1">
      <c r="A244" s="80" t="s">
        <v>16120</v>
      </c>
      <c r="B244" s="1">
        <v>34</v>
      </c>
      <c r="C244" s="2" t="s">
        <v>12657</v>
      </c>
      <c r="D244" s="1" t="s">
        <v>12652</v>
      </c>
      <c r="E244" s="9" t="str">
        <f t="shared" si="9"/>
        <v/>
      </c>
      <c r="G244" s="9"/>
      <c r="H244" s="9">
        <v>2</v>
      </c>
      <c r="I244" s="17" t="str">
        <f t="shared" si="10"/>
        <v>√</v>
      </c>
      <c r="J244" s="2" t="s">
        <v>12651</v>
      </c>
      <c r="K244" s="2" t="s">
        <v>12652</v>
      </c>
      <c r="L244" s="2" t="s">
        <v>12650</v>
      </c>
      <c r="M244" s="17">
        <v>2</v>
      </c>
      <c r="N244" s="25"/>
      <c r="O244" s="80">
        <f>MATCH(C244,大汇总!$A$2:$A$6000,0)</f>
        <v>2926</v>
      </c>
      <c r="P244">
        <f t="shared" ca="1" si="11"/>
        <v>0.63558943445028226</v>
      </c>
    </row>
    <row r="245" spans="1:16" ht="70.150000000000006" hidden="1" customHeight="1">
      <c r="A245" s="80" t="s">
        <v>16117</v>
      </c>
      <c r="B245" s="17">
        <v>34</v>
      </c>
      <c r="C245" s="2" t="s">
        <v>11145</v>
      </c>
      <c r="D245" s="1" t="s">
        <v>11066</v>
      </c>
      <c r="E245" s="1" t="str">
        <f t="shared" si="9"/>
        <v/>
      </c>
      <c r="F245" s="1" t="s">
        <v>17896</v>
      </c>
      <c r="G245" s="1"/>
      <c r="H245" s="9">
        <v>3</v>
      </c>
      <c r="I245" s="17" t="str">
        <f t="shared" si="10"/>
        <v>√</v>
      </c>
      <c r="J245" s="2" t="s">
        <v>11067</v>
      </c>
      <c r="K245" s="2" t="s">
        <v>11146</v>
      </c>
      <c r="L245" s="2" t="s">
        <v>11066</v>
      </c>
      <c r="M245" s="17">
        <v>3</v>
      </c>
      <c r="N245" s="24"/>
      <c r="O245" s="80" t="e">
        <f>MATCH(C245,大汇总!$A$2:$A$6000,0)</f>
        <v>#N/A</v>
      </c>
      <c r="P245">
        <f t="shared" ca="1" si="11"/>
        <v>0.13607681538958927</v>
      </c>
    </row>
    <row r="246" spans="1:16" ht="70.150000000000006" hidden="1" customHeight="1">
      <c r="A246" s="80" t="s">
        <v>16115</v>
      </c>
      <c r="B246" s="1">
        <v>35</v>
      </c>
      <c r="C246" s="2" t="s">
        <v>3869</v>
      </c>
      <c r="D246" s="1" t="s">
        <v>3870</v>
      </c>
      <c r="E246" s="1" t="str">
        <f t="shared" si="9"/>
        <v/>
      </c>
      <c r="G246" s="1"/>
      <c r="H246" s="9">
        <v>2</v>
      </c>
      <c r="I246" s="17" t="str">
        <f t="shared" si="10"/>
        <v>√</v>
      </c>
      <c r="J246" s="2" t="s">
        <v>3871</v>
      </c>
      <c r="K246" s="2" t="s">
        <v>3870</v>
      </c>
      <c r="L246" s="2" t="s">
        <v>3872</v>
      </c>
      <c r="M246" s="17">
        <v>2</v>
      </c>
      <c r="N246" s="24"/>
      <c r="O246" s="80">
        <f>MATCH(C246,大汇总!$A$2:$A$6000,0)</f>
        <v>4978</v>
      </c>
      <c r="P246">
        <f t="shared" ca="1" si="11"/>
        <v>0.77160243240812065</v>
      </c>
    </row>
    <row r="247" spans="1:16" ht="70.150000000000006" hidden="1" customHeight="1">
      <c r="A247" s="80" t="s">
        <v>16113</v>
      </c>
      <c r="B247" s="1">
        <v>35</v>
      </c>
      <c r="C247" s="2" t="s">
        <v>74</v>
      </c>
      <c r="D247" s="1" t="s">
        <v>75</v>
      </c>
      <c r="E247" s="1" t="str">
        <f t="shared" si="9"/>
        <v/>
      </c>
      <c r="G247" s="1"/>
      <c r="H247" s="9">
        <v>3</v>
      </c>
      <c r="I247" s="17" t="str">
        <f t="shared" si="10"/>
        <v>√</v>
      </c>
      <c r="J247" s="2" t="s">
        <v>77</v>
      </c>
      <c r="K247" s="2" t="s">
        <v>76</v>
      </c>
      <c r="L247" s="2" t="s">
        <v>75</v>
      </c>
      <c r="M247" s="17">
        <v>3</v>
      </c>
      <c r="N247" s="24"/>
      <c r="O247" s="80">
        <f>MATCH(C247,大汇总!$A$2:$A$6000,0)</f>
        <v>1973</v>
      </c>
      <c r="P247">
        <f t="shared" ca="1" si="11"/>
        <v>2.2224946124422051E-2</v>
      </c>
    </row>
    <row r="248" spans="1:16" ht="70.150000000000006" hidden="1" customHeight="1">
      <c r="A248" s="80" t="s">
        <v>16116</v>
      </c>
      <c r="B248" s="1">
        <v>35</v>
      </c>
      <c r="C248" s="2" t="s">
        <v>6177</v>
      </c>
      <c r="D248" s="1" t="s">
        <v>6178</v>
      </c>
      <c r="E248" s="1" t="str">
        <f t="shared" si="9"/>
        <v/>
      </c>
      <c r="G248" s="1"/>
      <c r="H248" s="9">
        <v>1</v>
      </c>
      <c r="I248" s="17" t="str">
        <f t="shared" si="10"/>
        <v>√</v>
      </c>
      <c r="J248" s="2" t="s">
        <v>6178</v>
      </c>
      <c r="K248" s="2" t="s">
        <v>6179</v>
      </c>
      <c r="L248" s="2" t="s">
        <v>6180</v>
      </c>
      <c r="M248" s="17">
        <v>1</v>
      </c>
      <c r="N248" s="25"/>
      <c r="O248" s="80">
        <f>MATCH(C248,大汇总!$A$2:$A$6000,0)</f>
        <v>1961</v>
      </c>
      <c r="P248">
        <f t="shared" ca="1" si="11"/>
        <v>4.2840326628212133E-2</v>
      </c>
    </row>
    <row r="249" spans="1:16" ht="70.150000000000006" hidden="1" customHeight="1">
      <c r="A249" s="80" t="s">
        <v>16119</v>
      </c>
      <c r="B249" s="17">
        <v>35</v>
      </c>
      <c r="C249" s="2" t="s">
        <v>12410</v>
      </c>
      <c r="D249" s="1" t="s">
        <v>597</v>
      </c>
      <c r="E249" s="1" t="str">
        <f t="shared" si="9"/>
        <v/>
      </c>
      <c r="G249" s="1"/>
      <c r="H249" s="9">
        <v>1</v>
      </c>
      <c r="I249" s="17" t="str">
        <f t="shared" si="10"/>
        <v>√</v>
      </c>
      <c r="J249" s="2" t="s">
        <v>597</v>
      </c>
      <c r="K249" s="2" t="s">
        <v>12411</v>
      </c>
      <c r="L249" s="2" t="s">
        <v>599</v>
      </c>
      <c r="M249" s="17">
        <v>1</v>
      </c>
      <c r="N249" s="16"/>
      <c r="O249" s="80">
        <f>MATCH(C249,大汇总!$A$2:$A$6000,0)</f>
        <v>3426</v>
      </c>
      <c r="P249">
        <f t="shared" ca="1" si="11"/>
        <v>0.59857640017728997</v>
      </c>
    </row>
    <row r="250" spans="1:16" ht="70.150000000000006" hidden="1" customHeight="1">
      <c r="A250" s="80" t="s">
        <v>16114</v>
      </c>
      <c r="B250" s="1">
        <v>35</v>
      </c>
      <c r="C250" s="2" t="s">
        <v>1838</v>
      </c>
      <c r="D250" s="1" t="s">
        <v>1839</v>
      </c>
      <c r="E250" s="1" t="str">
        <f t="shared" si="9"/>
        <v/>
      </c>
      <c r="F250" s="80" t="s">
        <v>29998</v>
      </c>
      <c r="G250" s="1"/>
      <c r="H250" s="9">
        <v>1</v>
      </c>
      <c r="I250" s="1" t="str">
        <f t="shared" si="10"/>
        <v>√</v>
      </c>
      <c r="J250" s="2" t="s">
        <v>1839</v>
      </c>
      <c r="K250" s="2" t="s">
        <v>1840</v>
      </c>
      <c r="L250" s="2" t="s">
        <v>1841</v>
      </c>
      <c r="M250" s="1">
        <v>1</v>
      </c>
      <c r="N250" s="33"/>
      <c r="O250" s="80">
        <f>MATCH(C250,大汇总!$A$2:$A$6000,0)</f>
        <v>1750</v>
      </c>
      <c r="P250">
        <f t="shared" ca="1" si="11"/>
        <v>0.73896903229631006</v>
      </c>
    </row>
    <row r="251" spans="1:16" ht="70.150000000000006" hidden="1" customHeight="1">
      <c r="A251" s="80" t="s">
        <v>16120</v>
      </c>
      <c r="B251" s="27">
        <v>35</v>
      </c>
      <c r="C251" s="28" t="s">
        <v>12658</v>
      </c>
      <c r="D251" s="27" t="s">
        <v>12659</v>
      </c>
      <c r="E251" s="29" t="str">
        <f t="shared" si="9"/>
        <v/>
      </c>
      <c r="G251" s="29"/>
      <c r="H251" s="29"/>
      <c r="I251" s="30" t="str">
        <f t="shared" si="10"/>
        <v/>
      </c>
      <c r="J251" s="28" t="s">
        <v>12660</v>
      </c>
      <c r="K251" s="28" t="s">
        <v>12654</v>
      </c>
      <c r="L251" s="28" t="s">
        <v>12659</v>
      </c>
      <c r="M251" s="17">
        <v>3</v>
      </c>
      <c r="N251" s="25" t="s">
        <v>16015</v>
      </c>
      <c r="O251" s="80">
        <f>MATCH(C251,大汇总!$A$2:$A$6000,0)</f>
        <v>2925</v>
      </c>
      <c r="P251">
        <f t="shared" ca="1" si="11"/>
        <v>0.39780431107113734</v>
      </c>
    </row>
    <row r="252" spans="1:16" ht="70.150000000000006" hidden="1" customHeight="1">
      <c r="A252" s="80" t="s">
        <v>16117</v>
      </c>
      <c r="B252" s="17">
        <v>35</v>
      </c>
      <c r="C252" s="2" t="s">
        <v>11147</v>
      </c>
      <c r="D252" s="1" t="s">
        <v>11148</v>
      </c>
      <c r="E252" s="1" t="str">
        <f t="shared" si="9"/>
        <v/>
      </c>
      <c r="F252" s="1" t="s">
        <v>17893</v>
      </c>
      <c r="G252" s="1"/>
      <c r="H252" s="9">
        <v>1</v>
      </c>
      <c r="I252" s="17" t="str">
        <f t="shared" si="10"/>
        <v>√</v>
      </c>
      <c r="J252" s="2" t="s">
        <v>11148</v>
      </c>
      <c r="K252" s="2" t="s">
        <v>11149</v>
      </c>
      <c r="L252" s="2" t="s">
        <v>11150</v>
      </c>
      <c r="M252" s="17">
        <v>1</v>
      </c>
      <c r="N252" s="24"/>
      <c r="O252" s="80">
        <f>MATCH(C252,大汇总!$A$2:$A$6000,0)</f>
        <v>2485</v>
      </c>
      <c r="P252">
        <f t="shared" ca="1" si="11"/>
        <v>0.72350524283017026</v>
      </c>
    </row>
    <row r="253" spans="1:16" ht="70.150000000000006" hidden="1" customHeight="1">
      <c r="A253" s="80" t="s">
        <v>16115</v>
      </c>
      <c r="B253" s="1">
        <v>36</v>
      </c>
      <c r="C253" s="2" t="s">
        <v>3873</v>
      </c>
      <c r="D253" s="1" t="s">
        <v>3874</v>
      </c>
      <c r="E253" s="1" t="str">
        <f t="shared" si="9"/>
        <v/>
      </c>
      <c r="G253" s="1"/>
      <c r="H253" s="9">
        <v>2</v>
      </c>
      <c r="I253" s="17" t="str">
        <f t="shared" si="10"/>
        <v>√</v>
      </c>
      <c r="J253" s="2" t="s">
        <v>3875</v>
      </c>
      <c r="K253" s="2" t="s">
        <v>3874</v>
      </c>
      <c r="L253" s="2" t="s">
        <v>3876</v>
      </c>
      <c r="M253" s="17">
        <v>2</v>
      </c>
      <c r="N253" s="24"/>
      <c r="O253" s="80">
        <f>MATCH(C253,大汇总!$A$2:$A$6000,0)</f>
        <v>839</v>
      </c>
      <c r="P253">
        <f t="shared" ca="1" si="11"/>
        <v>6.6436601175454912E-2</v>
      </c>
    </row>
    <row r="254" spans="1:16" ht="70.150000000000006" hidden="1" customHeight="1">
      <c r="A254" s="80" t="s">
        <v>16113</v>
      </c>
      <c r="B254" s="1">
        <v>36</v>
      </c>
      <c r="C254" s="2" t="s">
        <v>78</v>
      </c>
      <c r="D254" s="1" t="s">
        <v>76</v>
      </c>
      <c r="E254" s="1" t="str">
        <f t="shared" si="9"/>
        <v/>
      </c>
      <c r="G254" s="1"/>
      <c r="H254" s="9">
        <v>1</v>
      </c>
      <c r="I254" s="17" t="str">
        <f t="shared" si="10"/>
        <v>√</v>
      </c>
      <c r="J254" s="2" t="s">
        <v>76</v>
      </c>
      <c r="K254" s="2" t="s">
        <v>79</v>
      </c>
      <c r="L254" s="2" t="s">
        <v>75</v>
      </c>
      <c r="M254" s="17">
        <v>1</v>
      </c>
      <c r="N254" s="24"/>
      <c r="O254" s="80">
        <f>MATCH(C254,大汇总!$A$2:$A$6000,0)</f>
        <v>5061</v>
      </c>
      <c r="P254">
        <f t="shared" ca="1" si="11"/>
        <v>0.91621766651645142</v>
      </c>
    </row>
    <row r="255" spans="1:16" ht="70.150000000000006" hidden="1" customHeight="1">
      <c r="A255" s="80" t="s">
        <v>16116</v>
      </c>
      <c r="B255" s="1">
        <v>36</v>
      </c>
      <c r="C255" s="2" t="s">
        <v>6181</v>
      </c>
      <c r="D255" s="1" t="s">
        <v>791</v>
      </c>
      <c r="E255" s="1" t="str">
        <f t="shared" si="9"/>
        <v/>
      </c>
      <c r="F255" s="80" t="s">
        <v>17920</v>
      </c>
      <c r="G255" s="1"/>
      <c r="H255" s="9">
        <v>1</v>
      </c>
      <c r="I255" s="17" t="str">
        <f t="shared" si="10"/>
        <v>√</v>
      </c>
      <c r="J255" s="2" t="s">
        <v>791</v>
      </c>
      <c r="K255" s="2" t="s">
        <v>6182</v>
      </c>
      <c r="L255" s="2" t="s">
        <v>6183</v>
      </c>
      <c r="M255" s="17">
        <v>1</v>
      </c>
      <c r="N255" s="38"/>
      <c r="O255" s="80">
        <f>MATCH(C255,大汇总!$A$2:$A$6000,0)</f>
        <v>3345</v>
      </c>
      <c r="P255">
        <f t="shared" ca="1" si="11"/>
        <v>0.75640996428705143</v>
      </c>
    </row>
    <row r="256" spans="1:16" ht="70.150000000000006" hidden="1" customHeight="1">
      <c r="A256" s="80" t="s">
        <v>16119</v>
      </c>
      <c r="B256" s="17">
        <v>36</v>
      </c>
      <c r="C256" s="2" t="s">
        <v>12412</v>
      </c>
      <c r="D256" s="1" t="s">
        <v>12413</v>
      </c>
      <c r="E256" s="1" t="str">
        <f t="shared" si="9"/>
        <v/>
      </c>
      <c r="G256" s="1"/>
      <c r="H256" s="9">
        <v>1</v>
      </c>
      <c r="I256" s="17" t="str">
        <f t="shared" si="10"/>
        <v>√</v>
      </c>
      <c r="J256" s="2" t="s">
        <v>12413</v>
      </c>
      <c r="K256" s="2" t="s">
        <v>12414</v>
      </c>
      <c r="L256" s="2" t="s">
        <v>38</v>
      </c>
      <c r="M256" s="17">
        <v>1</v>
      </c>
      <c r="N256" s="16"/>
      <c r="O256" s="80">
        <f>MATCH(C256,大汇总!$A$2:$A$6000,0)</f>
        <v>3925</v>
      </c>
      <c r="P256">
        <f t="shared" ca="1" si="11"/>
        <v>0.43082243090676675</v>
      </c>
    </row>
    <row r="257" spans="1:16" ht="70.150000000000006" hidden="1" customHeight="1">
      <c r="A257" s="80" t="s">
        <v>16114</v>
      </c>
      <c r="B257" s="1">
        <v>36</v>
      </c>
      <c r="C257" s="2" t="s">
        <v>1842</v>
      </c>
      <c r="D257" s="1" t="s">
        <v>1843</v>
      </c>
      <c r="E257" s="1" t="str">
        <f t="shared" si="9"/>
        <v/>
      </c>
      <c r="G257" s="1"/>
      <c r="H257" s="9">
        <v>1</v>
      </c>
      <c r="I257" s="1" t="str">
        <f t="shared" si="10"/>
        <v>√</v>
      </c>
      <c r="J257" s="2" t="s">
        <v>1843</v>
      </c>
      <c r="K257" s="2" t="s">
        <v>1844</v>
      </c>
      <c r="L257" s="2" t="s">
        <v>1845</v>
      </c>
      <c r="M257" s="1">
        <v>1</v>
      </c>
      <c r="N257" s="33"/>
      <c r="O257" s="80">
        <f>MATCH(C257,大汇总!$A$2:$A$6000,0)</f>
        <v>4916</v>
      </c>
      <c r="P257">
        <f t="shared" ca="1" si="11"/>
        <v>0.39390326111362972</v>
      </c>
    </row>
    <row r="258" spans="1:16" ht="70.150000000000006" hidden="1" customHeight="1">
      <c r="A258" s="80" t="s">
        <v>16120</v>
      </c>
      <c r="B258" s="1">
        <v>36</v>
      </c>
      <c r="C258" s="2" t="s">
        <v>12661</v>
      </c>
      <c r="D258" s="1" t="s">
        <v>53</v>
      </c>
      <c r="E258" s="9" t="str">
        <f t="shared" ref="E258:E321" si="12">IF(I258="×",IF(M258=1,J258,IF(M258=2,K258,IF(M258=3,L258,""))),"")</f>
        <v/>
      </c>
      <c r="G258" s="9"/>
      <c r="H258" s="9">
        <v>3</v>
      </c>
      <c r="I258" s="17" t="str">
        <f t="shared" ref="I258:I321" si="13">IF(H258="","",IF(H258=M258,"√","×"))</f>
        <v>√</v>
      </c>
      <c r="J258" s="2" t="s">
        <v>70</v>
      </c>
      <c r="K258" s="2" t="s">
        <v>51</v>
      </c>
      <c r="L258" s="2" t="s">
        <v>53</v>
      </c>
      <c r="M258" s="17">
        <v>3</v>
      </c>
      <c r="N258" s="25"/>
      <c r="O258" s="80" t="e">
        <f>MATCH(C258,大汇总!$A$2:$A$6000,0)</f>
        <v>#N/A</v>
      </c>
      <c r="P258">
        <f t="shared" ref="P258:P321" ca="1" si="14">RAND()</f>
        <v>0.10079692537624685</v>
      </c>
    </row>
    <row r="259" spans="1:16" ht="70.150000000000006" hidden="1" customHeight="1">
      <c r="A259" s="80" t="s">
        <v>16117</v>
      </c>
      <c r="B259" s="17">
        <v>36</v>
      </c>
      <c r="C259" s="2" t="s">
        <v>11151</v>
      </c>
      <c r="D259" s="1" t="s">
        <v>11152</v>
      </c>
      <c r="E259" s="1" t="str">
        <f t="shared" si="12"/>
        <v/>
      </c>
      <c r="F259" s="1" t="s">
        <v>17895</v>
      </c>
      <c r="G259" s="1"/>
      <c r="H259" s="9">
        <v>2</v>
      </c>
      <c r="I259" s="17" t="str">
        <f t="shared" si="13"/>
        <v>√</v>
      </c>
      <c r="J259" s="2" t="s">
        <v>11153</v>
      </c>
      <c r="K259" s="2" t="s">
        <v>11152</v>
      </c>
      <c r="L259" s="2" t="s">
        <v>11154</v>
      </c>
      <c r="M259" s="17">
        <v>2</v>
      </c>
      <c r="N259" s="24"/>
      <c r="O259" s="80">
        <f>MATCH(C259,大汇总!$A$2:$A$6000,0)</f>
        <v>4123</v>
      </c>
      <c r="P259">
        <f t="shared" ca="1" si="14"/>
        <v>7.8886579848855054E-2</v>
      </c>
    </row>
    <row r="260" spans="1:16" ht="70.150000000000006" hidden="1" customHeight="1">
      <c r="A260" s="80" t="s">
        <v>16115</v>
      </c>
      <c r="B260" s="1">
        <v>37</v>
      </c>
      <c r="C260" s="2" t="s">
        <v>3877</v>
      </c>
      <c r="D260" s="1" t="s">
        <v>3878</v>
      </c>
      <c r="E260" s="1" t="str">
        <f t="shared" si="12"/>
        <v/>
      </c>
      <c r="G260" s="1"/>
      <c r="H260" s="9">
        <v>1</v>
      </c>
      <c r="I260" s="17" t="str">
        <f t="shared" si="13"/>
        <v>√</v>
      </c>
      <c r="J260" s="2" t="s">
        <v>3878</v>
      </c>
      <c r="K260" s="2" t="s">
        <v>3879</v>
      </c>
      <c r="L260" s="2" t="s">
        <v>3880</v>
      </c>
      <c r="M260" s="17">
        <v>1</v>
      </c>
      <c r="N260" s="24"/>
      <c r="O260" s="80">
        <f>MATCH(C260,大汇总!$A$2:$A$6000,0)</f>
        <v>843</v>
      </c>
      <c r="P260">
        <f t="shared" ca="1" si="14"/>
        <v>0.69331331464405821</v>
      </c>
    </row>
    <row r="261" spans="1:16" ht="70.150000000000006" hidden="1" customHeight="1">
      <c r="A261" s="80" t="s">
        <v>16113</v>
      </c>
      <c r="B261" s="1">
        <v>37</v>
      </c>
      <c r="C261" s="2" t="s">
        <v>80</v>
      </c>
      <c r="D261" s="1" t="s">
        <v>77</v>
      </c>
      <c r="E261" s="1" t="str">
        <f t="shared" si="12"/>
        <v/>
      </c>
      <c r="G261" s="1"/>
      <c r="H261" s="9">
        <v>2</v>
      </c>
      <c r="I261" s="17" t="str">
        <f t="shared" si="13"/>
        <v>√</v>
      </c>
      <c r="J261" s="2" t="s">
        <v>81</v>
      </c>
      <c r="K261" s="2" t="s">
        <v>77</v>
      </c>
      <c r="L261" s="2" t="s">
        <v>76</v>
      </c>
      <c r="M261" s="17">
        <v>2</v>
      </c>
      <c r="N261" s="24"/>
      <c r="O261" s="80">
        <f>MATCH(C261,大汇总!$A$2:$A$6000,0)</f>
        <v>4274</v>
      </c>
      <c r="P261">
        <f t="shared" ca="1" si="14"/>
        <v>0.19986799973425484</v>
      </c>
    </row>
    <row r="262" spans="1:16" ht="70.150000000000006" hidden="1" customHeight="1">
      <c r="A262" s="80" t="s">
        <v>16116</v>
      </c>
      <c r="B262" s="1">
        <v>37</v>
      </c>
      <c r="C262" s="2" t="s">
        <v>6184</v>
      </c>
      <c r="D262" s="1" t="s">
        <v>6185</v>
      </c>
      <c r="E262" s="1" t="str">
        <f t="shared" si="12"/>
        <v/>
      </c>
      <c r="G262" s="1"/>
      <c r="H262" s="9">
        <v>3</v>
      </c>
      <c r="I262" s="17" t="str">
        <f t="shared" si="13"/>
        <v>√</v>
      </c>
      <c r="J262" s="2" t="s">
        <v>6187</v>
      </c>
      <c r="K262" s="2" t="s">
        <v>6186</v>
      </c>
      <c r="L262" s="2" t="s">
        <v>6185</v>
      </c>
      <c r="M262" s="17">
        <v>3</v>
      </c>
      <c r="N262" s="38"/>
      <c r="O262" s="80">
        <f>MATCH(C262,大汇总!$A$2:$A$6000,0)</f>
        <v>3347</v>
      </c>
      <c r="P262">
        <f t="shared" ca="1" si="14"/>
        <v>0.62238425779017026</v>
      </c>
    </row>
    <row r="263" spans="1:16" ht="70.150000000000006" hidden="1" customHeight="1">
      <c r="A263" s="80" t="s">
        <v>16119</v>
      </c>
      <c r="B263" s="17">
        <v>37</v>
      </c>
      <c r="C263" s="2" t="s">
        <v>12415</v>
      </c>
      <c r="D263" s="1" t="s">
        <v>212</v>
      </c>
      <c r="E263" s="1" t="str">
        <f t="shared" si="12"/>
        <v/>
      </c>
      <c r="G263" s="1"/>
      <c r="H263" s="9">
        <v>3</v>
      </c>
      <c r="I263" s="17" t="str">
        <f t="shared" si="13"/>
        <v>√</v>
      </c>
      <c r="J263" s="2" t="s">
        <v>213</v>
      </c>
      <c r="K263" s="2" t="s">
        <v>12416</v>
      </c>
      <c r="L263" s="2" t="s">
        <v>212</v>
      </c>
      <c r="M263" s="17">
        <v>3</v>
      </c>
      <c r="N263" s="16"/>
      <c r="O263" s="80">
        <f>MATCH(C263,大汇总!$A$2:$A$6000,0)</f>
        <v>5071</v>
      </c>
      <c r="P263">
        <f t="shared" ca="1" si="14"/>
        <v>0.66239102892467716</v>
      </c>
    </row>
    <row r="264" spans="1:16" ht="70.150000000000006" hidden="1" customHeight="1">
      <c r="A264" s="80" t="s">
        <v>16114</v>
      </c>
      <c r="B264" s="1">
        <v>37</v>
      </c>
      <c r="C264" s="2" t="s">
        <v>1846</v>
      </c>
      <c r="D264" s="1" t="s">
        <v>1847</v>
      </c>
      <c r="E264" s="1" t="str">
        <f t="shared" si="12"/>
        <v/>
      </c>
      <c r="G264" s="1"/>
      <c r="H264" s="9">
        <v>2</v>
      </c>
      <c r="I264" s="1" t="str">
        <f t="shared" si="13"/>
        <v>√</v>
      </c>
      <c r="J264" s="2" t="s">
        <v>1848</v>
      </c>
      <c r="K264" s="2" t="s">
        <v>1847</v>
      </c>
      <c r="L264" s="2" t="s">
        <v>1849</v>
      </c>
      <c r="M264" s="1">
        <v>2</v>
      </c>
      <c r="N264" s="33"/>
      <c r="O264" s="80">
        <f>MATCH(C264,大汇总!$A$2:$A$6000,0)</f>
        <v>1637</v>
      </c>
      <c r="P264">
        <f t="shared" ca="1" si="14"/>
        <v>0.48370705933060654</v>
      </c>
    </row>
    <row r="265" spans="1:16" ht="70.150000000000006" hidden="1" customHeight="1">
      <c r="A265" s="80" t="s">
        <v>16120</v>
      </c>
      <c r="B265" s="1">
        <v>37</v>
      </c>
      <c r="C265" s="2" t="s">
        <v>12662</v>
      </c>
      <c r="D265" s="1" t="s">
        <v>70</v>
      </c>
      <c r="E265" s="9" t="str">
        <f t="shared" si="12"/>
        <v/>
      </c>
      <c r="G265" s="9"/>
      <c r="H265" s="9">
        <v>2</v>
      </c>
      <c r="I265" s="17" t="str">
        <f t="shared" si="13"/>
        <v>√</v>
      </c>
      <c r="J265" s="2" t="s">
        <v>53</v>
      </c>
      <c r="K265" s="2" t="s">
        <v>70</v>
      </c>
      <c r="L265" s="2" t="s">
        <v>73</v>
      </c>
      <c r="M265" s="17">
        <v>2</v>
      </c>
      <c r="N265" s="25"/>
      <c r="O265" s="80">
        <f>MATCH(C265,大汇总!$A$2:$A$6000,0)</f>
        <v>3040</v>
      </c>
      <c r="P265">
        <f t="shared" ca="1" si="14"/>
        <v>0.69975057681419128</v>
      </c>
    </row>
    <row r="266" spans="1:16" ht="70.150000000000006" hidden="1" customHeight="1">
      <c r="A266" s="80" t="s">
        <v>16117</v>
      </c>
      <c r="B266" s="17">
        <v>37</v>
      </c>
      <c r="C266" s="2" t="s">
        <v>11155</v>
      </c>
      <c r="D266" s="1" t="s">
        <v>11156</v>
      </c>
      <c r="E266" s="1" t="str">
        <f t="shared" si="12"/>
        <v/>
      </c>
      <c r="F266" s="1" t="s">
        <v>17894</v>
      </c>
      <c r="G266" s="1"/>
      <c r="H266" s="9">
        <v>1</v>
      </c>
      <c r="I266" s="17" t="str">
        <f t="shared" si="13"/>
        <v>√</v>
      </c>
      <c r="J266" s="2" t="s">
        <v>11156</v>
      </c>
      <c r="K266" s="2" t="s">
        <v>11157</v>
      </c>
      <c r="L266" s="2" t="s">
        <v>11158</v>
      </c>
      <c r="M266" s="17">
        <v>1</v>
      </c>
      <c r="N266" s="24"/>
      <c r="O266" s="80">
        <f>MATCH(C266,大汇总!$A$2:$A$6000,0)</f>
        <v>4124</v>
      </c>
      <c r="P266">
        <f t="shared" ca="1" si="14"/>
        <v>0.18922356742059943</v>
      </c>
    </row>
    <row r="267" spans="1:16" ht="70.150000000000006" hidden="1" customHeight="1">
      <c r="A267" s="80" t="s">
        <v>16115</v>
      </c>
      <c r="B267" s="1">
        <v>38</v>
      </c>
      <c r="C267" s="28" t="s">
        <v>30214</v>
      </c>
      <c r="D267" s="27" t="s">
        <v>3882</v>
      </c>
      <c r="E267" s="27" t="str">
        <f t="shared" si="12"/>
        <v/>
      </c>
      <c r="F267" s="122"/>
      <c r="G267" s="1" t="s">
        <v>30195</v>
      </c>
      <c r="H267" s="29">
        <v>2</v>
      </c>
      <c r="I267" s="30" t="str">
        <f t="shared" si="13"/>
        <v>√</v>
      </c>
      <c r="J267" s="28" t="s">
        <v>3883</v>
      </c>
      <c r="K267" s="28" t="s">
        <v>3882</v>
      </c>
      <c r="L267" s="28" t="s">
        <v>3884</v>
      </c>
      <c r="M267" s="17">
        <v>2</v>
      </c>
      <c r="N267" s="24"/>
      <c r="O267" s="80">
        <f>MATCH(C267,大汇总!$A$2:$A$6000,0)</f>
        <v>3173</v>
      </c>
      <c r="P267">
        <f t="shared" ca="1" si="14"/>
        <v>0.83092742529089947</v>
      </c>
    </row>
    <row r="268" spans="1:16" ht="70.150000000000006" hidden="1" customHeight="1">
      <c r="A268" s="109" t="s">
        <v>16113</v>
      </c>
      <c r="B268" s="110">
        <v>38</v>
      </c>
      <c r="C268" s="115" t="s">
        <v>82</v>
      </c>
      <c r="D268" s="110" t="s">
        <v>83</v>
      </c>
      <c r="E268" s="110" t="str">
        <f t="shared" si="12"/>
        <v/>
      </c>
      <c r="F268" s="80" t="s">
        <v>17959</v>
      </c>
      <c r="G268" s="110" t="s">
        <v>4708</v>
      </c>
      <c r="H268" s="116">
        <v>1</v>
      </c>
      <c r="I268" s="114" t="str">
        <f t="shared" si="13"/>
        <v>√</v>
      </c>
      <c r="J268" s="115" t="s">
        <v>83</v>
      </c>
      <c r="K268" s="115" t="s">
        <v>84</v>
      </c>
      <c r="L268" s="115" t="s">
        <v>85</v>
      </c>
      <c r="M268" s="17">
        <v>1</v>
      </c>
      <c r="N268" s="24"/>
      <c r="O268" s="80">
        <f>MATCH(C268,大汇总!$A$2:$A$6000,0)</f>
        <v>2780</v>
      </c>
      <c r="P268">
        <f t="shared" ca="1" si="14"/>
        <v>0.39210441012971409</v>
      </c>
    </row>
    <row r="269" spans="1:16" ht="70.150000000000006" hidden="1" customHeight="1">
      <c r="A269" s="80" t="s">
        <v>16116</v>
      </c>
      <c r="B269" s="1">
        <v>38</v>
      </c>
      <c r="C269" s="35" t="s">
        <v>6188</v>
      </c>
      <c r="D269" s="34" t="s">
        <v>3220</v>
      </c>
      <c r="E269" s="34" t="str">
        <f t="shared" si="12"/>
        <v/>
      </c>
      <c r="F269" s="89" t="s">
        <v>17973</v>
      </c>
      <c r="G269" s="34" t="s">
        <v>17865</v>
      </c>
      <c r="H269" s="36">
        <v>2</v>
      </c>
      <c r="I269" s="37" t="str">
        <f t="shared" si="13"/>
        <v>√</v>
      </c>
      <c r="J269" s="35" t="s">
        <v>3141</v>
      </c>
      <c r="K269" s="35" t="s">
        <v>3220</v>
      </c>
      <c r="L269" s="35" t="s">
        <v>3143</v>
      </c>
      <c r="M269" s="17">
        <v>2</v>
      </c>
      <c r="N269" s="25"/>
      <c r="O269" s="80" t="e">
        <f>MATCH(C269,大汇总!$A$2:$A$6000,0)</f>
        <v>#N/A</v>
      </c>
      <c r="P269">
        <f t="shared" ca="1" si="14"/>
        <v>0.60224393097840789</v>
      </c>
    </row>
    <row r="270" spans="1:16" ht="70.150000000000006" hidden="1" customHeight="1">
      <c r="A270" s="80" t="s">
        <v>16119</v>
      </c>
      <c r="B270" s="17">
        <v>38</v>
      </c>
      <c r="C270" s="2" t="s">
        <v>12417</v>
      </c>
      <c r="D270" s="1" t="s">
        <v>12418</v>
      </c>
      <c r="E270" s="1" t="str">
        <f t="shared" si="12"/>
        <v/>
      </c>
      <c r="F270" s="80" t="s">
        <v>17975</v>
      </c>
      <c r="G270" s="1"/>
      <c r="H270" s="9">
        <v>1</v>
      </c>
      <c r="I270" s="17" t="str">
        <f t="shared" si="13"/>
        <v>√</v>
      </c>
      <c r="J270" s="2" t="s">
        <v>12418</v>
      </c>
      <c r="K270" s="2" t="s">
        <v>12419</v>
      </c>
      <c r="L270" s="2" t="s">
        <v>12420</v>
      </c>
      <c r="M270" s="17">
        <v>1</v>
      </c>
      <c r="N270" s="16"/>
      <c r="O270" s="80">
        <f>MATCH(C270,大汇总!$A$2:$A$6000,0)</f>
        <v>1556</v>
      </c>
      <c r="P270">
        <f t="shared" ca="1" si="14"/>
        <v>0.83040112590827053</v>
      </c>
    </row>
    <row r="271" spans="1:16" ht="70.150000000000006" hidden="1" customHeight="1">
      <c r="A271" s="80" t="s">
        <v>16114</v>
      </c>
      <c r="B271" s="1">
        <v>38</v>
      </c>
      <c r="C271" s="2" t="s">
        <v>1850</v>
      </c>
      <c r="D271" s="1" t="s">
        <v>1851</v>
      </c>
      <c r="E271" s="1" t="str">
        <f t="shared" si="12"/>
        <v/>
      </c>
      <c r="G271" s="1"/>
      <c r="H271" s="9">
        <v>3</v>
      </c>
      <c r="I271" s="1" t="str">
        <f t="shared" si="13"/>
        <v>√</v>
      </c>
      <c r="J271" s="2" t="s">
        <v>1853</v>
      </c>
      <c r="K271" s="2" t="s">
        <v>1852</v>
      </c>
      <c r="L271" s="2" t="s">
        <v>1851</v>
      </c>
      <c r="M271" s="1">
        <v>3</v>
      </c>
      <c r="N271" s="33"/>
      <c r="O271" s="80">
        <f>MATCH(C271,大汇总!$A$2:$A$6000,0)</f>
        <v>3587</v>
      </c>
      <c r="P271">
        <f t="shared" ca="1" si="14"/>
        <v>0.6065131874557701</v>
      </c>
    </row>
    <row r="272" spans="1:16" ht="70.150000000000006" hidden="1" customHeight="1">
      <c r="A272" s="80" t="s">
        <v>16120</v>
      </c>
      <c r="B272" s="1">
        <v>38</v>
      </c>
      <c r="C272" s="2" t="s">
        <v>12663</v>
      </c>
      <c r="D272" s="1" t="s">
        <v>12664</v>
      </c>
      <c r="E272" s="9" t="str">
        <f t="shared" si="12"/>
        <v/>
      </c>
      <c r="G272" s="9"/>
      <c r="H272" s="9">
        <v>1</v>
      </c>
      <c r="I272" s="17" t="str">
        <f t="shared" si="13"/>
        <v>√</v>
      </c>
      <c r="J272" s="2" t="s">
        <v>12664</v>
      </c>
      <c r="K272" s="2" t="s">
        <v>12665</v>
      </c>
      <c r="L272" s="2" t="s">
        <v>12666</v>
      </c>
      <c r="M272" s="17">
        <v>1</v>
      </c>
      <c r="N272" s="25"/>
      <c r="O272" s="80">
        <f>MATCH(C272,大汇总!$A$2:$A$6000,0)</f>
        <v>4183</v>
      </c>
      <c r="P272">
        <f t="shared" ca="1" si="14"/>
        <v>0.73869719858806193</v>
      </c>
    </row>
    <row r="273" spans="1:16" ht="70.150000000000006" hidden="1" customHeight="1">
      <c r="A273" s="80" t="s">
        <v>16117</v>
      </c>
      <c r="B273" s="17">
        <v>38</v>
      </c>
      <c r="C273" s="2" t="s">
        <v>11159</v>
      </c>
      <c r="D273" s="1" t="s">
        <v>11160</v>
      </c>
      <c r="E273" s="1" t="str">
        <f t="shared" si="12"/>
        <v/>
      </c>
      <c r="F273" s="1" t="s">
        <v>17895</v>
      </c>
      <c r="G273" s="1"/>
      <c r="H273" s="9">
        <v>1</v>
      </c>
      <c r="I273" s="17" t="str">
        <f t="shared" si="13"/>
        <v>√</v>
      </c>
      <c r="J273" s="2" t="s">
        <v>11160</v>
      </c>
      <c r="K273" s="2" t="s">
        <v>4967</v>
      </c>
      <c r="L273" s="2" t="s">
        <v>11161</v>
      </c>
      <c r="M273" s="17">
        <v>1</v>
      </c>
      <c r="N273" s="24"/>
      <c r="O273" s="80">
        <f>MATCH(C273,大汇总!$A$2:$A$6000,0)</f>
        <v>4137</v>
      </c>
      <c r="P273">
        <f t="shared" ca="1" si="14"/>
        <v>0.46870135971355265</v>
      </c>
    </row>
    <row r="274" spans="1:16" ht="70.150000000000006" hidden="1" customHeight="1">
      <c r="A274" s="80" t="s">
        <v>16115</v>
      </c>
      <c r="B274" s="1">
        <v>39</v>
      </c>
      <c r="C274" s="2" t="s">
        <v>3885</v>
      </c>
      <c r="D274" s="1" t="s">
        <v>3888</v>
      </c>
      <c r="E274" s="1" t="str">
        <f t="shared" si="12"/>
        <v/>
      </c>
      <c r="G274" s="1" t="s">
        <v>30195</v>
      </c>
      <c r="H274" s="9">
        <v>2</v>
      </c>
      <c r="I274" s="17" t="str">
        <f t="shared" si="13"/>
        <v>√</v>
      </c>
      <c r="J274" s="2" t="s">
        <v>3887</v>
      </c>
      <c r="K274" s="2" t="s">
        <v>3888</v>
      </c>
      <c r="L274" s="2" t="s">
        <v>3886</v>
      </c>
      <c r="M274" s="17">
        <v>2</v>
      </c>
      <c r="N274" s="24"/>
      <c r="O274" s="80">
        <f>MATCH(C274,大汇总!$A$2:$A$6000,0)</f>
        <v>3175</v>
      </c>
      <c r="P274">
        <f t="shared" ca="1" si="14"/>
        <v>0.54200967529170319</v>
      </c>
    </row>
    <row r="275" spans="1:16" ht="70.150000000000006" hidden="1" customHeight="1">
      <c r="A275" s="109" t="s">
        <v>16113</v>
      </c>
      <c r="B275" s="110">
        <v>39</v>
      </c>
      <c r="C275" s="115" t="s">
        <v>86</v>
      </c>
      <c r="D275" s="110" t="s">
        <v>87</v>
      </c>
      <c r="E275" s="110" t="str">
        <f t="shared" si="12"/>
        <v/>
      </c>
      <c r="F275" s="80" t="s">
        <v>17959</v>
      </c>
      <c r="G275" s="110"/>
      <c r="H275" s="116">
        <v>1</v>
      </c>
      <c r="I275" s="114" t="str">
        <f t="shared" si="13"/>
        <v>√</v>
      </c>
      <c r="J275" s="115" t="s">
        <v>87</v>
      </c>
      <c r="K275" s="115" t="s">
        <v>85</v>
      </c>
      <c r="L275" s="115" t="s">
        <v>84</v>
      </c>
      <c r="M275" s="17">
        <v>1</v>
      </c>
      <c r="N275" s="24"/>
      <c r="O275" s="80">
        <f>MATCH(C275,大汇总!$A$2:$A$6000,0)</f>
        <v>1612</v>
      </c>
      <c r="P275">
        <f t="shared" ca="1" si="14"/>
        <v>0.30843878814819459</v>
      </c>
    </row>
    <row r="276" spans="1:16" ht="70.150000000000006" hidden="1" customHeight="1">
      <c r="A276" s="80" t="s">
        <v>16116</v>
      </c>
      <c r="B276" s="1">
        <v>39</v>
      </c>
      <c r="C276" s="35" t="s">
        <v>6189</v>
      </c>
      <c r="D276" s="34" t="s">
        <v>3141</v>
      </c>
      <c r="E276" s="34" t="str">
        <f t="shared" si="12"/>
        <v/>
      </c>
      <c r="F276" s="89" t="s">
        <v>17973</v>
      </c>
      <c r="G276" s="34" t="s">
        <v>17865</v>
      </c>
      <c r="H276" s="36">
        <v>3</v>
      </c>
      <c r="I276" s="37" t="str">
        <f t="shared" si="13"/>
        <v>√</v>
      </c>
      <c r="J276" s="35" t="s">
        <v>3143</v>
      </c>
      <c r="K276" s="35" t="s">
        <v>3220</v>
      </c>
      <c r="L276" s="35" t="s">
        <v>3141</v>
      </c>
      <c r="M276" s="17">
        <v>3</v>
      </c>
      <c r="N276" s="25"/>
      <c r="O276" s="80">
        <f>MATCH(C276,大汇总!$A$2:$A$6000,0)</f>
        <v>4191</v>
      </c>
      <c r="P276">
        <f t="shared" ca="1" si="14"/>
        <v>0.84768591026703233</v>
      </c>
    </row>
    <row r="277" spans="1:16" ht="70.150000000000006" hidden="1" customHeight="1">
      <c r="A277" s="80" t="s">
        <v>16119</v>
      </c>
      <c r="B277" s="17">
        <v>39</v>
      </c>
      <c r="C277" s="2" t="s">
        <v>12421</v>
      </c>
      <c r="D277" s="1" t="s">
        <v>617</v>
      </c>
      <c r="E277" s="1" t="str">
        <f t="shared" si="12"/>
        <v/>
      </c>
      <c r="G277" s="1"/>
      <c r="H277" s="9">
        <v>2</v>
      </c>
      <c r="I277" s="17" t="str">
        <f t="shared" si="13"/>
        <v>√</v>
      </c>
      <c r="J277" s="2" t="s">
        <v>12422</v>
      </c>
      <c r="K277" s="2" t="s">
        <v>617</v>
      </c>
      <c r="L277" s="2" t="s">
        <v>12423</v>
      </c>
      <c r="M277" s="17">
        <v>2</v>
      </c>
      <c r="N277" s="16"/>
      <c r="O277" s="80">
        <f>MATCH(C277,大汇总!$A$2:$A$6000,0)</f>
        <v>3495</v>
      </c>
      <c r="P277">
        <f t="shared" ca="1" si="14"/>
        <v>0.21976661657331931</v>
      </c>
    </row>
    <row r="278" spans="1:16" ht="70.150000000000006" hidden="1" customHeight="1">
      <c r="A278" s="80" t="s">
        <v>16114</v>
      </c>
      <c r="B278" s="1">
        <v>39</v>
      </c>
      <c r="C278" s="2" t="s">
        <v>1854</v>
      </c>
      <c r="D278" s="1" t="s">
        <v>1855</v>
      </c>
      <c r="E278" s="1" t="str">
        <f t="shared" si="12"/>
        <v/>
      </c>
      <c r="G278" s="1"/>
      <c r="H278" s="9">
        <v>2</v>
      </c>
      <c r="I278" s="1" t="str">
        <f t="shared" si="13"/>
        <v>√</v>
      </c>
      <c r="J278" s="2" t="s">
        <v>1856</v>
      </c>
      <c r="K278" s="2" t="s">
        <v>1855</v>
      </c>
      <c r="L278" s="2" t="s">
        <v>1857</v>
      </c>
      <c r="M278" s="1">
        <v>2</v>
      </c>
      <c r="N278" s="33"/>
      <c r="O278" s="80">
        <f>MATCH(C278,大汇总!$A$2:$A$6000,0)</f>
        <v>3466</v>
      </c>
      <c r="P278">
        <f t="shared" ca="1" si="14"/>
        <v>0.99602021937044494</v>
      </c>
    </row>
    <row r="279" spans="1:16" ht="70.150000000000006" hidden="1" customHeight="1">
      <c r="A279" s="80" t="s">
        <v>16120</v>
      </c>
      <c r="B279" s="1">
        <v>39</v>
      </c>
      <c r="C279" s="2" t="s">
        <v>12667</v>
      </c>
      <c r="D279" s="1" t="s">
        <v>12668</v>
      </c>
      <c r="E279" s="9" t="str">
        <f t="shared" si="12"/>
        <v/>
      </c>
      <c r="G279" s="9"/>
      <c r="H279" s="9">
        <v>1</v>
      </c>
      <c r="I279" s="17" t="str">
        <f t="shared" si="13"/>
        <v>√</v>
      </c>
      <c r="J279" s="2" t="s">
        <v>12668</v>
      </c>
      <c r="K279" s="2" t="s">
        <v>12669</v>
      </c>
      <c r="L279" s="2" t="s">
        <v>12670</v>
      </c>
      <c r="M279" s="17">
        <v>1</v>
      </c>
      <c r="N279" s="25"/>
      <c r="O279" s="80">
        <f>MATCH(C279,大汇总!$A$2:$A$6000,0)</f>
        <v>3475</v>
      </c>
      <c r="P279">
        <f t="shared" ca="1" si="14"/>
        <v>0.603541052036347</v>
      </c>
    </row>
    <row r="280" spans="1:16" ht="70.150000000000006" hidden="1" customHeight="1">
      <c r="A280" s="80" t="s">
        <v>16117</v>
      </c>
      <c r="B280" s="17">
        <v>39</v>
      </c>
      <c r="C280" s="2" t="s">
        <v>11162</v>
      </c>
      <c r="D280" s="1" t="s">
        <v>11161</v>
      </c>
      <c r="E280" s="1" t="str">
        <f t="shared" si="12"/>
        <v/>
      </c>
      <c r="F280" s="1" t="s">
        <v>17893</v>
      </c>
      <c r="G280" s="1"/>
      <c r="H280" s="9">
        <v>2</v>
      </c>
      <c r="I280" s="17" t="str">
        <f t="shared" si="13"/>
        <v>√</v>
      </c>
      <c r="J280" s="2" t="s">
        <v>4967</v>
      </c>
      <c r="K280" s="2" t="s">
        <v>11161</v>
      </c>
      <c r="L280" s="2" t="s">
        <v>11160</v>
      </c>
      <c r="M280" s="17">
        <v>2</v>
      </c>
      <c r="N280" s="24"/>
      <c r="O280" s="80">
        <f>MATCH(C280,大汇总!$A$2:$A$6000,0)</f>
        <v>4136</v>
      </c>
      <c r="P280">
        <f t="shared" ca="1" si="14"/>
        <v>0.2758565825800976</v>
      </c>
    </row>
    <row r="281" spans="1:16" ht="70.150000000000006" hidden="1" customHeight="1">
      <c r="A281" s="80" t="s">
        <v>16115</v>
      </c>
      <c r="B281" s="1">
        <v>40</v>
      </c>
      <c r="C281" s="2" t="s">
        <v>3889</v>
      </c>
      <c r="D281" s="1" t="s">
        <v>3890</v>
      </c>
      <c r="E281" s="1" t="str">
        <f t="shared" si="12"/>
        <v/>
      </c>
      <c r="G281" s="1" t="s">
        <v>30195</v>
      </c>
      <c r="H281" s="9">
        <v>1</v>
      </c>
      <c r="I281" s="17" t="str">
        <f t="shared" si="13"/>
        <v>√</v>
      </c>
      <c r="J281" s="2" t="s">
        <v>3890</v>
      </c>
      <c r="K281" s="2" t="s">
        <v>3891</v>
      </c>
      <c r="L281" s="2" t="s">
        <v>3892</v>
      </c>
      <c r="M281" s="17">
        <v>1</v>
      </c>
      <c r="N281" s="24"/>
      <c r="O281" s="80">
        <f>MATCH(C281,大汇总!$A$2:$A$6000,0)</f>
        <v>3174</v>
      </c>
      <c r="P281">
        <f t="shared" ca="1" si="14"/>
        <v>0.97695943739784619</v>
      </c>
    </row>
    <row r="282" spans="1:16" ht="70.150000000000006" hidden="1" customHeight="1">
      <c r="A282" s="109" t="s">
        <v>16113</v>
      </c>
      <c r="B282" s="110">
        <v>40</v>
      </c>
      <c r="C282" s="115" t="s">
        <v>88</v>
      </c>
      <c r="D282" s="110" t="s">
        <v>89</v>
      </c>
      <c r="E282" s="110" t="str">
        <f t="shared" si="12"/>
        <v/>
      </c>
      <c r="F282" s="80" t="s">
        <v>17959</v>
      </c>
      <c r="G282" s="110" t="s">
        <v>4708</v>
      </c>
      <c r="H282" s="116">
        <v>3</v>
      </c>
      <c r="I282" s="114" t="str">
        <f t="shared" si="13"/>
        <v>√</v>
      </c>
      <c r="J282" s="115" t="s">
        <v>91</v>
      </c>
      <c r="K282" s="115" t="s">
        <v>90</v>
      </c>
      <c r="L282" s="115" t="s">
        <v>89</v>
      </c>
      <c r="M282" s="17">
        <v>3</v>
      </c>
      <c r="N282" s="24"/>
      <c r="O282" s="80">
        <f>MATCH(C282,大汇总!$A$2:$A$6000,0)</f>
        <v>1923</v>
      </c>
      <c r="P282">
        <f t="shared" ca="1" si="14"/>
        <v>0.38560223806193983</v>
      </c>
    </row>
    <row r="283" spans="1:16" ht="70.150000000000006" hidden="1" customHeight="1">
      <c r="A283" s="80" t="s">
        <v>16116</v>
      </c>
      <c r="B283" s="1">
        <v>40</v>
      </c>
      <c r="C283" s="2" t="s">
        <v>6190</v>
      </c>
      <c r="D283" s="1" t="s">
        <v>3141</v>
      </c>
      <c r="E283" s="1" t="str">
        <f t="shared" si="12"/>
        <v/>
      </c>
      <c r="F283" s="138" t="s">
        <v>17973</v>
      </c>
      <c r="G283" s="1"/>
      <c r="H283" s="9">
        <v>2</v>
      </c>
      <c r="I283" s="17" t="str">
        <f t="shared" si="13"/>
        <v>√</v>
      </c>
      <c r="J283" s="2" t="s">
        <v>3220</v>
      </c>
      <c r="K283" s="2" t="s">
        <v>3141</v>
      </c>
      <c r="L283" s="2" t="s">
        <v>3143</v>
      </c>
      <c r="M283" s="17">
        <v>2</v>
      </c>
      <c r="N283" s="25"/>
      <c r="O283" s="80" t="e">
        <f>MATCH(C283,大汇总!$A$2:$A$6000,0)</f>
        <v>#N/A</v>
      </c>
      <c r="P283">
        <f t="shared" ca="1" si="14"/>
        <v>0.3452497384626102</v>
      </c>
    </row>
    <row r="284" spans="1:16" ht="70.150000000000006" hidden="1" customHeight="1">
      <c r="A284" s="80" t="s">
        <v>16119</v>
      </c>
      <c r="B284" s="17">
        <v>40</v>
      </c>
      <c r="C284" s="2" t="s">
        <v>12424</v>
      </c>
      <c r="D284" s="1" t="s">
        <v>12425</v>
      </c>
      <c r="E284" s="1" t="str">
        <f t="shared" si="12"/>
        <v/>
      </c>
      <c r="G284" s="1"/>
      <c r="H284" s="9">
        <v>3</v>
      </c>
      <c r="I284" s="17" t="str">
        <f t="shared" si="13"/>
        <v>√</v>
      </c>
      <c r="J284" s="2" t="s">
        <v>12427</v>
      </c>
      <c r="K284" s="2" t="s">
        <v>12426</v>
      </c>
      <c r="L284" s="2" t="s">
        <v>12425</v>
      </c>
      <c r="M284" s="17">
        <v>3</v>
      </c>
      <c r="N284" s="16"/>
      <c r="O284" s="80">
        <f>MATCH(C284,大汇总!$A$2:$A$6000,0)</f>
        <v>4837</v>
      </c>
      <c r="P284">
        <f t="shared" ca="1" si="14"/>
        <v>0.18383528153044371</v>
      </c>
    </row>
    <row r="285" spans="1:16" ht="70.150000000000006" hidden="1" customHeight="1">
      <c r="A285" s="80" t="s">
        <v>16114</v>
      </c>
      <c r="B285" s="1">
        <v>40</v>
      </c>
      <c r="C285" s="2" t="s">
        <v>1858</v>
      </c>
      <c r="D285" s="1" t="s">
        <v>1859</v>
      </c>
      <c r="E285" s="1" t="str">
        <f t="shared" si="12"/>
        <v/>
      </c>
      <c r="G285" s="1"/>
      <c r="H285" s="9">
        <v>2</v>
      </c>
      <c r="I285" s="1" t="str">
        <f t="shared" si="13"/>
        <v>√</v>
      </c>
      <c r="J285" s="2" t="s">
        <v>1860</v>
      </c>
      <c r="K285" s="2" t="s">
        <v>1859</v>
      </c>
      <c r="L285" s="2" t="s">
        <v>1861</v>
      </c>
      <c r="M285" s="1">
        <v>2</v>
      </c>
      <c r="N285" s="33"/>
      <c r="O285" s="80">
        <f>MATCH(C285,大汇总!$A$2:$A$6000,0)</f>
        <v>1723</v>
      </c>
      <c r="P285">
        <f t="shared" ca="1" si="14"/>
        <v>0.56283882241226779</v>
      </c>
    </row>
    <row r="286" spans="1:16" ht="70.150000000000006" hidden="1" customHeight="1">
      <c r="A286" s="80" t="s">
        <v>16120</v>
      </c>
      <c r="B286" s="8">
        <v>40</v>
      </c>
      <c r="C286" s="7" t="s">
        <v>12671</v>
      </c>
      <c r="D286" s="8" t="s">
        <v>12674</v>
      </c>
      <c r="E286" s="4" t="str">
        <f t="shared" si="12"/>
        <v/>
      </c>
      <c r="G286" s="4"/>
      <c r="H286" s="4">
        <v>3</v>
      </c>
      <c r="I286" s="21" t="str">
        <f t="shared" si="13"/>
        <v>√</v>
      </c>
      <c r="J286" s="7" t="s">
        <v>12672</v>
      </c>
      <c r="K286" s="7" t="s">
        <v>12673</v>
      </c>
      <c r="L286" s="7" t="s">
        <v>12674</v>
      </c>
      <c r="M286" s="17">
        <v>3</v>
      </c>
      <c r="N286" s="25"/>
      <c r="O286" s="80">
        <f>MATCH(C286,大汇总!$A$2:$A$6000,0)</f>
        <v>4965</v>
      </c>
      <c r="P286">
        <f t="shared" ca="1" si="14"/>
        <v>0.16181102268004499</v>
      </c>
    </row>
    <row r="287" spans="1:16" ht="70.150000000000006" hidden="1" customHeight="1">
      <c r="A287" s="80" t="s">
        <v>16117</v>
      </c>
      <c r="B287" s="17">
        <v>40</v>
      </c>
      <c r="C287" s="2" t="s">
        <v>15937</v>
      </c>
      <c r="D287" s="1" t="s">
        <v>11163</v>
      </c>
      <c r="E287" s="1" t="str">
        <f t="shared" si="12"/>
        <v/>
      </c>
      <c r="F287" s="1" t="s">
        <v>17894</v>
      </c>
      <c r="G287" s="1"/>
      <c r="H287" s="9">
        <v>1</v>
      </c>
      <c r="I287" s="17" t="str">
        <f t="shared" si="13"/>
        <v>√</v>
      </c>
      <c r="J287" s="2" t="s">
        <v>11163</v>
      </c>
      <c r="K287" s="2" t="s">
        <v>11164</v>
      </c>
      <c r="L287" s="2" t="s">
        <v>11165</v>
      </c>
      <c r="M287" s="17">
        <v>1</v>
      </c>
      <c r="N287" s="24"/>
      <c r="O287" s="80">
        <f>MATCH(C287,大汇总!$A$2:$A$6000,0)</f>
        <v>4125</v>
      </c>
      <c r="P287">
        <f t="shared" ca="1" si="14"/>
        <v>0.81897162888732011</v>
      </c>
    </row>
    <row r="288" spans="1:16" ht="70.150000000000006" hidden="1" customHeight="1">
      <c r="A288" s="80" t="s">
        <v>16115</v>
      </c>
      <c r="B288" s="1">
        <v>41</v>
      </c>
      <c r="C288" s="2" t="s">
        <v>3893</v>
      </c>
      <c r="D288" s="1" t="s">
        <v>3894</v>
      </c>
      <c r="E288" s="1" t="str">
        <f t="shared" si="12"/>
        <v/>
      </c>
      <c r="G288" s="1"/>
      <c r="H288" s="9">
        <v>3</v>
      </c>
      <c r="I288" s="17" t="str">
        <f t="shared" si="13"/>
        <v>√</v>
      </c>
      <c r="J288" s="2" t="s">
        <v>3896</v>
      </c>
      <c r="K288" s="2" t="s">
        <v>3895</v>
      </c>
      <c r="L288" s="2" t="s">
        <v>3894</v>
      </c>
      <c r="M288" s="17">
        <v>3</v>
      </c>
      <c r="N288" s="24"/>
      <c r="O288" s="80">
        <f>MATCH(C288,大汇总!$A$2:$A$6000,0)</f>
        <v>3422</v>
      </c>
      <c r="P288">
        <f t="shared" ca="1" si="14"/>
        <v>0.42068204742791193</v>
      </c>
    </row>
    <row r="289" spans="1:16" ht="70.150000000000006" hidden="1" customHeight="1">
      <c r="A289" s="80" t="s">
        <v>16113</v>
      </c>
      <c r="B289" s="1">
        <v>41</v>
      </c>
      <c r="C289" s="2" t="s">
        <v>92</v>
      </c>
      <c r="D289" s="1" t="s">
        <v>93</v>
      </c>
      <c r="E289" s="1" t="str">
        <f t="shared" si="12"/>
        <v/>
      </c>
      <c r="G289" s="1"/>
      <c r="H289" s="9">
        <v>3</v>
      </c>
      <c r="I289" s="17" t="str">
        <f t="shared" si="13"/>
        <v>√</v>
      </c>
      <c r="J289" s="2" t="s">
        <v>95</v>
      </c>
      <c r="K289" s="2" t="s">
        <v>94</v>
      </c>
      <c r="L289" s="2" t="s">
        <v>93</v>
      </c>
      <c r="M289" s="17">
        <v>3</v>
      </c>
      <c r="N289" s="24"/>
      <c r="O289" s="80">
        <f>MATCH(C289,大汇总!$A$2:$A$6000,0)</f>
        <v>3977</v>
      </c>
      <c r="P289">
        <f t="shared" ca="1" si="14"/>
        <v>0.43609599308691227</v>
      </c>
    </row>
    <row r="290" spans="1:16" ht="70.150000000000006" hidden="1" customHeight="1">
      <c r="A290" s="80" t="s">
        <v>16116</v>
      </c>
      <c r="B290" s="1">
        <v>41</v>
      </c>
      <c r="C290" s="2" t="s">
        <v>6191</v>
      </c>
      <c r="D290" s="1" t="s">
        <v>3141</v>
      </c>
      <c r="E290" s="1" t="str">
        <f t="shared" si="12"/>
        <v/>
      </c>
      <c r="F290" s="138" t="s">
        <v>17973</v>
      </c>
      <c r="G290" s="1"/>
      <c r="H290" s="9">
        <v>1</v>
      </c>
      <c r="I290" s="17" t="str">
        <f t="shared" si="13"/>
        <v>√</v>
      </c>
      <c r="J290" s="2" t="s">
        <v>3141</v>
      </c>
      <c r="K290" s="2" t="s">
        <v>3220</v>
      </c>
      <c r="L290" s="2" t="s">
        <v>3143</v>
      </c>
      <c r="M290" s="17">
        <v>1</v>
      </c>
      <c r="N290" s="25"/>
      <c r="O290" s="80" t="e">
        <f>MATCH(C290,大汇总!$A$2:$A$6000,0)</f>
        <v>#N/A</v>
      </c>
      <c r="P290">
        <f t="shared" ca="1" si="14"/>
        <v>0.89295234385166689</v>
      </c>
    </row>
    <row r="291" spans="1:16" ht="70.150000000000006" hidden="1" customHeight="1">
      <c r="A291" s="80" t="s">
        <v>16119</v>
      </c>
      <c r="B291" s="17">
        <v>41</v>
      </c>
      <c r="C291" s="2" t="s">
        <v>12428</v>
      </c>
      <c r="D291" s="1" t="s">
        <v>12429</v>
      </c>
      <c r="E291" s="1" t="str">
        <f t="shared" si="12"/>
        <v/>
      </c>
      <c r="G291" s="1"/>
      <c r="H291" s="9">
        <v>3</v>
      </c>
      <c r="I291" s="17" t="str">
        <f t="shared" si="13"/>
        <v>√</v>
      </c>
      <c r="J291" s="2" t="s">
        <v>12431</v>
      </c>
      <c r="K291" s="2" t="s">
        <v>12430</v>
      </c>
      <c r="L291" s="2" t="s">
        <v>12429</v>
      </c>
      <c r="M291" s="17">
        <v>3</v>
      </c>
      <c r="N291" s="16"/>
      <c r="O291" s="80">
        <f>MATCH(C291,大汇总!$A$2:$A$6000,0)</f>
        <v>4784</v>
      </c>
      <c r="P291">
        <f t="shared" ca="1" si="14"/>
        <v>0.60627642658433245</v>
      </c>
    </row>
    <row r="292" spans="1:16" ht="70.150000000000006" hidden="1" customHeight="1">
      <c r="A292" s="80" t="s">
        <v>16120</v>
      </c>
      <c r="B292" s="1">
        <v>41</v>
      </c>
      <c r="C292" s="2" t="s">
        <v>12675</v>
      </c>
      <c r="D292" s="1" t="s">
        <v>48</v>
      </c>
      <c r="E292" s="9" t="str">
        <f t="shared" si="12"/>
        <v/>
      </c>
      <c r="G292" s="9"/>
      <c r="H292" s="9">
        <v>2</v>
      </c>
      <c r="I292" s="17" t="str">
        <f t="shared" si="13"/>
        <v>√</v>
      </c>
      <c r="J292" s="2" t="s">
        <v>51</v>
      </c>
      <c r="K292" s="2" t="s">
        <v>48</v>
      </c>
      <c r="L292" s="2" t="s">
        <v>49</v>
      </c>
      <c r="M292" s="17">
        <v>2</v>
      </c>
      <c r="N292" s="25"/>
      <c r="O292" s="80" t="e">
        <f>MATCH(C292,大汇总!$A$2:$A$6000,0)</f>
        <v>#N/A</v>
      </c>
      <c r="P292">
        <f t="shared" ca="1" si="14"/>
        <v>4.9336602664055484E-2</v>
      </c>
    </row>
    <row r="293" spans="1:16" ht="70.150000000000006" hidden="1" customHeight="1">
      <c r="A293" s="80" t="s">
        <v>16117</v>
      </c>
      <c r="B293" s="17">
        <v>41</v>
      </c>
      <c r="C293" s="2" t="s">
        <v>15938</v>
      </c>
      <c r="D293" s="1" t="s">
        <v>11166</v>
      </c>
      <c r="E293" s="1" t="str">
        <f t="shared" si="12"/>
        <v/>
      </c>
      <c r="F293" s="1" t="s">
        <v>17893</v>
      </c>
      <c r="G293" s="1"/>
      <c r="H293" s="9">
        <v>2</v>
      </c>
      <c r="I293" s="17" t="str">
        <f t="shared" si="13"/>
        <v>√</v>
      </c>
      <c r="J293" s="2" t="s">
        <v>11167</v>
      </c>
      <c r="K293" s="2" t="s">
        <v>11166</v>
      </c>
      <c r="L293" s="2" t="s">
        <v>11168</v>
      </c>
      <c r="M293" s="17">
        <v>2</v>
      </c>
      <c r="N293" s="24"/>
      <c r="O293" s="80">
        <f>MATCH(C293,大汇总!$A$2:$A$6000,0)</f>
        <v>4127</v>
      </c>
      <c r="P293">
        <f t="shared" ca="1" si="14"/>
        <v>0.83294433338421658</v>
      </c>
    </row>
    <row r="294" spans="1:16" ht="70.150000000000006" hidden="1" customHeight="1">
      <c r="A294" s="80" t="s">
        <v>16115</v>
      </c>
      <c r="B294" s="1">
        <v>42</v>
      </c>
      <c r="C294" s="2" t="s">
        <v>3897</v>
      </c>
      <c r="D294" s="1" t="s">
        <v>3898</v>
      </c>
      <c r="E294" s="1" t="str">
        <f t="shared" si="12"/>
        <v/>
      </c>
      <c r="G294" s="1"/>
      <c r="H294" s="9">
        <v>2</v>
      </c>
      <c r="I294" s="17" t="str">
        <f t="shared" si="13"/>
        <v>√</v>
      </c>
      <c r="J294" s="2" t="s">
        <v>3899</v>
      </c>
      <c r="K294" s="2" t="s">
        <v>3898</v>
      </c>
      <c r="L294" s="2" t="s">
        <v>3900</v>
      </c>
      <c r="M294" s="17">
        <v>2</v>
      </c>
      <c r="N294" s="24"/>
      <c r="O294" s="80">
        <f>MATCH(C294,大汇总!$A$2:$A$6000,0)</f>
        <v>3169</v>
      </c>
      <c r="P294">
        <f t="shared" ca="1" si="14"/>
        <v>0.77763556737133577</v>
      </c>
    </row>
    <row r="295" spans="1:16" ht="70.150000000000006" hidden="1" customHeight="1">
      <c r="A295" s="80" t="s">
        <v>16113</v>
      </c>
      <c r="B295" s="1">
        <v>42</v>
      </c>
      <c r="C295" s="2" t="s">
        <v>96</v>
      </c>
      <c r="D295" s="1" t="s">
        <v>97</v>
      </c>
      <c r="E295" s="1" t="str">
        <f t="shared" si="12"/>
        <v/>
      </c>
      <c r="G295" s="1"/>
      <c r="H295" s="9">
        <v>1</v>
      </c>
      <c r="I295" s="17" t="str">
        <f t="shared" si="13"/>
        <v>√</v>
      </c>
      <c r="J295" s="2" t="s">
        <v>97</v>
      </c>
      <c r="K295" s="2" t="s">
        <v>98</v>
      </c>
      <c r="L295" s="2" t="s">
        <v>93</v>
      </c>
      <c r="M295" s="17">
        <v>1</v>
      </c>
      <c r="N295" s="23"/>
      <c r="O295" s="80">
        <f>MATCH(C295,大汇总!$A$2:$A$6000,0)</f>
        <v>3976</v>
      </c>
      <c r="P295">
        <f t="shared" ca="1" si="14"/>
        <v>0.87959413623110116</v>
      </c>
    </row>
    <row r="296" spans="1:16" ht="70.150000000000006" hidden="1" customHeight="1">
      <c r="A296" s="80" t="s">
        <v>16116</v>
      </c>
      <c r="B296" s="1">
        <v>42</v>
      </c>
      <c r="C296" s="2" t="s">
        <v>6192</v>
      </c>
      <c r="D296" s="1" t="s">
        <v>6193</v>
      </c>
      <c r="E296" s="1" t="str">
        <f t="shared" si="12"/>
        <v/>
      </c>
      <c r="F296" s="80" t="s">
        <v>17979</v>
      </c>
      <c r="G296" s="1"/>
      <c r="H296" s="9">
        <v>3</v>
      </c>
      <c r="I296" s="17" t="str">
        <f t="shared" si="13"/>
        <v>√</v>
      </c>
      <c r="J296" s="2" t="s">
        <v>6195</v>
      </c>
      <c r="K296" s="2" t="s">
        <v>6194</v>
      </c>
      <c r="L296" s="2" t="s">
        <v>6193</v>
      </c>
      <c r="M296" s="17">
        <v>3</v>
      </c>
      <c r="N296" s="38"/>
      <c r="O296" s="80">
        <f>MATCH(C296,大汇总!$A$2:$A$6000,0)</f>
        <v>1743</v>
      </c>
      <c r="P296">
        <f t="shared" ca="1" si="14"/>
        <v>0.36462456807066435</v>
      </c>
    </row>
    <row r="297" spans="1:16" ht="70.150000000000006" hidden="1" customHeight="1">
      <c r="A297" s="80" t="s">
        <v>16119</v>
      </c>
      <c r="B297" s="17">
        <v>42</v>
      </c>
      <c r="C297" s="2" t="s">
        <v>12432</v>
      </c>
      <c r="D297" s="1" t="s">
        <v>12433</v>
      </c>
      <c r="E297" s="1" t="str">
        <f t="shared" si="12"/>
        <v/>
      </c>
      <c r="G297" s="1"/>
      <c r="H297" s="9">
        <v>1</v>
      </c>
      <c r="I297" s="17" t="str">
        <f t="shared" si="13"/>
        <v>√</v>
      </c>
      <c r="J297" s="2" t="s">
        <v>12433</v>
      </c>
      <c r="K297" s="2" t="s">
        <v>12434</v>
      </c>
      <c r="L297" s="2" t="s">
        <v>12435</v>
      </c>
      <c r="M297" s="17">
        <v>1</v>
      </c>
      <c r="N297" s="16"/>
      <c r="O297" s="80">
        <f>MATCH(C297,大汇总!$A$2:$A$6000,0)</f>
        <v>5078</v>
      </c>
      <c r="P297">
        <f t="shared" ca="1" si="14"/>
        <v>0.41481030512536321</v>
      </c>
    </row>
    <row r="298" spans="1:16" ht="70.150000000000006" hidden="1" customHeight="1">
      <c r="A298" s="80" t="s">
        <v>16114</v>
      </c>
      <c r="B298" s="1">
        <v>42</v>
      </c>
      <c r="C298" s="2" t="s">
        <v>1866</v>
      </c>
      <c r="D298" s="1" t="s">
        <v>1867</v>
      </c>
      <c r="E298" s="1" t="str">
        <f t="shared" si="12"/>
        <v/>
      </c>
      <c r="G298" s="1"/>
      <c r="H298" s="9">
        <v>3</v>
      </c>
      <c r="I298" s="1" t="str">
        <f t="shared" si="13"/>
        <v>√</v>
      </c>
      <c r="J298" s="2" t="s">
        <v>1869</v>
      </c>
      <c r="K298" s="2" t="s">
        <v>1868</v>
      </c>
      <c r="L298" s="2" t="s">
        <v>1867</v>
      </c>
      <c r="M298" s="1">
        <v>3</v>
      </c>
      <c r="N298" s="33"/>
      <c r="O298" s="80">
        <f>MATCH(C298,大汇总!$A$2:$A$6000,0)</f>
        <v>4004</v>
      </c>
      <c r="P298">
        <f t="shared" ca="1" si="14"/>
        <v>0.8216523974517066</v>
      </c>
    </row>
    <row r="299" spans="1:16" ht="70.150000000000006" hidden="1" customHeight="1">
      <c r="A299" s="80" t="s">
        <v>16120</v>
      </c>
      <c r="B299" s="1">
        <v>42</v>
      </c>
      <c r="C299" s="2" t="s">
        <v>12676</v>
      </c>
      <c r="D299" s="1" t="s">
        <v>12677</v>
      </c>
      <c r="E299" s="9" t="str">
        <f t="shared" si="12"/>
        <v/>
      </c>
      <c r="G299" s="9"/>
      <c r="H299" s="9">
        <v>2</v>
      </c>
      <c r="I299" s="17" t="str">
        <f t="shared" si="13"/>
        <v>√</v>
      </c>
      <c r="J299" s="2" t="s">
        <v>12678</v>
      </c>
      <c r="K299" s="2" t="s">
        <v>12677</v>
      </c>
      <c r="L299" s="2" t="s">
        <v>12679</v>
      </c>
      <c r="M299" s="17">
        <v>2</v>
      </c>
      <c r="N299" s="25"/>
      <c r="O299" s="80">
        <f>MATCH(C299,大汇总!$A$2:$A$6000,0)</f>
        <v>1994</v>
      </c>
      <c r="P299">
        <f t="shared" ca="1" si="14"/>
        <v>0.66338278356812697</v>
      </c>
    </row>
    <row r="300" spans="1:16" ht="70.150000000000006" hidden="1" customHeight="1">
      <c r="A300" s="80" t="s">
        <v>16117</v>
      </c>
      <c r="B300" s="17">
        <v>42</v>
      </c>
      <c r="C300" s="2" t="s">
        <v>15939</v>
      </c>
      <c r="D300" s="1" t="s">
        <v>11169</v>
      </c>
      <c r="E300" s="1" t="str">
        <f t="shared" si="12"/>
        <v/>
      </c>
      <c r="F300" s="1" t="s">
        <v>17895</v>
      </c>
      <c r="G300" s="1"/>
      <c r="H300" s="9">
        <v>3</v>
      </c>
      <c r="I300" s="17" t="str">
        <f t="shared" si="13"/>
        <v>√</v>
      </c>
      <c r="J300" s="2" t="s">
        <v>11171</v>
      </c>
      <c r="K300" s="2" t="s">
        <v>11170</v>
      </c>
      <c r="L300" s="2" t="s">
        <v>11169</v>
      </c>
      <c r="M300" s="17">
        <v>3</v>
      </c>
      <c r="N300" s="24"/>
      <c r="O300" s="80">
        <f>MATCH(C300,大汇总!$A$2:$A$6000,0)</f>
        <v>3525</v>
      </c>
      <c r="P300">
        <f t="shared" ca="1" si="14"/>
        <v>3.0940382988149939E-2</v>
      </c>
    </row>
    <row r="301" spans="1:16" ht="70.150000000000006" hidden="1" customHeight="1">
      <c r="A301" s="80" t="s">
        <v>16115</v>
      </c>
      <c r="B301" s="1">
        <v>43</v>
      </c>
      <c r="C301" s="2" t="s">
        <v>3901</v>
      </c>
      <c r="D301" s="1" t="s">
        <v>3902</v>
      </c>
      <c r="E301" s="1" t="str">
        <f t="shared" si="12"/>
        <v/>
      </c>
      <c r="G301" s="1"/>
      <c r="H301" s="9">
        <v>2</v>
      </c>
      <c r="I301" s="17" t="str">
        <f t="shared" si="13"/>
        <v>√</v>
      </c>
      <c r="J301" s="2" t="s">
        <v>3899</v>
      </c>
      <c r="K301" s="2" t="s">
        <v>3902</v>
      </c>
      <c r="L301" s="2" t="s">
        <v>3903</v>
      </c>
      <c r="M301" s="17">
        <v>2</v>
      </c>
      <c r="N301" s="24"/>
      <c r="O301" s="80">
        <f>MATCH(C301,大汇总!$A$2:$A$6000,0)</f>
        <v>4655</v>
      </c>
      <c r="P301">
        <f t="shared" ca="1" si="14"/>
        <v>3.4822038361606467E-2</v>
      </c>
    </row>
    <row r="302" spans="1:16" ht="70.150000000000006" hidden="1" customHeight="1">
      <c r="A302" s="80" t="s">
        <v>16113</v>
      </c>
      <c r="B302" s="1">
        <v>43</v>
      </c>
      <c r="C302" s="2" t="s">
        <v>99</v>
      </c>
      <c r="D302" s="1" t="s">
        <v>81</v>
      </c>
      <c r="E302" s="1" t="str">
        <f t="shared" si="12"/>
        <v/>
      </c>
      <c r="G302" s="1"/>
      <c r="H302" s="9">
        <v>3</v>
      </c>
      <c r="I302" s="17" t="str">
        <f t="shared" si="13"/>
        <v>√</v>
      </c>
      <c r="J302" s="2" t="s">
        <v>76</v>
      </c>
      <c r="K302" s="2" t="s">
        <v>77</v>
      </c>
      <c r="L302" s="2" t="s">
        <v>81</v>
      </c>
      <c r="M302" s="17">
        <v>3</v>
      </c>
      <c r="N302" s="23" t="s">
        <v>16096</v>
      </c>
      <c r="O302" s="80">
        <f>MATCH(C302,大汇总!$A$2:$A$6000,0)</f>
        <v>4273</v>
      </c>
      <c r="P302">
        <f t="shared" ca="1" si="14"/>
        <v>0.89799216913458135</v>
      </c>
    </row>
    <row r="303" spans="1:16" ht="70.150000000000006" hidden="1" customHeight="1">
      <c r="A303" s="80" t="s">
        <v>16116</v>
      </c>
      <c r="B303" s="1">
        <v>43</v>
      </c>
      <c r="C303" s="2" t="s">
        <v>6196</v>
      </c>
      <c r="D303" s="1" t="s">
        <v>6197</v>
      </c>
      <c r="E303" s="1" t="str">
        <f t="shared" si="12"/>
        <v/>
      </c>
      <c r="F303" s="80" t="s">
        <v>29459</v>
      </c>
      <c r="G303" s="1"/>
      <c r="H303" s="9">
        <v>2</v>
      </c>
      <c r="I303" s="17" t="str">
        <f t="shared" si="13"/>
        <v>√</v>
      </c>
      <c r="J303" s="2" t="s">
        <v>6198</v>
      </c>
      <c r="K303" s="2" t="s">
        <v>6197</v>
      </c>
      <c r="L303" s="2" t="s">
        <v>6199</v>
      </c>
      <c r="M303" s="17">
        <v>2</v>
      </c>
      <c r="N303" s="38"/>
      <c r="O303" s="80">
        <f>MATCH(C303,大汇总!$A$2:$A$6000,0)</f>
        <v>3776</v>
      </c>
      <c r="P303">
        <f t="shared" ca="1" si="14"/>
        <v>0.15295271527060117</v>
      </c>
    </row>
    <row r="304" spans="1:16" ht="70.150000000000006" hidden="1" customHeight="1">
      <c r="A304" s="80" t="s">
        <v>16119</v>
      </c>
      <c r="B304" s="17">
        <v>43</v>
      </c>
      <c r="C304" s="2" t="s">
        <v>12436</v>
      </c>
      <c r="D304" s="1" t="s">
        <v>12437</v>
      </c>
      <c r="E304" s="1" t="str">
        <f t="shared" si="12"/>
        <v/>
      </c>
      <c r="G304" s="1"/>
      <c r="H304" s="9">
        <v>1</v>
      </c>
      <c r="I304" s="17" t="str">
        <f t="shared" si="13"/>
        <v>√</v>
      </c>
      <c r="J304" s="2" t="s">
        <v>12437</v>
      </c>
      <c r="K304" s="2" t="s">
        <v>12438</v>
      </c>
      <c r="L304" s="2" t="s">
        <v>12439</v>
      </c>
      <c r="M304" s="17">
        <v>1</v>
      </c>
      <c r="N304" s="16"/>
      <c r="O304" s="80">
        <f>MATCH(C304,大汇总!$A$2:$A$6000,0)</f>
        <v>2179</v>
      </c>
      <c r="P304">
        <f t="shared" ca="1" si="14"/>
        <v>0.75289178166950244</v>
      </c>
    </row>
    <row r="305" spans="1:16" ht="70.150000000000006" hidden="1" customHeight="1">
      <c r="A305" s="80" t="s">
        <v>16114</v>
      </c>
      <c r="B305" s="1">
        <v>43</v>
      </c>
      <c r="C305" s="2" t="s">
        <v>1870</v>
      </c>
      <c r="D305" s="1" t="s">
        <v>1871</v>
      </c>
      <c r="E305" s="1" t="str">
        <f t="shared" si="12"/>
        <v/>
      </c>
      <c r="G305" s="1"/>
      <c r="H305" s="9">
        <v>3</v>
      </c>
      <c r="I305" s="1" t="str">
        <f t="shared" si="13"/>
        <v>√</v>
      </c>
      <c r="J305" s="2" t="s">
        <v>1873</v>
      </c>
      <c r="K305" s="2" t="s">
        <v>1872</v>
      </c>
      <c r="L305" s="2" t="s">
        <v>1871</v>
      </c>
      <c r="M305" s="1">
        <v>3</v>
      </c>
      <c r="N305" s="33"/>
      <c r="O305" s="80">
        <f>MATCH(C305,大汇总!$A$2:$A$6000,0)</f>
        <v>1605</v>
      </c>
      <c r="P305">
        <f t="shared" ca="1" si="14"/>
        <v>0.35599327217644672</v>
      </c>
    </row>
    <row r="306" spans="1:16" ht="70.150000000000006" hidden="1" customHeight="1">
      <c r="A306" s="80" t="s">
        <v>16120</v>
      </c>
      <c r="B306" s="1">
        <v>43</v>
      </c>
      <c r="C306" s="2" t="s">
        <v>12680</v>
      </c>
      <c r="D306" s="1" t="s">
        <v>12681</v>
      </c>
      <c r="E306" s="9" t="str">
        <f t="shared" si="12"/>
        <v/>
      </c>
      <c r="G306" s="9"/>
      <c r="H306" s="9">
        <v>2</v>
      </c>
      <c r="I306" s="17" t="str">
        <f t="shared" si="13"/>
        <v>√</v>
      </c>
      <c r="J306" s="2" t="s">
        <v>12682</v>
      </c>
      <c r="K306" s="2" t="s">
        <v>12681</v>
      </c>
      <c r="L306" s="2" t="s">
        <v>12683</v>
      </c>
      <c r="M306" s="17">
        <v>2</v>
      </c>
      <c r="N306" s="25"/>
      <c r="O306" s="80">
        <f>MATCH(C306,大汇总!$A$2:$A$6000,0)</f>
        <v>689</v>
      </c>
      <c r="P306">
        <f t="shared" ca="1" si="14"/>
        <v>0.19443512544671626</v>
      </c>
    </row>
    <row r="307" spans="1:16" ht="70.150000000000006" hidden="1" customHeight="1">
      <c r="A307" s="80" t="s">
        <v>16117</v>
      </c>
      <c r="B307" s="17">
        <v>43</v>
      </c>
      <c r="C307" s="2" t="s">
        <v>15940</v>
      </c>
      <c r="D307" s="1" t="s">
        <v>11172</v>
      </c>
      <c r="E307" s="1" t="str">
        <f t="shared" si="12"/>
        <v/>
      </c>
      <c r="F307" s="1" t="s">
        <v>17893</v>
      </c>
      <c r="G307" s="1"/>
      <c r="H307" s="9">
        <v>3</v>
      </c>
      <c r="I307" s="17" t="str">
        <f t="shared" si="13"/>
        <v>√</v>
      </c>
      <c r="J307" s="2" t="s">
        <v>11173</v>
      </c>
      <c r="K307" s="2" t="s">
        <v>11174</v>
      </c>
      <c r="L307" s="2" t="s">
        <v>11172</v>
      </c>
      <c r="M307" s="17">
        <v>3</v>
      </c>
      <c r="N307" s="24"/>
      <c r="O307" s="80">
        <f>MATCH(C307,大汇总!$A$2:$A$6000,0)</f>
        <v>3526</v>
      </c>
      <c r="P307">
        <f t="shared" ca="1" si="14"/>
        <v>0.55860035621292092</v>
      </c>
    </row>
    <row r="308" spans="1:16" ht="70.150000000000006" hidden="1" customHeight="1">
      <c r="A308" s="80" t="s">
        <v>16115</v>
      </c>
      <c r="B308" s="1">
        <v>44</v>
      </c>
      <c r="C308" s="2" t="s">
        <v>3904</v>
      </c>
      <c r="D308" s="1" t="s">
        <v>3905</v>
      </c>
      <c r="E308" s="1" t="str">
        <f t="shared" si="12"/>
        <v/>
      </c>
      <c r="G308" s="1" t="s">
        <v>30195</v>
      </c>
      <c r="H308" s="9">
        <v>3</v>
      </c>
      <c r="I308" s="17" t="str">
        <f t="shared" si="13"/>
        <v>√</v>
      </c>
      <c r="J308" s="2" t="s">
        <v>3907</v>
      </c>
      <c r="K308" s="2" t="s">
        <v>3906</v>
      </c>
      <c r="L308" s="2" t="s">
        <v>3905</v>
      </c>
      <c r="M308" s="17">
        <v>3</v>
      </c>
      <c r="N308" s="24"/>
      <c r="O308" s="80">
        <f>MATCH(C308,大汇总!$A$2:$A$6000,0)</f>
        <v>4704</v>
      </c>
      <c r="P308">
        <f t="shared" ca="1" si="14"/>
        <v>0.92430494414049635</v>
      </c>
    </row>
    <row r="309" spans="1:16" ht="70.150000000000006" hidden="1" customHeight="1">
      <c r="A309" s="80" t="s">
        <v>16113</v>
      </c>
      <c r="B309" s="1">
        <v>44</v>
      </c>
      <c r="C309" s="2" t="s">
        <v>100</v>
      </c>
      <c r="D309" s="1" t="s">
        <v>81</v>
      </c>
      <c r="E309" s="1" t="str">
        <f t="shared" si="12"/>
        <v/>
      </c>
      <c r="G309" s="1"/>
      <c r="H309" s="9">
        <v>3</v>
      </c>
      <c r="I309" s="17" t="str">
        <f t="shared" si="13"/>
        <v>√</v>
      </c>
      <c r="J309" s="2" t="s">
        <v>76</v>
      </c>
      <c r="K309" s="2" t="s">
        <v>77</v>
      </c>
      <c r="L309" s="2" t="s">
        <v>81</v>
      </c>
      <c r="M309" s="17">
        <v>3</v>
      </c>
      <c r="N309" s="24"/>
      <c r="O309" s="80" t="e">
        <f>MATCH(C309,大汇总!$A$2:$A$6000,0)</f>
        <v>#N/A</v>
      </c>
      <c r="P309">
        <f t="shared" ca="1" si="14"/>
        <v>0.91234022837541451</v>
      </c>
    </row>
    <row r="310" spans="1:16" ht="70.150000000000006" hidden="1" customHeight="1">
      <c r="A310" s="80" t="s">
        <v>16116</v>
      </c>
      <c r="B310" s="1">
        <v>44</v>
      </c>
      <c r="C310" s="2" t="s">
        <v>6200</v>
      </c>
      <c r="D310" s="1" t="s">
        <v>6201</v>
      </c>
      <c r="E310" s="1" t="str">
        <f t="shared" si="12"/>
        <v/>
      </c>
      <c r="G310" s="1"/>
      <c r="H310" s="9">
        <v>3</v>
      </c>
      <c r="I310" s="17" t="str">
        <f t="shared" si="13"/>
        <v>√</v>
      </c>
      <c r="J310" s="2" t="s">
        <v>6203</v>
      </c>
      <c r="K310" s="2" t="s">
        <v>6202</v>
      </c>
      <c r="L310" s="2" t="s">
        <v>6201</v>
      </c>
      <c r="M310" s="17">
        <v>3</v>
      </c>
      <c r="N310" s="25"/>
      <c r="O310" s="80">
        <f>MATCH(C310,大汇总!$A$2:$A$6000,0)</f>
        <v>3584</v>
      </c>
      <c r="P310">
        <f t="shared" ca="1" si="14"/>
        <v>0.53321906240315675</v>
      </c>
    </row>
    <row r="311" spans="1:16" ht="70.150000000000006" hidden="1" customHeight="1">
      <c r="A311" s="80" t="s">
        <v>16119</v>
      </c>
      <c r="B311" s="17">
        <v>44</v>
      </c>
      <c r="C311" s="2" t="s">
        <v>12440</v>
      </c>
      <c r="D311" s="1" t="s">
        <v>12441</v>
      </c>
      <c r="E311" s="1" t="str">
        <f t="shared" si="12"/>
        <v/>
      </c>
      <c r="G311" s="1"/>
      <c r="H311" s="9">
        <v>3</v>
      </c>
      <c r="I311" s="17" t="str">
        <f t="shared" si="13"/>
        <v>√</v>
      </c>
      <c r="J311" s="2" t="s">
        <v>12443</v>
      </c>
      <c r="K311" s="2" t="s">
        <v>12442</v>
      </c>
      <c r="L311" s="2" t="s">
        <v>12441</v>
      </c>
      <c r="M311" s="17">
        <v>3</v>
      </c>
      <c r="N311" s="16"/>
      <c r="O311" s="80">
        <f>MATCH(C311,大汇总!$A$2:$A$6000,0)</f>
        <v>1718</v>
      </c>
      <c r="P311">
        <f t="shared" ca="1" si="14"/>
        <v>0.34744288149625302</v>
      </c>
    </row>
    <row r="312" spans="1:16" ht="70.150000000000006" hidden="1" customHeight="1">
      <c r="A312" s="80" t="s">
        <v>16114</v>
      </c>
      <c r="B312" s="1">
        <v>44</v>
      </c>
      <c r="C312" s="2" t="s">
        <v>1874</v>
      </c>
      <c r="D312" s="1" t="s">
        <v>1875</v>
      </c>
      <c r="E312" s="1" t="str">
        <f t="shared" si="12"/>
        <v/>
      </c>
      <c r="G312" s="1"/>
      <c r="H312" s="9">
        <v>2</v>
      </c>
      <c r="I312" s="1" t="str">
        <f t="shared" si="13"/>
        <v>√</v>
      </c>
      <c r="J312" s="2" t="s">
        <v>1872</v>
      </c>
      <c r="K312" s="2" t="s">
        <v>1875</v>
      </c>
      <c r="L312" s="2" t="s">
        <v>1873</v>
      </c>
      <c r="M312" s="1">
        <v>2</v>
      </c>
      <c r="N312" s="33"/>
      <c r="O312" s="80">
        <f>MATCH(C312,大汇总!$A$2:$A$6000,0)</f>
        <v>4181</v>
      </c>
      <c r="P312">
        <f t="shared" ca="1" si="14"/>
        <v>0.22174942489179272</v>
      </c>
    </row>
    <row r="313" spans="1:16" ht="70.150000000000006" hidden="1" customHeight="1">
      <c r="A313" s="80" t="s">
        <v>16120</v>
      </c>
      <c r="B313" s="1">
        <v>44</v>
      </c>
      <c r="C313" s="2" t="s">
        <v>12684</v>
      </c>
      <c r="D313" s="1" t="s">
        <v>12685</v>
      </c>
      <c r="E313" s="9" t="str">
        <f t="shared" si="12"/>
        <v/>
      </c>
      <c r="G313" s="9"/>
      <c r="H313" s="9">
        <v>3</v>
      </c>
      <c r="I313" s="17" t="str">
        <f t="shared" si="13"/>
        <v>√</v>
      </c>
      <c r="J313" s="2" t="s">
        <v>671</v>
      </c>
      <c r="K313" s="2" t="s">
        <v>386</v>
      </c>
      <c r="L313" s="2" t="s">
        <v>12685</v>
      </c>
      <c r="M313" s="17">
        <v>3</v>
      </c>
      <c r="N313" s="25"/>
      <c r="O313" s="80">
        <f>MATCH(C313,大汇总!$A$2:$A$6000,0)</f>
        <v>691</v>
      </c>
      <c r="P313">
        <f t="shared" ca="1" si="14"/>
        <v>0.86489308900084849</v>
      </c>
    </row>
    <row r="314" spans="1:16" ht="70.150000000000006" hidden="1" customHeight="1">
      <c r="A314" s="80" t="s">
        <v>16117</v>
      </c>
      <c r="B314" s="17">
        <v>44</v>
      </c>
      <c r="C314" s="2" t="s">
        <v>11175</v>
      </c>
      <c r="D314" s="1" t="s">
        <v>11176</v>
      </c>
      <c r="E314" s="1" t="str">
        <f t="shared" si="12"/>
        <v/>
      </c>
      <c r="F314" s="1" t="s">
        <v>17893</v>
      </c>
      <c r="G314" s="1"/>
      <c r="H314" s="9">
        <v>3</v>
      </c>
      <c r="I314" s="17" t="str">
        <f t="shared" si="13"/>
        <v>√</v>
      </c>
      <c r="J314" s="2" t="s">
        <v>11178</v>
      </c>
      <c r="K314" s="2" t="s">
        <v>11177</v>
      </c>
      <c r="L314" s="2" t="s">
        <v>11176</v>
      </c>
      <c r="M314" s="17">
        <v>3</v>
      </c>
      <c r="N314" s="24"/>
      <c r="O314" s="80">
        <f>MATCH(C314,大汇总!$A$2:$A$6000,0)</f>
        <v>4134</v>
      </c>
      <c r="P314">
        <f t="shared" ca="1" si="14"/>
        <v>0.14488679996933795</v>
      </c>
    </row>
    <row r="315" spans="1:16" ht="70.150000000000006" hidden="1" customHeight="1">
      <c r="A315" s="80" t="s">
        <v>16115</v>
      </c>
      <c r="B315" s="1">
        <v>45</v>
      </c>
      <c r="C315" s="2" t="s">
        <v>3908</v>
      </c>
      <c r="D315" s="1" t="s">
        <v>3909</v>
      </c>
      <c r="E315" s="1" t="str">
        <f t="shared" si="12"/>
        <v/>
      </c>
      <c r="G315" s="1" t="s">
        <v>30195</v>
      </c>
      <c r="H315" s="9">
        <v>2</v>
      </c>
      <c r="I315" s="17" t="str">
        <f t="shared" si="13"/>
        <v>√</v>
      </c>
      <c r="J315" s="2" t="s">
        <v>3910</v>
      </c>
      <c r="K315" s="2" t="s">
        <v>3909</v>
      </c>
      <c r="L315" s="2" t="s">
        <v>3911</v>
      </c>
      <c r="M315" s="17">
        <v>2</v>
      </c>
      <c r="N315" s="24"/>
      <c r="O315" s="80">
        <f>MATCH(C315,大汇总!$A$2:$A$6000,0)</f>
        <v>4703</v>
      </c>
      <c r="P315">
        <f t="shared" ca="1" si="14"/>
        <v>0.74054480901231212</v>
      </c>
    </row>
    <row r="316" spans="1:16" ht="70.150000000000006" hidden="1" customHeight="1">
      <c r="A316" s="80" t="s">
        <v>16113</v>
      </c>
      <c r="B316" s="1">
        <v>45</v>
      </c>
      <c r="C316" s="2" t="s">
        <v>101</v>
      </c>
      <c r="D316" s="1" t="s">
        <v>77</v>
      </c>
      <c r="E316" s="1" t="str">
        <f t="shared" si="12"/>
        <v/>
      </c>
      <c r="G316" s="1"/>
      <c r="H316" s="9">
        <v>1</v>
      </c>
      <c r="I316" s="17" t="str">
        <f t="shared" si="13"/>
        <v>√</v>
      </c>
      <c r="J316" s="2" t="s">
        <v>77</v>
      </c>
      <c r="K316" s="2" t="s">
        <v>81</v>
      </c>
      <c r="L316" s="2" t="s">
        <v>76</v>
      </c>
      <c r="M316" s="17">
        <v>1</v>
      </c>
      <c r="N316" s="24"/>
      <c r="O316" s="80" t="e">
        <f>MATCH(C316,大汇总!$A$2:$A$6000,0)</f>
        <v>#N/A</v>
      </c>
      <c r="P316">
        <f t="shared" ca="1" si="14"/>
        <v>0.72281334406740849</v>
      </c>
    </row>
    <row r="317" spans="1:16" ht="70.150000000000006" hidden="1" customHeight="1">
      <c r="A317" s="80" t="s">
        <v>16116</v>
      </c>
      <c r="B317" s="1">
        <v>45</v>
      </c>
      <c r="C317" s="2" t="s">
        <v>6204</v>
      </c>
      <c r="D317" s="1" t="s">
        <v>6205</v>
      </c>
      <c r="E317" s="1" t="str">
        <f t="shared" si="12"/>
        <v/>
      </c>
      <c r="G317" s="1"/>
      <c r="H317" s="9">
        <v>1</v>
      </c>
      <c r="I317" s="17" t="str">
        <f t="shared" si="13"/>
        <v>√</v>
      </c>
      <c r="J317" s="2" t="s">
        <v>6205</v>
      </c>
      <c r="K317" s="2" t="s">
        <v>6206</v>
      </c>
      <c r="L317" s="2" t="s">
        <v>6207</v>
      </c>
      <c r="M317" s="17">
        <v>1</v>
      </c>
      <c r="N317" s="25"/>
      <c r="O317" s="80">
        <f>MATCH(C317,大汇总!$A$2:$A$6000,0)</f>
        <v>3480</v>
      </c>
      <c r="P317">
        <f t="shared" ca="1" si="14"/>
        <v>0.21844015586885412</v>
      </c>
    </row>
    <row r="318" spans="1:16" ht="70.150000000000006" hidden="1" customHeight="1">
      <c r="A318" s="80" t="s">
        <v>16119</v>
      </c>
      <c r="B318" s="17">
        <v>45</v>
      </c>
      <c r="C318" s="2" t="s">
        <v>12444</v>
      </c>
      <c r="D318" s="1" t="s">
        <v>12445</v>
      </c>
      <c r="E318" s="1" t="str">
        <f t="shared" si="12"/>
        <v/>
      </c>
      <c r="G318" s="1"/>
      <c r="H318" s="9">
        <v>1</v>
      </c>
      <c r="I318" s="17" t="str">
        <f t="shared" si="13"/>
        <v>√</v>
      </c>
      <c r="J318" s="2" t="s">
        <v>12445</v>
      </c>
      <c r="K318" s="2" t="s">
        <v>606</v>
      </c>
      <c r="L318" s="2" t="s">
        <v>640</v>
      </c>
      <c r="M318" s="17">
        <v>1</v>
      </c>
      <c r="N318" s="16"/>
      <c r="O318" s="80">
        <f>MATCH(C318,大汇总!$A$2:$A$6000,0)</f>
        <v>3657</v>
      </c>
      <c r="P318">
        <f t="shared" ca="1" si="14"/>
        <v>0.12921240189722283</v>
      </c>
    </row>
    <row r="319" spans="1:16" ht="70.150000000000006" hidden="1" customHeight="1">
      <c r="A319" s="80" t="s">
        <v>16114</v>
      </c>
      <c r="B319" s="1">
        <v>45</v>
      </c>
      <c r="C319" s="2" t="s">
        <v>1876</v>
      </c>
      <c r="D319" s="1" t="s">
        <v>1877</v>
      </c>
      <c r="E319" s="1" t="str">
        <f t="shared" si="12"/>
        <v/>
      </c>
      <c r="G319" s="1"/>
      <c r="H319" s="9">
        <v>1</v>
      </c>
      <c r="I319" s="1" t="str">
        <f t="shared" si="13"/>
        <v>√</v>
      </c>
      <c r="J319" s="2" t="s">
        <v>1877</v>
      </c>
      <c r="K319" s="2" t="s">
        <v>1878</v>
      </c>
      <c r="L319" s="2" t="s">
        <v>1879</v>
      </c>
      <c r="M319" s="1">
        <v>1</v>
      </c>
      <c r="N319" s="33"/>
      <c r="O319" s="80">
        <f>MATCH(C319,大汇总!$A$2:$A$6000,0)</f>
        <v>4105</v>
      </c>
      <c r="P319">
        <f t="shared" ca="1" si="14"/>
        <v>0.42921029806171129</v>
      </c>
    </row>
    <row r="320" spans="1:16" ht="70.150000000000006" hidden="1" customHeight="1">
      <c r="A320" s="80" t="s">
        <v>16120</v>
      </c>
      <c r="B320" s="1">
        <v>45</v>
      </c>
      <c r="C320" s="2" t="s">
        <v>12686</v>
      </c>
      <c r="D320" s="1" t="s">
        <v>12687</v>
      </c>
      <c r="E320" s="9" t="str">
        <f t="shared" si="12"/>
        <v/>
      </c>
      <c r="G320" s="9"/>
      <c r="H320" s="9">
        <v>1</v>
      </c>
      <c r="I320" s="17" t="str">
        <f t="shared" si="13"/>
        <v>√</v>
      </c>
      <c r="J320" s="2" t="s">
        <v>12687</v>
      </c>
      <c r="K320" s="2" t="s">
        <v>12688</v>
      </c>
      <c r="L320" s="2" t="s">
        <v>12689</v>
      </c>
      <c r="M320" s="17">
        <v>1</v>
      </c>
      <c r="N320" s="25"/>
      <c r="O320" s="80">
        <f>MATCH(C320,大汇总!$A$2:$A$6000,0)</f>
        <v>5242</v>
      </c>
      <c r="P320">
        <f t="shared" ca="1" si="14"/>
        <v>0.45914467384175983</v>
      </c>
    </row>
    <row r="321" spans="1:16" ht="70.150000000000006" hidden="1" customHeight="1">
      <c r="A321" s="80" t="s">
        <v>16117</v>
      </c>
      <c r="B321" s="17">
        <v>45</v>
      </c>
      <c r="C321" s="2" t="s">
        <v>11179</v>
      </c>
      <c r="D321" s="1" t="s">
        <v>11180</v>
      </c>
      <c r="E321" s="1" t="str">
        <f t="shared" si="12"/>
        <v/>
      </c>
      <c r="F321" s="1" t="s">
        <v>17893</v>
      </c>
      <c r="G321" s="1"/>
      <c r="H321" s="9">
        <v>1</v>
      </c>
      <c r="I321" s="17" t="str">
        <f t="shared" si="13"/>
        <v>√</v>
      </c>
      <c r="J321" s="2" t="s">
        <v>11180</v>
      </c>
      <c r="K321" s="2" t="s">
        <v>11181</v>
      </c>
      <c r="L321" s="2" t="s">
        <v>11182</v>
      </c>
      <c r="M321" s="17">
        <v>1</v>
      </c>
      <c r="N321" s="24"/>
      <c r="O321" s="80">
        <f>MATCH(C321,大汇总!$A$2:$A$6000,0)</f>
        <v>3527</v>
      </c>
      <c r="P321">
        <f t="shared" ca="1" si="14"/>
        <v>0.46617262878079946</v>
      </c>
    </row>
    <row r="322" spans="1:16" ht="70.150000000000006" hidden="1" customHeight="1">
      <c r="A322" s="80" t="s">
        <v>16115</v>
      </c>
      <c r="B322" s="1">
        <v>46</v>
      </c>
      <c r="C322" s="2" t="s">
        <v>3912</v>
      </c>
      <c r="D322" s="1" t="s">
        <v>3913</v>
      </c>
      <c r="E322" s="1" t="str">
        <f t="shared" ref="E322:E385" si="15">IF(I322="×",IF(M322=1,J322,IF(M322=2,K322,IF(M322=3,L322,""))),"")</f>
        <v/>
      </c>
      <c r="G322" s="1"/>
      <c r="H322" s="9">
        <v>3</v>
      </c>
      <c r="I322" s="17" t="str">
        <f t="shared" ref="I322:I385" si="16">IF(H322="","",IF(H322=M322,"√","×"))</f>
        <v>√</v>
      </c>
      <c r="J322" s="2" t="s">
        <v>3915</v>
      </c>
      <c r="K322" s="2" t="s">
        <v>3914</v>
      </c>
      <c r="L322" s="2" t="s">
        <v>3913</v>
      </c>
      <c r="M322" s="17">
        <v>3</v>
      </c>
      <c r="N322" s="24"/>
      <c r="O322" s="80">
        <f>MATCH(C322,大汇总!$A$2:$A$6000,0)</f>
        <v>2724</v>
      </c>
      <c r="P322">
        <f t="shared" ref="P322:P385" ca="1" si="17">RAND()</f>
        <v>0.33144792390611388</v>
      </c>
    </row>
    <row r="323" spans="1:16" ht="70.150000000000006" hidden="1" customHeight="1">
      <c r="A323" s="80" t="s">
        <v>16113</v>
      </c>
      <c r="B323" s="1">
        <v>46</v>
      </c>
      <c r="C323" s="2" t="s">
        <v>102</v>
      </c>
      <c r="D323" s="1" t="s">
        <v>77</v>
      </c>
      <c r="E323" s="1" t="str">
        <f t="shared" si="15"/>
        <v/>
      </c>
      <c r="G323" s="1"/>
      <c r="H323" s="9">
        <v>3</v>
      </c>
      <c r="I323" s="17" t="str">
        <f t="shared" si="16"/>
        <v>√</v>
      </c>
      <c r="J323" s="2" t="s">
        <v>76</v>
      </c>
      <c r="K323" s="2" t="s">
        <v>81</v>
      </c>
      <c r="L323" s="2" t="s">
        <v>77</v>
      </c>
      <c r="M323" s="17">
        <v>3</v>
      </c>
      <c r="N323" s="24"/>
      <c r="O323" s="80" t="e">
        <f>MATCH(C323,大汇总!$A$2:$A$6000,0)</f>
        <v>#N/A</v>
      </c>
      <c r="P323">
        <f t="shared" ca="1" si="17"/>
        <v>0.98139659371991772</v>
      </c>
    </row>
    <row r="324" spans="1:16" ht="70.150000000000006" hidden="1" customHeight="1">
      <c r="A324" s="80" t="s">
        <v>16116</v>
      </c>
      <c r="B324" s="34">
        <v>46</v>
      </c>
      <c r="C324" s="35" t="s">
        <v>6208</v>
      </c>
      <c r="D324" s="34" t="s">
        <v>6209</v>
      </c>
      <c r="E324" s="34" t="str">
        <f t="shared" si="15"/>
        <v/>
      </c>
      <c r="G324" s="34"/>
      <c r="H324" s="36">
        <v>1</v>
      </c>
      <c r="I324" s="37" t="str">
        <f t="shared" si="16"/>
        <v>√</v>
      </c>
      <c r="J324" s="35" t="s">
        <v>6209</v>
      </c>
      <c r="K324" s="35" t="s">
        <v>6210</v>
      </c>
      <c r="L324" s="35" t="s">
        <v>6211</v>
      </c>
      <c r="M324" s="17">
        <v>1</v>
      </c>
      <c r="N324" s="25"/>
      <c r="O324" s="80">
        <f>MATCH(C324,大汇总!$A$2:$A$6000,0)</f>
        <v>4902</v>
      </c>
      <c r="P324">
        <f t="shared" ca="1" si="17"/>
        <v>0.39049547843740018</v>
      </c>
    </row>
    <row r="325" spans="1:16" ht="70.150000000000006" hidden="1" customHeight="1">
      <c r="A325" s="80" t="s">
        <v>16119</v>
      </c>
      <c r="B325" s="17">
        <v>46</v>
      </c>
      <c r="C325" s="2" t="s">
        <v>12446</v>
      </c>
      <c r="D325" s="1" t="s">
        <v>12447</v>
      </c>
      <c r="E325" s="1" t="str">
        <f t="shared" si="15"/>
        <v/>
      </c>
      <c r="G325" s="1"/>
      <c r="H325" s="9">
        <v>1</v>
      </c>
      <c r="I325" s="17" t="str">
        <f t="shared" si="16"/>
        <v>√</v>
      </c>
      <c r="J325" s="2" t="s">
        <v>12447</v>
      </c>
      <c r="K325" s="2" t="s">
        <v>640</v>
      </c>
      <c r="L325" s="2" t="s">
        <v>12448</v>
      </c>
      <c r="M325" s="17">
        <v>1</v>
      </c>
      <c r="N325" s="16"/>
      <c r="O325" s="80">
        <f>MATCH(C325,大汇总!$A$2:$A$6000,0)</f>
        <v>2879</v>
      </c>
      <c r="P325">
        <f t="shared" ca="1" si="17"/>
        <v>0.81428134253912554</v>
      </c>
    </row>
    <row r="326" spans="1:16" ht="70.150000000000006" hidden="1" customHeight="1">
      <c r="A326" s="80" t="s">
        <v>16114</v>
      </c>
      <c r="B326" s="1">
        <v>46</v>
      </c>
      <c r="C326" s="2" t="s">
        <v>1880</v>
      </c>
      <c r="D326" s="1" t="s">
        <v>1878</v>
      </c>
      <c r="E326" s="1" t="str">
        <f t="shared" si="15"/>
        <v/>
      </c>
      <c r="G326" s="1"/>
      <c r="H326" s="9">
        <v>2</v>
      </c>
      <c r="I326" s="1" t="str">
        <f t="shared" si="16"/>
        <v>√</v>
      </c>
      <c r="J326" s="2" t="s">
        <v>1877</v>
      </c>
      <c r="K326" s="2" t="s">
        <v>1878</v>
      </c>
      <c r="L326" s="2" t="s">
        <v>1881</v>
      </c>
      <c r="M326" s="1">
        <v>2</v>
      </c>
      <c r="N326" s="33"/>
      <c r="O326" s="80">
        <f>MATCH(C326,大汇总!$A$2:$A$6000,0)</f>
        <v>4102</v>
      </c>
      <c r="P326">
        <f t="shared" ca="1" si="17"/>
        <v>9.429336231468155E-2</v>
      </c>
    </row>
    <row r="327" spans="1:16" ht="70.150000000000006" hidden="1" customHeight="1">
      <c r="A327" s="80" t="s">
        <v>16120</v>
      </c>
      <c r="B327" s="1">
        <v>46</v>
      </c>
      <c r="C327" s="2" t="s">
        <v>12690</v>
      </c>
      <c r="D327" s="1" t="s">
        <v>12691</v>
      </c>
      <c r="E327" s="9" t="str">
        <f t="shared" si="15"/>
        <v/>
      </c>
      <c r="G327" s="9"/>
      <c r="H327" s="9">
        <v>1</v>
      </c>
      <c r="I327" s="17" t="str">
        <f t="shared" si="16"/>
        <v>√</v>
      </c>
      <c r="J327" s="2" t="s">
        <v>12691</v>
      </c>
      <c r="K327" s="2" t="s">
        <v>12692</v>
      </c>
      <c r="L327" s="2" t="s">
        <v>12693</v>
      </c>
      <c r="M327" s="17">
        <v>1</v>
      </c>
      <c r="N327" s="25"/>
      <c r="O327" s="80">
        <f>MATCH(C327,大汇总!$A$2:$A$6000,0)</f>
        <v>2790</v>
      </c>
      <c r="P327">
        <f t="shared" ca="1" si="17"/>
        <v>0.45696880669842987</v>
      </c>
    </row>
    <row r="328" spans="1:16" ht="70.150000000000006" hidden="1" customHeight="1">
      <c r="A328" s="80" t="s">
        <v>16117</v>
      </c>
      <c r="B328" s="17">
        <v>46</v>
      </c>
      <c r="C328" s="2" t="s">
        <v>11183</v>
      </c>
      <c r="D328" s="1" t="s">
        <v>11184</v>
      </c>
      <c r="E328" s="1" t="str">
        <f t="shared" si="15"/>
        <v/>
      </c>
      <c r="F328" s="1" t="s">
        <v>17898</v>
      </c>
      <c r="G328" s="1"/>
      <c r="H328" s="9">
        <v>3</v>
      </c>
      <c r="I328" s="17" t="str">
        <f t="shared" si="16"/>
        <v>√</v>
      </c>
      <c r="J328" s="2" t="s">
        <v>11182</v>
      </c>
      <c r="K328" s="2" t="s">
        <v>11180</v>
      </c>
      <c r="L328" s="2" t="s">
        <v>11184</v>
      </c>
      <c r="M328" s="17">
        <v>3</v>
      </c>
      <c r="N328" s="24"/>
      <c r="O328" s="80">
        <f>MATCH(C328,大汇总!$A$2:$A$6000,0)</f>
        <v>3528</v>
      </c>
      <c r="P328">
        <f t="shared" ca="1" si="17"/>
        <v>0.34376101666797354</v>
      </c>
    </row>
    <row r="329" spans="1:16" ht="70.150000000000006" hidden="1" customHeight="1">
      <c r="A329" s="80" t="s">
        <v>16115</v>
      </c>
      <c r="B329" s="1">
        <v>47</v>
      </c>
      <c r="C329" s="28" t="s">
        <v>3916</v>
      </c>
      <c r="D329" s="27" t="s">
        <v>3917</v>
      </c>
      <c r="E329" s="27" t="str">
        <f t="shared" si="15"/>
        <v>以节为单位的地速的5倍</v>
      </c>
      <c r="F329" s="122"/>
      <c r="G329" s="27"/>
      <c r="H329" s="29">
        <v>2</v>
      </c>
      <c r="I329" s="30" t="str">
        <f t="shared" si="16"/>
        <v>×</v>
      </c>
      <c r="J329" s="28" t="s">
        <v>3919</v>
      </c>
      <c r="K329" s="28" t="s">
        <v>3918</v>
      </c>
      <c r="L329" s="28" t="s">
        <v>3917</v>
      </c>
      <c r="M329" s="17">
        <v>3</v>
      </c>
      <c r="N329" s="24"/>
      <c r="O329" s="80">
        <f>MATCH(C329,大汇总!$A$2:$A$6000,0)</f>
        <v>3933</v>
      </c>
      <c r="P329">
        <f t="shared" ca="1" si="17"/>
        <v>0.26213370172850348</v>
      </c>
    </row>
    <row r="330" spans="1:16" ht="70.150000000000006" hidden="1" customHeight="1">
      <c r="A330" s="80" t="s">
        <v>16113</v>
      </c>
      <c r="B330" s="1">
        <v>47</v>
      </c>
      <c r="C330" s="2" t="s">
        <v>103</v>
      </c>
      <c r="D330" s="1" t="s">
        <v>75</v>
      </c>
      <c r="E330" s="1" t="str">
        <f t="shared" si="15"/>
        <v/>
      </c>
      <c r="G330" s="1"/>
      <c r="H330" s="9">
        <v>1</v>
      </c>
      <c r="I330" s="17" t="str">
        <f t="shared" si="16"/>
        <v>√</v>
      </c>
      <c r="J330" s="2" t="s">
        <v>75</v>
      </c>
      <c r="K330" s="2" t="s">
        <v>81</v>
      </c>
      <c r="L330" s="2" t="s">
        <v>77</v>
      </c>
      <c r="M330" s="17">
        <v>1</v>
      </c>
      <c r="N330" s="24"/>
      <c r="O330" s="80" t="e">
        <f>MATCH(C330,大汇总!$A$2:$A$6000,0)</f>
        <v>#N/A</v>
      </c>
      <c r="P330">
        <f t="shared" ca="1" si="17"/>
        <v>0.92436645096932901</v>
      </c>
    </row>
    <row r="331" spans="1:16" ht="70.150000000000006" hidden="1" customHeight="1">
      <c r="A331" s="80" t="s">
        <v>16116</v>
      </c>
      <c r="B331" s="1">
        <v>47</v>
      </c>
      <c r="C331" s="2" t="s">
        <v>6212</v>
      </c>
      <c r="D331" s="1" t="s">
        <v>3143</v>
      </c>
      <c r="E331" s="1" t="str">
        <f t="shared" si="15"/>
        <v/>
      </c>
      <c r="F331" s="80" t="s">
        <v>17979</v>
      </c>
      <c r="G331" s="1"/>
      <c r="H331" s="9">
        <v>2</v>
      </c>
      <c r="I331" s="17" t="str">
        <f t="shared" si="16"/>
        <v>√</v>
      </c>
      <c r="J331" s="2" t="s">
        <v>6213</v>
      </c>
      <c r="K331" s="2" t="s">
        <v>3143</v>
      </c>
      <c r="L331" s="2" t="s">
        <v>6214</v>
      </c>
      <c r="M331" s="17">
        <v>2</v>
      </c>
      <c r="N331" s="25"/>
      <c r="O331" s="80">
        <f>MATCH(C331,大汇总!$A$2:$A$6000,0)</f>
        <v>958</v>
      </c>
      <c r="P331">
        <f t="shared" ca="1" si="17"/>
        <v>0.61515037286772145</v>
      </c>
    </row>
    <row r="332" spans="1:16" ht="70.150000000000006" hidden="1" customHeight="1">
      <c r="A332" s="80" t="s">
        <v>16119</v>
      </c>
      <c r="B332" s="17">
        <v>47</v>
      </c>
      <c r="C332" s="2" t="s">
        <v>12449</v>
      </c>
      <c r="D332" s="1" t="s">
        <v>12450</v>
      </c>
      <c r="E332" s="1" t="str">
        <f t="shared" si="15"/>
        <v/>
      </c>
      <c r="G332" s="1"/>
      <c r="H332" s="9">
        <v>3</v>
      </c>
      <c r="I332" s="17" t="str">
        <f t="shared" si="16"/>
        <v>√</v>
      </c>
      <c r="J332" s="2" t="s">
        <v>12452</v>
      </c>
      <c r="K332" s="2" t="s">
        <v>12451</v>
      </c>
      <c r="L332" s="2" t="s">
        <v>12450</v>
      </c>
      <c r="M332" s="17">
        <v>3</v>
      </c>
      <c r="N332" s="16"/>
      <c r="O332" s="80">
        <f>MATCH(C332,大汇总!$A$2:$A$6000,0)</f>
        <v>2883</v>
      </c>
      <c r="P332">
        <f t="shared" ca="1" si="17"/>
        <v>0.12051132362913708</v>
      </c>
    </row>
    <row r="333" spans="1:16" ht="70.150000000000006" hidden="1" customHeight="1">
      <c r="A333" s="80" t="s">
        <v>16114</v>
      </c>
      <c r="B333" s="1">
        <v>47</v>
      </c>
      <c r="C333" s="2" t="s">
        <v>1882</v>
      </c>
      <c r="D333" s="1" t="s">
        <v>1883</v>
      </c>
      <c r="E333" s="1" t="str">
        <f t="shared" si="15"/>
        <v/>
      </c>
      <c r="G333" s="1"/>
      <c r="H333" s="9">
        <v>3</v>
      </c>
      <c r="I333" s="1" t="str">
        <f t="shared" si="16"/>
        <v>√</v>
      </c>
      <c r="J333" s="2" t="s">
        <v>1884</v>
      </c>
      <c r="K333" s="2" t="s">
        <v>1877</v>
      </c>
      <c r="L333" s="2" t="s">
        <v>1883</v>
      </c>
      <c r="M333" s="1">
        <v>3</v>
      </c>
      <c r="N333" s="33"/>
      <c r="O333" s="80">
        <f>MATCH(C333,大汇总!$A$2:$A$6000,0)</f>
        <v>4101</v>
      </c>
      <c r="P333">
        <f t="shared" ca="1" si="17"/>
        <v>0.75641348638231187</v>
      </c>
    </row>
    <row r="334" spans="1:16" ht="70.150000000000006" hidden="1" customHeight="1">
      <c r="A334" s="80" t="s">
        <v>16120</v>
      </c>
      <c r="B334" s="1">
        <v>47</v>
      </c>
      <c r="C334" s="2" t="s">
        <v>12694</v>
      </c>
      <c r="D334" s="1" t="s">
        <v>12695</v>
      </c>
      <c r="E334" s="9" t="str">
        <f t="shared" si="15"/>
        <v/>
      </c>
      <c r="G334" s="9"/>
      <c r="H334" s="9">
        <v>1</v>
      </c>
      <c r="I334" s="17" t="str">
        <f t="shared" si="16"/>
        <v>√</v>
      </c>
      <c r="J334" s="2" t="s">
        <v>12695</v>
      </c>
      <c r="K334" s="2" t="s">
        <v>12696</v>
      </c>
      <c r="L334" s="2" t="s">
        <v>12697</v>
      </c>
      <c r="M334" s="17">
        <v>1</v>
      </c>
      <c r="N334" s="25"/>
      <c r="O334" s="80">
        <f>MATCH(C334,大汇总!$A$2:$A$6000,0)</f>
        <v>2782</v>
      </c>
      <c r="P334">
        <f t="shared" ca="1" si="17"/>
        <v>0.51931830445299554</v>
      </c>
    </row>
    <row r="335" spans="1:16" ht="70.150000000000006" hidden="1" customHeight="1">
      <c r="A335" s="80" t="s">
        <v>16117</v>
      </c>
      <c r="B335" s="17">
        <v>47</v>
      </c>
      <c r="C335" s="2" t="s">
        <v>11185</v>
      </c>
      <c r="D335" s="1" t="s">
        <v>11186</v>
      </c>
      <c r="E335" s="1" t="str">
        <f t="shared" si="15"/>
        <v/>
      </c>
      <c r="G335" s="1"/>
      <c r="H335" s="9">
        <v>2</v>
      </c>
      <c r="I335" s="17" t="str">
        <f t="shared" si="16"/>
        <v>√</v>
      </c>
      <c r="J335" s="2" t="s">
        <v>11138</v>
      </c>
      <c r="K335" s="2" t="s">
        <v>11186</v>
      </c>
      <c r="L335" s="2" t="s">
        <v>11137</v>
      </c>
      <c r="M335" s="17">
        <v>2</v>
      </c>
      <c r="N335" s="24"/>
      <c r="O335" s="80">
        <f>MATCH(C335,大汇总!$A$2:$A$6000,0)</f>
        <v>2751</v>
      </c>
      <c r="P335">
        <f t="shared" ca="1" si="17"/>
        <v>0.32301074545837116</v>
      </c>
    </row>
    <row r="336" spans="1:16" ht="70.150000000000006" hidden="1" customHeight="1">
      <c r="A336" s="80" t="s">
        <v>16115</v>
      </c>
      <c r="B336" s="1">
        <v>48</v>
      </c>
      <c r="C336" s="2" t="s">
        <v>3920</v>
      </c>
      <c r="D336" s="1" t="s">
        <v>3921</v>
      </c>
      <c r="E336" s="1" t="str">
        <f t="shared" si="15"/>
        <v/>
      </c>
      <c r="G336" s="1" t="s">
        <v>17860</v>
      </c>
      <c r="H336" s="9"/>
      <c r="I336" s="17" t="str">
        <f t="shared" si="16"/>
        <v/>
      </c>
      <c r="J336" s="2" t="s">
        <v>3922</v>
      </c>
      <c r="K336" s="2" t="s">
        <v>3921</v>
      </c>
      <c r="L336" s="2" t="s">
        <v>3923</v>
      </c>
      <c r="M336" s="17">
        <v>2</v>
      </c>
      <c r="N336" s="24"/>
      <c r="O336" s="80">
        <f>MATCH(C336,大汇总!$A$2:$A$6000,0)</f>
        <v>628</v>
      </c>
      <c r="P336">
        <f t="shared" ca="1" si="17"/>
        <v>0.44320918623603978</v>
      </c>
    </row>
    <row r="337" spans="1:16" ht="70.150000000000006" hidden="1" customHeight="1">
      <c r="A337" s="80" t="s">
        <v>16113</v>
      </c>
      <c r="B337" s="1">
        <v>48</v>
      </c>
      <c r="C337" s="2" t="s">
        <v>104</v>
      </c>
      <c r="D337" s="1" t="s">
        <v>81</v>
      </c>
      <c r="E337" s="1" t="str">
        <f t="shared" si="15"/>
        <v/>
      </c>
      <c r="G337" s="1"/>
      <c r="H337" s="9">
        <v>3</v>
      </c>
      <c r="I337" s="17" t="str">
        <f t="shared" si="16"/>
        <v>√</v>
      </c>
      <c r="J337" s="2" t="s">
        <v>76</v>
      </c>
      <c r="K337" s="2" t="s">
        <v>77</v>
      </c>
      <c r="L337" s="2" t="s">
        <v>81</v>
      </c>
      <c r="M337" s="17">
        <v>3</v>
      </c>
      <c r="N337" s="24"/>
      <c r="O337" s="80" t="e">
        <f>MATCH(C337,大汇总!$A$2:$A$6000,0)</f>
        <v>#N/A</v>
      </c>
      <c r="P337">
        <f t="shared" ca="1" si="17"/>
        <v>0.60907382751761174</v>
      </c>
    </row>
    <row r="338" spans="1:16" ht="70.150000000000006" hidden="1" customHeight="1">
      <c r="A338" s="80" t="s">
        <v>16116</v>
      </c>
      <c r="B338" s="1">
        <v>48</v>
      </c>
      <c r="C338" s="2" t="s">
        <v>6215</v>
      </c>
      <c r="D338" s="1" t="s">
        <v>6216</v>
      </c>
      <c r="E338" s="1" t="str">
        <f t="shared" si="15"/>
        <v/>
      </c>
      <c r="G338" s="1"/>
      <c r="H338" s="9">
        <v>1</v>
      </c>
      <c r="I338" s="17" t="str">
        <f t="shared" si="16"/>
        <v>√</v>
      </c>
      <c r="J338" s="2" t="s">
        <v>6216</v>
      </c>
      <c r="K338" s="2" t="s">
        <v>6217</v>
      </c>
      <c r="L338" s="2" t="s">
        <v>6218</v>
      </c>
      <c r="M338" s="17">
        <v>1</v>
      </c>
      <c r="N338" s="25"/>
      <c r="O338" s="80">
        <f>MATCH(C338,大汇总!$A$2:$A$6000,0)</f>
        <v>2089</v>
      </c>
      <c r="P338">
        <f t="shared" ca="1" si="17"/>
        <v>0.24642187740518984</v>
      </c>
    </row>
    <row r="339" spans="1:16" ht="70.150000000000006" hidden="1" customHeight="1">
      <c r="A339" s="80" t="s">
        <v>16119</v>
      </c>
      <c r="B339" s="17">
        <v>48</v>
      </c>
      <c r="C339" s="2" t="s">
        <v>12453</v>
      </c>
      <c r="D339" s="1" t="s">
        <v>12454</v>
      </c>
      <c r="E339" s="1" t="str">
        <f t="shared" si="15"/>
        <v/>
      </c>
      <c r="G339" s="1"/>
      <c r="H339" s="9">
        <v>2</v>
      </c>
      <c r="I339" s="17" t="str">
        <f t="shared" si="16"/>
        <v>√</v>
      </c>
      <c r="J339" s="2" t="s">
        <v>12455</v>
      </c>
      <c r="K339" s="2" t="s">
        <v>12454</v>
      </c>
      <c r="L339" s="2" t="s">
        <v>12456</v>
      </c>
      <c r="M339" s="17">
        <v>2</v>
      </c>
      <c r="N339" s="16"/>
      <c r="O339" s="80">
        <f>MATCH(C339,大汇总!$A$2:$A$6000,0)</f>
        <v>3477</v>
      </c>
      <c r="P339">
        <f t="shared" ca="1" si="17"/>
        <v>0.61739367745360629</v>
      </c>
    </row>
    <row r="340" spans="1:16" ht="70.150000000000006" hidden="1" customHeight="1">
      <c r="A340" s="80" t="s">
        <v>16114</v>
      </c>
      <c r="B340" s="1">
        <v>48</v>
      </c>
      <c r="C340" s="2" t="s">
        <v>1885</v>
      </c>
      <c r="D340" s="1" t="s">
        <v>1886</v>
      </c>
      <c r="E340" s="1" t="str">
        <f t="shared" si="15"/>
        <v/>
      </c>
      <c r="G340" s="1"/>
      <c r="H340" s="9">
        <v>2</v>
      </c>
      <c r="I340" s="1" t="str">
        <f t="shared" si="16"/>
        <v>√</v>
      </c>
      <c r="J340" s="2" t="s">
        <v>1887</v>
      </c>
      <c r="K340" s="2" t="s">
        <v>1886</v>
      </c>
      <c r="L340" s="2" t="s">
        <v>1888</v>
      </c>
      <c r="M340" s="1">
        <v>2</v>
      </c>
      <c r="N340" s="33"/>
      <c r="O340" s="80">
        <f>MATCH(C340,大汇总!$A$2:$A$6000,0)</f>
        <v>2795</v>
      </c>
      <c r="P340">
        <f t="shared" ca="1" si="17"/>
        <v>0.12645014645419439</v>
      </c>
    </row>
    <row r="341" spans="1:16" ht="70.150000000000006" hidden="1" customHeight="1">
      <c r="A341" s="80" t="s">
        <v>16120</v>
      </c>
      <c r="B341" s="34">
        <v>48</v>
      </c>
      <c r="C341" s="35" t="s">
        <v>12698</v>
      </c>
      <c r="D341" s="1" t="s">
        <v>12699</v>
      </c>
      <c r="E341" s="36" t="str">
        <f t="shared" si="15"/>
        <v/>
      </c>
      <c r="G341" s="36"/>
      <c r="H341" s="36">
        <v>1</v>
      </c>
      <c r="I341" s="37" t="str">
        <f t="shared" si="16"/>
        <v>√</v>
      </c>
      <c r="J341" s="35" t="s">
        <v>12699</v>
      </c>
      <c r="K341" s="35" t="s">
        <v>12700</v>
      </c>
      <c r="L341" s="35" t="s">
        <v>12701</v>
      </c>
      <c r="M341" s="17">
        <v>1</v>
      </c>
      <c r="N341" s="25"/>
      <c r="O341" s="80">
        <f>MATCH(C341,大汇总!$A$2:$A$6000,0)</f>
        <v>3963</v>
      </c>
      <c r="P341">
        <f t="shared" ca="1" si="17"/>
        <v>5.571871929150285E-2</v>
      </c>
    </row>
    <row r="342" spans="1:16" ht="70.150000000000006" hidden="1" customHeight="1">
      <c r="A342" s="80" t="s">
        <v>16117</v>
      </c>
      <c r="B342" s="17">
        <v>48</v>
      </c>
      <c r="C342" s="2" t="s">
        <v>11187</v>
      </c>
      <c r="D342" s="1" t="s">
        <v>3699</v>
      </c>
      <c r="E342" s="1" t="str">
        <f t="shared" si="15"/>
        <v/>
      </c>
      <c r="G342" s="1"/>
      <c r="H342" s="9">
        <v>3</v>
      </c>
      <c r="I342" s="17" t="str">
        <f t="shared" si="16"/>
        <v>√</v>
      </c>
      <c r="J342" s="2" t="s">
        <v>11141</v>
      </c>
      <c r="K342" s="2" t="s">
        <v>51</v>
      </c>
      <c r="L342" s="2" t="s">
        <v>3699</v>
      </c>
      <c r="M342" s="17">
        <v>3</v>
      </c>
      <c r="N342" s="24"/>
      <c r="O342" s="80" t="e">
        <f>MATCH(C342,大汇总!$A$2:$A$6000,0)</f>
        <v>#N/A</v>
      </c>
      <c r="P342">
        <f t="shared" ca="1" si="17"/>
        <v>0.87275798310518171</v>
      </c>
    </row>
    <row r="343" spans="1:16" ht="70.150000000000006" hidden="1" customHeight="1">
      <c r="A343" s="80" t="s">
        <v>16115</v>
      </c>
      <c r="B343" s="1">
        <v>49</v>
      </c>
      <c r="C343" s="2" t="s">
        <v>3924</v>
      </c>
      <c r="D343" s="1" t="s">
        <v>3925</v>
      </c>
      <c r="E343" s="1" t="str">
        <f t="shared" si="15"/>
        <v/>
      </c>
      <c r="G343" s="1" t="s">
        <v>17860</v>
      </c>
      <c r="H343" s="9"/>
      <c r="I343" s="17" t="str">
        <f t="shared" si="16"/>
        <v/>
      </c>
      <c r="J343" s="2" t="s">
        <v>3926</v>
      </c>
      <c r="K343" s="2" t="s">
        <v>3925</v>
      </c>
      <c r="L343" s="2" t="s">
        <v>3927</v>
      </c>
      <c r="M343" s="17">
        <v>2</v>
      </c>
      <c r="N343" s="24"/>
      <c r="O343" s="80">
        <f>MATCH(C343,大汇总!$A$2:$A$6000,0)</f>
        <v>632</v>
      </c>
      <c r="P343">
        <f t="shared" ca="1" si="17"/>
        <v>0.59335855142377292</v>
      </c>
    </row>
    <row r="344" spans="1:16" ht="70.150000000000006" hidden="1" customHeight="1">
      <c r="A344" s="80" t="s">
        <v>16113</v>
      </c>
      <c r="B344" s="1">
        <v>49</v>
      </c>
      <c r="C344" s="2" t="s">
        <v>105</v>
      </c>
      <c r="D344" s="1" t="s">
        <v>77</v>
      </c>
      <c r="E344" s="1" t="str">
        <f t="shared" si="15"/>
        <v/>
      </c>
      <c r="G344" s="1"/>
      <c r="H344" s="9">
        <v>3</v>
      </c>
      <c r="I344" s="17" t="str">
        <f t="shared" si="16"/>
        <v>√</v>
      </c>
      <c r="J344" s="2" t="s">
        <v>76</v>
      </c>
      <c r="K344" s="2" t="s">
        <v>81</v>
      </c>
      <c r="L344" s="2" t="s">
        <v>77</v>
      </c>
      <c r="M344" s="17">
        <v>3</v>
      </c>
      <c r="N344" s="24"/>
      <c r="O344" s="80" t="e">
        <f>MATCH(C344,大汇总!$A$2:$A$6000,0)</f>
        <v>#N/A</v>
      </c>
      <c r="P344">
        <f t="shared" ca="1" si="17"/>
        <v>0.79770315754469068</v>
      </c>
    </row>
    <row r="345" spans="1:16" ht="70.150000000000006" hidden="1" customHeight="1">
      <c r="A345" s="80" t="s">
        <v>16116</v>
      </c>
      <c r="B345" s="1">
        <v>49</v>
      </c>
      <c r="C345" s="2" t="s">
        <v>6219</v>
      </c>
      <c r="D345" s="1" t="s">
        <v>6220</v>
      </c>
      <c r="E345" s="1" t="str">
        <f t="shared" si="15"/>
        <v/>
      </c>
      <c r="F345" s="80" t="s">
        <v>17979</v>
      </c>
      <c r="G345" s="1"/>
      <c r="H345" s="9">
        <v>1</v>
      </c>
      <c r="I345" s="17" t="str">
        <f t="shared" si="16"/>
        <v>√</v>
      </c>
      <c r="J345" s="2" t="s">
        <v>6220</v>
      </c>
      <c r="K345" s="2" t="s">
        <v>6221</v>
      </c>
      <c r="L345" s="2" t="s">
        <v>6222</v>
      </c>
      <c r="M345" s="17">
        <v>1</v>
      </c>
      <c r="N345" s="25"/>
      <c r="O345" s="80">
        <f>MATCH(C345,大汇总!$A$2:$A$6000,0)</f>
        <v>3267</v>
      </c>
      <c r="P345">
        <f t="shared" ca="1" si="17"/>
        <v>0.8958783198244491</v>
      </c>
    </row>
    <row r="346" spans="1:16" ht="70.150000000000006" hidden="1" customHeight="1">
      <c r="A346" s="80" t="s">
        <v>16119</v>
      </c>
      <c r="B346" s="17">
        <v>49</v>
      </c>
      <c r="C346" s="2" t="s">
        <v>12457</v>
      </c>
      <c r="D346" s="1" t="s">
        <v>12458</v>
      </c>
      <c r="E346" s="1" t="str">
        <f t="shared" si="15"/>
        <v/>
      </c>
      <c r="G346" s="1"/>
      <c r="H346" s="9">
        <v>3</v>
      </c>
      <c r="I346" s="17" t="str">
        <f t="shared" si="16"/>
        <v>√</v>
      </c>
      <c r="J346" s="2" t="s">
        <v>12460</v>
      </c>
      <c r="K346" s="2" t="s">
        <v>12459</v>
      </c>
      <c r="L346" s="2" t="s">
        <v>12458</v>
      </c>
      <c r="M346" s="17">
        <v>3</v>
      </c>
      <c r="N346" s="16"/>
      <c r="O346" s="80">
        <f>MATCH(C346,大汇总!$A$2:$A$6000,0)</f>
        <v>858</v>
      </c>
      <c r="P346">
        <f t="shared" ca="1" si="17"/>
        <v>0.82735219467675369</v>
      </c>
    </row>
    <row r="347" spans="1:16" ht="70.150000000000006" hidden="1" customHeight="1">
      <c r="A347" s="80" t="s">
        <v>16114</v>
      </c>
      <c r="B347" s="1">
        <v>49</v>
      </c>
      <c r="C347" s="2" t="s">
        <v>1889</v>
      </c>
      <c r="D347" s="1" t="s">
        <v>1890</v>
      </c>
      <c r="E347" s="1" t="str">
        <f t="shared" si="15"/>
        <v>卷云、卷层云、高层云、雨层云</v>
      </c>
      <c r="G347" s="1"/>
      <c r="H347" s="9">
        <v>1</v>
      </c>
      <c r="I347" s="1" t="str">
        <f t="shared" si="16"/>
        <v>×</v>
      </c>
      <c r="J347" s="2" t="s">
        <v>1892</v>
      </c>
      <c r="K347" s="2" t="s">
        <v>1891</v>
      </c>
      <c r="L347" s="2" t="s">
        <v>1890</v>
      </c>
      <c r="M347" s="1">
        <v>3</v>
      </c>
      <c r="N347" s="33"/>
      <c r="O347" s="80">
        <f>MATCH(C347,大汇总!$A$2:$A$6000,0)</f>
        <v>1541</v>
      </c>
      <c r="P347">
        <f t="shared" ca="1" si="17"/>
        <v>4.2184203383947905E-2</v>
      </c>
    </row>
    <row r="348" spans="1:16" ht="70.150000000000006" hidden="1" customHeight="1">
      <c r="A348" s="80" t="s">
        <v>16120</v>
      </c>
      <c r="B348" s="1">
        <v>49</v>
      </c>
      <c r="C348" s="2" t="s">
        <v>12702</v>
      </c>
      <c r="D348" s="1" t="s">
        <v>12703</v>
      </c>
      <c r="E348" s="9" t="str">
        <f t="shared" si="15"/>
        <v/>
      </c>
      <c r="G348" s="9"/>
      <c r="H348" s="9">
        <v>2</v>
      </c>
      <c r="I348" s="17" t="str">
        <f t="shared" si="16"/>
        <v>√</v>
      </c>
      <c r="J348" s="2" t="s">
        <v>721</v>
      </c>
      <c r="K348" s="2" t="s">
        <v>12703</v>
      </c>
      <c r="L348" s="2" t="s">
        <v>12704</v>
      </c>
      <c r="M348" s="17">
        <v>2</v>
      </c>
      <c r="N348" s="25"/>
      <c r="O348" s="80">
        <f>MATCH(C348,大汇总!$A$2:$A$6000,0)</f>
        <v>2487</v>
      </c>
      <c r="P348">
        <f t="shared" ca="1" si="17"/>
        <v>0.13149634790795672</v>
      </c>
    </row>
    <row r="349" spans="1:16" ht="70.150000000000006" hidden="1" customHeight="1">
      <c r="A349" s="80" t="s">
        <v>16117</v>
      </c>
      <c r="B349" s="17">
        <v>49</v>
      </c>
      <c r="C349" s="2" t="s">
        <v>11188</v>
      </c>
      <c r="D349" s="1" t="s">
        <v>11070</v>
      </c>
      <c r="E349" s="1" t="str">
        <f t="shared" si="15"/>
        <v/>
      </c>
      <c r="G349" s="1"/>
      <c r="H349" s="9">
        <v>2</v>
      </c>
      <c r="I349" s="17" t="str">
        <f t="shared" si="16"/>
        <v>√</v>
      </c>
      <c r="J349" s="2" t="s">
        <v>11071</v>
      </c>
      <c r="K349" s="2" t="s">
        <v>11070</v>
      </c>
      <c r="L349" s="2" t="s">
        <v>11072</v>
      </c>
      <c r="M349" s="17">
        <v>2</v>
      </c>
      <c r="N349" s="24"/>
      <c r="O349" s="80" t="e">
        <f>MATCH(C349,大汇总!$A$2:$A$6000,0)</f>
        <v>#N/A</v>
      </c>
      <c r="P349">
        <f t="shared" ca="1" si="17"/>
        <v>0.14812430086574357</v>
      </c>
    </row>
    <row r="350" spans="1:16" ht="70.150000000000006" hidden="1" customHeight="1">
      <c r="A350" s="80" t="s">
        <v>16115</v>
      </c>
      <c r="B350" s="1">
        <v>50</v>
      </c>
      <c r="C350" s="2" t="s">
        <v>3928</v>
      </c>
      <c r="D350" s="1" t="s">
        <v>3929</v>
      </c>
      <c r="E350" s="1" t="str">
        <f t="shared" si="15"/>
        <v/>
      </c>
      <c r="G350" s="1" t="s">
        <v>17860</v>
      </c>
      <c r="H350" s="9"/>
      <c r="I350" s="17" t="str">
        <f t="shared" si="16"/>
        <v/>
      </c>
      <c r="J350" s="2" t="s">
        <v>3931</v>
      </c>
      <c r="K350" s="2" t="s">
        <v>3930</v>
      </c>
      <c r="L350" s="2" t="s">
        <v>3929</v>
      </c>
      <c r="M350" s="17">
        <v>3</v>
      </c>
      <c r="N350" s="24"/>
      <c r="O350" s="80">
        <f>MATCH(C350,大汇总!$A$2:$A$6000,0)</f>
        <v>630</v>
      </c>
      <c r="P350">
        <f t="shared" ca="1" si="17"/>
        <v>7.411117467526207E-4</v>
      </c>
    </row>
    <row r="351" spans="1:16" ht="70.150000000000006" hidden="1" customHeight="1">
      <c r="A351" s="80" t="s">
        <v>16113</v>
      </c>
      <c r="B351" s="1">
        <v>50</v>
      </c>
      <c r="C351" s="2" t="s">
        <v>106</v>
      </c>
      <c r="D351" s="1" t="s">
        <v>81</v>
      </c>
      <c r="E351" s="1" t="str">
        <f t="shared" si="15"/>
        <v/>
      </c>
      <c r="G351" s="1"/>
      <c r="H351" s="9">
        <v>3</v>
      </c>
      <c r="I351" s="17" t="str">
        <f t="shared" si="16"/>
        <v>√</v>
      </c>
      <c r="J351" s="2" t="s">
        <v>76</v>
      </c>
      <c r="K351" s="2" t="s">
        <v>77</v>
      </c>
      <c r="L351" s="2" t="s">
        <v>81</v>
      </c>
      <c r="M351" s="17">
        <v>3</v>
      </c>
      <c r="N351" s="23"/>
      <c r="O351" s="80" t="e">
        <f>MATCH(C351,大汇总!$A$2:$A$6000,0)</f>
        <v>#N/A</v>
      </c>
      <c r="P351">
        <f t="shared" ca="1" si="17"/>
        <v>0.40906985018781405</v>
      </c>
    </row>
    <row r="352" spans="1:16" ht="70.150000000000006" hidden="1" customHeight="1">
      <c r="A352" s="80" t="s">
        <v>16116</v>
      </c>
      <c r="B352" s="34">
        <v>50</v>
      </c>
      <c r="C352" s="35" t="s">
        <v>6223</v>
      </c>
      <c r="D352" s="34" t="s">
        <v>6224</v>
      </c>
      <c r="E352" s="34" t="str">
        <f t="shared" si="15"/>
        <v/>
      </c>
      <c r="F352" s="80" t="s">
        <v>17979</v>
      </c>
      <c r="G352" s="34"/>
      <c r="H352" s="36">
        <v>1</v>
      </c>
      <c r="I352" s="37" t="str">
        <f t="shared" si="16"/>
        <v>√</v>
      </c>
      <c r="J352" s="35" t="s">
        <v>6224</v>
      </c>
      <c r="K352" s="35" t="s">
        <v>6225</v>
      </c>
      <c r="L352" s="35" t="s">
        <v>6226</v>
      </c>
      <c r="M352" s="17">
        <v>1</v>
      </c>
      <c r="N352" s="38" t="s">
        <v>16019</v>
      </c>
      <c r="O352" s="80">
        <f>MATCH(C352,大汇总!$A$2:$A$6000,0)</f>
        <v>4734</v>
      </c>
      <c r="P352">
        <f t="shared" ca="1" si="17"/>
        <v>0.83140336241265067</v>
      </c>
    </row>
    <row r="353" spans="1:16" ht="70.150000000000006" hidden="1" customHeight="1">
      <c r="A353" s="80" t="s">
        <v>16119</v>
      </c>
      <c r="B353" s="17">
        <v>50</v>
      </c>
      <c r="C353" s="2" t="s">
        <v>12461</v>
      </c>
      <c r="D353" s="1" t="s">
        <v>5344</v>
      </c>
      <c r="E353" s="1" t="str">
        <f t="shared" si="15"/>
        <v/>
      </c>
      <c r="G353" s="1"/>
      <c r="H353" s="9">
        <v>3</v>
      </c>
      <c r="I353" s="17" t="str">
        <f t="shared" si="16"/>
        <v>√</v>
      </c>
      <c r="J353" s="2" t="s">
        <v>12463</v>
      </c>
      <c r="K353" s="2" t="s">
        <v>12462</v>
      </c>
      <c r="L353" s="2" t="s">
        <v>5344</v>
      </c>
      <c r="M353" s="17">
        <v>3</v>
      </c>
      <c r="N353" s="16"/>
      <c r="O353" s="80">
        <f>MATCH(C353,大汇总!$A$2:$A$6000,0)</f>
        <v>1795</v>
      </c>
      <c r="P353">
        <f t="shared" ca="1" si="17"/>
        <v>0.8978583451876011</v>
      </c>
    </row>
    <row r="354" spans="1:16" ht="70.150000000000006" hidden="1" customHeight="1">
      <c r="A354" s="80" t="s">
        <v>16114</v>
      </c>
      <c r="B354" s="1">
        <v>50</v>
      </c>
      <c r="C354" s="2" t="s">
        <v>1893</v>
      </c>
      <c r="D354" s="1" t="s">
        <v>1894</v>
      </c>
      <c r="E354" s="1" t="str">
        <f t="shared" si="15"/>
        <v/>
      </c>
      <c r="G354" s="1"/>
      <c r="H354" s="9">
        <v>3</v>
      </c>
      <c r="I354" s="1" t="str">
        <f t="shared" si="16"/>
        <v>√</v>
      </c>
      <c r="J354" s="2" t="s">
        <v>1896</v>
      </c>
      <c r="K354" s="2" t="s">
        <v>1895</v>
      </c>
      <c r="L354" s="2" t="s">
        <v>1894</v>
      </c>
      <c r="M354" s="1">
        <v>3</v>
      </c>
      <c r="N354" s="33"/>
      <c r="O354" s="80">
        <f>MATCH(C354,大汇总!$A$2:$A$6000,0)</f>
        <v>3897</v>
      </c>
      <c r="P354">
        <f t="shared" ca="1" si="17"/>
        <v>0.35901421787160703</v>
      </c>
    </row>
    <row r="355" spans="1:16" ht="70.150000000000006" hidden="1" customHeight="1">
      <c r="A355" s="80" t="s">
        <v>16120</v>
      </c>
      <c r="B355" s="1">
        <v>50</v>
      </c>
      <c r="C355" s="2" t="s">
        <v>12705</v>
      </c>
      <c r="D355" s="1" t="s">
        <v>721</v>
      </c>
      <c r="E355" s="9" t="str">
        <f t="shared" si="15"/>
        <v/>
      </c>
      <c r="G355" s="9"/>
      <c r="H355" s="9">
        <v>3</v>
      </c>
      <c r="I355" s="17" t="str">
        <f t="shared" si="16"/>
        <v>√</v>
      </c>
      <c r="J355" s="2" t="s">
        <v>12704</v>
      </c>
      <c r="K355" s="2" t="s">
        <v>12703</v>
      </c>
      <c r="L355" s="2" t="s">
        <v>721</v>
      </c>
      <c r="M355" s="17">
        <v>3</v>
      </c>
      <c r="N355" s="25"/>
      <c r="O355" s="80">
        <f>MATCH(C355,大汇总!$A$2:$A$6000,0)</f>
        <v>1916</v>
      </c>
      <c r="P355">
        <f t="shared" ca="1" si="17"/>
        <v>0.19215271970544456</v>
      </c>
    </row>
    <row r="356" spans="1:16" ht="70.150000000000006" hidden="1" customHeight="1">
      <c r="A356" s="80" t="s">
        <v>16117</v>
      </c>
      <c r="B356" s="17">
        <v>50</v>
      </c>
      <c r="C356" s="2" t="s">
        <v>11189</v>
      </c>
      <c r="D356" s="1" t="s">
        <v>11190</v>
      </c>
      <c r="E356" s="1" t="str">
        <f t="shared" si="15"/>
        <v/>
      </c>
      <c r="G356" s="1"/>
      <c r="H356" s="9">
        <v>3</v>
      </c>
      <c r="I356" s="17" t="str">
        <f t="shared" si="16"/>
        <v>√</v>
      </c>
      <c r="J356" s="2" t="s">
        <v>11192</v>
      </c>
      <c r="K356" s="2" t="s">
        <v>11191</v>
      </c>
      <c r="L356" s="2" t="s">
        <v>11190</v>
      </c>
      <c r="M356" s="17">
        <v>3</v>
      </c>
      <c r="N356" s="24"/>
      <c r="O356" s="80">
        <f>MATCH(C356,大汇总!$A$2:$A$6000,0)</f>
        <v>2747</v>
      </c>
      <c r="P356">
        <f t="shared" ca="1" si="17"/>
        <v>0.55515351407106939</v>
      </c>
    </row>
    <row r="357" spans="1:16" ht="70.150000000000006" hidden="1" customHeight="1">
      <c r="A357" s="80" t="s">
        <v>16115</v>
      </c>
      <c r="B357" s="1">
        <v>51</v>
      </c>
      <c r="C357" s="2" t="s">
        <v>3932</v>
      </c>
      <c r="D357" s="1" t="s">
        <v>3933</v>
      </c>
      <c r="E357" s="1" t="str">
        <f t="shared" si="15"/>
        <v/>
      </c>
      <c r="G357" s="1"/>
      <c r="H357" s="9">
        <v>3</v>
      </c>
      <c r="I357" s="17" t="str">
        <f t="shared" si="16"/>
        <v>√</v>
      </c>
      <c r="J357" s="2" t="s">
        <v>3935</v>
      </c>
      <c r="K357" s="2" t="s">
        <v>3934</v>
      </c>
      <c r="L357" s="2" t="s">
        <v>3933</v>
      </c>
      <c r="M357" s="17">
        <v>3</v>
      </c>
      <c r="N357" s="24"/>
      <c r="O357" s="80">
        <f>MATCH(C357,大汇总!$A$2:$A$6000,0)</f>
        <v>833</v>
      </c>
      <c r="P357">
        <f t="shared" ca="1" si="17"/>
        <v>7.1562116103594087E-2</v>
      </c>
    </row>
    <row r="358" spans="1:16" ht="70.150000000000006" hidden="1" customHeight="1">
      <c r="A358" s="80" t="s">
        <v>16113</v>
      </c>
      <c r="B358" s="1">
        <v>51</v>
      </c>
      <c r="C358" s="2" t="s">
        <v>107</v>
      </c>
      <c r="D358" s="1" t="s">
        <v>77</v>
      </c>
      <c r="E358" s="1" t="str">
        <f t="shared" si="15"/>
        <v/>
      </c>
      <c r="G358" s="1"/>
      <c r="H358" s="9">
        <v>2</v>
      </c>
      <c r="I358" s="17" t="str">
        <f t="shared" si="16"/>
        <v>√</v>
      </c>
      <c r="J358" s="2" t="s">
        <v>81</v>
      </c>
      <c r="K358" s="2" t="s">
        <v>77</v>
      </c>
      <c r="L358" s="2" t="s">
        <v>76</v>
      </c>
      <c r="M358" s="17">
        <v>2</v>
      </c>
      <c r="N358" s="24"/>
      <c r="O358" s="80" t="e">
        <f>MATCH(C358,大汇总!$A$2:$A$6000,0)</f>
        <v>#N/A</v>
      </c>
      <c r="P358">
        <f t="shared" ca="1" si="17"/>
        <v>0.75009135312274378</v>
      </c>
    </row>
    <row r="359" spans="1:16" ht="70.150000000000006" hidden="1" customHeight="1">
      <c r="A359" s="80" t="s">
        <v>16116</v>
      </c>
      <c r="B359" s="1">
        <v>51</v>
      </c>
      <c r="C359" s="2" t="s">
        <v>6227</v>
      </c>
      <c r="D359" s="1" t="s">
        <v>6221</v>
      </c>
      <c r="E359" s="1" t="str">
        <f t="shared" si="15"/>
        <v/>
      </c>
      <c r="F359" s="80" t="s">
        <v>17979</v>
      </c>
      <c r="G359" s="1"/>
      <c r="H359" s="9">
        <v>2</v>
      </c>
      <c r="I359" s="17" t="str">
        <f t="shared" si="16"/>
        <v>√</v>
      </c>
      <c r="J359" s="2" t="s">
        <v>6220</v>
      </c>
      <c r="K359" s="2" t="s">
        <v>6221</v>
      </c>
      <c r="L359" s="2" t="s">
        <v>6222</v>
      </c>
      <c r="M359" s="17">
        <v>2</v>
      </c>
      <c r="N359" s="25"/>
      <c r="O359" s="80">
        <f>MATCH(C359,大汇总!$A$2:$A$6000,0)</f>
        <v>3268</v>
      </c>
      <c r="P359">
        <f t="shared" ca="1" si="17"/>
        <v>0.85260545427879986</v>
      </c>
    </row>
    <row r="360" spans="1:16" ht="70.150000000000006" hidden="1" customHeight="1">
      <c r="A360" s="80" t="s">
        <v>16119</v>
      </c>
      <c r="B360" s="17">
        <v>51</v>
      </c>
      <c r="C360" s="2" t="s">
        <v>12464</v>
      </c>
      <c r="D360" s="1" t="s">
        <v>5350</v>
      </c>
      <c r="E360" s="1" t="str">
        <f t="shared" si="15"/>
        <v/>
      </c>
      <c r="G360" s="1"/>
      <c r="H360" s="9">
        <v>2</v>
      </c>
      <c r="I360" s="17" t="str">
        <f t="shared" si="16"/>
        <v>√</v>
      </c>
      <c r="J360" s="2" t="s">
        <v>12465</v>
      </c>
      <c r="K360" s="2" t="s">
        <v>5350</v>
      </c>
      <c r="L360" s="2" t="s">
        <v>5349</v>
      </c>
      <c r="M360" s="17">
        <v>2</v>
      </c>
      <c r="N360" s="16"/>
      <c r="O360" s="80">
        <f>MATCH(C360,大汇总!$A$2:$A$6000,0)</f>
        <v>1792</v>
      </c>
      <c r="P360">
        <f t="shared" ca="1" si="17"/>
        <v>0.89927622725877188</v>
      </c>
    </row>
    <row r="361" spans="1:16" ht="70.150000000000006" hidden="1" customHeight="1">
      <c r="A361" s="80" t="s">
        <v>16114</v>
      </c>
      <c r="B361" s="1">
        <v>51</v>
      </c>
      <c r="C361" s="2" t="s">
        <v>1897</v>
      </c>
      <c r="D361" s="1" t="s">
        <v>1898</v>
      </c>
      <c r="E361" s="1" t="str">
        <f t="shared" si="15"/>
        <v/>
      </c>
      <c r="G361" s="1"/>
      <c r="H361" s="9">
        <v>3</v>
      </c>
      <c r="I361" s="1" t="str">
        <f t="shared" si="16"/>
        <v>√</v>
      </c>
      <c r="J361" s="2" t="s">
        <v>1900</v>
      </c>
      <c r="K361" s="2" t="s">
        <v>1899</v>
      </c>
      <c r="L361" s="2" t="s">
        <v>1898</v>
      </c>
      <c r="M361" s="1">
        <v>3</v>
      </c>
      <c r="N361" s="33"/>
      <c r="O361" s="80">
        <f>MATCH(C361,大汇总!$A$2:$A$6000,0)</f>
        <v>3873</v>
      </c>
      <c r="P361">
        <f t="shared" ca="1" si="17"/>
        <v>0.10076136428763516</v>
      </c>
    </row>
    <row r="362" spans="1:16" ht="70.150000000000006" hidden="1" customHeight="1">
      <c r="A362" s="80" t="s">
        <v>16120</v>
      </c>
      <c r="B362" s="1">
        <v>51</v>
      </c>
      <c r="C362" s="2" t="s">
        <v>12706</v>
      </c>
      <c r="D362" s="1" t="s">
        <v>12707</v>
      </c>
      <c r="E362" s="9" t="str">
        <f t="shared" si="15"/>
        <v/>
      </c>
      <c r="G362" s="9"/>
      <c r="H362" s="9">
        <v>1</v>
      </c>
      <c r="I362" s="17" t="str">
        <f t="shared" si="16"/>
        <v>√</v>
      </c>
      <c r="J362" s="2" t="s">
        <v>12707</v>
      </c>
      <c r="K362" s="2" t="s">
        <v>12708</v>
      </c>
      <c r="L362" s="2" t="s">
        <v>12709</v>
      </c>
      <c r="M362" s="17">
        <v>1</v>
      </c>
      <c r="N362" s="25"/>
      <c r="O362" s="80">
        <f>MATCH(C362,大汇总!$A$2:$A$6000,0)</f>
        <v>2042</v>
      </c>
      <c r="P362">
        <f t="shared" ca="1" si="17"/>
        <v>0.8107532930537158</v>
      </c>
    </row>
    <row r="363" spans="1:16" ht="70.150000000000006" hidden="1" customHeight="1">
      <c r="A363" s="80" t="s">
        <v>16117</v>
      </c>
      <c r="B363" s="17">
        <v>51</v>
      </c>
      <c r="C363" s="2" t="s">
        <v>15941</v>
      </c>
      <c r="D363" s="1" t="s">
        <v>11193</v>
      </c>
      <c r="E363" s="1" t="str">
        <f t="shared" si="15"/>
        <v/>
      </c>
      <c r="G363" s="1"/>
      <c r="H363" s="9">
        <v>3</v>
      </c>
      <c r="I363" s="17" t="str">
        <f t="shared" si="16"/>
        <v>√</v>
      </c>
      <c r="J363" s="2" t="s">
        <v>11195</v>
      </c>
      <c r="K363" s="2" t="s">
        <v>11194</v>
      </c>
      <c r="L363" s="2" t="s">
        <v>11193</v>
      </c>
      <c r="M363" s="17">
        <v>3</v>
      </c>
      <c r="N363" s="24"/>
      <c r="O363" s="80">
        <f>MATCH(C363,大汇总!$A$2:$A$6000,0)</f>
        <v>2748</v>
      </c>
      <c r="P363">
        <f t="shared" ca="1" si="17"/>
        <v>0.43170378557086009</v>
      </c>
    </row>
    <row r="364" spans="1:16" ht="70.150000000000006" hidden="1" customHeight="1">
      <c r="A364" s="80" t="s">
        <v>16115</v>
      </c>
      <c r="B364" s="1">
        <v>52</v>
      </c>
      <c r="C364" s="2" t="s">
        <v>3936</v>
      </c>
      <c r="D364" s="1" t="s">
        <v>3937</v>
      </c>
      <c r="E364" s="1" t="str">
        <f t="shared" si="15"/>
        <v/>
      </c>
      <c r="G364" s="1"/>
      <c r="H364" s="9">
        <v>3</v>
      </c>
      <c r="I364" s="17" t="str">
        <f t="shared" si="16"/>
        <v>√</v>
      </c>
      <c r="J364" s="2" t="s">
        <v>3939</v>
      </c>
      <c r="K364" s="2" t="s">
        <v>3938</v>
      </c>
      <c r="L364" s="2" t="s">
        <v>3937</v>
      </c>
      <c r="M364" s="17">
        <v>3</v>
      </c>
      <c r="N364" s="24"/>
      <c r="O364" s="80">
        <f>MATCH(C364,大汇总!$A$2:$A$6000,0)</f>
        <v>1788</v>
      </c>
      <c r="P364">
        <f t="shared" ca="1" si="17"/>
        <v>5.4292569153288173E-2</v>
      </c>
    </row>
    <row r="365" spans="1:16" ht="70.150000000000006" hidden="1" customHeight="1">
      <c r="A365" s="80" t="s">
        <v>16113</v>
      </c>
      <c r="B365" s="1">
        <v>52</v>
      </c>
      <c r="C365" s="2" t="s">
        <v>108</v>
      </c>
      <c r="D365" s="1" t="s">
        <v>75</v>
      </c>
      <c r="E365" s="1" t="str">
        <f t="shared" si="15"/>
        <v/>
      </c>
      <c r="G365" s="1"/>
      <c r="H365" s="9">
        <v>2</v>
      </c>
      <c r="I365" s="17" t="str">
        <f t="shared" si="16"/>
        <v>√</v>
      </c>
      <c r="J365" s="2" t="s">
        <v>81</v>
      </c>
      <c r="K365" s="2" t="s">
        <v>75</v>
      </c>
      <c r="L365" s="2" t="s">
        <v>77</v>
      </c>
      <c r="M365" s="17">
        <v>2</v>
      </c>
      <c r="N365" s="24"/>
      <c r="O365" s="80" t="e">
        <f>MATCH(C365,大汇总!$A$2:$A$6000,0)</f>
        <v>#N/A</v>
      </c>
      <c r="P365">
        <f t="shared" ca="1" si="17"/>
        <v>0.41153489797116938</v>
      </c>
    </row>
    <row r="366" spans="1:16" ht="70.150000000000006" hidden="1" customHeight="1">
      <c r="A366" s="80" t="s">
        <v>16116</v>
      </c>
      <c r="B366" s="1">
        <v>52</v>
      </c>
      <c r="C366" s="2" t="s">
        <v>6228</v>
      </c>
      <c r="D366" s="1" t="s">
        <v>6229</v>
      </c>
      <c r="E366" s="1" t="str">
        <f t="shared" si="15"/>
        <v/>
      </c>
      <c r="G366" s="1"/>
      <c r="H366" s="9">
        <v>3</v>
      </c>
      <c r="I366" s="17" t="str">
        <f t="shared" si="16"/>
        <v>√</v>
      </c>
      <c r="J366" s="2" t="s">
        <v>6231</v>
      </c>
      <c r="K366" s="2" t="s">
        <v>6230</v>
      </c>
      <c r="L366" s="2" t="s">
        <v>6229</v>
      </c>
      <c r="M366" s="17">
        <v>3</v>
      </c>
      <c r="N366" s="25"/>
      <c r="O366" s="80">
        <f>MATCH(C366,大汇总!$A$2:$A$6000,0)</f>
        <v>3213</v>
      </c>
      <c r="P366">
        <f t="shared" ca="1" si="17"/>
        <v>0.36129505497272263</v>
      </c>
    </row>
    <row r="367" spans="1:16" ht="70.150000000000006" hidden="1" customHeight="1">
      <c r="A367" s="80" t="s">
        <v>16119</v>
      </c>
      <c r="B367" s="17">
        <v>52</v>
      </c>
      <c r="C367" s="2" t="s">
        <v>12466</v>
      </c>
      <c r="D367" s="1" t="s">
        <v>5350</v>
      </c>
      <c r="E367" s="1" t="str">
        <f t="shared" si="15"/>
        <v/>
      </c>
      <c r="G367" s="1"/>
      <c r="H367" s="9">
        <v>1</v>
      </c>
      <c r="I367" s="17" t="str">
        <f t="shared" si="16"/>
        <v>√</v>
      </c>
      <c r="J367" s="2" t="s">
        <v>5350</v>
      </c>
      <c r="K367" s="2" t="s">
        <v>12467</v>
      </c>
      <c r="L367" s="2" t="s">
        <v>12468</v>
      </c>
      <c r="M367" s="17">
        <v>1</v>
      </c>
      <c r="N367" s="16"/>
      <c r="O367" s="80">
        <f>MATCH(C367,大汇总!$A$2:$A$6000,0)</f>
        <v>1791</v>
      </c>
      <c r="P367">
        <f t="shared" ca="1" si="17"/>
        <v>0.86406611257028276</v>
      </c>
    </row>
    <row r="368" spans="1:16" ht="70.150000000000006" hidden="1" customHeight="1">
      <c r="A368" s="80" t="s">
        <v>16114</v>
      </c>
      <c r="B368" s="1">
        <v>52</v>
      </c>
      <c r="C368" s="2" t="s">
        <v>1901</v>
      </c>
      <c r="D368" s="1" t="s">
        <v>1902</v>
      </c>
      <c r="E368" s="1" t="str">
        <f t="shared" si="15"/>
        <v/>
      </c>
      <c r="G368" s="1"/>
      <c r="H368" s="9">
        <v>1</v>
      </c>
      <c r="I368" s="1" t="str">
        <f t="shared" si="16"/>
        <v>√</v>
      </c>
      <c r="J368" s="2" t="s">
        <v>1902</v>
      </c>
      <c r="K368" s="2" t="s">
        <v>1903</v>
      </c>
      <c r="L368" s="2" t="s">
        <v>1904</v>
      </c>
      <c r="M368" s="1">
        <v>1</v>
      </c>
      <c r="N368" s="33"/>
      <c r="O368" s="80">
        <f>MATCH(C368,大汇总!$A$2:$A$6000,0)</f>
        <v>5193</v>
      </c>
      <c r="P368">
        <f t="shared" ca="1" si="17"/>
        <v>0.7519342975467429</v>
      </c>
    </row>
    <row r="369" spans="1:16" ht="70.150000000000006" hidden="1" customHeight="1">
      <c r="A369" s="80" t="s">
        <v>16120</v>
      </c>
      <c r="B369" s="1">
        <v>52</v>
      </c>
      <c r="C369" s="2" t="s">
        <v>12710</v>
      </c>
      <c r="D369" s="1" t="s">
        <v>409</v>
      </c>
      <c r="E369" s="9" t="str">
        <f t="shared" si="15"/>
        <v/>
      </c>
      <c r="G369" s="9"/>
      <c r="H369" s="9">
        <v>3</v>
      </c>
      <c r="I369" s="17" t="str">
        <f t="shared" si="16"/>
        <v>√</v>
      </c>
      <c r="J369" s="2" t="s">
        <v>3868</v>
      </c>
      <c r="K369" s="2" t="s">
        <v>3867</v>
      </c>
      <c r="L369" s="2" t="s">
        <v>409</v>
      </c>
      <c r="M369" s="17">
        <v>3</v>
      </c>
      <c r="N369" s="25"/>
      <c r="O369" s="80">
        <f>MATCH(C369,大汇总!$A$2:$A$6000,0)</f>
        <v>2593</v>
      </c>
      <c r="P369">
        <f t="shared" ca="1" si="17"/>
        <v>0.84098940478929263</v>
      </c>
    </row>
    <row r="370" spans="1:16" ht="70.150000000000006" hidden="1" customHeight="1">
      <c r="A370" s="80" t="s">
        <v>16117</v>
      </c>
      <c r="B370" s="17">
        <v>52</v>
      </c>
      <c r="C370" s="2" t="s">
        <v>15942</v>
      </c>
      <c r="D370" s="1" t="s">
        <v>11196</v>
      </c>
      <c r="E370" s="1" t="str">
        <f t="shared" si="15"/>
        <v/>
      </c>
      <c r="G370" s="1"/>
      <c r="H370" s="9">
        <v>2</v>
      </c>
      <c r="I370" s="17" t="str">
        <f t="shared" si="16"/>
        <v>√</v>
      </c>
      <c r="J370" s="2" t="s">
        <v>11197</v>
      </c>
      <c r="K370" s="2" t="s">
        <v>11196</v>
      </c>
      <c r="L370" s="2" t="s">
        <v>11198</v>
      </c>
      <c r="M370" s="17">
        <v>2</v>
      </c>
      <c r="N370" s="24"/>
      <c r="O370" s="80">
        <f>MATCH(C370,大汇总!$A$2:$A$6000,0)</f>
        <v>3519</v>
      </c>
      <c r="P370">
        <f t="shared" ca="1" si="17"/>
        <v>0.74213781406850687</v>
      </c>
    </row>
    <row r="371" spans="1:16" ht="70.150000000000006" hidden="1" customHeight="1">
      <c r="A371" s="80" t="s">
        <v>16115</v>
      </c>
      <c r="B371" s="34">
        <v>53</v>
      </c>
      <c r="C371" s="35" t="s">
        <v>3940</v>
      </c>
      <c r="D371" s="34" t="s">
        <v>3941</v>
      </c>
      <c r="E371" s="34" t="str">
        <f t="shared" si="15"/>
        <v/>
      </c>
      <c r="G371" s="1" t="s">
        <v>30195</v>
      </c>
      <c r="H371" s="36">
        <v>2</v>
      </c>
      <c r="I371" s="37" t="str">
        <f t="shared" si="16"/>
        <v>√</v>
      </c>
      <c r="J371" s="35" t="s">
        <v>3942</v>
      </c>
      <c r="K371" s="35" t="s">
        <v>3941</v>
      </c>
      <c r="L371" s="35" t="s">
        <v>3943</v>
      </c>
      <c r="M371" s="17">
        <v>2</v>
      </c>
      <c r="N371" s="24"/>
      <c r="O371" s="80">
        <f>MATCH(C371,大汇总!$A$2:$A$6000,0)</f>
        <v>1571</v>
      </c>
      <c r="P371">
        <f t="shared" ca="1" si="17"/>
        <v>0.12259619336604799</v>
      </c>
    </row>
    <row r="372" spans="1:16" ht="70.150000000000006" hidden="1" customHeight="1">
      <c r="A372" s="80" t="s">
        <v>16113</v>
      </c>
      <c r="B372" s="1">
        <v>53</v>
      </c>
      <c r="C372" s="2" t="s">
        <v>109</v>
      </c>
      <c r="D372" s="1">
        <v>40</v>
      </c>
      <c r="E372" s="1" t="str">
        <f t="shared" si="15"/>
        <v/>
      </c>
      <c r="F372" s="80" t="s">
        <v>17958</v>
      </c>
      <c r="G372" s="1"/>
      <c r="H372" s="9">
        <v>3</v>
      </c>
      <c r="I372" s="17" t="str">
        <f t="shared" si="16"/>
        <v>√</v>
      </c>
      <c r="J372" s="2">
        <v>32</v>
      </c>
      <c r="K372" s="2">
        <v>60</v>
      </c>
      <c r="L372" s="2">
        <v>40</v>
      </c>
      <c r="M372" s="17">
        <v>3</v>
      </c>
      <c r="N372" s="23"/>
      <c r="O372" s="80">
        <f>MATCH(C372,大汇总!$A$2:$A$6000,0)</f>
        <v>3330</v>
      </c>
      <c r="P372">
        <f t="shared" ca="1" si="17"/>
        <v>0.76268894160092515</v>
      </c>
    </row>
    <row r="373" spans="1:16" ht="70.150000000000006" hidden="1" customHeight="1">
      <c r="A373" s="80" t="s">
        <v>16116</v>
      </c>
      <c r="B373" s="1">
        <v>53</v>
      </c>
      <c r="C373" s="2" t="s">
        <v>6232</v>
      </c>
      <c r="D373" s="1" t="s">
        <v>6233</v>
      </c>
      <c r="E373" s="1" t="str">
        <f t="shared" si="15"/>
        <v/>
      </c>
      <c r="G373" s="1"/>
      <c r="H373" s="9">
        <v>2</v>
      </c>
      <c r="I373" s="17" t="str">
        <f t="shared" si="16"/>
        <v>√</v>
      </c>
      <c r="J373" s="2" t="s">
        <v>6234</v>
      </c>
      <c r="K373" s="2" t="s">
        <v>6233</v>
      </c>
      <c r="L373" s="2" t="s">
        <v>6235</v>
      </c>
      <c r="M373" s="17">
        <v>2</v>
      </c>
      <c r="N373" s="25"/>
      <c r="O373" s="80">
        <f>MATCH(C373,大汇总!$A$2:$A$6000,0)</f>
        <v>3212</v>
      </c>
      <c r="P373">
        <f t="shared" ca="1" si="17"/>
        <v>0.75933055675608996</v>
      </c>
    </row>
    <row r="374" spans="1:16" ht="70.150000000000006" hidden="1" customHeight="1">
      <c r="A374" s="80" t="s">
        <v>16119</v>
      </c>
      <c r="B374" s="17">
        <v>53</v>
      </c>
      <c r="C374" s="2" t="s">
        <v>12469</v>
      </c>
      <c r="D374" s="1" t="s">
        <v>5350</v>
      </c>
      <c r="E374" s="1" t="str">
        <f t="shared" si="15"/>
        <v/>
      </c>
      <c r="G374" s="1"/>
      <c r="H374" s="9">
        <v>2</v>
      </c>
      <c r="I374" s="17" t="str">
        <f t="shared" si="16"/>
        <v>√</v>
      </c>
      <c r="J374" s="2" t="s">
        <v>12470</v>
      </c>
      <c r="K374" s="2" t="s">
        <v>5350</v>
      </c>
      <c r="L374" s="2" t="s">
        <v>12471</v>
      </c>
      <c r="M374" s="17">
        <v>2</v>
      </c>
      <c r="N374" s="16"/>
      <c r="O374" s="80">
        <f>MATCH(C374,大汇总!$A$2:$A$6000,0)</f>
        <v>1794</v>
      </c>
      <c r="P374">
        <f t="shared" ca="1" si="17"/>
        <v>0.72892349931713862</v>
      </c>
    </row>
    <row r="375" spans="1:16" ht="70.150000000000006" hidden="1" customHeight="1">
      <c r="A375" s="80" t="s">
        <v>16114</v>
      </c>
      <c r="B375" s="1">
        <v>53</v>
      </c>
      <c r="C375" s="2" t="s">
        <v>1905</v>
      </c>
      <c r="D375" s="1" t="s">
        <v>1906</v>
      </c>
      <c r="E375" s="1" t="str">
        <f t="shared" si="15"/>
        <v/>
      </c>
      <c r="G375" s="1"/>
      <c r="H375" s="9">
        <v>3</v>
      </c>
      <c r="I375" s="1" t="str">
        <f t="shared" si="16"/>
        <v>√</v>
      </c>
      <c r="J375" s="2" t="s">
        <v>1908</v>
      </c>
      <c r="K375" s="2" t="s">
        <v>1907</v>
      </c>
      <c r="L375" s="2" t="s">
        <v>1906</v>
      </c>
      <c r="M375" s="1">
        <v>3</v>
      </c>
      <c r="N375" s="33"/>
      <c r="O375" s="80">
        <f>MATCH(C375,大汇总!$A$2:$A$6000,0)</f>
        <v>2232</v>
      </c>
      <c r="P375">
        <f t="shared" ca="1" si="17"/>
        <v>0.13901093389045582</v>
      </c>
    </row>
    <row r="376" spans="1:16" ht="70.150000000000006" hidden="1" customHeight="1">
      <c r="A376" s="80" t="s">
        <v>16120</v>
      </c>
      <c r="B376" s="34">
        <v>53</v>
      </c>
      <c r="C376" s="35" t="s">
        <v>12711</v>
      </c>
      <c r="D376" s="1" t="s">
        <v>12712</v>
      </c>
      <c r="E376" s="36" t="str">
        <f t="shared" si="15"/>
        <v/>
      </c>
      <c r="G376" s="36"/>
      <c r="H376" s="36">
        <v>1</v>
      </c>
      <c r="I376" s="37" t="str">
        <f t="shared" si="16"/>
        <v>√</v>
      </c>
      <c r="J376" s="35" t="s">
        <v>12712</v>
      </c>
      <c r="K376" s="35" t="s">
        <v>12713</v>
      </c>
      <c r="L376" s="35" t="s">
        <v>12714</v>
      </c>
      <c r="M376" s="17">
        <v>1</v>
      </c>
      <c r="N376" s="25"/>
      <c r="O376" s="80">
        <f>MATCH(C376,大汇总!$A$2:$A$6000,0)</f>
        <v>5011</v>
      </c>
      <c r="P376">
        <f t="shared" ca="1" si="17"/>
        <v>0.51772845178260241</v>
      </c>
    </row>
    <row r="377" spans="1:16" ht="70.150000000000006" hidden="1" customHeight="1">
      <c r="A377" s="80" t="s">
        <v>16117</v>
      </c>
      <c r="B377" s="17">
        <v>53</v>
      </c>
      <c r="C377" s="2" t="s">
        <v>15943</v>
      </c>
      <c r="D377" s="1" t="s">
        <v>11199</v>
      </c>
      <c r="E377" s="1" t="str">
        <f t="shared" si="15"/>
        <v/>
      </c>
      <c r="G377" s="1"/>
      <c r="H377" s="9">
        <v>3</v>
      </c>
      <c r="I377" s="17" t="str">
        <f t="shared" si="16"/>
        <v>√</v>
      </c>
      <c r="J377" s="2" t="s">
        <v>11201</v>
      </c>
      <c r="K377" s="2" t="s">
        <v>11200</v>
      </c>
      <c r="L377" s="2" t="s">
        <v>11199</v>
      </c>
      <c r="M377" s="17">
        <v>3</v>
      </c>
      <c r="N377" s="24"/>
      <c r="O377" s="80">
        <f>MATCH(C377,大汇总!$A$2:$A$6000,0)</f>
        <v>3520</v>
      </c>
      <c r="P377">
        <f t="shared" ca="1" si="17"/>
        <v>0.64530114748729539</v>
      </c>
    </row>
    <row r="378" spans="1:16" ht="70.150000000000006" hidden="1" customHeight="1">
      <c r="A378" s="80" t="s">
        <v>16115</v>
      </c>
      <c r="B378" s="1">
        <v>54</v>
      </c>
      <c r="C378" s="2" t="s">
        <v>3944</v>
      </c>
      <c r="D378" s="1" t="s">
        <v>3945</v>
      </c>
      <c r="E378" s="1" t="str">
        <f t="shared" si="15"/>
        <v/>
      </c>
      <c r="G378" s="1"/>
      <c r="H378" s="9">
        <v>3</v>
      </c>
      <c r="I378" s="17" t="str">
        <f t="shared" si="16"/>
        <v>√</v>
      </c>
      <c r="J378" s="2" t="s">
        <v>3947</v>
      </c>
      <c r="K378" s="2" t="s">
        <v>3946</v>
      </c>
      <c r="L378" s="2" t="s">
        <v>3945</v>
      </c>
      <c r="M378" s="17">
        <v>3</v>
      </c>
      <c r="N378" s="24"/>
      <c r="O378" s="80">
        <f>MATCH(C378,大汇总!$A$2:$A$6000,0)</f>
        <v>830</v>
      </c>
      <c r="P378">
        <f t="shared" ca="1" si="17"/>
        <v>0.76838314034145794</v>
      </c>
    </row>
    <row r="379" spans="1:16" ht="70.150000000000006" hidden="1" customHeight="1">
      <c r="A379" s="80" t="s">
        <v>16113</v>
      </c>
      <c r="B379" s="1">
        <v>54</v>
      </c>
      <c r="C379" s="2" t="s">
        <v>110</v>
      </c>
      <c r="D379" s="1">
        <v>20</v>
      </c>
      <c r="E379" s="1" t="str">
        <f t="shared" si="15"/>
        <v/>
      </c>
      <c r="F379" s="80" t="s">
        <v>17975</v>
      </c>
      <c r="G379" s="1"/>
      <c r="H379" s="9">
        <v>1</v>
      </c>
      <c r="I379" s="17" t="str">
        <f t="shared" si="16"/>
        <v>√</v>
      </c>
      <c r="J379" s="2">
        <v>20</v>
      </c>
      <c r="K379" s="2">
        <v>40</v>
      </c>
      <c r="L379" s="2">
        <v>62</v>
      </c>
      <c r="M379" s="17">
        <v>1</v>
      </c>
      <c r="N379" s="24"/>
      <c r="O379" s="80">
        <f>MATCH(C379,大汇总!$A$2:$A$6000,0)</f>
        <v>3331</v>
      </c>
      <c r="P379">
        <f t="shared" ca="1" si="17"/>
        <v>8.309679735017228E-2</v>
      </c>
    </row>
    <row r="380" spans="1:16" ht="70.150000000000006" hidden="1" customHeight="1">
      <c r="A380" s="80" t="s">
        <v>16116</v>
      </c>
      <c r="B380" s="1">
        <v>54</v>
      </c>
      <c r="C380" s="2" t="s">
        <v>6236</v>
      </c>
      <c r="D380" s="1" t="s">
        <v>6234</v>
      </c>
      <c r="E380" s="1" t="str">
        <f t="shared" si="15"/>
        <v/>
      </c>
      <c r="G380" s="1"/>
      <c r="H380" s="9">
        <v>3</v>
      </c>
      <c r="I380" s="17" t="str">
        <f t="shared" si="16"/>
        <v>√</v>
      </c>
      <c r="J380" s="2" t="s">
        <v>6238</v>
      </c>
      <c r="K380" s="2" t="s">
        <v>6237</v>
      </c>
      <c r="L380" s="2" t="s">
        <v>6234</v>
      </c>
      <c r="M380" s="17">
        <v>3</v>
      </c>
      <c r="N380" s="25"/>
      <c r="O380" s="80">
        <f>MATCH(C380,大汇总!$A$2:$A$6000,0)</f>
        <v>3214</v>
      </c>
      <c r="P380">
        <f t="shared" ca="1" si="17"/>
        <v>0.29078217233830406</v>
      </c>
    </row>
    <row r="381" spans="1:16" ht="70.150000000000006" hidden="1" customHeight="1">
      <c r="A381" s="80" t="s">
        <v>16119</v>
      </c>
      <c r="B381" s="17">
        <v>54</v>
      </c>
      <c r="C381" s="2" t="s">
        <v>15971</v>
      </c>
      <c r="D381" s="1" t="s">
        <v>11267</v>
      </c>
      <c r="E381" s="1" t="str">
        <f t="shared" si="15"/>
        <v/>
      </c>
      <c r="G381" s="1"/>
      <c r="H381" s="9">
        <v>1</v>
      </c>
      <c r="I381" s="17" t="str">
        <f t="shared" si="16"/>
        <v>√</v>
      </c>
      <c r="J381" s="2" t="s">
        <v>11267</v>
      </c>
      <c r="K381" s="2" t="s">
        <v>12472</v>
      </c>
      <c r="L381" s="2" t="s">
        <v>11269</v>
      </c>
      <c r="M381" s="17">
        <v>1</v>
      </c>
      <c r="N381" s="16"/>
      <c r="O381" s="80" t="e">
        <f>MATCH(C381,大汇总!$A$2:$A$6000,0)</f>
        <v>#N/A</v>
      </c>
      <c r="P381">
        <f t="shared" ca="1" si="17"/>
        <v>0.8316136016704514</v>
      </c>
    </row>
    <row r="382" spans="1:16" ht="70.150000000000006" hidden="1" customHeight="1">
      <c r="A382" s="80" t="s">
        <v>16114</v>
      </c>
      <c r="B382" s="1">
        <v>54</v>
      </c>
      <c r="C382" s="2" t="s">
        <v>1909</v>
      </c>
      <c r="D382" s="1" t="s">
        <v>1811</v>
      </c>
      <c r="E382" s="1" t="str">
        <f t="shared" si="15"/>
        <v/>
      </c>
      <c r="G382" s="1"/>
      <c r="H382" s="9">
        <v>3</v>
      </c>
      <c r="I382" s="1" t="str">
        <f t="shared" si="16"/>
        <v>√</v>
      </c>
      <c r="J382" s="2" t="s">
        <v>1910</v>
      </c>
      <c r="K382" s="2" t="s">
        <v>1813</v>
      </c>
      <c r="L382" s="2" t="s">
        <v>1811</v>
      </c>
      <c r="M382" s="1">
        <v>3</v>
      </c>
      <c r="N382" s="33"/>
      <c r="O382" s="80">
        <f>MATCH(C382,大汇总!$A$2:$A$6000,0)</f>
        <v>2237</v>
      </c>
      <c r="P382">
        <f t="shared" ca="1" si="17"/>
        <v>4.5942241542013429E-2</v>
      </c>
    </row>
    <row r="383" spans="1:16" ht="70.150000000000006" hidden="1" customHeight="1">
      <c r="A383" s="80" t="s">
        <v>16120</v>
      </c>
      <c r="B383" s="1">
        <v>54</v>
      </c>
      <c r="C383" s="2" t="s">
        <v>12715</v>
      </c>
      <c r="D383" s="1" t="s">
        <v>12716</v>
      </c>
      <c r="E383" s="9" t="str">
        <f t="shared" si="15"/>
        <v/>
      </c>
      <c r="G383" s="9"/>
      <c r="H383" s="9">
        <v>1</v>
      </c>
      <c r="I383" s="17" t="str">
        <f t="shared" si="16"/>
        <v>√</v>
      </c>
      <c r="J383" s="2" t="s">
        <v>12716</v>
      </c>
      <c r="K383" s="2" t="s">
        <v>12717</v>
      </c>
      <c r="L383" s="2" t="s">
        <v>12703</v>
      </c>
      <c r="M383" s="17">
        <v>1</v>
      </c>
      <c r="N383" s="25"/>
      <c r="O383" s="80">
        <f>MATCH(C383,大汇总!$A$2:$A$6000,0)</f>
        <v>4846</v>
      </c>
      <c r="P383">
        <f t="shared" ca="1" si="17"/>
        <v>0.24689881053841989</v>
      </c>
    </row>
    <row r="384" spans="1:16" ht="70.150000000000006" hidden="1" customHeight="1">
      <c r="A384" s="80" t="s">
        <v>16117</v>
      </c>
      <c r="B384" s="17">
        <v>54</v>
      </c>
      <c r="C384" s="2" t="s">
        <v>15944</v>
      </c>
      <c r="D384" s="1" t="s">
        <v>11202</v>
      </c>
      <c r="E384" s="1" t="str">
        <f t="shared" si="15"/>
        <v/>
      </c>
      <c r="G384" s="1"/>
      <c r="H384" s="9">
        <v>2</v>
      </c>
      <c r="I384" s="17" t="str">
        <f t="shared" si="16"/>
        <v>√</v>
      </c>
      <c r="J384" s="2" t="s">
        <v>11203</v>
      </c>
      <c r="K384" s="2" t="s">
        <v>11202</v>
      </c>
      <c r="L384" s="2" t="s">
        <v>11204</v>
      </c>
      <c r="M384" s="17">
        <v>2</v>
      </c>
      <c r="N384" s="24"/>
      <c r="O384" s="80">
        <f>MATCH(C384,大汇总!$A$2:$A$6000,0)</f>
        <v>2749</v>
      </c>
      <c r="P384">
        <f t="shared" ca="1" si="17"/>
        <v>0.90070307227148727</v>
      </c>
    </row>
    <row r="385" spans="1:16" ht="70.150000000000006" hidden="1" customHeight="1">
      <c r="A385" s="80" t="s">
        <v>16115</v>
      </c>
      <c r="B385" s="1">
        <v>55</v>
      </c>
      <c r="C385" s="2" t="s">
        <v>3948</v>
      </c>
      <c r="D385" s="1" t="s">
        <v>3949</v>
      </c>
      <c r="E385" s="1" t="str">
        <f t="shared" si="15"/>
        <v/>
      </c>
      <c r="G385" s="1"/>
      <c r="H385" s="9">
        <v>2</v>
      </c>
      <c r="I385" s="17" t="str">
        <f t="shared" si="16"/>
        <v>√</v>
      </c>
      <c r="J385" s="2" t="s">
        <v>3950</v>
      </c>
      <c r="K385" s="2" t="s">
        <v>3949</v>
      </c>
      <c r="L385" s="2" t="s">
        <v>3951</v>
      </c>
      <c r="M385" s="17">
        <v>2</v>
      </c>
      <c r="N385" s="24"/>
      <c r="O385" s="80">
        <f>MATCH(C385,大汇总!$A$2:$A$6000,0)</f>
        <v>5049</v>
      </c>
      <c r="P385">
        <f t="shared" ca="1" si="17"/>
        <v>0.39474279772914744</v>
      </c>
    </row>
    <row r="386" spans="1:16" ht="70.150000000000006" hidden="1" customHeight="1">
      <c r="A386" s="80" t="s">
        <v>16113</v>
      </c>
      <c r="B386" s="1">
        <v>55</v>
      </c>
      <c r="C386" s="2" t="s">
        <v>17960</v>
      </c>
      <c r="D386" s="1" t="s">
        <v>112</v>
      </c>
      <c r="E386" s="1" t="str">
        <f t="shared" ref="E386:E449" si="18">IF(I386="×",IF(M386=1,J386,IF(M386=2,K386,IF(M386=3,L386,""))),"")</f>
        <v/>
      </c>
      <c r="G386" s="1"/>
      <c r="H386" s="9">
        <v>1</v>
      </c>
      <c r="I386" s="17" t="str">
        <f t="shared" ref="I386:I449" si="19">IF(H386="","",IF(H386=M386,"√","×"))</f>
        <v>√</v>
      </c>
      <c r="J386" s="2" t="s">
        <v>112</v>
      </c>
      <c r="K386" s="2" t="s">
        <v>113</v>
      </c>
      <c r="L386" s="2" t="s">
        <v>114</v>
      </c>
      <c r="M386" s="17">
        <v>1</v>
      </c>
      <c r="N386" s="24"/>
      <c r="O386" s="80">
        <f>MATCH(C386,大汇总!$A$2:$A$6000,0)</f>
        <v>4016</v>
      </c>
      <c r="P386">
        <f t="shared" ref="P386:P449" ca="1" si="20">RAND()</f>
        <v>0.80259139855276496</v>
      </c>
    </row>
    <row r="387" spans="1:16" ht="70.150000000000006" hidden="1" customHeight="1">
      <c r="A387" s="80" t="s">
        <v>16119</v>
      </c>
      <c r="B387" s="17">
        <v>55</v>
      </c>
      <c r="C387" s="2" t="s">
        <v>15972</v>
      </c>
      <c r="D387" s="1">
        <v>7500</v>
      </c>
      <c r="E387" s="1" t="str">
        <f t="shared" si="18"/>
        <v/>
      </c>
      <c r="G387" s="1"/>
      <c r="H387" s="9">
        <v>1</v>
      </c>
      <c r="I387" s="17" t="str">
        <f t="shared" si="19"/>
        <v>√</v>
      </c>
      <c r="J387" s="2">
        <v>7500</v>
      </c>
      <c r="K387" s="2">
        <v>7600</v>
      </c>
      <c r="L387" s="2">
        <v>7700</v>
      </c>
      <c r="M387" s="17">
        <v>1</v>
      </c>
      <c r="N387" s="16"/>
      <c r="O387" s="80" t="e">
        <f>MATCH(C387,大汇总!$A$2:$A$6000,0)</f>
        <v>#N/A</v>
      </c>
      <c r="P387">
        <f t="shared" ca="1" si="20"/>
        <v>5.8933004690655544E-2</v>
      </c>
    </row>
    <row r="388" spans="1:16" ht="70.150000000000006" hidden="1" customHeight="1">
      <c r="A388" s="80" t="s">
        <v>16114</v>
      </c>
      <c r="B388" s="1">
        <v>55</v>
      </c>
      <c r="C388" s="2" t="s">
        <v>1911</v>
      </c>
      <c r="D388" s="1" t="s">
        <v>1811</v>
      </c>
      <c r="E388" s="1" t="str">
        <f t="shared" si="18"/>
        <v/>
      </c>
      <c r="G388" s="1"/>
      <c r="H388" s="9">
        <v>1</v>
      </c>
      <c r="I388" s="1" t="str">
        <f t="shared" si="19"/>
        <v>√</v>
      </c>
      <c r="J388" s="2" t="s">
        <v>1811</v>
      </c>
      <c r="K388" s="2" t="s">
        <v>1912</v>
      </c>
      <c r="L388" s="2" t="s">
        <v>1913</v>
      </c>
      <c r="M388" s="1">
        <v>1</v>
      </c>
      <c r="N388" s="33"/>
      <c r="O388" s="80">
        <f>MATCH(C388,大汇总!$A$2:$A$6000,0)</f>
        <v>3053</v>
      </c>
      <c r="P388">
        <f t="shared" ca="1" si="20"/>
        <v>0.11300985249827844</v>
      </c>
    </row>
    <row r="389" spans="1:16" ht="70.150000000000006" hidden="1" customHeight="1">
      <c r="A389" s="80" t="s">
        <v>16120</v>
      </c>
      <c r="B389" s="1">
        <v>55</v>
      </c>
      <c r="C389" s="2" t="s">
        <v>12718</v>
      </c>
      <c r="D389" s="1" t="s">
        <v>12719</v>
      </c>
      <c r="E389" s="9" t="str">
        <f t="shared" si="18"/>
        <v/>
      </c>
      <c r="G389" s="9"/>
      <c r="H389" s="9">
        <v>3</v>
      </c>
      <c r="I389" s="17" t="str">
        <f t="shared" si="19"/>
        <v>√</v>
      </c>
      <c r="J389" s="2" t="s">
        <v>12721</v>
      </c>
      <c r="K389" s="2" t="s">
        <v>12720</v>
      </c>
      <c r="L389" s="2" t="s">
        <v>12719</v>
      </c>
      <c r="M389" s="17">
        <v>3</v>
      </c>
      <c r="N389" s="25"/>
      <c r="O389" s="80">
        <f>MATCH(C389,大汇总!$A$2:$A$6000,0)</f>
        <v>5040</v>
      </c>
      <c r="P389">
        <f t="shared" ca="1" si="20"/>
        <v>0.38187745634845349</v>
      </c>
    </row>
    <row r="390" spans="1:16" ht="70.150000000000006" hidden="1" customHeight="1">
      <c r="A390" s="80" t="s">
        <v>16117</v>
      </c>
      <c r="B390" s="17">
        <v>55</v>
      </c>
      <c r="C390" s="2" t="s">
        <v>11205</v>
      </c>
      <c r="D390" s="1" t="s">
        <v>11206</v>
      </c>
      <c r="E390" s="1" t="str">
        <f t="shared" si="18"/>
        <v/>
      </c>
      <c r="G390" s="1"/>
      <c r="H390" s="9">
        <v>1</v>
      </c>
      <c r="I390" s="17" t="str">
        <f t="shared" si="19"/>
        <v>√</v>
      </c>
      <c r="J390" s="2" t="s">
        <v>11206</v>
      </c>
      <c r="K390" s="2" t="s">
        <v>11207</v>
      </c>
      <c r="L390" s="2" t="s">
        <v>11208</v>
      </c>
      <c r="M390" s="17">
        <v>1</v>
      </c>
      <c r="N390" s="24"/>
      <c r="O390" s="80">
        <f>MATCH(C390,大汇总!$A$2:$A$6000,0)</f>
        <v>2750</v>
      </c>
      <c r="P390">
        <f t="shared" ca="1" si="20"/>
        <v>3.2858916322517251E-2</v>
      </c>
    </row>
    <row r="391" spans="1:16" ht="70.150000000000006" hidden="1" customHeight="1">
      <c r="A391" s="80" t="s">
        <v>16115</v>
      </c>
      <c r="B391" s="1">
        <v>56</v>
      </c>
      <c r="C391" s="2" t="s">
        <v>3952</v>
      </c>
      <c r="D391" s="1" t="s">
        <v>3953</v>
      </c>
      <c r="E391" s="1" t="str">
        <f t="shared" si="18"/>
        <v/>
      </c>
      <c r="G391" s="1"/>
      <c r="H391" s="9">
        <v>3</v>
      </c>
      <c r="I391" s="17" t="str">
        <f t="shared" si="19"/>
        <v>√</v>
      </c>
      <c r="J391" s="2" t="s">
        <v>3955</v>
      </c>
      <c r="K391" s="2" t="s">
        <v>3954</v>
      </c>
      <c r="L391" s="2" t="s">
        <v>3953</v>
      </c>
      <c r="M391" s="17">
        <v>3</v>
      </c>
      <c r="N391" s="24"/>
      <c r="O391" s="80">
        <f>MATCH(C391,大汇总!$A$2:$A$6000,0)</f>
        <v>4162</v>
      </c>
      <c r="P391">
        <f t="shared" ca="1" si="20"/>
        <v>0.5327378871241808</v>
      </c>
    </row>
    <row r="392" spans="1:16" ht="70.150000000000006" hidden="1" customHeight="1">
      <c r="A392" s="80" t="s">
        <v>16113</v>
      </c>
      <c r="B392" s="1">
        <v>56</v>
      </c>
      <c r="C392" s="2" t="s">
        <v>16082</v>
      </c>
      <c r="D392" s="1" t="s">
        <v>115</v>
      </c>
      <c r="E392" s="1" t="str">
        <f t="shared" si="18"/>
        <v/>
      </c>
      <c r="G392" s="1"/>
      <c r="H392" s="9">
        <v>3</v>
      </c>
      <c r="I392" s="17" t="str">
        <f t="shared" si="19"/>
        <v>√</v>
      </c>
      <c r="J392" s="2" t="s">
        <v>117</v>
      </c>
      <c r="K392" s="2" t="s">
        <v>116</v>
      </c>
      <c r="L392" s="2" t="s">
        <v>115</v>
      </c>
      <c r="M392" s="17">
        <v>3</v>
      </c>
      <c r="N392" s="23"/>
      <c r="O392" s="80">
        <f>MATCH(C392,大汇总!$A$2:$A$6000,0)</f>
        <v>3936</v>
      </c>
      <c r="P392">
        <f t="shared" ca="1" si="20"/>
        <v>0.51203206818034275</v>
      </c>
    </row>
    <row r="393" spans="1:16" ht="70.150000000000006" hidden="1" customHeight="1">
      <c r="A393" s="80" t="s">
        <v>16116</v>
      </c>
      <c r="B393" s="1">
        <v>56</v>
      </c>
      <c r="C393" s="2" t="s">
        <v>6239</v>
      </c>
      <c r="D393" s="1" t="s">
        <v>6240</v>
      </c>
      <c r="E393" s="1" t="str">
        <f t="shared" si="18"/>
        <v/>
      </c>
      <c r="G393" s="1"/>
      <c r="H393" s="9">
        <v>1</v>
      </c>
      <c r="I393" s="17" t="str">
        <f t="shared" si="19"/>
        <v>√</v>
      </c>
      <c r="J393" s="2" t="s">
        <v>6240</v>
      </c>
      <c r="K393" s="2" t="s">
        <v>6241</v>
      </c>
      <c r="L393" s="2" t="s">
        <v>6242</v>
      </c>
      <c r="M393" s="17">
        <v>1</v>
      </c>
      <c r="N393" s="25"/>
      <c r="O393" s="80">
        <f>MATCH(C393,大汇总!$A$2:$A$6000,0)</f>
        <v>5224</v>
      </c>
      <c r="P393">
        <f t="shared" ca="1" si="20"/>
        <v>0.54691988478531228</v>
      </c>
    </row>
    <row r="394" spans="1:16" ht="70.150000000000006" hidden="1" customHeight="1">
      <c r="A394" s="80" t="s">
        <v>16119</v>
      </c>
      <c r="B394" s="17">
        <v>56</v>
      </c>
      <c r="C394" s="2" t="s">
        <v>15973</v>
      </c>
      <c r="D394" s="1" t="s">
        <v>11275</v>
      </c>
      <c r="E394" s="1" t="str">
        <f t="shared" si="18"/>
        <v/>
      </c>
      <c r="G394" s="1"/>
      <c r="H394" s="9">
        <v>1</v>
      </c>
      <c r="I394" s="17" t="str">
        <f t="shared" si="19"/>
        <v>√</v>
      </c>
      <c r="J394" s="2" t="s">
        <v>11275</v>
      </c>
      <c r="K394" s="2" t="s">
        <v>11276</v>
      </c>
      <c r="L394" s="2" t="s">
        <v>11277</v>
      </c>
      <c r="M394" s="17">
        <v>1</v>
      </c>
      <c r="N394" s="16"/>
      <c r="O394" s="80" t="e">
        <f>MATCH(C394,大汇总!$A$2:$A$6000,0)</f>
        <v>#N/A</v>
      </c>
      <c r="P394">
        <f t="shared" ca="1" si="20"/>
        <v>8.8743044912076741E-2</v>
      </c>
    </row>
    <row r="395" spans="1:16" ht="70.150000000000006" hidden="1" customHeight="1">
      <c r="A395" s="80" t="s">
        <v>16114</v>
      </c>
      <c r="B395" s="1">
        <v>56</v>
      </c>
      <c r="C395" s="2" t="s">
        <v>1914</v>
      </c>
      <c r="D395" s="1" t="s">
        <v>1811</v>
      </c>
      <c r="E395" s="1" t="str">
        <f t="shared" si="18"/>
        <v/>
      </c>
      <c r="G395" s="1"/>
      <c r="H395" s="9">
        <v>2</v>
      </c>
      <c r="I395" s="1" t="str">
        <f t="shared" si="19"/>
        <v>√</v>
      </c>
      <c r="J395" s="2" t="s">
        <v>1915</v>
      </c>
      <c r="K395" s="2" t="s">
        <v>1811</v>
      </c>
      <c r="L395" s="2" t="s">
        <v>1912</v>
      </c>
      <c r="M395" s="1">
        <v>2</v>
      </c>
      <c r="N395" s="33"/>
      <c r="O395" s="80">
        <f>MATCH(C395,大汇总!$A$2:$A$6000,0)</f>
        <v>2083</v>
      </c>
      <c r="P395">
        <f t="shared" ca="1" si="20"/>
        <v>0.67238532129581585</v>
      </c>
    </row>
    <row r="396" spans="1:16" ht="70.150000000000006" hidden="1" customHeight="1">
      <c r="A396" s="80" t="s">
        <v>16120</v>
      </c>
      <c r="B396" s="1">
        <v>56</v>
      </c>
      <c r="C396" s="2" t="s">
        <v>12722</v>
      </c>
      <c r="D396" s="1" t="s">
        <v>386</v>
      </c>
      <c r="E396" s="9" t="str">
        <f t="shared" si="18"/>
        <v/>
      </c>
      <c r="G396" s="9"/>
      <c r="H396" s="9">
        <v>1</v>
      </c>
      <c r="I396" s="17" t="str">
        <f t="shared" si="19"/>
        <v>√</v>
      </c>
      <c r="J396" s="2" t="s">
        <v>386</v>
      </c>
      <c r="K396" s="2" t="s">
        <v>388</v>
      </c>
      <c r="L396" s="2" t="s">
        <v>12723</v>
      </c>
      <c r="M396" s="17">
        <v>1</v>
      </c>
      <c r="N396" s="25"/>
      <c r="O396" s="80">
        <f>MATCH(C396,大汇总!$A$2:$A$6000,0)</f>
        <v>927</v>
      </c>
      <c r="P396">
        <f t="shared" ca="1" si="20"/>
        <v>0.35590356334291062</v>
      </c>
    </row>
    <row r="397" spans="1:16" ht="70.150000000000006" hidden="1" customHeight="1">
      <c r="A397" s="80" t="s">
        <v>16115</v>
      </c>
      <c r="B397" s="1">
        <v>57</v>
      </c>
      <c r="C397" s="2" t="s">
        <v>3956</v>
      </c>
      <c r="D397" s="1" t="s">
        <v>3957</v>
      </c>
      <c r="E397" s="1" t="str">
        <f t="shared" si="18"/>
        <v/>
      </c>
      <c r="G397" s="1"/>
      <c r="H397" s="9">
        <v>3</v>
      </c>
      <c r="I397" s="17" t="str">
        <f t="shared" si="19"/>
        <v>√</v>
      </c>
      <c r="J397" s="2" t="s">
        <v>3959</v>
      </c>
      <c r="K397" s="2" t="s">
        <v>3958</v>
      </c>
      <c r="L397" s="2" t="s">
        <v>3957</v>
      </c>
      <c r="M397" s="17">
        <v>3</v>
      </c>
      <c r="N397" s="24"/>
      <c r="O397" s="80">
        <f>MATCH(C397,大汇总!$A$2:$A$6000,0)</f>
        <v>1809</v>
      </c>
      <c r="P397">
        <f t="shared" ca="1" si="20"/>
        <v>8.6339445971510442E-2</v>
      </c>
    </row>
    <row r="398" spans="1:16" ht="70.150000000000006" hidden="1" customHeight="1">
      <c r="A398" s="109" t="s">
        <v>16113</v>
      </c>
      <c r="B398" s="110">
        <v>57</v>
      </c>
      <c r="C398" s="115" t="s">
        <v>118</v>
      </c>
      <c r="D398" s="110" t="s">
        <v>119</v>
      </c>
      <c r="E398" s="110" t="str">
        <f t="shared" si="18"/>
        <v/>
      </c>
      <c r="F398" s="80" t="s">
        <v>17958</v>
      </c>
      <c r="G398" s="110" t="s">
        <v>4708</v>
      </c>
      <c r="H398" s="116">
        <v>1</v>
      </c>
      <c r="I398" s="114" t="str">
        <f t="shared" si="19"/>
        <v>√</v>
      </c>
      <c r="J398" s="115" t="s">
        <v>119</v>
      </c>
      <c r="K398" s="115" t="s">
        <v>120</v>
      </c>
      <c r="L398" s="115" t="s">
        <v>121</v>
      </c>
      <c r="M398" s="17">
        <v>1</v>
      </c>
      <c r="N398" s="24"/>
      <c r="O398" s="80">
        <f>MATCH(C398,大汇总!$A$2:$A$6000,0)</f>
        <v>4583</v>
      </c>
      <c r="P398">
        <f t="shared" ca="1" si="20"/>
        <v>0.33328938052102264</v>
      </c>
    </row>
    <row r="399" spans="1:16" ht="70.150000000000006" hidden="1" customHeight="1">
      <c r="A399" s="80" t="s">
        <v>16116</v>
      </c>
      <c r="B399" s="1">
        <v>57</v>
      </c>
      <c r="C399" s="2" t="s">
        <v>6243</v>
      </c>
      <c r="D399" s="1" t="s">
        <v>6244</v>
      </c>
      <c r="E399" s="1" t="str">
        <f t="shared" si="18"/>
        <v/>
      </c>
      <c r="G399" s="1"/>
      <c r="H399" s="9">
        <v>3</v>
      </c>
      <c r="I399" s="17" t="str">
        <f t="shared" si="19"/>
        <v>√</v>
      </c>
      <c r="J399" s="2" t="s">
        <v>6246</v>
      </c>
      <c r="K399" s="2" t="s">
        <v>6245</v>
      </c>
      <c r="L399" s="2" t="s">
        <v>6244</v>
      </c>
      <c r="M399" s="17">
        <v>3</v>
      </c>
      <c r="N399" s="25"/>
      <c r="O399" s="80">
        <f>MATCH(C399,大汇总!$A$2:$A$6000,0)</f>
        <v>3023</v>
      </c>
      <c r="P399">
        <f t="shared" ca="1" si="20"/>
        <v>0.73013538006455203</v>
      </c>
    </row>
    <row r="400" spans="1:16" ht="70.150000000000006" hidden="1" customHeight="1">
      <c r="A400" s="80" t="s">
        <v>16119</v>
      </c>
      <c r="B400" s="17">
        <v>57</v>
      </c>
      <c r="C400" s="2" t="s">
        <v>15974</v>
      </c>
      <c r="D400" s="1" t="s">
        <v>12473</v>
      </c>
      <c r="E400" s="1" t="str">
        <f t="shared" si="18"/>
        <v/>
      </c>
      <c r="G400" s="1" t="s">
        <v>17859</v>
      </c>
      <c r="H400" s="9">
        <v>3</v>
      </c>
      <c r="I400" s="17" t="str">
        <f t="shared" si="19"/>
        <v>√</v>
      </c>
      <c r="J400" s="2" t="s">
        <v>11281</v>
      </c>
      <c r="K400" s="2" t="s">
        <v>12474</v>
      </c>
      <c r="L400" s="2" t="s">
        <v>12473</v>
      </c>
      <c r="M400" s="17">
        <v>3</v>
      </c>
      <c r="N400" s="16"/>
      <c r="O400" s="80">
        <f>MATCH(C400,大汇总!$A$2:$A$6000,0)</f>
        <v>1783</v>
      </c>
      <c r="P400">
        <f t="shared" ca="1" si="20"/>
        <v>2.4968872275567544E-2</v>
      </c>
    </row>
    <row r="401" spans="1:16" ht="70.150000000000006" hidden="1" customHeight="1">
      <c r="A401" s="80" t="s">
        <v>16114</v>
      </c>
      <c r="B401" s="1">
        <v>57</v>
      </c>
      <c r="C401" s="2" t="s">
        <v>1916</v>
      </c>
      <c r="D401" s="1" t="s">
        <v>1917</v>
      </c>
      <c r="E401" s="1" t="str">
        <f t="shared" si="18"/>
        <v/>
      </c>
      <c r="G401" s="1"/>
      <c r="H401" s="9">
        <v>1</v>
      </c>
      <c r="I401" s="1" t="str">
        <f t="shared" si="19"/>
        <v>√</v>
      </c>
      <c r="J401" s="2" t="s">
        <v>1917</v>
      </c>
      <c r="K401" s="2" t="s">
        <v>1912</v>
      </c>
      <c r="L401" s="2" t="s">
        <v>1918</v>
      </c>
      <c r="M401" s="1">
        <v>1</v>
      </c>
      <c r="N401" s="33"/>
      <c r="O401" s="80">
        <f>MATCH(C401,大汇总!$A$2:$A$6000,0)</f>
        <v>2093</v>
      </c>
      <c r="P401">
        <f t="shared" ca="1" si="20"/>
        <v>0.97540439034107496</v>
      </c>
    </row>
    <row r="402" spans="1:16" ht="70.150000000000006" hidden="1" customHeight="1">
      <c r="A402" s="80" t="s">
        <v>16120</v>
      </c>
      <c r="B402" s="1">
        <v>57</v>
      </c>
      <c r="C402" s="2" t="s">
        <v>12724</v>
      </c>
      <c r="D402" s="1" t="s">
        <v>12725</v>
      </c>
      <c r="E402" s="9" t="str">
        <f t="shared" si="18"/>
        <v/>
      </c>
      <c r="G402" s="9"/>
      <c r="H402" s="9">
        <v>1</v>
      </c>
      <c r="I402" s="17" t="str">
        <f t="shared" si="19"/>
        <v>√</v>
      </c>
      <c r="J402" s="2" t="s">
        <v>12725</v>
      </c>
      <c r="K402" s="2" t="s">
        <v>12726</v>
      </c>
      <c r="L402" s="2" t="s">
        <v>12727</v>
      </c>
      <c r="M402" s="17">
        <v>1</v>
      </c>
      <c r="N402" s="25"/>
      <c r="O402" s="80">
        <f>MATCH(C402,大汇总!$A$2:$A$6000,0)</f>
        <v>2833</v>
      </c>
      <c r="P402">
        <f t="shared" ca="1" si="20"/>
        <v>0.39987021028898129</v>
      </c>
    </row>
    <row r="403" spans="1:16" ht="70.150000000000006" hidden="1" customHeight="1">
      <c r="A403" s="80" t="s">
        <v>16115</v>
      </c>
      <c r="B403" s="1">
        <v>58</v>
      </c>
      <c r="C403" s="2" t="s">
        <v>3960</v>
      </c>
      <c r="D403" s="1" t="s">
        <v>3961</v>
      </c>
      <c r="E403" s="1" t="str">
        <f t="shared" si="18"/>
        <v/>
      </c>
      <c r="G403" s="1"/>
      <c r="H403" s="9">
        <v>1</v>
      </c>
      <c r="I403" s="17" t="str">
        <f t="shared" si="19"/>
        <v>√</v>
      </c>
      <c r="J403" s="2" t="s">
        <v>3961</v>
      </c>
      <c r="K403" s="2" t="s">
        <v>3962</v>
      </c>
      <c r="L403" s="2" t="s">
        <v>3963</v>
      </c>
      <c r="M403" s="17">
        <v>1</v>
      </c>
      <c r="N403" s="24"/>
      <c r="O403" s="80">
        <f>MATCH(C403,大汇总!$A$2:$A$6000,0)</f>
        <v>4863</v>
      </c>
      <c r="P403">
        <f t="shared" ca="1" si="20"/>
        <v>0.30544851733936529</v>
      </c>
    </row>
    <row r="404" spans="1:16" ht="70.150000000000006" hidden="1" customHeight="1">
      <c r="A404" s="80" t="s">
        <v>16113</v>
      </c>
      <c r="B404" s="34">
        <v>58</v>
      </c>
      <c r="C404" s="35" t="s">
        <v>122</v>
      </c>
      <c r="D404" s="1" t="s">
        <v>123</v>
      </c>
      <c r="E404" s="34" t="str">
        <f t="shared" si="18"/>
        <v/>
      </c>
      <c r="G404" s="34"/>
      <c r="H404" s="36">
        <v>3</v>
      </c>
      <c r="I404" s="37" t="str">
        <f t="shared" si="19"/>
        <v>√</v>
      </c>
      <c r="J404" s="35" t="s">
        <v>125</v>
      </c>
      <c r="K404" s="35" t="s">
        <v>124</v>
      </c>
      <c r="L404" s="35" t="s">
        <v>123</v>
      </c>
      <c r="M404" s="17">
        <v>3</v>
      </c>
      <c r="N404" s="23"/>
      <c r="O404" s="80">
        <f>MATCH(C404,大汇总!$A$2:$A$6000,0)</f>
        <v>3765</v>
      </c>
      <c r="P404">
        <f t="shared" ca="1" si="20"/>
        <v>0.70293161329163445</v>
      </c>
    </row>
    <row r="405" spans="1:16" ht="70.150000000000006" hidden="1" customHeight="1">
      <c r="A405" s="80" t="s">
        <v>16116</v>
      </c>
      <c r="B405" s="1">
        <v>58</v>
      </c>
      <c r="C405" s="2" t="s">
        <v>6247</v>
      </c>
      <c r="D405" s="1" t="s">
        <v>6248</v>
      </c>
      <c r="E405" s="1" t="str">
        <f t="shared" si="18"/>
        <v/>
      </c>
      <c r="F405" s="9" t="s">
        <v>17901</v>
      </c>
      <c r="G405" s="1"/>
      <c r="H405" s="9">
        <v>3</v>
      </c>
      <c r="I405" s="17" t="str">
        <f t="shared" si="19"/>
        <v>√</v>
      </c>
      <c r="J405" s="2" t="s">
        <v>6250</v>
      </c>
      <c r="K405" s="2" t="s">
        <v>6249</v>
      </c>
      <c r="L405" s="2" t="s">
        <v>6248</v>
      </c>
      <c r="M405" s="17">
        <v>3</v>
      </c>
      <c r="N405" s="25"/>
      <c r="O405" s="80">
        <f>MATCH(C405,大汇总!$A$2:$A$6000,0)</f>
        <v>3434</v>
      </c>
      <c r="P405">
        <f t="shared" ca="1" si="20"/>
        <v>5.2505097647875809E-2</v>
      </c>
    </row>
    <row r="406" spans="1:16" ht="70.150000000000006" hidden="1" customHeight="1">
      <c r="A406" s="80" t="s">
        <v>16119</v>
      </c>
      <c r="B406" s="17">
        <v>58</v>
      </c>
      <c r="C406" s="2" t="s">
        <v>15975</v>
      </c>
      <c r="D406" s="1" t="s">
        <v>12475</v>
      </c>
      <c r="E406" s="1" t="str">
        <f t="shared" si="18"/>
        <v/>
      </c>
      <c r="G406" s="1"/>
      <c r="H406" s="9">
        <v>3</v>
      </c>
      <c r="I406" s="17" t="str">
        <f t="shared" si="19"/>
        <v>√</v>
      </c>
      <c r="J406" s="2" t="s">
        <v>12477</v>
      </c>
      <c r="K406" s="2" t="s">
        <v>12476</v>
      </c>
      <c r="L406" s="2" t="s">
        <v>12475</v>
      </c>
      <c r="M406" s="17">
        <v>3</v>
      </c>
      <c r="N406" s="16"/>
      <c r="O406" s="80">
        <f>MATCH(C406,大汇总!$A$2:$A$6000,0)</f>
        <v>3529</v>
      </c>
      <c r="P406">
        <f t="shared" ca="1" si="20"/>
        <v>0.32937016640048278</v>
      </c>
    </row>
    <row r="407" spans="1:16" ht="70.150000000000006" hidden="1" customHeight="1">
      <c r="A407" s="80" t="s">
        <v>16114</v>
      </c>
      <c r="B407" s="1">
        <v>58</v>
      </c>
      <c r="C407" s="2" t="s">
        <v>1919</v>
      </c>
      <c r="D407" s="1" t="s">
        <v>1912</v>
      </c>
      <c r="E407" s="1" t="str">
        <f t="shared" si="18"/>
        <v/>
      </c>
      <c r="G407" s="1"/>
      <c r="H407" s="9">
        <v>2</v>
      </c>
      <c r="I407" s="1" t="str">
        <f t="shared" si="19"/>
        <v>√</v>
      </c>
      <c r="J407" s="2" t="s">
        <v>1918</v>
      </c>
      <c r="K407" s="2" t="s">
        <v>1912</v>
      </c>
      <c r="L407" s="2" t="s">
        <v>1811</v>
      </c>
      <c r="M407" s="1">
        <v>2</v>
      </c>
      <c r="N407" s="33"/>
      <c r="O407" s="80">
        <f>MATCH(C407,大汇总!$A$2:$A$6000,0)</f>
        <v>2094</v>
      </c>
      <c r="P407">
        <f t="shared" ca="1" si="20"/>
        <v>0.78264616092606054</v>
      </c>
    </row>
    <row r="408" spans="1:16" ht="70.150000000000006" hidden="1" customHeight="1">
      <c r="A408" s="80" t="s">
        <v>16120</v>
      </c>
      <c r="B408" s="1">
        <v>58</v>
      </c>
      <c r="C408" s="2" t="s">
        <v>12728</v>
      </c>
      <c r="D408" s="1" t="s">
        <v>386</v>
      </c>
      <c r="E408" s="9" t="str">
        <f t="shared" si="18"/>
        <v/>
      </c>
      <c r="G408" s="9"/>
      <c r="H408" s="9">
        <v>2</v>
      </c>
      <c r="I408" s="17" t="str">
        <f t="shared" si="19"/>
        <v>√</v>
      </c>
      <c r="J408" s="2" t="s">
        <v>12729</v>
      </c>
      <c r="K408" s="2" t="s">
        <v>386</v>
      </c>
      <c r="L408" s="2" t="s">
        <v>671</v>
      </c>
      <c r="M408" s="17">
        <v>2</v>
      </c>
      <c r="N408" s="25"/>
      <c r="O408" s="80">
        <f>MATCH(C408,大汇总!$A$2:$A$6000,0)</f>
        <v>3653</v>
      </c>
      <c r="P408">
        <f t="shared" ca="1" si="20"/>
        <v>0.90747731198968062</v>
      </c>
    </row>
    <row r="409" spans="1:16" ht="70.150000000000006" hidden="1" customHeight="1">
      <c r="A409" s="80" t="s">
        <v>16117</v>
      </c>
      <c r="B409" s="17">
        <v>58</v>
      </c>
      <c r="C409" s="2" t="s">
        <v>1504</v>
      </c>
      <c r="D409" s="1" t="s">
        <v>1519</v>
      </c>
      <c r="E409" s="1" t="str">
        <f t="shared" si="18"/>
        <v/>
      </c>
      <c r="G409" s="1"/>
      <c r="H409" s="9">
        <v>1</v>
      </c>
      <c r="I409" s="17" t="str">
        <f t="shared" si="19"/>
        <v>√</v>
      </c>
      <c r="J409" s="2" t="s">
        <v>1519</v>
      </c>
      <c r="K409" s="2" t="s">
        <v>1520</v>
      </c>
      <c r="L409" s="2" t="s">
        <v>1521</v>
      </c>
      <c r="M409" s="17">
        <v>1</v>
      </c>
      <c r="N409" s="24"/>
      <c r="O409" s="80">
        <f>MATCH(C409,大汇总!$A$2:$A$6000,0)</f>
        <v>4085</v>
      </c>
      <c r="P409">
        <f t="shared" ca="1" si="20"/>
        <v>0.68750336417031355</v>
      </c>
    </row>
    <row r="410" spans="1:16" ht="70.150000000000006" hidden="1" customHeight="1">
      <c r="A410" s="80" t="s">
        <v>16115</v>
      </c>
      <c r="B410" s="1">
        <v>59</v>
      </c>
      <c r="C410" s="2" t="s">
        <v>3964</v>
      </c>
      <c r="D410" s="1" t="s">
        <v>3965</v>
      </c>
      <c r="E410" s="1" t="str">
        <f t="shared" si="18"/>
        <v/>
      </c>
      <c r="G410" s="1"/>
      <c r="H410" s="9">
        <v>1</v>
      </c>
      <c r="I410" s="17" t="str">
        <f t="shared" si="19"/>
        <v>√</v>
      </c>
      <c r="J410" s="2" t="s">
        <v>3965</v>
      </c>
      <c r="K410" s="2" t="s">
        <v>3966</v>
      </c>
      <c r="L410" s="2" t="s">
        <v>3967</v>
      </c>
      <c r="M410" s="17">
        <v>1</v>
      </c>
      <c r="N410" s="24"/>
      <c r="O410" s="80">
        <f>MATCH(C410,大汇总!$A$2:$A$6000,0)</f>
        <v>1623</v>
      </c>
      <c r="P410">
        <f t="shared" ca="1" si="20"/>
        <v>7.7398593679208871E-2</v>
      </c>
    </row>
    <row r="411" spans="1:16" ht="70.150000000000006" hidden="1" customHeight="1">
      <c r="A411" s="80" t="s">
        <v>16113</v>
      </c>
      <c r="B411" s="1">
        <v>59</v>
      </c>
      <c r="C411" s="2" t="s">
        <v>126</v>
      </c>
      <c r="D411" s="1" t="s">
        <v>127</v>
      </c>
      <c r="E411" s="1" t="str">
        <f t="shared" si="18"/>
        <v/>
      </c>
      <c r="G411" s="1"/>
      <c r="H411" s="9">
        <v>2</v>
      </c>
      <c r="I411" s="17" t="str">
        <f t="shared" si="19"/>
        <v>√</v>
      </c>
      <c r="J411" s="2" t="s">
        <v>128</v>
      </c>
      <c r="K411" s="2" t="s">
        <v>127</v>
      </c>
      <c r="L411" s="2" t="s">
        <v>129</v>
      </c>
      <c r="M411" s="17">
        <v>2</v>
      </c>
      <c r="N411" s="24"/>
      <c r="O411" s="80">
        <f>MATCH(C411,大汇总!$A$2:$A$6000,0)</f>
        <v>2982</v>
      </c>
      <c r="P411">
        <f t="shared" ca="1" si="20"/>
        <v>0.43487863370136659</v>
      </c>
    </row>
    <row r="412" spans="1:16" ht="70.150000000000006" hidden="1" customHeight="1">
      <c r="A412" s="80" t="s">
        <v>16116</v>
      </c>
      <c r="B412" s="1">
        <v>59</v>
      </c>
      <c r="C412" s="2" t="s">
        <v>6251</v>
      </c>
      <c r="D412" s="1" t="s">
        <v>6252</v>
      </c>
      <c r="E412" s="1" t="str">
        <f t="shared" si="18"/>
        <v/>
      </c>
      <c r="F412" s="9" t="s">
        <v>17901</v>
      </c>
      <c r="G412" s="1"/>
      <c r="H412" s="9">
        <v>1</v>
      </c>
      <c r="I412" s="17" t="str">
        <f t="shared" si="19"/>
        <v>√</v>
      </c>
      <c r="J412" s="2" t="s">
        <v>6252</v>
      </c>
      <c r="K412" s="2" t="s">
        <v>6253</v>
      </c>
      <c r="L412" s="2" t="s">
        <v>6254</v>
      </c>
      <c r="M412" s="17">
        <v>1</v>
      </c>
      <c r="N412" s="25"/>
      <c r="O412" s="80">
        <f>MATCH(C412,大汇总!$A$2:$A$6000,0)</f>
        <v>2144</v>
      </c>
      <c r="P412">
        <f t="shared" ca="1" si="20"/>
        <v>0.63308904830294654</v>
      </c>
    </row>
    <row r="413" spans="1:16" ht="70.150000000000006" hidden="1" customHeight="1">
      <c r="A413" s="80" t="s">
        <v>16119</v>
      </c>
      <c r="B413" s="17">
        <v>59</v>
      </c>
      <c r="C413" s="2" t="s">
        <v>15976</v>
      </c>
      <c r="D413" s="1" t="s">
        <v>11287</v>
      </c>
      <c r="E413" s="1" t="str">
        <f t="shared" si="18"/>
        <v/>
      </c>
      <c r="G413" s="1"/>
      <c r="H413" s="9">
        <v>1</v>
      </c>
      <c r="I413" s="17" t="str">
        <f t="shared" si="19"/>
        <v>√</v>
      </c>
      <c r="J413" s="2" t="s">
        <v>11287</v>
      </c>
      <c r="K413" s="2" t="s">
        <v>12478</v>
      </c>
      <c r="L413" s="2" t="s">
        <v>11289</v>
      </c>
      <c r="M413" s="17">
        <v>1</v>
      </c>
      <c r="N413" s="16"/>
      <c r="O413" s="80" t="e">
        <f>MATCH(C413,大汇总!$A$2:$A$6000,0)</f>
        <v>#N/A</v>
      </c>
      <c r="P413">
        <f t="shared" ca="1" si="20"/>
        <v>0.38639597023794936</v>
      </c>
    </row>
    <row r="414" spans="1:16" ht="70.150000000000006" hidden="1" customHeight="1">
      <c r="A414" s="80" t="s">
        <v>16114</v>
      </c>
      <c r="B414" s="1">
        <v>59</v>
      </c>
      <c r="C414" s="2" t="s">
        <v>1920</v>
      </c>
      <c r="D414" s="1" t="s">
        <v>1921</v>
      </c>
      <c r="E414" s="1" t="str">
        <f t="shared" si="18"/>
        <v/>
      </c>
      <c r="G414" s="1"/>
      <c r="H414" s="9">
        <v>2</v>
      </c>
      <c r="I414" s="1" t="str">
        <f t="shared" si="19"/>
        <v>√</v>
      </c>
      <c r="J414" s="2" t="s">
        <v>1813</v>
      </c>
      <c r="K414" s="2" t="s">
        <v>1921</v>
      </c>
      <c r="L414" s="2" t="s">
        <v>1917</v>
      </c>
      <c r="M414" s="1">
        <v>2</v>
      </c>
      <c r="N414" s="33"/>
      <c r="O414" s="80">
        <f>MATCH(C414,大汇总!$A$2:$A$6000,0)</f>
        <v>2091</v>
      </c>
      <c r="P414">
        <f t="shared" ca="1" si="20"/>
        <v>0.26141331127464873</v>
      </c>
    </row>
    <row r="415" spans="1:16" ht="70.150000000000006" hidden="1" customHeight="1">
      <c r="A415" s="80" t="s">
        <v>16120</v>
      </c>
      <c r="B415" s="1">
        <v>59</v>
      </c>
      <c r="C415" s="2" t="s">
        <v>12730</v>
      </c>
      <c r="D415" s="1" t="s">
        <v>12731</v>
      </c>
      <c r="E415" s="9" t="str">
        <f t="shared" si="18"/>
        <v/>
      </c>
      <c r="G415" s="9"/>
      <c r="H415" s="9">
        <v>1</v>
      </c>
      <c r="I415" s="17" t="str">
        <f t="shared" si="19"/>
        <v>√</v>
      </c>
      <c r="J415" s="2" t="s">
        <v>12731</v>
      </c>
      <c r="K415" s="2" t="s">
        <v>12732</v>
      </c>
      <c r="L415" s="2" t="s">
        <v>12733</v>
      </c>
      <c r="M415" s="17">
        <v>1</v>
      </c>
      <c r="N415" s="25"/>
      <c r="O415" s="80">
        <f>MATCH(C415,大汇总!$A$2:$A$6000,0)</f>
        <v>2591</v>
      </c>
      <c r="P415">
        <f t="shared" ca="1" si="20"/>
        <v>9.9946523746596738E-2</v>
      </c>
    </row>
    <row r="416" spans="1:16" ht="70.150000000000006" hidden="1" customHeight="1">
      <c r="A416" s="80" t="s">
        <v>16117</v>
      </c>
      <c r="B416" s="17">
        <v>59</v>
      </c>
      <c r="C416" s="2" t="s">
        <v>11209</v>
      </c>
      <c r="D416" s="1" t="s">
        <v>11210</v>
      </c>
      <c r="E416" s="1" t="str">
        <f t="shared" si="18"/>
        <v/>
      </c>
      <c r="G416" s="1"/>
      <c r="H416" s="9">
        <v>1</v>
      </c>
      <c r="I416" s="17" t="str">
        <f t="shared" si="19"/>
        <v>√</v>
      </c>
      <c r="J416" s="2" t="s">
        <v>11210</v>
      </c>
      <c r="K416" s="2" t="s">
        <v>11211</v>
      </c>
      <c r="L416" s="2" t="s">
        <v>11212</v>
      </c>
      <c r="M416" s="17">
        <v>1</v>
      </c>
      <c r="N416" s="24"/>
      <c r="O416" s="80">
        <f>MATCH(C416,大汇总!$A$2:$A$6000,0)</f>
        <v>4217</v>
      </c>
      <c r="P416">
        <f t="shared" ca="1" si="20"/>
        <v>0.49973982068634337</v>
      </c>
    </row>
    <row r="417" spans="1:16" ht="70.150000000000006" hidden="1" customHeight="1">
      <c r="A417" s="80" t="s">
        <v>16115</v>
      </c>
      <c r="B417" s="1">
        <v>60</v>
      </c>
      <c r="C417" s="28" t="s">
        <v>3968</v>
      </c>
      <c r="D417" s="27" t="s">
        <v>3969</v>
      </c>
      <c r="E417" s="27" t="str">
        <f t="shared" si="18"/>
        <v/>
      </c>
      <c r="F417" s="122"/>
      <c r="G417" s="27"/>
      <c r="H417" s="29">
        <v>2</v>
      </c>
      <c r="I417" s="30" t="str">
        <f t="shared" si="19"/>
        <v>√</v>
      </c>
      <c r="J417" s="28" t="s">
        <v>3970</v>
      </c>
      <c r="K417" s="28" t="s">
        <v>3969</v>
      </c>
      <c r="L417" s="28" t="s">
        <v>3971</v>
      </c>
      <c r="M417" s="17">
        <v>2</v>
      </c>
      <c r="N417" s="24"/>
      <c r="O417" s="80">
        <f>MATCH(C417,大汇总!$A$2:$A$6000,0)</f>
        <v>895</v>
      </c>
      <c r="P417">
        <f t="shared" ca="1" si="20"/>
        <v>0.77244881860145886</v>
      </c>
    </row>
    <row r="418" spans="1:16" ht="70.150000000000006" hidden="1" customHeight="1">
      <c r="A418" s="109" t="s">
        <v>16113</v>
      </c>
      <c r="B418" s="110">
        <v>60</v>
      </c>
      <c r="C418" s="115" t="s">
        <v>130</v>
      </c>
      <c r="D418" s="110" t="s">
        <v>131</v>
      </c>
      <c r="E418" s="110" t="str">
        <f t="shared" si="18"/>
        <v/>
      </c>
      <c r="G418" s="110"/>
      <c r="H418" s="116">
        <v>1</v>
      </c>
      <c r="I418" s="114" t="str">
        <f t="shared" si="19"/>
        <v>√</v>
      </c>
      <c r="J418" s="115" t="s">
        <v>131</v>
      </c>
      <c r="K418" s="115" t="s">
        <v>132</v>
      </c>
      <c r="L418" s="115" t="s">
        <v>133</v>
      </c>
      <c r="M418" s="17">
        <v>1</v>
      </c>
      <c r="N418" s="24"/>
      <c r="O418" s="80">
        <f>MATCH(C418,大汇总!$A$2:$A$6000,0)</f>
        <v>5258</v>
      </c>
      <c r="P418">
        <f t="shared" ca="1" si="20"/>
        <v>0.529012759354343</v>
      </c>
    </row>
    <row r="419" spans="1:16" ht="70.150000000000006" hidden="1" customHeight="1">
      <c r="A419" s="80" t="s">
        <v>16116</v>
      </c>
      <c r="B419" s="1">
        <v>60</v>
      </c>
      <c r="C419" s="2" t="s">
        <v>6255</v>
      </c>
      <c r="D419" s="1" t="s">
        <v>6256</v>
      </c>
      <c r="E419" s="1" t="str">
        <f t="shared" si="18"/>
        <v/>
      </c>
      <c r="G419" s="1"/>
      <c r="H419" s="9">
        <v>2</v>
      </c>
      <c r="I419" s="17" t="str">
        <f t="shared" si="19"/>
        <v>√</v>
      </c>
      <c r="J419" s="2" t="s">
        <v>6257</v>
      </c>
      <c r="K419" s="2" t="s">
        <v>6256</v>
      </c>
      <c r="L419" s="2" t="s">
        <v>6258</v>
      </c>
      <c r="M419" s="17">
        <v>2</v>
      </c>
      <c r="N419" s="25"/>
      <c r="O419" s="80">
        <f>MATCH(C419,大汇总!$A$2:$A$6000,0)</f>
        <v>2127</v>
      </c>
      <c r="P419">
        <f t="shared" ca="1" si="20"/>
        <v>0.15972317917216294</v>
      </c>
    </row>
    <row r="420" spans="1:16" ht="70.150000000000006" hidden="1" customHeight="1">
      <c r="A420" s="80" t="s">
        <v>16119</v>
      </c>
      <c r="B420" s="17">
        <v>60</v>
      </c>
      <c r="C420" s="2" t="s">
        <v>15977</v>
      </c>
      <c r="D420" s="1" t="s">
        <v>11291</v>
      </c>
      <c r="E420" s="1" t="str">
        <f t="shared" si="18"/>
        <v/>
      </c>
      <c r="G420" s="1"/>
      <c r="H420" s="9">
        <v>1</v>
      </c>
      <c r="I420" s="17" t="str">
        <f t="shared" si="19"/>
        <v>√</v>
      </c>
      <c r="J420" s="2" t="s">
        <v>11291</v>
      </c>
      <c r="K420" s="2" t="s">
        <v>12479</v>
      </c>
      <c r="L420" s="2" t="s">
        <v>11293</v>
      </c>
      <c r="M420" s="17">
        <v>1</v>
      </c>
      <c r="N420" s="16"/>
      <c r="O420" s="80" t="e">
        <f>MATCH(C420,大汇总!$A$2:$A$6000,0)</f>
        <v>#N/A</v>
      </c>
      <c r="P420">
        <f t="shared" ca="1" si="20"/>
        <v>0.17853236363513059</v>
      </c>
    </row>
    <row r="421" spans="1:16" ht="70.150000000000006" hidden="1" customHeight="1">
      <c r="A421" s="80" t="s">
        <v>16114</v>
      </c>
      <c r="B421" s="1">
        <v>60</v>
      </c>
      <c r="C421" s="2" t="s">
        <v>1922</v>
      </c>
      <c r="D421" s="1" t="s">
        <v>1923</v>
      </c>
      <c r="E421" s="1" t="str">
        <f t="shared" si="18"/>
        <v/>
      </c>
      <c r="G421" s="1"/>
      <c r="H421" s="9">
        <v>2</v>
      </c>
      <c r="I421" s="1" t="str">
        <f t="shared" si="19"/>
        <v>√</v>
      </c>
      <c r="J421" s="2" t="s">
        <v>1924</v>
      </c>
      <c r="K421" s="2" t="s">
        <v>1923</v>
      </c>
      <c r="L421" s="2" t="s">
        <v>1925</v>
      </c>
      <c r="M421" s="1">
        <v>2</v>
      </c>
      <c r="N421" s="33"/>
      <c r="O421" s="80">
        <f>MATCH(C421,大汇总!$A$2:$A$6000,0)</f>
        <v>3465</v>
      </c>
      <c r="P421">
        <f t="shared" ca="1" si="20"/>
        <v>7.8764815897092721E-2</v>
      </c>
    </row>
    <row r="422" spans="1:16" ht="70.150000000000006" hidden="1" customHeight="1">
      <c r="A422" s="80" t="s">
        <v>16120</v>
      </c>
      <c r="B422" s="1">
        <v>60</v>
      </c>
      <c r="C422" s="2" t="s">
        <v>12734</v>
      </c>
      <c r="D422" s="1" t="s">
        <v>12735</v>
      </c>
      <c r="E422" s="9" t="str">
        <f t="shared" si="18"/>
        <v/>
      </c>
      <c r="G422" s="9"/>
      <c r="H422" s="9">
        <v>2</v>
      </c>
      <c r="I422" s="17" t="str">
        <f t="shared" si="19"/>
        <v>√</v>
      </c>
      <c r="J422" s="2" t="s">
        <v>12736</v>
      </c>
      <c r="K422" s="2" t="s">
        <v>12735</v>
      </c>
      <c r="L422" s="2" t="s">
        <v>12737</v>
      </c>
      <c r="M422" s="17">
        <v>2</v>
      </c>
      <c r="N422" s="25"/>
      <c r="O422" s="80">
        <f>MATCH(C422,大汇总!$A$2:$A$6000,0)</f>
        <v>3099</v>
      </c>
      <c r="P422">
        <f t="shared" ca="1" si="20"/>
        <v>0.5053416286401422</v>
      </c>
    </row>
    <row r="423" spans="1:16" ht="70.150000000000006" hidden="1" customHeight="1">
      <c r="A423" s="80" t="s">
        <v>16117</v>
      </c>
      <c r="B423" s="17">
        <v>60</v>
      </c>
      <c r="C423" s="2" t="s">
        <v>11213</v>
      </c>
      <c r="D423" s="1" t="s">
        <v>11214</v>
      </c>
      <c r="E423" s="1" t="str">
        <f t="shared" si="18"/>
        <v/>
      </c>
      <c r="G423" s="1"/>
      <c r="H423" s="9">
        <v>2</v>
      </c>
      <c r="I423" s="17" t="str">
        <f t="shared" si="19"/>
        <v>√</v>
      </c>
      <c r="J423" s="2" t="s">
        <v>11215</v>
      </c>
      <c r="K423" s="2" t="s">
        <v>11214</v>
      </c>
      <c r="L423" s="2" t="s">
        <v>11216</v>
      </c>
      <c r="M423" s="17">
        <v>2</v>
      </c>
      <c r="N423" s="24"/>
      <c r="O423" s="80">
        <f>MATCH(C423,大汇总!$A$2:$A$6000,0)</f>
        <v>4214</v>
      </c>
      <c r="P423">
        <f t="shared" ca="1" si="20"/>
        <v>0.4500604664861334</v>
      </c>
    </row>
    <row r="424" spans="1:16" ht="70.150000000000006" hidden="1" customHeight="1">
      <c r="A424" s="80" t="s">
        <v>16115</v>
      </c>
      <c r="B424" s="1">
        <v>61</v>
      </c>
      <c r="C424" s="2" t="s">
        <v>3972</v>
      </c>
      <c r="D424" s="1" t="s">
        <v>3973</v>
      </c>
      <c r="E424" s="1" t="str">
        <f t="shared" si="18"/>
        <v/>
      </c>
      <c r="G424" s="1"/>
      <c r="H424" s="9">
        <v>3</v>
      </c>
      <c r="I424" s="17" t="str">
        <f t="shared" si="19"/>
        <v>√</v>
      </c>
      <c r="J424" s="2" t="s">
        <v>3975</v>
      </c>
      <c r="K424" s="2" t="s">
        <v>3974</v>
      </c>
      <c r="L424" s="2" t="s">
        <v>3973</v>
      </c>
      <c r="M424" s="17">
        <v>3</v>
      </c>
      <c r="N424" s="24"/>
      <c r="O424" s="80">
        <f>MATCH(C424,大汇总!$A$2:$A$6000,0)</f>
        <v>5111</v>
      </c>
      <c r="P424">
        <f t="shared" ca="1" si="20"/>
        <v>0.80933644071420852</v>
      </c>
    </row>
    <row r="425" spans="1:16" ht="70.150000000000006" hidden="1" customHeight="1">
      <c r="A425" s="80" t="s">
        <v>16113</v>
      </c>
      <c r="B425" s="1">
        <v>61</v>
      </c>
      <c r="C425" s="2" t="s">
        <v>134</v>
      </c>
      <c r="D425" s="1" t="s">
        <v>135</v>
      </c>
      <c r="E425" s="1" t="str">
        <f t="shared" si="18"/>
        <v/>
      </c>
      <c r="G425" s="1"/>
      <c r="H425" s="9">
        <v>1</v>
      </c>
      <c r="I425" s="17" t="str">
        <f t="shared" si="19"/>
        <v>√</v>
      </c>
      <c r="J425" s="2" t="s">
        <v>135</v>
      </c>
      <c r="K425" s="2" t="s">
        <v>136</v>
      </c>
      <c r="L425" s="2" t="s">
        <v>137</v>
      </c>
      <c r="M425" s="17">
        <v>1</v>
      </c>
      <c r="N425" s="24"/>
      <c r="O425" s="80">
        <f>MATCH(C425,大汇总!$A$2:$A$6000,0)</f>
        <v>3110</v>
      </c>
      <c r="P425">
        <f t="shared" ca="1" si="20"/>
        <v>0.79839616046192263</v>
      </c>
    </row>
    <row r="426" spans="1:16" ht="70.150000000000006" hidden="1" customHeight="1">
      <c r="A426" s="80" t="s">
        <v>16116</v>
      </c>
      <c r="B426" s="1">
        <v>61</v>
      </c>
      <c r="C426" s="2" t="s">
        <v>6259</v>
      </c>
      <c r="D426" s="1" t="s">
        <v>6260</v>
      </c>
      <c r="E426" s="1" t="str">
        <f t="shared" si="18"/>
        <v/>
      </c>
      <c r="F426" s="9" t="s">
        <v>17901</v>
      </c>
      <c r="G426" s="1"/>
      <c r="H426" s="9">
        <v>1</v>
      </c>
      <c r="I426" s="17" t="str">
        <f t="shared" si="19"/>
        <v>√</v>
      </c>
      <c r="J426" s="2" t="s">
        <v>6260</v>
      </c>
      <c r="K426" s="2" t="s">
        <v>6261</v>
      </c>
      <c r="L426" s="2" t="s">
        <v>6262</v>
      </c>
      <c r="M426" s="17">
        <v>1</v>
      </c>
      <c r="N426" s="25"/>
      <c r="O426" s="80">
        <f>MATCH(C426,大汇总!$A$2:$A$6000,0)</f>
        <v>2128</v>
      </c>
      <c r="P426">
        <f t="shared" ca="1" si="20"/>
        <v>0.69913073190819497</v>
      </c>
    </row>
    <row r="427" spans="1:16" ht="70.150000000000006" hidden="1" customHeight="1">
      <c r="A427" s="80" t="s">
        <v>16119</v>
      </c>
      <c r="B427" s="17">
        <v>61</v>
      </c>
      <c r="C427" s="2" t="s">
        <v>29524</v>
      </c>
      <c r="D427" s="1" t="s">
        <v>11299</v>
      </c>
      <c r="E427" s="1" t="str">
        <f t="shared" si="18"/>
        <v/>
      </c>
      <c r="G427" s="1"/>
      <c r="H427" s="9">
        <v>2</v>
      </c>
      <c r="I427" s="17" t="str">
        <f t="shared" si="19"/>
        <v>√</v>
      </c>
      <c r="J427" s="2" t="s">
        <v>11300</v>
      </c>
      <c r="K427" s="2" t="s">
        <v>11299</v>
      </c>
      <c r="L427" s="2" t="s">
        <v>11301</v>
      </c>
      <c r="M427" s="17">
        <v>2</v>
      </c>
      <c r="N427" s="16"/>
      <c r="O427" s="80" t="e">
        <f>MATCH(C427,大汇总!$A$2:$A$6000,0)</f>
        <v>#N/A</v>
      </c>
      <c r="P427">
        <f t="shared" ca="1" si="20"/>
        <v>0.49738794865842462</v>
      </c>
    </row>
    <row r="428" spans="1:16" ht="70.150000000000006" hidden="1" customHeight="1">
      <c r="A428" s="80" t="s">
        <v>16114</v>
      </c>
      <c r="B428" s="1">
        <v>61</v>
      </c>
      <c r="C428" s="2" t="s">
        <v>1926</v>
      </c>
      <c r="D428" s="1" t="s">
        <v>1927</v>
      </c>
      <c r="E428" s="1" t="str">
        <f t="shared" si="18"/>
        <v/>
      </c>
      <c r="G428" s="1"/>
      <c r="H428" s="9">
        <v>3</v>
      </c>
      <c r="I428" s="1" t="str">
        <f t="shared" si="19"/>
        <v>√</v>
      </c>
      <c r="J428" s="2" t="s">
        <v>1929</v>
      </c>
      <c r="K428" s="2" t="s">
        <v>1928</v>
      </c>
      <c r="L428" s="2" t="s">
        <v>1927</v>
      </c>
      <c r="M428" s="1">
        <v>3</v>
      </c>
      <c r="N428" s="33"/>
      <c r="O428" s="80">
        <f>MATCH(C428,大汇总!$A$2:$A$6000,0)</f>
        <v>698</v>
      </c>
      <c r="P428">
        <f t="shared" ca="1" si="20"/>
        <v>0.84025582154790868</v>
      </c>
    </row>
    <row r="429" spans="1:16" ht="70.150000000000006" hidden="1" customHeight="1">
      <c r="A429" s="80" t="s">
        <v>16120</v>
      </c>
      <c r="B429" s="1">
        <v>61</v>
      </c>
      <c r="C429" s="2" t="s">
        <v>12738</v>
      </c>
      <c r="D429" s="1" t="s">
        <v>12739</v>
      </c>
      <c r="E429" s="9" t="str">
        <f t="shared" si="18"/>
        <v/>
      </c>
      <c r="G429" s="9"/>
      <c r="H429" s="9">
        <v>1</v>
      </c>
      <c r="I429" s="17" t="str">
        <f t="shared" si="19"/>
        <v>√</v>
      </c>
      <c r="J429" s="2" t="s">
        <v>12739</v>
      </c>
      <c r="K429" s="2" t="s">
        <v>12740</v>
      </c>
      <c r="L429" s="2" t="s">
        <v>12741</v>
      </c>
      <c r="M429" s="17">
        <v>1</v>
      </c>
      <c r="N429" s="25"/>
      <c r="O429" s="80">
        <f>MATCH(C429,大汇总!$A$2:$A$6000,0)</f>
        <v>3095</v>
      </c>
      <c r="P429">
        <f t="shared" ca="1" si="20"/>
        <v>0.92011154791352201</v>
      </c>
    </row>
    <row r="430" spans="1:16" ht="70.150000000000006" hidden="1" customHeight="1">
      <c r="A430" s="80" t="s">
        <v>16117</v>
      </c>
      <c r="B430" s="17">
        <v>61</v>
      </c>
      <c r="C430" s="2" t="s">
        <v>11217</v>
      </c>
      <c r="D430" s="1" t="s">
        <v>11218</v>
      </c>
      <c r="E430" s="1" t="str">
        <f t="shared" si="18"/>
        <v/>
      </c>
      <c r="G430" s="1"/>
      <c r="H430" s="9">
        <v>2</v>
      </c>
      <c r="I430" s="17" t="str">
        <f t="shared" si="19"/>
        <v>√</v>
      </c>
      <c r="J430" s="2" t="s">
        <v>11219</v>
      </c>
      <c r="K430" s="2" t="s">
        <v>11218</v>
      </c>
      <c r="L430" s="2" t="s">
        <v>11220</v>
      </c>
      <c r="M430" s="17">
        <v>2</v>
      </c>
      <c r="N430" s="24"/>
      <c r="O430" s="80">
        <f>MATCH(C430,大汇总!$A$2:$A$6000,0)</f>
        <v>1985</v>
      </c>
      <c r="P430">
        <f t="shared" ca="1" si="20"/>
        <v>0.63349127757870372</v>
      </c>
    </row>
    <row r="431" spans="1:16" ht="70.150000000000006" hidden="1" customHeight="1">
      <c r="A431" s="80" t="s">
        <v>16115</v>
      </c>
      <c r="B431" s="1">
        <v>62</v>
      </c>
      <c r="C431" s="2" t="s">
        <v>3976</v>
      </c>
      <c r="D431" s="1" t="s">
        <v>3977</v>
      </c>
      <c r="E431" s="1" t="str">
        <f t="shared" si="18"/>
        <v/>
      </c>
      <c r="G431" s="1"/>
      <c r="H431" s="9">
        <v>3</v>
      </c>
      <c r="I431" s="17" t="str">
        <f t="shared" si="19"/>
        <v>√</v>
      </c>
      <c r="J431" s="2" t="s">
        <v>3979</v>
      </c>
      <c r="K431" s="2" t="s">
        <v>3978</v>
      </c>
      <c r="L431" s="2" t="s">
        <v>3977</v>
      </c>
      <c r="M431" s="17">
        <v>3</v>
      </c>
      <c r="N431" s="24"/>
      <c r="O431" s="80">
        <f>MATCH(C431,大汇总!$A$2:$A$6000,0)</f>
        <v>3604</v>
      </c>
      <c r="P431">
        <f t="shared" ca="1" si="20"/>
        <v>0.55329250291143739</v>
      </c>
    </row>
    <row r="432" spans="1:16" ht="70.150000000000006" hidden="1" customHeight="1">
      <c r="A432" s="109" t="s">
        <v>16113</v>
      </c>
      <c r="B432" s="110">
        <v>62</v>
      </c>
      <c r="C432" s="115" t="s">
        <v>138</v>
      </c>
      <c r="D432" s="110" t="s">
        <v>136</v>
      </c>
      <c r="E432" s="110" t="str">
        <f t="shared" si="18"/>
        <v/>
      </c>
      <c r="G432" s="110"/>
      <c r="H432" s="116">
        <v>2</v>
      </c>
      <c r="I432" s="114" t="str">
        <f t="shared" si="19"/>
        <v>√</v>
      </c>
      <c r="J432" s="115" t="s">
        <v>135</v>
      </c>
      <c r="K432" s="115" t="s">
        <v>136</v>
      </c>
      <c r="L432" s="115" t="s">
        <v>139</v>
      </c>
      <c r="M432" s="17">
        <v>2</v>
      </c>
      <c r="N432" s="24"/>
      <c r="O432" s="80">
        <f>MATCH(C432,大汇总!$A$2:$A$6000,0)</f>
        <v>3109</v>
      </c>
      <c r="P432">
        <f t="shared" ca="1" si="20"/>
        <v>0.57288646358343265</v>
      </c>
    </row>
    <row r="433" spans="1:16" ht="70.150000000000006" hidden="1" customHeight="1">
      <c r="A433" s="80" t="s">
        <v>16116</v>
      </c>
      <c r="B433" s="1">
        <v>62</v>
      </c>
      <c r="C433" s="2" t="s">
        <v>6263</v>
      </c>
      <c r="D433" s="1" t="s">
        <v>6264</v>
      </c>
      <c r="E433" s="1" t="str">
        <f t="shared" si="18"/>
        <v/>
      </c>
      <c r="G433" s="1"/>
      <c r="H433" s="9">
        <v>1</v>
      </c>
      <c r="I433" s="17" t="str">
        <f t="shared" si="19"/>
        <v>√</v>
      </c>
      <c r="J433" s="2" t="s">
        <v>6264</v>
      </c>
      <c r="K433" s="2" t="s">
        <v>6265</v>
      </c>
      <c r="L433" s="2" t="s">
        <v>6266</v>
      </c>
      <c r="M433" s="17">
        <v>1</v>
      </c>
      <c r="N433" s="25"/>
      <c r="O433" s="80">
        <f>MATCH(C433,大汇总!$A$2:$A$6000,0)</f>
        <v>2122</v>
      </c>
      <c r="P433">
        <f t="shared" ca="1" si="20"/>
        <v>0.64610945102900019</v>
      </c>
    </row>
    <row r="434" spans="1:16" ht="70.150000000000006" hidden="1" customHeight="1">
      <c r="A434" s="80" t="s">
        <v>16119</v>
      </c>
      <c r="B434" s="17">
        <v>62</v>
      </c>
      <c r="C434" s="2" t="s">
        <v>30197</v>
      </c>
      <c r="D434" s="1" t="s">
        <v>12480</v>
      </c>
      <c r="E434" s="1" t="str">
        <f t="shared" si="18"/>
        <v/>
      </c>
      <c r="G434" s="1"/>
      <c r="H434" s="9">
        <v>1</v>
      </c>
      <c r="I434" s="17" t="str">
        <f t="shared" si="19"/>
        <v>√</v>
      </c>
      <c r="J434" s="2" t="s">
        <v>12480</v>
      </c>
      <c r="K434" s="2" t="s">
        <v>12481</v>
      </c>
      <c r="L434" s="2" t="s">
        <v>12482</v>
      </c>
      <c r="M434" s="17">
        <v>1</v>
      </c>
      <c r="N434" s="16"/>
      <c r="O434" s="80" t="e">
        <f>MATCH(C434,大汇总!$A$2:$A$6000,0)</f>
        <v>#N/A</v>
      </c>
      <c r="P434">
        <f t="shared" ca="1" si="20"/>
        <v>0.75063594242791321</v>
      </c>
    </row>
    <row r="435" spans="1:16" ht="70.150000000000006" hidden="1" customHeight="1">
      <c r="A435" s="80" t="s">
        <v>16114</v>
      </c>
      <c r="B435" s="1">
        <v>62</v>
      </c>
      <c r="C435" s="2" t="s">
        <v>1930</v>
      </c>
      <c r="D435" s="1" t="s">
        <v>1931</v>
      </c>
      <c r="E435" s="1" t="str">
        <f t="shared" si="18"/>
        <v/>
      </c>
      <c r="G435" s="1"/>
      <c r="H435" s="9">
        <v>2</v>
      </c>
      <c r="I435" s="1" t="str">
        <f t="shared" si="19"/>
        <v>√</v>
      </c>
      <c r="J435" s="2" t="s">
        <v>1932</v>
      </c>
      <c r="K435" s="2" t="s">
        <v>1931</v>
      </c>
      <c r="L435" s="2" t="s">
        <v>1933</v>
      </c>
      <c r="M435" s="1">
        <v>2</v>
      </c>
      <c r="N435" s="33"/>
      <c r="O435" s="80">
        <f>MATCH(C435,大汇总!$A$2:$A$6000,0)</f>
        <v>3589</v>
      </c>
      <c r="P435">
        <f t="shared" ca="1" si="20"/>
        <v>0.80963342314471964</v>
      </c>
    </row>
    <row r="436" spans="1:16" ht="70.150000000000006" hidden="1" customHeight="1">
      <c r="A436" s="80" t="s">
        <v>16120</v>
      </c>
      <c r="B436" s="1">
        <v>62</v>
      </c>
      <c r="C436" s="2" t="s">
        <v>12742</v>
      </c>
      <c r="D436" s="1" t="s">
        <v>12743</v>
      </c>
      <c r="E436" s="9" t="str">
        <f t="shared" si="18"/>
        <v/>
      </c>
      <c r="G436" s="9"/>
      <c r="H436" s="9">
        <v>2</v>
      </c>
      <c r="I436" s="17" t="str">
        <f t="shared" si="19"/>
        <v>√</v>
      </c>
      <c r="J436" s="2" t="s">
        <v>12744</v>
      </c>
      <c r="K436" s="2" t="s">
        <v>12743</v>
      </c>
      <c r="L436" s="2" t="s">
        <v>12745</v>
      </c>
      <c r="M436" s="17">
        <v>2</v>
      </c>
      <c r="N436" s="25"/>
      <c r="O436" s="80">
        <f>MATCH(C436,大汇总!$A$2:$A$6000,0)</f>
        <v>3098</v>
      </c>
      <c r="P436">
        <f t="shared" ca="1" si="20"/>
        <v>0.85093083575713657</v>
      </c>
    </row>
    <row r="437" spans="1:16" ht="70.150000000000006" hidden="1" customHeight="1">
      <c r="A437" s="80" t="s">
        <v>16117</v>
      </c>
      <c r="B437" s="17">
        <v>62</v>
      </c>
      <c r="C437" s="2" t="s">
        <v>11221</v>
      </c>
      <c r="D437" s="1" t="s">
        <v>11222</v>
      </c>
      <c r="E437" s="1" t="str">
        <f t="shared" si="18"/>
        <v/>
      </c>
      <c r="G437" s="1"/>
      <c r="H437" s="9">
        <v>1</v>
      </c>
      <c r="I437" s="17" t="str">
        <f t="shared" si="19"/>
        <v>√</v>
      </c>
      <c r="J437" s="2" t="s">
        <v>11222</v>
      </c>
      <c r="K437" s="2" t="s">
        <v>11223</v>
      </c>
      <c r="L437" s="2" t="s">
        <v>11224</v>
      </c>
      <c r="M437" s="17">
        <v>1</v>
      </c>
      <c r="N437" s="24"/>
      <c r="O437" s="80">
        <f>MATCH(C437,大汇总!$A$2:$A$6000,0)</f>
        <v>2497</v>
      </c>
      <c r="P437">
        <f t="shared" ca="1" si="20"/>
        <v>0.40347713718196909</v>
      </c>
    </row>
    <row r="438" spans="1:16" ht="70.150000000000006" hidden="1" customHeight="1">
      <c r="A438" s="80" t="s">
        <v>16115</v>
      </c>
      <c r="B438" s="1">
        <v>63</v>
      </c>
      <c r="C438" s="2" t="s">
        <v>3980</v>
      </c>
      <c r="D438" s="1" t="s">
        <v>3981</v>
      </c>
      <c r="E438" s="1" t="str">
        <f t="shared" si="18"/>
        <v/>
      </c>
      <c r="G438" s="1"/>
      <c r="H438" s="9">
        <v>3</v>
      </c>
      <c r="I438" s="17" t="str">
        <f t="shared" si="19"/>
        <v>√</v>
      </c>
      <c r="J438" s="2" t="s">
        <v>3983</v>
      </c>
      <c r="K438" s="2" t="s">
        <v>3982</v>
      </c>
      <c r="L438" s="2" t="s">
        <v>3981</v>
      </c>
      <c r="M438" s="17">
        <v>3</v>
      </c>
      <c r="N438" s="24"/>
      <c r="O438" s="80">
        <f>MATCH(C438,大汇总!$A$2:$A$6000,0)</f>
        <v>876</v>
      </c>
      <c r="P438">
        <f t="shared" ca="1" si="20"/>
        <v>0.16107093366545278</v>
      </c>
    </row>
    <row r="439" spans="1:16" ht="70.150000000000006" hidden="1" customHeight="1">
      <c r="A439" s="80" t="s">
        <v>16113</v>
      </c>
      <c r="B439" s="1">
        <v>63</v>
      </c>
      <c r="C439" s="2" t="s">
        <v>140</v>
      </c>
      <c r="D439" s="1" t="s">
        <v>141</v>
      </c>
      <c r="E439" s="1" t="str">
        <f t="shared" si="18"/>
        <v/>
      </c>
      <c r="F439" s="80" t="s">
        <v>17958</v>
      </c>
      <c r="G439" s="1"/>
      <c r="H439" s="9">
        <v>2</v>
      </c>
      <c r="I439" s="17" t="str">
        <f t="shared" si="19"/>
        <v>√</v>
      </c>
      <c r="J439" s="2" t="s">
        <v>142</v>
      </c>
      <c r="K439" s="2" t="s">
        <v>141</v>
      </c>
      <c r="L439" s="2" t="s">
        <v>143</v>
      </c>
      <c r="M439" s="17">
        <v>2</v>
      </c>
      <c r="N439" s="23"/>
      <c r="O439" s="80">
        <f>MATCH(C439,大汇总!$A$2:$A$6000,0)</f>
        <v>2058</v>
      </c>
      <c r="P439">
        <f t="shared" ca="1" si="20"/>
        <v>0.80721701268408896</v>
      </c>
    </row>
    <row r="440" spans="1:16" ht="70.150000000000006" hidden="1" customHeight="1">
      <c r="A440" s="80" t="s">
        <v>16116</v>
      </c>
      <c r="B440" s="1">
        <v>63</v>
      </c>
      <c r="C440" s="2" t="s">
        <v>6267</v>
      </c>
      <c r="D440" s="1" t="s">
        <v>6266</v>
      </c>
      <c r="E440" s="1" t="str">
        <f t="shared" si="18"/>
        <v>垂直尾翼</v>
      </c>
      <c r="G440" s="1"/>
      <c r="H440" s="9">
        <v>3</v>
      </c>
      <c r="I440" s="17" t="str">
        <f t="shared" si="19"/>
        <v>×</v>
      </c>
      <c r="J440" s="2" t="s">
        <v>6264</v>
      </c>
      <c r="K440" s="2" t="s">
        <v>6265</v>
      </c>
      <c r="L440" s="2" t="s">
        <v>6266</v>
      </c>
      <c r="M440" s="17">
        <v>1</v>
      </c>
      <c r="N440" s="38"/>
      <c r="O440" s="80">
        <f>MATCH(C440,大汇总!$A$2:$A$6000,0)</f>
        <v>2132</v>
      </c>
      <c r="P440">
        <f t="shared" ca="1" si="20"/>
        <v>0.91625945222637717</v>
      </c>
    </row>
    <row r="441" spans="1:16" ht="70.150000000000006" hidden="1" customHeight="1">
      <c r="A441" s="80" t="s">
        <v>16119</v>
      </c>
      <c r="B441" s="17">
        <v>63</v>
      </c>
      <c r="C441" s="2" t="s">
        <v>15978</v>
      </c>
      <c r="D441" s="1" t="s">
        <v>11307</v>
      </c>
      <c r="E441" s="1" t="str">
        <f t="shared" si="18"/>
        <v/>
      </c>
      <c r="G441" s="1"/>
      <c r="H441" s="9">
        <v>2</v>
      </c>
      <c r="I441" s="17" t="str">
        <f t="shared" si="19"/>
        <v>√</v>
      </c>
      <c r="J441" s="2" t="s">
        <v>11308</v>
      </c>
      <c r="K441" s="2" t="s">
        <v>11307</v>
      </c>
      <c r="L441" s="2" t="s">
        <v>11309</v>
      </c>
      <c r="M441" s="17">
        <v>2</v>
      </c>
      <c r="N441" s="16"/>
      <c r="O441" s="80" t="e">
        <f>MATCH(C441,大汇总!$A$2:$A$6000,0)</f>
        <v>#N/A</v>
      </c>
      <c r="P441">
        <f t="shared" ca="1" si="20"/>
        <v>0.81794705927320754</v>
      </c>
    </row>
    <row r="442" spans="1:16" ht="70.150000000000006" hidden="1" customHeight="1">
      <c r="A442" s="80" t="s">
        <v>16114</v>
      </c>
      <c r="B442" s="1">
        <v>63</v>
      </c>
      <c r="C442" s="2" t="s">
        <v>1934</v>
      </c>
      <c r="D442" s="1" t="s">
        <v>1935</v>
      </c>
      <c r="E442" s="1" t="str">
        <f t="shared" si="18"/>
        <v/>
      </c>
      <c r="G442" s="1"/>
      <c r="H442" s="9">
        <v>2</v>
      </c>
      <c r="I442" s="1" t="str">
        <f t="shared" si="19"/>
        <v>√</v>
      </c>
      <c r="J442" s="2" t="s">
        <v>1936</v>
      </c>
      <c r="K442" s="2" t="s">
        <v>1935</v>
      </c>
      <c r="L442" s="2" t="s">
        <v>1937</v>
      </c>
      <c r="M442" s="1">
        <v>2</v>
      </c>
      <c r="N442" s="33"/>
      <c r="O442" s="80">
        <f>MATCH(C442,大汇总!$A$2:$A$6000,0)</f>
        <v>3011</v>
      </c>
      <c r="P442">
        <f t="shared" ca="1" si="20"/>
        <v>0.63859148655017417</v>
      </c>
    </row>
    <row r="443" spans="1:16" ht="70.150000000000006" hidden="1" customHeight="1">
      <c r="A443" s="80" t="s">
        <v>16120</v>
      </c>
      <c r="B443" s="1">
        <v>63</v>
      </c>
      <c r="C443" s="2" t="s">
        <v>12746</v>
      </c>
      <c r="D443" s="1" t="s">
        <v>409</v>
      </c>
      <c r="E443" s="9" t="str">
        <f t="shared" si="18"/>
        <v/>
      </c>
      <c r="G443" s="9"/>
      <c r="H443" s="9">
        <v>2</v>
      </c>
      <c r="I443" s="17" t="str">
        <f t="shared" si="19"/>
        <v>√</v>
      </c>
      <c r="J443" s="2" t="s">
        <v>412</v>
      </c>
      <c r="K443" s="2" t="s">
        <v>409</v>
      </c>
      <c r="L443" s="2" t="s">
        <v>12696</v>
      </c>
      <c r="M443" s="17">
        <v>2</v>
      </c>
      <c r="N443" s="25"/>
      <c r="O443" s="80">
        <f>MATCH(C443,大汇总!$A$2:$A$6000,0)</f>
        <v>3635</v>
      </c>
      <c r="P443">
        <f t="shared" ca="1" si="20"/>
        <v>2.7663659284272168E-2</v>
      </c>
    </row>
    <row r="444" spans="1:16" ht="70.150000000000006" hidden="1" customHeight="1">
      <c r="A444" s="80" t="s">
        <v>16117</v>
      </c>
      <c r="B444" s="17">
        <v>63</v>
      </c>
      <c r="C444" s="2" t="s">
        <v>11225</v>
      </c>
      <c r="D444" s="1" t="s">
        <v>11226</v>
      </c>
      <c r="E444" s="1" t="str">
        <f t="shared" si="18"/>
        <v/>
      </c>
      <c r="G444" s="1"/>
      <c r="H444" s="9">
        <v>1</v>
      </c>
      <c r="I444" s="17" t="str">
        <f t="shared" si="19"/>
        <v>√</v>
      </c>
      <c r="J444" s="2" t="s">
        <v>11226</v>
      </c>
      <c r="K444" s="2" t="s">
        <v>11227</v>
      </c>
      <c r="L444" s="2" t="s">
        <v>11228</v>
      </c>
      <c r="M444" s="17">
        <v>1</v>
      </c>
      <c r="N444" s="24"/>
      <c r="O444" s="80">
        <f>MATCH(C444,大汇总!$A$2:$A$6000,0)</f>
        <v>681</v>
      </c>
      <c r="P444">
        <f t="shared" ca="1" si="20"/>
        <v>0.40866990851540708</v>
      </c>
    </row>
    <row r="445" spans="1:16" ht="70.150000000000006" hidden="1" customHeight="1">
      <c r="A445" s="80" t="s">
        <v>16115</v>
      </c>
      <c r="B445" s="1">
        <v>64</v>
      </c>
      <c r="C445" s="2" t="s">
        <v>3984</v>
      </c>
      <c r="D445" s="1" t="s">
        <v>3985</v>
      </c>
      <c r="E445" s="1" t="str">
        <f t="shared" si="18"/>
        <v/>
      </c>
      <c r="G445" s="1"/>
      <c r="H445" s="9">
        <v>3</v>
      </c>
      <c r="I445" s="17" t="str">
        <f t="shared" si="19"/>
        <v>√</v>
      </c>
      <c r="J445" s="2" t="s">
        <v>3987</v>
      </c>
      <c r="K445" s="2" t="s">
        <v>3986</v>
      </c>
      <c r="L445" s="2" t="s">
        <v>3985</v>
      </c>
      <c r="M445" s="17">
        <v>3</v>
      </c>
      <c r="N445" s="24"/>
      <c r="O445" s="80">
        <f>MATCH(C445,大汇总!$A$2:$A$6000,0)</f>
        <v>3603</v>
      </c>
      <c r="P445">
        <f t="shared" ca="1" si="20"/>
        <v>0.74653098894219772</v>
      </c>
    </row>
    <row r="446" spans="1:16" ht="70.150000000000006" hidden="1" customHeight="1">
      <c r="A446" s="80" t="s">
        <v>16113</v>
      </c>
      <c r="B446" s="1">
        <v>64</v>
      </c>
      <c r="C446" s="2" t="s">
        <v>144</v>
      </c>
      <c r="D446" s="1" t="s">
        <v>145</v>
      </c>
      <c r="E446" s="1" t="str">
        <f t="shared" si="18"/>
        <v/>
      </c>
      <c r="G446" s="1"/>
      <c r="H446" s="9">
        <v>1</v>
      </c>
      <c r="I446" s="17" t="str">
        <f t="shared" si="19"/>
        <v>√</v>
      </c>
      <c r="J446" s="2" t="s">
        <v>145</v>
      </c>
      <c r="K446" s="2" t="s">
        <v>146</v>
      </c>
      <c r="L446" s="2" t="s">
        <v>147</v>
      </c>
      <c r="M446" s="17">
        <v>1</v>
      </c>
      <c r="N446" s="24"/>
      <c r="O446" s="80">
        <f>MATCH(C446,大汇总!$A$2:$A$6000,0)</f>
        <v>4025</v>
      </c>
      <c r="P446">
        <f t="shared" ca="1" si="20"/>
        <v>1.5022841911818796E-2</v>
      </c>
    </row>
    <row r="447" spans="1:16" ht="70.150000000000006" hidden="1" customHeight="1">
      <c r="A447" s="80" t="s">
        <v>16116</v>
      </c>
      <c r="B447" s="1">
        <v>64</v>
      </c>
      <c r="C447" s="2" t="s">
        <v>6268</v>
      </c>
      <c r="D447" s="1" t="s">
        <v>6269</v>
      </c>
      <c r="E447" s="1" t="str">
        <f t="shared" si="18"/>
        <v/>
      </c>
      <c r="G447" s="1"/>
      <c r="H447" s="9">
        <v>1</v>
      </c>
      <c r="I447" s="17" t="str">
        <f t="shared" si="19"/>
        <v>√</v>
      </c>
      <c r="J447" s="2" t="s">
        <v>6269</v>
      </c>
      <c r="K447" s="2" t="s">
        <v>6270</v>
      </c>
      <c r="L447" s="2" t="s">
        <v>6271</v>
      </c>
      <c r="M447" s="17">
        <v>1</v>
      </c>
      <c r="N447" s="25"/>
      <c r="O447" s="80">
        <f>MATCH(C447,大汇总!$A$2:$A$6000,0)</f>
        <v>2955</v>
      </c>
      <c r="P447">
        <f t="shared" ca="1" si="20"/>
        <v>0.63146364461453874</v>
      </c>
    </row>
    <row r="448" spans="1:16" ht="70.150000000000006" hidden="1" customHeight="1">
      <c r="A448" s="80" t="s">
        <v>16119</v>
      </c>
      <c r="B448" s="17">
        <v>64</v>
      </c>
      <c r="C448" s="2" t="s">
        <v>15979</v>
      </c>
      <c r="D448" s="1" t="s">
        <v>15979</v>
      </c>
      <c r="E448" s="1" t="str">
        <f t="shared" si="18"/>
        <v/>
      </c>
      <c r="G448" s="1"/>
      <c r="H448" s="9">
        <v>2</v>
      </c>
      <c r="I448" s="17" t="str">
        <f t="shared" si="19"/>
        <v>√</v>
      </c>
      <c r="J448" s="2" t="s">
        <v>11312</v>
      </c>
      <c r="K448" s="2" t="s">
        <v>12483</v>
      </c>
      <c r="L448" s="2" t="s">
        <v>11313</v>
      </c>
      <c r="M448" s="17">
        <v>2</v>
      </c>
      <c r="N448" s="16"/>
      <c r="O448" s="80" t="e">
        <f>MATCH(C448,大汇总!$A$2:$A$6000,0)</f>
        <v>#N/A</v>
      </c>
      <c r="P448">
        <f t="shared" ca="1" si="20"/>
        <v>0.58292804797641284</v>
      </c>
    </row>
    <row r="449" spans="1:16" ht="70.150000000000006" hidden="1" customHeight="1">
      <c r="A449" s="80" t="s">
        <v>16114</v>
      </c>
      <c r="B449" s="1">
        <v>64</v>
      </c>
      <c r="C449" s="2" t="s">
        <v>1938</v>
      </c>
      <c r="D449" s="1" t="s">
        <v>1939</v>
      </c>
      <c r="E449" s="1" t="str">
        <f t="shared" si="18"/>
        <v/>
      </c>
      <c r="F449" s="80" t="s">
        <v>17971</v>
      </c>
      <c r="G449" s="1"/>
      <c r="H449" s="9">
        <v>1</v>
      </c>
      <c r="I449" s="1" t="str">
        <f t="shared" si="19"/>
        <v>√</v>
      </c>
      <c r="J449" s="2" t="s">
        <v>1939</v>
      </c>
      <c r="K449" s="2" t="s">
        <v>1940</v>
      </c>
      <c r="L449" s="2" t="s">
        <v>1941</v>
      </c>
      <c r="M449" s="1">
        <v>1</v>
      </c>
      <c r="N449" s="33"/>
      <c r="O449" s="80">
        <f>MATCH(C449,大汇总!$A$2:$A$6000,0)</f>
        <v>3568</v>
      </c>
      <c r="P449">
        <f t="shared" ca="1" si="20"/>
        <v>0.32413024434557935</v>
      </c>
    </row>
    <row r="450" spans="1:16" ht="70.150000000000006" hidden="1" customHeight="1">
      <c r="A450" s="80" t="s">
        <v>16120</v>
      </c>
      <c r="B450" s="1">
        <v>64</v>
      </c>
      <c r="C450" s="2" t="s">
        <v>12747</v>
      </c>
      <c r="D450" s="1" t="s">
        <v>12748</v>
      </c>
      <c r="E450" s="9" t="str">
        <f t="shared" ref="E450:E513" si="21">IF(I450="×",IF(M450=1,J450,IF(M450=2,K450,IF(M450=3,L450,""))),"")</f>
        <v/>
      </c>
      <c r="G450" s="9"/>
      <c r="H450" s="9">
        <v>2</v>
      </c>
      <c r="I450" s="17" t="str">
        <f t="shared" ref="I450:I513" si="22">IF(H450="","",IF(H450=M450,"√","×"))</f>
        <v>√</v>
      </c>
      <c r="J450" s="2" t="s">
        <v>726</v>
      </c>
      <c r="K450" s="2" t="s">
        <v>12748</v>
      </c>
      <c r="L450" s="2" t="s">
        <v>12749</v>
      </c>
      <c r="M450" s="17">
        <v>2</v>
      </c>
      <c r="N450" s="25"/>
      <c r="O450" s="80">
        <f>MATCH(C450,大汇总!$A$2:$A$6000,0)</f>
        <v>1798</v>
      </c>
      <c r="P450">
        <f t="shared" ref="P450:P513" ca="1" si="23">RAND()</f>
        <v>0.8396880891899835</v>
      </c>
    </row>
    <row r="451" spans="1:16" ht="70.150000000000006" hidden="1" customHeight="1">
      <c r="A451" s="80" t="s">
        <v>16117</v>
      </c>
      <c r="B451" s="17">
        <v>64</v>
      </c>
      <c r="C451" s="2" t="s">
        <v>11229</v>
      </c>
      <c r="D451" s="1" t="s">
        <v>11230</v>
      </c>
      <c r="E451" s="1" t="str">
        <f t="shared" si="21"/>
        <v/>
      </c>
      <c r="G451" s="1"/>
      <c r="H451" s="9">
        <v>3</v>
      </c>
      <c r="I451" s="17" t="str">
        <f t="shared" si="22"/>
        <v>√</v>
      </c>
      <c r="J451" s="2" t="s">
        <v>11232</v>
      </c>
      <c r="K451" s="2" t="s">
        <v>11231</v>
      </c>
      <c r="L451" s="2" t="s">
        <v>11230</v>
      </c>
      <c r="M451" s="17">
        <v>3</v>
      </c>
      <c r="N451" s="24"/>
      <c r="O451" s="80">
        <f>MATCH(C451,大汇总!$A$2:$A$6000,0)</f>
        <v>682</v>
      </c>
      <c r="P451">
        <f t="shared" ca="1" si="23"/>
        <v>0.97327257625610342</v>
      </c>
    </row>
    <row r="452" spans="1:16" ht="70.150000000000006" hidden="1" customHeight="1">
      <c r="A452" s="80" t="s">
        <v>16115</v>
      </c>
      <c r="B452" s="1">
        <v>65</v>
      </c>
      <c r="C452" s="2" t="s">
        <v>3988</v>
      </c>
      <c r="D452" s="1" t="s">
        <v>3989</v>
      </c>
      <c r="E452" s="1" t="str">
        <f t="shared" si="21"/>
        <v/>
      </c>
      <c r="G452" s="1"/>
      <c r="H452" s="9">
        <v>2</v>
      </c>
      <c r="I452" s="17" t="str">
        <f t="shared" si="22"/>
        <v>√</v>
      </c>
      <c r="J452" s="2" t="s">
        <v>3990</v>
      </c>
      <c r="K452" s="2" t="s">
        <v>3989</v>
      </c>
      <c r="L452" s="2" t="s">
        <v>3991</v>
      </c>
      <c r="M452" s="17">
        <v>2</v>
      </c>
      <c r="N452" s="24"/>
      <c r="O452" s="80">
        <f>MATCH(C452,大汇总!$A$2:$A$6000,0)</f>
        <v>4623</v>
      </c>
      <c r="P452">
        <f t="shared" ca="1" si="23"/>
        <v>0.66158843083444585</v>
      </c>
    </row>
    <row r="453" spans="1:16" ht="70.150000000000006" hidden="1" customHeight="1">
      <c r="A453" s="80" t="s">
        <v>16113</v>
      </c>
      <c r="B453" s="1">
        <v>65</v>
      </c>
      <c r="C453" s="2" t="s">
        <v>148</v>
      </c>
      <c r="D453" s="1" t="s">
        <v>149</v>
      </c>
      <c r="E453" s="1" t="str">
        <f t="shared" si="21"/>
        <v/>
      </c>
      <c r="G453" s="1"/>
      <c r="H453" s="9">
        <v>3</v>
      </c>
      <c r="I453" s="17" t="str">
        <f t="shared" si="22"/>
        <v>√</v>
      </c>
      <c r="J453" s="2" t="s">
        <v>151</v>
      </c>
      <c r="K453" s="2" t="s">
        <v>150</v>
      </c>
      <c r="L453" s="2" t="s">
        <v>149</v>
      </c>
      <c r="M453" s="17">
        <v>3</v>
      </c>
      <c r="N453" s="24"/>
      <c r="O453" s="80">
        <f>MATCH(C453,大汇总!$A$2:$A$6000,0)</f>
        <v>4028</v>
      </c>
      <c r="P453">
        <f t="shared" ca="1" si="23"/>
        <v>0.4136138470489602</v>
      </c>
    </row>
    <row r="454" spans="1:16" ht="70.150000000000006" hidden="1" customHeight="1">
      <c r="A454" s="80" t="s">
        <v>16116</v>
      </c>
      <c r="B454" s="1">
        <v>65</v>
      </c>
      <c r="C454" s="2" t="s">
        <v>6272</v>
      </c>
      <c r="D454" s="1" t="s">
        <v>6273</v>
      </c>
      <c r="E454" s="1" t="str">
        <f t="shared" si="21"/>
        <v/>
      </c>
      <c r="G454" s="1"/>
      <c r="H454" s="9">
        <v>1</v>
      </c>
      <c r="I454" s="17" t="str">
        <f t="shared" si="22"/>
        <v>√</v>
      </c>
      <c r="J454" s="2" t="s">
        <v>6273</v>
      </c>
      <c r="K454" s="2" t="s">
        <v>6269</v>
      </c>
      <c r="L454" s="2" t="s">
        <v>6271</v>
      </c>
      <c r="M454" s="17">
        <v>1</v>
      </c>
      <c r="N454" s="25"/>
      <c r="O454" s="80">
        <f>MATCH(C454,大汇总!$A$2:$A$6000,0)</f>
        <v>4151</v>
      </c>
      <c r="P454">
        <f t="shared" ca="1" si="23"/>
        <v>0.61979376468614888</v>
      </c>
    </row>
    <row r="455" spans="1:16" ht="70.150000000000006" hidden="1" customHeight="1">
      <c r="A455" s="80" t="s">
        <v>16119</v>
      </c>
      <c r="B455" s="17">
        <v>65</v>
      </c>
      <c r="C455" s="2" t="s">
        <v>15980</v>
      </c>
      <c r="D455" s="1" t="s">
        <v>12484</v>
      </c>
      <c r="E455" s="1" t="str">
        <f t="shared" si="21"/>
        <v/>
      </c>
      <c r="G455" s="1"/>
      <c r="H455" s="9">
        <v>1</v>
      </c>
      <c r="I455" s="17" t="str">
        <f t="shared" si="22"/>
        <v>√</v>
      </c>
      <c r="J455" s="2" t="s">
        <v>12484</v>
      </c>
      <c r="K455" s="2" t="s">
        <v>11316</v>
      </c>
      <c r="L455" s="2" t="s">
        <v>11317</v>
      </c>
      <c r="M455" s="17">
        <v>1</v>
      </c>
      <c r="N455" s="16"/>
      <c r="O455" s="80" t="e">
        <f>MATCH(C455,大汇总!$A$2:$A$6000,0)</f>
        <v>#N/A</v>
      </c>
      <c r="P455">
        <f t="shared" ca="1" si="23"/>
        <v>0.10935491500480377</v>
      </c>
    </row>
    <row r="456" spans="1:16" ht="70.150000000000006" hidden="1" customHeight="1">
      <c r="A456" s="80" t="s">
        <v>16114</v>
      </c>
      <c r="B456" s="1">
        <v>65</v>
      </c>
      <c r="C456" s="2" t="s">
        <v>1942</v>
      </c>
      <c r="D456" s="1" t="s">
        <v>1943</v>
      </c>
      <c r="E456" s="1" t="str">
        <f t="shared" si="21"/>
        <v/>
      </c>
      <c r="F456" s="80" t="s">
        <v>17971</v>
      </c>
      <c r="G456" s="1"/>
      <c r="H456" s="9">
        <v>3</v>
      </c>
      <c r="I456" s="1" t="str">
        <f t="shared" si="22"/>
        <v>√</v>
      </c>
      <c r="J456" s="2" t="s">
        <v>1945</v>
      </c>
      <c r="K456" s="2" t="s">
        <v>1944</v>
      </c>
      <c r="L456" s="2" t="s">
        <v>1943</v>
      </c>
      <c r="M456" s="1">
        <v>3</v>
      </c>
      <c r="N456" s="33"/>
      <c r="O456" s="80">
        <f>MATCH(C456,大汇总!$A$2:$A$6000,0)</f>
        <v>3553</v>
      </c>
      <c r="P456">
        <f t="shared" ca="1" si="23"/>
        <v>0.91433684912218405</v>
      </c>
    </row>
    <row r="457" spans="1:16" ht="70.150000000000006" hidden="1" customHeight="1">
      <c r="A457" s="80" t="s">
        <v>16120</v>
      </c>
      <c r="B457" s="1">
        <v>65</v>
      </c>
      <c r="C457" s="2" t="s">
        <v>12750</v>
      </c>
      <c r="D457" s="1" t="s">
        <v>12751</v>
      </c>
      <c r="E457" s="9" t="str">
        <f t="shared" si="21"/>
        <v/>
      </c>
      <c r="G457" s="9"/>
      <c r="H457" s="9">
        <v>1</v>
      </c>
      <c r="I457" s="17" t="str">
        <f t="shared" si="22"/>
        <v>√</v>
      </c>
      <c r="J457" s="2" t="s">
        <v>12751</v>
      </c>
      <c r="K457" s="2" t="s">
        <v>12752</v>
      </c>
      <c r="L457" s="2" t="s">
        <v>12753</v>
      </c>
      <c r="M457" s="17">
        <v>1</v>
      </c>
      <c r="N457" s="25"/>
      <c r="O457" s="80">
        <f>MATCH(C457,大汇总!$A$2:$A$6000,0)</f>
        <v>2991</v>
      </c>
      <c r="P457">
        <f t="shared" ca="1" si="23"/>
        <v>0.66928867268840231</v>
      </c>
    </row>
    <row r="458" spans="1:16" ht="70.150000000000006" hidden="1" customHeight="1">
      <c r="A458" s="80" t="s">
        <v>16117</v>
      </c>
      <c r="B458" s="17">
        <v>65</v>
      </c>
      <c r="C458" s="2" t="s">
        <v>11233</v>
      </c>
      <c r="D458" s="1" t="s">
        <v>11234</v>
      </c>
      <c r="E458" s="1" t="str">
        <f t="shared" si="21"/>
        <v/>
      </c>
      <c r="G458" s="1"/>
      <c r="H458" s="9">
        <v>1</v>
      </c>
      <c r="I458" s="17" t="str">
        <f t="shared" si="22"/>
        <v>√</v>
      </c>
      <c r="J458" s="2" t="s">
        <v>11234</v>
      </c>
      <c r="K458" s="2" t="s">
        <v>1440</v>
      </c>
      <c r="L458" s="2" t="s">
        <v>11235</v>
      </c>
      <c r="M458" s="17">
        <v>1</v>
      </c>
      <c r="N458" s="24"/>
      <c r="O458" s="80">
        <f>MATCH(C458,大汇总!$A$2:$A$6000,0)</f>
        <v>3153</v>
      </c>
      <c r="P458">
        <f t="shared" ca="1" si="23"/>
        <v>0.59302504830295055</v>
      </c>
    </row>
    <row r="459" spans="1:16" ht="70.150000000000006" hidden="1" customHeight="1">
      <c r="A459" s="80" t="s">
        <v>16115</v>
      </c>
      <c r="B459" s="1">
        <v>66</v>
      </c>
      <c r="C459" s="2" t="s">
        <v>3992</v>
      </c>
      <c r="D459" s="1" t="s">
        <v>3993</v>
      </c>
      <c r="E459" s="1" t="str">
        <f t="shared" si="21"/>
        <v/>
      </c>
      <c r="G459" s="1"/>
      <c r="H459" s="9">
        <v>3</v>
      </c>
      <c r="I459" s="17" t="str">
        <f t="shared" si="22"/>
        <v>√</v>
      </c>
      <c r="J459" s="2" t="s">
        <v>3995</v>
      </c>
      <c r="K459" s="2" t="s">
        <v>3994</v>
      </c>
      <c r="L459" s="2" t="s">
        <v>3993</v>
      </c>
      <c r="M459" s="17">
        <v>3</v>
      </c>
      <c r="N459" s="24"/>
      <c r="O459" s="80">
        <f>MATCH(C459,大汇总!$A$2:$A$6000,0)</f>
        <v>3537</v>
      </c>
      <c r="P459">
        <f t="shared" ca="1" si="23"/>
        <v>0.31406263270611912</v>
      </c>
    </row>
    <row r="460" spans="1:16" ht="70.150000000000006" hidden="1" customHeight="1">
      <c r="A460" s="80" t="s">
        <v>16113</v>
      </c>
      <c r="B460" s="1">
        <v>66</v>
      </c>
      <c r="C460" s="2" t="s">
        <v>152</v>
      </c>
      <c r="D460" s="1" t="s">
        <v>153</v>
      </c>
      <c r="E460" s="1" t="str">
        <f t="shared" si="21"/>
        <v/>
      </c>
      <c r="G460" s="1"/>
      <c r="H460" s="9">
        <v>3</v>
      </c>
      <c r="I460" s="17" t="str">
        <f t="shared" si="22"/>
        <v>√</v>
      </c>
      <c r="J460" s="2" t="s">
        <v>155</v>
      </c>
      <c r="K460" s="2" t="s">
        <v>154</v>
      </c>
      <c r="L460" s="2" t="s">
        <v>153</v>
      </c>
      <c r="M460" s="17">
        <v>3</v>
      </c>
      <c r="N460" s="24"/>
      <c r="O460" s="80">
        <f>MATCH(C460,大汇总!$A$2:$A$6000,0)</f>
        <v>2592</v>
      </c>
      <c r="P460">
        <f t="shared" ca="1" si="23"/>
        <v>0.45280630954372325</v>
      </c>
    </row>
    <row r="461" spans="1:16" ht="70.150000000000006" hidden="1" customHeight="1">
      <c r="A461" s="80" t="s">
        <v>16116</v>
      </c>
      <c r="B461" s="1">
        <v>66</v>
      </c>
      <c r="C461" s="2" t="s">
        <v>6274</v>
      </c>
      <c r="D461" s="1" t="s">
        <v>6275</v>
      </c>
      <c r="E461" s="1" t="str">
        <f t="shared" si="21"/>
        <v/>
      </c>
      <c r="G461" s="1"/>
      <c r="H461" s="9">
        <v>3</v>
      </c>
      <c r="I461" s="17" t="str">
        <f t="shared" si="22"/>
        <v>√</v>
      </c>
      <c r="J461" s="2" t="s">
        <v>6277</v>
      </c>
      <c r="K461" s="2" t="s">
        <v>6276</v>
      </c>
      <c r="L461" s="2" t="s">
        <v>6275</v>
      </c>
      <c r="M461" s="17">
        <v>3</v>
      </c>
      <c r="N461" s="38"/>
      <c r="O461" s="80">
        <f>MATCH(C461,大汇总!$A$2:$A$6000,0)</f>
        <v>4874</v>
      </c>
      <c r="P461">
        <f t="shared" ca="1" si="23"/>
        <v>0.32179367705139494</v>
      </c>
    </row>
    <row r="462" spans="1:16" ht="70.150000000000006" hidden="1" customHeight="1">
      <c r="A462" s="80" t="s">
        <v>16119</v>
      </c>
      <c r="B462" s="17">
        <v>66</v>
      </c>
      <c r="C462" s="2" t="s">
        <v>15981</v>
      </c>
      <c r="D462" s="1" t="s">
        <v>2393</v>
      </c>
      <c r="E462" s="1" t="str">
        <f t="shared" si="21"/>
        <v/>
      </c>
      <c r="G462" s="1"/>
      <c r="H462" s="9">
        <v>2</v>
      </c>
      <c r="I462" s="17" t="str">
        <f t="shared" si="22"/>
        <v>√</v>
      </c>
      <c r="J462" s="2" t="s">
        <v>11319</v>
      </c>
      <c r="K462" s="2" t="s">
        <v>2393</v>
      </c>
      <c r="L462" s="2" t="s">
        <v>11320</v>
      </c>
      <c r="M462" s="17">
        <v>2</v>
      </c>
      <c r="N462" s="16"/>
      <c r="O462" s="80" t="e">
        <f>MATCH(C462,大汇总!$A$2:$A$6000,0)</f>
        <v>#N/A</v>
      </c>
      <c r="P462">
        <f t="shared" ca="1" si="23"/>
        <v>0.7600310475198091</v>
      </c>
    </row>
    <row r="463" spans="1:16" ht="70.150000000000006" hidden="1" customHeight="1">
      <c r="A463" s="80" t="s">
        <v>16114</v>
      </c>
      <c r="B463" s="1">
        <v>66</v>
      </c>
      <c r="C463" s="2" t="s">
        <v>1946</v>
      </c>
      <c r="D463" s="1" t="s">
        <v>1947</v>
      </c>
      <c r="E463" s="1" t="str">
        <f t="shared" si="21"/>
        <v/>
      </c>
      <c r="G463" s="1"/>
      <c r="H463" s="9">
        <v>2</v>
      </c>
      <c r="I463" s="1" t="str">
        <f t="shared" si="22"/>
        <v>√</v>
      </c>
      <c r="J463" s="2" t="s">
        <v>1948</v>
      </c>
      <c r="K463" s="2" t="s">
        <v>1947</v>
      </c>
      <c r="L463" s="2" t="s">
        <v>1949</v>
      </c>
      <c r="M463" s="1">
        <v>2</v>
      </c>
      <c r="N463" s="33"/>
      <c r="O463" s="80">
        <f>MATCH(C463,大汇总!$A$2:$A$6000,0)</f>
        <v>5021</v>
      </c>
      <c r="P463">
        <f t="shared" ca="1" si="23"/>
        <v>0.10596760157009377</v>
      </c>
    </row>
    <row r="464" spans="1:16" ht="70.150000000000006" hidden="1" customHeight="1">
      <c r="A464" s="80" t="s">
        <v>16120</v>
      </c>
      <c r="B464" s="34">
        <v>66</v>
      </c>
      <c r="C464" s="35" t="s">
        <v>12754</v>
      </c>
      <c r="D464" s="1" t="s">
        <v>412</v>
      </c>
      <c r="E464" s="36" t="str">
        <f t="shared" si="21"/>
        <v/>
      </c>
      <c r="G464" s="36"/>
      <c r="H464" s="36">
        <v>2</v>
      </c>
      <c r="I464" s="37" t="str">
        <f t="shared" si="22"/>
        <v>√</v>
      </c>
      <c r="J464" s="35" t="s">
        <v>413</v>
      </c>
      <c r="K464" s="35" t="s">
        <v>412</v>
      </c>
      <c r="L464" s="35" t="s">
        <v>414</v>
      </c>
      <c r="M464" s="17">
        <v>2</v>
      </c>
      <c r="N464" s="25"/>
      <c r="O464" s="80">
        <f>MATCH(C464,大汇总!$A$2:$A$6000,0)</f>
        <v>3718</v>
      </c>
      <c r="P464">
        <f t="shared" ca="1" si="23"/>
        <v>0.66510955177129949</v>
      </c>
    </row>
    <row r="465" spans="1:16" ht="70.150000000000006" hidden="1" customHeight="1">
      <c r="A465" s="80" t="s">
        <v>16117</v>
      </c>
      <c r="B465" s="17">
        <v>66</v>
      </c>
      <c r="C465" s="2" t="s">
        <v>11236</v>
      </c>
      <c r="D465" s="1" t="s">
        <v>11237</v>
      </c>
      <c r="E465" s="1" t="str">
        <f t="shared" si="21"/>
        <v/>
      </c>
      <c r="F465" s="80" t="s">
        <v>29487</v>
      </c>
      <c r="G465" s="1"/>
      <c r="H465" s="9">
        <v>1</v>
      </c>
      <c r="I465" s="17" t="str">
        <f t="shared" si="22"/>
        <v>√</v>
      </c>
      <c r="J465" s="2" t="s">
        <v>11237</v>
      </c>
      <c r="K465" s="2" t="s">
        <v>11238</v>
      </c>
      <c r="L465" s="2" t="s">
        <v>11239</v>
      </c>
      <c r="M465" s="17">
        <v>1</v>
      </c>
      <c r="N465" s="24"/>
      <c r="O465" s="80">
        <f>MATCH(C465,大汇总!$A$2:$A$6000,0)</f>
        <v>4607</v>
      </c>
      <c r="P465">
        <f t="shared" ca="1" si="23"/>
        <v>0.54899586462449068</v>
      </c>
    </row>
    <row r="466" spans="1:16" ht="70.150000000000006" hidden="1" customHeight="1">
      <c r="A466" s="80" t="s">
        <v>16115</v>
      </c>
      <c r="B466" s="1">
        <v>67</v>
      </c>
      <c r="C466" s="2" t="s">
        <v>3996</v>
      </c>
      <c r="D466" s="1" t="s">
        <v>3997</v>
      </c>
      <c r="E466" s="1" t="str">
        <f t="shared" si="21"/>
        <v/>
      </c>
      <c r="G466" s="1"/>
      <c r="H466" s="9">
        <v>1</v>
      </c>
      <c r="I466" s="17" t="str">
        <f t="shared" si="22"/>
        <v>√</v>
      </c>
      <c r="J466" s="2" t="s">
        <v>3997</v>
      </c>
      <c r="K466" s="2" t="s">
        <v>3998</v>
      </c>
      <c r="L466" s="2" t="s">
        <v>3999</v>
      </c>
      <c r="M466" s="17">
        <v>1</v>
      </c>
      <c r="N466" s="24"/>
      <c r="O466" s="80">
        <f>MATCH(C466,大汇总!$A$2:$A$6000,0)</f>
        <v>3536</v>
      </c>
      <c r="P466">
        <f t="shared" ca="1" si="23"/>
        <v>0.90361429844319485</v>
      </c>
    </row>
    <row r="467" spans="1:16" ht="70.150000000000006" hidden="1" customHeight="1">
      <c r="A467" s="80" t="s">
        <v>16113</v>
      </c>
      <c r="B467" s="1">
        <v>67</v>
      </c>
      <c r="C467" s="2" t="s">
        <v>156</v>
      </c>
      <c r="D467" s="1" t="s">
        <v>157</v>
      </c>
      <c r="E467" s="1" t="str">
        <f t="shared" si="21"/>
        <v/>
      </c>
      <c r="G467" s="1"/>
      <c r="H467" s="9">
        <v>3</v>
      </c>
      <c r="I467" s="17" t="str">
        <f t="shared" si="22"/>
        <v>√</v>
      </c>
      <c r="J467" s="2" t="s">
        <v>159</v>
      </c>
      <c r="K467" s="2" t="s">
        <v>158</v>
      </c>
      <c r="L467" s="2" t="s">
        <v>157</v>
      </c>
      <c r="M467" s="17">
        <v>3</v>
      </c>
      <c r="N467" s="24"/>
      <c r="O467" s="80">
        <f>MATCH(C467,大汇总!$A$2:$A$6000,0)</f>
        <v>1859</v>
      </c>
      <c r="P467">
        <f t="shared" ca="1" si="23"/>
        <v>0.46207198835155294</v>
      </c>
    </row>
    <row r="468" spans="1:16" ht="70.150000000000006" hidden="1" customHeight="1">
      <c r="A468" s="80" t="s">
        <v>16116</v>
      </c>
      <c r="B468" s="1">
        <v>67</v>
      </c>
      <c r="C468" s="2" t="s">
        <v>6278</v>
      </c>
      <c r="D468" s="1" t="s">
        <v>6275</v>
      </c>
      <c r="E468" s="1" t="str">
        <f t="shared" si="21"/>
        <v/>
      </c>
      <c r="G468" s="1"/>
      <c r="H468" s="9">
        <v>2</v>
      </c>
      <c r="I468" s="17" t="str">
        <f t="shared" si="22"/>
        <v>√</v>
      </c>
      <c r="J468" s="2" t="s">
        <v>6279</v>
      </c>
      <c r="K468" s="2" t="s">
        <v>6275</v>
      </c>
      <c r="L468" s="2" t="s">
        <v>6280</v>
      </c>
      <c r="M468" s="17">
        <v>2</v>
      </c>
      <c r="N468" s="25"/>
      <c r="O468" s="80">
        <f>MATCH(C468,大汇总!$A$2:$A$6000,0)</f>
        <v>2772</v>
      </c>
      <c r="P468">
        <f t="shared" ca="1" si="23"/>
        <v>0.34642800549707464</v>
      </c>
    </row>
    <row r="469" spans="1:16" ht="70.150000000000006" hidden="1" customHeight="1">
      <c r="A469" s="80" t="s">
        <v>16119</v>
      </c>
      <c r="B469" s="17">
        <v>67</v>
      </c>
      <c r="C469" s="2" t="s">
        <v>15982</v>
      </c>
      <c r="D469" s="1" t="s">
        <v>11326</v>
      </c>
      <c r="E469" s="1" t="str">
        <f t="shared" si="21"/>
        <v/>
      </c>
      <c r="G469" s="1"/>
      <c r="H469" s="9">
        <v>3</v>
      </c>
      <c r="I469" s="17" t="str">
        <f t="shared" si="22"/>
        <v>√</v>
      </c>
      <c r="J469" s="2" t="s">
        <v>11328</v>
      </c>
      <c r="K469" s="2" t="s">
        <v>12485</v>
      </c>
      <c r="L469" s="2" t="s">
        <v>11326</v>
      </c>
      <c r="M469" s="17">
        <v>3</v>
      </c>
      <c r="N469" s="16"/>
      <c r="O469" s="80" t="e">
        <f>MATCH(C469,大汇总!$A$2:$A$6000,0)</f>
        <v>#N/A</v>
      </c>
      <c r="P469">
        <f t="shared" ca="1" si="23"/>
        <v>0.58801786113032894</v>
      </c>
    </row>
    <row r="470" spans="1:16" ht="70.150000000000006" hidden="1" customHeight="1">
      <c r="A470" s="80" t="s">
        <v>16114</v>
      </c>
      <c r="B470" s="1">
        <v>67</v>
      </c>
      <c r="C470" s="2" t="s">
        <v>1950</v>
      </c>
      <c r="D470" s="1" t="s">
        <v>1951</v>
      </c>
      <c r="E470" s="1" t="str">
        <f t="shared" si="21"/>
        <v/>
      </c>
      <c r="G470" s="1"/>
      <c r="H470" s="9">
        <v>2</v>
      </c>
      <c r="I470" s="1" t="str">
        <f t="shared" si="22"/>
        <v>√</v>
      </c>
      <c r="J470" s="2" t="s">
        <v>1952</v>
      </c>
      <c r="K470" s="2" t="s">
        <v>1951</v>
      </c>
      <c r="L470" s="2" t="s">
        <v>1953</v>
      </c>
      <c r="M470" s="1">
        <v>2</v>
      </c>
      <c r="N470" s="33"/>
      <c r="O470" s="80">
        <f>MATCH(C470,大汇总!$A$2:$A$6000,0)</f>
        <v>5082</v>
      </c>
      <c r="P470">
        <f t="shared" ca="1" si="23"/>
        <v>0.28186384360247452</v>
      </c>
    </row>
    <row r="471" spans="1:16" ht="70.150000000000006" hidden="1" customHeight="1">
      <c r="A471" s="80" t="s">
        <v>16120</v>
      </c>
      <c r="B471" s="1">
        <v>67</v>
      </c>
      <c r="C471" s="2" t="s">
        <v>12755</v>
      </c>
      <c r="D471" s="1" t="s">
        <v>409</v>
      </c>
      <c r="E471" s="9" t="str">
        <f t="shared" si="21"/>
        <v/>
      </c>
      <c r="G471" s="9"/>
      <c r="H471" s="9">
        <v>1</v>
      </c>
      <c r="I471" s="17" t="str">
        <f t="shared" si="22"/>
        <v>√</v>
      </c>
      <c r="J471" s="2" t="s">
        <v>409</v>
      </c>
      <c r="K471" s="2" t="s">
        <v>12756</v>
      </c>
      <c r="L471" s="2" t="s">
        <v>412</v>
      </c>
      <c r="M471" s="17">
        <v>1</v>
      </c>
      <c r="N471" s="25"/>
      <c r="O471" s="80">
        <f>MATCH(C471,大汇总!$A$2:$A$6000,0)</f>
        <v>2908</v>
      </c>
      <c r="P471">
        <f t="shared" ca="1" si="23"/>
        <v>0.53639237866943745</v>
      </c>
    </row>
    <row r="472" spans="1:16" ht="70.150000000000006" hidden="1" customHeight="1">
      <c r="A472" s="80" t="s">
        <v>16117</v>
      </c>
      <c r="B472" s="17">
        <v>67</v>
      </c>
      <c r="C472" s="2" t="s">
        <v>11240</v>
      </c>
      <c r="D472" s="1" t="s">
        <v>11241</v>
      </c>
      <c r="E472" s="1" t="str">
        <f t="shared" si="21"/>
        <v/>
      </c>
      <c r="G472" s="1"/>
      <c r="H472" s="9">
        <v>2</v>
      </c>
      <c r="I472" s="17" t="str">
        <f t="shared" si="22"/>
        <v>√</v>
      </c>
      <c r="J472" s="2" t="s">
        <v>11242</v>
      </c>
      <c r="K472" s="2" t="s">
        <v>11241</v>
      </c>
      <c r="L472" s="2" t="s">
        <v>11243</v>
      </c>
      <c r="M472" s="17">
        <v>2</v>
      </c>
      <c r="N472" s="24"/>
      <c r="O472" s="80">
        <f>MATCH(C472,大汇总!$A$2:$A$6000,0)</f>
        <v>929</v>
      </c>
      <c r="P472">
        <f t="shared" ca="1" si="23"/>
        <v>0.95582081981602751</v>
      </c>
    </row>
    <row r="473" spans="1:16" ht="70.150000000000006" hidden="1" customHeight="1">
      <c r="A473" s="80" t="s">
        <v>16115</v>
      </c>
      <c r="B473" s="1">
        <v>68</v>
      </c>
      <c r="C473" s="2" t="s">
        <v>4000</v>
      </c>
      <c r="D473" s="1" t="s">
        <v>4001</v>
      </c>
      <c r="E473" s="1" t="str">
        <f t="shared" si="21"/>
        <v/>
      </c>
      <c r="G473" s="1"/>
      <c r="H473" s="9">
        <v>3</v>
      </c>
      <c r="I473" s="17" t="str">
        <f t="shared" si="22"/>
        <v>√</v>
      </c>
      <c r="J473" s="2" t="s">
        <v>4003</v>
      </c>
      <c r="K473" s="2" t="s">
        <v>4002</v>
      </c>
      <c r="L473" s="2" t="s">
        <v>4001</v>
      </c>
      <c r="M473" s="17">
        <v>3</v>
      </c>
      <c r="N473" s="24"/>
      <c r="O473" s="80">
        <f>MATCH(C473,大汇总!$A$2:$A$6000,0)</f>
        <v>870</v>
      </c>
      <c r="P473">
        <f t="shared" ca="1" si="23"/>
        <v>0.24591263984178469</v>
      </c>
    </row>
    <row r="474" spans="1:16" ht="70.150000000000006" hidden="1" customHeight="1">
      <c r="A474" s="80" t="s">
        <v>16113</v>
      </c>
      <c r="B474" s="1">
        <v>68</v>
      </c>
      <c r="C474" s="2" t="s">
        <v>160</v>
      </c>
      <c r="D474" s="1" t="s">
        <v>161</v>
      </c>
      <c r="E474" s="1" t="str">
        <f t="shared" si="21"/>
        <v/>
      </c>
      <c r="G474" s="1"/>
      <c r="H474" s="9">
        <v>3</v>
      </c>
      <c r="I474" s="17" t="str">
        <f t="shared" si="22"/>
        <v>√</v>
      </c>
      <c r="J474" s="2" t="s">
        <v>163</v>
      </c>
      <c r="K474" s="2" t="s">
        <v>162</v>
      </c>
      <c r="L474" s="2" t="s">
        <v>161</v>
      </c>
      <c r="M474" s="17">
        <v>3</v>
      </c>
      <c r="N474" s="24"/>
      <c r="O474" s="80">
        <f>MATCH(C474,大汇总!$A$2:$A$6000,0)</f>
        <v>3387</v>
      </c>
      <c r="P474">
        <f t="shared" ca="1" si="23"/>
        <v>0.27222350256305661</v>
      </c>
    </row>
    <row r="475" spans="1:16" ht="70.150000000000006" hidden="1" customHeight="1">
      <c r="A475" s="80" t="s">
        <v>16116</v>
      </c>
      <c r="B475" s="1">
        <v>68</v>
      </c>
      <c r="C475" s="2" t="s">
        <v>6281</v>
      </c>
      <c r="D475" s="1" t="s">
        <v>6282</v>
      </c>
      <c r="E475" s="1" t="str">
        <f t="shared" si="21"/>
        <v/>
      </c>
      <c r="G475" s="1"/>
      <c r="H475" s="9">
        <v>3</v>
      </c>
      <c r="I475" s="17" t="str">
        <f t="shared" si="22"/>
        <v>√</v>
      </c>
      <c r="J475" s="2" t="s">
        <v>6284</v>
      </c>
      <c r="K475" s="2" t="s">
        <v>6283</v>
      </c>
      <c r="L475" s="2" t="s">
        <v>6282</v>
      </c>
      <c r="M475" s="17">
        <v>3</v>
      </c>
      <c r="N475" s="38"/>
      <c r="O475" s="80">
        <f>MATCH(C475,大汇总!$A$2:$A$6000,0)</f>
        <v>2734</v>
      </c>
      <c r="P475">
        <f t="shared" ca="1" si="23"/>
        <v>0.39598438524301771</v>
      </c>
    </row>
    <row r="476" spans="1:16" ht="70.150000000000006" hidden="1" customHeight="1">
      <c r="A476" s="80" t="s">
        <v>16119</v>
      </c>
      <c r="B476" s="17">
        <v>68</v>
      </c>
      <c r="C476" s="2" t="s">
        <v>15983</v>
      </c>
      <c r="D476" s="1" t="s">
        <v>12486</v>
      </c>
      <c r="E476" s="1" t="str">
        <f t="shared" si="21"/>
        <v/>
      </c>
      <c r="G476" s="1"/>
      <c r="H476" s="9">
        <v>1</v>
      </c>
      <c r="I476" s="17" t="str">
        <f t="shared" si="22"/>
        <v>√</v>
      </c>
      <c r="J476" s="2" t="s">
        <v>12486</v>
      </c>
      <c r="K476" s="2" t="s">
        <v>11331</v>
      </c>
      <c r="L476" s="2" t="s">
        <v>11332</v>
      </c>
      <c r="M476" s="17">
        <v>1</v>
      </c>
      <c r="N476" s="16"/>
      <c r="O476" s="80" t="e">
        <f>MATCH(C476,大汇总!$A$2:$A$6000,0)</f>
        <v>#N/A</v>
      </c>
      <c r="P476">
        <f t="shared" ca="1" si="23"/>
        <v>4.0609911541154675E-2</v>
      </c>
    </row>
    <row r="477" spans="1:16" ht="70.150000000000006" hidden="1" customHeight="1">
      <c r="A477" s="80" t="s">
        <v>16114</v>
      </c>
      <c r="B477" s="1">
        <v>68</v>
      </c>
      <c r="C477" s="2" t="s">
        <v>1954</v>
      </c>
      <c r="D477" s="1" t="s">
        <v>1955</v>
      </c>
      <c r="E477" s="1" t="str">
        <f t="shared" si="21"/>
        <v/>
      </c>
      <c r="G477" s="1"/>
      <c r="H477" s="9">
        <v>1</v>
      </c>
      <c r="I477" s="1" t="str">
        <f t="shared" si="22"/>
        <v>√</v>
      </c>
      <c r="J477" s="2" t="s">
        <v>1955</v>
      </c>
      <c r="K477" s="2" t="s">
        <v>1956</v>
      </c>
      <c r="L477" s="2" t="s">
        <v>1957</v>
      </c>
      <c r="M477" s="1">
        <v>1</v>
      </c>
      <c r="N477" s="33"/>
      <c r="O477" s="80">
        <f>MATCH(C477,大汇总!$A$2:$A$6000,0)</f>
        <v>3895</v>
      </c>
      <c r="P477">
        <f t="shared" ca="1" si="23"/>
        <v>0.9265464185627057</v>
      </c>
    </row>
    <row r="478" spans="1:16" ht="70.150000000000006" hidden="1" customHeight="1">
      <c r="A478" s="80" t="s">
        <v>16120</v>
      </c>
      <c r="B478" s="1">
        <v>68</v>
      </c>
      <c r="C478" s="2" t="s">
        <v>16089</v>
      </c>
      <c r="D478" s="1" t="s">
        <v>12757</v>
      </c>
      <c r="E478" s="9" t="str">
        <f t="shared" si="21"/>
        <v/>
      </c>
      <c r="G478" s="9"/>
      <c r="H478" s="9">
        <v>2</v>
      </c>
      <c r="I478" s="17" t="str">
        <f t="shared" si="22"/>
        <v>√</v>
      </c>
      <c r="J478" s="2" t="s">
        <v>386</v>
      </c>
      <c r="K478" s="2" t="s">
        <v>12757</v>
      </c>
      <c r="L478" s="2" t="s">
        <v>12758</v>
      </c>
      <c r="M478" s="17">
        <v>2</v>
      </c>
      <c r="N478" s="25"/>
      <c r="O478" s="80">
        <f>MATCH(C478,大汇总!$A$2:$A$6000,0)</f>
        <v>4971</v>
      </c>
      <c r="P478">
        <f t="shared" ca="1" si="23"/>
        <v>0.98869618226742007</v>
      </c>
    </row>
    <row r="479" spans="1:16" ht="70.150000000000006" hidden="1" customHeight="1">
      <c r="A479" s="80" t="s">
        <v>16115</v>
      </c>
      <c r="B479" s="1">
        <v>69</v>
      </c>
      <c r="C479" s="2" t="s">
        <v>4004</v>
      </c>
      <c r="D479" s="1" t="s">
        <v>4005</v>
      </c>
      <c r="E479" s="1" t="str">
        <f t="shared" si="21"/>
        <v/>
      </c>
      <c r="G479" s="1"/>
      <c r="H479" s="9">
        <v>2</v>
      </c>
      <c r="I479" s="17" t="str">
        <f t="shared" si="22"/>
        <v>√</v>
      </c>
      <c r="J479" s="2" t="s">
        <v>4006</v>
      </c>
      <c r="K479" s="2" t="s">
        <v>4005</v>
      </c>
      <c r="L479" s="2" t="s">
        <v>4007</v>
      </c>
      <c r="M479" s="17">
        <v>2</v>
      </c>
      <c r="N479" s="24"/>
      <c r="O479" s="80">
        <f>MATCH(C479,大汇总!$A$2:$A$6000,0)</f>
        <v>874</v>
      </c>
      <c r="P479">
        <f t="shared" ca="1" si="23"/>
        <v>0.78010241317385831</v>
      </c>
    </row>
    <row r="480" spans="1:16" ht="70.150000000000006" hidden="1" customHeight="1">
      <c r="A480" s="80" t="s">
        <v>16113</v>
      </c>
      <c r="B480" s="1">
        <v>69</v>
      </c>
      <c r="C480" s="2" t="s">
        <v>164</v>
      </c>
      <c r="D480" s="1" t="s">
        <v>165</v>
      </c>
      <c r="E480" s="1" t="str">
        <f t="shared" si="21"/>
        <v/>
      </c>
      <c r="G480" s="1" t="s">
        <v>4708</v>
      </c>
      <c r="H480" s="9">
        <v>1</v>
      </c>
      <c r="I480" s="17" t="str">
        <f t="shared" si="22"/>
        <v>√</v>
      </c>
      <c r="J480" s="2" t="s">
        <v>165</v>
      </c>
      <c r="K480" s="2" t="s">
        <v>119</v>
      </c>
      <c r="L480" s="2" t="s">
        <v>166</v>
      </c>
      <c r="M480" s="17">
        <v>1</v>
      </c>
      <c r="N480" s="24"/>
      <c r="O480" s="80">
        <f>MATCH(C480,大汇总!$A$2:$A$6000,0)</f>
        <v>2627</v>
      </c>
      <c r="P480">
        <f t="shared" ca="1" si="23"/>
        <v>0.89822435571132608</v>
      </c>
    </row>
    <row r="481" spans="1:16" ht="70.150000000000006" hidden="1" customHeight="1">
      <c r="A481" s="80" t="s">
        <v>16116</v>
      </c>
      <c r="B481" s="1">
        <v>69</v>
      </c>
      <c r="C481" s="2" t="s">
        <v>6285</v>
      </c>
      <c r="D481" s="1" t="s">
        <v>6286</v>
      </c>
      <c r="E481" s="1" t="str">
        <f t="shared" si="21"/>
        <v/>
      </c>
      <c r="G481" s="1"/>
      <c r="H481" s="9">
        <v>1</v>
      </c>
      <c r="I481" s="17" t="str">
        <f t="shared" si="22"/>
        <v>√</v>
      </c>
      <c r="J481" s="2" t="s">
        <v>6286</v>
      </c>
      <c r="K481" s="2" t="s">
        <v>6287</v>
      </c>
      <c r="L481" s="2" t="s">
        <v>6288</v>
      </c>
      <c r="M481" s="17">
        <v>1</v>
      </c>
      <c r="N481" s="38"/>
      <c r="O481" s="80">
        <f>MATCH(C481,大汇总!$A$2:$A$6000,0)</f>
        <v>1711</v>
      </c>
      <c r="P481">
        <f t="shared" ca="1" si="23"/>
        <v>5.0816924597529955E-2</v>
      </c>
    </row>
    <row r="482" spans="1:16" ht="70.150000000000006" hidden="1" customHeight="1">
      <c r="A482" s="80" t="s">
        <v>16119</v>
      </c>
      <c r="B482" s="17">
        <v>69</v>
      </c>
      <c r="C482" s="2" t="s">
        <v>15984</v>
      </c>
      <c r="D482" s="1" t="s">
        <v>12487</v>
      </c>
      <c r="E482" s="1" t="str">
        <f t="shared" si="21"/>
        <v/>
      </c>
      <c r="G482" s="1"/>
      <c r="H482" s="9">
        <v>1</v>
      </c>
      <c r="I482" s="17" t="str">
        <f t="shared" si="22"/>
        <v>√</v>
      </c>
      <c r="J482" s="2" t="s">
        <v>12487</v>
      </c>
      <c r="K482" s="2" t="s">
        <v>11335</v>
      </c>
      <c r="L482" s="2" t="s">
        <v>11336</v>
      </c>
      <c r="M482" s="17">
        <v>1</v>
      </c>
      <c r="N482" s="16"/>
      <c r="O482" s="80" t="e">
        <f>MATCH(C482,大汇总!$A$2:$A$6000,0)</f>
        <v>#N/A</v>
      </c>
      <c r="P482">
        <f t="shared" ca="1" si="23"/>
        <v>0.69206422819137337</v>
      </c>
    </row>
    <row r="483" spans="1:16" ht="70.150000000000006" hidden="1" customHeight="1">
      <c r="A483" s="80" t="s">
        <v>16114</v>
      </c>
      <c r="B483" s="1">
        <v>69</v>
      </c>
      <c r="C483" s="35" t="s">
        <v>1958</v>
      </c>
      <c r="D483" s="1" t="s">
        <v>1959</v>
      </c>
      <c r="E483" s="1" t="str">
        <f t="shared" si="21"/>
        <v/>
      </c>
      <c r="G483" s="1"/>
      <c r="H483" s="9">
        <v>2</v>
      </c>
      <c r="I483" s="1" t="str">
        <f t="shared" si="22"/>
        <v>√</v>
      </c>
      <c r="J483" s="2" t="s">
        <v>1960</v>
      </c>
      <c r="K483" s="2" t="s">
        <v>1959</v>
      </c>
      <c r="L483" s="2" t="s">
        <v>1961</v>
      </c>
      <c r="M483" s="1">
        <v>2</v>
      </c>
      <c r="N483" s="33"/>
      <c r="O483" s="80">
        <f>MATCH(C483,大汇总!$A$2:$A$6000,0)</f>
        <v>2975</v>
      </c>
      <c r="P483">
        <f t="shared" ca="1" si="23"/>
        <v>0.35695251869414502</v>
      </c>
    </row>
    <row r="484" spans="1:16" ht="70.150000000000006" hidden="1" customHeight="1">
      <c r="A484" s="80" t="s">
        <v>16120</v>
      </c>
      <c r="B484" s="34">
        <v>69</v>
      </c>
      <c r="C484" s="35" t="s">
        <v>12759</v>
      </c>
      <c r="D484" s="1" t="s">
        <v>12757</v>
      </c>
      <c r="E484" s="36" t="str">
        <f t="shared" si="21"/>
        <v/>
      </c>
      <c r="G484" s="36"/>
      <c r="H484" s="36">
        <v>1</v>
      </c>
      <c r="I484" s="37" t="str">
        <f t="shared" si="22"/>
        <v>√</v>
      </c>
      <c r="J484" s="35" t="s">
        <v>12757</v>
      </c>
      <c r="K484" s="35" t="s">
        <v>12760</v>
      </c>
      <c r="L484" s="35" t="s">
        <v>12758</v>
      </c>
      <c r="M484" s="17">
        <v>1</v>
      </c>
      <c r="N484" s="25"/>
      <c r="O484" s="80" t="e">
        <f>MATCH(C484,大汇总!$A$2:$A$6000,0)</f>
        <v>#N/A</v>
      </c>
      <c r="P484">
        <f t="shared" ca="1" si="23"/>
        <v>0.70493055925705039</v>
      </c>
    </row>
    <row r="485" spans="1:16" ht="70.150000000000006" hidden="1" customHeight="1">
      <c r="A485" s="80" t="s">
        <v>16117</v>
      </c>
      <c r="B485" s="17">
        <v>69</v>
      </c>
      <c r="C485" s="2" t="s">
        <v>11244</v>
      </c>
      <c r="D485" s="1" t="s">
        <v>11241</v>
      </c>
      <c r="E485" s="1" t="str">
        <f t="shared" si="21"/>
        <v/>
      </c>
      <c r="G485" s="1"/>
      <c r="H485" s="9">
        <v>3</v>
      </c>
      <c r="I485" s="17" t="str">
        <f t="shared" si="22"/>
        <v>√</v>
      </c>
      <c r="J485" s="2" t="s">
        <v>11243</v>
      </c>
      <c r="K485" s="2" t="s">
        <v>11242</v>
      </c>
      <c r="L485" s="2" t="s">
        <v>11241</v>
      </c>
      <c r="M485" s="17">
        <v>3</v>
      </c>
      <c r="N485" s="24"/>
      <c r="O485" s="80" t="e">
        <f>MATCH(C485,大汇总!$A$2:$A$6000,0)</f>
        <v>#N/A</v>
      </c>
      <c r="P485">
        <f t="shared" ca="1" si="23"/>
        <v>0.70953426945939824</v>
      </c>
    </row>
    <row r="486" spans="1:16" ht="70.150000000000006" hidden="1" customHeight="1">
      <c r="A486" s="80" t="s">
        <v>16115</v>
      </c>
      <c r="B486" s="1">
        <v>70</v>
      </c>
      <c r="C486" s="2" t="s">
        <v>4008</v>
      </c>
      <c r="D486" s="1" t="s">
        <v>4009</v>
      </c>
      <c r="E486" s="1" t="str">
        <f t="shared" si="21"/>
        <v/>
      </c>
      <c r="F486" s="80" t="s">
        <v>29486</v>
      </c>
      <c r="G486" s="1"/>
      <c r="H486" s="9">
        <v>2</v>
      </c>
      <c r="I486" s="17" t="str">
        <f t="shared" si="22"/>
        <v>√</v>
      </c>
      <c r="J486" s="2" t="s">
        <v>4010</v>
      </c>
      <c r="K486" s="2" t="s">
        <v>4009</v>
      </c>
      <c r="L486" s="2" t="s">
        <v>4011</v>
      </c>
      <c r="M486" s="17">
        <v>2</v>
      </c>
      <c r="N486" s="24"/>
      <c r="O486" s="80">
        <f>MATCH(C486,大汇总!$A$2:$A$6000,0)</f>
        <v>3303</v>
      </c>
      <c r="P486">
        <f t="shared" ca="1" si="23"/>
        <v>0.2805826470092454</v>
      </c>
    </row>
    <row r="487" spans="1:16" ht="70.150000000000006" hidden="1" customHeight="1">
      <c r="A487" s="80" t="s">
        <v>16113</v>
      </c>
      <c r="B487" s="1">
        <v>70</v>
      </c>
      <c r="C487" s="2" t="s">
        <v>167</v>
      </c>
      <c r="D487" s="1" t="s">
        <v>168</v>
      </c>
      <c r="E487" s="1" t="str">
        <f t="shared" si="21"/>
        <v/>
      </c>
      <c r="G487" s="1"/>
      <c r="H487" s="9">
        <v>1</v>
      </c>
      <c r="I487" s="17" t="str">
        <f t="shared" si="22"/>
        <v>√</v>
      </c>
      <c r="J487" s="2" t="s">
        <v>168</v>
      </c>
      <c r="K487" s="2" t="s">
        <v>169</v>
      </c>
      <c r="L487" s="2" t="s">
        <v>170</v>
      </c>
      <c r="M487" s="17">
        <v>1</v>
      </c>
      <c r="N487" s="24"/>
      <c r="O487" s="80">
        <f>MATCH(C487,大汇总!$A$2:$A$6000,0)</f>
        <v>2588</v>
      </c>
      <c r="P487">
        <f t="shared" ca="1" si="23"/>
        <v>0.51862399834061512</v>
      </c>
    </row>
    <row r="488" spans="1:16" ht="70.150000000000006" hidden="1" customHeight="1">
      <c r="A488" s="80" t="s">
        <v>16116</v>
      </c>
      <c r="B488" s="1">
        <v>70</v>
      </c>
      <c r="C488" s="2" t="s">
        <v>6289</v>
      </c>
      <c r="D488" s="1" t="s">
        <v>6290</v>
      </c>
      <c r="E488" s="1" t="str">
        <f t="shared" si="21"/>
        <v/>
      </c>
      <c r="G488" s="1"/>
      <c r="H488" s="9">
        <v>1</v>
      </c>
      <c r="I488" s="17" t="str">
        <f t="shared" si="22"/>
        <v>√</v>
      </c>
      <c r="J488" s="2" t="s">
        <v>6290</v>
      </c>
      <c r="K488" s="2" t="s">
        <v>6291</v>
      </c>
      <c r="L488" s="2" t="s">
        <v>6292</v>
      </c>
      <c r="M488" s="17">
        <v>1</v>
      </c>
      <c r="N488" s="38"/>
      <c r="O488" s="80">
        <f>MATCH(C488,大汇总!$A$2:$A$6000,0)</f>
        <v>4076</v>
      </c>
      <c r="P488">
        <f t="shared" ca="1" si="23"/>
        <v>8.7963257380458293E-2</v>
      </c>
    </row>
    <row r="489" spans="1:16" ht="70.150000000000006" hidden="1" customHeight="1">
      <c r="A489" s="80" t="s">
        <v>16119</v>
      </c>
      <c r="B489" s="17">
        <v>70</v>
      </c>
      <c r="C489" s="2" t="s">
        <v>15985</v>
      </c>
      <c r="D489" s="1" t="s">
        <v>11338</v>
      </c>
      <c r="E489" s="1" t="str">
        <f t="shared" si="21"/>
        <v/>
      </c>
      <c r="G489" s="1"/>
      <c r="H489" s="9">
        <v>2</v>
      </c>
      <c r="I489" s="17" t="str">
        <f t="shared" si="22"/>
        <v>√</v>
      </c>
      <c r="J489" s="2" t="s">
        <v>11339</v>
      </c>
      <c r="K489" s="2" t="s">
        <v>11338</v>
      </c>
      <c r="L489" s="2" t="s">
        <v>11340</v>
      </c>
      <c r="M489" s="17">
        <v>2</v>
      </c>
      <c r="N489" s="16"/>
      <c r="O489" s="80" t="e">
        <f>MATCH(C489,大汇总!$A$2:$A$6000,0)</f>
        <v>#N/A</v>
      </c>
      <c r="P489">
        <f t="shared" ca="1" si="23"/>
        <v>0.87437369143358401</v>
      </c>
    </row>
    <row r="490" spans="1:16" ht="70.150000000000006" hidden="1" customHeight="1">
      <c r="A490" s="80" t="s">
        <v>16114</v>
      </c>
      <c r="B490" s="1">
        <v>70</v>
      </c>
      <c r="C490" s="35" t="s">
        <v>1962</v>
      </c>
      <c r="D490" s="1" t="s">
        <v>1960</v>
      </c>
      <c r="E490" s="1" t="str">
        <f t="shared" si="21"/>
        <v/>
      </c>
      <c r="G490" s="1"/>
      <c r="H490" s="9">
        <v>1</v>
      </c>
      <c r="I490" s="1" t="str">
        <f t="shared" si="22"/>
        <v>√</v>
      </c>
      <c r="J490" s="2" t="s">
        <v>1960</v>
      </c>
      <c r="K490" s="2" t="s">
        <v>1963</v>
      </c>
      <c r="L490" s="2" t="s">
        <v>1964</v>
      </c>
      <c r="M490" s="1">
        <v>1</v>
      </c>
      <c r="N490" s="33"/>
      <c r="O490" s="80">
        <f>MATCH(C490,大汇总!$A$2:$A$6000,0)</f>
        <v>2839</v>
      </c>
      <c r="P490">
        <f t="shared" ca="1" si="23"/>
        <v>0.34739891057957595</v>
      </c>
    </row>
    <row r="491" spans="1:16" ht="70.150000000000006" hidden="1" customHeight="1">
      <c r="A491" s="80" t="s">
        <v>16120</v>
      </c>
      <c r="B491" s="27">
        <v>70</v>
      </c>
      <c r="C491" s="28" t="s">
        <v>12761</v>
      </c>
      <c r="D491" s="1" t="s">
        <v>12762</v>
      </c>
      <c r="E491" s="29" t="str">
        <f t="shared" si="21"/>
        <v/>
      </c>
      <c r="G491" s="29"/>
      <c r="H491" s="29">
        <v>2</v>
      </c>
      <c r="I491" s="30" t="str">
        <f t="shared" si="22"/>
        <v>√</v>
      </c>
      <c r="J491" s="28" t="s">
        <v>12763</v>
      </c>
      <c r="K491" s="28" t="s">
        <v>12762</v>
      </c>
      <c r="L491" s="28" t="s">
        <v>12764</v>
      </c>
      <c r="M491" s="17">
        <v>2</v>
      </c>
      <c r="N491" s="25"/>
      <c r="O491" s="80">
        <f>MATCH(C491,大汇总!$A$2:$A$6000,0)</f>
        <v>3128</v>
      </c>
      <c r="P491">
        <f t="shared" ca="1" si="23"/>
        <v>0.36058901145862587</v>
      </c>
    </row>
    <row r="492" spans="1:16" ht="70.150000000000006" hidden="1" customHeight="1">
      <c r="A492" s="80" t="s">
        <v>16117</v>
      </c>
      <c r="B492" s="17">
        <v>70</v>
      </c>
      <c r="C492" s="2" t="s">
        <v>11245</v>
      </c>
      <c r="D492" s="1" t="s">
        <v>11246</v>
      </c>
      <c r="E492" s="1" t="str">
        <f t="shared" si="21"/>
        <v/>
      </c>
      <c r="G492" s="1"/>
      <c r="H492" s="9">
        <v>1</v>
      </c>
      <c r="I492" s="17" t="str">
        <f t="shared" si="22"/>
        <v>√</v>
      </c>
      <c r="J492" s="2" t="s">
        <v>11246</v>
      </c>
      <c r="K492" s="2" t="s">
        <v>11247</v>
      </c>
      <c r="L492" s="2" t="s">
        <v>11248</v>
      </c>
      <c r="M492" s="17">
        <v>1</v>
      </c>
      <c r="N492" s="24"/>
      <c r="O492" s="80">
        <f>MATCH(C492,大汇总!$A$2:$A$6000,0)</f>
        <v>2596</v>
      </c>
      <c r="P492">
        <f t="shared" ca="1" si="23"/>
        <v>0.62206822768821723</v>
      </c>
    </row>
    <row r="493" spans="1:16" ht="70.150000000000006" hidden="1" customHeight="1">
      <c r="A493" s="80" t="s">
        <v>16115</v>
      </c>
      <c r="B493" s="1">
        <v>71</v>
      </c>
      <c r="C493" s="2" t="s">
        <v>4012</v>
      </c>
      <c r="D493" s="1" t="s">
        <v>4013</v>
      </c>
      <c r="E493" s="1" t="str">
        <f t="shared" si="21"/>
        <v/>
      </c>
      <c r="F493" s="80" t="s">
        <v>29486</v>
      </c>
      <c r="G493" s="1"/>
      <c r="H493" s="9">
        <v>1</v>
      </c>
      <c r="I493" s="17" t="str">
        <f t="shared" si="22"/>
        <v>√</v>
      </c>
      <c r="J493" s="2" t="s">
        <v>4013</v>
      </c>
      <c r="K493" s="2" t="s">
        <v>1285</v>
      </c>
      <c r="L493" s="2" t="s">
        <v>4014</v>
      </c>
      <c r="M493" s="17">
        <v>1</v>
      </c>
      <c r="N493" s="24"/>
      <c r="O493" s="80">
        <f>MATCH(C493,大汇总!$A$2:$A$6000,0)</f>
        <v>3289</v>
      </c>
      <c r="P493">
        <f t="shared" ca="1" si="23"/>
        <v>0.74837883017065032</v>
      </c>
    </row>
    <row r="494" spans="1:16" ht="70.150000000000006" hidden="1" customHeight="1">
      <c r="A494" s="80" t="s">
        <v>16113</v>
      </c>
      <c r="B494" s="1">
        <v>71</v>
      </c>
      <c r="C494" s="2" t="s">
        <v>171</v>
      </c>
      <c r="D494" s="1" t="s">
        <v>172</v>
      </c>
      <c r="E494" s="1" t="str">
        <f t="shared" si="21"/>
        <v/>
      </c>
      <c r="G494" s="1"/>
      <c r="H494" s="9">
        <v>2</v>
      </c>
      <c r="I494" s="17" t="str">
        <f t="shared" si="22"/>
        <v>√</v>
      </c>
      <c r="J494" s="2" t="s">
        <v>173</v>
      </c>
      <c r="K494" s="2" t="s">
        <v>172</v>
      </c>
      <c r="L494" s="2" t="s">
        <v>174</v>
      </c>
      <c r="M494" s="17">
        <v>2</v>
      </c>
      <c r="N494" s="24"/>
      <c r="O494" s="80">
        <f>MATCH(C494,大汇总!$A$2:$A$6000,0)</f>
        <v>2624</v>
      </c>
      <c r="P494">
        <f t="shared" ca="1" si="23"/>
        <v>0.4138898802953066</v>
      </c>
    </row>
    <row r="495" spans="1:16" ht="70.150000000000006" hidden="1" customHeight="1">
      <c r="A495" s="80" t="s">
        <v>16116</v>
      </c>
      <c r="B495" s="1">
        <v>71</v>
      </c>
      <c r="C495" s="2" t="s">
        <v>6293</v>
      </c>
      <c r="D495" s="1" t="s">
        <v>6294</v>
      </c>
      <c r="E495" s="1" t="str">
        <f t="shared" si="21"/>
        <v/>
      </c>
      <c r="G495" s="1"/>
      <c r="H495" s="9">
        <v>3</v>
      </c>
      <c r="I495" s="17" t="str">
        <f t="shared" si="22"/>
        <v>√</v>
      </c>
      <c r="J495" s="2" t="s">
        <v>6296</v>
      </c>
      <c r="K495" s="2" t="s">
        <v>6295</v>
      </c>
      <c r="L495" s="2" t="s">
        <v>6294</v>
      </c>
      <c r="M495" s="17">
        <v>3</v>
      </c>
      <c r="N495" s="38"/>
      <c r="O495" s="80">
        <f>MATCH(C495,大汇总!$A$2:$A$6000,0)</f>
        <v>2733</v>
      </c>
      <c r="P495">
        <f t="shared" ca="1" si="23"/>
        <v>0.68342482779459768</v>
      </c>
    </row>
    <row r="496" spans="1:16" ht="70.150000000000006" hidden="1" customHeight="1">
      <c r="A496" s="80" t="s">
        <v>16119</v>
      </c>
      <c r="B496" s="17">
        <v>71</v>
      </c>
      <c r="C496" s="2" t="s">
        <v>15986</v>
      </c>
      <c r="D496" s="1" t="s">
        <v>12488</v>
      </c>
      <c r="E496" s="1" t="str">
        <f t="shared" si="21"/>
        <v/>
      </c>
      <c r="G496" s="1"/>
      <c r="H496" s="9">
        <v>1</v>
      </c>
      <c r="I496" s="17" t="str">
        <f t="shared" si="22"/>
        <v>√</v>
      </c>
      <c r="J496" s="2" t="s">
        <v>12488</v>
      </c>
      <c r="K496" s="2" t="s">
        <v>12489</v>
      </c>
      <c r="L496" s="2" t="s">
        <v>12490</v>
      </c>
      <c r="M496" s="17">
        <v>1</v>
      </c>
      <c r="N496" s="16"/>
      <c r="O496" s="80">
        <f>MATCH(C496,大汇总!$A$2:$A$6000,0)</f>
        <v>4003</v>
      </c>
      <c r="P496">
        <f t="shared" ca="1" si="23"/>
        <v>0.67380661838066502</v>
      </c>
    </row>
    <row r="497" spans="1:16" ht="70.150000000000006" hidden="1" customHeight="1">
      <c r="A497" s="80" t="s">
        <v>16114</v>
      </c>
      <c r="B497" s="1">
        <v>71</v>
      </c>
      <c r="C497" s="35" t="s">
        <v>1965</v>
      </c>
      <c r="D497" s="1" t="s">
        <v>1966</v>
      </c>
      <c r="E497" s="1" t="str">
        <f t="shared" si="21"/>
        <v/>
      </c>
      <c r="G497" s="1"/>
      <c r="H497" s="9">
        <v>3</v>
      </c>
      <c r="I497" s="1" t="str">
        <f t="shared" si="22"/>
        <v>√</v>
      </c>
      <c r="J497" s="2" t="s">
        <v>1968</v>
      </c>
      <c r="K497" s="2" t="s">
        <v>1967</v>
      </c>
      <c r="L497" s="2" t="s">
        <v>1966</v>
      </c>
      <c r="M497" s="1">
        <v>3</v>
      </c>
      <c r="N497" s="33"/>
      <c r="O497" s="80">
        <f>MATCH(C497,大汇总!$A$2:$A$6000,0)</f>
        <v>5150</v>
      </c>
      <c r="P497">
        <f t="shared" ca="1" si="23"/>
        <v>0.1790447523904467</v>
      </c>
    </row>
    <row r="498" spans="1:16" ht="70.150000000000006" hidden="1" customHeight="1">
      <c r="A498" s="80" t="s">
        <v>16120</v>
      </c>
      <c r="B498" s="8">
        <v>71</v>
      </c>
      <c r="C498" s="7" t="s">
        <v>12765</v>
      </c>
      <c r="D498" s="8" t="s">
        <v>12766</v>
      </c>
      <c r="E498" s="4" t="str">
        <f t="shared" si="21"/>
        <v/>
      </c>
      <c r="G498" s="4"/>
      <c r="H498" s="4">
        <v>3</v>
      </c>
      <c r="I498" s="21" t="str">
        <f t="shared" si="22"/>
        <v>√</v>
      </c>
      <c r="J498" s="7" t="s">
        <v>12768</v>
      </c>
      <c r="K498" s="7" t="s">
        <v>12767</v>
      </c>
      <c r="L498" s="7" t="s">
        <v>12766</v>
      </c>
      <c r="M498" s="17">
        <v>3</v>
      </c>
      <c r="N498" s="25"/>
      <c r="O498" s="80">
        <f>MATCH(C498,大汇总!$A$2:$A$6000,0)</f>
        <v>1967</v>
      </c>
      <c r="P498">
        <f t="shared" ca="1" si="23"/>
        <v>0.87951776325359732</v>
      </c>
    </row>
    <row r="499" spans="1:16" ht="70.150000000000006" hidden="1" customHeight="1">
      <c r="A499" s="80" t="s">
        <v>16117</v>
      </c>
      <c r="B499" s="17">
        <v>71</v>
      </c>
      <c r="C499" s="2" t="s">
        <v>11249</v>
      </c>
      <c r="D499" s="1" t="s">
        <v>11239</v>
      </c>
      <c r="E499" s="1" t="str">
        <f t="shared" si="21"/>
        <v/>
      </c>
      <c r="G499" s="1"/>
      <c r="H499" s="9">
        <v>2</v>
      </c>
      <c r="I499" s="17" t="str">
        <f t="shared" si="22"/>
        <v>√</v>
      </c>
      <c r="J499" s="2" t="s">
        <v>11237</v>
      </c>
      <c r="K499" s="2" t="s">
        <v>11239</v>
      </c>
      <c r="L499" s="2" t="s">
        <v>11238</v>
      </c>
      <c r="M499" s="17">
        <v>2</v>
      </c>
      <c r="N499" s="24"/>
      <c r="O499" s="80">
        <f>MATCH(C499,大汇总!$A$2:$A$6000,0)</f>
        <v>4606</v>
      </c>
      <c r="P499">
        <f t="shared" ca="1" si="23"/>
        <v>0.6763782892050052</v>
      </c>
    </row>
    <row r="500" spans="1:16" ht="70.150000000000006" hidden="1" customHeight="1">
      <c r="A500" s="80" t="s">
        <v>16115</v>
      </c>
      <c r="B500" s="1">
        <v>72</v>
      </c>
      <c r="C500" s="2" t="s">
        <v>4015</v>
      </c>
      <c r="D500" s="1" t="s">
        <v>4016</v>
      </c>
      <c r="E500" s="1" t="str">
        <f t="shared" si="21"/>
        <v/>
      </c>
      <c r="F500" s="80" t="s">
        <v>29486</v>
      </c>
      <c r="G500" s="1"/>
      <c r="H500" s="9">
        <v>2</v>
      </c>
      <c r="I500" s="17" t="str">
        <f t="shared" si="22"/>
        <v>√</v>
      </c>
      <c r="J500" s="2" t="s">
        <v>4017</v>
      </c>
      <c r="K500" s="2" t="s">
        <v>4016</v>
      </c>
      <c r="L500" s="2" t="s">
        <v>4018</v>
      </c>
      <c r="M500" s="17">
        <v>2</v>
      </c>
      <c r="N500" s="24"/>
      <c r="O500" s="80">
        <f>MATCH(C500,大汇总!$A$2:$A$6000,0)</f>
        <v>739</v>
      </c>
      <c r="P500">
        <f t="shared" ca="1" si="23"/>
        <v>0.29619447261833631</v>
      </c>
    </row>
    <row r="501" spans="1:16" ht="70.150000000000006" hidden="1" customHeight="1">
      <c r="A501" s="80" t="s">
        <v>16113</v>
      </c>
      <c r="B501" s="1">
        <v>72</v>
      </c>
      <c r="C501" s="2" t="s">
        <v>175</v>
      </c>
      <c r="D501" s="1" t="s">
        <v>176</v>
      </c>
      <c r="E501" s="1" t="str">
        <f t="shared" si="21"/>
        <v/>
      </c>
      <c r="G501" s="1"/>
      <c r="H501" s="9">
        <v>2</v>
      </c>
      <c r="I501" s="17" t="str">
        <f t="shared" si="22"/>
        <v>√</v>
      </c>
      <c r="J501" s="2" t="s">
        <v>177</v>
      </c>
      <c r="K501" s="2" t="s">
        <v>176</v>
      </c>
      <c r="L501" s="2" t="s">
        <v>178</v>
      </c>
      <c r="M501" s="17">
        <v>2</v>
      </c>
      <c r="N501" s="24"/>
      <c r="O501" s="80">
        <f>MATCH(C501,大汇总!$A$2:$A$6000,0)</f>
        <v>4840</v>
      </c>
      <c r="P501">
        <f t="shared" ca="1" si="23"/>
        <v>0.5779164237994675</v>
      </c>
    </row>
    <row r="502" spans="1:16" ht="70.150000000000006" hidden="1" customHeight="1">
      <c r="A502" s="80" t="s">
        <v>16116</v>
      </c>
      <c r="B502" s="1">
        <v>72</v>
      </c>
      <c r="C502" s="2" t="s">
        <v>6297</v>
      </c>
      <c r="D502" s="1" t="s">
        <v>6298</v>
      </c>
      <c r="E502" s="1" t="str">
        <f t="shared" si="21"/>
        <v/>
      </c>
      <c r="G502" s="1"/>
      <c r="H502" s="9">
        <v>2</v>
      </c>
      <c r="I502" s="17" t="str">
        <f t="shared" si="22"/>
        <v>√</v>
      </c>
      <c r="J502" s="2" t="s">
        <v>6299</v>
      </c>
      <c r="K502" s="2" t="s">
        <v>6298</v>
      </c>
      <c r="L502" s="2" t="s">
        <v>6300</v>
      </c>
      <c r="M502" s="17">
        <v>2</v>
      </c>
      <c r="N502" s="38"/>
      <c r="O502" s="80">
        <f>MATCH(C502,大汇总!$A$2:$A$6000,0)</f>
        <v>1787</v>
      </c>
      <c r="P502">
        <f t="shared" ca="1" si="23"/>
        <v>0.64986880588881268</v>
      </c>
    </row>
    <row r="503" spans="1:16" ht="70.150000000000006" hidden="1" customHeight="1">
      <c r="A503" s="80" t="s">
        <v>16119</v>
      </c>
      <c r="B503" s="17">
        <v>72</v>
      </c>
      <c r="C503" s="2" t="s">
        <v>15987</v>
      </c>
      <c r="D503" s="1" t="s">
        <v>11346</v>
      </c>
      <c r="E503" s="1" t="str">
        <f t="shared" si="21"/>
        <v/>
      </c>
      <c r="G503" s="1"/>
      <c r="H503" s="9">
        <v>3</v>
      </c>
      <c r="I503" s="17" t="str">
        <f t="shared" si="22"/>
        <v>√</v>
      </c>
      <c r="J503" s="2" t="s">
        <v>11348</v>
      </c>
      <c r="K503" s="2" t="s">
        <v>11347</v>
      </c>
      <c r="L503" s="2" t="s">
        <v>11346</v>
      </c>
      <c r="M503" s="17">
        <v>3</v>
      </c>
      <c r="N503" s="16"/>
      <c r="O503" s="80" t="e">
        <f>MATCH(C503,大汇总!$A$2:$A$6000,0)</f>
        <v>#N/A</v>
      </c>
      <c r="P503">
        <f t="shared" ca="1" si="23"/>
        <v>0.93563097208164703</v>
      </c>
    </row>
    <row r="504" spans="1:16" ht="70.150000000000006" hidden="1" customHeight="1">
      <c r="A504" s="80" t="s">
        <v>16114</v>
      </c>
      <c r="B504" s="1">
        <v>72</v>
      </c>
      <c r="C504" s="2" t="s">
        <v>1969</v>
      </c>
      <c r="D504" s="1" t="s">
        <v>1811</v>
      </c>
      <c r="E504" s="1" t="str">
        <f t="shared" si="21"/>
        <v/>
      </c>
      <c r="G504" s="1"/>
      <c r="H504" s="9">
        <v>1</v>
      </c>
      <c r="I504" s="1" t="str">
        <f t="shared" si="22"/>
        <v>√</v>
      </c>
      <c r="J504" s="2" t="s">
        <v>1811</v>
      </c>
      <c r="K504" s="2" t="s">
        <v>1970</v>
      </c>
      <c r="L504" s="2" t="s">
        <v>1918</v>
      </c>
      <c r="M504" s="1">
        <v>1</v>
      </c>
      <c r="N504" s="33"/>
      <c r="O504" s="80" t="e">
        <f>MATCH(C504,大汇总!$A$2:$A$6000,0)</f>
        <v>#N/A</v>
      </c>
      <c r="P504">
        <f t="shared" ca="1" si="23"/>
        <v>0.59420025915143959</v>
      </c>
    </row>
    <row r="505" spans="1:16" ht="70.150000000000006" hidden="1" customHeight="1">
      <c r="A505" s="80" t="s">
        <v>16120</v>
      </c>
      <c r="B505" s="1">
        <v>72</v>
      </c>
      <c r="C505" s="2" t="s">
        <v>12769</v>
      </c>
      <c r="D505" s="1" t="s">
        <v>12770</v>
      </c>
      <c r="E505" s="9" t="str">
        <f t="shared" si="21"/>
        <v/>
      </c>
      <c r="G505" s="9"/>
      <c r="H505" s="9">
        <v>2</v>
      </c>
      <c r="I505" s="17" t="str">
        <f t="shared" si="22"/>
        <v>√</v>
      </c>
      <c r="J505" s="2" t="s">
        <v>12771</v>
      </c>
      <c r="K505" s="2" t="s">
        <v>12770</v>
      </c>
      <c r="L505" s="2" t="s">
        <v>12772</v>
      </c>
      <c r="M505" s="17">
        <v>2</v>
      </c>
      <c r="N505" s="25"/>
      <c r="O505" s="80">
        <f>MATCH(C505,大汇总!$A$2:$A$6000,0)</f>
        <v>1905</v>
      </c>
      <c r="P505">
        <f t="shared" ca="1" si="23"/>
        <v>6.2018447073933558E-2</v>
      </c>
    </row>
    <row r="506" spans="1:16" ht="70.150000000000006" hidden="1" customHeight="1">
      <c r="A506" s="80" t="s">
        <v>16117</v>
      </c>
      <c r="B506" s="17">
        <v>72</v>
      </c>
      <c r="C506" s="2" t="s">
        <v>11250</v>
      </c>
      <c r="D506" s="1" t="s">
        <v>11251</v>
      </c>
      <c r="E506" s="1" t="str">
        <f t="shared" si="21"/>
        <v/>
      </c>
      <c r="G506" s="1"/>
      <c r="H506" s="9">
        <v>3</v>
      </c>
      <c r="I506" s="17" t="str">
        <f t="shared" si="22"/>
        <v>√</v>
      </c>
      <c r="J506" s="2" t="s">
        <v>11253</v>
      </c>
      <c r="K506" s="2" t="s">
        <v>11252</v>
      </c>
      <c r="L506" s="2" t="s">
        <v>11251</v>
      </c>
      <c r="M506" s="17">
        <v>3</v>
      </c>
      <c r="N506" s="24"/>
      <c r="O506" s="80">
        <f>MATCH(C506,大汇总!$A$2:$A$6000,0)</f>
        <v>3833</v>
      </c>
      <c r="P506">
        <f t="shared" ca="1" si="23"/>
        <v>0.67776040142449046</v>
      </c>
    </row>
    <row r="507" spans="1:16" ht="70.150000000000006" hidden="1" customHeight="1">
      <c r="A507" s="80" t="s">
        <v>16115</v>
      </c>
      <c r="B507" s="1">
        <v>73</v>
      </c>
      <c r="C507" s="2" t="s">
        <v>4019</v>
      </c>
      <c r="D507" s="1" t="s">
        <v>230</v>
      </c>
      <c r="E507" s="1" t="str">
        <f t="shared" si="21"/>
        <v/>
      </c>
      <c r="F507" s="80" t="s">
        <v>29486</v>
      </c>
      <c r="G507" s="1"/>
      <c r="H507" s="9">
        <v>3</v>
      </c>
      <c r="I507" s="17" t="str">
        <f t="shared" si="22"/>
        <v>√</v>
      </c>
      <c r="J507" s="2" t="s">
        <v>1153</v>
      </c>
      <c r="K507" s="2" t="s">
        <v>4020</v>
      </c>
      <c r="L507" s="2" t="s">
        <v>230</v>
      </c>
      <c r="M507" s="17">
        <v>3</v>
      </c>
      <c r="N507" s="24"/>
      <c r="O507" s="80">
        <f>MATCH(C507,大汇总!$A$2:$A$6000,0)</f>
        <v>3684</v>
      </c>
      <c r="P507">
        <f t="shared" ca="1" si="23"/>
        <v>4.1820714270204951E-2</v>
      </c>
    </row>
    <row r="508" spans="1:16" ht="70.150000000000006" hidden="1" customHeight="1">
      <c r="A508" s="80" t="s">
        <v>16113</v>
      </c>
      <c r="B508" s="1">
        <v>73</v>
      </c>
      <c r="C508" s="2" t="s">
        <v>179</v>
      </c>
      <c r="D508" s="1" t="s">
        <v>180</v>
      </c>
      <c r="E508" s="1" t="str">
        <f t="shared" si="21"/>
        <v/>
      </c>
      <c r="G508" s="1"/>
      <c r="H508" s="9">
        <v>1</v>
      </c>
      <c r="I508" s="17" t="str">
        <f t="shared" si="22"/>
        <v>√</v>
      </c>
      <c r="J508" s="2" t="s">
        <v>180</v>
      </c>
      <c r="K508" s="2" t="s">
        <v>181</v>
      </c>
      <c r="L508" s="2" t="s">
        <v>182</v>
      </c>
      <c r="M508" s="17">
        <v>1</v>
      </c>
      <c r="N508" s="24"/>
      <c r="O508" s="80">
        <f>MATCH(C508,大汇总!$A$2:$A$6000,0)</f>
        <v>4026</v>
      </c>
      <c r="P508">
        <f t="shared" ca="1" si="23"/>
        <v>3.3555029527923219E-2</v>
      </c>
    </row>
    <row r="509" spans="1:16" ht="70.150000000000006" hidden="1" customHeight="1">
      <c r="A509" s="80" t="s">
        <v>16116</v>
      </c>
      <c r="B509" s="1">
        <v>73</v>
      </c>
      <c r="C509" s="2" t="s">
        <v>6301</v>
      </c>
      <c r="D509" s="1" t="s">
        <v>6163</v>
      </c>
      <c r="E509" s="1" t="str">
        <f t="shared" si="21"/>
        <v/>
      </c>
      <c r="G509" s="1"/>
      <c r="H509" s="9">
        <v>1</v>
      </c>
      <c r="I509" s="17" t="str">
        <f t="shared" si="22"/>
        <v>√</v>
      </c>
      <c r="J509" s="2" t="s">
        <v>6163</v>
      </c>
      <c r="K509" s="2" t="s">
        <v>6302</v>
      </c>
      <c r="L509" s="2" t="s">
        <v>792</v>
      </c>
      <c r="M509" s="17">
        <v>1</v>
      </c>
      <c r="N509" s="38"/>
      <c r="O509" s="80">
        <f>MATCH(C509,大汇总!$A$2:$A$6000,0)</f>
        <v>3010</v>
      </c>
      <c r="P509">
        <f t="shared" ca="1" si="23"/>
        <v>0.88612382183360705</v>
      </c>
    </row>
    <row r="510" spans="1:16" ht="70.150000000000006" hidden="1" customHeight="1">
      <c r="A510" s="80" t="s">
        <v>16119</v>
      </c>
      <c r="B510" s="17">
        <v>73</v>
      </c>
      <c r="C510" s="2" t="s">
        <v>15988</v>
      </c>
      <c r="D510" s="1" t="s">
        <v>12491</v>
      </c>
      <c r="E510" s="1" t="str">
        <f t="shared" si="21"/>
        <v/>
      </c>
      <c r="G510" s="1"/>
      <c r="H510" s="9">
        <v>1</v>
      </c>
      <c r="I510" s="17" t="str">
        <f t="shared" si="22"/>
        <v>√</v>
      </c>
      <c r="J510" s="2" t="s">
        <v>12491</v>
      </c>
      <c r="K510" s="2" t="s">
        <v>12492</v>
      </c>
      <c r="L510" s="2" t="s">
        <v>12493</v>
      </c>
      <c r="M510" s="17">
        <v>1</v>
      </c>
      <c r="N510" s="16"/>
      <c r="O510" s="80">
        <f>MATCH(C510,大汇总!$A$2:$A$6000,0)</f>
        <v>3758</v>
      </c>
      <c r="P510">
        <f t="shared" ca="1" si="23"/>
        <v>5.9503544499269645E-2</v>
      </c>
    </row>
    <row r="511" spans="1:16" ht="70.150000000000006" hidden="1" customHeight="1">
      <c r="A511" s="80" t="s">
        <v>16114</v>
      </c>
      <c r="B511" s="1">
        <v>73</v>
      </c>
      <c r="C511" s="2" t="s">
        <v>1971</v>
      </c>
      <c r="D511" s="1" t="s">
        <v>1972</v>
      </c>
      <c r="E511" s="1" t="str">
        <f t="shared" si="21"/>
        <v/>
      </c>
      <c r="G511" s="1"/>
      <c r="H511" s="9">
        <v>3</v>
      </c>
      <c r="I511" s="1" t="str">
        <f t="shared" si="22"/>
        <v>√</v>
      </c>
      <c r="J511" s="2" t="s">
        <v>1974</v>
      </c>
      <c r="K511" s="2" t="s">
        <v>1973</v>
      </c>
      <c r="L511" s="2" t="s">
        <v>1972</v>
      </c>
      <c r="M511" s="1">
        <v>3</v>
      </c>
      <c r="N511" s="33"/>
      <c r="O511" s="80">
        <f>MATCH(C511,大汇总!$A$2:$A$6000,0)</f>
        <v>4676</v>
      </c>
      <c r="P511">
        <f t="shared" ca="1" si="23"/>
        <v>0.96537072273471392</v>
      </c>
    </row>
    <row r="512" spans="1:16" ht="70.150000000000006" hidden="1" customHeight="1">
      <c r="A512" s="80" t="s">
        <v>16120</v>
      </c>
      <c r="B512" s="1">
        <v>73</v>
      </c>
      <c r="C512" s="2" t="s">
        <v>12773</v>
      </c>
      <c r="D512" s="1" t="s">
        <v>12774</v>
      </c>
      <c r="E512" s="9" t="str">
        <f t="shared" si="21"/>
        <v/>
      </c>
      <c r="G512" s="9"/>
      <c r="H512" s="9">
        <v>3</v>
      </c>
      <c r="I512" s="17" t="str">
        <f t="shared" si="22"/>
        <v>√</v>
      </c>
      <c r="J512" s="2" t="s">
        <v>12776</v>
      </c>
      <c r="K512" s="2" t="s">
        <v>12775</v>
      </c>
      <c r="L512" s="2" t="s">
        <v>12774</v>
      </c>
      <c r="M512" s="17">
        <v>3</v>
      </c>
      <c r="N512" s="25"/>
      <c r="O512" s="80">
        <f>MATCH(C512,大汇总!$A$2:$A$6000,0)</f>
        <v>1974</v>
      </c>
      <c r="P512">
        <f t="shared" ca="1" si="23"/>
        <v>4.2174678089669571E-2</v>
      </c>
    </row>
    <row r="513" spans="1:16" ht="70.150000000000006" hidden="1" customHeight="1">
      <c r="A513" s="80" t="s">
        <v>16117</v>
      </c>
      <c r="B513" s="17">
        <v>73</v>
      </c>
      <c r="C513" s="2" t="s">
        <v>11254</v>
      </c>
      <c r="D513" s="1" t="s">
        <v>4970</v>
      </c>
      <c r="E513" s="1" t="str">
        <f t="shared" si="21"/>
        <v/>
      </c>
      <c r="F513" s="80" t="s">
        <v>17976</v>
      </c>
      <c r="G513" s="1"/>
      <c r="H513" s="9">
        <v>3</v>
      </c>
      <c r="I513" s="17" t="str">
        <f t="shared" si="22"/>
        <v>√</v>
      </c>
      <c r="J513" s="2" t="s">
        <v>4971</v>
      </c>
      <c r="K513" s="2" t="s">
        <v>4972</v>
      </c>
      <c r="L513" s="2" t="s">
        <v>4970</v>
      </c>
      <c r="M513" s="17">
        <v>3</v>
      </c>
      <c r="N513" s="24"/>
      <c r="O513" s="80">
        <f>MATCH(C513,大汇总!$A$2:$A$6000,0)</f>
        <v>3827</v>
      </c>
      <c r="P513">
        <f t="shared" ca="1" si="23"/>
        <v>0.30040049221705101</v>
      </c>
    </row>
    <row r="514" spans="1:16" ht="70.150000000000006" hidden="1" customHeight="1">
      <c r="A514" s="80" t="s">
        <v>16115</v>
      </c>
      <c r="B514" s="1">
        <v>74</v>
      </c>
      <c r="C514" s="2" t="s">
        <v>4021</v>
      </c>
      <c r="D514" s="1" t="s">
        <v>4022</v>
      </c>
      <c r="E514" s="1" t="str">
        <f t="shared" ref="E514:E577" si="24">IF(I514="×",IF(M514=1,J514,IF(M514=2,K514,IF(M514=3,L514,""))),"")</f>
        <v/>
      </c>
      <c r="F514" s="80" t="s">
        <v>29486</v>
      </c>
      <c r="G514" s="1"/>
      <c r="H514" s="9">
        <v>3</v>
      </c>
      <c r="I514" s="17" t="str">
        <f t="shared" ref="I514:I577" si="25">IF(H514="","",IF(H514=M514,"√","×"))</f>
        <v>√</v>
      </c>
      <c r="J514" s="2" t="s">
        <v>4024</v>
      </c>
      <c r="K514" s="2" t="s">
        <v>4023</v>
      </c>
      <c r="L514" s="2" t="s">
        <v>4022</v>
      </c>
      <c r="M514" s="17">
        <v>3</v>
      </c>
      <c r="N514" s="24"/>
      <c r="O514" s="80">
        <f>MATCH(C514,大汇总!$A$2:$A$6000,0)</f>
        <v>741</v>
      </c>
      <c r="P514">
        <f t="shared" ref="P514:P577" ca="1" si="26">RAND()</f>
        <v>0.77504460357291816</v>
      </c>
    </row>
    <row r="515" spans="1:16" ht="70.150000000000006" hidden="1" customHeight="1">
      <c r="A515" s="80" t="s">
        <v>16113</v>
      </c>
      <c r="B515" s="1">
        <v>74</v>
      </c>
      <c r="C515" s="2" t="s">
        <v>183</v>
      </c>
      <c r="D515" s="1" t="s">
        <v>184</v>
      </c>
      <c r="E515" s="1" t="str">
        <f t="shared" si="24"/>
        <v/>
      </c>
      <c r="G515" s="1"/>
      <c r="H515" s="9">
        <v>2</v>
      </c>
      <c r="I515" s="17" t="str">
        <f t="shared" si="25"/>
        <v>√</v>
      </c>
      <c r="J515" s="2" t="s">
        <v>185</v>
      </c>
      <c r="K515" s="2" t="s">
        <v>184</v>
      </c>
      <c r="L515" s="2" t="s">
        <v>186</v>
      </c>
      <c r="M515" s="17">
        <v>2</v>
      </c>
      <c r="N515" s="24"/>
      <c r="O515" s="80">
        <f>MATCH(C515,大汇总!$A$2:$A$6000,0)</f>
        <v>4029</v>
      </c>
      <c r="P515">
        <f t="shared" ca="1" si="26"/>
        <v>0.60189025759296022</v>
      </c>
    </row>
    <row r="516" spans="1:16" ht="70.150000000000006" hidden="1" customHeight="1">
      <c r="A516" s="80" t="s">
        <v>16116</v>
      </c>
      <c r="B516" s="1">
        <v>74</v>
      </c>
      <c r="C516" s="2" t="s">
        <v>6303</v>
      </c>
      <c r="D516" s="1" t="s">
        <v>6304</v>
      </c>
      <c r="E516" s="1" t="str">
        <f t="shared" si="24"/>
        <v/>
      </c>
      <c r="G516" s="1"/>
      <c r="H516" s="9">
        <v>3</v>
      </c>
      <c r="I516" s="17" t="str">
        <f t="shared" si="25"/>
        <v>√</v>
      </c>
      <c r="J516" s="2" t="s">
        <v>6306</v>
      </c>
      <c r="K516" s="2" t="s">
        <v>6305</v>
      </c>
      <c r="L516" s="2" t="s">
        <v>6304</v>
      </c>
      <c r="M516" s="17">
        <v>3</v>
      </c>
      <c r="N516" s="38"/>
      <c r="O516" s="80">
        <f>MATCH(C516,大汇总!$A$2:$A$6000,0)</f>
        <v>2336</v>
      </c>
      <c r="P516">
        <f t="shared" ca="1" si="26"/>
        <v>0.95197481895834601</v>
      </c>
    </row>
    <row r="517" spans="1:16" ht="70.150000000000006" hidden="1" customHeight="1">
      <c r="A517" s="80" t="s">
        <v>16119</v>
      </c>
      <c r="B517" s="21">
        <v>74</v>
      </c>
      <c r="C517" s="7" t="s">
        <v>15989</v>
      </c>
      <c r="D517" s="8" t="s">
        <v>12494</v>
      </c>
      <c r="E517" s="8" t="str">
        <f t="shared" si="24"/>
        <v/>
      </c>
      <c r="G517" s="8"/>
      <c r="H517" s="4">
        <v>1</v>
      </c>
      <c r="I517" s="21" t="str">
        <f t="shared" si="25"/>
        <v>√</v>
      </c>
      <c r="J517" s="7" t="s">
        <v>12494</v>
      </c>
      <c r="K517" s="7" t="s">
        <v>12494</v>
      </c>
      <c r="L517" s="7" t="s">
        <v>12495</v>
      </c>
      <c r="M517" s="17">
        <v>1</v>
      </c>
      <c r="N517" s="16"/>
      <c r="O517" s="80">
        <f>MATCH(C517,大汇总!$A$2:$A$6000,0)</f>
        <v>5092</v>
      </c>
      <c r="P517">
        <f t="shared" ca="1" si="26"/>
        <v>0.17021704398049398</v>
      </c>
    </row>
    <row r="518" spans="1:16" ht="70.150000000000006" hidden="1" customHeight="1">
      <c r="A518" s="80" t="s">
        <v>16114</v>
      </c>
      <c r="B518" s="1">
        <v>74</v>
      </c>
      <c r="C518" s="2" t="s">
        <v>1975</v>
      </c>
      <c r="D518" s="1" t="s">
        <v>1976</v>
      </c>
      <c r="E518" s="1" t="str">
        <f t="shared" si="24"/>
        <v/>
      </c>
      <c r="F518" s="80" t="s">
        <v>17971</v>
      </c>
      <c r="G518" s="1" t="s">
        <v>17859</v>
      </c>
      <c r="H518" s="9">
        <v>1</v>
      </c>
      <c r="I518" s="1" t="str">
        <f t="shared" si="25"/>
        <v>√</v>
      </c>
      <c r="J518" s="2" t="s">
        <v>1976</v>
      </c>
      <c r="K518" s="2" t="s">
        <v>1977</v>
      </c>
      <c r="L518" s="2" t="s">
        <v>1978</v>
      </c>
      <c r="M518" s="1">
        <v>1</v>
      </c>
      <c r="N518" s="33"/>
      <c r="O518" s="80">
        <f>MATCH(C518,大汇总!$A$2:$A$6000,0)</f>
        <v>3389</v>
      </c>
      <c r="P518">
        <f t="shared" ca="1" si="26"/>
        <v>0.56568670729055548</v>
      </c>
    </row>
    <row r="519" spans="1:16" ht="70.150000000000006" hidden="1" customHeight="1">
      <c r="A519" s="80" t="s">
        <v>16120</v>
      </c>
      <c r="B519" s="8">
        <v>74</v>
      </c>
      <c r="C519" s="7" t="s">
        <v>12777</v>
      </c>
      <c r="D519" s="8" t="s">
        <v>12772</v>
      </c>
      <c r="E519" s="4" t="str">
        <f t="shared" si="24"/>
        <v/>
      </c>
      <c r="G519" s="4"/>
      <c r="H519" s="4">
        <v>3</v>
      </c>
      <c r="I519" s="21" t="str">
        <f t="shared" si="25"/>
        <v>√</v>
      </c>
      <c r="J519" s="7" t="s">
        <v>12779</v>
      </c>
      <c r="K519" s="7" t="s">
        <v>12778</v>
      </c>
      <c r="L519" s="7" t="s">
        <v>12772</v>
      </c>
      <c r="M519" s="17">
        <v>3</v>
      </c>
      <c r="N519" s="25"/>
      <c r="O519" s="80">
        <f>MATCH(C519,大汇总!$A$2:$A$6000,0)</f>
        <v>1975</v>
      </c>
      <c r="P519">
        <f t="shared" ca="1" si="26"/>
        <v>0.89859528331407823</v>
      </c>
    </row>
    <row r="520" spans="1:16" ht="70.150000000000006" hidden="1" customHeight="1">
      <c r="A520" s="80" t="s">
        <v>16117</v>
      </c>
      <c r="B520" s="17">
        <v>74</v>
      </c>
      <c r="C520" s="2" t="s">
        <v>11255</v>
      </c>
      <c r="D520" s="1" t="s">
        <v>11256</v>
      </c>
      <c r="E520" s="1" t="str">
        <f t="shared" si="24"/>
        <v/>
      </c>
      <c r="F520" s="80" t="s">
        <v>29487</v>
      </c>
      <c r="G520" s="1"/>
      <c r="H520" s="9">
        <v>3</v>
      </c>
      <c r="I520" s="17" t="str">
        <f t="shared" si="25"/>
        <v>√</v>
      </c>
      <c r="J520" s="2" t="s">
        <v>11258</v>
      </c>
      <c r="K520" s="2" t="s">
        <v>11257</v>
      </c>
      <c r="L520" s="2" t="s">
        <v>11256</v>
      </c>
      <c r="M520" s="17">
        <v>3</v>
      </c>
      <c r="N520" s="24"/>
      <c r="O520" s="80">
        <f>MATCH(C520,大汇总!$A$2:$A$6000,0)</f>
        <v>3756</v>
      </c>
      <c r="P520">
        <f t="shared" ca="1" si="26"/>
        <v>0.97293747990466606</v>
      </c>
    </row>
    <row r="521" spans="1:16" ht="70.150000000000006" hidden="1" customHeight="1">
      <c r="A521" s="80" t="s">
        <v>16115</v>
      </c>
      <c r="B521" s="1">
        <v>75</v>
      </c>
      <c r="C521" s="2" t="s">
        <v>4025</v>
      </c>
      <c r="D521" s="1" t="s">
        <v>4024</v>
      </c>
      <c r="E521" s="1" t="str">
        <f t="shared" si="24"/>
        <v/>
      </c>
      <c r="F521" s="80" t="s">
        <v>29486</v>
      </c>
      <c r="G521" s="1"/>
      <c r="H521" s="9">
        <v>1</v>
      </c>
      <c r="I521" s="17" t="str">
        <f t="shared" si="25"/>
        <v>√</v>
      </c>
      <c r="J521" s="2" t="s">
        <v>4024</v>
      </c>
      <c r="K521" s="2" t="s">
        <v>4023</v>
      </c>
      <c r="L521" s="2" t="s">
        <v>4022</v>
      </c>
      <c r="M521" s="17">
        <v>1</v>
      </c>
      <c r="N521" s="24"/>
      <c r="O521" s="80">
        <f>MATCH(C521,大汇总!$A$2:$A$6000,0)</f>
        <v>761</v>
      </c>
      <c r="P521">
        <f t="shared" ca="1" si="26"/>
        <v>0.60065536686328425</v>
      </c>
    </row>
    <row r="522" spans="1:16" ht="70.150000000000006" hidden="1" customHeight="1">
      <c r="A522" s="80" t="s">
        <v>16113</v>
      </c>
      <c r="B522" s="1">
        <v>75</v>
      </c>
      <c r="C522" s="2" t="s">
        <v>187</v>
      </c>
      <c r="D522" s="1" t="s">
        <v>188</v>
      </c>
      <c r="E522" s="1" t="str">
        <f t="shared" si="24"/>
        <v/>
      </c>
      <c r="G522" s="1"/>
      <c r="H522" s="9">
        <v>3</v>
      </c>
      <c r="I522" s="17" t="str">
        <f t="shared" si="25"/>
        <v>√</v>
      </c>
      <c r="J522" s="2" t="s">
        <v>182</v>
      </c>
      <c r="K522" s="2" t="s">
        <v>189</v>
      </c>
      <c r="L522" s="2" t="s">
        <v>188</v>
      </c>
      <c r="M522" s="17">
        <v>3</v>
      </c>
      <c r="N522" s="23"/>
      <c r="O522" s="80">
        <f>MATCH(C522,大汇总!$A$2:$A$6000,0)</f>
        <v>4023</v>
      </c>
      <c r="P522">
        <f t="shared" ca="1" si="26"/>
        <v>0.8145085420386321</v>
      </c>
    </row>
    <row r="523" spans="1:16" ht="70.150000000000006" hidden="1" customHeight="1">
      <c r="A523" s="80" t="s">
        <v>16119</v>
      </c>
      <c r="B523" s="17">
        <v>75</v>
      </c>
      <c r="C523" s="2" t="s">
        <v>15990</v>
      </c>
      <c r="D523" s="1" t="s">
        <v>11358</v>
      </c>
      <c r="E523" s="1" t="str">
        <f t="shared" si="24"/>
        <v/>
      </c>
      <c r="G523" s="1"/>
      <c r="H523" s="9">
        <v>3</v>
      </c>
      <c r="I523" s="17" t="str">
        <f t="shared" si="25"/>
        <v>√</v>
      </c>
      <c r="J523" s="2" t="s">
        <v>11360</v>
      </c>
      <c r="K523" s="2" t="s">
        <v>11359</v>
      </c>
      <c r="L523" s="2" t="s">
        <v>11358</v>
      </c>
      <c r="M523" s="17">
        <v>3</v>
      </c>
      <c r="N523" s="16"/>
      <c r="O523" s="80" t="e">
        <f>MATCH(C523,大汇总!$A$2:$A$6000,0)</f>
        <v>#N/A</v>
      </c>
      <c r="P523">
        <f t="shared" ca="1" si="26"/>
        <v>0.22734413091493133</v>
      </c>
    </row>
    <row r="524" spans="1:16" ht="70.150000000000006" hidden="1" customHeight="1">
      <c r="A524" s="80" t="s">
        <v>16114</v>
      </c>
      <c r="B524" s="1">
        <v>75</v>
      </c>
      <c r="C524" s="2" t="s">
        <v>1979</v>
      </c>
      <c r="D524" s="1" t="s">
        <v>1980</v>
      </c>
      <c r="E524" s="1" t="str">
        <f t="shared" si="24"/>
        <v/>
      </c>
      <c r="F524" s="80" t="s">
        <v>17971</v>
      </c>
      <c r="G524" s="1"/>
      <c r="H524" s="9">
        <v>1</v>
      </c>
      <c r="I524" s="1" t="str">
        <f t="shared" si="25"/>
        <v>√</v>
      </c>
      <c r="J524" s="2" t="s">
        <v>1980</v>
      </c>
      <c r="K524" s="2" t="s">
        <v>1981</v>
      </c>
      <c r="L524" s="2" t="s">
        <v>1982</v>
      </c>
      <c r="M524" s="1">
        <v>1</v>
      </c>
      <c r="N524" s="33"/>
      <c r="O524" s="80">
        <f>MATCH(C524,大汇总!$A$2:$A$6000,0)</f>
        <v>3822</v>
      </c>
      <c r="P524">
        <f t="shared" ca="1" si="26"/>
        <v>0.46271225466643251</v>
      </c>
    </row>
    <row r="525" spans="1:16" ht="70.150000000000006" hidden="1" customHeight="1">
      <c r="A525" s="80" t="s">
        <v>16120</v>
      </c>
      <c r="B525" s="1">
        <v>75</v>
      </c>
      <c r="C525" s="2" t="s">
        <v>12780</v>
      </c>
      <c r="D525" s="1" t="s">
        <v>12781</v>
      </c>
      <c r="E525" s="9" t="str">
        <f t="shared" si="24"/>
        <v/>
      </c>
      <c r="G525" s="9"/>
      <c r="H525" s="9">
        <v>1</v>
      </c>
      <c r="I525" s="17" t="str">
        <f t="shared" si="25"/>
        <v>√</v>
      </c>
      <c r="J525" s="2" t="s">
        <v>12781</v>
      </c>
      <c r="K525" s="2" t="s">
        <v>12782</v>
      </c>
      <c r="L525" s="2" t="s">
        <v>12783</v>
      </c>
      <c r="M525" s="17">
        <v>1</v>
      </c>
      <c r="N525" s="25"/>
      <c r="O525" s="80">
        <f>MATCH(C525,大汇总!$A$2:$A$6000,0)</f>
        <v>3328</v>
      </c>
      <c r="P525">
        <f t="shared" ca="1" si="26"/>
        <v>0.7076670518764554</v>
      </c>
    </row>
    <row r="526" spans="1:16" ht="70.150000000000006" hidden="1" customHeight="1">
      <c r="A526" s="80" t="s">
        <v>16117</v>
      </c>
      <c r="B526" s="17">
        <v>75</v>
      </c>
      <c r="C526" s="2" t="s">
        <v>11259</v>
      </c>
      <c r="D526" s="1" t="s">
        <v>11260</v>
      </c>
      <c r="E526" s="1" t="str">
        <f t="shared" si="24"/>
        <v/>
      </c>
      <c r="F526" s="80" t="s">
        <v>29487</v>
      </c>
      <c r="G526" s="1"/>
      <c r="H526" s="9">
        <v>1</v>
      </c>
      <c r="I526" s="17" t="str">
        <f t="shared" si="25"/>
        <v>√</v>
      </c>
      <c r="J526" s="2" t="s">
        <v>11260</v>
      </c>
      <c r="K526" s="2" t="s">
        <v>11261</v>
      </c>
      <c r="L526" s="2" t="s">
        <v>11262</v>
      </c>
      <c r="M526" s="17">
        <v>1</v>
      </c>
      <c r="N526" s="24"/>
      <c r="O526" s="80">
        <f>MATCH(C526,大汇总!$A$2:$A$6000,0)</f>
        <v>4640</v>
      </c>
      <c r="P526">
        <f t="shared" ca="1" si="26"/>
        <v>4.3214736711820634E-2</v>
      </c>
    </row>
    <row r="527" spans="1:16" ht="70.150000000000006" hidden="1" customHeight="1">
      <c r="A527" s="80" t="s">
        <v>16115</v>
      </c>
      <c r="B527" s="1">
        <v>76</v>
      </c>
      <c r="C527" s="2" t="s">
        <v>4026</v>
      </c>
      <c r="D527" s="1" t="s">
        <v>4023</v>
      </c>
      <c r="E527" s="1" t="str">
        <f t="shared" si="24"/>
        <v/>
      </c>
      <c r="F527" s="80" t="s">
        <v>29486</v>
      </c>
      <c r="G527" s="1"/>
      <c r="H527" s="9">
        <v>3</v>
      </c>
      <c r="I527" s="17" t="str">
        <f t="shared" si="25"/>
        <v>√</v>
      </c>
      <c r="J527" s="2" t="s">
        <v>4022</v>
      </c>
      <c r="K527" s="2" t="s">
        <v>4024</v>
      </c>
      <c r="L527" s="2" t="s">
        <v>4023</v>
      </c>
      <c r="M527" s="17">
        <v>3</v>
      </c>
      <c r="N527" s="24"/>
      <c r="O527" s="80">
        <f>MATCH(C527,大汇总!$A$2:$A$6000,0)</f>
        <v>892</v>
      </c>
      <c r="P527">
        <f t="shared" ca="1" si="26"/>
        <v>0.40447008243605975</v>
      </c>
    </row>
    <row r="528" spans="1:16" ht="70.150000000000006" hidden="1" customHeight="1">
      <c r="A528" s="80" t="s">
        <v>16113</v>
      </c>
      <c r="B528" s="1">
        <v>76</v>
      </c>
      <c r="C528" s="2" t="s">
        <v>190</v>
      </c>
      <c r="D528" s="1" t="s">
        <v>166</v>
      </c>
      <c r="E528" s="1" t="str">
        <f t="shared" si="24"/>
        <v/>
      </c>
      <c r="G528" s="1" t="s">
        <v>4708</v>
      </c>
      <c r="H528" s="9">
        <v>1</v>
      </c>
      <c r="I528" s="17" t="str">
        <f t="shared" si="25"/>
        <v>√</v>
      </c>
      <c r="J528" s="2" t="s">
        <v>166</v>
      </c>
      <c r="K528" s="2" t="s">
        <v>191</v>
      </c>
      <c r="L528" s="2" t="s">
        <v>165</v>
      </c>
      <c r="M528" s="17">
        <v>1</v>
      </c>
      <c r="N528" s="24"/>
      <c r="O528" s="80" t="e">
        <f>MATCH(C528,大汇总!$A$2:$A$6000,0)</f>
        <v>#N/A</v>
      </c>
      <c r="P528">
        <f t="shared" ca="1" si="26"/>
        <v>0.96170962709061125</v>
      </c>
    </row>
    <row r="529" spans="1:16" ht="70.150000000000006" hidden="1" customHeight="1">
      <c r="A529" s="80" t="s">
        <v>16116</v>
      </c>
      <c r="B529" s="1">
        <v>76</v>
      </c>
      <c r="C529" s="2" t="s">
        <v>6307</v>
      </c>
      <c r="D529" s="1" t="s">
        <v>6308</v>
      </c>
      <c r="E529" s="1" t="str">
        <f t="shared" si="24"/>
        <v/>
      </c>
      <c r="G529" s="1"/>
      <c r="H529" s="9">
        <v>2</v>
      </c>
      <c r="I529" s="17" t="str">
        <f t="shared" si="25"/>
        <v>√</v>
      </c>
      <c r="J529" s="2" t="s">
        <v>6309</v>
      </c>
      <c r="K529" s="2" t="s">
        <v>6308</v>
      </c>
      <c r="L529" s="2" t="s">
        <v>6310</v>
      </c>
      <c r="M529" s="17">
        <v>2</v>
      </c>
      <c r="N529" s="38"/>
      <c r="O529" s="80">
        <f>MATCH(C529,大汇总!$A$2:$A$6000,0)</f>
        <v>4755</v>
      </c>
      <c r="P529">
        <f t="shared" ca="1" si="26"/>
        <v>0.64663340608069886</v>
      </c>
    </row>
    <row r="530" spans="1:16" ht="70.150000000000006" hidden="1" customHeight="1">
      <c r="A530" s="80" t="s">
        <v>16119</v>
      </c>
      <c r="B530" s="17">
        <v>76</v>
      </c>
      <c r="C530" s="2" t="s">
        <v>15991</v>
      </c>
      <c r="D530" s="1" t="s">
        <v>12496</v>
      </c>
      <c r="E530" s="1" t="str">
        <f t="shared" si="24"/>
        <v/>
      </c>
      <c r="G530" s="1"/>
      <c r="H530" s="9">
        <v>3</v>
      </c>
      <c r="I530" s="17" t="str">
        <f t="shared" si="25"/>
        <v>√</v>
      </c>
      <c r="J530" s="2" t="s">
        <v>11383</v>
      </c>
      <c r="K530" s="2" t="s">
        <v>346</v>
      </c>
      <c r="L530" s="2" t="s">
        <v>12496</v>
      </c>
      <c r="M530" s="17">
        <v>3</v>
      </c>
      <c r="N530" s="16"/>
      <c r="O530" s="80">
        <f>MATCH(C530,大汇总!$A$2:$A$6000,0)</f>
        <v>1613</v>
      </c>
      <c r="P530">
        <f t="shared" ca="1" si="26"/>
        <v>0.45966499145245387</v>
      </c>
    </row>
    <row r="531" spans="1:16" ht="70.150000000000006" hidden="1" customHeight="1">
      <c r="A531" s="80" t="s">
        <v>16114</v>
      </c>
      <c r="B531" s="1">
        <v>76</v>
      </c>
      <c r="C531" s="2" t="s">
        <v>1983</v>
      </c>
      <c r="D531" s="1" t="s">
        <v>1984</v>
      </c>
      <c r="E531" s="1" t="str">
        <f t="shared" si="24"/>
        <v/>
      </c>
      <c r="F531" s="80" t="s">
        <v>17971</v>
      </c>
      <c r="G531" s="1"/>
      <c r="H531" s="9">
        <v>3</v>
      </c>
      <c r="I531" s="1" t="str">
        <f t="shared" si="25"/>
        <v>√</v>
      </c>
      <c r="J531" s="2" t="s">
        <v>1986</v>
      </c>
      <c r="K531" s="2" t="s">
        <v>1985</v>
      </c>
      <c r="L531" s="2" t="s">
        <v>1984</v>
      </c>
      <c r="M531" s="1">
        <v>3</v>
      </c>
      <c r="N531" s="33"/>
      <c r="O531" s="80">
        <f>MATCH(C531,大汇总!$A$2:$A$6000,0)</f>
        <v>2541</v>
      </c>
      <c r="P531">
        <f t="shared" ca="1" si="26"/>
        <v>0.34128484869146647</v>
      </c>
    </row>
    <row r="532" spans="1:16" ht="70.150000000000006" hidden="1" customHeight="1">
      <c r="A532" s="80" t="s">
        <v>16120</v>
      </c>
      <c r="B532" s="1">
        <v>76</v>
      </c>
      <c r="C532" s="2" t="s">
        <v>12784</v>
      </c>
      <c r="D532" s="1" t="s">
        <v>12785</v>
      </c>
      <c r="E532" s="9" t="str">
        <f t="shared" si="24"/>
        <v/>
      </c>
      <c r="G532" s="9"/>
      <c r="H532" s="9">
        <v>1</v>
      </c>
      <c r="I532" s="17" t="str">
        <f t="shared" si="25"/>
        <v>√</v>
      </c>
      <c r="J532" s="2" t="s">
        <v>12785</v>
      </c>
      <c r="K532" s="2" t="s">
        <v>12786</v>
      </c>
      <c r="L532" s="2" t="s">
        <v>12781</v>
      </c>
      <c r="M532" s="17">
        <v>1</v>
      </c>
      <c r="N532" s="25"/>
      <c r="O532" s="80">
        <f>MATCH(C532,大汇总!$A$2:$A$6000,0)</f>
        <v>1982</v>
      </c>
      <c r="P532">
        <f t="shared" ca="1" si="26"/>
        <v>0.50490007922745672</v>
      </c>
    </row>
    <row r="533" spans="1:16" ht="70.150000000000006" hidden="1" customHeight="1">
      <c r="A533" s="80" t="s">
        <v>16117</v>
      </c>
      <c r="B533" s="17">
        <v>76</v>
      </c>
      <c r="C533" s="2" t="s">
        <v>11263</v>
      </c>
      <c r="D533" s="1" t="s">
        <v>11264</v>
      </c>
      <c r="E533" s="1" t="str">
        <f t="shared" si="24"/>
        <v/>
      </c>
      <c r="F533" s="80" t="s">
        <v>29487</v>
      </c>
      <c r="G533" s="1"/>
      <c r="H533" s="9">
        <v>3</v>
      </c>
      <c r="I533" s="17" t="str">
        <f t="shared" si="25"/>
        <v>√</v>
      </c>
      <c r="J533" s="2" t="s">
        <v>11262</v>
      </c>
      <c r="K533" s="2" t="s">
        <v>11265</v>
      </c>
      <c r="L533" s="2" t="s">
        <v>11264</v>
      </c>
      <c r="M533" s="17">
        <v>3</v>
      </c>
      <c r="N533" s="24"/>
      <c r="O533" s="80">
        <f>MATCH(C533,大汇总!$A$2:$A$6000,0)</f>
        <v>3160</v>
      </c>
      <c r="P533">
        <f t="shared" ca="1" si="26"/>
        <v>0.10527458172788662</v>
      </c>
    </row>
    <row r="534" spans="1:16" ht="70.150000000000006" hidden="1" customHeight="1">
      <c r="A534" s="80" t="s">
        <v>16115</v>
      </c>
      <c r="B534" s="1">
        <v>77</v>
      </c>
      <c r="C534" s="2" t="s">
        <v>4027</v>
      </c>
      <c r="D534" s="1" t="s">
        <v>4028</v>
      </c>
      <c r="E534" s="1" t="str">
        <f t="shared" si="24"/>
        <v/>
      </c>
      <c r="F534" s="80" t="s">
        <v>17948</v>
      </c>
      <c r="G534" s="1"/>
      <c r="H534" s="9">
        <v>1</v>
      </c>
      <c r="I534" s="17" t="str">
        <f t="shared" si="25"/>
        <v>√</v>
      </c>
      <c r="J534" s="2" t="s">
        <v>4028</v>
      </c>
      <c r="K534" s="2" t="s">
        <v>4029</v>
      </c>
      <c r="L534" s="2" t="s">
        <v>4030</v>
      </c>
      <c r="M534" s="17">
        <v>1</v>
      </c>
      <c r="N534" s="24"/>
      <c r="O534" s="80">
        <f>MATCH(C534,大汇总!$A$2:$A$6000,0)</f>
        <v>2778</v>
      </c>
      <c r="P534">
        <f t="shared" ca="1" si="26"/>
        <v>0.48585932402032816</v>
      </c>
    </row>
    <row r="535" spans="1:16" ht="70.150000000000006" hidden="1" customHeight="1">
      <c r="A535" s="80" t="s">
        <v>16113</v>
      </c>
      <c r="B535" s="1">
        <v>77</v>
      </c>
      <c r="C535" s="2" t="s">
        <v>192</v>
      </c>
      <c r="D535" s="1" t="s">
        <v>193</v>
      </c>
      <c r="E535" s="1" t="str">
        <f t="shared" si="24"/>
        <v/>
      </c>
      <c r="G535" s="1" t="s">
        <v>4708</v>
      </c>
      <c r="H535" s="9">
        <v>3</v>
      </c>
      <c r="I535" s="17" t="str">
        <f t="shared" si="25"/>
        <v>√</v>
      </c>
      <c r="J535" s="2" t="s">
        <v>195</v>
      </c>
      <c r="K535" s="2" t="s">
        <v>194</v>
      </c>
      <c r="L535" s="2" t="s">
        <v>193</v>
      </c>
      <c r="M535" s="17">
        <v>3</v>
      </c>
      <c r="N535" s="24" t="s">
        <v>16083</v>
      </c>
      <c r="O535" s="80">
        <f>MATCH(C535,大汇总!$A$2:$A$6000,0)</f>
        <v>2715</v>
      </c>
      <c r="P535">
        <f t="shared" ca="1" si="26"/>
        <v>0.33122887056568795</v>
      </c>
    </row>
    <row r="536" spans="1:16" ht="70.150000000000006" hidden="1" customHeight="1">
      <c r="A536" s="80" t="s">
        <v>16116</v>
      </c>
      <c r="B536" s="1">
        <v>77</v>
      </c>
      <c r="C536" s="2" t="s">
        <v>6311</v>
      </c>
      <c r="D536" s="1" t="s">
        <v>6312</v>
      </c>
      <c r="E536" s="1" t="str">
        <f t="shared" si="24"/>
        <v/>
      </c>
      <c r="G536" s="1"/>
      <c r="H536" s="9">
        <v>2</v>
      </c>
      <c r="I536" s="17" t="str">
        <f t="shared" si="25"/>
        <v>√</v>
      </c>
      <c r="J536" s="2" t="s">
        <v>6308</v>
      </c>
      <c r="K536" s="2" t="s">
        <v>6312</v>
      </c>
      <c r="L536" s="2" t="s">
        <v>6310</v>
      </c>
      <c r="M536" s="17">
        <v>2</v>
      </c>
      <c r="N536" s="38"/>
      <c r="O536" s="80">
        <f>MATCH(C536,大汇总!$A$2:$A$6000,0)</f>
        <v>5046</v>
      </c>
      <c r="P536">
        <f t="shared" ca="1" si="26"/>
        <v>0.69067867443507125</v>
      </c>
    </row>
    <row r="537" spans="1:16" ht="70.150000000000006" hidden="1" customHeight="1">
      <c r="A537" s="80" t="s">
        <v>16119</v>
      </c>
      <c r="B537" s="17">
        <v>77</v>
      </c>
      <c r="C537" s="2" t="s">
        <v>15992</v>
      </c>
      <c r="D537" s="1" t="s">
        <v>12497</v>
      </c>
      <c r="E537" s="1" t="str">
        <f t="shared" si="24"/>
        <v/>
      </c>
      <c r="G537" s="1"/>
      <c r="H537" s="9">
        <v>2</v>
      </c>
      <c r="I537" s="17" t="str">
        <f t="shared" si="25"/>
        <v>√</v>
      </c>
      <c r="J537" s="2" t="s">
        <v>12498</v>
      </c>
      <c r="K537" s="2" t="s">
        <v>12497</v>
      </c>
      <c r="L537" s="2" t="s">
        <v>12499</v>
      </c>
      <c r="M537" s="17">
        <v>2</v>
      </c>
      <c r="N537" s="16"/>
      <c r="O537" s="80">
        <f>MATCH(C537,大汇总!$A$2:$A$6000,0)</f>
        <v>2559</v>
      </c>
      <c r="P537">
        <f t="shared" ca="1" si="26"/>
        <v>0.54259706381777273</v>
      </c>
    </row>
    <row r="538" spans="1:16" ht="70.150000000000006" hidden="1" customHeight="1">
      <c r="A538" s="80" t="s">
        <v>16114</v>
      </c>
      <c r="B538" s="1">
        <v>77</v>
      </c>
      <c r="C538" s="2" t="s">
        <v>1987</v>
      </c>
      <c r="D538" s="1" t="s">
        <v>1988</v>
      </c>
      <c r="E538" s="1" t="str">
        <f t="shared" si="24"/>
        <v/>
      </c>
      <c r="F538" s="80" t="s">
        <v>17971</v>
      </c>
      <c r="G538" s="1"/>
      <c r="H538" s="9">
        <v>2</v>
      </c>
      <c r="I538" s="1" t="str">
        <f t="shared" si="25"/>
        <v>√</v>
      </c>
      <c r="J538" s="2" t="s">
        <v>1989</v>
      </c>
      <c r="K538" s="2" t="s">
        <v>1988</v>
      </c>
      <c r="L538" s="2" t="s">
        <v>1990</v>
      </c>
      <c r="M538" s="1">
        <v>2</v>
      </c>
      <c r="N538" s="33"/>
      <c r="O538" s="80">
        <f>MATCH(C538,大汇总!$A$2:$A$6000,0)</f>
        <v>5252</v>
      </c>
      <c r="P538">
        <f t="shared" ca="1" si="26"/>
        <v>0.63825949187356412</v>
      </c>
    </row>
    <row r="539" spans="1:16" ht="70.150000000000006" hidden="1" customHeight="1">
      <c r="A539" s="80" t="s">
        <v>16120</v>
      </c>
      <c r="B539" s="1">
        <v>77</v>
      </c>
      <c r="C539" s="2" t="s">
        <v>12787</v>
      </c>
      <c r="D539" s="1" t="s">
        <v>12788</v>
      </c>
      <c r="E539" s="9" t="str">
        <f t="shared" si="24"/>
        <v/>
      </c>
      <c r="G539" s="9"/>
      <c r="H539" s="9">
        <v>2</v>
      </c>
      <c r="I539" s="17" t="str">
        <f t="shared" si="25"/>
        <v>√</v>
      </c>
      <c r="J539" s="2" t="s">
        <v>12789</v>
      </c>
      <c r="K539" s="2" t="s">
        <v>12788</v>
      </c>
      <c r="L539" s="2" t="s">
        <v>12790</v>
      </c>
      <c r="M539" s="17">
        <v>2</v>
      </c>
      <c r="N539" s="25"/>
      <c r="O539" s="80">
        <f>MATCH(C539,大汇总!$A$2:$A$6000,0)</f>
        <v>3638</v>
      </c>
      <c r="P539">
        <f t="shared" ca="1" si="26"/>
        <v>0.1346599209893018</v>
      </c>
    </row>
    <row r="540" spans="1:16" ht="70.150000000000006" hidden="1" customHeight="1">
      <c r="A540" s="80" t="s">
        <v>16117</v>
      </c>
      <c r="B540" s="17">
        <v>77</v>
      </c>
      <c r="C540" s="2" t="s">
        <v>11266</v>
      </c>
      <c r="D540" s="1" t="s">
        <v>11267</v>
      </c>
      <c r="E540" s="1" t="str">
        <f t="shared" si="24"/>
        <v/>
      </c>
      <c r="G540" s="1"/>
      <c r="H540" s="9">
        <v>1</v>
      </c>
      <c r="I540" s="17" t="str">
        <f t="shared" si="25"/>
        <v>√</v>
      </c>
      <c r="J540" s="2" t="s">
        <v>11267</v>
      </c>
      <c r="K540" s="2" t="s">
        <v>11268</v>
      </c>
      <c r="L540" s="2" t="s">
        <v>11269</v>
      </c>
      <c r="M540" s="17">
        <v>1</v>
      </c>
      <c r="N540" s="24"/>
      <c r="O540" s="80">
        <f>MATCH(C540,大汇总!$A$2:$A$6000,0)</f>
        <v>4115</v>
      </c>
      <c r="P540">
        <f t="shared" ca="1" si="26"/>
        <v>0.43005624538778719</v>
      </c>
    </row>
    <row r="541" spans="1:16" ht="70.150000000000006" hidden="1" customHeight="1">
      <c r="A541" s="80" t="s">
        <v>16115</v>
      </c>
      <c r="B541" s="1">
        <v>78</v>
      </c>
      <c r="C541" s="2" t="s">
        <v>4031</v>
      </c>
      <c r="D541" s="1" t="s">
        <v>2256</v>
      </c>
      <c r="E541" s="1" t="str">
        <f t="shared" si="24"/>
        <v/>
      </c>
      <c r="F541" s="80" t="s">
        <v>29488</v>
      </c>
      <c r="G541" s="1"/>
      <c r="H541" s="9">
        <v>1</v>
      </c>
      <c r="I541" s="17" t="str">
        <f t="shared" si="25"/>
        <v>√</v>
      </c>
      <c r="J541" s="2" t="s">
        <v>2256</v>
      </c>
      <c r="K541" s="2" t="s">
        <v>4032</v>
      </c>
      <c r="L541" s="2" t="s">
        <v>480</v>
      </c>
      <c r="M541" s="17">
        <v>1</v>
      </c>
      <c r="N541" s="24"/>
      <c r="O541" s="80">
        <f>MATCH(C541,大汇总!$A$2:$A$6000,0)</f>
        <v>3307</v>
      </c>
      <c r="P541">
        <f t="shared" ca="1" si="26"/>
        <v>0.81613141701488767</v>
      </c>
    </row>
    <row r="542" spans="1:16" ht="70.150000000000006" hidden="1" customHeight="1">
      <c r="A542" s="109" t="s">
        <v>16113</v>
      </c>
      <c r="B542" s="110">
        <v>78</v>
      </c>
      <c r="C542" s="115" t="s">
        <v>196</v>
      </c>
      <c r="D542" s="110" t="s">
        <v>197</v>
      </c>
      <c r="E542" s="110" t="str">
        <f t="shared" si="24"/>
        <v/>
      </c>
      <c r="G542" s="110" t="s">
        <v>4708</v>
      </c>
      <c r="H542" s="116">
        <v>2</v>
      </c>
      <c r="I542" s="114" t="str">
        <f t="shared" si="25"/>
        <v>√</v>
      </c>
      <c r="J542" s="115" t="s">
        <v>120</v>
      </c>
      <c r="K542" s="115" t="s">
        <v>197</v>
      </c>
      <c r="L542" s="115" t="s">
        <v>198</v>
      </c>
      <c r="M542" s="17">
        <v>2</v>
      </c>
      <c r="N542" s="23"/>
      <c r="O542" s="80">
        <f>MATCH(C542,大汇总!$A$2:$A$6000,0)</f>
        <v>2710</v>
      </c>
      <c r="P542">
        <f t="shared" ca="1" si="26"/>
        <v>0.19507824420567121</v>
      </c>
    </row>
    <row r="543" spans="1:16" ht="70.150000000000006" hidden="1" customHeight="1">
      <c r="A543" s="80" t="s">
        <v>16116</v>
      </c>
      <c r="B543" s="1">
        <v>78</v>
      </c>
      <c r="C543" s="2" t="s">
        <v>6313</v>
      </c>
      <c r="D543" s="1" t="s">
        <v>6314</v>
      </c>
      <c r="E543" s="1" t="str">
        <f t="shared" si="24"/>
        <v/>
      </c>
      <c r="G543" s="1"/>
      <c r="H543" s="9">
        <v>1</v>
      </c>
      <c r="I543" s="17" t="str">
        <f t="shared" si="25"/>
        <v>√</v>
      </c>
      <c r="J543" s="2" t="s">
        <v>6314</v>
      </c>
      <c r="K543" s="2" t="s">
        <v>6315</v>
      </c>
      <c r="L543" s="2" t="s">
        <v>6316</v>
      </c>
      <c r="M543" s="17">
        <v>1</v>
      </c>
      <c r="N543" s="38"/>
      <c r="O543" s="80">
        <f>MATCH(C543,大汇总!$A$2:$A$6000,0)</f>
        <v>2735</v>
      </c>
      <c r="P543">
        <f t="shared" ca="1" si="26"/>
        <v>0.76973514307165036</v>
      </c>
    </row>
    <row r="544" spans="1:16" ht="70.150000000000006" hidden="1" customHeight="1">
      <c r="A544" s="80" t="s">
        <v>16119</v>
      </c>
      <c r="B544" s="17">
        <v>78</v>
      </c>
      <c r="C544" s="2" t="s">
        <v>15993</v>
      </c>
      <c r="D544" s="1" t="s">
        <v>12500</v>
      </c>
      <c r="E544" s="1" t="str">
        <f t="shared" si="24"/>
        <v/>
      </c>
      <c r="F544" s="80" t="s">
        <v>17979</v>
      </c>
      <c r="G544" s="1"/>
      <c r="H544" s="9">
        <v>3</v>
      </c>
      <c r="I544" s="17" t="str">
        <f t="shared" si="25"/>
        <v>√</v>
      </c>
      <c r="J544" s="2" t="s">
        <v>12502</v>
      </c>
      <c r="K544" s="2" t="s">
        <v>12501</v>
      </c>
      <c r="L544" s="2" t="s">
        <v>12500</v>
      </c>
      <c r="M544" s="17">
        <v>3</v>
      </c>
      <c r="N544" s="16"/>
      <c r="O544" s="80" t="e">
        <f>MATCH(C544,大汇总!$A$2:$A$6000,0)</f>
        <v>#N/A</v>
      </c>
      <c r="P544">
        <f t="shared" ca="1" si="26"/>
        <v>0.60031291509295337</v>
      </c>
    </row>
    <row r="545" spans="1:16" ht="70.150000000000006" hidden="1" customHeight="1">
      <c r="A545" s="80" t="s">
        <v>16114</v>
      </c>
      <c r="B545" s="1">
        <v>78</v>
      </c>
      <c r="C545" s="2" t="s">
        <v>1991</v>
      </c>
      <c r="D545" s="1" t="s">
        <v>1992</v>
      </c>
      <c r="E545" s="1" t="str">
        <f t="shared" si="24"/>
        <v/>
      </c>
      <c r="F545" s="80" t="s">
        <v>17971</v>
      </c>
      <c r="G545" s="1"/>
      <c r="H545" s="9">
        <v>1</v>
      </c>
      <c r="I545" s="1" t="str">
        <f t="shared" si="25"/>
        <v>√</v>
      </c>
      <c r="J545" s="2" t="s">
        <v>1992</v>
      </c>
      <c r="K545" s="2" t="s">
        <v>1993</v>
      </c>
      <c r="L545" s="2" t="s">
        <v>1994</v>
      </c>
      <c r="M545" s="1">
        <v>1</v>
      </c>
      <c r="N545" s="33"/>
      <c r="O545" s="80">
        <f>MATCH(C545,大汇总!$A$2:$A$6000,0)</f>
        <v>5034</v>
      </c>
      <c r="P545">
        <f t="shared" ca="1" si="26"/>
        <v>0.14552775578632748</v>
      </c>
    </row>
    <row r="546" spans="1:16" ht="70.150000000000006" hidden="1" customHeight="1">
      <c r="A546" s="80" t="s">
        <v>16120</v>
      </c>
      <c r="B546" s="34">
        <v>78</v>
      </c>
      <c r="C546" s="35" t="s">
        <v>12791</v>
      </c>
      <c r="D546" s="1" t="s">
        <v>12792</v>
      </c>
      <c r="E546" s="36" t="str">
        <f t="shared" si="24"/>
        <v/>
      </c>
      <c r="G546" s="36"/>
      <c r="H546" s="36">
        <v>3</v>
      </c>
      <c r="I546" s="37" t="str">
        <f t="shared" si="25"/>
        <v>√</v>
      </c>
      <c r="J546" s="35" t="s">
        <v>12794</v>
      </c>
      <c r="K546" s="35" t="s">
        <v>12793</v>
      </c>
      <c r="L546" s="35" t="s">
        <v>12792</v>
      </c>
      <c r="M546" s="17">
        <v>3</v>
      </c>
      <c r="N546" s="25"/>
      <c r="O546" s="80">
        <f>MATCH(C546,大汇总!$A$2:$A$6000,0)</f>
        <v>2745</v>
      </c>
      <c r="P546">
        <f t="shared" ca="1" si="26"/>
        <v>0.41952305526810918</v>
      </c>
    </row>
    <row r="547" spans="1:16" ht="70.150000000000006" hidden="1" customHeight="1">
      <c r="A547" s="80" t="s">
        <v>16117</v>
      </c>
      <c r="B547" s="17">
        <v>78</v>
      </c>
      <c r="C547" s="2" t="s">
        <v>11270</v>
      </c>
      <c r="D547" s="1" t="s">
        <v>11271</v>
      </c>
      <c r="E547" s="1" t="str">
        <f t="shared" si="24"/>
        <v/>
      </c>
      <c r="G547" s="1"/>
      <c r="H547" s="9">
        <v>2</v>
      </c>
      <c r="I547" s="17" t="str">
        <f t="shared" si="25"/>
        <v>√</v>
      </c>
      <c r="J547" s="2" t="s">
        <v>11272</v>
      </c>
      <c r="K547" s="2" t="s">
        <v>11271</v>
      </c>
      <c r="L547" s="2" t="s">
        <v>11273</v>
      </c>
      <c r="M547" s="17">
        <v>2</v>
      </c>
      <c r="N547" s="24"/>
      <c r="O547" s="80">
        <f>MATCH(C547,大汇总!$A$2:$A$6000,0)</f>
        <v>2110</v>
      </c>
      <c r="P547">
        <f t="shared" ca="1" si="26"/>
        <v>0.10155218904107766</v>
      </c>
    </row>
    <row r="548" spans="1:16" ht="70.150000000000006" hidden="1" customHeight="1">
      <c r="A548" s="80" t="s">
        <v>16115</v>
      </c>
      <c r="B548" s="1">
        <v>79</v>
      </c>
      <c r="C548" s="2" t="s">
        <v>4033</v>
      </c>
      <c r="D548" s="1" t="s">
        <v>4034</v>
      </c>
      <c r="E548" s="1" t="str">
        <f t="shared" si="24"/>
        <v/>
      </c>
      <c r="F548" s="80" t="s">
        <v>29486</v>
      </c>
      <c r="G548" s="1"/>
      <c r="H548" s="9">
        <v>2</v>
      </c>
      <c r="I548" s="17" t="str">
        <f t="shared" si="25"/>
        <v>√</v>
      </c>
      <c r="J548" s="2" t="s">
        <v>680</v>
      </c>
      <c r="K548" s="2" t="s">
        <v>4034</v>
      </c>
      <c r="L548" s="2" t="s">
        <v>4035</v>
      </c>
      <c r="M548" s="17">
        <v>2</v>
      </c>
      <c r="N548" s="24"/>
      <c r="O548" s="80">
        <f>MATCH(C548,大汇总!$A$2:$A$6000,0)</f>
        <v>3367</v>
      </c>
      <c r="P548">
        <f t="shared" ca="1" si="26"/>
        <v>9.2584718407511701E-2</v>
      </c>
    </row>
    <row r="549" spans="1:16" ht="70.150000000000006" hidden="1" customHeight="1">
      <c r="A549" s="80" t="s">
        <v>16113</v>
      </c>
      <c r="B549" s="1">
        <v>79</v>
      </c>
      <c r="C549" s="2" t="s">
        <v>199</v>
      </c>
      <c r="D549" s="1" t="s">
        <v>200</v>
      </c>
      <c r="E549" s="1" t="str">
        <f t="shared" si="24"/>
        <v/>
      </c>
      <c r="G549" s="1"/>
      <c r="H549" s="9">
        <v>3</v>
      </c>
      <c r="I549" s="17" t="str">
        <f t="shared" si="25"/>
        <v>√</v>
      </c>
      <c r="J549" s="2" t="s">
        <v>202</v>
      </c>
      <c r="K549" s="2" t="s">
        <v>201</v>
      </c>
      <c r="L549" s="2" t="s">
        <v>200</v>
      </c>
      <c r="M549" s="17">
        <v>3</v>
      </c>
      <c r="N549" s="24"/>
      <c r="O549" s="80">
        <f>MATCH(C549,大汇总!$A$2:$A$6000,0)</f>
        <v>2150</v>
      </c>
      <c r="P549">
        <f t="shared" ca="1" si="26"/>
        <v>0.47024852964672015</v>
      </c>
    </row>
    <row r="550" spans="1:16" ht="70.150000000000006" hidden="1" customHeight="1">
      <c r="A550" s="80" t="s">
        <v>16116</v>
      </c>
      <c r="B550" s="1">
        <v>79</v>
      </c>
      <c r="C550" s="2" t="s">
        <v>6317</v>
      </c>
      <c r="D550" s="1" t="s">
        <v>6318</v>
      </c>
      <c r="E550" s="1" t="str">
        <f t="shared" si="24"/>
        <v/>
      </c>
      <c r="G550" s="1"/>
      <c r="H550" s="9">
        <v>1</v>
      </c>
      <c r="I550" s="17" t="str">
        <f t="shared" si="25"/>
        <v>√</v>
      </c>
      <c r="J550" s="2" t="s">
        <v>6318</v>
      </c>
      <c r="K550" s="2" t="s">
        <v>6319</v>
      </c>
      <c r="L550" s="2" t="s">
        <v>6320</v>
      </c>
      <c r="M550" s="17">
        <v>1</v>
      </c>
      <c r="N550" s="38"/>
      <c r="O550" s="80">
        <f>MATCH(C550,大汇总!$A$2:$A$6000,0)</f>
        <v>3939</v>
      </c>
      <c r="P550">
        <f t="shared" ca="1" si="26"/>
        <v>0.24742085776585199</v>
      </c>
    </row>
    <row r="551" spans="1:16" ht="70.150000000000006" hidden="1" customHeight="1">
      <c r="A551" s="80" t="s">
        <v>16119</v>
      </c>
      <c r="B551" s="17">
        <v>79</v>
      </c>
      <c r="C551" s="2" t="s">
        <v>15994</v>
      </c>
      <c r="D551" s="1" t="s">
        <v>12503</v>
      </c>
      <c r="E551" s="1" t="str">
        <f t="shared" si="24"/>
        <v/>
      </c>
      <c r="G551" s="1"/>
      <c r="H551" s="9">
        <v>3</v>
      </c>
      <c r="I551" s="17" t="str">
        <f t="shared" si="25"/>
        <v>√</v>
      </c>
      <c r="J551" s="2" t="s">
        <v>12505</v>
      </c>
      <c r="K551" s="2" t="s">
        <v>12504</v>
      </c>
      <c r="L551" s="2" t="s">
        <v>12503</v>
      </c>
      <c r="M551" s="17">
        <v>3</v>
      </c>
      <c r="N551" s="16"/>
      <c r="O551" s="80" t="e">
        <f>MATCH(C551,大汇总!$A$2:$A$6000,0)</f>
        <v>#N/A</v>
      </c>
      <c r="P551">
        <f t="shared" ca="1" si="26"/>
        <v>0.83246700596470447</v>
      </c>
    </row>
    <row r="552" spans="1:16" ht="70.150000000000006" hidden="1" customHeight="1">
      <c r="A552" s="80" t="s">
        <v>16114</v>
      </c>
      <c r="B552" s="1">
        <v>79</v>
      </c>
      <c r="C552" s="2" t="s">
        <v>1995</v>
      </c>
      <c r="D552" s="1" t="s">
        <v>1996</v>
      </c>
      <c r="E552" s="1" t="str">
        <f t="shared" si="24"/>
        <v/>
      </c>
      <c r="G552" s="1"/>
      <c r="H552" s="9">
        <v>2</v>
      </c>
      <c r="I552" s="1" t="str">
        <f t="shared" si="25"/>
        <v>√</v>
      </c>
      <c r="J552" s="2" t="s">
        <v>1997</v>
      </c>
      <c r="K552" s="2" t="s">
        <v>1996</v>
      </c>
      <c r="L552" s="2" t="s">
        <v>1812</v>
      </c>
      <c r="M552" s="1">
        <v>2</v>
      </c>
      <c r="N552" s="33"/>
      <c r="O552" s="80">
        <f>MATCH(C552,大汇总!$A$2:$A$6000,0)</f>
        <v>3207</v>
      </c>
      <c r="P552">
        <f t="shared" ca="1" si="26"/>
        <v>0.32104217312552596</v>
      </c>
    </row>
    <row r="553" spans="1:16" ht="70.150000000000006" hidden="1" customHeight="1">
      <c r="A553" s="80" t="s">
        <v>16120</v>
      </c>
      <c r="B553" s="1">
        <v>79</v>
      </c>
      <c r="C553" s="2" t="s">
        <v>12795</v>
      </c>
      <c r="D553" s="1" t="s">
        <v>12796</v>
      </c>
      <c r="E553" s="9" t="str">
        <f t="shared" si="24"/>
        <v/>
      </c>
      <c r="G553" s="9"/>
      <c r="H553" s="9">
        <v>2</v>
      </c>
      <c r="I553" s="17" t="str">
        <f t="shared" si="25"/>
        <v>√</v>
      </c>
      <c r="J553" s="2" t="s">
        <v>12797</v>
      </c>
      <c r="K553" s="2" t="s">
        <v>12796</v>
      </c>
      <c r="L553" s="2" t="s">
        <v>12798</v>
      </c>
      <c r="M553" s="17">
        <v>2</v>
      </c>
      <c r="N553" s="25"/>
      <c r="O553" s="80">
        <f>MATCH(C553,大汇总!$A$2:$A$6000,0)</f>
        <v>4615</v>
      </c>
      <c r="P553">
        <f t="shared" ca="1" si="26"/>
        <v>0.95688805310532343</v>
      </c>
    </row>
    <row r="554" spans="1:16" ht="70.150000000000006" hidden="1" customHeight="1">
      <c r="A554" s="80" t="s">
        <v>16117</v>
      </c>
      <c r="B554" s="17">
        <v>79</v>
      </c>
      <c r="C554" s="2" t="s">
        <v>11274</v>
      </c>
      <c r="D554" s="1" t="s">
        <v>11275</v>
      </c>
      <c r="E554" s="1" t="str">
        <f t="shared" si="24"/>
        <v/>
      </c>
      <c r="G554" s="1"/>
      <c r="H554" s="9">
        <v>1</v>
      </c>
      <c r="I554" s="17" t="str">
        <f t="shared" si="25"/>
        <v>√</v>
      </c>
      <c r="J554" s="2" t="s">
        <v>11275</v>
      </c>
      <c r="K554" s="2" t="s">
        <v>11276</v>
      </c>
      <c r="L554" s="2" t="s">
        <v>11277</v>
      </c>
      <c r="M554" s="17">
        <v>1</v>
      </c>
      <c r="N554" s="24"/>
      <c r="O554" s="80">
        <f>MATCH(C554,大汇总!$A$2:$A$6000,0)</f>
        <v>1695</v>
      </c>
      <c r="P554">
        <f t="shared" ca="1" si="26"/>
        <v>0.33884254153476223</v>
      </c>
    </row>
    <row r="555" spans="1:16" ht="70.150000000000006" hidden="1" customHeight="1">
      <c r="A555" s="80" t="s">
        <v>16115</v>
      </c>
      <c r="B555" s="1">
        <v>80</v>
      </c>
      <c r="C555" s="2" t="s">
        <v>4036</v>
      </c>
      <c r="D555" s="1" t="s">
        <v>4037</v>
      </c>
      <c r="E555" s="1" t="str">
        <f t="shared" si="24"/>
        <v/>
      </c>
      <c r="G555" s="1"/>
      <c r="H555" s="9">
        <v>3</v>
      </c>
      <c r="I555" s="17" t="str">
        <f t="shared" si="25"/>
        <v>√</v>
      </c>
      <c r="J555" s="2" t="s">
        <v>4039</v>
      </c>
      <c r="K555" s="2" t="s">
        <v>4038</v>
      </c>
      <c r="L555" s="2" t="s">
        <v>4037</v>
      </c>
      <c r="M555" s="17">
        <v>3</v>
      </c>
      <c r="N555" s="24"/>
      <c r="O555" s="80">
        <f>MATCH(C555,大汇总!$A$2:$A$6000,0)</f>
        <v>3609</v>
      </c>
      <c r="P555">
        <f t="shared" ca="1" si="26"/>
        <v>0.24987742399664936</v>
      </c>
    </row>
    <row r="556" spans="1:16" ht="70.150000000000006" hidden="1" customHeight="1">
      <c r="A556" s="80" t="s">
        <v>16113</v>
      </c>
      <c r="B556" s="1">
        <v>80</v>
      </c>
      <c r="C556" s="2" t="s">
        <v>203</v>
      </c>
      <c r="D556" s="1" t="s">
        <v>204</v>
      </c>
      <c r="E556" s="1" t="str">
        <f t="shared" si="24"/>
        <v/>
      </c>
      <c r="G556" s="1"/>
      <c r="H556" s="9">
        <v>2</v>
      </c>
      <c r="I556" s="17" t="str">
        <f t="shared" si="25"/>
        <v>√</v>
      </c>
      <c r="J556" s="2" t="s">
        <v>205</v>
      </c>
      <c r="K556" s="2" t="s">
        <v>204</v>
      </c>
      <c r="L556" s="2" t="s">
        <v>206</v>
      </c>
      <c r="M556" s="17">
        <v>2</v>
      </c>
      <c r="N556" s="24"/>
      <c r="O556" s="80">
        <f>MATCH(C556,大汇总!$A$2:$A$6000,0)</f>
        <v>3858</v>
      </c>
      <c r="P556">
        <f t="shared" ca="1" si="26"/>
        <v>0.1455782145277289</v>
      </c>
    </row>
    <row r="557" spans="1:16" ht="70.150000000000006" hidden="1" customHeight="1">
      <c r="A557" s="80" t="s">
        <v>16116</v>
      </c>
      <c r="B557" s="1">
        <v>80</v>
      </c>
      <c r="C557" s="2" t="s">
        <v>6321</v>
      </c>
      <c r="D557" s="1" t="s">
        <v>6322</v>
      </c>
      <c r="E557" s="1" t="str">
        <f t="shared" si="24"/>
        <v/>
      </c>
      <c r="G557" s="1"/>
      <c r="H557" s="9">
        <v>2</v>
      </c>
      <c r="I557" s="17" t="str">
        <f t="shared" si="25"/>
        <v>√</v>
      </c>
      <c r="J557" s="2" t="s">
        <v>6323</v>
      </c>
      <c r="K557" s="2" t="s">
        <v>6322</v>
      </c>
      <c r="L557" s="2" t="s">
        <v>6324</v>
      </c>
      <c r="M557" s="17">
        <v>2</v>
      </c>
      <c r="N557" s="38"/>
      <c r="O557" s="80">
        <f>MATCH(C557,大汇总!$A$2:$A$6000,0)</f>
        <v>3937</v>
      </c>
      <c r="P557">
        <f t="shared" ca="1" si="26"/>
        <v>0.79810860490353286</v>
      </c>
    </row>
    <row r="558" spans="1:16" ht="70.150000000000006" hidden="1" customHeight="1">
      <c r="A558" s="80" t="s">
        <v>16119</v>
      </c>
      <c r="B558" s="17">
        <v>80</v>
      </c>
      <c r="C558" s="2" t="s">
        <v>15995</v>
      </c>
      <c r="D558" s="1" t="s">
        <v>12506</v>
      </c>
      <c r="E558" s="1" t="str">
        <f t="shared" si="24"/>
        <v/>
      </c>
      <c r="G558" s="1"/>
      <c r="H558" s="9">
        <v>2</v>
      </c>
      <c r="I558" s="17" t="str">
        <f t="shared" si="25"/>
        <v>√</v>
      </c>
      <c r="J558" s="2" t="s">
        <v>12507</v>
      </c>
      <c r="K558" s="2" t="s">
        <v>12506</v>
      </c>
      <c r="L558" s="2" t="s">
        <v>12508</v>
      </c>
      <c r="M558" s="17">
        <v>2</v>
      </c>
      <c r="N558" s="16"/>
      <c r="O558" s="80">
        <f>MATCH(C558,大汇总!$A$2:$A$6000,0)</f>
        <v>1786</v>
      </c>
      <c r="P558">
        <f t="shared" ca="1" si="26"/>
        <v>0.40335577653983379</v>
      </c>
    </row>
    <row r="559" spans="1:16" ht="70.150000000000006" hidden="1" customHeight="1">
      <c r="A559" s="80" t="s">
        <v>16114</v>
      </c>
      <c r="B559" s="1">
        <v>80</v>
      </c>
      <c r="C559" s="2" t="s">
        <v>1998</v>
      </c>
      <c r="D559" s="1" t="s">
        <v>1999</v>
      </c>
      <c r="E559" s="1" t="str">
        <f t="shared" si="24"/>
        <v/>
      </c>
      <c r="G559" s="1"/>
      <c r="H559" s="9">
        <v>3</v>
      </c>
      <c r="I559" s="1" t="str">
        <f t="shared" si="25"/>
        <v>√</v>
      </c>
      <c r="J559" s="2" t="s">
        <v>2001</v>
      </c>
      <c r="K559" s="2" t="s">
        <v>2000</v>
      </c>
      <c r="L559" s="2" t="s">
        <v>1999</v>
      </c>
      <c r="M559" s="1">
        <v>3</v>
      </c>
      <c r="N559" s="33"/>
      <c r="O559" s="80">
        <f>MATCH(C559,大汇总!$A$2:$A$6000,0)</f>
        <v>1734</v>
      </c>
      <c r="P559">
        <f t="shared" ca="1" si="26"/>
        <v>0.53859369652753286</v>
      </c>
    </row>
    <row r="560" spans="1:16" ht="70.150000000000006" hidden="1" customHeight="1">
      <c r="A560" s="80" t="s">
        <v>16120</v>
      </c>
      <c r="B560" s="1">
        <v>80</v>
      </c>
      <c r="C560" s="2" t="s">
        <v>12799</v>
      </c>
      <c r="D560" s="1" t="s">
        <v>12800</v>
      </c>
      <c r="E560" s="9" t="str">
        <f t="shared" si="24"/>
        <v/>
      </c>
      <c r="G560" s="9"/>
      <c r="H560" s="9">
        <v>3</v>
      </c>
      <c r="I560" s="17" t="str">
        <f t="shared" si="25"/>
        <v>√</v>
      </c>
      <c r="J560" s="2" t="s">
        <v>12802</v>
      </c>
      <c r="K560" s="2" t="s">
        <v>12801</v>
      </c>
      <c r="L560" s="2" t="s">
        <v>12800</v>
      </c>
      <c r="M560" s="17">
        <v>3</v>
      </c>
      <c r="N560" s="25"/>
      <c r="O560" s="80">
        <f>MATCH(C560,大汇总!$A$2:$A$6000,0)</f>
        <v>5004</v>
      </c>
      <c r="P560">
        <f t="shared" ca="1" si="26"/>
        <v>0.51880794410218556</v>
      </c>
    </row>
    <row r="561" spans="1:16" ht="70.150000000000006" hidden="1" customHeight="1">
      <c r="A561" s="80" t="s">
        <v>16117</v>
      </c>
      <c r="B561" s="17">
        <v>80</v>
      </c>
      <c r="C561" s="2" t="s">
        <v>11278</v>
      </c>
      <c r="D561" s="1" t="s">
        <v>11279</v>
      </c>
      <c r="E561" s="1" t="str">
        <f t="shared" si="24"/>
        <v/>
      </c>
      <c r="G561" s="1"/>
      <c r="H561" s="9">
        <v>1</v>
      </c>
      <c r="I561" s="17" t="str">
        <f t="shared" si="25"/>
        <v>√</v>
      </c>
      <c r="J561" s="2" t="s">
        <v>11279</v>
      </c>
      <c r="K561" s="2" t="s">
        <v>11280</v>
      </c>
      <c r="L561" s="2" t="s">
        <v>11281</v>
      </c>
      <c r="M561" s="17">
        <v>1</v>
      </c>
      <c r="N561" s="24"/>
      <c r="O561" s="80">
        <f>MATCH(C561,大汇总!$A$2:$A$6000,0)</f>
        <v>1784</v>
      </c>
      <c r="P561">
        <f t="shared" ca="1" si="26"/>
        <v>0.15415334396198543</v>
      </c>
    </row>
    <row r="562" spans="1:16" ht="70.150000000000006" hidden="1" customHeight="1">
      <c r="A562" s="80" t="s">
        <v>16115</v>
      </c>
      <c r="B562" s="1">
        <v>81</v>
      </c>
      <c r="C562" s="2" t="s">
        <v>4040</v>
      </c>
      <c r="D562" s="1" t="s">
        <v>4041</v>
      </c>
      <c r="E562" s="1" t="str">
        <f t="shared" si="24"/>
        <v/>
      </c>
      <c r="G562" s="1"/>
      <c r="H562" s="9">
        <v>3</v>
      </c>
      <c r="I562" s="17" t="str">
        <f t="shared" si="25"/>
        <v>√</v>
      </c>
      <c r="J562" s="2" t="s">
        <v>4043</v>
      </c>
      <c r="K562" s="2" t="s">
        <v>4042</v>
      </c>
      <c r="L562" s="2" t="s">
        <v>4041</v>
      </c>
      <c r="M562" s="17">
        <v>3</v>
      </c>
      <c r="N562" s="24"/>
      <c r="O562" s="80">
        <f>MATCH(C562,大汇总!$A$2:$A$6000,0)</f>
        <v>2268</v>
      </c>
      <c r="P562">
        <f t="shared" ca="1" si="26"/>
        <v>0.45849328627417585</v>
      </c>
    </row>
    <row r="563" spans="1:16" ht="70.150000000000006" hidden="1" customHeight="1">
      <c r="A563" s="80" t="s">
        <v>16113</v>
      </c>
      <c r="B563" s="1">
        <v>81</v>
      </c>
      <c r="C563" s="2" t="s">
        <v>207</v>
      </c>
      <c r="D563" s="1" t="s">
        <v>208</v>
      </c>
      <c r="E563" s="1" t="str">
        <f t="shared" si="24"/>
        <v/>
      </c>
      <c r="G563" s="1"/>
      <c r="H563" s="9">
        <v>2</v>
      </c>
      <c r="I563" s="17" t="str">
        <f t="shared" si="25"/>
        <v>√</v>
      </c>
      <c r="J563" s="2" t="s">
        <v>209</v>
      </c>
      <c r="K563" s="2" t="s">
        <v>208</v>
      </c>
      <c r="L563" s="2" t="s">
        <v>210</v>
      </c>
      <c r="M563" s="17">
        <v>2</v>
      </c>
      <c r="N563" s="24"/>
      <c r="O563" s="80">
        <f>MATCH(C563,大汇总!$A$2:$A$6000,0)</f>
        <v>2172</v>
      </c>
      <c r="P563">
        <f t="shared" ca="1" si="26"/>
        <v>0.97209239598368191</v>
      </c>
    </row>
    <row r="564" spans="1:16" ht="70.150000000000006" hidden="1" customHeight="1">
      <c r="A564" s="80" t="s">
        <v>16119</v>
      </c>
      <c r="B564" s="17">
        <v>81</v>
      </c>
      <c r="C564" s="2" t="s">
        <v>15996</v>
      </c>
      <c r="D564" s="1" t="s">
        <v>12509</v>
      </c>
      <c r="E564" s="1" t="str">
        <f t="shared" si="24"/>
        <v/>
      </c>
      <c r="G564" s="1"/>
      <c r="H564" s="9">
        <v>3</v>
      </c>
      <c r="I564" s="17" t="str">
        <f t="shared" si="25"/>
        <v>√</v>
      </c>
      <c r="J564" s="2" t="s">
        <v>12503</v>
      </c>
      <c r="K564" s="2" t="s">
        <v>12510</v>
      </c>
      <c r="L564" s="2" t="s">
        <v>12509</v>
      </c>
      <c r="M564" s="17">
        <v>3</v>
      </c>
      <c r="N564" s="16"/>
      <c r="O564" s="80" t="e">
        <f>MATCH(C564,大汇总!$A$2:$A$6000,0)</f>
        <v>#N/A</v>
      </c>
      <c r="P564">
        <f t="shared" ca="1" si="26"/>
        <v>0.14975044661447678</v>
      </c>
    </row>
    <row r="565" spans="1:16" ht="70.150000000000006" hidden="1" customHeight="1">
      <c r="A565" s="80" t="s">
        <v>16114</v>
      </c>
      <c r="B565" s="1">
        <v>81</v>
      </c>
      <c r="C565" s="2" t="s">
        <v>2002</v>
      </c>
      <c r="D565" s="1" t="s">
        <v>2003</v>
      </c>
      <c r="E565" s="1" t="str">
        <f t="shared" si="24"/>
        <v/>
      </c>
      <c r="G565" s="1"/>
      <c r="H565" s="9">
        <v>2</v>
      </c>
      <c r="I565" s="1" t="str">
        <f t="shared" si="25"/>
        <v>√</v>
      </c>
      <c r="J565" s="2" t="s">
        <v>1999</v>
      </c>
      <c r="K565" s="2" t="s">
        <v>2003</v>
      </c>
      <c r="L565" s="2" t="s">
        <v>2000</v>
      </c>
      <c r="M565" s="1">
        <v>2</v>
      </c>
      <c r="N565" s="33"/>
      <c r="O565" s="80">
        <f>MATCH(C565,大汇总!$A$2:$A$6000,0)</f>
        <v>4824</v>
      </c>
      <c r="P565">
        <f t="shared" ca="1" si="26"/>
        <v>0.37043809344194578</v>
      </c>
    </row>
    <row r="566" spans="1:16" ht="70.150000000000006" hidden="1" customHeight="1">
      <c r="A566" s="80" t="s">
        <v>16120</v>
      </c>
      <c r="B566" s="1">
        <v>81</v>
      </c>
      <c r="C566" s="2" t="s">
        <v>12803</v>
      </c>
      <c r="D566" s="1" t="s">
        <v>12802</v>
      </c>
      <c r="E566" s="9" t="str">
        <f t="shared" si="24"/>
        <v/>
      </c>
      <c r="G566" s="9"/>
      <c r="H566" s="9">
        <v>3</v>
      </c>
      <c r="I566" s="17" t="str">
        <f t="shared" si="25"/>
        <v>√</v>
      </c>
      <c r="J566" s="2" t="s">
        <v>12800</v>
      </c>
      <c r="K566" s="2" t="s">
        <v>12801</v>
      </c>
      <c r="L566" s="2" t="s">
        <v>12802</v>
      </c>
      <c r="M566" s="17">
        <v>3</v>
      </c>
      <c r="N566" s="25"/>
      <c r="O566" s="80">
        <f>MATCH(C566,大汇总!$A$2:$A$6000,0)</f>
        <v>5005</v>
      </c>
      <c r="P566">
        <f t="shared" ca="1" si="26"/>
        <v>0.13704209191427008</v>
      </c>
    </row>
    <row r="567" spans="1:16" ht="70.150000000000006" hidden="1" customHeight="1">
      <c r="A567" s="80" t="s">
        <v>16117</v>
      </c>
      <c r="B567" s="17">
        <v>81</v>
      </c>
      <c r="C567" s="2" t="s">
        <v>11282</v>
      </c>
      <c r="D567" s="1" t="s">
        <v>11283</v>
      </c>
      <c r="E567" s="1" t="str">
        <f t="shared" si="24"/>
        <v/>
      </c>
      <c r="G567" s="1"/>
      <c r="H567" s="9">
        <v>3</v>
      </c>
      <c r="I567" s="17" t="str">
        <f t="shared" si="25"/>
        <v>√</v>
      </c>
      <c r="J567" s="2" t="s">
        <v>11285</v>
      </c>
      <c r="K567" s="2" t="s">
        <v>11284</v>
      </c>
      <c r="L567" s="2" t="s">
        <v>11283</v>
      </c>
      <c r="M567" s="17">
        <v>3</v>
      </c>
      <c r="N567" s="24"/>
      <c r="O567" s="80">
        <f>MATCH(C567,大汇总!$A$2:$A$6000,0)</f>
        <v>3530</v>
      </c>
      <c r="P567">
        <f t="shared" ca="1" si="26"/>
        <v>0.71853004490762817</v>
      </c>
    </row>
    <row r="568" spans="1:16" ht="70.150000000000006" hidden="1" customHeight="1">
      <c r="A568" s="80" t="s">
        <v>16115</v>
      </c>
      <c r="B568" s="1">
        <v>82</v>
      </c>
      <c r="C568" s="2" t="s">
        <v>4044</v>
      </c>
      <c r="D568" s="1" t="s">
        <v>4045</v>
      </c>
      <c r="E568" s="1" t="str">
        <f t="shared" si="24"/>
        <v/>
      </c>
      <c r="G568" s="1"/>
      <c r="H568" s="9">
        <v>2</v>
      </c>
      <c r="I568" s="17" t="str">
        <f t="shared" si="25"/>
        <v>√</v>
      </c>
      <c r="J568" s="2" t="s">
        <v>4046</v>
      </c>
      <c r="K568" s="2" t="s">
        <v>4045</v>
      </c>
      <c r="L568" s="2" t="s">
        <v>4047</v>
      </c>
      <c r="M568" s="17">
        <v>2</v>
      </c>
      <c r="N568" s="24"/>
      <c r="O568" s="80">
        <f>MATCH(C568,大汇总!$A$2:$A$6000,0)</f>
        <v>1799</v>
      </c>
      <c r="P568">
        <f t="shared" ca="1" si="26"/>
        <v>0.32446022386978612</v>
      </c>
    </row>
    <row r="569" spans="1:16" ht="70.150000000000006" hidden="1" customHeight="1">
      <c r="A569" s="80" t="s">
        <v>16113</v>
      </c>
      <c r="B569" s="1">
        <v>82</v>
      </c>
      <c r="C569" s="35" t="s">
        <v>211</v>
      </c>
      <c r="D569" s="34" t="s">
        <v>212</v>
      </c>
      <c r="E569" s="34" t="str">
        <f t="shared" si="24"/>
        <v/>
      </c>
      <c r="F569" s="80" t="s">
        <v>29479</v>
      </c>
      <c r="G569" s="34" t="s">
        <v>17859</v>
      </c>
      <c r="H569" s="36">
        <v>3</v>
      </c>
      <c r="I569" s="37" t="str">
        <f t="shared" si="25"/>
        <v>√</v>
      </c>
      <c r="J569" s="35" t="s">
        <v>214</v>
      </c>
      <c r="K569" s="35" t="s">
        <v>213</v>
      </c>
      <c r="L569" s="35" t="s">
        <v>212</v>
      </c>
      <c r="M569" s="17">
        <v>3</v>
      </c>
      <c r="N569" s="24"/>
      <c r="O569" s="80">
        <f>MATCH(C569,大汇总!$A$2:$A$6000,0)</f>
        <v>4790</v>
      </c>
      <c r="P569">
        <f t="shared" ca="1" si="26"/>
        <v>0.78921367663281405</v>
      </c>
    </row>
    <row r="570" spans="1:16" ht="70.150000000000006" hidden="1" customHeight="1">
      <c r="A570" s="80" t="s">
        <v>16116</v>
      </c>
      <c r="B570" s="1">
        <v>82</v>
      </c>
      <c r="C570" s="2" t="s">
        <v>6326</v>
      </c>
      <c r="D570" s="1" t="s">
        <v>6327</v>
      </c>
      <c r="E570" s="1" t="str">
        <f t="shared" si="24"/>
        <v/>
      </c>
      <c r="G570" s="1"/>
      <c r="H570" s="9">
        <v>1</v>
      </c>
      <c r="I570" s="17" t="str">
        <f t="shared" si="25"/>
        <v>√</v>
      </c>
      <c r="J570" s="2" t="s">
        <v>6327</v>
      </c>
      <c r="K570" s="2" t="s">
        <v>6328</v>
      </c>
      <c r="L570" s="2" t="s">
        <v>6329</v>
      </c>
      <c r="M570" s="17">
        <v>1</v>
      </c>
      <c r="N570" s="38"/>
      <c r="O570" s="80">
        <f>MATCH(C570,大汇总!$A$2:$A$6000,0)</f>
        <v>3192</v>
      </c>
      <c r="P570">
        <f t="shared" ca="1" si="26"/>
        <v>0.88961356461643748</v>
      </c>
    </row>
    <row r="571" spans="1:16" ht="70.150000000000006" hidden="1" customHeight="1">
      <c r="A571" s="80" t="s">
        <v>16119</v>
      </c>
      <c r="B571" s="17">
        <v>82</v>
      </c>
      <c r="C571" s="2" t="s">
        <v>15997</v>
      </c>
      <c r="D571" s="1" t="s">
        <v>12511</v>
      </c>
      <c r="E571" s="1" t="str">
        <f t="shared" si="24"/>
        <v/>
      </c>
      <c r="G571" s="1"/>
      <c r="H571" s="9">
        <v>2</v>
      </c>
      <c r="I571" s="17" t="str">
        <f t="shared" si="25"/>
        <v>√</v>
      </c>
      <c r="J571" s="2" t="s">
        <v>12511</v>
      </c>
      <c r="K571" s="2" t="s">
        <v>12511</v>
      </c>
      <c r="L571" s="2" t="s">
        <v>12512</v>
      </c>
      <c r="M571" s="17">
        <v>2</v>
      </c>
      <c r="N571" s="16"/>
      <c r="O571" s="80">
        <f>MATCH(C571,大汇总!$A$2:$A$6000,0)</f>
        <v>4165</v>
      </c>
      <c r="P571">
        <f t="shared" ca="1" si="26"/>
        <v>0.95778665537849228</v>
      </c>
    </row>
    <row r="572" spans="1:16" ht="70.150000000000006" hidden="1" customHeight="1">
      <c r="A572" s="80" t="s">
        <v>16114</v>
      </c>
      <c r="B572" s="1">
        <v>82</v>
      </c>
      <c r="C572" s="2" t="s">
        <v>2004</v>
      </c>
      <c r="D572" s="1" t="s">
        <v>2005</v>
      </c>
      <c r="E572" s="1" t="str">
        <f t="shared" si="24"/>
        <v/>
      </c>
      <c r="F572" s="80" t="s">
        <v>29998</v>
      </c>
      <c r="G572" s="1"/>
      <c r="H572" s="9">
        <v>3</v>
      </c>
      <c r="I572" s="1" t="str">
        <f t="shared" si="25"/>
        <v>√</v>
      </c>
      <c r="J572" s="2" t="s">
        <v>2007</v>
      </c>
      <c r="K572" s="2" t="s">
        <v>2006</v>
      </c>
      <c r="L572" s="2" t="s">
        <v>2005</v>
      </c>
      <c r="M572" s="1">
        <v>3</v>
      </c>
      <c r="N572" s="33"/>
      <c r="O572" s="80">
        <f>MATCH(C572,大汇总!$A$2:$A$6000,0)</f>
        <v>3588</v>
      </c>
      <c r="P572">
        <f t="shared" ca="1" si="26"/>
        <v>0.31593402845988361</v>
      </c>
    </row>
    <row r="573" spans="1:16" ht="70.150000000000006" hidden="1" customHeight="1">
      <c r="A573" s="80" t="s">
        <v>16120</v>
      </c>
      <c r="B573" s="1">
        <v>82</v>
      </c>
      <c r="C573" s="2" t="s">
        <v>12804</v>
      </c>
      <c r="D573" s="1" t="s">
        <v>12805</v>
      </c>
      <c r="E573" s="9" t="str">
        <f t="shared" si="24"/>
        <v/>
      </c>
      <c r="G573" s="9"/>
      <c r="H573" s="9">
        <v>1</v>
      </c>
      <c r="I573" s="17" t="str">
        <f t="shared" si="25"/>
        <v>√</v>
      </c>
      <c r="J573" s="2" t="s">
        <v>12805</v>
      </c>
      <c r="K573" s="2" t="s">
        <v>12806</v>
      </c>
      <c r="L573" s="2" t="s">
        <v>12807</v>
      </c>
      <c r="M573" s="17">
        <v>1</v>
      </c>
      <c r="N573" s="25"/>
      <c r="O573" s="80">
        <f>MATCH(C573,大汇总!$A$2:$A$6000,0)</f>
        <v>4119</v>
      </c>
      <c r="P573">
        <f t="shared" ca="1" si="26"/>
        <v>0.27695620699643453</v>
      </c>
    </row>
    <row r="574" spans="1:16" ht="70.150000000000006" hidden="1" customHeight="1">
      <c r="A574" s="80" t="s">
        <v>16117</v>
      </c>
      <c r="B574" s="17">
        <v>82</v>
      </c>
      <c r="C574" s="2" t="s">
        <v>11286</v>
      </c>
      <c r="D574" s="1" t="s">
        <v>11287</v>
      </c>
      <c r="E574" s="1" t="str">
        <f t="shared" si="24"/>
        <v/>
      </c>
      <c r="G574" s="1"/>
      <c r="H574" s="9">
        <v>3</v>
      </c>
      <c r="I574" s="17" t="str">
        <f t="shared" si="25"/>
        <v>√</v>
      </c>
      <c r="J574" s="2" t="s">
        <v>11289</v>
      </c>
      <c r="K574" s="2" t="s">
        <v>11288</v>
      </c>
      <c r="L574" s="2" t="s">
        <v>11287</v>
      </c>
      <c r="M574" s="17">
        <v>3</v>
      </c>
      <c r="N574" s="24"/>
      <c r="O574" s="80">
        <f>MATCH(C574,大汇总!$A$2:$A$6000,0)</f>
        <v>2095</v>
      </c>
      <c r="P574">
        <f t="shared" ca="1" si="26"/>
        <v>0.492687083014965</v>
      </c>
    </row>
    <row r="575" spans="1:16" ht="70.150000000000006" hidden="1" customHeight="1">
      <c r="A575" s="80" t="s">
        <v>16115</v>
      </c>
      <c r="B575" s="1">
        <v>83</v>
      </c>
      <c r="C575" s="2" t="s">
        <v>4048</v>
      </c>
      <c r="D575" s="1" t="s">
        <v>4049</v>
      </c>
      <c r="E575" s="1" t="str">
        <f t="shared" si="24"/>
        <v/>
      </c>
      <c r="G575" s="1" t="s">
        <v>17859</v>
      </c>
      <c r="H575" s="9">
        <v>2</v>
      </c>
      <c r="I575" s="17" t="str">
        <f t="shared" si="25"/>
        <v>√</v>
      </c>
      <c r="J575" s="2" t="s">
        <v>4050</v>
      </c>
      <c r="K575" s="2" t="s">
        <v>4049</v>
      </c>
      <c r="L575" s="2" t="s">
        <v>4051</v>
      </c>
      <c r="M575" s="17">
        <v>2</v>
      </c>
      <c r="N575" s="24"/>
      <c r="O575" s="80">
        <f>MATCH(C575,大汇总!$A$2:$A$6000,0)</f>
        <v>5238</v>
      </c>
      <c r="P575">
        <f t="shared" ca="1" si="26"/>
        <v>3.8870621300685082E-2</v>
      </c>
    </row>
    <row r="576" spans="1:16" ht="70.150000000000006" hidden="1" customHeight="1">
      <c r="A576" s="80" t="s">
        <v>16113</v>
      </c>
      <c r="B576" s="1">
        <v>83</v>
      </c>
      <c r="C576" s="2" t="s">
        <v>215</v>
      </c>
      <c r="D576" s="1" t="s">
        <v>216</v>
      </c>
      <c r="E576" s="1" t="str">
        <f t="shared" si="24"/>
        <v/>
      </c>
      <c r="G576" s="1"/>
      <c r="H576" s="9">
        <v>2</v>
      </c>
      <c r="I576" s="17" t="str">
        <f t="shared" si="25"/>
        <v>√</v>
      </c>
      <c r="J576" s="2" t="s">
        <v>217</v>
      </c>
      <c r="K576" s="2" t="s">
        <v>216</v>
      </c>
      <c r="L576" s="2" t="s">
        <v>218</v>
      </c>
      <c r="M576" s="17">
        <v>2</v>
      </c>
      <c r="N576" s="24"/>
      <c r="O576" s="80">
        <f>MATCH(C576,大汇总!$A$2:$A$6000,0)</f>
        <v>2779</v>
      </c>
      <c r="P576">
        <f t="shared" ca="1" si="26"/>
        <v>4.5628796358044399E-2</v>
      </c>
    </row>
    <row r="577" spans="1:16" ht="70.150000000000006" hidden="1" customHeight="1">
      <c r="A577" s="80" t="s">
        <v>16116</v>
      </c>
      <c r="B577" s="1">
        <v>83</v>
      </c>
      <c r="C577" s="2" t="s">
        <v>6330</v>
      </c>
      <c r="D577" s="1" t="s">
        <v>6328</v>
      </c>
      <c r="E577" s="1" t="str">
        <f t="shared" si="24"/>
        <v/>
      </c>
      <c r="G577" s="1"/>
      <c r="H577" s="9">
        <v>3</v>
      </c>
      <c r="I577" s="17" t="str">
        <f t="shared" si="25"/>
        <v>√</v>
      </c>
      <c r="J577" s="2" t="s">
        <v>6327</v>
      </c>
      <c r="K577" s="2" t="s">
        <v>6329</v>
      </c>
      <c r="L577" s="2" t="s">
        <v>6328</v>
      </c>
      <c r="M577" s="17">
        <v>3</v>
      </c>
      <c r="N577" s="38"/>
      <c r="O577" s="80">
        <f>MATCH(C577,大汇总!$A$2:$A$6000,0)</f>
        <v>3742</v>
      </c>
      <c r="P577">
        <f t="shared" ca="1" si="26"/>
        <v>0.86162084404923878</v>
      </c>
    </row>
    <row r="578" spans="1:16" ht="70.150000000000006" hidden="1" customHeight="1">
      <c r="A578" s="80" t="s">
        <v>16119</v>
      </c>
      <c r="B578" s="17">
        <v>83</v>
      </c>
      <c r="C578" s="2" t="s">
        <v>15998</v>
      </c>
      <c r="D578" s="1" t="s">
        <v>12513</v>
      </c>
      <c r="E578" s="1" t="str">
        <f t="shared" ref="E578:E641" si="27">IF(I578="×",IF(M578=1,J578,IF(M578=2,K578,IF(M578=3,L578,""))),"")</f>
        <v/>
      </c>
      <c r="G578" s="1"/>
      <c r="H578" s="9">
        <v>3</v>
      </c>
      <c r="I578" s="17" t="str">
        <f t="shared" ref="I578:I641" si="28">IF(H578="","",IF(H578=M578,"√","×"))</f>
        <v>√</v>
      </c>
      <c r="J578" s="2" t="s">
        <v>12515</v>
      </c>
      <c r="K578" s="2" t="s">
        <v>12514</v>
      </c>
      <c r="L578" s="2" t="s">
        <v>12513</v>
      </c>
      <c r="M578" s="17">
        <v>3</v>
      </c>
      <c r="N578" s="16"/>
      <c r="O578" s="80" t="e">
        <f>MATCH(C578,大汇总!$A$2:$A$6000,0)</f>
        <v>#N/A</v>
      </c>
      <c r="P578">
        <f t="shared" ref="P578:P641" ca="1" si="29">RAND()</f>
        <v>0.27186388229120295</v>
      </c>
    </row>
    <row r="579" spans="1:16" ht="70.150000000000006" hidden="1" customHeight="1">
      <c r="A579" s="80" t="s">
        <v>16114</v>
      </c>
      <c r="B579" s="1">
        <v>83</v>
      </c>
      <c r="C579" s="2" t="s">
        <v>2008</v>
      </c>
      <c r="D579" s="1" t="s">
        <v>2009</v>
      </c>
      <c r="E579" s="1" t="str">
        <f t="shared" si="27"/>
        <v/>
      </c>
      <c r="F579" s="80" t="s">
        <v>29998</v>
      </c>
      <c r="G579" s="1"/>
      <c r="H579" s="9">
        <v>1</v>
      </c>
      <c r="I579" s="1" t="str">
        <f t="shared" si="28"/>
        <v>√</v>
      </c>
      <c r="J579" s="2" t="s">
        <v>2009</v>
      </c>
      <c r="K579" s="2" t="s">
        <v>2010</v>
      </c>
      <c r="L579" s="2" t="s">
        <v>2011</v>
      </c>
      <c r="M579" s="1">
        <v>1</v>
      </c>
      <c r="N579" s="33"/>
      <c r="O579" s="80">
        <f>MATCH(C579,大汇总!$A$2:$A$6000,0)</f>
        <v>4913</v>
      </c>
      <c r="P579">
        <f t="shared" ca="1" si="29"/>
        <v>0.53248088822419659</v>
      </c>
    </row>
    <row r="580" spans="1:16" ht="70.150000000000006" hidden="1" customHeight="1">
      <c r="A580" s="80" t="s">
        <v>16120</v>
      </c>
      <c r="B580" s="1">
        <v>83</v>
      </c>
      <c r="C580" s="2" t="s">
        <v>15098</v>
      </c>
      <c r="D580" s="1" t="s">
        <v>12810</v>
      </c>
      <c r="E580" s="9" t="str">
        <f t="shared" si="27"/>
        <v/>
      </c>
      <c r="G580" s="9"/>
      <c r="H580" s="9">
        <v>3</v>
      </c>
      <c r="I580" s="17" t="str">
        <f t="shared" si="28"/>
        <v>√</v>
      </c>
      <c r="J580" s="2" t="s">
        <v>12809</v>
      </c>
      <c r="K580" s="2" t="s">
        <v>12808</v>
      </c>
      <c r="L580" s="2" t="s">
        <v>12810</v>
      </c>
      <c r="M580" s="17">
        <v>3</v>
      </c>
      <c r="N580" s="25"/>
      <c r="O580" s="80">
        <f>MATCH(C580,大汇总!$A$2:$A$6000,0)</f>
        <v>931</v>
      </c>
      <c r="P580">
        <f t="shared" ca="1" si="29"/>
        <v>9.8386230527616303E-2</v>
      </c>
    </row>
    <row r="581" spans="1:16" ht="70.150000000000006" hidden="1" customHeight="1">
      <c r="A581" s="80" t="s">
        <v>16117</v>
      </c>
      <c r="B581" s="17">
        <v>83</v>
      </c>
      <c r="C581" s="2" t="s">
        <v>11290</v>
      </c>
      <c r="D581" s="1" t="s">
        <v>11291</v>
      </c>
      <c r="E581" s="1" t="str">
        <f t="shared" si="27"/>
        <v/>
      </c>
      <c r="G581" s="1" t="s">
        <v>17859</v>
      </c>
      <c r="H581" s="9">
        <v>2</v>
      </c>
      <c r="I581" s="17" t="str">
        <f t="shared" si="28"/>
        <v>√</v>
      </c>
      <c r="J581" s="2" t="s">
        <v>11292</v>
      </c>
      <c r="K581" s="2" t="s">
        <v>11291</v>
      </c>
      <c r="L581" s="2" t="s">
        <v>11293</v>
      </c>
      <c r="M581" s="17">
        <v>2</v>
      </c>
      <c r="N581" s="24"/>
      <c r="O581" s="80">
        <f>MATCH(C581,大汇总!$A$2:$A$6000,0)</f>
        <v>3652</v>
      </c>
      <c r="P581">
        <f t="shared" ca="1" si="29"/>
        <v>0.62187252941668203</v>
      </c>
    </row>
    <row r="582" spans="1:16" ht="70.150000000000006" hidden="1" customHeight="1">
      <c r="A582" s="80" t="s">
        <v>16115</v>
      </c>
      <c r="B582" s="1">
        <v>84</v>
      </c>
      <c r="C582" s="2" t="s">
        <v>4052</v>
      </c>
      <c r="D582" s="1" t="s">
        <v>4050</v>
      </c>
      <c r="E582" s="1" t="str">
        <f t="shared" si="27"/>
        <v/>
      </c>
      <c r="G582" s="1" t="s">
        <v>17859</v>
      </c>
      <c r="H582" s="9">
        <v>2</v>
      </c>
      <c r="I582" s="17" t="str">
        <f t="shared" si="28"/>
        <v>√</v>
      </c>
      <c r="J582" s="2" t="s">
        <v>4049</v>
      </c>
      <c r="K582" s="2" t="s">
        <v>4050</v>
      </c>
      <c r="L582" s="2" t="s">
        <v>4053</v>
      </c>
      <c r="M582" s="17">
        <v>2</v>
      </c>
      <c r="N582" s="24"/>
      <c r="O582" s="80">
        <f>MATCH(C582,大汇总!$A$2:$A$6000,0)</f>
        <v>5237</v>
      </c>
      <c r="P582">
        <f t="shared" ca="1" si="29"/>
        <v>0.37926864324780751</v>
      </c>
    </row>
    <row r="583" spans="1:16" ht="70.150000000000006" hidden="1" customHeight="1">
      <c r="A583" s="80" t="s">
        <v>16113</v>
      </c>
      <c r="B583" s="1">
        <v>84</v>
      </c>
      <c r="C583" s="2" t="s">
        <v>219</v>
      </c>
      <c r="D583" s="1" t="s">
        <v>220</v>
      </c>
      <c r="E583" s="1" t="str">
        <f t="shared" si="27"/>
        <v/>
      </c>
      <c r="G583" s="1"/>
      <c r="H583" s="9">
        <v>2</v>
      </c>
      <c r="I583" s="17" t="str">
        <f t="shared" si="28"/>
        <v>√</v>
      </c>
      <c r="J583" s="2" t="s">
        <v>221</v>
      </c>
      <c r="K583" s="2" t="s">
        <v>220</v>
      </c>
      <c r="L583" s="2" t="s">
        <v>222</v>
      </c>
      <c r="M583" s="17">
        <v>2</v>
      </c>
      <c r="N583" s="24"/>
      <c r="O583" s="80">
        <f>MATCH(C583,大汇总!$A$2:$A$6000,0)</f>
        <v>1767</v>
      </c>
      <c r="P583">
        <f t="shared" ca="1" si="29"/>
        <v>0.97512298017192722</v>
      </c>
    </row>
    <row r="584" spans="1:16" ht="70.150000000000006" hidden="1" customHeight="1">
      <c r="A584" s="80" t="s">
        <v>16116</v>
      </c>
      <c r="B584" s="1">
        <v>84</v>
      </c>
      <c r="C584" s="2" t="s">
        <v>6331</v>
      </c>
      <c r="D584" s="1" t="s">
        <v>6332</v>
      </c>
      <c r="E584" s="1" t="str">
        <f t="shared" si="27"/>
        <v/>
      </c>
      <c r="G584" s="1"/>
      <c r="H584" s="9">
        <v>2</v>
      </c>
      <c r="I584" s="17" t="str">
        <f t="shared" si="28"/>
        <v>√</v>
      </c>
      <c r="J584" s="2" t="s">
        <v>6333</v>
      </c>
      <c r="K584" s="2" t="s">
        <v>6332</v>
      </c>
      <c r="L584" s="2" t="s">
        <v>6334</v>
      </c>
      <c r="M584" s="17">
        <v>2</v>
      </c>
      <c r="N584" s="38"/>
      <c r="O584" s="80">
        <f>MATCH(C584,大汇总!$A$2:$A$6000,0)</f>
        <v>3774</v>
      </c>
      <c r="P584">
        <f t="shared" ca="1" si="29"/>
        <v>0.2272995384115809</v>
      </c>
    </row>
    <row r="585" spans="1:16" ht="70.150000000000006" hidden="1" customHeight="1">
      <c r="A585" s="80" t="s">
        <v>16119</v>
      </c>
      <c r="B585" s="17">
        <v>84</v>
      </c>
      <c r="C585" s="2" t="s">
        <v>15999</v>
      </c>
      <c r="D585" s="1" t="s">
        <v>12516</v>
      </c>
      <c r="E585" s="1" t="str">
        <f t="shared" si="27"/>
        <v/>
      </c>
      <c r="G585" s="1"/>
      <c r="H585" s="9">
        <v>1</v>
      </c>
      <c r="I585" s="17" t="str">
        <f t="shared" si="28"/>
        <v>√</v>
      </c>
      <c r="J585" s="2" t="s">
        <v>12516</v>
      </c>
      <c r="K585" s="2" t="s">
        <v>12517</v>
      </c>
      <c r="L585" s="2" t="s">
        <v>12518</v>
      </c>
      <c r="M585" s="17">
        <v>1</v>
      </c>
      <c r="N585" s="16"/>
      <c r="O585" s="80">
        <f>MATCH(C585,大汇总!$A$2:$A$6000,0)</f>
        <v>3545</v>
      </c>
      <c r="P585">
        <f t="shared" ca="1" si="29"/>
        <v>0.7309222838266215</v>
      </c>
    </row>
    <row r="586" spans="1:16" ht="70.150000000000006" hidden="1" customHeight="1">
      <c r="A586" s="80" t="s">
        <v>16114</v>
      </c>
      <c r="B586" s="1">
        <v>84</v>
      </c>
      <c r="C586" s="2" t="s">
        <v>2012</v>
      </c>
      <c r="D586" s="1" t="s">
        <v>2013</v>
      </c>
      <c r="E586" s="1" t="str">
        <f t="shared" si="27"/>
        <v/>
      </c>
      <c r="F586" s="80" t="s">
        <v>29998</v>
      </c>
      <c r="G586" s="1"/>
      <c r="H586" s="9">
        <v>1</v>
      </c>
      <c r="I586" s="1" t="str">
        <f t="shared" si="28"/>
        <v>√</v>
      </c>
      <c r="J586" s="2" t="s">
        <v>2013</v>
      </c>
      <c r="K586" s="2" t="s">
        <v>2014</v>
      </c>
      <c r="L586" s="2" t="s">
        <v>2015</v>
      </c>
      <c r="M586" s="1">
        <v>1</v>
      </c>
      <c r="N586" s="33"/>
      <c r="O586" s="80">
        <f>MATCH(C586,大汇总!$A$2:$A$6000,0)</f>
        <v>4912</v>
      </c>
      <c r="P586">
        <f t="shared" ca="1" si="29"/>
        <v>0.88252296564605748</v>
      </c>
    </row>
    <row r="587" spans="1:16" ht="70.150000000000006" hidden="1" customHeight="1">
      <c r="A587" s="80" t="s">
        <v>16120</v>
      </c>
      <c r="B587" s="1">
        <v>84</v>
      </c>
      <c r="C587" s="2" t="s">
        <v>12811</v>
      </c>
      <c r="D587" s="1" t="s">
        <v>12812</v>
      </c>
      <c r="E587" s="9" t="str">
        <f t="shared" si="27"/>
        <v/>
      </c>
      <c r="G587" s="9"/>
      <c r="H587" s="9">
        <v>1</v>
      </c>
      <c r="I587" s="17" t="str">
        <f t="shared" si="28"/>
        <v>√</v>
      </c>
      <c r="J587" s="2" t="s">
        <v>12812</v>
      </c>
      <c r="K587" s="2" t="s">
        <v>12813</v>
      </c>
      <c r="L587" s="2" t="s">
        <v>12814</v>
      </c>
      <c r="M587" s="17">
        <v>1</v>
      </c>
      <c r="N587" s="25"/>
      <c r="O587" s="80">
        <f>MATCH(C587,大汇总!$A$2:$A$6000,0)</f>
        <v>4925</v>
      </c>
      <c r="P587">
        <f t="shared" ca="1" si="29"/>
        <v>0.11497052555573684</v>
      </c>
    </row>
    <row r="588" spans="1:16" ht="70.150000000000006" hidden="1" customHeight="1">
      <c r="A588" s="80" t="s">
        <v>16117</v>
      </c>
      <c r="B588" s="17">
        <v>84</v>
      </c>
      <c r="C588" s="2" t="s">
        <v>11294</v>
      </c>
      <c r="D588" s="1" t="s">
        <v>11295</v>
      </c>
      <c r="E588" s="1" t="str">
        <f t="shared" si="27"/>
        <v/>
      </c>
      <c r="G588" s="1"/>
      <c r="H588" s="9">
        <v>2</v>
      </c>
      <c r="I588" s="17" t="str">
        <f t="shared" si="28"/>
        <v>√</v>
      </c>
      <c r="J588" s="2" t="s">
        <v>11296</v>
      </c>
      <c r="K588" s="2" t="s">
        <v>11295</v>
      </c>
      <c r="L588" s="2" t="s">
        <v>11297</v>
      </c>
      <c r="M588" s="17">
        <v>2</v>
      </c>
      <c r="N588" s="24"/>
      <c r="O588" s="80">
        <f>MATCH(C588,大汇总!$A$2:$A$6000,0)</f>
        <v>3513</v>
      </c>
      <c r="P588">
        <f t="shared" ca="1" si="29"/>
        <v>0.89305395404132371</v>
      </c>
    </row>
    <row r="589" spans="1:16" ht="70.150000000000006" hidden="1" customHeight="1">
      <c r="A589" s="80" t="s">
        <v>16115</v>
      </c>
      <c r="B589" s="1">
        <v>85</v>
      </c>
      <c r="C589" s="2" t="s">
        <v>4054</v>
      </c>
      <c r="D589" s="1" t="s">
        <v>4055</v>
      </c>
      <c r="E589" s="1" t="str">
        <f t="shared" si="27"/>
        <v/>
      </c>
      <c r="G589" s="1"/>
      <c r="H589" s="9">
        <v>2</v>
      </c>
      <c r="I589" s="17" t="str">
        <f t="shared" si="28"/>
        <v>√</v>
      </c>
      <c r="J589" s="2" t="s">
        <v>4056</v>
      </c>
      <c r="K589" s="2" t="s">
        <v>4055</v>
      </c>
      <c r="L589" s="2" t="s">
        <v>4057</v>
      </c>
      <c r="M589" s="17">
        <v>2</v>
      </c>
      <c r="N589" s="24"/>
      <c r="O589" s="80">
        <f>MATCH(C589,大汇总!$A$2:$A$6000,0)</f>
        <v>1988</v>
      </c>
      <c r="P589">
        <f t="shared" ca="1" si="29"/>
        <v>0.84214538419550222</v>
      </c>
    </row>
    <row r="590" spans="1:16" ht="70.150000000000006" hidden="1" customHeight="1">
      <c r="A590" s="80" t="s">
        <v>16113</v>
      </c>
      <c r="B590" s="1">
        <v>85</v>
      </c>
      <c r="C590" s="2" t="s">
        <v>223</v>
      </c>
      <c r="D590" s="1" t="s">
        <v>224</v>
      </c>
      <c r="E590" s="1" t="str">
        <f t="shared" si="27"/>
        <v/>
      </c>
      <c r="G590" s="1"/>
      <c r="H590" s="9">
        <v>2</v>
      </c>
      <c r="I590" s="17" t="str">
        <f t="shared" si="28"/>
        <v>√</v>
      </c>
      <c r="J590" s="2" t="s">
        <v>225</v>
      </c>
      <c r="K590" s="2" t="s">
        <v>224</v>
      </c>
      <c r="L590" s="2" t="s">
        <v>226</v>
      </c>
      <c r="M590" s="17">
        <v>2</v>
      </c>
      <c r="N590" s="23"/>
      <c r="O590" s="80">
        <f>MATCH(C590,大汇总!$A$2:$A$6000,0)</f>
        <v>2505</v>
      </c>
      <c r="P590">
        <f t="shared" ca="1" si="29"/>
        <v>0.70475266970779571</v>
      </c>
    </row>
    <row r="591" spans="1:16" ht="70.150000000000006" hidden="1" customHeight="1">
      <c r="A591" s="80" t="s">
        <v>16116</v>
      </c>
      <c r="B591" s="1">
        <v>85</v>
      </c>
      <c r="C591" s="2" t="s">
        <v>6335</v>
      </c>
      <c r="D591" s="1" t="s">
        <v>6336</v>
      </c>
      <c r="E591" s="1" t="str">
        <f t="shared" si="27"/>
        <v/>
      </c>
      <c r="G591" s="1"/>
      <c r="H591" s="9">
        <v>2</v>
      </c>
      <c r="I591" s="17" t="str">
        <f t="shared" si="28"/>
        <v>√</v>
      </c>
      <c r="J591" s="2" t="s">
        <v>6337</v>
      </c>
      <c r="K591" s="2" t="s">
        <v>6336</v>
      </c>
      <c r="L591" s="2" t="s">
        <v>6338</v>
      </c>
      <c r="M591" s="17">
        <v>2</v>
      </c>
      <c r="N591" s="38"/>
      <c r="O591" s="80">
        <f>MATCH(C591,大汇总!$A$2:$A$6000,0)</f>
        <v>2073</v>
      </c>
      <c r="P591">
        <f t="shared" ca="1" si="29"/>
        <v>2.4813612439261279E-2</v>
      </c>
    </row>
    <row r="592" spans="1:16" ht="70.150000000000006" hidden="1" customHeight="1">
      <c r="A592" s="80" t="s">
        <v>16119</v>
      </c>
      <c r="B592" s="17">
        <v>85</v>
      </c>
      <c r="C592" s="2" t="s">
        <v>16000</v>
      </c>
      <c r="D592" s="1" t="s">
        <v>12519</v>
      </c>
      <c r="E592" s="1" t="str">
        <f t="shared" si="27"/>
        <v/>
      </c>
      <c r="G592" s="1"/>
      <c r="H592" s="9">
        <v>2</v>
      </c>
      <c r="I592" s="17" t="str">
        <f t="shared" si="28"/>
        <v>√</v>
      </c>
      <c r="J592" s="2" t="s">
        <v>12520</v>
      </c>
      <c r="K592" s="2" t="s">
        <v>12519</v>
      </c>
      <c r="L592" s="2" t="s">
        <v>12521</v>
      </c>
      <c r="M592" s="17">
        <v>2</v>
      </c>
      <c r="N592" s="16"/>
      <c r="O592" s="80" t="e">
        <f>MATCH(C592,大汇总!$A$2:$A$6000,0)</f>
        <v>#N/A</v>
      </c>
      <c r="P592">
        <f t="shared" ca="1" si="29"/>
        <v>0.60464188253332796</v>
      </c>
    </row>
    <row r="593" spans="1:16" ht="70.150000000000006" hidden="1" customHeight="1">
      <c r="A593" s="80" t="s">
        <v>16114</v>
      </c>
      <c r="B593" s="1">
        <v>85</v>
      </c>
      <c r="C593" s="2" t="s">
        <v>2016</v>
      </c>
      <c r="D593" s="1" t="s">
        <v>2017</v>
      </c>
      <c r="E593" s="1" t="str">
        <f t="shared" si="27"/>
        <v/>
      </c>
      <c r="F593" s="80" t="s">
        <v>29998</v>
      </c>
      <c r="G593" s="1"/>
      <c r="H593" s="9">
        <v>1</v>
      </c>
      <c r="I593" s="1" t="str">
        <f t="shared" si="28"/>
        <v>√</v>
      </c>
      <c r="J593" s="2" t="s">
        <v>2017</v>
      </c>
      <c r="K593" s="2" t="s">
        <v>2018</v>
      </c>
      <c r="L593" s="2" t="s">
        <v>2019</v>
      </c>
      <c r="M593" s="1">
        <v>1</v>
      </c>
      <c r="N593" s="33"/>
      <c r="O593" s="80">
        <f>MATCH(C593,大汇总!$A$2:$A$6000,0)</f>
        <v>3773</v>
      </c>
      <c r="P593">
        <f t="shared" ca="1" si="29"/>
        <v>0.62143313121806609</v>
      </c>
    </row>
    <row r="594" spans="1:16" ht="70.150000000000006" hidden="1" customHeight="1">
      <c r="A594" s="80" t="s">
        <v>16120</v>
      </c>
      <c r="B594" s="54">
        <v>85</v>
      </c>
      <c r="C594" s="2" t="s">
        <v>12815</v>
      </c>
      <c r="D594" s="1" t="s">
        <v>12816</v>
      </c>
      <c r="E594" s="9" t="str">
        <f t="shared" si="27"/>
        <v/>
      </c>
      <c r="G594" s="9"/>
      <c r="H594" s="9">
        <v>1</v>
      </c>
      <c r="I594" s="17" t="str">
        <f t="shared" si="28"/>
        <v>√</v>
      </c>
      <c r="J594" s="2" t="s">
        <v>12816</v>
      </c>
      <c r="K594" s="2" t="s">
        <v>12817</v>
      </c>
      <c r="L594" s="2" t="s">
        <v>12818</v>
      </c>
      <c r="M594" s="17">
        <v>1</v>
      </c>
      <c r="N594" s="25"/>
      <c r="O594" s="80">
        <f>MATCH(C594,大汇总!$A$2:$A$6000,0)</f>
        <v>1160</v>
      </c>
      <c r="P594">
        <f t="shared" ca="1" si="29"/>
        <v>0.96936443796328375</v>
      </c>
    </row>
    <row r="595" spans="1:16" ht="70.150000000000006" hidden="1" customHeight="1">
      <c r="A595" s="80" t="s">
        <v>16117</v>
      </c>
      <c r="B595" s="17">
        <v>85</v>
      </c>
      <c r="C595" s="2" t="s">
        <v>11298</v>
      </c>
      <c r="D595" s="1" t="s">
        <v>11299</v>
      </c>
      <c r="E595" s="1" t="str">
        <f t="shared" si="27"/>
        <v/>
      </c>
      <c r="G595" s="1"/>
      <c r="H595" s="9">
        <v>2</v>
      </c>
      <c r="I595" s="17" t="str">
        <f t="shared" si="28"/>
        <v>√</v>
      </c>
      <c r="J595" s="2" t="s">
        <v>11300</v>
      </c>
      <c r="K595" s="2" t="s">
        <v>11299</v>
      </c>
      <c r="L595" s="2" t="s">
        <v>11301</v>
      </c>
      <c r="M595" s="17">
        <v>2</v>
      </c>
      <c r="N595" s="24"/>
      <c r="O595" s="80">
        <f>MATCH(C595,大汇总!$A$2:$A$6000,0)</f>
        <v>1774</v>
      </c>
      <c r="P595">
        <f t="shared" ca="1" si="29"/>
        <v>0.55620990219577138</v>
      </c>
    </row>
    <row r="596" spans="1:16" ht="70.150000000000006" hidden="1" customHeight="1">
      <c r="A596" s="80" t="s">
        <v>16115</v>
      </c>
      <c r="B596" s="1">
        <v>86</v>
      </c>
      <c r="C596" s="2" t="s">
        <v>4058</v>
      </c>
      <c r="D596" s="1" t="s">
        <v>4059</v>
      </c>
      <c r="E596" s="1" t="str">
        <f t="shared" si="27"/>
        <v/>
      </c>
      <c r="G596" s="1"/>
      <c r="H596" s="9">
        <v>2</v>
      </c>
      <c r="I596" s="17" t="str">
        <f t="shared" si="28"/>
        <v>√</v>
      </c>
      <c r="J596" s="2" t="s">
        <v>4060</v>
      </c>
      <c r="K596" s="2" t="s">
        <v>4059</v>
      </c>
      <c r="L596" s="2" t="s">
        <v>4061</v>
      </c>
      <c r="M596" s="17">
        <v>2</v>
      </c>
      <c r="N596" s="24"/>
      <c r="O596" s="80">
        <f>MATCH(C596,大汇总!$A$2:$A$6000,0)</f>
        <v>2264</v>
      </c>
      <c r="P596">
        <f t="shared" ca="1" si="29"/>
        <v>0.84278236127808182</v>
      </c>
    </row>
    <row r="597" spans="1:16" ht="70.150000000000006" hidden="1" customHeight="1">
      <c r="A597" s="80" t="s">
        <v>16113</v>
      </c>
      <c r="B597" s="1">
        <v>86</v>
      </c>
      <c r="C597" s="2" t="s">
        <v>747</v>
      </c>
      <c r="D597" s="1" t="s">
        <v>748</v>
      </c>
      <c r="E597" s="1" t="str">
        <f t="shared" si="27"/>
        <v/>
      </c>
      <c r="G597" s="1"/>
      <c r="H597" s="9">
        <v>1</v>
      </c>
      <c r="I597" s="17" t="str">
        <f t="shared" si="28"/>
        <v>√</v>
      </c>
      <c r="J597" s="2" t="s">
        <v>748</v>
      </c>
      <c r="K597" s="2" t="s">
        <v>749</v>
      </c>
      <c r="L597" s="2" t="s">
        <v>750</v>
      </c>
      <c r="M597" s="17">
        <v>1</v>
      </c>
      <c r="N597" s="24"/>
      <c r="O597" s="80">
        <f>MATCH(C597,大汇总!$A$2:$A$6000,0)</f>
        <v>3944</v>
      </c>
      <c r="P597">
        <f t="shared" ca="1" si="29"/>
        <v>0.97848366009959342</v>
      </c>
    </row>
    <row r="598" spans="1:16" ht="70.150000000000006" hidden="1" customHeight="1">
      <c r="A598" s="80" t="s">
        <v>16116</v>
      </c>
      <c r="B598" s="1">
        <v>86</v>
      </c>
      <c r="C598" s="2" t="s">
        <v>6339</v>
      </c>
      <c r="D598" s="1" t="s">
        <v>6340</v>
      </c>
      <c r="E598" s="1" t="str">
        <f t="shared" si="27"/>
        <v/>
      </c>
      <c r="G598" s="1"/>
      <c r="H598" s="9">
        <v>3</v>
      </c>
      <c r="I598" s="17" t="str">
        <f t="shared" si="28"/>
        <v>√</v>
      </c>
      <c r="J598" s="2" t="s">
        <v>6342</v>
      </c>
      <c r="K598" s="2" t="s">
        <v>6341</v>
      </c>
      <c r="L598" s="2" t="s">
        <v>6340</v>
      </c>
      <c r="M598" s="17">
        <v>3</v>
      </c>
      <c r="N598" s="38"/>
      <c r="O598" s="80">
        <f>MATCH(C598,大汇总!$A$2:$A$6000,0)</f>
        <v>1554</v>
      </c>
      <c r="P598">
        <f t="shared" ca="1" si="29"/>
        <v>0.30922755085098208</v>
      </c>
    </row>
    <row r="599" spans="1:16" ht="70.150000000000006" hidden="1" customHeight="1">
      <c r="A599" s="80" t="s">
        <v>16119</v>
      </c>
      <c r="B599" s="17">
        <v>86</v>
      </c>
      <c r="C599" s="2" t="s">
        <v>16001</v>
      </c>
      <c r="D599" s="1" t="s">
        <v>12522</v>
      </c>
      <c r="E599" s="1" t="str">
        <f t="shared" si="27"/>
        <v/>
      </c>
      <c r="G599" s="1"/>
      <c r="H599" s="9">
        <v>1</v>
      </c>
      <c r="I599" s="17" t="str">
        <f t="shared" si="28"/>
        <v>√</v>
      </c>
      <c r="J599" s="2" t="s">
        <v>12522</v>
      </c>
      <c r="K599" s="2" t="s">
        <v>12523</v>
      </c>
      <c r="L599" s="2" t="s">
        <v>12524</v>
      </c>
      <c r="M599" s="17">
        <v>1</v>
      </c>
      <c r="N599" s="16"/>
      <c r="O599" s="80">
        <f>MATCH(C599,大汇总!$A$2:$A$6000,0)</f>
        <v>1775</v>
      </c>
      <c r="P599">
        <f t="shared" ca="1" si="29"/>
        <v>0.27933832247084212</v>
      </c>
    </row>
    <row r="600" spans="1:16" ht="70.150000000000006" hidden="1" customHeight="1">
      <c r="A600" s="80" t="s">
        <v>16120</v>
      </c>
      <c r="B600" s="1">
        <v>86</v>
      </c>
      <c r="C600" s="2" t="s">
        <v>12819</v>
      </c>
      <c r="D600" s="1" t="s">
        <v>12820</v>
      </c>
      <c r="E600" s="9" t="str">
        <f t="shared" si="27"/>
        <v/>
      </c>
      <c r="G600" s="9"/>
      <c r="H600" s="9">
        <v>1</v>
      </c>
      <c r="I600" s="17" t="str">
        <f t="shared" si="28"/>
        <v>√</v>
      </c>
      <c r="J600" s="2" t="s">
        <v>12820</v>
      </c>
      <c r="K600" s="2" t="s">
        <v>12821</v>
      </c>
      <c r="L600" s="2" t="s">
        <v>12822</v>
      </c>
      <c r="M600" s="17">
        <v>1</v>
      </c>
      <c r="N600" s="25"/>
      <c r="O600" s="80">
        <f>MATCH(C600,大汇总!$A$2:$A$6000,0)</f>
        <v>3041</v>
      </c>
      <c r="P600">
        <f t="shared" ca="1" si="29"/>
        <v>0.49546359059689671</v>
      </c>
    </row>
    <row r="601" spans="1:16" ht="70.150000000000006" hidden="1" customHeight="1">
      <c r="A601" s="80" t="s">
        <v>16117</v>
      </c>
      <c r="B601" s="17">
        <v>86</v>
      </c>
      <c r="C601" s="2" t="s">
        <v>30198</v>
      </c>
      <c r="D601" s="1" t="s">
        <v>11303</v>
      </c>
      <c r="E601" s="1" t="str">
        <f t="shared" si="27"/>
        <v/>
      </c>
      <c r="G601" s="1"/>
      <c r="H601" s="9">
        <v>3</v>
      </c>
      <c r="I601" s="17" t="str">
        <f t="shared" si="28"/>
        <v>√</v>
      </c>
      <c r="J601" s="2" t="s">
        <v>11305</v>
      </c>
      <c r="K601" s="2" t="s">
        <v>11304</v>
      </c>
      <c r="L601" s="2" t="s">
        <v>11303</v>
      </c>
      <c r="M601" s="17">
        <v>3</v>
      </c>
      <c r="N601" s="24"/>
      <c r="O601" s="80">
        <f>MATCH(C601,大汇总!$A$2:$A$6000,0)</f>
        <v>2084</v>
      </c>
      <c r="P601">
        <f t="shared" ca="1" si="29"/>
        <v>0.17964416601190458</v>
      </c>
    </row>
    <row r="602" spans="1:16" ht="70.150000000000006" hidden="1" customHeight="1">
      <c r="A602" s="80" t="s">
        <v>16115</v>
      </c>
      <c r="B602" s="1">
        <v>87</v>
      </c>
      <c r="C602" s="2" t="s">
        <v>4062</v>
      </c>
      <c r="D602" s="1" t="s">
        <v>4063</v>
      </c>
      <c r="E602" s="1" t="str">
        <f t="shared" si="27"/>
        <v/>
      </c>
      <c r="G602" s="1"/>
      <c r="H602" s="9">
        <v>3</v>
      </c>
      <c r="I602" s="17" t="str">
        <f t="shared" si="28"/>
        <v>√</v>
      </c>
      <c r="J602" s="2" t="s">
        <v>4065</v>
      </c>
      <c r="K602" s="2" t="s">
        <v>4064</v>
      </c>
      <c r="L602" s="2" t="s">
        <v>4063</v>
      </c>
      <c r="M602" s="17">
        <v>3</v>
      </c>
      <c r="N602" s="24"/>
      <c r="O602" s="80">
        <f>MATCH(C602,大汇总!$A$2:$A$6000,0)</f>
        <v>2516</v>
      </c>
      <c r="P602">
        <f t="shared" ca="1" si="29"/>
        <v>0.95690357542289173</v>
      </c>
    </row>
    <row r="603" spans="1:16" ht="70.150000000000006" hidden="1" customHeight="1">
      <c r="A603" s="80" t="s">
        <v>16113</v>
      </c>
      <c r="B603" s="1">
        <v>87</v>
      </c>
      <c r="C603" s="2" t="s">
        <v>1530</v>
      </c>
      <c r="D603" s="1" t="s">
        <v>231</v>
      </c>
      <c r="E603" s="1" t="str">
        <f t="shared" si="27"/>
        <v/>
      </c>
      <c r="G603" s="1"/>
      <c r="H603" s="9">
        <v>3</v>
      </c>
      <c r="I603" s="17" t="str">
        <f t="shared" si="28"/>
        <v>√</v>
      </c>
      <c r="J603" s="2" t="s">
        <v>233</v>
      </c>
      <c r="K603" s="2" t="s">
        <v>232</v>
      </c>
      <c r="L603" s="2" t="s">
        <v>16097</v>
      </c>
      <c r="M603" s="17">
        <v>3</v>
      </c>
      <c r="N603" s="23"/>
      <c r="O603" s="80">
        <f>MATCH(C603,大汇总!$A$2:$A$6000,0)</f>
        <v>4698</v>
      </c>
      <c r="P603">
        <f t="shared" ca="1" si="29"/>
        <v>3.0389404526092179E-3</v>
      </c>
    </row>
    <row r="604" spans="1:16" ht="70.150000000000006" hidden="1" customHeight="1">
      <c r="A604" s="80" t="s">
        <v>16116</v>
      </c>
      <c r="B604" s="1">
        <v>87</v>
      </c>
      <c r="C604" s="2" t="s">
        <v>6343</v>
      </c>
      <c r="D604" s="1" t="s">
        <v>6340</v>
      </c>
      <c r="E604" s="1" t="str">
        <f t="shared" si="27"/>
        <v/>
      </c>
      <c r="G604" s="1"/>
      <c r="H604" s="9">
        <v>3</v>
      </c>
      <c r="I604" s="17" t="str">
        <f t="shared" si="28"/>
        <v>√</v>
      </c>
      <c r="J604" s="2" t="s">
        <v>6345</v>
      </c>
      <c r="K604" s="2" t="s">
        <v>6344</v>
      </c>
      <c r="L604" s="2" t="s">
        <v>6340</v>
      </c>
      <c r="M604" s="17">
        <v>3</v>
      </c>
      <c r="N604" s="38"/>
      <c r="O604" s="80">
        <f>MATCH(C604,大汇总!$A$2:$A$6000,0)</f>
        <v>1830</v>
      </c>
      <c r="P604">
        <f t="shared" ca="1" si="29"/>
        <v>0.36050248019703968</v>
      </c>
    </row>
    <row r="605" spans="1:16" ht="70.150000000000006" hidden="1" customHeight="1">
      <c r="A605" s="80" t="s">
        <v>16119</v>
      </c>
      <c r="B605" s="17">
        <v>87</v>
      </c>
      <c r="C605" s="2" t="s">
        <v>16002</v>
      </c>
      <c r="D605" s="1" t="s">
        <v>12525</v>
      </c>
      <c r="E605" s="1" t="str">
        <f t="shared" si="27"/>
        <v/>
      </c>
      <c r="F605" s="80" t="s">
        <v>17971</v>
      </c>
      <c r="G605" s="1"/>
      <c r="H605" s="9">
        <v>3</v>
      </c>
      <c r="I605" s="17" t="str">
        <f t="shared" si="28"/>
        <v>√</v>
      </c>
      <c r="J605" s="2" t="s">
        <v>12527</v>
      </c>
      <c r="K605" s="2" t="s">
        <v>12526</v>
      </c>
      <c r="L605" s="2" t="s">
        <v>12525</v>
      </c>
      <c r="M605" s="17">
        <v>3</v>
      </c>
      <c r="N605" s="16"/>
      <c r="O605" s="80" t="e">
        <f>MATCH(C605,大汇总!$A$2:$A$6000,0)</f>
        <v>#N/A</v>
      </c>
      <c r="P605">
        <f t="shared" ca="1" si="29"/>
        <v>7.5055579305286391E-2</v>
      </c>
    </row>
    <row r="606" spans="1:16" ht="70.150000000000006" hidden="1" customHeight="1">
      <c r="A606" s="80" t="s">
        <v>16114</v>
      </c>
      <c r="B606" s="1">
        <v>87</v>
      </c>
      <c r="C606" s="2" t="s">
        <v>2024</v>
      </c>
      <c r="D606" s="1" t="s">
        <v>2025</v>
      </c>
      <c r="E606" s="1" t="str">
        <f t="shared" si="27"/>
        <v/>
      </c>
      <c r="F606" s="80" t="s">
        <v>29998</v>
      </c>
      <c r="G606" s="1"/>
      <c r="H606" s="9">
        <v>2</v>
      </c>
      <c r="I606" s="1" t="str">
        <f t="shared" si="28"/>
        <v>√</v>
      </c>
      <c r="J606" s="2" t="s">
        <v>1853</v>
      </c>
      <c r="K606" s="2" t="s">
        <v>2025</v>
      </c>
      <c r="L606" s="2" t="s">
        <v>2026</v>
      </c>
      <c r="M606" s="1">
        <v>2</v>
      </c>
      <c r="N606" s="33"/>
      <c r="O606" s="80">
        <f>MATCH(C606,大汇总!$A$2:$A$6000,0)</f>
        <v>3575</v>
      </c>
      <c r="P606">
        <f t="shared" ca="1" si="29"/>
        <v>0.52005521998751958</v>
      </c>
    </row>
    <row r="607" spans="1:16" ht="70.150000000000006" hidden="1" customHeight="1">
      <c r="A607" s="80" t="s">
        <v>16120</v>
      </c>
      <c r="B607" s="69">
        <v>87</v>
      </c>
      <c r="C607" s="7" t="s">
        <v>12823</v>
      </c>
      <c r="D607" s="8" t="s">
        <v>12824</v>
      </c>
      <c r="E607" s="4" t="str">
        <f t="shared" si="27"/>
        <v/>
      </c>
      <c r="G607" s="4"/>
      <c r="H607" s="4">
        <v>2</v>
      </c>
      <c r="I607" s="21" t="str">
        <f t="shared" si="28"/>
        <v>√</v>
      </c>
      <c r="J607" s="7" t="s">
        <v>12825</v>
      </c>
      <c r="K607" s="7" t="s">
        <v>12824</v>
      </c>
      <c r="L607" s="7" t="s">
        <v>12826</v>
      </c>
      <c r="M607" s="17">
        <v>2</v>
      </c>
      <c r="N607" s="25"/>
      <c r="O607" s="80">
        <f>MATCH(C607,大汇总!$A$2:$A$6000,0)</f>
        <v>3508</v>
      </c>
      <c r="P607">
        <f t="shared" ca="1" si="29"/>
        <v>0.14068137710873663</v>
      </c>
    </row>
    <row r="608" spans="1:16" ht="70.150000000000006" hidden="1" customHeight="1">
      <c r="A608" s="80" t="s">
        <v>16117</v>
      </c>
      <c r="B608" s="17">
        <v>87</v>
      </c>
      <c r="C608" s="2" t="s">
        <v>11306</v>
      </c>
      <c r="D608" s="1" t="s">
        <v>11307</v>
      </c>
      <c r="E608" s="1" t="str">
        <f t="shared" si="27"/>
        <v/>
      </c>
      <c r="G608" s="1"/>
      <c r="H608" s="9">
        <v>3</v>
      </c>
      <c r="I608" s="17" t="str">
        <f t="shared" si="28"/>
        <v>√</v>
      </c>
      <c r="J608" s="2" t="s">
        <v>11309</v>
      </c>
      <c r="K608" s="2" t="s">
        <v>11308</v>
      </c>
      <c r="L608" s="2" t="s">
        <v>11307</v>
      </c>
      <c r="M608" s="17">
        <v>3</v>
      </c>
      <c r="N608" s="24"/>
      <c r="O608" s="80">
        <f>MATCH(C608,大汇总!$A$2:$A$6000,0)</f>
        <v>4964</v>
      </c>
      <c r="P608">
        <f t="shared" ca="1" si="29"/>
        <v>0.69142780816489513</v>
      </c>
    </row>
    <row r="609" spans="1:16" ht="70.150000000000006" hidden="1" customHeight="1">
      <c r="A609" s="80" t="s">
        <v>16115</v>
      </c>
      <c r="B609" s="1">
        <v>88</v>
      </c>
      <c r="C609" s="5" t="s">
        <v>4066</v>
      </c>
      <c r="D609" s="6" t="s">
        <v>4067</v>
      </c>
      <c r="E609" s="1" t="str">
        <f t="shared" si="27"/>
        <v/>
      </c>
      <c r="G609" s="1"/>
      <c r="H609" s="18">
        <v>1</v>
      </c>
      <c r="I609" s="17" t="str">
        <f t="shared" si="28"/>
        <v>√</v>
      </c>
      <c r="J609" s="2" t="s">
        <v>4067</v>
      </c>
      <c r="K609" s="2" t="s">
        <v>4068</v>
      </c>
      <c r="L609" s="2" t="s">
        <v>4069</v>
      </c>
      <c r="M609" s="17">
        <v>1</v>
      </c>
      <c r="N609" s="24"/>
      <c r="O609" s="80">
        <f>MATCH(C609,大汇总!$A$2:$A$6000,0)</f>
        <v>3166</v>
      </c>
      <c r="P609">
        <f t="shared" ca="1" si="29"/>
        <v>4.3162387752210041E-2</v>
      </c>
    </row>
    <row r="610" spans="1:16" ht="70.150000000000006" hidden="1" customHeight="1">
      <c r="A610" s="80" t="s">
        <v>16113</v>
      </c>
      <c r="B610" s="1">
        <v>88</v>
      </c>
      <c r="C610" s="5" t="s">
        <v>234</v>
      </c>
      <c r="D610" s="6" t="s">
        <v>235</v>
      </c>
      <c r="E610" s="1" t="str">
        <f t="shared" si="27"/>
        <v/>
      </c>
      <c r="G610" s="1"/>
      <c r="H610" s="18">
        <v>2</v>
      </c>
      <c r="I610" s="17" t="str">
        <f t="shared" si="28"/>
        <v>√</v>
      </c>
      <c r="J610" s="2" t="s">
        <v>236</v>
      </c>
      <c r="K610" s="2" t="s">
        <v>235</v>
      </c>
      <c r="L610" s="2" t="s">
        <v>237</v>
      </c>
      <c r="M610" s="17">
        <v>2</v>
      </c>
      <c r="N610" s="24"/>
      <c r="O610" s="80">
        <f>MATCH(C610,大汇总!$A$2:$A$6000,0)</f>
        <v>1562</v>
      </c>
      <c r="P610">
        <f t="shared" ca="1" si="29"/>
        <v>0.24673497238725484</v>
      </c>
    </row>
    <row r="611" spans="1:16" ht="70.150000000000006" hidden="1" customHeight="1">
      <c r="A611" s="80" t="s">
        <v>16116</v>
      </c>
      <c r="B611" s="1">
        <v>88</v>
      </c>
      <c r="C611" s="39" t="s">
        <v>6346</v>
      </c>
      <c r="D611" s="6" t="s">
        <v>6347</v>
      </c>
      <c r="E611" s="1" t="str">
        <f t="shared" si="27"/>
        <v/>
      </c>
      <c r="G611" s="34"/>
      <c r="H611" s="40">
        <v>2</v>
      </c>
      <c r="I611" s="37" t="str">
        <f t="shared" si="28"/>
        <v>√</v>
      </c>
      <c r="J611" s="35" t="s">
        <v>6348</v>
      </c>
      <c r="K611" s="35" t="s">
        <v>6347</v>
      </c>
      <c r="L611" s="35" t="s">
        <v>6349</v>
      </c>
      <c r="M611" s="17">
        <v>2</v>
      </c>
      <c r="N611" s="38"/>
      <c r="O611" s="80">
        <f>MATCH(C611,大汇总!$A$2:$A$6000,0)</f>
        <v>3796</v>
      </c>
      <c r="P611">
        <f t="shared" ca="1" si="29"/>
        <v>5.5823911160528095E-2</v>
      </c>
    </row>
    <row r="612" spans="1:16" ht="70.150000000000006" hidden="1" customHeight="1">
      <c r="A612" s="80" t="s">
        <v>16119</v>
      </c>
      <c r="B612" s="17">
        <v>88</v>
      </c>
      <c r="C612" s="5" t="s">
        <v>16003</v>
      </c>
      <c r="D612" s="6" t="s">
        <v>12528</v>
      </c>
      <c r="E612" s="1" t="str">
        <f t="shared" si="27"/>
        <v/>
      </c>
      <c r="F612" s="80" t="s">
        <v>17971</v>
      </c>
      <c r="G612" s="1"/>
      <c r="H612" s="18">
        <v>1</v>
      </c>
      <c r="I612" s="17" t="str">
        <f t="shared" si="28"/>
        <v>√</v>
      </c>
      <c r="J612" s="2" t="s">
        <v>12528</v>
      </c>
      <c r="K612" s="2" t="s">
        <v>12529</v>
      </c>
      <c r="L612" s="2" t="s">
        <v>12530</v>
      </c>
      <c r="M612" s="17">
        <v>1</v>
      </c>
      <c r="N612" s="16"/>
      <c r="O612" s="80" t="e">
        <f>MATCH(C612,大汇总!$A$2:$A$6000,0)</f>
        <v>#N/A</v>
      </c>
      <c r="P612">
        <f t="shared" ca="1" si="29"/>
        <v>0.20006644046283295</v>
      </c>
    </row>
    <row r="613" spans="1:16" ht="70.150000000000006" hidden="1" customHeight="1">
      <c r="A613" s="80" t="s">
        <v>16114</v>
      </c>
      <c r="B613" s="1">
        <v>88</v>
      </c>
      <c r="C613" s="5" t="s">
        <v>2027</v>
      </c>
      <c r="D613" s="6" t="s">
        <v>2028</v>
      </c>
      <c r="E613" s="1" t="str">
        <f t="shared" si="27"/>
        <v/>
      </c>
      <c r="F613" s="80" t="s">
        <v>18001</v>
      </c>
      <c r="G613" s="1"/>
      <c r="H613" s="18">
        <v>3</v>
      </c>
      <c r="I613" s="1" t="str">
        <f t="shared" si="28"/>
        <v>√</v>
      </c>
      <c r="J613" s="2" t="s">
        <v>1918</v>
      </c>
      <c r="K613" s="2" t="s">
        <v>2029</v>
      </c>
      <c r="L613" s="2" t="s">
        <v>2028</v>
      </c>
      <c r="M613" s="1">
        <v>3</v>
      </c>
      <c r="N613" s="77"/>
      <c r="O613" s="80">
        <f>MATCH(C613,大汇总!$A$2:$A$6000,0)</f>
        <v>3576</v>
      </c>
      <c r="P613">
        <f t="shared" ca="1" si="29"/>
        <v>0.95756150570175802</v>
      </c>
    </row>
    <row r="614" spans="1:16" ht="70.150000000000006" hidden="1" customHeight="1">
      <c r="A614" s="80" t="s">
        <v>16117</v>
      </c>
      <c r="B614" s="17">
        <v>88</v>
      </c>
      <c r="C614" s="5" t="s">
        <v>11310</v>
      </c>
      <c r="D614" s="6" t="s">
        <v>11311</v>
      </c>
      <c r="E614" s="1" t="str">
        <f t="shared" si="27"/>
        <v/>
      </c>
      <c r="G614" s="1"/>
      <c r="H614" s="18">
        <v>1</v>
      </c>
      <c r="I614" s="17" t="str">
        <f t="shared" si="28"/>
        <v>√</v>
      </c>
      <c r="J614" s="2" t="s">
        <v>11311</v>
      </c>
      <c r="K614" s="2" t="s">
        <v>11312</v>
      </c>
      <c r="L614" s="2" t="s">
        <v>11313</v>
      </c>
      <c r="M614" s="17">
        <v>1</v>
      </c>
      <c r="N614" s="24"/>
      <c r="O614" s="80">
        <f>MATCH(C614,大汇总!$A$2:$A$6000,0)</f>
        <v>5239</v>
      </c>
      <c r="P614">
        <f t="shared" ca="1" si="29"/>
        <v>0.75160736440080411</v>
      </c>
    </row>
    <row r="615" spans="1:16" ht="70.150000000000006" hidden="1" customHeight="1">
      <c r="A615" s="80" t="s">
        <v>16115</v>
      </c>
      <c r="B615" s="1">
        <v>89</v>
      </c>
      <c r="C615" s="5" t="s">
        <v>4070</v>
      </c>
      <c r="D615" s="6" t="s">
        <v>4049</v>
      </c>
      <c r="E615" s="1" t="str">
        <f t="shared" si="27"/>
        <v/>
      </c>
      <c r="G615" s="1" t="s">
        <v>17859</v>
      </c>
      <c r="H615" s="18">
        <v>2</v>
      </c>
      <c r="I615" s="17" t="str">
        <f t="shared" si="28"/>
        <v>√</v>
      </c>
      <c r="J615" s="2" t="s">
        <v>4050</v>
      </c>
      <c r="K615" s="2" t="s">
        <v>4049</v>
      </c>
      <c r="L615" s="2" t="s">
        <v>4051</v>
      </c>
      <c r="M615" s="17">
        <v>2</v>
      </c>
      <c r="N615" s="24"/>
      <c r="O615" s="80" t="e">
        <f>MATCH(C615,大汇总!$A$2:$A$6000,0)</f>
        <v>#N/A</v>
      </c>
      <c r="P615">
        <f t="shared" ca="1" si="29"/>
        <v>0.31569527808942932</v>
      </c>
    </row>
    <row r="616" spans="1:16" ht="70.150000000000006" hidden="1" customHeight="1">
      <c r="A616" s="80" t="s">
        <v>16113</v>
      </c>
      <c r="B616" s="1">
        <v>89</v>
      </c>
      <c r="C616" s="5" t="s">
        <v>238</v>
      </c>
      <c r="D616" s="6" t="s">
        <v>239</v>
      </c>
      <c r="E616" s="1" t="str">
        <f t="shared" si="27"/>
        <v/>
      </c>
      <c r="G616" s="1"/>
      <c r="H616" s="18">
        <v>1</v>
      </c>
      <c r="I616" s="17" t="str">
        <f t="shared" si="28"/>
        <v>√</v>
      </c>
      <c r="J616" s="2" t="s">
        <v>239</v>
      </c>
      <c r="K616" s="2" t="s">
        <v>240</v>
      </c>
      <c r="L616" s="2" t="s">
        <v>241</v>
      </c>
      <c r="M616" s="17">
        <v>1</v>
      </c>
      <c r="N616" s="24"/>
      <c r="O616" s="80">
        <f>MATCH(C616,大汇总!$A$2:$A$6000,0)</f>
        <v>4255</v>
      </c>
      <c r="P616">
        <f t="shared" ca="1" si="29"/>
        <v>0.22994887850923662</v>
      </c>
    </row>
    <row r="617" spans="1:16" ht="70.150000000000006" hidden="1" customHeight="1">
      <c r="A617" s="80" t="s">
        <v>16119</v>
      </c>
      <c r="B617" s="17">
        <v>89</v>
      </c>
      <c r="C617" s="5" t="s">
        <v>16004</v>
      </c>
      <c r="D617" s="6" t="s">
        <v>12531</v>
      </c>
      <c r="E617" s="1" t="str">
        <f t="shared" si="27"/>
        <v/>
      </c>
      <c r="G617" s="1"/>
      <c r="H617" s="18">
        <v>3</v>
      </c>
      <c r="I617" s="17" t="str">
        <f t="shared" si="28"/>
        <v>√</v>
      </c>
      <c r="J617" s="2" t="s">
        <v>12533</v>
      </c>
      <c r="K617" s="2" t="s">
        <v>12532</v>
      </c>
      <c r="L617" s="2" t="s">
        <v>12531</v>
      </c>
      <c r="M617" s="17">
        <v>3</v>
      </c>
      <c r="N617" s="16"/>
      <c r="O617" s="80" t="e">
        <f>MATCH(C617,大汇总!$A$2:$A$6000,0)</f>
        <v>#N/A</v>
      </c>
      <c r="P617">
        <f t="shared" ca="1" si="29"/>
        <v>0.63394594765946943</v>
      </c>
    </row>
    <row r="618" spans="1:16" ht="70.150000000000006" hidden="1" customHeight="1">
      <c r="A618" s="80" t="s">
        <v>16114</v>
      </c>
      <c r="B618" s="1">
        <v>89</v>
      </c>
      <c r="C618" s="5" t="s">
        <v>2030</v>
      </c>
      <c r="D618" s="6" t="s">
        <v>2031</v>
      </c>
      <c r="E618" s="1" t="str">
        <f t="shared" si="27"/>
        <v/>
      </c>
      <c r="F618" s="80" t="s">
        <v>29998</v>
      </c>
      <c r="G618" s="1"/>
      <c r="H618" s="18">
        <v>1</v>
      </c>
      <c r="I618" s="1" t="str">
        <f t="shared" si="28"/>
        <v>√</v>
      </c>
      <c r="J618" s="2" t="s">
        <v>2031</v>
      </c>
      <c r="K618" s="2" t="s">
        <v>2032</v>
      </c>
      <c r="L618" s="2" t="s">
        <v>2033</v>
      </c>
      <c r="M618" s="1">
        <v>1</v>
      </c>
      <c r="N618" s="33"/>
      <c r="O618" s="80">
        <f>MATCH(C618,大汇总!$A$2:$A$6000,0)</f>
        <v>4633</v>
      </c>
      <c r="P618">
        <f t="shared" ca="1" si="29"/>
        <v>0.5898880708547094</v>
      </c>
    </row>
    <row r="619" spans="1:16" ht="70.150000000000006" hidden="1" customHeight="1">
      <c r="A619" s="80" t="s">
        <v>16117</v>
      </c>
      <c r="B619" s="21">
        <v>89</v>
      </c>
      <c r="C619" s="128" t="s">
        <v>11314</v>
      </c>
      <c r="D619" s="129" t="s">
        <v>11315</v>
      </c>
      <c r="E619" s="8" t="str">
        <f t="shared" si="27"/>
        <v/>
      </c>
      <c r="G619" s="8"/>
      <c r="H619" s="130">
        <v>2</v>
      </c>
      <c r="I619" s="21" t="str">
        <f t="shared" si="28"/>
        <v>√</v>
      </c>
      <c r="J619" s="7" t="s">
        <v>11316</v>
      </c>
      <c r="K619" s="7" t="s">
        <v>11315</v>
      </c>
      <c r="L619" s="7" t="s">
        <v>11317</v>
      </c>
      <c r="M619" s="17">
        <v>2</v>
      </c>
      <c r="N619" s="24"/>
      <c r="O619" s="80">
        <f>MATCH(C619,大汇总!$A$2:$A$6000,0)</f>
        <v>3494</v>
      </c>
      <c r="P619">
        <f t="shared" ca="1" si="29"/>
        <v>0.9277641327407129</v>
      </c>
    </row>
    <row r="620" spans="1:16" ht="70.150000000000006" hidden="1" customHeight="1">
      <c r="A620" s="80" t="s">
        <v>16115</v>
      </c>
      <c r="B620" s="1">
        <v>90</v>
      </c>
      <c r="C620" s="5" t="s">
        <v>4071</v>
      </c>
      <c r="D620" s="6" t="s">
        <v>4050</v>
      </c>
      <c r="E620" s="1" t="str">
        <f t="shared" si="27"/>
        <v/>
      </c>
      <c r="G620" s="1" t="s">
        <v>17859</v>
      </c>
      <c r="H620" s="18">
        <v>3</v>
      </c>
      <c r="I620" s="17" t="str">
        <f t="shared" si="28"/>
        <v>√</v>
      </c>
      <c r="J620" s="2" t="s">
        <v>4051</v>
      </c>
      <c r="K620" s="2" t="s">
        <v>4049</v>
      </c>
      <c r="L620" s="2" t="s">
        <v>4050</v>
      </c>
      <c r="M620" s="17">
        <v>3</v>
      </c>
      <c r="N620" s="24"/>
      <c r="O620" s="80" t="e">
        <f>MATCH(C620,大汇总!$A$2:$A$6000,0)</f>
        <v>#N/A</v>
      </c>
      <c r="P620">
        <f t="shared" ca="1" si="29"/>
        <v>0.91824384625382205</v>
      </c>
    </row>
    <row r="621" spans="1:16" ht="70.150000000000006" hidden="1" customHeight="1">
      <c r="A621" s="80" t="s">
        <v>16113</v>
      </c>
      <c r="B621" s="1">
        <v>90</v>
      </c>
      <c r="C621" s="5" t="s">
        <v>242</v>
      </c>
      <c r="D621" s="6" t="s">
        <v>243</v>
      </c>
      <c r="E621" s="1" t="str">
        <f t="shared" si="27"/>
        <v/>
      </c>
      <c r="G621" s="1"/>
      <c r="H621" s="18">
        <v>2</v>
      </c>
      <c r="I621" s="17" t="str">
        <f t="shared" si="28"/>
        <v>√</v>
      </c>
      <c r="J621" s="2" t="s">
        <v>244</v>
      </c>
      <c r="K621" s="2" t="s">
        <v>243</v>
      </c>
      <c r="L621" s="2" t="s">
        <v>245</v>
      </c>
      <c r="M621" s="17">
        <v>2</v>
      </c>
      <c r="N621" s="24"/>
      <c r="O621" s="80">
        <f>MATCH(C621,大汇总!$A$2:$A$6000,0)</f>
        <v>4257</v>
      </c>
      <c r="P621">
        <f t="shared" ca="1" si="29"/>
        <v>0.96608445832962131</v>
      </c>
    </row>
    <row r="622" spans="1:16" ht="70.150000000000006" hidden="1" customHeight="1">
      <c r="A622" s="80" t="s">
        <v>16116</v>
      </c>
      <c r="B622" s="1">
        <v>90</v>
      </c>
      <c r="C622" s="5" t="s">
        <v>6350</v>
      </c>
      <c r="D622" s="6" t="s">
        <v>6318</v>
      </c>
      <c r="E622" s="1" t="str">
        <f t="shared" si="27"/>
        <v/>
      </c>
      <c r="G622" s="1"/>
      <c r="H622" s="18">
        <v>2</v>
      </c>
      <c r="I622" s="17" t="str">
        <f t="shared" si="28"/>
        <v>√</v>
      </c>
      <c r="J622" s="2" t="s">
        <v>6351</v>
      </c>
      <c r="K622" s="2" t="s">
        <v>6318</v>
      </c>
      <c r="L622" s="2" t="s">
        <v>6352</v>
      </c>
      <c r="M622" s="17">
        <v>2</v>
      </c>
      <c r="N622" s="38"/>
      <c r="O622" s="80">
        <f>MATCH(C622,大汇总!$A$2:$A$6000,0)</f>
        <v>2126</v>
      </c>
      <c r="P622">
        <f t="shared" ca="1" si="29"/>
        <v>0.19168565655004399</v>
      </c>
    </row>
    <row r="623" spans="1:16" ht="70.150000000000006" hidden="1" customHeight="1">
      <c r="A623" s="80" t="s">
        <v>16119</v>
      </c>
      <c r="B623" s="17">
        <v>90</v>
      </c>
      <c r="C623" s="5" t="s">
        <v>12533</v>
      </c>
      <c r="D623" s="6" t="s">
        <v>12534</v>
      </c>
      <c r="E623" s="1" t="str">
        <f t="shared" si="27"/>
        <v/>
      </c>
      <c r="G623" s="1"/>
      <c r="H623" s="18">
        <v>2</v>
      </c>
      <c r="I623" s="17" t="str">
        <f t="shared" si="28"/>
        <v>√</v>
      </c>
      <c r="J623" s="2" t="s">
        <v>12535</v>
      </c>
      <c r="K623" s="2" t="s">
        <v>12534</v>
      </c>
      <c r="L623" s="2" t="s">
        <v>12536</v>
      </c>
      <c r="M623" s="17">
        <v>2</v>
      </c>
      <c r="N623" s="16"/>
      <c r="O623" s="80" t="e">
        <f>MATCH(C623,大汇总!$A$2:$A$6000,0)</f>
        <v>#N/A</v>
      </c>
      <c r="P623">
        <f t="shared" ca="1" si="29"/>
        <v>2.1977865024004783E-2</v>
      </c>
    </row>
    <row r="624" spans="1:16" ht="70.150000000000006" hidden="1" customHeight="1">
      <c r="A624" s="80" t="s">
        <v>16114</v>
      </c>
      <c r="B624" s="1">
        <v>90</v>
      </c>
      <c r="C624" s="5" t="s">
        <v>2034</v>
      </c>
      <c r="D624" s="6" t="s">
        <v>2035</v>
      </c>
      <c r="E624" s="1" t="str">
        <f t="shared" si="27"/>
        <v/>
      </c>
      <c r="G624" s="1"/>
      <c r="H624" s="18">
        <v>3</v>
      </c>
      <c r="I624" s="1" t="str">
        <f t="shared" si="28"/>
        <v>√</v>
      </c>
      <c r="J624" s="2" t="s">
        <v>2037</v>
      </c>
      <c r="K624" s="2" t="s">
        <v>2036</v>
      </c>
      <c r="L624" s="2" t="s">
        <v>2035</v>
      </c>
      <c r="M624" s="1">
        <v>3</v>
      </c>
      <c r="N624" s="33"/>
      <c r="O624" s="80">
        <f>MATCH(C624,大汇总!$A$2:$A$6000,0)</f>
        <v>4605</v>
      </c>
      <c r="P624">
        <f t="shared" ca="1" si="29"/>
        <v>0.36806255551217737</v>
      </c>
    </row>
    <row r="625" spans="1:16" ht="70.150000000000006" hidden="1" customHeight="1">
      <c r="A625" s="80" t="s">
        <v>16120</v>
      </c>
      <c r="B625" s="1">
        <v>90</v>
      </c>
      <c r="C625" s="5" t="s">
        <v>12827</v>
      </c>
      <c r="D625" s="6" t="s">
        <v>12828</v>
      </c>
      <c r="E625" s="9" t="str">
        <f t="shared" si="27"/>
        <v/>
      </c>
      <c r="G625" s="9"/>
      <c r="H625" s="18">
        <v>2</v>
      </c>
      <c r="I625" s="17" t="str">
        <f t="shared" si="28"/>
        <v>√</v>
      </c>
      <c r="J625" s="2" t="s">
        <v>12829</v>
      </c>
      <c r="K625" s="2" t="s">
        <v>12828</v>
      </c>
      <c r="L625" s="2" t="s">
        <v>12830</v>
      </c>
      <c r="M625" s="17">
        <v>2</v>
      </c>
      <c r="N625" s="25"/>
      <c r="O625" s="80">
        <f>MATCH(C625,大汇总!$A$2:$A$6000,0)</f>
        <v>1643</v>
      </c>
      <c r="P625">
        <f t="shared" ca="1" si="29"/>
        <v>0.17427828204502749</v>
      </c>
    </row>
    <row r="626" spans="1:16" ht="70.150000000000006" hidden="1" customHeight="1">
      <c r="A626" s="80" t="s">
        <v>16117</v>
      </c>
      <c r="B626" s="21">
        <v>90</v>
      </c>
      <c r="C626" s="5" t="s">
        <v>11318</v>
      </c>
      <c r="D626" s="6" t="s">
        <v>2393</v>
      </c>
      <c r="E626" s="1" t="str">
        <f t="shared" si="27"/>
        <v/>
      </c>
      <c r="G626" s="1"/>
      <c r="H626" s="18">
        <v>3</v>
      </c>
      <c r="I626" s="17" t="str">
        <f t="shared" si="28"/>
        <v>√</v>
      </c>
      <c r="J626" s="2" t="s">
        <v>11320</v>
      </c>
      <c r="K626" s="2" t="s">
        <v>11319</v>
      </c>
      <c r="L626" s="7" t="s">
        <v>2393</v>
      </c>
      <c r="M626" s="17">
        <v>3</v>
      </c>
      <c r="N626" s="24"/>
      <c r="O626" s="80">
        <f>MATCH(C626,大汇总!$A$2:$A$6000,0)</f>
        <v>1651</v>
      </c>
      <c r="P626">
        <f t="shared" ca="1" si="29"/>
        <v>0.43762138795554628</v>
      </c>
    </row>
    <row r="627" spans="1:16" ht="70.150000000000006" hidden="1" customHeight="1">
      <c r="A627" s="80" t="s">
        <v>16115</v>
      </c>
      <c r="B627" s="1">
        <v>91</v>
      </c>
      <c r="C627" s="5" t="s">
        <v>4072</v>
      </c>
      <c r="D627" s="6" t="s">
        <v>4055</v>
      </c>
      <c r="E627" s="1" t="str">
        <f t="shared" si="27"/>
        <v/>
      </c>
      <c r="G627" s="1"/>
      <c r="H627" s="18">
        <v>1</v>
      </c>
      <c r="I627" s="17" t="str">
        <f t="shared" si="28"/>
        <v>√</v>
      </c>
      <c r="J627" s="2" t="s">
        <v>4055</v>
      </c>
      <c r="K627" s="2" t="s">
        <v>4056</v>
      </c>
      <c r="L627" s="2" t="s">
        <v>4057</v>
      </c>
      <c r="M627" s="17">
        <v>1</v>
      </c>
      <c r="N627" s="24"/>
      <c r="O627" s="80" t="e">
        <f>MATCH(C627,大汇总!$A$2:$A$6000,0)</f>
        <v>#N/A</v>
      </c>
      <c r="P627">
        <f t="shared" ca="1" si="29"/>
        <v>0.71714362105351181</v>
      </c>
    </row>
    <row r="628" spans="1:16" ht="70.150000000000006" hidden="1" customHeight="1">
      <c r="A628" s="80" t="s">
        <v>16113</v>
      </c>
      <c r="B628" s="1">
        <v>91</v>
      </c>
      <c r="C628" s="5" t="s">
        <v>246</v>
      </c>
      <c r="D628" s="6" t="s">
        <v>247</v>
      </c>
      <c r="E628" s="1" t="str">
        <f t="shared" si="27"/>
        <v/>
      </c>
      <c r="G628" s="1"/>
      <c r="H628" s="18">
        <v>2</v>
      </c>
      <c r="I628" s="17" t="str">
        <f t="shared" si="28"/>
        <v>√</v>
      </c>
      <c r="J628" s="2" t="s">
        <v>248</v>
      </c>
      <c r="K628" s="2" t="s">
        <v>247</v>
      </c>
      <c r="L628" s="2" t="s">
        <v>249</v>
      </c>
      <c r="M628" s="17">
        <v>2</v>
      </c>
      <c r="N628" s="24"/>
      <c r="O628" s="80">
        <f>MATCH(C628,大汇总!$A$2:$A$6000,0)</f>
        <v>685</v>
      </c>
      <c r="P628">
        <f t="shared" ca="1" si="29"/>
        <v>1.9349521645307566E-2</v>
      </c>
    </row>
    <row r="629" spans="1:16" ht="70.150000000000006" hidden="1" customHeight="1">
      <c r="A629" s="80" t="s">
        <v>16116</v>
      </c>
      <c r="B629" s="1">
        <v>91</v>
      </c>
      <c r="C629" s="5" t="s">
        <v>6353</v>
      </c>
      <c r="D629" s="6" t="s">
        <v>6352</v>
      </c>
      <c r="E629" s="1" t="str">
        <f t="shared" si="27"/>
        <v/>
      </c>
      <c r="G629" s="1"/>
      <c r="H629" s="18">
        <v>3</v>
      </c>
      <c r="I629" s="17" t="str">
        <f t="shared" si="28"/>
        <v>√</v>
      </c>
      <c r="J629" s="2" t="s">
        <v>6318</v>
      </c>
      <c r="K629" s="2" t="s">
        <v>6351</v>
      </c>
      <c r="L629" s="2" t="s">
        <v>6352</v>
      </c>
      <c r="M629" s="17">
        <v>3</v>
      </c>
      <c r="N629" s="38"/>
      <c r="O629" s="80">
        <f>MATCH(C629,大汇总!$A$2:$A$6000,0)</f>
        <v>2121</v>
      </c>
      <c r="P629">
        <f t="shared" ca="1" si="29"/>
        <v>0.71353126861605043</v>
      </c>
    </row>
    <row r="630" spans="1:16" ht="70.150000000000006" hidden="1" customHeight="1">
      <c r="A630" s="80" t="s">
        <v>16119</v>
      </c>
      <c r="B630" s="17">
        <v>91</v>
      </c>
      <c r="C630" s="5" t="s">
        <v>16005</v>
      </c>
      <c r="D630" s="6" t="s">
        <v>12537</v>
      </c>
      <c r="E630" s="1" t="str">
        <f t="shared" si="27"/>
        <v/>
      </c>
      <c r="G630" s="1"/>
      <c r="H630" s="18">
        <v>2</v>
      </c>
      <c r="I630" s="17" t="str">
        <f t="shared" si="28"/>
        <v>√</v>
      </c>
      <c r="J630" s="2" t="s">
        <v>12538</v>
      </c>
      <c r="K630" s="2" t="s">
        <v>12537</v>
      </c>
      <c r="L630" s="2" t="s">
        <v>12539</v>
      </c>
      <c r="M630" s="17">
        <v>2</v>
      </c>
      <c r="N630" s="16"/>
      <c r="O630" s="80" t="e">
        <f>MATCH(C630,大汇总!$A$2:$A$6000,0)</f>
        <v>#N/A</v>
      </c>
      <c r="P630">
        <f t="shared" ca="1" si="29"/>
        <v>2.5673722813814859E-2</v>
      </c>
    </row>
    <row r="631" spans="1:16" ht="70.150000000000006" hidden="1" customHeight="1">
      <c r="A631" s="80" t="s">
        <v>16114</v>
      </c>
      <c r="B631" s="1">
        <v>91</v>
      </c>
      <c r="C631" s="5" t="s">
        <v>2038</v>
      </c>
      <c r="D631" s="6" t="s">
        <v>2039</v>
      </c>
      <c r="E631" s="1" t="str">
        <f t="shared" si="27"/>
        <v/>
      </c>
      <c r="F631" s="80" t="s">
        <v>29998</v>
      </c>
      <c r="G631" s="1"/>
      <c r="H631" s="18">
        <v>3</v>
      </c>
      <c r="I631" s="1" t="str">
        <f t="shared" si="28"/>
        <v>√</v>
      </c>
      <c r="J631" s="2" t="s">
        <v>2041</v>
      </c>
      <c r="K631" s="2" t="s">
        <v>2040</v>
      </c>
      <c r="L631" s="2" t="s">
        <v>2039</v>
      </c>
      <c r="M631" s="1">
        <v>3</v>
      </c>
      <c r="N631" s="33"/>
      <c r="O631" s="80">
        <f>MATCH(C631,大汇总!$A$2:$A$6000,0)</f>
        <v>3586</v>
      </c>
      <c r="P631">
        <f t="shared" ca="1" si="29"/>
        <v>0.7684513842039048</v>
      </c>
    </row>
    <row r="632" spans="1:16" ht="70.150000000000006" hidden="1" customHeight="1">
      <c r="A632" s="80" t="s">
        <v>16120</v>
      </c>
      <c r="B632" s="1">
        <v>91</v>
      </c>
      <c r="C632" s="5" t="s">
        <v>12831</v>
      </c>
      <c r="D632" s="6" t="s">
        <v>12832</v>
      </c>
      <c r="E632" s="9" t="str">
        <f t="shared" si="27"/>
        <v/>
      </c>
      <c r="G632" s="9"/>
      <c r="H632" s="18">
        <v>1</v>
      </c>
      <c r="I632" s="17" t="str">
        <f t="shared" si="28"/>
        <v>√</v>
      </c>
      <c r="J632" s="2" t="s">
        <v>12832</v>
      </c>
      <c r="K632" s="2" t="s">
        <v>12833</v>
      </c>
      <c r="L632" s="2" t="s">
        <v>12834</v>
      </c>
      <c r="M632" s="17">
        <v>1</v>
      </c>
      <c r="N632" s="25"/>
      <c r="O632" s="80">
        <f>MATCH(C632,大汇总!$A$2:$A$6000,0)</f>
        <v>3114</v>
      </c>
      <c r="P632">
        <f t="shared" ca="1" si="29"/>
        <v>0.72878005580700334</v>
      </c>
    </row>
    <row r="633" spans="1:16" ht="70.150000000000006" hidden="1" customHeight="1">
      <c r="A633" s="80" t="s">
        <v>16117</v>
      </c>
      <c r="B633" s="21">
        <v>91</v>
      </c>
      <c r="C633" s="128" t="s">
        <v>11321</v>
      </c>
      <c r="D633" s="129" t="s">
        <v>11322</v>
      </c>
      <c r="E633" s="8" t="str">
        <f t="shared" si="27"/>
        <v/>
      </c>
      <c r="G633" s="8"/>
      <c r="H633" s="130">
        <v>2</v>
      </c>
      <c r="I633" s="21" t="str">
        <f t="shared" si="28"/>
        <v>√</v>
      </c>
      <c r="J633" s="7" t="s">
        <v>11323</v>
      </c>
      <c r="K633" s="7" t="s">
        <v>11322</v>
      </c>
      <c r="L633" s="7" t="s">
        <v>11324</v>
      </c>
      <c r="M633" s="17">
        <v>2</v>
      </c>
      <c r="N633" s="24"/>
      <c r="O633" s="80">
        <f>MATCH(C633,大汇总!$A$2:$A$6000,0)</f>
        <v>4963</v>
      </c>
      <c r="P633">
        <f t="shared" ca="1" si="29"/>
        <v>6.0031615765654966E-2</v>
      </c>
    </row>
    <row r="634" spans="1:16" ht="70.150000000000006" hidden="1" customHeight="1">
      <c r="A634" s="80" t="s">
        <v>16115</v>
      </c>
      <c r="B634" s="1">
        <v>92</v>
      </c>
      <c r="C634" s="5" t="s">
        <v>4073</v>
      </c>
      <c r="D634" s="6" t="s">
        <v>4074</v>
      </c>
      <c r="E634" s="1" t="str">
        <f t="shared" si="27"/>
        <v/>
      </c>
      <c r="G634" s="1"/>
      <c r="H634" s="18">
        <v>3</v>
      </c>
      <c r="I634" s="17" t="str">
        <f t="shared" si="28"/>
        <v>√</v>
      </c>
      <c r="J634" s="2" t="s">
        <v>4076</v>
      </c>
      <c r="K634" s="2" t="s">
        <v>4075</v>
      </c>
      <c r="L634" s="2" t="s">
        <v>4074</v>
      </c>
      <c r="M634" s="17">
        <v>3</v>
      </c>
      <c r="N634" s="24"/>
      <c r="O634" s="80">
        <f>MATCH(C634,大汇总!$A$2:$A$6000,0)</f>
        <v>2534</v>
      </c>
      <c r="P634">
        <f t="shared" ca="1" si="29"/>
        <v>0.7536776080771922</v>
      </c>
    </row>
    <row r="635" spans="1:16" ht="70.150000000000006" hidden="1" customHeight="1">
      <c r="A635" s="80" t="s">
        <v>16113</v>
      </c>
      <c r="B635" s="1">
        <v>92</v>
      </c>
      <c r="C635" s="5" t="s">
        <v>250</v>
      </c>
      <c r="D635" s="6" t="s">
        <v>251</v>
      </c>
      <c r="E635" s="1" t="str">
        <f t="shared" si="27"/>
        <v/>
      </c>
      <c r="G635" s="1"/>
      <c r="H635" s="18">
        <v>1</v>
      </c>
      <c r="I635" s="17" t="str">
        <f t="shared" si="28"/>
        <v>√</v>
      </c>
      <c r="J635" s="2" t="s">
        <v>251</v>
      </c>
      <c r="K635" s="2" t="s">
        <v>252</v>
      </c>
      <c r="L635" s="2" t="s">
        <v>253</v>
      </c>
      <c r="M635" s="17">
        <v>1</v>
      </c>
      <c r="N635" s="23"/>
      <c r="O635" s="80">
        <f>MATCH(C635,大汇总!$A$2:$A$6000,0)</f>
        <v>771</v>
      </c>
      <c r="P635">
        <f t="shared" ca="1" si="29"/>
        <v>0.61437838900086628</v>
      </c>
    </row>
    <row r="636" spans="1:16" ht="70.150000000000006" hidden="1" customHeight="1">
      <c r="A636" s="80" t="s">
        <v>16116</v>
      </c>
      <c r="B636" s="1">
        <v>92</v>
      </c>
      <c r="C636" s="5" t="s">
        <v>6354</v>
      </c>
      <c r="D636" s="6" t="s">
        <v>6351</v>
      </c>
      <c r="E636" s="1" t="str">
        <f t="shared" si="27"/>
        <v/>
      </c>
      <c r="G636" s="1"/>
      <c r="H636" s="18">
        <v>1</v>
      </c>
      <c r="I636" s="17" t="str">
        <f t="shared" si="28"/>
        <v>√</v>
      </c>
      <c r="J636" s="2" t="s">
        <v>6351</v>
      </c>
      <c r="K636" s="2" t="s">
        <v>6318</v>
      </c>
      <c r="L636" s="2" t="s">
        <v>6352</v>
      </c>
      <c r="M636" s="17">
        <v>1</v>
      </c>
      <c r="N636" s="38"/>
      <c r="O636" s="80" t="e">
        <f>MATCH(C636,大汇总!$A$2:$A$6000,0)</f>
        <v>#N/A</v>
      </c>
      <c r="P636">
        <f t="shared" ca="1" si="29"/>
        <v>8.2538559742996176E-2</v>
      </c>
    </row>
    <row r="637" spans="1:16" ht="70.150000000000006" hidden="1" customHeight="1">
      <c r="A637" s="80" t="s">
        <v>16119</v>
      </c>
      <c r="B637" s="17">
        <v>92</v>
      </c>
      <c r="C637" s="5" t="s">
        <v>16006</v>
      </c>
      <c r="D637" s="6" t="s">
        <v>16006</v>
      </c>
      <c r="E637" s="1" t="str">
        <f t="shared" si="27"/>
        <v/>
      </c>
      <c r="G637" s="1"/>
      <c r="H637" s="18">
        <v>2</v>
      </c>
      <c r="I637" s="17" t="str">
        <f t="shared" si="28"/>
        <v>√</v>
      </c>
      <c r="J637" s="2" t="s">
        <v>12541</v>
      </c>
      <c r="K637" s="2" t="s">
        <v>12541</v>
      </c>
      <c r="L637" s="2" t="s">
        <v>12540</v>
      </c>
      <c r="M637" s="17">
        <v>2</v>
      </c>
      <c r="N637" s="16"/>
      <c r="O637" s="80">
        <f>MATCH(C637,大汇总!$A$2:$A$6000,0)</f>
        <v>3566</v>
      </c>
      <c r="P637">
        <f t="shared" ca="1" si="29"/>
        <v>0.52207360327635166</v>
      </c>
    </row>
    <row r="638" spans="1:16" ht="70.150000000000006" hidden="1" customHeight="1">
      <c r="A638" s="80" t="s">
        <v>16114</v>
      </c>
      <c r="B638" s="1">
        <v>92</v>
      </c>
      <c r="C638" s="5" t="s">
        <v>2042</v>
      </c>
      <c r="D638" s="6" t="s">
        <v>2043</v>
      </c>
      <c r="E638" s="1" t="str">
        <f t="shared" si="27"/>
        <v/>
      </c>
      <c r="F638" s="80" t="s">
        <v>29998</v>
      </c>
      <c r="G638" s="1"/>
      <c r="H638" s="18">
        <v>3</v>
      </c>
      <c r="I638" s="1" t="str">
        <f t="shared" si="28"/>
        <v>√</v>
      </c>
      <c r="J638" s="2" t="s">
        <v>2045</v>
      </c>
      <c r="K638" s="2" t="s">
        <v>2044</v>
      </c>
      <c r="L638" s="2" t="s">
        <v>2043</v>
      </c>
      <c r="M638" s="1">
        <v>3</v>
      </c>
      <c r="N638" s="33"/>
      <c r="O638" s="80">
        <f>MATCH(C638,大汇总!$A$2:$A$6000,0)</f>
        <v>2965</v>
      </c>
      <c r="P638">
        <f t="shared" ca="1" si="29"/>
        <v>0.98514111774626634</v>
      </c>
    </row>
    <row r="639" spans="1:16" ht="70.150000000000006" hidden="1" customHeight="1">
      <c r="A639" s="80" t="s">
        <v>16120</v>
      </c>
      <c r="B639" s="54">
        <v>92</v>
      </c>
      <c r="C639" s="5" t="s">
        <v>12835</v>
      </c>
      <c r="D639" s="6" t="s">
        <v>12836</v>
      </c>
      <c r="E639" s="9" t="str">
        <f t="shared" si="27"/>
        <v/>
      </c>
      <c r="G639" s="9" t="s">
        <v>17857</v>
      </c>
      <c r="H639" s="18"/>
      <c r="I639" s="17" t="str">
        <f t="shared" si="28"/>
        <v/>
      </c>
      <c r="J639" s="2" t="s">
        <v>12837</v>
      </c>
      <c r="K639" s="2" t="s">
        <v>12836</v>
      </c>
      <c r="L639" s="2" t="s">
        <v>12838</v>
      </c>
      <c r="M639" s="17">
        <v>2</v>
      </c>
      <c r="N639" s="25"/>
      <c r="O639" s="80">
        <f>MATCH(C639,大汇总!$A$2:$A$6000,0)</f>
        <v>4487</v>
      </c>
      <c r="P639">
        <f t="shared" ca="1" si="29"/>
        <v>0.88486560953468607</v>
      </c>
    </row>
    <row r="640" spans="1:16" ht="70.150000000000006" hidden="1" customHeight="1">
      <c r="A640" s="80" t="s">
        <v>16117</v>
      </c>
      <c r="B640" s="17">
        <v>92</v>
      </c>
      <c r="C640" s="5" t="s">
        <v>11325</v>
      </c>
      <c r="D640" s="6" t="s">
        <v>11326</v>
      </c>
      <c r="E640" s="1" t="str">
        <f t="shared" si="27"/>
        <v/>
      </c>
      <c r="G640" s="1"/>
      <c r="H640" s="18">
        <v>3</v>
      </c>
      <c r="I640" s="17" t="str">
        <f t="shared" si="28"/>
        <v>√</v>
      </c>
      <c r="J640" s="2" t="s">
        <v>11328</v>
      </c>
      <c r="K640" s="2" t="s">
        <v>11327</v>
      </c>
      <c r="L640" s="2" t="s">
        <v>11326</v>
      </c>
      <c r="M640" s="17">
        <v>3</v>
      </c>
      <c r="N640" s="24"/>
      <c r="O640" s="80">
        <f>MATCH(C640,大汇总!$A$2:$A$6000,0)</f>
        <v>1610</v>
      </c>
      <c r="P640">
        <f t="shared" ca="1" si="29"/>
        <v>0.94573613060317618</v>
      </c>
    </row>
    <row r="641" spans="1:16" ht="70.150000000000006" hidden="1" customHeight="1">
      <c r="A641" s="80" t="s">
        <v>16115</v>
      </c>
      <c r="B641" s="1">
        <v>93</v>
      </c>
      <c r="C641" s="5" t="s">
        <v>4077</v>
      </c>
      <c r="D641" s="6" t="s">
        <v>4078</v>
      </c>
      <c r="E641" s="1" t="str">
        <f t="shared" si="27"/>
        <v/>
      </c>
      <c r="G641" s="1"/>
      <c r="H641" s="18">
        <v>3</v>
      </c>
      <c r="I641" s="17" t="str">
        <f t="shared" si="28"/>
        <v>√</v>
      </c>
      <c r="J641" s="2" t="s">
        <v>4080</v>
      </c>
      <c r="K641" s="2" t="s">
        <v>4079</v>
      </c>
      <c r="L641" s="2" t="s">
        <v>4078</v>
      </c>
      <c r="M641" s="17">
        <v>3</v>
      </c>
      <c r="N641" s="24"/>
      <c r="O641" s="80">
        <f>MATCH(C641,大汇总!$A$2:$A$6000,0)</f>
        <v>3168</v>
      </c>
      <c r="P641">
        <f t="shared" ca="1" si="29"/>
        <v>0.56045536589499112</v>
      </c>
    </row>
    <row r="642" spans="1:16" ht="70.150000000000006" hidden="1" customHeight="1">
      <c r="A642" s="80" t="s">
        <v>16113</v>
      </c>
      <c r="B642" s="1">
        <v>93</v>
      </c>
      <c r="C642" s="5" t="s">
        <v>254</v>
      </c>
      <c r="D642" s="6" t="s">
        <v>255</v>
      </c>
      <c r="E642" s="1" t="str">
        <f t="shared" ref="E642:E705" si="30">IF(I642="×",IF(M642=1,J642,IF(M642=2,K642,IF(M642=3,L642,""))),"")</f>
        <v/>
      </c>
      <c r="G642" s="1"/>
      <c r="H642" s="18">
        <v>2</v>
      </c>
      <c r="I642" s="17" t="str">
        <f t="shared" ref="I642:I705" si="31">IF(H642="","",IF(H642=M642,"√","×"))</f>
        <v>√</v>
      </c>
      <c r="J642" s="2" t="s">
        <v>256</v>
      </c>
      <c r="K642" s="2" t="s">
        <v>255</v>
      </c>
      <c r="L642" s="2" t="s">
        <v>257</v>
      </c>
      <c r="M642" s="17">
        <v>2</v>
      </c>
      <c r="N642" s="24"/>
      <c r="O642" s="80">
        <f>MATCH(C642,大汇总!$A$2:$A$6000,0)</f>
        <v>2832</v>
      </c>
      <c r="P642">
        <f t="shared" ref="P642:P705" ca="1" si="32">RAND()</f>
        <v>0.69815501247271938</v>
      </c>
    </row>
    <row r="643" spans="1:16" ht="70.150000000000006" hidden="1" customHeight="1">
      <c r="A643" s="80" t="s">
        <v>16116</v>
      </c>
      <c r="B643" s="1">
        <v>93</v>
      </c>
      <c r="C643" s="5" t="s">
        <v>6355</v>
      </c>
      <c r="D643" s="6" t="s">
        <v>6356</v>
      </c>
      <c r="E643" s="1" t="str">
        <f t="shared" si="30"/>
        <v/>
      </c>
      <c r="G643" s="1"/>
      <c r="H643" s="18">
        <v>1</v>
      </c>
      <c r="I643" s="17" t="str">
        <f t="shared" si="31"/>
        <v>√</v>
      </c>
      <c r="J643" s="2" t="s">
        <v>6356</v>
      </c>
      <c r="K643" s="2" t="s">
        <v>6357</v>
      </c>
      <c r="L643" s="2" t="s">
        <v>6358</v>
      </c>
      <c r="M643" s="17">
        <v>1</v>
      </c>
      <c r="N643" s="38"/>
      <c r="O643" s="80">
        <f>MATCH(C643,大汇总!$A$2:$A$6000,0)</f>
        <v>3668</v>
      </c>
      <c r="P643">
        <f t="shared" ca="1" si="32"/>
        <v>0.61258461483899929</v>
      </c>
    </row>
    <row r="644" spans="1:16" ht="70.150000000000006" hidden="1" customHeight="1">
      <c r="A644" s="80" t="s">
        <v>16119</v>
      </c>
      <c r="B644" s="17">
        <v>93</v>
      </c>
      <c r="C644" s="5" t="s">
        <v>16007</v>
      </c>
      <c r="D644" s="6" t="s">
        <v>12542</v>
      </c>
      <c r="E644" s="1" t="str">
        <f t="shared" si="30"/>
        <v/>
      </c>
      <c r="G644" s="1"/>
      <c r="H644" s="18">
        <v>2</v>
      </c>
      <c r="I644" s="17" t="str">
        <f t="shared" si="31"/>
        <v>√</v>
      </c>
      <c r="J644" s="2" t="s">
        <v>12543</v>
      </c>
      <c r="K644" s="2" t="s">
        <v>12542</v>
      </c>
      <c r="L644" s="2" t="s">
        <v>12544</v>
      </c>
      <c r="M644" s="17">
        <v>2</v>
      </c>
      <c r="N644" s="16"/>
      <c r="O644" s="80">
        <f>MATCH(C644,大汇总!$A$2:$A$6000,0)</f>
        <v>2742</v>
      </c>
      <c r="P644">
        <f t="shared" ca="1" si="32"/>
        <v>0.66161261253943948</v>
      </c>
    </row>
    <row r="645" spans="1:16" ht="70.150000000000006" hidden="1" customHeight="1">
      <c r="A645" s="80" t="s">
        <v>16114</v>
      </c>
      <c r="B645" s="1">
        <v>93</v>
      </c>
      <c r="C645" s="5" t="s">
        <v>2046</v>
      </c>
      <c r="D645" s="6" t="s">
        <v>2047</v>
      </c>
      <c r="E645" s="1" t="str">
        <f t="shared" si="30"/>
        <v/>
      </c>
      <c r="F645" s="80" t="s">
        <v>29998</v>
      </c>
      <c r="G645" s="1"/>
      <c r="H645" s="18">
        <v>3</v>
      </c>
      <c r="I645" s="1" t="str">
        <f t="shared" si="31"/>
        <v>√</v>
      </c>
      <c r="J645" s="2" t="s">
        <v>2049</v>
      </c>
      <c r="K645" s="2" t="s">
        <v>2048</v>
      </c>
      <c r="L645" s="2" t="s">
        <v>2047</v>
      </c>
      <c r="M645" s="1">
        <v>3</v>
      </c>
      <c r="N645" s="33"/>
      <c r="O645" s="80">
        <f>MATCH(C645,大汇总!$A$2:$A$6000,0)</f>
        <v>4106</v>
      </c>
      <c r="P645">
        <f t="shared" ca="1" si="32"/>
        <v>0.36276903935668714</v>
      </c>
    </row>
    <row r="646" spans="1:16" ht="70.150000000000006" hidden="1" customHeight="1">
      <c r="A646" s="80" t="s">
        <v>16120</v>
      </c>
      <c r="B646" s="54">
        <v>93</v>
      </c>
      <c r="C646" s="5" t="s">
        <v>12839</v>
      </c>
      <c r="D646" s="6" t="s">
        <v>12840</v>
      </c>
      <c r="E646" s="9" t="str">
        <f t="shared" si="30"/>
        <v/>
      </c>
      <c r="G646" s="9" t="s">
        <v>17857</v>
      </c>
      <c r="H646" s="18"/>
      <c r="I646" s="17" t="str">
        <f t="shared" si="31"/>
        <v/>
      </c>
      <c r="J646" s="2" t="s">
        <v>6658</v>
      </c>
      <c r="K646" s="2" t="s">
        <v>12841</v>
      </c>
      <c r="L646" s="2" t="s">
        <v>12840</v>
      </c>
      <c r="M646" s="17">
        <v>3</v>
      </c>
      <c r="N646" s="25"/>
      <c r="O646" s="80">
        <f>MATCH(C646,大汇总!$A$2:$A$6000,0)</f>
        <v>4485</v>
      </c>
      <c r="P646">
        <f t="shared" ca="1" si="32"/>
        <v>0.1382898053274928</v>
      </c>
    </row>
    <row r="647" spans="1:16" ht="70.150000000000006" hidden="1" customHeight="1">
      <c r="A647" s="80" t="s">
        <v>16117</v>
      </c>
      <c r="B647" s="17">
        <v>93</v>
      </c>
      <c r="C647" s="5" t="s">
        <v>11329</v>
      </c>
      <c r="D647" s="6" t="s">
        <v>11330</v>
      </c>
      <c r="E647" s="1" t="str">
        <f t="shared" si="30"/>
        <v/>
      </c>
      <c r="G647" s="1"/>
      <c r="H647" s="18">
        <v>1</v>
      </c>
      <c r="I647" s="17" t="str">
        <f t="shared" si="31"/>
        <v>√</v>
      </c>
      <c r="J647" s="2" t="s">
        <v>11330</v>
      </c>
      <c r="K647" s="2" t="s">
        <v>11331</v>
      </c>
      <c r="L647" s="2" t="s">
        <v>11332</v>
      </c>
      <c r="M647" s="17">
        <v>1</v>
      </c>
      <c r="N647" s="24"/>
      <c r="O647" s="80">
        <f>MATCH(C647,大汇总!$A$2:$A$6000,0)</f>
        <v>1609</v>
      </c>
      <c r="P647">
        <f t="shared" ca="1" si="32"/>
        <v>0.64875602667803434</v>
      </c>
    </row>
    <row r="648" spans="1:16" ht="70.150000000000006" hidden="1" customHeight="1">
      <c r="A648" s="80" t="s">
        <v>16115</v>
      </c>
      <c r="B648" s="1">
        <v>94</v>
      </c>
      <c r="C648" s="5" t="s">
        <v>17905</v>
      </c>
      <c r="D648" s="6" t="s">
        <v>4082</v>
      </c>
      <c r="E648" s="1" t="str">
        <f t="shared" si="30"/>
        <v/>
      </c>
      <c r="F648" s="80" t="s">
        <v>17979</v>
      </c>
      <c r="G648" s="1" t="s">
        <v>17859</v>
      </c>
      <c r="H648" s="18">
        <v>1</v>
      </c>
      <c r="I648" s="17" t="str">
        <f t="shared" si="31"/>
        <v>√</v>
      </c>
      <c r="J648" s="2" t="s">
        <v>4082</v>
      </c>
      <c r="K648" s="2" t="s">
        <v>4083</v>
      </c>
      <c r="L648" s="2" t="s">
        <v>4084</v>
      </c>
      <c r="M648" s="17">
        <v>1</v>
      </c>
      <c r="N648" s="24"/>
      <c r="O648" s="80">
        <f>MATCH(C648,大汇总!$A$2:$A$6000,0)</f>
        <v>4919</v>
      </c>
      <c r="P648">
        <f t="shared" ca="1" si="32"/>
        <v>0.23348264097762295</v>
      </c>
    </row>
    <row r="649" spans="1:16" ht="70.150000000000006" hidden="1" customHeight="1">
      <c r="A649" s="80" t="s">
        <v>16113</v>
      </c>
      <c r="B649" s="1">
        <v>94</v>
      </c>
      <c r="C649" s="5" t="s">
        <v>258</v>
      </c>
      <c r="D649" s="6" t="s">
        <v>259</v>
      </c>
      <c r="E649" s="1" t="str">
        <f t="shared" si="30"/>
        <v/>
      </c>
      <c r="G649" s="1"/>
      <c r="H649" s="18">
        <v>1</v>
      </c>
      <c r="I649" s="17" t="str">
        <f t="shared" si="31"/>
        <v>√</v>
      </c>
      <c r="J649" s="2" t="s">
        <v>259</v>
      </c>
      <c r="K649" s="2" t="s">
        <v>260</v>
      </c>
      <c r="L649" s="2" t="s">
        <v>261</v>
      </c>
      <c r="M649" s="17">
        <v>1</v>
      </c>
      <c r="N649" s="24"/>
      <c r="O649" s="80">
        <f>MATCH(C649,大汇总!$A$2:$A$6000,0)</f>
        <v>3559</v>
      </c>
      <c r="P649">
        <f t="shared" ca="1" si="32"/>
        <v>0.22940916892188834</v>
      </c>
    </row>
    <row r="650" spans="1:16" ht="70.150000000000006" hidden="1" customHeight="1">
      <c r="A650" s="80" t="s">
        <v>16116</v>
      </c>
      <c r="B650" s="1">
        <v>94</v>
      </c>
      <c r="C650" s="5" t="s">
        <v>6359</v>
      </c>
      <c r="D650" s="6" t="s">
        <v>6360</v>
      </c>
      <c r="E650" s="1" t="str">
        <f t="shared" si="30"/>
        <v/>
      </c>
      <c r="G650" s="1"/>
      <c r="H650" s="18">
        <v>3</v>
      </c>
      <c r="I650" s="17" t="str">
        <f t="shared" si="31"/>
        <v>√</v>
      </c>
      <c r="J650" s="2" t="s">
        <v>6362</v>
      </c>
      <c r="K650" s="2" t="s">
        <v>6361</v>
      </c>
      <c r="L650" s="2" t="s">
        <v>6360</v>
      </c>
      <c r="M650" s="17">
        <v>3</v>
      </c>
      <c r="N650" s="38"/>
      <c r="O650" s="80">
        <f>MATCH(C650,大汇总!$A$2:$A$6000,0)</f>
        <v>3670</v>
      </c>
      <c r="P650">
        <f t="shared" ca="1" si="32"/>
        <v>0.41425270718111418</v>
      </c>
    </row>
    <row r="651" spans="1:16" ht="70.150000000000006" hidden="1" customHeight="1">
      <c r="A651" s="80" t="s">
        <v>16119</v>
      </c>
      <c r="B651" s="17">
        <v>94</v>
      </c>
      <c r="C651" s="5" t="s">
        <v>16008</v>
      </c>
      <c r="D651" s="6" t="s">
        <v>12545</v>
      </c>
      <c r="E651" s="1" t="str">
        <f t="shared" si="30"/>
        <v/>
      </c>
      <c r="F651" s="80" t="s">
        <v>29479</v>
      </c>
      <c r="G651" s="1"/>
      <c r="H651" s="18">
        <v>1</v>
      </c>
      <c r="I651" s="17" t="str">
        <f t="shared" si="31"/>
        <v>√</v>
      </c>
      <c r="J651" s="2" t="s">
        <v>12545</v>
      </c>
      <c r="K651" s="2" t="s">
        <v>12546</v>
      </c>
      <c r="L651" s="2" t="s">
        <v>12547</v>
      </c>
      <c r="M651" s="17">
        <v>1</v>
      </c>
      <c r="N651" s="16"/>
      <c r="O651" s="80">
        <f>MATCH(C651,大汇总!$A$2:$A$6000,0)</f>
        <v>5265</v>
      </c>
      <c r="P651">
        <f t="shared" ca="1" si="32"/>
        <v>0.21614375926942897</v>
      </c>
    </row>
    <row r="652" spans="1:16" ht="70.150000000000006" hidden="1" customHeight="1">
      <c r="A652" s="80" t="s">
        <v>16114</v>
      </c>
      <c r="B652" s="1">
        <v>94</v>
      </c>
      <c r="C652" s="5" t="s">
        <v>2050</v>
      </c>
      <c r="D652" s="6" t="s">
        <v>2051</v>
      </c>
      <c r="E652" s="1" t="str">
        <f t="shared" si="30"/>
        <v/>
      </c>
      <c r="F652" s="80" t="s">
        <v>29998</v>
      </c>
      <c r="G652" s="1"/>
      <c r="H652" s="18">
        <v>2</v>
      </c>
      <c r="I652" s="1" t="str">
        <f t="shared" si="31"/>
        <v>√</v>
      </c>
      <c r="J652" s="2" t="s">
        <v>2052</v>
      </c>
      <c r="K652" s="2" t="s">
        <v>2051</v>
      </c>
      <c r="L652" s="2" t="s">
        <v>2053</v>
      </c>
      <c r="M652" s="1">
        <v>2</v>
      </c>
      <c r="N652" s="33"/>
      <c r="O652" s="80">
        <f>MATCH(C652,大汇总!$A$2:$A$6000,0)</f>
        <v>4911</v>
      </c>
      <c r="P652">
        <f t="shared" ca="1" si="32"/>
        <v>0.32492201130661524</v>
      </c>
    </row>
    <row r="653" spans="1:16" ht="70.150000000000006" hidden="1" customHeight="1">
      <c r="A653" s="80" t="s">
        <v>16120</v>
      </c>
      <c r="B653" s="54">
        <v>94</v>
      </c>
      <c r="C653" s="5" t="s">
        <v>12842</v>
      </c>
      <c r="D653" s="6" t="s">
        <v>12840</v>
      </c>
      <c r="E653" s="9" t="str">
        <f t="shared" si="30"/>
        <v/>
      </c>
      <c r="G653" s="9" t="s">
        <v>17857</v>
      </c>
      <c r="H653" s="18"/>
      <c r="I653" s="17" t="str">
        <f t="shared" si="31"/>
        <v/>
      </c>
      <c r="J653" s="2" t="s">
        <v>12840</v>
      </c>
      <c r="K653" s="2" t="s">
        <v>12843</v>
      </c>
      <c r="L653" s="2" t="s">
        <v>6658</v>
      </c>
      <c r="M653" s="17">
        <v>1</v>
      </c>
      <c r="N653" s="25"/>
      <c r="O653" s="80" t="e">
        <f>MATCH(C653,大汇总!$A$2:$A$6000,0)</f>
        <v>#N/A</v>
      </c>
      <c r="P653">
        <f t="shared" ca="1" si="32"/>
        <v>0.20084825895292713</v>
      </c>
    </row>
    <row r="654" spans="1:16" ht="70.150000000000006" hidden="1" customHeight="1">
      <c r="A654" s="80" t="s">
        <v>16117</v>
      </c>
      <c r="B654" s="17">
        <v>94</v>
      </c>
      <c r="C654" s="5" t="s">
        <v>11333</v>
      </c>
      <c r="D654" s="6" t="s">
        <v>11334</v>
      </c>
      <c r="E654" s="1" t="str">
        <f t="shared" si="30"/>
        <v/>
      </c>
      <c r="G654" s="1"/>
      <c r="H654" s="18">
        <v>3</v>
      </c>
      <c r="I654" s="17" t="str">
        <f t="shared" si="31"/>
        <v>√</v>
      </c>
      <c r="J654" s="2" t="s">
        <v>11336</v>
      </c>
      <c r="K654" s="2" t="s">
        <v>11335</v>
      </c>
      <c r="L654" s="2" t="s">
        <v>11334</v>
      </c>
      <c r="M654" s="17">
        <v>3</v>
      </c>
      <c r="N654" s="24"/>
      <c r="O654" s="80">
        <f>MATCH(C654,大汇总!$A$2:$A$6000,0)</f>
        <v>1608</v>
      </c>
      <c r="P654">
        <f t="shared" ca="1" si="32"/>
        <v>0.36766728536603677</v>
      </c>
    </row>
    <row r="655" spans="1:16" ht="70.150000000000006" hidden="1" customHeight="1">
      <c r="A655" s="80" t="s">
        <v>16115</v>
      </c>
      <c r="B655" s="1">
        <v>95</v>
      </c>
      <c r="C655" s="5" t="s">
        <v>4085</v>
      </c>
      <c r="D655" s="6" t="s">
        <v>4086</v>
      </c>
      <c r="E655" s="1" t="str">
        <f t="shared" si="30"/>
        <v/>
      </c>
      <c r="G655" s="1"/>
      <c r="H655" s="18">
        <v>2</v>
      </c>
      <c r="I655" s="17" t="str">
        <f t="shared" si="31"/>
        <v>√</v>
      </c>
      <c r="J655" s="2" t="s">
        <v>4087</v>
      </c>
      <c r="K655" s="2" t="s">
        <v>4086</v>
      </c>
      <c r="L655" s="2" t="s">
        <v>4088</v>
      </c>
      <c r="M655" s="17">
        <v>2</v>
      </c>
      <c r="N655" s="24"/>
      <c r="O655" s="80">
        <f>MATCH(C655,大汇总!$A$2:$A$6000,0)</f>
        <v>726</v>
      </c>
      <c r="P655">
        <f t="shared" ca="1" si="32"/>
        <v>7.4818490327143161E-3</v>
      </c>
    </row>
    <row r="656" spans="1:16" ht="70.150000000000006" hidden="1" customHeight="1">
      <c r="A656" s="80" t="s">
        <v>16113</v>
      </c>
      <c r="B656" s="1">
        <v>95</v>
      </c>
      <c r="C656" s="5" t="s">
        <v>262</v>
      </c>
      <c r="D656" s="6" t="s">
        <v>263</v>
      </c>
      <c r="E656" s="1" t="str">
        <f t="shared" si="30"/>
        <v/>
      </c>
      <c r="G656" s="1"/>
      <c r="H656" s="18">
        <v>2</v>
      </c>
      <c r="I656" s="17" t="str">
        <f t="shared" si="31"/>
        <v>√</v>
      </c>
      <c r="J656" s="2" t="s">
        <v>264</v>
      </c>
      <c r="K656" s="2" t="s">
        <v>263</v>
      </c>
      <c r="L656" s="2" t="s">
        <v>265</v>
      </c>
      <c r="M656" s="17">
        <v>2</v>
      </c>
      <c r="N656" s="24"/>
      <c r="O656" s="80">
        <f>MATCH(C656,大汇总!$A$2:$A$6000,0)</f>
        <v>112</v>
      </c>
      <c r="P656">
        <f t="shared" ca="1" si="32"/>
        <v>0.18231255369048305</v>
      </c>
    </row>
    <row r="657" spans="1:16" ht="70.150000000000006" hidden="1" customHeight="1">
      <c r="A657" s="80" t="s">
        <v>16119</v>
      </c>
      <c r="B657" s="17">
        <v>95</v>
      </c>
      <c r="C657" s="5" t="s">
        <v>16009</v>
      </c>
      <c r="D657" s="6" t="s">
        <v>12548</v>
      </c>
      <c r="E657" s="1" t="str">
        <f t="shared" si="30"/>
        <v/>
      </c>
      <c r="G657" s="1"/>
      <c r="H657" s="18">
        <v>2</v>
      </c>
      <c r="I657" s="17" t="str">
        <f t="shared" si="31"/>
        <v>√</v>
      </c>
      <c r="J657" s="2" t="s">
        <v>12549</v>
      </c>
      <c r="K657" s="2" t="s">
        <v>12548</v>
      </c>
      <c r="L657" s="2" t="s">
        <v>12550</v>
      </c>
      <c r="M657" s="17">
        <v>2</v>
      </c>
      <c r="N657" s="16"/>
      <c r="O657" s="80" t="e">
        <f>MATCH(C657,大汇总!$A$2:$A$6000,0)</f>
        <v>#N/A</v>
      </c>
      <c r="P657">
        <f t="shared" ca="1" si="32"/>
        <v>0.65172143629443091</v>
      </c>
    </row>
    <row r="658" spans="1:16" ht="70.150000000000006" hidden="1" customHeight="1">
      <c r="A658" s="80" t="s">
        <v>16114</v>
      </c>
      <c r="B658" s="1">
        <v>95</v>
      </c>
      <c r="C658" s="5" t="s">
        <v>2054</v>
      </c>
      <c r="D658" s="6" t="s">
        <v>2055</v>
      </c>
      <c r="E658" s="1" t="str">
        <f t="shared" si="30"/>
        <v/>
      </c>
      <c r="F658" s="80" t="s">
        <v>29998</v>
      </c>
      <c r="G658" s="1"/>
      <c r="H658" s="18">
        <v>1</v>
      </c>
      <c r="I658" s="1" t="str">
        <f t="shared" si="31"/>
        <v>√</v>
      </c>
      <c r="J658" s="2" t="s">
        <v>2055</v>
      </c>
      <c r="K658" s="2" t="s">
        <v>2001</v>
      </c>
      <c r="L658" s="2" t="s">
        <v>2056</v>
      </c>
      <c r="M658" s="1">
        <v>1</v>
      </c>
      <c r="N658" s="33"/>
      <c r="O658" s="80">
        <f>MATCH(C658,大汇总!$A$2:$A$6000,0)</f>
        <v>4009</v>
      </c>
      <c r="P658">
        <f t="shared" ca="1" si="32"/>
        <v>0.28617910084290821</v>
      </c>
    </row>
    <row r="659" spans="1:16" ht="70.150000000000006" hidden="1" customHeight="1">
      <c r="A659" s="80" t="s">
        <v>16120</v>
      </c>
      <c r="B659" s="54">
        <v>95</v>
      </c>
      <c r="C659" s="5" t="s">
        <v>12844</v>
      </c>
      <c r="D659" s="6" t="s">
        <v>12845</v>
      </c>
      <c r="E659" s="9" t="str">
        <f t="shared" si="30"/>
        <v/>
      </c>
      <c r="G659" s="9" t="s">
        <v>17857</v>
      </c>
      <c r="H659" s="18"/>
      <c r="I659" s="17" t="str">
        <f t="shared" si="31"/>
        <v/>
      </c>
      <c r="J659" s="2" t="s">
        <v>12846</v>
      </c>
      <c r="K659" s="2" t="s">
        <v>12845</v>
      </c>
      <c r="L659" s="2" t="s">
        <v>12847</v>
      </c>
      <c r="M659" s="17">
        <v>2</v>
      </c>
      <c r="N659" s="25"/>
      <c r="O659" s="80">
        <f>MATCH(C659,大汇总!$A$2:$A$6000,0)</f>
        <v>4484</v>
      </c>
      <c r="P659">
        <f t="shared" ca="1" si="32"/>
        <v>0.54750615631041744</v>
      </c>
    </row>
    <row r="660" spans="1:16" ht="70.150000000000006" hidden="1" customHeight="1">
      <c r="A660" s="80" t="s">
        <v>16117</v>
      </c>
      <c r="B660" s="17">
        <v>95</v>
      </c>
      <c r="C660" s="5" t="s">
        <v>11337</v>
      </c>
      <c r="D660" s="6" t="s">
        <v>11338</v>
      </c>
      <c r="E660" s="1" t="str">
        <f t="shared" si="30"/>
        <v/>
      </c>
      <c r="G660" s="1"/>
      <c r="H660" s="18">
        <v>3</v>
      </c>
      <c r="I660" s="17" t="str">
        <f t="shared" si="31"/>
        <v>√</v>
      </c>
      <c r="J660" s="2" t="s">
        <v>11340</v>
      </c>
      <c r="K660" s="2" t="s">
        <v>11339</v>
      </c>
      <c r="L660" s="2" t="s">
        <v>11338</v>
      </c>
      <c r="M660" s="17">
        <v>3</v>
      </c>
      <c r="N660" s="24"/>
      <c r="O660" s="80">
        <f>MATCH(C660,大汇总!$A$2:$A$6000,0)</f>
        <v>3781</v>
      </c>
      <c r="P660">
        <f t="shared" ca="1" si="32"/>
        <v>0.95239626702378444</v>
      </c>
    </row>
    <row r="661" spans="1:16" ht="70.150000000000006" hidden="1" customHeight="1">
      <c r="A661" s="80" t="s">
        <v>16115</v>
      </c>
      <c r="B661" s="1">
        <v>96</v>
      </c>
      <c r="C661" s="5" t="s">
        <v>4089</v>
      </c>
      <c r="D661" s="6" t="s">
        <v>4090</v>
      </c>
      <c r="E661" s="1" t="str">
        <f t="shared" si="30"/>
        <v/>
      </c>
      <c r="G661" s="1"/>
      <c r="H661" s="18">
        <v>2</v>
      </c>
      <c r="I661" s="17" t="str">
        <f t="shared" si="31"/>
        <v>√</v>
      </c>
      <c r="J661" s="2" t="s">
        <v>4091</v>
      </c>
      <c r="K661" s="2" t="s">
        <v>4090</v>
      </c>
      <c r="L661" s="2" t="s">
        <v>4092</v>
      </c>
      <c r="M661" s="17">
        <v>2</v>
      </c>
      <c r="N661" s="24"/>
      <c r="O661" s="80">
        <f>MATCH(C661,大汇总!$A$2:$A$6000,0)</f>
        <v>730</v>
      </c>
      <c r="P661">
        <f t="shared" ca="1" si="32"/>
        <v>0.10681861502435097</v>
      </c>
    </row>
    <row r="662" spans="1:16" ht="70.150000000000006" hidden="1" customHeight="1">
      <c r="A662" s="80" t="s">
        <v>16113</v>
      </c>
      <c r="B662" s="1">
        <v>96</v>
      </c>
      <c r="C662" s="5" t="s">
        <v>266</v>
      </c>
      <c r="D662" s="6" t="s">
        <v>267</v>
      </c>
      <c r="E662" s="1" t="str">
        <f t="shared" si="30"/>
        <v/>
      </c>
      <c r="G662" s="1"/>
      <c r="H662" s="18">
        <v>2</v>
      </c>
      <c r="I662" s="17" t="str">
        <f t="shared" si="31"/>
        <v>√</v>
      </c>
      <c r="J662" s="2" t="s">
        <v>268</v>
      </c>
      <c r="K662" s="2" t="s">
        <v>267</v>
      </c>
      <c r="L662" s="2" t="s">
        <v>269</v>
      </c>
      <c r="M662" s="17">
        <v>2</v>
      </c>
      <c r="N662" s="24"/>
      <c r="O662" s="80">
        <f>MATCH(C662,大汇总!$A$2:$A$6000,0)</f>
        <v>37</v>
      </c>
      <c r="P662">
        <f t="shared" ca="1" si="32"/>
        <v>0.90234406461491756</v>
      </c>
    </row>
    <row r="663" spans="1:16" ht="70.150000000000006" hidden="1" customHeight="1">
      <c r="A663" s="80" t="s">
        <v>16116</v>
      </c>
      <c r="B663" s="1">
        <v>96</v>
      </c>
      <c r="C663" s="5" t="s">
        <v>6363</v>
      </c>
      <c r="D663" s="6" t="s">
        <v>6364</v>
      </c>
      <c r="E663" s="1" t="str">
        <f t="shared" si="30"/>
        <v/>
      </c>
      <c r="F663" s="80" t="s">
        <v>29470</v>
      </c>
      <c r="G663" s="1"/>
      <c r="H663" s="18">
        <v>2</v>
      </c>
      <c r="I663" s="17" t="str">
        <f t="shared" si="31"/>
        <v>√</v>
      </c>
      <c r="J663" s="2" t="s">
        <v>6365</v>
      </c>
      <c r="K663" s="2" t="s">
        <v>6364</v>
      </c>
      <c r="L663" s="2" t="s">
        <v>6366</v>
      </c>
      <c r="M663" s="17">
        <v>2</v>
      </c>
      <c r="N663" s="38"/>
      <c r="O663" s="80">
        <f>MATCH(C663,大汇总!$A$2:$A$6000,0)</f>
        <v>3591</v>
      </c>
      <c r="P663">
        <f t="shared" ca="1" si="32"/>
        <v>0.29833014646426959</v>
      </c>
    </row>
    <row r="664" spans="1:16" ht="70.150000000000006" hidden="1" customHeight="1">
      <c r="A664" s="80" t="s">
        <v>16114</v>
      </c>
      <c r="B664" s="1">
        <v>96</v>
      </c>
      <c r="C664" s="5" t="s">
        <v>2057</v>
      </c>
      <c r="D664" s="6" t="s">
        <v>2058</v>
      </c>
      <c r="E664" s="1" t="str">
        <f t="shared" si="30"/>
        <v/>
      </c>
      <c r="G664" s="1"/>
      <c r="H664" s="18">
        <v>3</v>
      </c>
      <c r="I664" s="1" t="str">
        <f t="shared" si="31"/>
        <v>√</v>
      </c>
      <c r="J664" s="2" t="s">
        <v>2060</v>
      </c>
      <c r="K664" s="2" t="s">
        <v>2059</v>
      </c>
      <c r="L664" s="2" t="s">
        <v>2058</v>
      </c>
      <c r="M664" s="1">
        <v>3</v>
      </c>
      <c r="N664" s="33"/>
      <c r="O664" s="80">
        <f>MATCH(C664,大汇总!$A$2:$A$6000,0)</f>
        <v>2003</v>
      </c>
      <c r="P664">
        <f t="shared" ca="1" si="32"/>
        <v>0.36611228779872362</v>
      </c>
    </row>
    <row r="665" spans="1:16" ht="70.150000000000006" hidden="1" customHeight="1">
      <c r="A665" s="80" t="s">
        <v>16120</v>
      </c>
      <c r="B665" s="54">
        <v>96</v>
      </c>
      <c r="C665" s="5" t="s">
        <v>12848</v>
      </c>
      <c r="D665" s="6" t="s">
        <v>6608</v>
      </c>
      <c r="E665" s="9" t="str">
        <f t="shared" si="30"/>
        <v/>
      </c>
      <c r="G665" s="9" t="s">
        <v>17857</v>
      </c>
      <c r="H665" s="18"/>
      <c r="I665" s="17" t="str">
        <f t="shared" si="31"/>
        <v/>
      </c>
      <c r="J665" s="2" t="s">
        <v>12849</v>
      </c>
      <c r="K665" s="2" t="s">
        <v>6608</v>
      </c>
      <c r="L665" s="2" t="s">
        <v>6612</v>
      </c>
      <c r="M665" s="17">
        <v>2</v>
      </c>
      <c r="N665" s="25"/>
      <c r="O665" s="80">
        <f>MATCH(C665,大汇总!$A$2:$A$6000,0)</f>
        <v>4486</v>
      </c>
      <c r="P665">
        <f t="shared" ca="1" si="32"/>
        <v>0.76189326286392567</v>
      </c>
    </row>
    <row r="666" spans="1:16" ht="70.150000000000006" hidden="1" customHeight="1">
      <c r="A666" s="80" t="s">
        <v>16117</v>
      </c>
      <c r="B666" s="17">
        <v>96</v>
      </c>
      <c r="C666" s="5" t="s">
        <v>11341</v>
      </c>
      <c r="D666" s="6" t="s">
        <v>11342</v>
      </c>
      <c r="E666" s="1" t="str">
        <f t="shared" si="30"/>
        <v/>
      </c>
      <c r="G666" s="1"/>
      <c r="H666" s="18">
        <v>2</v>
      </c>
      <c r="I666" s="17" t="str">
        <f t="shared" si="31"/>
        <v>√</v>
      </c>
      <c r="J666" s="2" t="s">
        <v>11343</v>
      </c>
      <c r="K666" s="2" t="s">
        <v>11342</v>
      </c>
      <c r="L666" s="2" t="s">
        <v>11344</v>
      </c>
      <c r="M666" s="17">
        <v>2</v>
      </c>
      <c r="N666" s="24"/>
      <c r="O666" s="80">
        <f>MATCH(C666,大汇总!$A$2:$A$6000,0)</f>
        <v>2506</v>
      </c>
      <c r="P666">
        <f t="shared" ca="1" si="32"/>
        <v>0.43540031041468741</v>
      </c>
    </row>
    <row r="667" spans="1:16" ht="70.150000000000006" hidden="1" customHeight="1">
      <c r="A667" s="80" t="s">
        <v>16115</v>
      </c>
      <c r="B667" s="1">
        <v>97</v>
      </c>
      <c r="C667" s="5" t="s">
        <v>4093</v>
      </c>
      <c r="D667" s="6" t="s">
        <v>4094</v>
      </c>
      <c r="E667" s="1" t="str">
        <f t="shared" si="30"/>
        <v/>
      </c>
      <c r="G667" s="1"/>
      <c r="H667" s="18">
        <v>1</v>
      </c>
      <c r="I667" s="17" t="str">
        <f t="shared" si="31"/>
        <v>√</v>
      </c>
      <c r="J667" s="2" t="s">
        <v>4094</v>
      </c>
      <c r="K667" s="2" t="s">
        <v>4095</v>
      </c>
      <c r="L667" s="2" t="s">
        <v>4096</v>
      </c>
      <c r="M667" s="17">
        <v>1</v>
      </c>
      <c r="N667" s="24"/>
      <c r="O667" s="80">
        <f>MATCH(C667,大汇总!$A$2:$A$6000,0)</f>
        <v>720</v>
      </c>
      <c r="P667">
        <f t="shared" ca="1" si="32"/>
        <v>0.33354601956989671</v>
      </c>
    </row>
    <row r="668" spans="1:16" ht="70.150000000000006" hidden="1" customHeight="1">
      <c r="A668" s="80" t="s">
        <v>16113</v>
      </c>
      <c r="B668" s="1">
        <v>97</v>
      </c>
      <c r="C668" s="5" t="s">
        <v>270</v>
      </c>
      <c r="D668" s="6" t="s">
        <v>271</v>
      </c>
      <c r="E668" s="1" t="str">
        <f t="shared" si="30"/>
        <v/>
      </c>
      <c r="G668" s="1"/>
      <c r="H668" s="18">
        <v>3</v>
      </c>
      <c r="I668" s="17" t="str">
        <f t="shared" si="31"/>
        <v>√</v>
      </c>
      <c r="J668" s="2" t="s">
        <v>273</v>
      </c>
      <c r="K668" s="2" t="s">
        <v>272</v>
      </c>
      <c r="L668" s="2" t="s">
        <v>271</v>
      </c>
      <c r="M668" s="17">
        <v>3</v>
      </c>
      <c r="N668" s="24"/>
      <c r="O668" s="80" t="e">
        <f>MATCH(C668,大汇总!$A$2:$A$6000,0)</f>
        <v>#N/A</v>
      </c>
      <c r="P668">
        <f t="shared" ca="1" si="32"/>
        <v>0.38443264880845385</v>
      </c>
    </row>
    <row r="669" spans="1:16" ht="70.150000000000006" hidden="1" customHeight="1">
      <c r="A669" s="80" t="s">
        <v>16116</v>
      </c>
      <c r="B669" s="1">
        <v>97</v>
      </c>
      <c r="C669" s="5" t="s">
        <v>6367</v>
      </c>
      <c r="D669" s="6" t="s">
        <v>6358</v>
      </c>
      <c r="E669" s="1" t="str">
        <f t="shared" si="30"/>
        <v/>
      </c>
      <c r="G669" s="1"/>
      <c r="H669" s="18">
        <v>3</v>
      </c>
      <c r="I669" s="17" t="str">
        <f t="shared" si="31"/>
        <v>√</v>
      </c>
      <c r="J669" s="2" t="s">
        <v>6369</v>
      </c>
      <c r="K669" s="2" t="s">
        <v>6368</v>
      </c>
      <c r="L669" s="2" t="s">
        <v>6358</v>
      </c>
      <c r="M669" s="17">
        <v>3</v>
      </c>
      <c r="N669" s="38"/>
      <c r="O669" s="80">
        <f>MATCH(C669,大汇总!$A$2:$A$6000,0)</f>
        <v>2030</v>
      </c>
      <c r="P669">
        <f t="shared" ca="1" si="32"/>
        <v>0.7161091047798821</v>
      </c>
    </row>
    <row r="670" spans="1:16" ht="70.150000000000006" hidden="1" customHeight="1">
      <c r="A670" s="80" t="s">
        <v>16114</v>
      </c>
      <c r="B670" s="1">
        <v>97</v>
      </c>
      <c r="C670" s="5" t="s">
        <v>2061</v>
      </c>
      <c r="D670" s="6" t="s">
        <v>2062</v>
      </c>
      <c r="E670" s="1" t="str">
        <f t="shared" si="30"/>
        <v/>
      </c>
      <c r="G670" s="1"/>
      <c r="H670" s="18">
        <v>3</v>
      </c>
      <c r="I670" s="1" t="str">
        <f t="shared" si="31"/>
        <v>√</v>
      </c>
      <c r="J670" s="2" t="s">
        <v>2064</v>
      </c>
      <c r="K670" s="2" t="s">
        <v>2063</v>
      </c>
      <c r="L670" s="2" t="s">
        <v>2062</v>
      </c>
      <c r="M670" s="1">
        <v>3</v>
      </c>
      <c r="N670" s="33"/>
      <c r="O670" s="80">
        <f>MATCH(C670,大汇总!$A$2:$A$6000,0)</f>
        <v>3581</v>
      </c>
      <c r="P670">
        <f t="shared" ca="1" si="32"/>
        <v>0.26227197107135181</v>
      </c>
    </row>
    <row r="671" spans="1:16" ht="70.150000000000006" hidden="1" customHeight="1">
      <c r="A671" s="80" t="s">
        <v>16120</v>
      </c>
      <c r="B671" s="54">
        <v>97</v>
      </c>
      <c r="C671" s="5" t="s">
        <v>12850</v>
      </c>
      <c r="D671" s="6" t="s">
        <v>12851</v>
      </c>
      <c r="E671" s="9" t="str">
        <f t="shared" si="30"/>
        <v/>
      </c>
      <c r="G671" s="9" t="s">
        <v>17857</v>
      </c>
      <c r="H671" s="18"/>
      <c r="I671" s="17" t="str">
        <f t="shared" si="31"/>
        <v/>
      </c>
      <c r="J671" s="2" t="s">
        <v>12852</v>
      </c>
      <c r="K671" s="2" t="s">
        <v>12851</v>
      </c>
      <c r="L671" s="2" t="s">
        <v>12853</v>
      </c>
      <c r="M671" s="17">
        <v>2</v>
      </c>
      <c r="N671" s="25"/>
      <c r="O671" s="80">
        <f>MATCH(C671,大汇总!$A$2:$A$6000,0)</f>
        <v>4490</v>
      </c>
      <c r="P671">
        <f t="shared" ca="1" si="32"/>
        <v>0.15383564019314566</v>
      </c>
    </row>
    <row r="672" spans="1:16" ht="70.150000000000006" hidden="1" customHeight="1">
      <c r="A672" s="80" t="s">
        <v>16117</v>
      </c>
      <c r="B672" s="17">
        <v>97</v>
      </c>
      <c r="C672" s="5" t="s">
        <v>11345</v>
      </c>
      <c r="D672" s="6" t="s">
        <v>11346</v>
      </c>
      <c r="E672" s="1" t="str">
        <f t="shared" si="30"/>
        <v/>
      </c>
      <c r="G672" s="1"/>
      <c r="H672" s="18">
        <v>3</v>
      </c>
      <c r="I672" s="17" t="str">
        <f t="shared" si="31"/>
        <v>√</v>
      </c>
      <c r="J672" s="2" t="s">
        <v>11348</v>
      </c>
      <c r="K672" s="2" t="s">
        <v>11347</v>
      </c>
      <c r="L672" s="2" t="s">
        <v>11346</v>
      </c>
      <c r="M672" s="17">
        <v>3</v>
      </c>
      <c r="N672" s="24"/>
      <c r="O672" s="80">
        <f>MATCH(C672,大汇总!$A$2:$A$6000,0)</f>
        <v>3754</v>
      </c>
      <c r="P672">
        <f t="shared" ca="1" si="32"/>
        <v>0.58614107352710854</v>
      </c>
    </row>
    <row r="673" spans="1:16" ht="70.150000000000006" hidden="1" customHeight="1">
      <c r="A673" s="80" t="s">
        <v>16115</v>
      </c>
      <c r="B673" s="1">
        <v>98</v>
      </c>
      <c r="C673" s="5" t="s">
        <v>4097</v>
      </c>
      <c r="D673" s="6" t="s">
        <v>4098</v>
      </c>
      <c r="E673" s="1" t="str">
        <f t="shared" si="30"/>
        <v/>
      </c>
      <c r="G673" s="1"/>
      <c r="H673" s="18">
        <v>2</v>
      </c>
      <c r="I673" s="17" t="str">
        <f t="shared" si="31"/>
        <v>√</v>
      </c>
      <c r="J673" s="2" t="s">
        <v>4099</v>
      </c>
      <c r="K673" s="2" t="s">
        <v>4098</v>
      </c>
      <c r="L673" s="2" t="s">
        <v>4100</v>
      </c>
      <c r="M673" s="17">
        <v>2</v>
      </c>
      <c r="N673" s="24"/>
      <c r="O673" s="80">
        <f>MATCH(C673,大汇总!$A$2:$A$6000,0)</f>
        <v>842</v>
      </c>
      <c r="P673">
        <f t="shared" ca="1" si="32"/>
        <v>0.51485764502595432</v>
      </c>
    </row>
    <row r="674" spans="1:16" ht="70.150000000000006" hidden="1" customHeight="1">
      <c r="A674" s="80" t="s">
        <v>16113</v>
      </c>
      <c r="B674" s="1">
        <v>98</v>
      </c>
      <c r="C674" s="5" t="s">
        <v>274</v>
      </c>
      <c r="D674" s="6" t="s">
        <v>275</v>
      </c>
      <c r="E674" s="1" t="str">
        <f t="shared" si="30"/>
        <v/>
      </c>
      <c r="G674" s="1"/>
      <c r="H674" s="18">
        <v>2</v>
      </c>
      <c r="I674" s="17" t="str">
        <f t="shared" si="31"/>
        <v>√</v>
      </c>
      <c r="J674" s="2" t="s">
        <v>56</v>
      </c>
      <c r="K674" s="2" t="s">
        <v>275</v>
      </c>
      <c r="L674" s="2" t="s">
        <v>57</v>
      </c>
      <c r="M674" s="17">
        <v>2</v>
      </c>
      <c r="N674" s="24"/>
      <c r="O674" s="80" t="e">
        <f>MATCH(C674,大汇总!$A$2:$A$6000,0)</f>
        <v>#N/A</v>
      </c>
      <c r="P674">
        <f t="shared" ca="1" si="32"/>
        <v>0.74424600973793142</v>
      </c>
    </row>
    <row r="675" spans="1:16" ht="70.150000000000006" hidden="1" customHeight="1">
      <c r="A675" s="80" t="s">
        <v>16116</v>
      </c>
      <c r="B675" s="1">
        <v>98</v>
      </c>
      <c r="C675" s="5" t="s">
        <v>6370</v>
      </c>
      <c r="D675" s="6" t="s">
        <v>6361</v>
      </c>
      <c r="E675" s="1" t="str">
        <f t="shared" si="30"/>
        <v/>
      </c>
      <c r="G675" s="1"/>
      <c r="H675" s="18">
        <v>1</v>
      </c>
      <c r="I675" s="17" t="str">
        <f t="shared" si="31"/>
        <v>√</v>
      </c>
      <c r="J675" s="2" t="s">
        <v>6361</v>
      </c>
      <c r="K675" s="2" t="s">
        <v>6360</v>
      </c>
      <c r="L675" s="2" t="s">
        <v>6362</v>
      </c>
      <c r="M675" s="17">
        <v>1</v>
      </c>
      <c r="N675" s="38"/>
      <c r="O675" s="80">
        <f>MATCH(C675,大汇总!$A$2:$A$6000,0)</f>
        <v>2031</v>
      </c>
      <c r="P675">
        <f t="shared" ca="1" si="32"/>
        <v>0.87410616599689028</v>
      </c>
    </row>
    <row r="676" spans="1:16" ht="70.150000000000006" hidden="1" customHeight="1">
      <c r="A676" s="80" t="s">
        <v>16114</v>
      </c>
      <c r="B676" s="1">
        <v>98</v>
      </c>
      <c r="C676" s="5" t="s">
        <v>2065</v>
      </c>
      <c r="D676" s="6" t="s">
        <v>2066</v>
      </c>
      <c r="E676" s="1" t="str">
        <f t="shared" si="30"/>
        <v/>
      </c>
      <c r="G676" s="1"/>
      <c r="H676" s="18">
        <v>3</v>
      </c>
      <c r="I676" s="1" t="str">
        <f t="shared" si="31"/>
        <v>√</v>
      </c>
      <c r="J676" s="2" t="s">
        <v>2068</v>
      </c>
      <c r="K676" s="2" t="s">
        <v>2067</v>
      </c>
      <c r="L676" s="2" t="s">
        <v>2066</v>
      </c>
      <c r="M676" s="1">
        <v>3</v>
      </c>
      <c r="N676" s="33"/>
      <c r="O676" s="80">
        <f>MATCH(C676,大汇总!$A$2:$A$6000,0)</f>
        <v>1732</v>
      </c>
      <c r="P676">
        <f t="shared" ca="1" si="32"/>
        <v>0.97906744786345901</v>
      </c>
    </row>
    <row r="677" spans="1:16" ht="70.150000000000006" hidden="1" customHeight="1">
      <c r="A677" s="80" t="s">
        <v>16120</v>
      </c>
      <c r="B677" s="54">
        <v>98</v>
      </c>
      <c r="C677" s="5" t="s">
        <v>12854</v>
      </c>
      <c r="D677" s="6" t="s">
        <v>12855</v>
      </c>
      <c r="E677" s="9" t="str">
        <f t="shared" si="30"/>
        <v/>
      </c>
      <c r="G677" s="9" t="s">
        <v>17857</v>
      </c>
      <c r="H677" s="18"/>
      <c r="I677" s="17" t="str">
        <f t="shared" si="31"/>
        <v/>
      </c>
      <c r="J677" s="2" t="s">
        <v>12855</v>
      </c>
      <c r="K677" s="2" t="s">
        <v>12845</v>
      </c>
      <c r="L677" s="2" t="s">
        <v>12856</v>
      </c>
      <c r="M677" s="17">
        <v>1</v>
      </c>
      <c r="N677" s="25"/>
      <c r="O677" s="80">
        <f>MATCH(C677,大汇总!$A$2:$A$6000,0)</f>
        <v>4489</v>
      </c>
      <c r="P677">
        <f t="shared" ca="1" si="32"/>
        <v>0.40388662858047408</v>
      </c>
    </row>
    <row r="678" spans="1:16" ht="70.150000000000006" hidden="1" customHeight="1">
      <c r="A678" s="80" t="s">
        <v>16117</v>
      </c>
      <c r="B678" s="17">
        <v>98</v>
      </c>
      <c r="C678" s="39" t="s">
        <v>11349</v>
      </c>
      <c r="D678" s="6" t="s">
        <v>11350</v>
      </c>
      <c r="E678" s="1" t="str">
        <f t="shared" si="30"/>
        <v/>
      </c>
      <c r="G678" s="1"/>
      <c r="H678" s="18">
        <v>3</v>
      </c>
      <c r="I678" s="17" t="str">
        <f t="shared" si="31"/>
        <v>√</v>
      </c>
      <c r="J678" s="2" t="s">
        <v>11352</v>
      </c>
      <c r="K678" s="2" t="s">
        <v>11351</v>
      </c>
      <c r="L678" s="2" t="s">
        <v>11350</v>
      </c>
      <c r="M678" s="17">
        <v>3</v>
      </c>
      <c r="N678" s="24"/>
      <c r="O678" s="80">
        <f>MATCH(C678,大汇总!$A$2:$A$6000,0)</f>
        <v>3757</v>
      </c>
      <c r="P678">
        <f t="shared" ca="1" si="32"/>
        <v>0.79297504323038237</v>
      </c>
    </row>
    <row r="679" spans="1:16" ht="70.150000000000006" hidden="1" customHeight="1">
      <c r="A679" s="80" t="s">
        <v>16115</v>
      </c>
      <c r="B679" s="1">
        <v>99</v>
      </c>
      <c r="C679" s="5" t="s">
        <v>4101</v>
      </c>
      <c r="D679" s="6" t="s">
        <v>4102</v>
      </c>
      <c r="E679" s="1" t="str">
        <f t="shared" si="30"/>
        <v/>
      </c>
      <c r="G679" s="1"/>
      <c r="H679" s="18">
        <v>2</v>
      </c>
      <c r="I679" s="17" t="str">
        <f t="shared" si="31"/>
        <v>√</v>
      </c>
      <c r="J679" s="2" t="s">
        <v>4103</v>
      </c>
      <c r="K679" s="2" t="s">
        <v>4102</v>
      </c>
      <c r="L679" s="2" t="s">
        <v>4104</v>
      </c>
      <c r="M679" s="17">
        <v>2</v>
      </c>
      <c r="N679" s="24"/>
      <c r="O679" s="80">
        <f>MATCH(C679,大汇总!$A$2:$A$6000,0)</f>
        <v>728</v>
      </c>
      <c r="P679">
        <f t="shared" ca="1" si="32"/>
        <v>0.54958535038154854</v>
      </c>
    </row>
    <row r="680" spans="1:16" ht="70.150000000000006" hidden="1" customHeight="1">
      <c r="A680" s="80" t="s">
        <v>16113</v>
      </c>
      <c r="B680" s="1">
        <v>99</v>
      </c>
      <c r="C680" s="5" t="s">
        <v>276</v>
      </c>
      <c r="D680" s="6" t="s">
        <v>56</v>
      </c>
      <c r="E680" s="1" t="str">
        <f t="shared" si="30"/>
        <v/>
      </c>
      <c r="G680" s="1"/>
      <c r="H680" s="18">
        <v>3</v>
      </c>
      <c r="I680" s="17" t="str">
        <f t="shared" si="31"/>
        <v>√</v>
      </c>
      <c r="J680" s="2" t="s">
        <v>55</v>
      </c>
      <c r="K680" s="2" t="s">
        <v>59</v>
      </c>
      <c r="L680" s="2" t="s">
        <v>56</v>
      </c>
      <c r="M680" s="17">
        <v>3</v>
      </c>
      <c r="N680" s="24"/>
      <c r="O680" s="80" t="e">
        <f>MATCH(C680,大汇总!$A$2:$A$6000,0)</f>
        <v>#N/A</v>
      </c>
      <c r="P680">
        <f t="shared" ca="1" si="32"/>
        <v>0.18206106975924896</v>
      </c>
    </row>
    <row r="681" spans="1:16" ht="70.150000000000006" hidden="1" customHeight="1">
      <c r="A681" s="80" t="s">
        <v>16114</v>
      </c>
      <c r="B681" s="1">
        <v>99</v>
      </c>
      <c r="C681" s="5" t="s">
        <v>2069</v>
      </c>
      <c r="D681" s="6" t="s">
        <v>2070</v>
      </c>
      <c r="E681" s="1" t="str">
        <f t="shared" si="30"/>
        <v/>
      </c>
      <c r="G681" s="1"/>
      <c r="H681" s="18">
        <v>2</v>
      </c>
      <c r="I681" s="1" t="str">
        <f t="shared" si="31"/>
        <v>√</v>
      </c>
      <c r="J681" s="2" t="s">
        <v>2071</v>
      </c>
      <c r="K681" s="2" t="s">
        <v>2070</v>
      </c>
      <c r="L681" s="2" t="s">
        <v>2072</v>
      </c>
      <c r="M681" s="1">
        <v>2</v>
      </c>
      <c r="N681" s="33"/>
      <c r="O681" s="80">
        <f>MATCH(C681,大汇总!$A$2:$A$6000,0)</f>
        <v>4021</v>
      </c>
      <c r="P681">
        <f t="shared" ca="1" si="32"/>
        <v>0.7182693869963056</v>
      </c>
    </row>
    <row r="682" spans="1:16" ht="70.150000000000006" hidden="1" customHeight="1">
      <c r="A682" s="80" t="s">
        <v>16120</v>
      </c>
      <c r="B682" s="54">
        <v>99</v>
      </c>
      <c r="C682" s="5" t="s">
        <v>12857</v>
      </c>
      <c r="D682" s="6" t="s">
        <v>12858</v>
      </c>
      <c r="E682" s="9" t="str">
        <f t="shared" si="30"/>
        <v/>
      </c>
      <c r="G682" s="9" t="s">
        <v>17857</v>
      </c>
      <c r="H682" s="18"/>
      <c r="I682" s="17" t="str">
        <f t="shared" si="31"/>
        <v/>
      </c>
      <c r="J682" s="2" t="s">
        <v>12858</v>
      </c>
      <c r="K682" s="2" t="s">
        <v>12859</v>
      </c>
      <c r="L682" s="2" t="s">
        <v>12860</v>
      </c>
      <c r="M682" s="17">
        <v>1</v>
      </c>
      <c r="N682" s="25"/>
      <c r="O682" s="80">
        <f>MATCH(C682,大汇总!$A$2:$A$6000,0)</f>
        <v>4488</v>
      </c>
      <c r="P682">
        <f t="shared" ca="1" si="32"/>
        <v>0.47003695063894024</v>
      </c>
    </row>
    <row r="683" spans="1:16" ht="70.150000000000006" hidden="1" customHeight="1">
      <c r="A683" s="80" t="s">
        <v>16117</v>
      </c>
      <c r="B683" s="17">
        <v>99</v>
      </c>
      <c r="C683" s="5" t="s">
        <v>11353</v>
      </c>
      <c r="D683" s="6" t="s">
        <v>11354</v>
      </c>
      <c r="E683" s="1" t="str">
        <f t="shared" si="30"/>
        <v/>
      </c>
      <c r="G683" s="1"/>
      <c r="H683" s="18">
        <v>2</v>
      </c>
      <c r="I683" s="17" t="str">
        <f t="shared" si="31"/>
        <v>√</v>
      </c>
      <c r="J683" s="2" t="s">
        <v>11355</v>
      </c>
      <c r="K683" s="2" t="s">
        <v>11354</v>
      </c>
      <c r="L683" s="2" t="s">
        <v>11356</v>
      </c>
      <c r="M683" s="17">
        <v>2</v>
      </c>
      <c r="N683" s="24"/>
      <c r="O683" s="80">
        <f>MATCH(C683,大汇总!$A$2:$A$6000,0)</f>
        <v>5091</v>
      </c>
      <c r="P683">
        <f t="shared" ca="1" si="32"/>
        <v>0.65983203450027594</v>
      </c>
    </row>
    <row r="684" spans="1:16" ht="70.150000000000006" hidden="1" customHeight="1">
      <c r="A684" s="80" t="s">
        <v>16115</v>
      </c>
      <c r="B684" s="1">
        <v>100</v>
      </c>
      <c r="C684" s="5" t="s">
        <v>4105</v>
      </c>
      <c r="D684" s="6" t="s">
        <v>4106</v>
      </c>
      <c r="E684" s="1" t="str">
        <f t="shared" si="30"/>
        <v/>
      </c>
      <c r="G684" s="1"/>
      <c r="H684" s="18">
        <v>1</v>
      </c>
      <c r="I684" s="17" t="str">
        <f t="shared" si="31"/>
        <v>√</v>
      </c>
      <c r="J684" s="2" t="s">
        <v>4106</v>
      </c>
      <c r="K684" s="2" t="s">
        <v>4107</v>
      </c>
      <c r="L684" s="2" t="s">
        <v>4108</v>
      </c>
      <c r="M684" s="17">
        <v>1</v>
      </c>
      <c r="N684" s="24"/>
      <c r="O684" s="80">
        <f>MATCH(C684,大汇总!$A$2:$A$6000,0)</f>
        <v>1942</v>
      </c>
      <c r="P684">
        <f t="shared" ca="1" si="32"/>
        <v>0.90975762204104849</v>
      </c>
    </row>
    <row r="685" spans="1:16" ht="70.150000000000006" hidden="1" customHeight="1">
      <c r="A685" s="80" t="s">
        <v>16113</v>
      </c>
      <c r="B685" s="1">
        <v>100</v>
      </c>
      <c r="C685" s="5" t="s">
        <v>277</v>
      </c>
      <c r="D685" s="6" t="s">
        <v>56</v>
      </c>
      <c r="E685" s="1" t="str">
        <f t="shared" si="30"/>
        <v/>
      </c>
      <c r="G685" s="1"/>
      <c r="H685" s="18">
        <v>1</v>
      </c>
      <c r="I685" s="17" t="str">
        <f t="shared" si="31"/>
        <v>√</v>
      </c>
      <c r="J685" s="2" t="s">
        <v>56</v>
      </c>
      <c r="K685" s="2" t="s">
        <v>59</v>
      </c>
      <c r="L685" s="2" t="s">
        <v>55</v>
      </c>
      <c r="M685" s="17">
        <v>1</v>
      </c>
      <c r="N685" s="24"/>
      <c r="O685" s="80" t="e">
        <f>MATCH(C685,大汇总!$A$2:$A$6000,0)</f>
        <v>#N/A</v>
      </c>
      <c r="P685">
        <f t="shared" ca="1" si="32"/>
        <v>0.7489052899790708</v>
      </c>
    </row>
    <row r="686" spans="1:16" ht="70.150000000000006" hidden="1" customHeight="1">
      <c r="A686" s="80" t="s">
        <v>16116</v>
      </c>
      <c r="B686" s="1">
        <v>100</v>
      </c>
      <c r="C686" s="5" t="s">
        <v>6371</v>
      </c>
      <c r="D686" s="6" t="s">
        <v>6372</v>
      </c>
      <c r="E686" s="1" t="str">
        <f t="shared" si="30"/>
        <v/>
      </c>
      <c r="G686" s="1"/>
      <c r="H686" s="18">
        <v>2</v>
      </c>
      <c r="I686" s="17" t="str">
        <f t="shared" si="31"/>
        <v>√</v>
      </c>
      <c r="J686" s="2" t="s">
        <v>6374</v>
      </c>
      <c r="K686" s="2" t="s">
        <v>6372</v>
      </c>
      <c r="L686" s="2" t="s">
        <v>6373</v>
      </c>
      <c r="M686" s="17">
        <v>2</v>
      </c>
      <c r="N686" s="38"/>
      <c r="O686" s="80">
        <f>MATCH(C686,大汇总!$A$2:$A$6000,0)</f>
        <v>5131</v>
      </c>
      <c r="P686">
        <f t="shared" ca="1" si="32"/>
        <v>0.73257748607266704</v>
      </c>
    </row>
    <row r="687" spans="1:16" ht="70.150000000000006" hidden="1" customHeight="1">
      <c r="A687" s="80" t="s">
        <v>16114</v>
      </c>
      <c r="B687" s="1">
        <v>100</v>
      </c>
      <c r="C687" s="5" t="s">
        <v>2073</v>
      </c>
      <c r="D687" s="6" t="s">
        <v>2074</v>
      </c>
      <c r="E687" s="1" t="str">
        <f t="shared" si="30"/>
        <v/>
      </c>
      <c r="G687" s="1"/>
      <c r="H687" s="18">
        <v>3</v>
      </c>
      <c r="I687" s="1" t="str">
        <f t="shared" si="31"/>
        <v>√</v>
      </c>
      <c r="J687" s="2" t="s">
        <v>2076</v>
      </c>
      <c r="K687" s="2" t="s">
        <v>2075</v>
      </c>
      <c r="L687" s="2" t="s">
        <v>2074</v>
      </c>
      <c r="M687" s="1">
        <v>3</v>
      </c>
      <c r="N687" s="33"/>
      <c r="O687" s="80">
        <f>MATCH(C687,大汇总!$A$2:$A$6000,0)</f>
        <v>1751</v>
      </c>
      <c r="P687">
        <f t="shared" ca="1" si="32"/>
        <v>0.40327018767077749</v>
      </c>
    </row>
    <row r="688" spans="1:16" ht="70.150000000000006" hidden="1" customHeight="1">
      <c r="A688" s="80" t="s">
        <v>16120</v>
      </c>
      <c r="B688" s="1">
        <v>100</v>
      </c>
      <c r="C688" s="5" t="s">
        <v>12861</v>
      </c>
      <c r="D688" s="6" t="s">
        <v>12862</v>
      </c>
      <c r="E688" s="9" t="str">
        <f t="shared" si="30"/>
        <v/>
      </c>
      <c r="G688" s="9"/>
      <c r="H688" s="18">
        <v>1</v>
      </c>
      <c r="I688" s="17" t="str">
        <f t="shared" si="31"/>
        <v>√</v>
      </c>
      <c r="J688" s="2" t="s">
        <v>12862</v>
      </c>
      <c r="K688" s="2" t="s">
        <v>12863</v>
      </c>
      <c r="L688" s="2" t="s">
        <v>12864</v>
      </c>
      <c r="M688" s="17">
        <v>1</v>
      </c>
      <c r="N688" s="25"/>
      <c r="O688" s="80">
        <f>MATCH(C688,大汇总!$A$2:$A$6000,0)</f>
        <v>3879</v>
      </c>
      <c r="P688">
        <f t="shared" ca="1" si="32"/>
        <v>0.57647180483031113</v>
      </c>
    </row>
    <row r="689" spans="1:16" ht="70.150000000000006" hidden="1" customHeight="1">
      <c r="A689" s="80" t="s">
        <v>16117</v>
      </c>
      <c r="B689" s="17">
        <v>100</v>
      </c>
      <c r="C689" s="5" t="s">
        <v>11357</v>
      </c>
      <c r="D689" s="6" t="s">
        <v>11358</v>
      </c>
      <c r="E689" s="1" t="str">
        <f t="shared" si="30"/>
        <v/>
      </c>
      <c r="G689" s="1"/>
      <c r="H689" s="18">
        <v>2</v>
      </c>
      <c r="I689" s="17" t="str">
        <f t="shared" si="31"/>
        <v>√</v>
      </c>
      <c r="J689" s="2" t="s">
        <v>11359</v>
      </c>
      <c r="K689" s="2" t="s">
        <v>11358</v>
      </c>
      <c r="L689" s="2" t="s">
        <v>11360</v>
      </c>
      <c r="M689" s="17">
        <v>2</v>
      </c>
      <c r="N689" s="24"/>
      <c r="O689" s="80">
        <f>MATCH(C689,大汇总!$A$2:$A$6000,0)</f>
        <v>3522</v>
      </c>
      <c r="P689">
        <f t="shared" ca="1" si="32"/>
        <v>2.8090268968199328E-2</v>
      </c>
    </row>
    <row r="690" spans="1:16" ht="70.150000000000006" hidden="1" customHeight="1">
      <c r="A690" s="80" t="s">
        <v>16115</v>
      </c>
      <c r="B690" s="1">
        <v>101</v>
      </c>
      <c r="C690" s="5" t="s">
        <v>4109</v>
      </c>
      <c r="D690" s="6" t="s">
        <v>4110</v>
      </c>
      <c r="E690" s="1" t="str">
        <f t="shared" si="30"/>
        <v/>
      </c>
      <c r="F690" s="80" t="s">
        <v>17949</v>
      </c>
      <c r="G690" s="1"/>
      <c r="H690" s="18">
        <v>2</v>
      </c>
      <c r="I690" s="17" t="str">
        <f t="shared" si="31"/>
        <v>√</v>
      </c>
      <c r="J690" s="2" t="s">
        <v>4111</v>
      </c>
      <c r="K690" s="2" t="s">
        <v>4110</v>
      </c>
      <c r="L690" s="2" t="s">
        <v>4112</v>
      </c>
      <c r="M690" s="17">
        <v>2</v>
      </c>
      <c r="N690" s="24"/>
      <c r="O690" s="80">
        <f>MATCH(C690,大汇总!$A$2:$A$6000,0)</f>
        <v>848</v>
      </c>
      <c r="P690">
        <f t="shared" ca="1" si="32"/>
        <v>0.91291410500433945</v>
      </c>
    </row>
    <row r="691" spans="1:16" ht="70.150000000000006" hidden="1" customHeight="1">
      <c r="A691" s="80" t="s">
        <v>16113</v>
      </c>
      <c r="B691" s="1">
        <v>101</v>
      </c>
      <c r="C691" s="5" t="s">
        <v>278</v>
      </c>
      <c r="D691" s="6" t="s">
        <v>62</v>
      </c>
      <c r="E691" s="1" t="str">
        <f t="shared" si="30"/>
        <v/>
      </c>
      <c r="G691" s="1"/>
      <c r="H691" s="18">
        <v>2</v>
      </c>
      <c r="I691" s="17" t="str">
        <f t="shared" si="31"/>
        <v>√</v>
      </c>
      <c r="J691" s="2" t="s">
        <v>279</v>
      </c>
      <c r="K691" s="2" t="s">
        <v>62</v>
      </c>
      <c r="L691" s="2" t="s">
        <v>59</v>
      </c>
      <c r="M691" s="17">
        <v>2</v>
      </c>
      <c r="N691" s="24"/>
      <c r="O691" s="80" t="e">
        <f>MATCH(C691,大汇总!$A$2:$A$6000,0)</f>
        <v>#N/A</v>
      </c>
      <c r="P691">
        <f t="shared" ca="1" si="32"/>
        <v>0.38977434152259938</v>
      </c>
    </row>
    <row r="692" spans="1:16" ht="70.150000000000006" hidden="1" customHeight="1">
      <c r="A692" s="80" t="s">
        <v>16116</v>
      </c>
      <c r="B692" s="1">
        <v>101</v>
      </c>
      <c r="C692" s="5" t="s">
        <v>6375</v>
      </c>
      <c r="D692" s="6" t="s">
        <v>6337</v>
      </c>
      <c r="E692" s="1" t="str">
        <f t="shared" si="30"/>
        <v/>
      </c>
      <c r="G692" s="1"/>
      <c r="H692" s="18">
        <v>1</v>
      </c>
      <c r="I692" s="17" t="str">
        <f t="shared" si="31"/>
        <v>√</v>
      </c>
      <c r="J692" s="2" t="s">
        <v>6337</v>
      </c>
      <c r="K692" s="2" t="s">
        <v>6376</v>
      </c>
      <c r="L692" s="2" t="s">
        <v>6377</v>
      </c>
      <c r="M692" s="17">
        <v>1</v>
      </c>
      <c r="N692" s="38"/>
      <c r="O692" s="80">
        <f>MATCH(C692,大汇总!$A$2:$A$6000,0)</f>
        <v>3341</v>
      </c>
      <c r="P692">
        <f t="shared" ca="1" si="32"/>
        <v>0.35911129129916608</v>
      </c>
    </row>
    <row r="693" spans="1:16" ht="70.150000000000006" hidden="1" customHeight="1">
      <c r="A693" s="80" t="s">
        <v>16114</v>
      </c>
      <c r="B693" s="1">
        <v>101</v>
      </c>
      <c r="C693" s="5" t="s">
        <v>2077</v>
      </c>
      <c r="D693" s="6" t="s">
        <v>2078</v>
      </c>
      <c r="E693" s="1" t="str">
        <f t="shared" si="30"/>
        <v/>
      </c>
      <c r="G693" s="1"/>
      <c r="H693" s="18">
        <v>3</v>
      </c>
      <c r="I693" s="1" t="str">
        <f t="shared" si="31"/>
        <v>√</v>
      </c>
      <c r="J693" s="2" t="s">
        <v>2080</v>
      </c>
      <c r="K693" s="2" t="s">
        <v>2079</v>
      </c>
      <c r="L693" s="2" t="s">
        <v>2078</v>
      </c>
      <c r="M693" s="1">
        <v>3</v>
      </c>
      <c r="N693" s="33"/>
      <c r="O693" s="80">
        <f>MATCH(C693,大汇总!$A$2:$A$6000,0)</f>
        <v>3182</v>
      </c>
      <c r="P693">
        <f t="shared" ca="1" si="32"/>
        <v>0.77222812301280808</v>
      </c>
    </row>
    <row r="694" spans="1:16" ht="70.150000000000006" hidden="1" customHeight="1">
      <c r="A694" s="80" t="s">
        <v>16120</v>
      </c>
      <c r="B694" s="1">
        <v>101</v>
      </c>
      <c r="C694" s="39" t="s">
        <v>12865</v>
      </c>
      <c r="D694" s="6" t="s">
        <v>12866</v>
      </c>
      <c r="E694" s="9" t="str">
        <f t="shared" si="30"/>
        <v/>
      </c>
      <c r="F694" s="89"/>
      <c r="G694" s="36"/>
      <c r="H694" s="40">
        <v>2</v>
      </c>
      <c r="I694" s="37" t="str">
        <f t="shared" si="31"/>
        <v>√</v>
      </c>
      <c r="J694" s="35" t="s">
        <v>12867</v>
      </c>
      <c r="K694" s="35" t="s">
        <v>12866</v>
      </c>
      <c r="L694" s="35" t="s">
        <v>12868</v>
      </c>
      <c r="M694" s="17">
        <v>2</v>
      </c>
      <c r="N694" s="25"/>
      <c r="O694" s="80">
        <f>MATCH(C694,大汇总!$A$2:$A$6000,0)</f>
        <v>3997</v>
      </c>
      <c r="P694">
        <f t="shared" ca="1" si="32"/>
        <v>0.97392504904713106</v>
      </c>
    </row>
    <row r="695" spans="1:16" ht="70.150000000000006" hidden="1" customHeight="1">
      <c r="A695" s="80" t="s">
        <v>16117</v>
      </c>
      <c r="B695" s="17">
        <v>101</v>
      </c>
      <c r="C695" s="5" t="s">
        <v>11361</v>
      </c>
      <c r="D695" s="6" t="s">
        <v>11362</v>
      </c>
      <c r="E695" s="1" t="str">
        <f t="shared" si="30"/>
        <v/>
      </c>
      <c r="G695" s="1"/>
      <c r="H695" s="18">
        <v>3</v>
      </c>
      <c r="I695" s="17" t="str">
        <f t="shared" si="31"/>
        <v>√</v>
      </c>
      <c r="J695" s="2" t="s">
        <v>11364</v>
      </c>
      <c r="K695" s="2" t="s">
        <v>11363</v>
      </c>
      <c r="L695" s="2" t="s">
        <v>11362</v>
      </c>
      <c r="M695" s="17">
        <v>3</v>
      </c>
      <c r="N695" s="24"/>
      <c r="O695" s="80">
        <f>MATCH(C695,大汇总!$A$2:$A$6000,0)</f>
        <v>3777</v>
      </c>
      <c r="P695">
        <f t="shared" ca="1" si="32"/>
        <v>0.23534929983085062</v>
      </c>
    </row>
    <row r="696" spans="1:16" ht="70.150000000000006" hidden="1" customHeight="1">
      <c r="A696" s="80" t="s">
        <v>16115</v>
      </c>
      <c r="B696" s="1">
        <v>102</v>
      </c>
      <c r="C696" s="5" t="s">
        <v>4113</v>
      </c>
      <c r="D696" s="6" t="s">
        <v>4114</v>
      </c>
      <c r="E696" s="1" t="str">
        <f t="shared" si="30"/>
        <v/>
      </c>
      <c r="G696" s="1"/>
      <c r="H696" s="18">
        <v>3</v>
      </c>
      <c r="I696" s="17" t="str">
        <f t="shared" si="31"/>
        <v>√</v>
      </c>
      <c r="J696" s="2" t="s">
        <v>4116</v>
      </c>
      <c r="K696" s="2" t="s">
        <v>4115</v>
      </c>
      <c r="L696" s="2" t="s">
        <v>4114</v>
      </c>
      <c r="M696" s="17">
        <v>3</v>
      </c>
      <c r="N696" s="24"/>
      <c r="O696" s="80">
        <f>MATCH(C696,大汇总!$A$2:$A$6000,0)</f>
        <v>734</v>
      </c>
      <c r="P696">
        <f t="shared" ca="1" si="32"/>
        <v>0.10955535659731108</v>
      </c>
    </row>
    <row r="697" spans="1:16" ht="70.150000000000006" hidden="1" customHeight="1">
      <c r="A697" s="80" t="s">
        <v>16113</v>
      </c>
      <c r="B697" s="1">
        <v>102</v>
      </c>
      <c r="C697" s="5" t="s">
        <v>280</v>
      </c>
      <c r="D697" s="6" t="s">
        <v>75</v>
      </c>
      <c r="E697" s="1" t="str">
        <f t="shared" si="30"/>
        <v/>
      </c>
      <c r="G697" s="1"/>
      <c r="H697" s="18">
        <v>3</v>
      </c>
      <c r="I697" s="17" t="str">
        <f t="shared" si="31"/>
        <v>√</v>
      </c>
      <c r="J697" s="2" t="s">
        <v>77</v>
      </c>
      <c r="K697" s="2" t="s">
        <v>76</v>
      </c>
      <c r="L697" s="2" t="s">
        <v>75</v>
      </c>
      <c r="M697" s="17">
        <v>3</v>
      </c>
      <c r="N697" s="24"/>
      <c r="O697" s="80" t="e">
        <f>MATCH(C697,大汇总!$A$2:$A$6000,0)</f>
        <v>#N/A</v>
      </c>
      <c r="P697">
        <f t="shared" ca="1" si="32"/>
        <v>0.73782942285423192</v>
      </c>
    </row>
    <row r="698" spans="1:16" ht="70.150000000000006" hidden="1" customHeight="1">
      <c r="A698" s="80" t="s">
        <v>16116</v>
      </c>
      <c r="B698" s="1">
        <v>102</v>
      </c>
      <c r="C698" s="5" t="s">
        <v>6378</v>
      </c>
      <c r="D698" s="6" t="s">
        <v>6379</v>
      </c>
      <c r="E698" s="1" t="str">
        <f t="shared" si="30"/>
        <v/>
      </c>
      <c r="G698" s="1"/>
      <c r="H698" s="18">
        <v>2</v>
      </c>
      <c r="I698" s="17" t="str">
        <f t="shared" si="31"/>
        <v>√</v>
      </c>
      <c r="J698" s="2" t="s">
        <v>2575</v>
      </c>
      <c r="K698" s="2" t="s">
        <v>6379</v>
      </c>
      <c r="L698" s="2" t="s">
        <v>6380</v>
      </c>
      <c r="M698" s="17">
        <v>2</v>
      </c>
      <c r="N698" s="38"/>
      <c r="O698" s="80">
        <f>MATCH(C698,大汇总!$A$2:$A$6000,0)</f>
        <v>4884</v>
      </c>
      <c r="P698">
        <f t="shared" ca="1" si="32"/>
        <v>0.60401148310440056</v>
      </c>
    </row>
    <row r="699" spans="1:16" ht="70.150000000000006" hidden="1" customHeight="1">
      <c r="A699" s="80" t="s">
        <v>16114</v>
      </c>
      <c r="B699" s="1">
        <v>102</v>
      </c>
      <c r="C699" s="5" t="s">
        <v>2081</v>
      </c>
      <c r="D699" s="6" t="s">
        <v>2082</v>
      </c>
      <c r="E699" s="1" t="str">
        <f t="shared" si="30"/>
        <v/>
      </c>
      <c r="G699" s="1"/>
      <c r="H699" s="18">
        <v>2</v>
      </c>
      <c r="I699" s="1" t="str">
        <f t="shared" si="31"/>
        <v>√</v>
      </c>
      <c r="J699" s="2" t="s">
        <v>2083</v>
      </c>
      <c r="K699" s="2" t="s">
        <v>2082</v>
      </c>
      <c r="L699" s="2" t="s">
        <v>2084</v>
      </c>
      <c r="M699" s="1">
        <v>2</v>
      </c>
      <c r="N699" s="33"/>
      <c r="O699" s="80">
        <f>MATCH(C699,大汇总!$A$2:$A$6000,0)</f>
        <v>3183</v>
      </c>
      <c r="P699">
        <f t="shared" ca="1" si="32"/>
        <v>0.11587248973496478</v>
      </c>
    </row>
    <row r="700" spans="1:16" ht="70.150000000000006" hidden="1" customHeight="1">
      <c r="A700" s="80" t="s">
        <v>16120</v>
      </c>
      <c r="B700" s="54">
        <v>102</v>
      </c>
      <c r="C700" s="5" t="s">
        <v>12869</v>
      </c>
      <c r="D700" s="6" t="s">
        <v>12870</v>
      </c>
      <c r="E700" s="9" t="str">
        <f t="shared" si="30"/>
        <v/>
      </c>
      <c r="G700" s="9" t="s">
        <v>17857</v>
      </c>
      <c r="H700" s="18"/>
      <c r="I700" s="17" t="str">
        <f t="shared" si="31"/>
        <v/>
      </c>
      <c r="J700" s="2" t="s">
        <v>12871</v>
      </c>
      <c r="K700" s="2" t="s">
        <v>12870</v>
      </c>
      <c r="L700" s="2" t="s">
        <v>12872</v>
      </c>
      <c r="M700" s="17">
        <v>2</v>
      </c>
      <c r="N700" s="25"/>
      <c r="O700" s="80">
        <f>MATCH(C700,大汇总!$A$2:$A$6000,0)</f>
        <v>4482</v>
      </c>
      <c r="P700">
        <f t="shared" ca="1" si="32"/>
        <v>0.31826177324946492</v>
      </c>
    </row>
    <row r="701" spans="1:16" ht="70.150000000000006" hidden="1" customHeight="1">
      <c r="A701" s="80" t="s">
        <v>16117</v>
      </c>
      <c r="B701" s="17">
        <v>102</v>
      </c>
      <c r="C701" s="5" t="s">
        <v>15956</v>
      </c>
      <c r="D701" s="6" t="s">
        <v>11365</v>
      </c>
      <c r="E701" s="1" t="str">
        <f t="shared" si="30"/>
        <v/>
      </c>
      <c r="G701" s="1"/>
      <c r="H701" s="18">
        <v>2</v>
      </c>
      <c r="I701" s="17" t="str">
        <f t="shared" si="31"/>
        <v>√</v>
      </c>
      <c r="J701" s="2" t="s">
        <v>11366</v>
      </c>
      <c r="K701" s="2" t="s">
        <v>11365</v>
      </c>
      <c r="L701" s="2" t="s">
        <v>11367</v>
      </c>
      <c r="M701" s="17">
        <v>2</v>
      </c>
      <c r="N701" s="24"/>
      <c r="O701" s="80">
        <f>MATCH(C701,大汇总!$A$2:$A$6000,0)</f>
        <v>4220</v>
      </c>
      <c r="P701">
        <f t="shared" ca="1" si="32"/>
        <v>0.26875279065983515</v>
      </c>
    </row>
    <row r="702" spans="1:16" ht="70.150000000000006" hidden="1" customHeight="1">
      <c r="A702" s="80" t="s">
        <v>16115</v>
      </c>
      <c r="B702" s="1">
        <v>103</v>
      </c>
      <c r="C702" s="39" t="s">
        <v>4117</v>
      </c>
      <c r="D702" s="56" t="s">
        <v>4118</v>
      </c>
      <c r="E702" s="34" t="str">
        <f t="shared" si="30"/>
        <v/>
      </c>
      <c r="F702" s="89"/>
      <c r="G702" s="34" t="s">
        <v>17859</v>
      </c>
      <c r="H702" s="40">
        <v>2</v>
      </c>
      <c r="I702" s="37" t="str">
        <f t="shared" si="31"/>
        <v>√</v>
      </c>
      <c r="J702" s="35" t="s">
        <v>814</v>
      </c>
      <c r="K702" s="35" t="s">
        <v>4118</v>
      </c>
      <c r="L702" s="35" t="s">
        <v>4119</v>
      </c>
      <c r="M702" s="17">
        <v>2</v>
      </c>
      <c r="N702" s="24"/>
      <c r="O702" s="80">
        <f>MATCH(C702,大汇总!$A$2:$A$6000,0)</f>
        <v>4901</v>
      </c>
      <c r="P702">
        <f t="shared" ca="1" si="32"/>
        <v>0.83069350366657857</v>
      </c>
    </row>
    <row r="703" spans="1:16" ht="70.150000000000006" hidden="1" customHeight="1">
      <c r="A703" s="80" t="s">
        <v>16113</v>
      </c>
      <c r="B703" s="1">
        <v>103</v>
      </c>
      <c r="C703" s="5" t="s">
        <v>281</v>
      </c>
      <c r="D703" s="6" t="s">
        <v>76</v>
      </c>
      <c r="E703" s="1" t="str">
        <f t="shared" si="30"/>
        <v/>
      </c>
      <c r="G703" s="1"/>
      <c r="H703" s="18">
        <v>1</v>
      </c>
      <c r="I703" s="17" t="str">
        <f t="shared" si="31"/>
        <v>√</v>
      </c>
      <c r="J703" s="2" t="s">
        <v>76</v>
      </c>
      <c r="K703" s="2" t="s">
        <v>79</v>
      </c>
      <c r="L703" s="2" t="s">
        <v>75</v>
      </c>
      <c r="M703" s="17">
        <v>1</v>
      </c>
      <c r="N703" s="24"/>
      <c r="O703" s="80" t="e">
        <f>MATCH(C703,大汇总!$A$2:$A$6000,0)</f>
        <v>#N/A</v>
      </c>
      <c r="P703">
        <f t="shared" ca="1" si="32"/>
        <v>0.82098612574694185</v>
      </c>
    </row>
    <row r="704" spans="1:16" ht="70.150000000000006" hidden="1" customHeight="1">
      <c r="A704" s="80" t="s">
        <v>16116</v>
      </c>
      <c r="B704" s="1">
        <v>103</v>
      </c>
      <c r="C704" s="5" t="s">
        <v>6381</v>
      </c>
      <c r="D704" s="6" t="s">
        <v>6382</v>
      </c>
      <c r="E704" s="1" t="str">
        <f t="shared" si="30"/>
        <v/>
      </c>
      <c r="G704" s="1"/>
      <c r="H704" s="18">
        <v>3</v>
      </c>
      <c r="I704" s="17" t="str">
        <f t="shared" si="31"/>
        <v>√</v>
      </c>
      <c r="J704" s="2" t="s">
        <v>6384</v>
      </c>
      <c r="K704" s="2" t="s">
        <v>6383</v>
      </c>
      <c r="L704" s="2" t="s">
        <v>6382</v>
      </c>
      <c r="M704" s="17">
        <v>3</v>
      </c>
      <c r="N704" s="38"/>
      <c r="O704" s="80">
        <f>MATCH(C704,大汇总!$A$2:$A$6000,0)</f>
        <v>2337</v>
      </c>
      <c r="P704">
        <f t="shared" ca="1" si="32"/>
        <v>0.87226141103368571</v>
      </c>
    </row>
    <row r="705" spans="1:16" ht="70.150000000000006" hidden="1" customHeight="1">
      <c r="A705" s="80" t="s">
        <v>16114</v>
      </c>
      <c r="B705" s="1">
        <v>103</v>
      </c>
      <c r="C705" s="5" t="s">
        <v>2085</v>
      </c>
      <c r="D705" s="6" t="s">
        <v>2086</v>
      </c>
      <c r="E705" s="1" t="str">
        <f t="shared" si="30"/>
        <v/>
      </c>
      <c r="G705" s="1"/>
      <c r="H705" s="18">
        <v>3</v>
      </c>
      <c r="I705" s="1" t="str">
        <f t="shared" si="31"/>
        <v>√</v>
      </c>
      <c r="J705" s="2" t="s">
        <v>2088</v>
      </c>
      <c r="K705" s="2" t="s">
        <v>2087</v>
      </c>
      <c r="L705" s="2" t="s">
        <v>2086</v>
      </c>
      <c r="M705" s="1">
        <v>3</v>
      </c>
      <c r="N705" s="33"/>
      <c r="O705" s="80">
        <f>MATCH(C705,大汇总!$A$2:$A$6000,0)</f>
        <v>1785</v>
      </c>
      <c r="P705">
        <f t="shared" ca="1" si="32"/>
        <v>0.9501387115655382</v>
      </c>
    </row>
    <row r="706" spans="1:16" ht="70.150000000000006" hidden="1" customHeight="1">
      <c r="A706" s="80" t="s">
        <v>16120</v>
      </c>
      <c r="B706" s="54">
        <v>103</v>
      </c>
      <c r="C706" s="5" t="s">
        <v>12873</v>
      </c>
      <c r="D706" s="6" t="s">
        <v>12874</v>
      </c>
      <c r="E706" s="9" t="str">
        <f t="shared" ref="E706:E769" si="33">IF(I706="×",IF(M706=1,J706,IF(M706=2,K706,IF(M706=3,L706,""))),"")</f>
        <v/>
      </c>
      <c r="G706" s="9" t="s">
        <v>17857</v>
      </c>
      <c r="H706" s="18"/>
      <c r="I706" s="17" t="str">
        <f t="shared" ref="I706:I769" si="34">IF(H706="","",IF(H706=M706,"√","×"))</f>
        <v/>
      </c>
      <c r="J706" s="2" t="s">
        <v>12874</v>
      </c>
      <c r="K706" s="2" t="s">
        <v>12840</v>
      </c>
      <c r="L706" s="2" t="s">
        <v>12875</v>
      </c>
      <c r="M706" s="17">
        <v>1</v>
      </c>
      <c r="N706" s="25"/>
      <c r="O706" s="80">
        <f>MATCH(C706,大汇总!$A$2:$A$6000,0)</f>
        <v>4481</v>
      </c>
      <c r="P706">
        <f t="shared" ref="P706:P769" ca="1" si="35">RAND()</f>
        <v>0.42999773190907187</v>
      </c>
    </row>
    <row r="707" spans="1:16" ht="70.150000000000006" hidden="1" customHeight="1">
      <c r="A707" s="80" t="s">
        <v>16117</v>
      </c>
      <c r="B707" s="17">
        <v>103</v>
      </c>
      <c r="C707" s="5" t="s">
        <v>15957</v>
      </c>
      <c r="D707" s="6" t="s">
        <v>11210</v>
      </c>
      <c r="E707" s="1" t="str">
        <f t="shared" si="33"/>
        <v/>
      </c>
      <c r="G707" s="1"/>
      <c r="H707" s="18">
        <v>1</v>
      </c>
      <c r="I707" s="17" t="str">
        <f t="shared" si="34"/>
        <v>√</v>
      </c>
      <c r="J707" s="2" t="s">
        <v>11210</v>
      </c>
      <c r="K707" s="2" t="s">
        <v>11211</v>
      </c>
      <c r="L707" s="2" t="s">
        <v>11368</v>
      </c>
      <c r="M707" s="17">
        <v>1</v>
      </c>
      <c r="N707" s="24"/>
      <c r="O707" s="80" t="e">
        <f>MATCH(C707,大汇总!$A$2:$A$6000,0)</f>
        <v>#N/A</v>
      </c>
      <c r="P707">
        <f t="shared" ca="1" si="35"/>
        <v>1.2184595600511883E-2</v>
      </c>
    </row>
    <row r="708" spans="1:16" ht="70.150000000000006" hidden="1" customHeight="1">
      <c r="A708" s="80" t="s">
        <v>16115</v>
      </c>
      <c r="B708" s="1">
        <v>104</v>
      </c>
      <c r="C708" s="5" t="s">
        <v>4120</v>
      </c>
      <c r="D708" s="6" t="s">
        <v>4121</v>
      </c>
      <c r="E708" s="1" t="str">
        <f t="shared" si="33"/>
        <v/>
      </c>
      <c r="G708" s="1"/>
      <c r="H708" s="18">
        <v>2</v>
      </c>
      <c r="I708" s="17" t="str">
        <f t="shared" si="34"/>
        <v>√</v>
      </c>
      <c r="J708" s="2" t="s">
        <v>4122</v>
      </c>
      <c r="K708" s="2" t="s">
        <v>4121</v>
      </c>
      <c r="L708" s="2" t="s">
        <v>4123</v>
      </c>
      <c r="M708" s="17">
        <v>2</v>
      </c>
      <c r="N708" s="24"/>
      <c r="O708" s="80">
        <f>MATCH(C708,大汇总!$A$2:$A$6000,0)</f>
        <v>2527</v>
      </c>
      <c r="P708">
        <f t="shared" ca="1" si="35"/>
        <v>0.68293161796934854</v>
      </c>
    </row>
    <row r="709" spans="1:16" ht="70.150000000000006" hidden="1" customHeight="1">
      <c r="A709" s="80" t="s">
        <v>16113</v>
      </c>
      <c r="B709" s="1">
        <v>104</v>
      </c>
      <c r="C709" s="5" t="s">
        <v>282</v>
      </c>
      <c r="D709" s="6" t="s">
        <v>283</v>
      </c>
      <c r="E709" s="1" t="str">
        <f t="shared" si="33"/>
        <v/>
      </c>
      <c r="G709" s="1"/>
      <c r="H709" s="18">
        <v>2</v>
      </c>
      <c r="I709" s="17" t="str">
        <f t="shared" si="34"/>
        <v>√</v>
      </c>
      <c r="J709" s="2" t="s">
        <v>76</v>
      </c>
      <c r="K709" s="2" t="s">
        <v>283</v>
      </c>
      <c r="L709" s="2" t="s">
        <v>81</v>
      </c>
      <c r="M709" s="17">
        <v>2</v>
      </c>
      <c r="N709" s="24"/>
      <c r="O709" s="80">
        <f>MATCH(C709,大汇总!$A$2:$A$6000,0)</f>
        <v>145</v>
      </c>
      <c r="P709">
        <f t="shared" ca="1" si="35"/>
        <v>0.8042245733450758</v>
      </c>
    </row>
    <row r="710" spans="1:16" ht="70.150000000000006" hidden="1" customHeight="1">
      <c r="A710" s="80" t="s">
        <v>16114</v>
      </c>
      <c r="B710" s="1">
        <v>104</v>
      </c>
      <c r="C710" s="5" t="s">
        <v>2089</v>
      </c>
      <c r="D710" s="6" t="s">
        <v>2090</v>
      </c>
      <c r="E710" s="1" t="str">
        <f t="shared" si="33"/>
        <v/>
      </c>
      <c r="G710" s="1"/>
      <c r="H710" s="18">
        <v>3</v>
      </c>
      <c r="I710" s="1" t="str">
        <f t="shared" si="34"/>
        <v>√</v>
      </c>
      <c r="J710" s="2" t="s">
        <v>2092</v>
      </c>
      <c r="K710" s="2" t="s">
        <v>2091</v>
      </c>
      <c r="L710" s="2" t="s">
        <v>2090</v>
      </c>
      <c r="M710" s="1">
        <v>3</v>
      </c>
      <c r="N710" s="33"/>
      <c r="O710" s="80">
        <f>MATCH(C710,大汇总!$A$2:$A$6000,0)</f>
        <v>58</v>
      </c>
      <c r="P710">
        <f t="shared" ca="1" si="35"/>
        <v>0.61045660693032555</v>
      </c>
    </row>
    <row r="711" spans="1:16" ht="70.150000000000006" hidden="1" customHeight="1">
      <c r="A711" s="80" t="s">
        <v>16120</v>
      </c>
      <c r="B711" s="54">
        <v>104</v>
      </c>
      <c r="C711" s="5" t="s">
        <v>12876</v>
      </c>
      <c r="D711" s="6" t="s">
        <v>6658</v>
      </c>
      <c r="E711" s="9" t="str">
        <f t="shared" si="33"/>
        <v/>
      </c>
      <c r="G711" s="9" t="s">
        <v>17857</v>
      </c>
      <c r="H711" s="18"/>
      <c r="I711" s="17" t="str">
        <f t="shared" si="34"/>
        <v/>
      </c>
      <c r="J711" s="2" t="s">
        <v>12875</v>
      </c>
      <c r="K711" s="2" t="s">
        <v>12840</v>
      </c>
      <c r="L711" s="2" t="s">
        <v>6658</v>
      </c>
      <c r="M711" s="17">
        <v>3</v>
      </c>
      <c r="N711" s="25"/>
      <c r="O711" s="80" t="e">
        <f>MATCH(C711,大汇总!$A$2:$A$6000,0)</f>
        <v>#N/A</v>
      </c>
      <c r="P711">
        <f t="shared" ca="1" si="35"/>
        <v>0.49634868711818014</v>
      </c>
    </row>
    <row r="712" spans="1:16" ht="70.150000000000006" hidden="1" customHeight="1">
      <c r="A712" s="80" t="s">
        <v>16117</v>
      </c>
      <c r="B712" s="17">
        <v>104</v>
      </c>
      <c r="C712" s="5" t="s">
        <v>15958</v>
      </c>
      <c r="D712" s="6" t="s">
        <v>11214</v>
      </c>
      <c r="E712" s="1" t="str">
        <f t="shared" si="33"/>
        <v/>
      </c>
      <c r="G712" s="1"/>
      <c r="H712" s="18">
        <v>2</v>
      </c>
      <c r="I712" s="17" t="str">
        <f t="shared" si="34"/>
        <v>√</v>
      </c>
      <c r="J712" s="2" t="s">
        <v>11215</v>
      </c>
      <c r="K712" s="2" t="s">
        <v>11214</v>
      </c>
      <c r="L712" s="2" t="s">
        <v>11369</v>
      </c>
      <c r="M712" s="17">
        <v>2</v>
      </c>
      <c r="N712" s="24"/>
      <c r="O712" s="80" t="e">
        <f>MATCH(C712,大汇总!$A$2:$A$6000,0)</f>
        <v>#N/A</v>
      </c>
      <c r="P712">
        <f t="shared" ca="1" si="35"/>
        <v>5.7214911040045613E-2</v>
      </c>
    </row>
    <row r="713" spans="1:16" ht="70.150000000000006" hidden="1" customHeight="1">
      <c r="A713" s="80" t="s">
        <v>16115</v>
      </c>
      <c r="B713" s="1">
        <v>105</v>
      </c>
      <c r="C713" s="5" t="s">
        <v>4124</v>
      </c>
      <c r="D713" s="6" t="s">
        <v>4125</v>
      </c>
      <c r="E713" s="1" t="str">
        <f t="shared" si="33"/>
        <v/>
      </c>
      <c r="G713" s="1"/>
      <c r="H713" s="18">
        <v>1</v>
      </c>
      <c r="I713" s="17" t="str">
        <f t="shared" si="34"/>
        <v>√</v>
      </c>
      <c r="J713" s="2" t="s">
        <v>4125</v>
      </c>
      <c r="K713" s="2" t="s">
        <v>4126</v>
      </c>
      <c r="L713" s="2" t="s">
        <v>4127</v>
      </c>
      <c r="M713" s="17">
        <v>1</v>
      </c>
      <c r="N713" s="24"/>
      <c r="O713" s="80">
        <f>MATCH(C713,大汇总!$A$2:$A$6000,0)</f>
        <v>4858</v>
      </c>
      <c r="P713">
        <f t="shared" ca="1" si="35"/>
        <v>0.25158203087109865</v>
      </c>
    </row>
    <row r="714" spans="1:16" ht="70.150000000000006" hidden="1" customHeight="1">
      <c r="A714" s="109" t="s">
        <v>16113</v>
      </c>
      <c r="B714" s="110">
        <v>105</v>
      </c>
      <c r="C714" s="111" t="s">
        <v>284</v>
      </c>
      <c r="D714" s="112" t="s">
        <v>285</v>
      </c>
      <c r="E714" s="110" t="str">
        <f t="shared" si="33"/>
        <v/>
      </c>
      <c r="G714" s="110" t="s">
        <v>4708</v>
      </c>
      <c r="H714" s="113">
        <v>1</v>
      </c>
      <c r="I714" s="114" t="str">
        <f t="shared" si="34"/>
        <v>√</v>
      </c>
      <c r="J714" s="115" t="s">
        <v>285</v>
      </c>
      <c r="K714" s="115" t="s">
        <v>286</v>
      </c>
      <c r="L714" s="115" t="s">
        <v>287</v>
      </c>
      <c r="M714" s="17">
        <v>1</v>
      </c>
      <c r="N714" s="24"/>
      <c r="O714" s="80">
        <f>MATCH(C714,大汇总!$A$2:$A$6000,0)</f>
        <v>76</v>
      </c>
      <c r="P714">
        <f t="shared" ca="1" si="35"/>
        <v>0.83998009656142092</v>
      </c>
    </row>
    <row r="715" spans="1:16" ht="70.150000000000006" hidden="1" customHeight="1">
      <c r="A715" s="80" t="s">
        <v>16116</v>
      </c>
      <c r="B715" s="1">
        <v>105</v>
      </c>
      <c r="C715" s="5" t="s">
        <v>6387</v>
      </c>
      <c r="D715" s="6" t="s">
        <v>6388</v>
      </c>
      <c r="E715" s="1" t="str">
        <f t="shared" si="33"/>
        <v/>
      </c>
      <c r="G715" s="1"/>
      <c r="H715" s="18">
        <v>3</v>
      </c>
      <c r="I715" s="17" t="str">
        <f t="shared" si="34"/>
        <v>√</v>
      </c>
      <c r="J715" s="2" t="s">
        <v>6390</v>
      </c>
      <c r="K715" s="2" t="s">
        <v>6389</v>
      </c>
      <c r="L715" s="2" t="s">
        <v>6388</v>
      </c>
      <c r="M715" s="17">
        <v>3</v>
      </c>
      <c r="N715" s="38"/>
      <c r="O715" s="80">
        <f>MATCH(C715,大汇总!$A$2:$A$6000,0)</f>
        <v>2338</v>
      </c>
      <c r="P715">
        <f t="shared" ca="1" si="35"/>
        <v>0.53854852514227525</v>
      </c>
    </row>
    <row r="716" spans="1:16" ht="70.150000000000006" hidden="1" customHeight="1">
      <c r="A716" s="80" t="s">
        <v>16114</v>
      </c>
      <c r="B716" s="1">
        <v>105</v>
      </c>
      <c r="C716" s="5" t="s">
        <v>2093</v>
      </c>
      <c r="D716" s="6" t="s">
        <v>2094</v>
      </c>
      <c r="E716" s="1" t="str">
        <f t="shared" si="33"/>
        <v/>
      </c>
      <c r="F716" s="80" t="s">
        <v>29998</v>
      </c>
      <c r="G716" s="1"/>
      <c r="H716" s="18">
        <v>2</v>
      </c>
      <c r="I716" s="1" t="str">
        <f t="shared" si="34"/>
        <v>√</v>
      </c>
      <c r="J716" s="2" t="s">
        <v>2095</v>
      </c>
      <c r="K716" s="2" t="s">
        <v>2094</v>
      </c>
      <c r="L716" s="2" t="s">
        <v>2096</v>
      </c>
      <c r="M716" s="1">
        <v>2</v>
      </c>
      <c r="N716" s="33"/>
      <c r="O716" s="80">
        <f>MATCH(C716,大汇总!$A$2:$A$6000,0)</f>
        <v>2959</v>
      </c>
      <c r="P716">
        <f t="shared" ca="1" si="35"/>
        <v>4.6214168613644802E-2</v>
      </c>
    </row>
    <row r="717" spans="1:16" ht="70.150000000000006" hidden="1" customHeight="1">
      <c r="A717" s="80" t="s">
        <v>16120</v>
      </c>
      <c r="B717" s="54">
        <v>105</v>
      </c>
      <c r="C717" s="5" t="s">
        <v>12877</v>
      </c>
      <c r="D717" s="6" t="s">
        <v>12847</v>
      </c>
      <c r="E717" s="9" t="str">
        <f t="shared" si="33"/>
        <v/>
      </c>
      <c r="G717" s="9" t="s">
        <v>17857</v>
      </c>
      <c r="H717" s="18"/>
      <c r="I717" s="17" t="str">
        <f t="shared" si="34"/>
        <v/>
      </c>
      <c r="J717" s="2" t="s">
        <v>12847</v>
      </c>
      <c r="K717" s="2" t="s">
        <v>12845</v>
      </c>
      <c r="L717" s="2" t="s">
        <v>12878</v>
      </c>
      <c r="M717" s="17">
        <v>1</v>
      </c>
      <c r="N717" s="25"/>
      <c r="O717" s="80">
        <f>MATCH(C717,大汇总!$A$2:$A$6000,0)</f>
        <v>4480</v>
      </c>
      <c r="P717">
        <f t="shared" ca="1" si="35"/>
        <v>0.59637544668417797</v>
      </c>
    </row>
    <row r="718" spans="1:16" ht="70.150000000000006" hidden="1" customHeight="1">
      <c r="A718" s="80" t="s">
        <v>16117</v>
      </c>
      <c r="B718" s="17">
        <v>105</v>
      </c>
      <c r="C718" s="5" t="s">
        <v>15959</v>
      </c>
      <c r="D718" s="6" t="s">
        <v>11218</v>
      </c>
      <c r="E718" s="1" t="str">
        <f t="shared" si="33"/>
        <v/>
      </c>
      <c r="G718" s="1"/>
      <c r="H718" s="18">
        <v>1</v>
      </c>
      <c r="I718" s="17" t="str">
        <f t="shared" si="34"/>
        <v>√</v>
      </c>
      <c r="J718" s="2" t="s">
        <v>11218</v>
      </c>
      <c r="K718" s="2" t="s">
        <v>11219</v>
      </c>
      <c r="L718" s="2" t="s">
        <v>11220</v>
      </c>
      <c r="M718" s="17">
        <v>1</v>
      </c>
      <c r="N718" s="24"/>
      <c r="O718" s="80" t="e">
        <f>MATCH(C718,大汇总!$A$2:$A$6000,0)</f>
        <v>#N/A</v>
      </c>
      <c r="P718">
        <f t="shared" ca="1" si="35"/>
        <v>0.53583286258940221</v>
      </c>
    </row>
    <row r="719" spans="1:16" ht="70.150000000000006" hidden="1" customHeight="1">
      <c r="A719" s="80" t="s">
        <v>16115</v>
      </c>
      <c r="B719" s="1">
        <v>106</v>
      </c>
      <c r="C719" s="5" t="s">
        <v>4128</v>
      </c>
      <c r="D719" s="6" t="s">
        <v>4129</v>
      </c>
      <c r="E719" s="1" t="str">
        <f t="shared" si="33"/>
        <v/>
      </c>
      <c r="F719" s="80" t="s">
        <v>17950</v>
      </c>
      <c r="G719" s="1"/>
      <c r="H719" s="18">
        <v>3</v>
      </c>
      <c r="I719" s="17" t="str">
        <f t="shared" si="34"/>
        <v>√</v>
      </c>
      <c r="J719" s="2" t="s">
        <v>4131</v>
      </c>
      <c r="K719" s="2" t="s">
        <v>4130</v>
      </c>
      <c r="L719" s="2" t="s">
        <v>4129</v>
      </c>
      <c r="M719" s="17">
        <v>3</v>
      </c>
      <c r="N719" s="24"/>
      <c r="O719" s="80">
        <f>MATCH(C719,大汇总!$A$2:$A$6000,0)</f>
        <v>2524</v>
      </c>
      <c r="P719">
        <f t="shared" ca="1" si="35"/>
        <v>0.87633916260985978</v>
      </c>
    </row>
    <row r="720" spans="1:16" ht="70.150000000000006" hidden="1" customHeight="1">
      <c r="A720" s="109" t="s">
        <v>16113</v>
      </c>
      <c r="B720" s="110">
        <v>106</v>
      </c>
      <c r="C720" s="111" t="s">
        <v>288</v>
      </c>
      <c r="D720" s="112" t="s">
        <v>289</v>
      </c>
      <c r="E720" s="110" t="str">
        <f t="shared" si="33"/>
        <v/>
      </c>
      <c r="F720" s="80" t="s">
        <v>17950</v>
      </c>
      <c r="G720" s="110" t="s">
        <v>4708</v>
      </c>
      <c r="H720" s="113">
        <v>1</v>
      </c>
      <c r="I720" s="114" t="str">
        <f t="shared" si="34"/>
        <v>√</v>
      </c>
      <c r="J720" s="115" t="s">
        <v>289</v>
      </c>
      <c r="K720" s="115" t="s">
        <v>290</v>
      </c>
      <c r="L720" s="115" t="s">
        <v>291</v>
      </c>
      <c r="M720" s="17">
        <v>1</v>
      </c>
      <c r="N720" s="23"/>
      <c r="O720" s="80">
        <f>MATCH(C720,大汇总!$A$2:$A$6000,0)</f>
        <v>1928</v>
      </c>
      <c r="P720">
        <f t="shared" ca="1" si="35"/>
        <v>0.64093498700192708</v>
      </c>
    </row>
    <row r="721" spans="1:16" ht="70.150000000000006" hidden="1" customHeight="1">
      <c r="A721" s="89" t="s">
        <v>16116</v>
      </c>
      <c r="B721" s="34">
        <v>106</v>
      </c>
      <c r="C721" s="39" t="s">
        <v>6391</v>
      </c>
      <c r="D721" s="6" t="s">
        <v>6392</v>
      </c>
      <c r="E721" s="1" t="str">
        <f t="shared" si="33"/>
        <v/>
      </c>
      <c r="G721" s="34"/>
      <c r="H721" s="40">
        <v>1</v>
      </c>
      <c r="I721" s="37" t="str">
        <f t="shared" si="34"/>
        <v>√</v>
      </c>
      <c r="J721" s="35" t="s">
        <v>6392</v>
      </c>
      <c r="K721" s="35" t="s">
        <v>6393</v>
      </c>
      <c r="L721" s="35" t="s">
        <v>6394</v>
      </c>
      <c r="M721" s="17">
        <v>1</v>
      </c>
      <c r="N721" s="38"/>
      <c r="O721" s="80">
        <f>MATCH(C721,大汇总!$A$2:$A$6000,0)</f>
        <v>2036</v>
      </c>
      <c r="P721">
        <f t="shared" ca="1" si="35"/>
        <v>0.71982148546114422</v>
      </c>
    </row>
    <row r="722" spans="1:16" ht="70.150000000000006" hidden="1" customHeight="1">
      <c r="A722" s="80" t="s">
        <v>16114</v>
      </c>
      <c r="B722" s="1">
        <v>106</v>
      </c>
      <c r="C722" s="5" t="s">
        <v>2097</v>
      </c>
      <c r="D722" s="6" t="s">
        <v>2098</v>
      </c>
      <c r="E722" s="1" t="str">
        <f t="shared" si="33"/>
        <v/>
      </c>
      <c r="G722" s="1"/>
      <c r="H722" s="18">
        <v>1</v>
      </c>
      <c r="I722" s="1" t="str">
        <f t="shared" si="34"/>
        <v>√</v>
      </c>
      <c r="J722" s="2" t="s">
        <v>2098</v>
      </c>
      <c r="K722" s="2" t="s">
        <v>2099</v>
      </c>
      <c r="L722" s="2" t="s">
        <v>2100</v>
      </c>
      <c r="M722" s="1">
        <v>1</v>
      </c>
      <c r="N722" s="33"/>
      <c r="O722" s="80">
        <f>MATCH(C722,大汇总!$A$2:$A$6000,0)</f>
        <v>3178</v>
      </c>
      <c r="P722">
        <f t="shared" ca="1" si="35"/>
        <v>0.83486048794353618</v>
      </c>
    </row>
    <row r="723" spans="1:16" ht="70.150000000000006" hidden="1" customHeight="1">
      <c r="A723" s="80" t="s">
        <v>16120</v>
      </c>
      <c r="B723" s="54">
        <v>106</v>
      </c>
      <c r="C723" s="5" t="s">
        <v>12879</v>
      </c>
      <c r="D723" s="6" t="s">
        <v>6608</v>
      </c>
      <c r="E723" s="9" t="str">
        <f t="shared" si="33"/>
        <v/>
      </c>
      <c r="G723" s="9" t="s">
        <v>17857</v>
      </c>
      <c r="H723" s="18"/>
      <c r="I723" s="17" t="str">
        <f t="shared" si="34"/>
        <v/>
      </c>
      <c r="J723" s="2" t="s">
        <v>12849</v>
      </c>
      <c r="K723" s="2" t="s">
        <v>6608</v>
      </c>
      <c r="L723" s="2" t="s">
        <v>6612</v>
      </c>
      <c r="M723" s="17">
        <v>2</v>
      </c>
      <c r="N723" s="25"/>
      <c r="O723" s="80" t="e">
        <f>MATCH(C723,大汇总!$A$2:$A$6000,0)</f>
        <v>#N/A</v>
      </c>
      <c r="P723">
        <f t="shared" ca="1" si="35"/>
        <v>0.69845165929676889</v>
      </c>
    </row>
    <row r="724" spans="1:16" ht="70.150000000000006" hidden="1" customHeight="1">
      <c r="A724" s="80" t="s">
        <v>16117</v>
      </c>
      <c r="B724" s="17">
        <v>106</v>
      </c>
      <c r="C724" s="5" t="s">
        <v>15960</v>
      </c>
      <c r="D724" s="6" t="s">
        <v>11370</v>
      </c>
      <c r="E724" s="1" t="str">
        <f t="shared" si="33"/>
        <v/>
      </c>
      <c r="G724" s="1"/>
      <c r="H724" s="18">
        <v>2</v>
      </c>
      <c r="I724" s="17" t="str">
        <f t="shared" si="34"/>
        <v>√</v>
      </c>
      <c r="J724" s="2" t="s">
        <v>11371</v>
      </c>
      <c r="K724" s="2" t="s">
        <v>11370</v>
      </c>
      <c r="L724" s="2" t="s">
        <v>11372</v>
      </c>
      <c r="M724" s="17">
        <v>2</v>
      </c>
      <c r="N724" s="24"/>
      <c r="O724" s="80">
        <f>MATCH(C724,大汇总!$A$2:$A$6000,0)</f>
        <v>2496</v>
      </c>
      <c r="P724">
        <f t="shared" ca="1" si="35"/>
        <v>0.31338136131427607</v>
      </c>
    </row>
    <row r="725" spans="1:16" ht="70.150000000000006" hidden="1" customHeight="1">
      <c r="A725" s="80" t="s">
        <v>16115</v>
      </c>
      <c r="B725" s="1">
        <v>107</v>
      </c>
      <c r="C725" s="39" t="s">
        <v>4132</v>
      </c>
      <c r="D725" s="56" t="s">
        <v>4133</v>
      </c>
      <c r="E725" s="34" t="str">
        <f t="shared" si="33"/>
        <v/>
      </c>
      <c r="F725" s="89"/>
      <c r="G725" s="34"/>
      <c r="H725" s="40">
        <v>1</v>
      </c>
      <c r="I725" s="37" t="str">
        <f t="shared" si="34"/>
        <v>√</v>
      </c>
      <c r="J725" s="35" t="s">
        <v>4133</v>
      </c>
      <c r="K725" s="35" t="s">
        <v>4134</v>
      </c>
      <c r="L725" s="35" t="s">
        <v>4135</v>
      </c>
      <c r="M725" s="17">
        <v>1</v>
      </c>
      <c r="N725" s="24"/>
      <c r="O725" s="80">
        <f>MATCH(C725,大汇总!$A$2:$A$6000,0)</f>
        <v>1904</v>
      </c>
      <c r="P725">
        <f t="shared" ca="1" si="35"/>
        <v>0.99893218144717222</v>
      </c>
    </row>
    <row r="726" spans="1:16" ht="70.150000000000006" hidden="1" customHeight="1">
      <c r="A726" s="80" t="s">
        <v>16113</v>
      </c>
      <c r="B726" s="1">
        <v>107</v>
      </c>
      <c r="C726" s="5" t="s">
        <v>292</v>
      </c>
      <c r="D726" s="6" t="s">
        <v>293</v>
      </c>
      <c r="E726" s="1" t="str">
        <f t="shared" si="33"/>
        <v/>
      </c>
      <c r="G726" s="1"/>
      <c r="H726" s="18">
        <v>1</v>
      </c>
      <c r="I726" s="17" t="str">
        <f t="shared" si="34"/>
        <v>√</v>
      </c>
      <c r="J726" s="2" t="s">
        <v>293</v>
      </c>
      <c r="K726" s="2" t="s">
        <v>294</v>
      </c>
      <c r="L726" s="2" t="s">
        <v>295</v>
      </c>
      <c r="M726" s="17">
        <v>1</v>
      </c>
      <c r="N726" s="24"/>
      <c r="O726" s="80">
        <f>MATCH(C726,大汇总!$A$2:$A$6000,0)</f>
        <v>3456</v>
      </c>
      <c r="P726">
        <f t="shared" ca="1" si="35"/>
        <v>0.27998289843376656</v>
      </c>
    </row>
    <row r="727" spans="1:16" ht="70.150000000000006" hidden="1" customHeight="1">
      <c r="A727" s="80" t="s">
        <v>16116</v>
      </c>
      <c r="B727" s="1">
        <v>107</v>
      </c>
      <c r="C727" s="5" t="s">
        <v>6395</v>
      </c>
      <c r="D727" s="6" t="s">
        <v>6322</v>
      </c>
      <c r="E727" s="1" t="str">
        <f t="shared" si="33"/>
        <v/>
      </c>
      <c r="G727" s="1"/>
      <c r="H727" s="18">
        <v>3</v>
      </c>
      <c r="I727" s="17" t="str">
        <f t="shared" si="34"/>
        <v>√</v>
      </c>
      <c r="J727" s="2" t="s">
        <v>6397</v>
      </c>
      <c r="K727" s="2" t="s">
        <v>6396</v>
      </c>
      <c r="L727" s="2" t="s">
        <v>6322</v>
      </c>
      <c r="M727" s="17">
        <v>3</v>
      </c>
      <c r="N727" s="38"/>
      <c r="O727" s="80">
        <f>MATCH(C727,大汇总!$A$2:$A$6000,0)</f>
        <v>2582</v>
      </c>
      <c r="P727">
        <f t="shared" ca="1" si="35"/>
        <v>0.13573873139833348</v>
      </c>
    </row>
    <row r="728" spans="1:16" ht="70.150000000000006" hidden="1" customHeight="1">
      <c r="A728" s="80" t="s">
        <v>16114</v>
      </c>
      <c r="B728" s="1">
        <v>107</v>
      </c>
      <c r="C728" s="5" t="s">
        <v>2101</v>
      </c>
      <c r="D728" s="6" t="s">
        <v>2102</v>
      </c>
      <c r="E728" s="1" t="str">
        <f t="shared" si="33"/>
        <v/>
      </c>
      <c r="G728" s="1"/>
      <c r="H728" s="18">
        <v>3</v>
      </c>
      <c r="I728" s="1" t="str">
        <f t="shared" si="34"/>
        <v>√</v>
      </c>
      <c r="J728" s="2" t="s">
        <v>2104</v>
      </c>
      <c r="K728" s="2" t="s">
        <v>2103</v>
      </c>
      <c r="L728" s="2" t="s">
        <v>2102</v>
      </c>
      <c r="M728" s="1">
        <v>3</v>
      </c>
      <c r="N728" s="33"/>
      <c r="O728" s="80">
        <f>MATCH(C728,大汇总!$A$2:$A$6000,0)</f>
        <v>4875</v>
      </c>
      <c r="P728">
        <f t="shared" ca="1" si="35"/>
        <v>0.7473530303006376</v>
      </c>
    </row>
    <row r="729" spans="1:16" ht="70.150000000000006" hidden="1" customHeight="1">
      <c r="A729" s="80" t="s">
        <v>16120</v>
      </c>
      <c r="B729" s="54">
        <v>107</v>
      </c>
      <c r="C729" s="5" t="s">
        <v>12880</v>
      </c>
      <c r="D729" s="6" t="s">
        <v>12881</v>
      </c>
      <c r="E729" s="9" t="str">
        <f t="shared" si="33"/>
        <v/>
      </c>
      <c r="G729" s="9" t="s">
        <v>17857</v>
      </c>
      <c r="H729" s="18"/>
      <c r="I729" s="17" t="str">
        <f t="shared" si="34"/>
        <v/>
      </c>
      <c r="J729" s="2" t="s">
        <v>12882</v>
      </c>
      <c r="K729" s="2" t="s">
        <v>12881</v>
      </c>
      <c r="L729" s="2" t="s">
        <v>12883</v>
      </c>
      <c r="M729" s="17">
        <v>2</v>
      </c>
      <c r="N729" s="25"/>
      <c r="O729" s="80">
        <f>MATCH(C729,大汇总!$A$2:$A$6000,0)</f>
        <v>4483</v>
      </c>
      <c r="P729">
        <f t="shared" ca="1" si="35"/>
        <v>0.99982922958947218</v>
      </c>
    </row>
    <row r="730" spans="1:16" ht="70.150000000000006" hidden="1" customHeight="1">
      <c r="A730" s="80" t="s">
        <v>16117</v>
      </c>
      <c r="B730" s="17">
        <v>107</v>
      </c>
      <c r="C730" s="5" t="s">
        <v>15961</v>
      </c>
      <c r="D730" s="6" t="s">
        <v>11226</v>
      </c>
      <c r="E730" s="1" t="str">
        <f t="shared" si="33"/>
        <v/>
      </c>
      <c r="G730" s="1"/>
      <c r="H730" s="18">
        <v>1</v>
      </c>
      <c r="I730" s="17" t="str">
        <f t="shared" si="34"/>
        <v>√</v>
      </c>
      <c r="J730" s="2" t="s">
        <v>11226</v>
      </c>
      <c r="K730" s="2" t="s">
        <v>11373</v>
      </c>
      <c r="L730" s="2" t="s">
        <v>11374</v>
      </c>
      <c r="M730" s="17">
        <v>1</v>
      </c>
      <c r="N730" s="24"/>
      <c r="O730" s="80">
        <f>MATCH(C730,大汇总!$A$2:$A$6000,0)</f>
        <v>3843</v>
      </c>
      <c r="P730">
        <f t="shared" ca="1" si="35"/>
        <v>0.80021335455604237</v>
      </c>
    </row>
    <row r="731" spans="1:16" ht="70.150000000000006" hidden="1" customHeight="1">
      <c r="A731" s="80" t="s">
        <v>16115</v>
      </c>
      <c r="B731" s="1">
        <v>108</v>
      </c>
      <c r="C731" s="5" t="s">
        <v>4136</v>
      </c>
      <c r="D731" s="6" t="s">
        <v>4137</v>
      </c>
      <c r="E731" s="1" t="str">
        <f t="shared" si="33"/>
        <v/>
      </c>
      <c r="G731" s="1"/>
      <c r="H731" s="18">
        <v>1</v>
      </c>
      <c r="I731" s="17" t="str">
        <f t="shared" si="34"/>
        <v>√</v>
      </c>
      <c r="J731" s="2" t="s">
        <v>4137</v>
      </c>
      <c r="K731" s="2" t="s">
        <v>4138</v>
      </c>
      <c r="L731" s="2" t="s">
        <v>4139</v>
      </c>
      <c r="M731" s="17">
        <v>1</v>
      </c>
      <c r="N731" s="24"/>
      <c r="O731" s="80">
        <f>MATCH(C731,大汇总!$A$2:$A$6000,0)</f>
        <v>4893</v>
      </c>
      <c r="P731">
        <f t="shared" ca="1" si="35"/>
        <v>0.12295258256347263</v>
      </c>
    </row>
    <row r="732" spans="1:16" ht="70.150000000000006" hidden="1" customHeight="1">
      <c r="A732" s="80" t="s">
        <v>16113</v>
      </c>
      <c r="B732" s="1">
        <v>108</v>
      </c>
      <c r="C732" s="5" t="s">
        <v>296</v>
      </c>
      <c r="D732" s="6" t="s">
        <v>297</v>
      </c>
      <c r="E732" s="1" t="str">
        <f t="shared" si="33"/>
        <v/>
      </c>
      <c r="G732" s="1"/>
      <c r="H732" s="18">
        <v>1</v>
      </c>
      <c r="I732" s="17" t="str">
        <f t="shared" si="34"/>
        <v>√</v>
      </c>
      <c r="J732" s="2" t="s">
        <v>297</v>
      </c>
      <c r="K732" s="2" t="s">
        <v>298</v>
      </c>
      <c r="L732" s="2" t="s">
        <v>299</v>
      </c>
      <c r="M732" s="17">
        <v>1</v>
      </c>
      <c r="N732" s="24"/>
      <c r="O732" s="80">
        <f>MATCH(C732,大汇总!$A$2:$A$6000,0)</f>
        <v>4017</v>
      </c>
      <c r="P732">
        <f t="shared" ca="1" si="35"/>
        <v>0.55083800261324223</v>
      </c>
    </row>
    <row r="733" spans="1:16" ht="70.150000000000006" hidden="1" customHeight="1">
      <c r="A733" s="80" t="s">
        <v>16116</v>
      </c>
      <c r="B733" s="1">
        <v>108</v>
      </c>
      <c r="C733" s="5" t="s">
        <v>6398</v>
      </c>
      <c r="D733" s="6" t="s">
        <v>6399</v>
      </c>
      <c r="E733" s="1" t="str">
        <f t="shared" si="33"/>
        <v/>
      </c>
      <c r="G733" s="1"/>
      <c r="H733" s="18">
        <v>1</v>
      </c>
      <c r="I733" s="17" t="str">
        <f t="shared" si="34"/>
        <v>√</v>
      </c>
      <c r="J733" s="2" t="s">
        <v>6399</v>
      </c>
      <c r="K733" s="2" t="s">
        <v>6400</v>
      </c>
      <c r="L733" s="2" t="s">
        <v>6401</v>
      </c>
      <c r="M733" s="17">
        <v>1</v>
      </c>
      <c r="N733" s="38"/>
      <c r="O733" s="80">
        <f>MATCH(C733,大汇总!$A$2:$A$6000,0)</f>
        <v>3850</v>
      </c>
      <c r="P733">
        <f t="shared" ca="1" si="35"/>
        <v>0.7315817799170482</v>
      </c>
    </row>
    <row r="734" spans="1:16" ht="70.150000000000006" hidden="1" customHeight="1">
      <c r="A734" s="80" t="s">
        <v>16114</v>
      </c>
      <c r="B734" s="1">
        <v>108</v>
      </c>
      <c r="C734" s="5" t="s">
        <v>2105</v>
      </c>
      <c r="D734" s="6" t="s">
        <v>2106</v>
      </c>
      <c r="E734" s="1" t="str">
        <f t="shared" si="33"/>
        <v/>
      </c>
      <c r="G734" s="1"/>
      <c r="H734" s="18">
        <v>2</v>
      </c>
      <c r="I734" s="1" t="str">
        <f t="shared" si="34"/>
        <v>√</v>
      </c>
      <c r="J734" s="2" t="s">
        <v>2107</v>
      </c>
      <c r="K734" s="2" t="s">
        <v>2106</v>
      </c>
      <c r="L734" s="2" t="s">
        <v>2108</v>
      </c>
      <c r="M734" s="1">
        <v>2</v>
      </c>
      <c r="N734" s="33"/>
      <c r="O734" s="80">
        <f>MATCH(C734,大汇总!$A$2:$A$6000,0)</f>
        <v>4999</v>
      </c>
      <c r="P734">
        <f t="shared" ca="1" si="35"/>
        <v>0.89867291156259343</v>
      </c>
    </row>
    <row r="735" spans="1:16" ht="70.150000000000006" hidden="1" customHeight="1">
      <c r="A735" s="80" t="s">
        <v>16120</v>
      </c>
      <c r="B735" s="54">
        <v>108</v>
      </c>
      <c r="C735" s="5" t="s">
        <v>12884</v>
      </c>
      <c r="D735" s="6" t="s">
        <v>12885</v>
      </c>
      <c r="E735" s="9" t="str">
        <f t="shared" si="33"/>
        <v/>
      </c>
      <c r="G735" s="9" t="s">
        <v>17857</v>
      </c>
      <c r="H735" s="18"/>
      <c r="I735" s="17" t="str">
        <f t="shared" si="34"/>
        <v/>
      </c>
      <c r="J735" s="2" t="s">
        <v>12885</v>
      </c>
      <c r="K735" s="2" t="s">
        <v>12886</v>
      </c>
      <c r="L735" s="2" t="s">
        <v>12855</v>
      </c>
      <c r="M735" s="17">
        <v>1</v>
      </c>
      <c r="N735" s="25"/>
      <c r="O735" s="80">
        <f>MATCH(C735,大汇总!$A$2:$A$6000,0)</f>
        <v>4491</v>
      </c>
      <c r="P735">
        <f t="shared" ca="1" si="35"/>
        <v>8.1207473782502926E-2</v>
      </c>
    </row>
    <row r="736" spans="1:16" ht="70.150000000000006" hidden="1" customHeight="1">
      <c r="A736" s="80" t="s">
        <v>16117</v>
      </c>
      <c r="B736" s="17">
        <v>108</v>
      </c>
      <c r="C736" s="5" t="s">
        <v>15962</v>
      </c>
      <c r="D736" s="6" t="s">
        <v>11375</v>
      </c>
      <c r="E736" s="1" t="str">
        <f t="shared" si="33"/>
        <v/>
      </c>
      <c r="G736" s="1"/>
      <c r="H736" s="18">
        <v>1</v>
      </c>
      <c r="I736" s="17" t="str">
        <f t="shared" si="34"/>
        <v>√</v>
      </c>
      <c r="J736" s="2" t="s">
        <v>11375</v>
      </c>
      <c r="K736" s="2" t="s">
        <v>11376</v>
      </c>
      <c r="L736" s="2" t="s">
        <v>11232</v>
      </c>
      <c r="M736" s="17">
        <v>1</v>
      </c>
      <c r="N736" s="24"/>
      <c r="O736" s="80">
        <f>MATCH(C736,大汇总!$A$2:$A$6000,0)</f>
        <v>3844</v>
      </c>
      <c r="P736">
        <f t="shared" ca="1" si="35"/>
        <v>0.60058152438733003</v>
      </c>
    </row>
    <row r="737" spans="1:16" ht="70.150000000000006" hidden="1" customHeight="1">
      <c r="A737" s="80" t="s">
        <v>16115</v>
      </c>
      <c r="B737" s="1">
        <v>109</v>
      </c>
      <c r="C737" s="5" t="s">
        <v>4140</v>
      </c>
      <c r="D737" s="6" t="s">
        <v>4141</v>
      </c>
      <c r="E737" s="1" t="str">
        <f t="shared" si="33"/>
        <v/>
      </c>
      <c r="G737" s="1"/>
      <c r="H737" s="18">
        <v>2</v>
      </c>
      <c r="I737" s="17" t="str">
        <f t="shared" si="34"/>
        <v>√</v>
      </c>
      <c r="J737" s="2" t="s">
        <v>4142</v>
      </c>
      <c r="K737" s="2" t="s">
        <v>4141</v>
      </c>
      <c r="L737" s="2" t="s">
        <v>4143</v>
      </c>
      <c r="M737" s="17">
        <v>2</v>
      </c>
      <c r="N737" s="24"/>
      <c r="O737" s="80" t="e">
        <f>MATCH(C737,大汇总!$A$2:$A$6000,0)</f>
        <v>#N/A</v>
      </c>
      <c r="P737">
        <f t="shared" ca="1" si="35"/>
        <v>0.64459018826539394</v>
      </c>
    </row>
    <row r="738" spans="1:16" ht="70.150000000000006" hidden="1" customHeight="1">
      <c r="A738" s="80" t="s">
        <v>16113</v>
      </c>
      <c r="B738" s="1">
        <v>109</v>
      </c>
      <c r="C738" s="5" t="s">
        <v>300</v>
      </c>
      <c r="D738" s="6" t="s">
        <v>301</v>
      </c>
      <c r="E738" s="1" t="str">
        <f t="shared" si="33"/>
        <v/>
      </c>
      <c r="G738" s="1"/>
      <c r="H738" s="18">
        <v>1</v>
      </c>
      <c r="I738" s="17" t="str">
        <f t="shared" si="34"/>
        <v>√</v>
      </c>
      <c r="J738" s="2" t="s">
        <v>301</v>
      </c>
      <c r="K738" s="2" t="s">
        <v>302</v>
      </c>
      <c r="L738" s="2" t="s">
        <v>303</v>
      </c>
      <c r="M738" s="17">
        <v>1</v>
      </c>
      <c r="N738" s="24"/>
      <c r="O738" s="80">
        <f>MATCH(C738,大汇总!$A$2:$A$6000,0)</f>
        <v>4015</v>
      </c>
      <c r="P738">
        <f t="shared" ca="1" si="35"/>
        <v>0.54129005119485196</v>
      </c>
    </row>
    <row r="739" spans="1:16" ht="70.150000000000006" hidden="1" customHeight="1">
      <c r="A739" s="80" t="s">
        <v>16116</v>
      </c>
      <c r="B739" s="1">
        <v>109</v>
      </c>
      <c r="C739" s="5" t="s">
        <v>6402</v>
      </c>
      <c r="D739" s="6" t="s">
        <v>6400</v>
      </c>
      <c r="E739" s="1" t="str">
        <f t="shared" si="33"/>
        <v/>
      </c>
      <c r="G739" s="1"/>
      <c r="H739" s="18"/>
      <c r="I739" s="17" t="str">
        <f t="shared" si="34"/>
        <v/>
      </c>
      <c r="J739" s="2" t="s">
        <v>6400</v>
      </c>
      <c r="K739" s="2" t="s">
        <v>6403</v>
      </c>
      <c r="L739" s="2" t="s">
        <v>6401</v>
      </c>
      <c r="M739" s="17">
        <v>1</v>
      </c>
      <c r="N739" s="38"/>
      <c r="O739" s="80">
        <f>MATCH(C739,大汇总!$A$2:$A$6000,0)</f>
        <v>3960</v>
      </c>
      <c r="P739">
        <f t="shared" ca="1" si="35"/>
        <v>0.2851206791882066</v>
      </c>
    </row>
    <row r="740" spans="1:16" ht="70.150000000000006" hidden="1" customHeight="1">
      <c r="A740" s="80" t="s">
        <v>16114</v>
      </c>
      <c r="B740" s="54">
        <v>109</v>
      </c>
      <c r="C740" s="5" t="s">
        <v>2109</v>
      </c>
      <c r="D740" s="6" t="s">
        <v>2110</v>
      </c>
      <c r="E740" s="1" t="str">
        <f t="shared" si="33"/>
        <v/>
      </c>
      <c r="G740" s="1" t="s">
        <v>17860</v>
      </c>
      <c r="H740" s="18"/>
      <c r="I740" s="1" t="str">
        <f t="shared" si="34"/>
        <v/>
      </c>
      <c r="J740" s="2" t="s">
        <v>2110</v>
      </c>
      <c r="K740" s="2" t="s">
        <v>2111</v>
      </c>
      <c r="L740" s="2" t="s">
        <v>2112</v>
      </c>
      <c r="M740" s="1">
        <v>1</v>
      </c>
      <c r="N740" s="33"/>
      <c r="O740" s="80">
        <f>MATCH(C740,大汇总!$A$2:$A$6000,0)</f>
        <v>577</v>
      </c>
      <c r="P740">
        <f t="shared" ca="1" si="35"/>
        <v>0.61771836901512145</v>
      </c>
    </row>
    <row r="741" spans="1:16" ht="70.150000000000006" hidden="1" customHeight="1">
      <c r="A741" s="80" t="s">
        <v>16120</v>
      </c>
      <c r="B741" s="54">
        <v>109</v>
      </c>
      <c r="C741" s="5" t="s">
        <v>12887</v>
      </c>
      <c r="D741" s="6" t="s">
        <v>12888</v>
      </c>
      <c r="E741" s="9" t="str">
        <f t="shared" si="33"/>
        <v/>
      </c>
      <c r="G741" s="9" t="s">
        <v>17857</v>
      </c>
      <c r="H741" s="18"/>
      <c r="I741" s="17" t="str">
        <f t="shared" si="34"/>
        <v/>
      </c>
      <c r="J741" s="2" t="s">
        <v>12888</v>
      </c>
      <c r="K741" s="2" t="s">
        <v>12860</v>
      </c>
      <c r="L741" s="2" t="s">
        <v>12889</v>
      </c>
      <c r="M741" s="17">
        <v>1</v>
      </c>
      <c r="N741" s="25"/>
      <c r="O741" s="80">
        <f>MATCH(C741,大汇总!$A$2:$A$6000,0)</f>
        <v>172</v>
      </c>
      <c r="P741">
        <f t="shared" ca="1" si="35"/>
        <v>0.28794714720456749</v>
      </c>
    </row>
    <row r="742" spans="1:16" ht="70.150000000000006" hidden="1" customHeight="1">
      <c r="A742" s="80" t="s">
        <v>16117</v>
      </c>
      <c r="B742" s="17">
        <v>109</v>
      </c>
      <c r="C742" s="5" t="s">
        <v>15963</v>
      </c>
      <c r="D742" s="6" t="s">
        <v>11058</v>
      </c>
      <c r="E742" s="1" t="str">
        <f t="shared" si="33"/>
        <v/>
      </c>
      <c r="G742" s="1"/>
      <c r="H742" s="18">
        <v>1</v>
      </c>
      <c r="I742" s="17" t="str">
        <f t="shared" si="34"/>
        <v>√</v>
      </c>
      <c r="J742" s="2" t="s">
        <v>11058</v>
      </c>
      <c r="K742" s="2" t="s">
        <v>11059</v>
      </c>
      <c r="L742" s="2" t="s">
        <v>11377</v>
      </c>
      <c r="M742" s="17">
        <v>1</v>
      </c>
      <c r="N742" s="24"/>
      <c r="O742" s="80" t="e">
        <f>MATCH(C742,大汇总!$A$2:$A$6000,0)</f>
        <v>#N/A</v>
      </c>
      <c r="P742">
        <f t="shared" ca="1" si="35"/>
        <v>0.33131726895411895</v>
      </c>
    </row>
    <row r="743" spans="1:16" ht="70.150000000000006" hidden="1" customHeight="1">
      <c r="A743" s="80" t="s">
        <v>16115</v>
      </c>
      <c r="B743" s="1">
        <v>110</v>
      </c>
      <c r="C743" s="5" t="s">
        <v>4144</v>
      </c>
      <c r="D743" s="6" t="s">
        <v>4145</v>
      </c>
      <c r="E743" s="1" t="str">
        <f t="shared" si="33"/>
        <v/>
      </c>
      <c r="G743" s="1"/>
      <c r="H743" s="18">
        <v>2</v>
      </c>
      <c r="I743" s="17" t="str">
        <f t="shared" si="34"/>
        <v>√</v>
      </c>
      <c r="J743" s="2" t="s">
        <v>4146</v>
      </c>
      <c r="K743" s="2" t="s">
        <v>4145</v>
      </c>
      <c r="L743" s="2" t="s">
        <v>4147</v>
      </c>
      <c r="M743" s="17">
        <v>2</v>
      </c>
      <c r="N743" s="24"/>
      <c r="O743" s="80">
        <f>MATCH(C743,大汇总!$A$2:$A$6000,0)</f>
        <v>724</v>
      </c>
      <c r="P743">
        <f t="shared" ca="1" si="35"/>
        <v>0.11435005747239901</v>
      </c>
    </row>
    <row r="744" spans="1:16" ht="70.150000000000006" hidden="1" customHeight="1">
      <c r="A744" s="80" t="s">
        <v>16113</v>
      </c>
      <c r="B744" s="27">
        <v>110</v>
      </c>
      <c r="C744" s="44" t="s">
        <v>304</v>
      </c>
      <c r="D744" s="97" t="s">
        <v>304</v>
      </c>
      <c r="E744" s="27" t="str">
        <f t="shared" si="33"/>
        <v/>
      </c>
      <c r="G744" s="27"/>
      <c r="H744" s="45">
        <v>1</v>
      </c>
      <c r="I744" s="30" t="str">
        <f t="shared" si="34"/>
        <v>√</v>
      </c>
      <c r="J744" s="28" t="s">
        <v>304</v>
      </c>
      <c r="K744" s="28" t="s">
        <v>305</v>
      </c>
      <c r="L744" s="28" t="s">
        <v>306</v>
      </c>
      <c r="M744" s="17">
        <v>1</v>
      </c>
      <c r="N744" s="24"/>
      <c r="O744" s="80">
        <f>MATCH(C744,大汇总!$A$2:$A$6000,0)</f>
        <v>3764</v>
      </c>
      <c r="P744">
        <f t="shared" ca="1" si="35"/>
        <v>0.13975839134001489</v>
      </c>
    </row>
    <row r="745" spans="1:16" ht="70.150000000000006" hidden="1" customHeight="1">
      <c r="A745" s="80" t="s">
        <v>16116</v>
      </c>
      <c r="B745" s="1">
        <v>110</v>
      </c>
      <c r="C745" s="5" t="s">
        <v>6404</v>
      </c>
      <c r="D745" s="6" t="s">
        <v>6396</v>
      </c>
      <c r="E745" s="1" t="str">
        <f t="shared" si="33"/>
        <v/>
      </c>
      <c r="G745" s="1"/>
      <c r="H745" s="18">
        <v>3</v>
      </c>
      <c r="I745" s="17" t="str">
        <f t="shared" si="34"/>
        <v>√</v>
      </c>
      <c r="J745" s="2" t="s">
        <v>6405</v>
      </c>
      <c r="K745" s="2" t="s">
        <v>6397</v>
      </c>
      <c r="L745" s="2" t="s">
        <v>6396</v>
      </c>
      <c r="M745" s="17">
        <v>3</v>
      </c>
      <c r="N745" s="38"/>
      <c r="O745" s="80">
        <f>MATCH(C745,大汇总!$A$2:$A$6000,0)</f>
        <v>3961</v>
      </c>
      <c r="P745">
        <f t="shared" ca="1" si="35"/>
        <v>0.2452017080257598</v>
      </c>
    </row>
    <row r="746" spans="1:16" ht="70.150000000000006" hidden="1" customHeight="1">
      <c r="A746" s="80" t="s">
        <v>16114</v>
      </c>
      <c r="B746" s="1">
        <v>110</v>
      </c>
      <c r="C746" s="5" t="s">
        <v>2113</v>
      </c>
      <c r="D746" s="6" t="s">
        <v>2114</v>
      </c>
      <c r="E746" s="1" t="str">
        <f t="shared" si="33"/>
        <v/>
      </c>
      <c r="G746" s="1" t="s">
        <v>17860</v>
      </c>
      <c r="H746" s="18"/>
      <c r="I746" s="1" t="str">
        <f t="shared" si="34"/>
        <v/>
      </c>
      <c r="J746" s="2" t="s">
        <v>2116</v>
      </c>
      <c r="K746" s="2" t="s">
        <v>2115</v>
      </c>
      <c r="L746" s="2" t="s">
        <v>2114</v>
      </c>
      <c r="M746" s="1">
        <v>3</v>
      </c>
      <c r="N746" s="33"/>
      <c r="O746" s="80">
        <f>MATCH(C746,大汇总!$A$2:$A$6000,0)</f>
        <v>576</v>
      </c>
      <c r="P746">
        <f t="shared" ca="1" si="35"/>
        <v>4.5549582670190158E-2</v>
      </c>
    </row>
    <row r="747" spans="1:16" ht="70.150000000000006" hidden="1" customHeight="1">
      <c r="A747" s="80" t="s">
        <v>16120</v>
      </c>
      <c r="B747" s="54">
        <v>110</v>
      </c>
      <c r="C747" s="5" t="s">
        <v>12890</v>
      </c>
      <c r="D747" s="6" t="s">
        <v>786</v>
      </c>
      <c r="E747" s="9" t="str">
        <f t="shared" si="33"/>
        <v/>
      </c>
      <c r="G747" s="9"/>
      <c r="H747" s="18"/>
      <c r="I747" s="17" t="str">
        <f t="shared" si="34"/>
        <v/>
      </c>
      <c r="J747" s="2" t="s">
        <v>786</v>
      </c>
      <c r="K747" s="2" t="s">
        <v>12891</v>
      </c>
      <c r="L747" s="2" t="s">
        <v>12892</v>
      </c>
      <c r="M747" s="17">
        <v>1</v>
      </c>
      <c r="N747" s="25"/>
      <c r="O747" s="80">
        <f>MATCH(C747,大汇总!$A$2:$A$6000,0)</f>
        <v>1590</v>
      </c>
      <c r="P747">
        <f t="shared" ca="1" si="35"/>
        <v>0.21537824415663098</v>
      </c>
    </row>
    <row r="748" spans="1:16" ht="70.150000000000006" hidden="1" customHeight="1">
      <c r="A748" s="80" t="s">
        <v>16117</v>
      </c>
      <c r="B748" s="17">
        <v>110</v>
      </c>
      <c r="C748" s="5" t="s">
        <v>15964</v>
      </c>
      <c r="D748" s="6" t="s">
        <v>11062</v>
      </c>
      <c r="E748" s="1" t="str">
        <f t="shared" si="33"/>
        <v/>
      </c>
      <c r="G748" s="1"/>
      <c r="H748" s="18">
        <v>3</v>
      </c>
      <c r="I748" s="17" t="str">
        <f t="shared" si="34"/>
        <v>√</v>
      </c>
      <c r="J748" s="2" t="s">
        <v>11064</v>
      </c>
      <c r="K748" s="2" t="s">
        <v>11378</v>
      </c>
      <c r="L748" s="2" t="s">
        <v>11062</v>
      </c>
      <c r="M748" s="17">
        <v>3</v>
      </c>
      <c r="N748" s="24"/>
      <c r="O748" s="80" t="e">
        <f>MATCH(C748,大汇总!$A$2:$A$6000,0)</f>
        <v>#N/A</v>
      </c>
      <c r="P748">
        <f t="shared" ca="1" si="35"/>
        <v>0.41708584933083037</v>
      </c>
    </row>
    <row r="749" spans="1:16" ht="70.150000000000006" hidden="1" customHeight="1">
      <c r="A749" s="80" t="s">
        <v>16115</v>
      </c>
      <c r="B749" s="1">
        <v>111</v>
      </c>
      <c r="C749" s="5" t="s">
        <v>4148</v>
      </c>
      <c r="D749" s="6" t="s">
        <v>4149</v>
      </c>
      <c r="E749" s="1" t="str">
        <f t="shared" si="33"/>
        <v/>
      </c>
      <c r="G749" s="1"/>
      <c r="H749" s="18">
        <v>2</v>
      </c>
      <c r="I749" s="17" t="str">
        <f t="shared" si="34"/>
        <v>√</v>
      </c>
      <c r="J749" s="2" t="s">
        <v>4150</v>
      </c>
      <c r="K749" s="2" t="s">
        <v>4149</v>
      </c>
      <c r="L749" s="2" t="s">
        <v>4151</v>
      </c>
      <c r="M749" s="17">
        <v>2</v>
      </c>
      <c r="N749" s="24"/>
      <c r="O749" s="80">
        <f>MATCH(C749,大汇总!$A$2:$A$6000,0)</f>
        <v>731</v>
      </c>
      <c r="P749">
        <f t="shared" ca="1" si="35"/>
        <v>0.88331908094596356</v>
      </c>
    </row>
    <row r="750" spans="1:16" ht="70.150000000000006" hidden="1" customHeight="1">
      <c r="A750" s="80" t="s">
        <v>16113</v>
      </c>
      <c r="B750" s="1">
        <v>111</v>
      </c>
      <c r="C750" s="5" t="s">
        <v>307</v>
      </c>
      <c r="D750" s="6" t="s">
        <v>308</v>
      </c>
      <c r="E750" s="1" t="str">
        <f t="shared" si="33"/>
        <v/>
      </c>
      <c r="G750" s="1"/>
      <c r="H750" s="18">
        <v>2</v>
      </c>
      <c r="I750" s="17" t="str">
        <f t="shared" si="34"/>
        <v>√</v>
      </c>
      <c r="J750" s="2" t="s">
        <v>309</v>
      </c>
      <c r="K750" s="2" t="s">
        <v>308</v>
      </c>
      <c r="L750" s="2" t="s">
        <v>310</v>
      </c>
      <c r="M750" s="17">
        <v>2</v>
      </c>
      <c r="N750" s="24"/>
      <c r="O750" s="80">
        <f>MATCH(C750,大汇总!$A$2:$A$6000,0)</f>
        <v>700</v>
      </c>
      <c r="P750">
        <f t="shared" ca="1" si="35"/>
        <v>0.25275331654647537</v>
      </c>
    </row>
    <row r="751" spans="1:16" ht="70.150000000000006" hidden="1" customHeight="1">
      <c r="A751" s="80" t="s">
        <v>16116</v>
      </c>
      <c r="B751" s="1">
        <v>111</v>
      </c>
      <c r="C751" s="5" t="s">
        <v>6406</v>
      </c>
      <c r="D751" s="6" t="s">
        <v>6407</v>
      </c>
      <c r="E751" s="1" t="str">
        <f t="shared" si="33"/>
        <v/>
      </c>
      <c r="G751" s="1"/>
      <c r="H751" s="18">
        <v>3</v>
      </c>
      <c r="I751" s="17" t="str">
        <f t="shared" si="34"/>
        <v>√</v>
      </c>
      <c r="J751" s="2" t="s">
        <v>6401</v>
      </c>
      <c r="K751" s="2" t="s">
        <v>6403</v>
      </c>
      <c r="L751" s="2" t="s">
        <v>6407</v>
      </c>
      <c r="M751" s="17">
        <v>3</v>
      </c>
      <c r="N751" s="38"/>
      <c r="O751" s="80" t="e">
        <f>MATCH(C751,大汇总!$A$2:$A$6000,0)</f>
        <v>#N/A</v>
      </c>
      <c r="P751">
        <f t="shared" ca="1" si="35"/>
        <v>0.11485613376110837</v>
      </c>
    </row>
    <row r="752" spans="1:16" ht="70.150000000000006" hidden="1" customHeight="1">
      <c r="A752" s="80" t="s">
        <v>16114</v>
      </c>
      <c r="B752" s="54">
        <v>111</v>
      </c>
      <c r="C752" s="5" t="s">
        <v>2117</v>
      </c>
      <c r="D752" s="6" t="s">
        <v>2118</v>
      </c>
      <c r="E752" s="1" t="str">
        <f t="shared" si="33"/>
        <v/>
      </c>
      <c r="G752" s="1" t="s">
        <v>17860</v>
      </c>
      <c r="H752" s="18"/>
      <c r="I752" s="1" t="str">
        <f t="shared" si="34"/>
        <v/>
      </c>
      <c r="J752" s="2" t="s">
        <v>2118</v>
      </c>
      <c r="K752" s="2" t="s">
        <v>2119</v>
      </c>
      <c r="L752" s="2" t="s">
        <v>2120</v>
      </c>
      <c r="M752" s="1">
        <v>1</v>
      </c>
      <c r="N752" s="33"/>
      <c r="O752" s="80">
        <f>MATCH(C752,大汇总!$A$2:$A$6000,0)</f>
        <v>578</v>
      </c>
      <c r="P752">
        <f t="shared" ca="1" si="35"/>
        <v>0.45124307813658604</v>
      </c>
    </row>
    <row r="753" spans="1:16" ht="70.150000000000006" hidden="1" customHeight="1">
      <c r="A753" s="80" t="s">
        <v>16120</v>
      </c>
      <c r="B753" s="54">
        <v>111</v>
      </c>
      <c r="C753" s="5" t="s">
        <v>12893</v>
      </c>
      <c r="D753" s="6" t="s">
        <v>12891</v>
      </c>
      <c r="E753" s="9" t="str">
        <f t="shared" si="33"/>
        <v/>
      </c>
      <c r="G753" s="9"/>
      <c r="H753" s="18"/>
      <c r="I753" s="17" t="str">
        <f t="shared" si="34"/>
        <v/>
      </c>
      <c r="J753" s="2" t="s">
        <v>12894</v>
      </c>
      <c r="K753" s="2" t="s">
        <v>786</v>
      </c>
      <c r="L753" s="2" t="s">
        <v>12891</v>
      </c>
      <c r="M753" s="17">
        <v>3</v>
      </c>
      <c r="N753" s="25"/>
      <c r="O753" s="80">
        <f>MATCH(C753,大汇总!$A$2:$A$6000,0)</f>
        <v>1589</v>
      </c>
      <c r="P753">
        <f t="shared" ca="1" si="35"/>
        <v>0.26741325126769</v>
      </c>
    </row>
    <row r="754" spans="1:16" ht="70.150000000000006" hidden="1" customHeight="1">
      <c r="A754" s="80" t="s">
        <v>16117</v>
      </c>
      <c r="B754" s="17">
        <v>111</v>
      </c>
      <c r="C754" s="5" t="s">
        <v>15965</v>
      </c>
      <c r="D754" s="6" t="s">
        <v>795</v>
      </c>
      <c r="E754" s="1" t="str">
        <f t="shared" si="33"/>
        <v/>
      </c>
      <c r="G754" s="1"/>
      <c r="H754" s="18">
        <v>3</v>
      </c>
      <c r="I754" s="17" t="str">
        <f t="shared" si="34"/>
        <v>√</v>
      </c>
      <c r="J754" s="2" t="s">
        <v>11379</v>
      </c>
      <c r="K754" s="2" t="s">
        <v>11066</v>
      </c>
      <c r="L754" s="2" t="s">
        <v>795</v>
      </c>
      <c r="M754" s="17">
        <v>3</v>
      </c>
      <c r="N754" s="24"/>
      <c r="O754" s="80" t="e">
        <f>MATCH(C754,大汇总!$A$2:$A$6000,0)</f>
        <v>#N/A</v>
      </c>
      <c r="P754">
        <f t="shared" ca="1" si="35"/>
        <v>1.0392590084770115E-3</v>
      </c>
    </row>
    <row r="755" spans="1:16" ht="70.150000000000006" hidden="1" customHeight="1">
      <c r="A755" s="80" t="s">
        <v>16115</v>
      </c>
      <c r="B755" s="1">
        <v>112</v>
      </c>
      <c r="C755" s="5" t="s">
        <v>4152</v>
      </c>
      <c r="D755" s="6" t="s">
        <v>4153</v>
      </c>
      <c r="E755" s="1" t="str">
        <f t="shared" si="33"/>
        <v/>
      </c>
      <c r="G755" s="1"/>
      <c r="H755" s="18">
        <v>2</v>
      </c>
      <c r="I755" s="17" t="str">
        <f t="shared" si="34"/>
        <v>√</v>
      </c>
      <c r="J755" s="2" t="s">
        <v>4154</v>
      </c>
      <c r="K755" s="2" t="s">
        <v>4153</v>
      </c>
      <c r="L755" s="2" t="s">
        <v>4155</v>
      </c>
      <c r="M755" s="17">
        <v>2</v>
      </c>
      <c r="N755" s="24"/>
      <c r="O755" s="80">
        <f>MATCH(C755,大汇总!$A$2:$A$6000,0)</f>
        <v>4798</v>
      </c>
      <c r="P755">
        <f t="shared" ca="1" si="35"/>
        <v>0.11034175240150479</v>
      </c>
    </row>
    <row r="756" spans="1:16" ht="70.150000000000006" hidden="1" customHeight="1">
      <c r="A756" s="80" t="s">
        <v>16113</v>
      </c>
      <c r="B756" s="1">
        <v>112</v>
      </c>
      <c r="C756" s="5" t="s">
        <v>311</v>
      </c>
      <c r="D756" s="6" t="s">
        <v>312</v>
      </c>
      <c r="E756" s="1" t="str">
        <f t="shared" si="33"/>
        <v/>
      </c>
      <c r="G756" s="1"/>
      <c r="H756" s="18">
        <v>1</v>
      </c>
      <c r="I756" s="17" t="str">
        <f t="shared" si="34"/>
        <v>√</v>
      </c>
      <c r="J756" s="2" t="s">
        <v>312</v>
      </c>
      <c r="K756" s="2" t="s">
        <v>313</v>
      </c>
      <c r="L756" s="2" t="s">
        <v>314</v>
      </c>
      <c r="M756" s="17">
        <v>1</v>
      </c>
      <c r="N756" s="24"/>
      <c r="O756" s="80">
        <f>MATCH(C756,大汇总!$A$2:$A$6000,0)</f>
        <v>1720</v>
      </c>
      <c r="P756">
        <f t="shared" ca="1" si="35"/>
        <v>0.44605048904298583</v>
      </c>
    </row>
    <row r="757" spans="1:16" ht="70.150000000000006" hidden="1" customHeight="1">
      <c r="A757" s="80" t="s">
        <v>16116</v>
      </c>
      <c r="B757" s="1">
        <v>112</v>
      </c>
      <c r="C757" s="5" t="s">
        <v>16020</v>
      </c>
      <c r="D757" s="6" t="s">
        <v>6403</v>
      </c>
      <c r="E757" s="1" t="str">
        <f t="shared" si="33"/>
        <v/>
      </c>
      <c r="G757" s="1"/>
      <c r="H757" s="18"/>
      <c r="I757" s="17" t="str">
        <f t="shared" si="34"/>
        <v/>
      </c>
      <c r="J757" s="2" t="s">
        <v>6407</v>
      </c>
      <c r="K757" s="2" t="s">
        <v>6403</v>
      </c>
      <c r="L757" s="2" t="s">
        <v>6401</v>
      </c>
      <c r="M757" s="17">
        <v>2</v>
      </c>
      <c r="N757" s="38"/>
      <c r="O757" s="80">
        <f>MATCH(C757,大汇总!$A$2:$A$6000,0)</f>
        <v>2845</v>
      </c>
      <c r="P757">
        <f t="shared" ca="1" si="35"/>
        <v>0.27069931088531296</v>
      </c>
    </row>
    <row r="758" spans="1:16" ht="70.150000000000006" hidden="1" customHeight="1">
      <c r="A758" s="80" t="s">
        <v>16114</v>
      </c>
      <c r="B758" s="54">
        <v>112</v>
      </c>
      <c r="C758" s="5" t="s">
        <v>2121</v>
      </c>
      <c r="D758" s="6" t="s">
        <v>2122</v>
      </c>
      <c r="E758" s="1" t="str">
        <f t="shared" si="33"/>
        <v/>
      </c>
      <c r="G758" s="1" t="s">
        <v>17860</v>
      </c>
      <c r="H758" s="18"/>
      <c r="I758" s="1" t="str">
        <f t="shared" si="34"/>
        <v/>
      </c>
      <c r="J758" s="2" t="s">
        <v>2123</v>
      </c>
      <c r="K758" s="2" t="s">
        <v>2122</v>
      </c>
      <c r="L758" s="2" t="s">
        <v>2124</v>
      </c>
      <c r="M758" s="1">
        <v>2</v>
      </c>
      <c r="N758" s="33"/>
      <c r="O758" s="80">
        <f>MATCH(C758,大汇总!$A$2:$A$6000,0)</f>
        <v>580</v>
      </c>
      <c r="P758">
        <f t="shared" ca="1" si="35"/>
        <v>0.23080985283723676</v>
      </c>
    </row>
    <row r="759" spans="1:16" ht="70.150000000000006" hidden="1" customHeight="1">
      <c r="A759" s="80" t="s">
        <v>16120</v>
      </c>
      <c r="B759" s="1">
        <v>112</v>
      </c>
      <c r="C759" s="5" t="s">
        <v>12895</v>
      </c>
      <c r="D759" s="6" t="s">
        <v>12896</v>
      </c>
      <c r="E759" s="9" t="str">
        <f t="shared" si="33"/>
        <v/>
      </c>
      <c r="G759" s="9"/>
      <c r="H759" s="18">
        <v>1</v>
      </c>
      <c r="I759" s="17" t="str">
        <f t="shared" si="34"/>
        <v>√</v>
      </c>
      <c r="J759" s="2" t="s">
        <v>12896</v>
      </c>
      <c r="K759" s="2" t="s">
        <v>12897</v>
      </c>
      <c r="L759" s="2" t="s">
        <v>12898</v>
      </c>
      <c r="M759" s="17">
        <v>1</v>
      </c>
      <c r="N759" s="25"/>
      <c r="O759" s="80">
        <f>MATCH(C759,大汇总!$A$2:$A$6000,0)</f>
        <v>3812</v>
      </c>
      <c r="P759">
        <f t="shared" ca="1" si="35"/>
        <v>0.57673214866650757</v>
      </c>
    </row>
    <row r="760" spans="1:16" ht="70.150000000000006" hidden="1" customHeight="1">
      <c r="A760" s="80" t="s">
        <v>16117</v>
      </c>
      <c r="B760" s="17">
        <v>112</v>
      </c>
      <c r="C760" s="5" t="s">
        <v>15966</v>
      </c>
      <c r="D760" s="6" t="s">
        <v>11380</v>
      </c>
      <c r="E760" s="1" t="str">
        <f t="shared" si="33"/>
        <v/>
      </c>
      <c r="G760" s="1"/>
      <c r="H760" s="18">
        <v>2</v>
      </c>
      <c r="I760" s="17" t="str">
        <f t="shared" si="34"/>
        <v>√</v>
      </c>
      <c r="J760" s="2" t="s">
        <v>11146</v>
      </c>
      <c r="K760" s="2" t="s">
        <v>11380</v>
      </c>
      <c r="L760" s="2" t="s">
        <v>11379</v>
      </c>
      <c r="M760" s="17">
        <v>2</v>
      </c>
      <c r="N760" s="24"/>
      <c r="O760" s="80">
        <f>MATCH(C760,大汇总!$A$2:$A$6000,0)</f>
        <v>751</v>
      </c>
      <c r="P760">
        <f t="shared" ca="1" si="35"/>
        <v>0.34227833010331143</v>
      </c>
    </row>
    <row r="761" spans="1:16" ht="70.150000000000006" hidden="1" customHeight="1">
      <c r="A761" s="80" t="s">
        <v>16115</v>
      </c>
      <c r="B761" s="1">
        <v>113</v>
      </c>
      <c r="C761" s="5" t="s">
        <v>4156</v>
      </c>
      <c r="D761" s="6" t="s">
        <v>4157</v>
      </c>
      <c r="E761" s="1" t="str">
        <f t="shared" si="33"/>
        <v/>
      </c>
      <c r="G761" s="1"/>
      <c r="H761" s="18">
        <v>2</v>
      </c>
      <c r="I761" s="17" t="str">
        <f t="shared" si="34"/>
        <v>√</v>
      </c>
      <c r="J761" s="2" t="s">
        <v>4158</v>
      </c>
      <c r="K761" s="2" t="s">
        <v>4157</v>
      </c>
      <c r="L761" s="2" t="s">
        <v>4159</v>
      </c>
      <c r="M761" s="17">
        <v>2</v>
      </c>
      <c r="N761" s="24"/>
      <c r="O761" s="80">
        <f>MATCH(C761,大汇总!$A$2:$A$6000,0)</f>
        <v>4799</v>
      </c>
      <c r="P761">
        <f t="shared" ca="1" si="35"/>
        <v>0.525346415985116</v>
      </c>
    </row>
    <row r="762" spans="1:16" ht="70.150000000000006" hidden="1" customHeight="1">
      <c r="A762" s="80" t="s">
        <v>16113</v>
      </c>
      <c r="B762" s="1">
        <v>113</v>
      </c>
      <c r="C762" s="5" t="s">
        <v>315</v>
      </c>
      <c r="D762" s="6" t="s">
        <v>316</v>
      </c>
      <c r="E762" s="1" t="str">
        <f t="shared" si="33"/>
        <v/>
      </c>
      <c r="G762" s="1"/>
      <c r="H762" s="18">
        <v>1</v>
      </c>
      <c r="I762" s="17" t="str">
        <f t="shared" si="34"/>
        <v>√</v>
      </c>
      <c r="J762" s="2" t="s">
        <v>316</v>
      </c>
      <c r="K762" s="2" t="s">
        <v>317</v>
      </c>
      <c r="L762" s="2" t="s">
        <v>318</v>
      </c>
      <c r="M762" s="17">
        <v>1</v>
      </c>
      <c r="N762" s="24"/>
      <c r="O762" s="80">
        <f>MATCH(C762,大汇总!$A$2:$A$6000,0)</f>
        <v>1969</v>
      </c>
      <c r="P762">
        <f t="shared" ca="1" si="35"/>
        <v>0.70850929640298144</v>
      </c>
    </row>
    <row r="763" spans="1:16" ht="70.150000000000006" hidden="1" customHeight="1">
      <c r="A763" s="80" t="s">
        <v>16116</v>
      </c>
      <c r="B763" s="1">
        <v>113</v>
      </c>
      <c r="C763" s="5" t="s">
        <v>6408</v>
      </c>
      <c r="D763" s="6" t="s">
        <v>6400</v>
      </c>
      <c r="E763" s="1" t="str">
        <f t="shared" si="33"/>
        <v/>
      </c>
      <c r="G763" s="1"/>
      <c r="H763" s="18"/>
      <c r="I763" s="17" t="str">
        <f t="shared" si="34"/>
        <v/>
      </c>
      <c r="J763" s="2" t="s">
        <v>6400</v>
      </c>
      <c r="K763" s="2" t="s">
        <v>6403</v>
      </c>
      <c r="L763" s="2" t="s">
        <v>6401</v>
      </c>
      <c r="M763" s="17">
        <v>1</v>
      </c>
      <c r="N763" s="38"/>
      <c r="O763" s="80" t="e">
        <f>MATCH(C763,大汇总!$A$2:$A$6000,0)</f>
        <v>#N/A</v>
      </c>
      <c r="P763">
        <f t="shared" ca="1" si="35"/>
        <v>0.73740241867358947</v>
      </c>
    </row>
    <row r="764" spans="1:16" ht="70.150000000000006" hidden="1" customHeight="1">
      <c r="A764" s="80" t="s">
        <v>16114</v>
      </c>
      <c r="B764" s="54">
        <v>113</v>
      </c>
      <c r="C764" s="5" t="s">
        <v>2125</v>
      </c>
      <c r="D764" s="6" t="s">
        <v>2126</v>
      </c>
      <c r="E764" s="1" t="str">
        <f t="shared" si="33"/>
        <v/>
      </c>
      <c r="G764" s="1" t="s">
        <v>17860</v>
      </c>
      <c r="H764" s="18"/>
      <c r="I764" s="1" t="str">
        <f t="shared" si="34"/>
        <v/>
      </c>
      <c r="J764" s="2" t="s">
        <v>2127</v>
      </c>
      <c r="K764" s="2" t="s">
        <v>2126</v>
      </c>
      <c r="L764" s="2" t="s">
        <v>2128</v>
      </c>
      <c r="M764" s="1">
        <v>2</v>
      </c>
      <c r="N764" s="33"/>
      <c r="O764" s="80">
        <f>MATCH(C764,大汇总!$A$2:$A$6000,0)</f>
        <v>579</v>
      </c>
      <c r="P764">
        <f t="shared" ca="1" si="35"/>
        <v>7.9714912119170811E-2</v>
      </c>
    </row>
    <row r="765" spans="1:16" ht="70.150000000000006" hidden="1" customHeight="1">
      <c r="A765" s="80" t="s">
        <v>16120</v>
      </c>
      <c r="B765" s="54">
        <v>113</v>
      </c>
      <c r="C765" s="5" t="s">
        <v>12899</v>
      </c>
      <c r="D765" s="6" t="s">
        <v>12900</v>
      </c>
      <c r="E765" s="9" t="str">
        <f t="shared" si="33"/>
        <v/>
      </c>
      <c r="G765" s="1" t="s">
        <v>17860</v>
      </c>
      <c r="H765" s="18"/>
      <c r="I765" s="17" t="str">
        <f t="shared" si="34"/>
        <v/>
      </c>
      <c r="J765" s="2" t="s">
        <v>12902</v>
      </c>
      <c r="K765" s="2" t="s">
        <v>12901</v>
      </c>
      <c r="L765" s="2" t="s">
        <v>12900</v>
      </c>
      <c r="M765" s="17">
        <v>3</v>
      </c>
      <c r="N765" s="25"/>
      <c r="O765" s="80">
        <f>MATCH(C765,大汇总!$A$2:$A$6000,0)</f>
        <v>214</v>
      </c>
      <c r="P765">
        <f t="shared" ca="1" si="35"/>
        <v>0.29102440758895498</v>
      </c>
    </row>
    <row r="766" spans="1:16" ht="70.150000000000006" hidden="1" customHeight="1">
      <c r="A766" s="80" t="s">
        <v>16117</v>
      </c>
      <c r="B766" s="17">
        <v>113</v>
      </c>
      <c r="C766" s="5" t="s">
        <v>15967</v>
      </c>
      <c r="D766" s="6" t="s">
        <v>11137</v>
      </c>
      <c r="E766" s="1" t="str">
        <f t="shared" si="33"/>
        <v/>
      </c>
      <c r="F766" s="1" t="s">
        <v>17894</v>
      </c>
      <c r="G766" s="1"/>
      <c r="H766" s="18">
        <v>1</v>
      </c>
      <c r="I766" s="17" t="str">
        <f t="shared" si="34"/>
        <v>√</v>
      </c>
      <c r="J766" s="2" t="s">
        <v>11137</v>
      </c>
      <c r="K766" s="2" t="s">
        <v>11381</v>
      </c>
      <c r="L766" s="2" t="s">
        <v>11382</v>
      </c>
      <c r="M766" s="17">
        <v>1</v>
      </c>
      <c r="N766" s="24"/>
      <c r="O766" s="80">
        <f>MATCH(C766,大汇总!$A$2:$A$6000,0)</f>
        <v>4128</v>
      </c>
      <c r="P766">
        <f t="shared" ca="1" si="35"/>
        <v>0.73962483704213511</v>
      </c>
    </row>
    <row r="767" spans="1:16" ht="70.150000000000006" hidden="1" customHeight="1">
      <c r="A767" s="80" t="s">
        <v>16115</v>
      </c>
      <c r="B767" s="1">
        <v>114</v>
      </c>
      <c r="C767" s="39" t="s">
        <v>4160</v>
      </c>
      <c r="D767" s="56" t="s">
        <v>4161</v>
      </c>
      <c r="E767" s="34" t="str">
        <f t="shared" si="33"/>
        <v/>
      </c>
      <c r="F767" s="89"/>
      <c r="G767" s="34"/>
      <c r="H767" s="40">
        <v>3</v>
      </c>
      <c r="I767" s="37" t="str">
        <f t="shared" si="34"/>
        <v>√</v>
      </c>
      <c r="J767" s="35" t="s">
        <v>4163</v>
      </c>
      <c r="K767" s="35" t="s">
        <v>4162</v>
      </c>
      <c r="L767" s="35" t="s">
        <v>4161</v>
      </c>
      <c r="M767" s="17">
        <v>3</v>
      </c>
      <c r="N767" s="24"/>
      <c r="O767" s="80">
        <f>MATCH(C767,大汇总!$A$2:$A$6000,0)</f>
        <v>4800</v>
      </c>
      <c r="P767">
        <f t="shared" ca="1" si="35"/>
        <v>0.56636273271093585</v>
      </c>
    </row>
    <row r="768" spans="1:16" ht="70.150000000000006" hidden="1" customHeight="1">
      <c r="A768" s="80" t="s">
        <v>16113</v>
      </c>
      <c r="B768" s="1">
        <v>114</v>
      </c>
      <c r="C768" s="5" t="s">
        <v>319</v>
      </c>
      <c r="D768" s="6" t="s">
        <v>320</v>
      </c>
      <c r="E768" s="1" t="str">
        <f t="shared" si="33"/>
        <v/>
      </c>
      <c r="G768" s="1"/>
      <c r="H768" s="18">
        <v>1</v>
      </c>
      <c r="I768" s="17" t="str">
        <f t="shared" si="34"/>
        <v>√</v>
      </c>
      <c r="J768" s="2" t="s">
        <v>320</v>
      </c>
      <c r="K768" s="2" t="s">
        <v>321</v>
      </c>
      <c r="L768" s="2" t="s">
        <v>322</v>
      </c>
      <c r="M768" s="17">
        <v>1</v>
      </c>
      <c r="N768" s="24"/>
      <c r="O768" s="80">
        <f>MATCH(C768,大汇总!$A$2:$A$6000,0)</f>
        <v>1964</v>
      </c>
      <c r="P768">
        <f t="shared" ca="1" si="35"/>
        <v>0.52172698058400857</v>
      </c>
    </row>
    <row r="769" spans="1:16" ht="70.150000000000006" hidden="1" customHeight="1">
      <c r="A769" s="80" t="s">
        <v>16116</v>
      </c>
      <c r="B769" s="1">
        <v>114</v>
      </c>
      <c r="C769" s="5" t="s">
        <v>6409</v>
      </c>
      <c r="D769" s="6" t="s">
        <v>6410</v>
      </c>
      <c r="E769" s="1" t="str">
        <f t="shared" si="33"/>
        <v/>
      </c>
      <c r="G769" s="1"/>
      <c r="H769" s="18">
        <v>3</v>
      </c>
      <c r="I769" s="17" t="str">
        <f t="shared" si="34"/>
        <v>√</v>
      </c>
      <c r="J769" s="2" t="s">
        <v>6412</v>
      </c>
      <c r="K769" s="2" t="s">
        <v>6411</v>
      </c>
      <c r="L769" s="2" t="s">
        <v>6410</v>
      </c>
      <c r="M769" s="17">
        <v>3</v>
      </c>
      <c r="N769" s="38"/>
      <c r="O769" s="80">
        <f>MATCH(C769,大汇总!$A$2:$A$6000,0)</f>
        <v>3809</v>
      </c>
      <c r="P769">
        <f t="shared" ca="1" si="35"/>
        <v>0.74598353453492683</v>
      </c>
    </row>
    <row r="770" spans="1:16" ht="70.150000000000006" hidden="1" customHeight="1">
      <c r="A770" s="80" t="s">
        <v>16114</v>
      </c>
      <c r="B770" s="1">
        <v>114</v>
      </c>
      <c r="C770" s="5" t="s">
        <v>2129</v>
      </c>
      <c r="D770" s="6" t="s">
        <v>2130</v>
      </c>
      <c r="E770" s="1" t="str">
        <f t="shared" ref="E770:E833" si="36">IF(I770="×",IF(M770=1,J770,IF(M770=2,K770,IF(M770=3,L770,""))),"")</f>
        <v/>
      </c>
      <c r="G770" s="1"/>
      <c r="H770" s="18">
        <v>1</v>
      </c>
      <c r="I770" s="1" t="str">
        <f t="shared" ref="I770:I833" si="37">IF(H770="","",IF(H770=M770,"√","×"))</f>
        <v>√</v>
      </c>
      <c r="J770" s="2" t="s">
        <v>2130</v>
      </c>
      <c r="K770" s="2" t="s">
        <v>2131</v>
      </c>
      <c r="L770" s="2" t="s">
        <v>2132</v>
      </c>
      <c r="M770" s="1">
        <v>1</v>
      </c>
      <c r="N770" s="33"/>
      <c r="O770" s="80">
        <f>MATCH(C770,大汇总!$A$2:$A$6000,0)</f>
        <v>2118</v>
      </c>
      <c r="P770">
        <f t="shared" ref="P770:P833" ca="1" si="38">RAND()</f>
        <v>0.31806464061258488</v>
      </c>
    </row>
    <row r="771" spans="1:16" ht="70.150000000000006" hidden="1" customHeight="1">
      <c r="A771" s="80" t="s">
        <v>16120</v>
      </c>
      <c r="B771" s="54">
        <v>114</v>
      </c>
      <c r="C771" s="5" t="s">
        <v>12903</v>
      </c>
      <c r="D771" s="6" t="s">
        <v>12904</v>
      </c>
      <c r="E771" s="9" t="str">
        <f t="shared" si="36"/>
        <v/>
      </c>
      <c r="G771" s="1" t="s">
        <v>17860</v>
      </c>
      <c r="H771" s="18"/>
      <c r="I771" s="17" t="str">
        <f t="shared" si="37"/>
        <v/>
      </c>
      <c r="J771" s="2" t="s">
        <v>12905</v>
      </c>
      <c r="K771" s="2" t="s">
        <v>12904</v>
      </c>
      <c r="L771" s="2" t="s">
        <v>12906</v>
      </c>
      <c r="M771" s="17">
        <v>2</v>
      </c>
      <c r="N771" s="25"/>
      <c r="O771" s="80">
        <f>MATCH(C771,大汇总!$A$2:$A$6000,0)</f>
        <v>216</v>
      </c>
      <c r="P771">
        <f t="shared" ca="1" si="38"/>
        <v>0.58439265154985698</v>
      </c>
    </row>
    <row r="772" spans="1:16" ht="70.150000000000006" hidden="1" customHeight="1">
      <c r="A772" s="80" t="s">
        <v>16117</v>
      </c>
      <c r="B772" s="17">
        <v>114</v>
      </c>
      <c r="C772" s="5" t="s">
        <v>15968</v>
      </c>
      <c r="D772" s="6" t="s">
        <v>11383</v>
      </c>
      <c r="E772" s="1" t="str">
        <f t="shared" si="36"/>
        <v/>
      </c>
      <c r="F772" s="1" t="s">
        <v>17895</v>
      </c>
      <c r="G772" s="1"/>
      <c r="H772" s="18">
        <v>1</v>
      </c>
      <c r="I772" s="17" t="str">
        <f t="shared" si="37"/>
        <v>√</v>
      </c>
      <c r="J772" s="2" t="s">
        <v>11383</v>
      </c>
      <c r="K772" s="2" t="s">
        <v>11384</v>
      </c>
      <c r="L772" s="2" t="s">
        <v>7025</v>
      </c>
      <c r="M772" s="17">
        <v>1</v>
      </c>
      <c r="N772" s="24"/>
      <c r="O772" s="80">
        <f>MATCH(C772,大汇总!$A$2:$A$6000,0)</f>
        <v>4132</v>
      </c>
      <c r="P772">
        <f t="shared" ca="1" si="38"/>
        <v>0.6891295231333302</v>
      </c>
    </row>
    <row r="773" spans="1:16" ht="70.150000000000006" hidden="1" customHeight="1">
      <c r="A773" s="80" t="s">
        <v>16115</v>
      </c>
      <c r="B773" s="1">
        <v>115</v>
      </c>
      <c r="C773" s="39" t="s">
        <v>4164</v>
      </c>
      <c r="D773" s="56" t="s">
        <v>4163</v>
      </c>
      <c r="E773" s="34" t="str">
        <f t="shared" si="36"/>
        <v/>
      </c>
      <c r="F773" s="89"/>
      <c r="G773" s="34"/>
      <c r="H773" s="40">
        <v>3</v>
      </c>
      <c r="I773" s="37" t="str">
        <f t="shared" si="37"/>
        <v>√</v>
      </c>
      <c r="J773" s="35" t="s">
        <v>4166</v>
      </c>
      <c r="K773" s="35" t="s">
        <v>4165</v>
      </c>
      <c r="L773" s="35" t="s">
        <v>4163</v>
      </c>
      <c r="M773" s="17">
        <v>3</v>
      </c>
      <c r="N773" s="24"/>
      <c r="O773" s="80">
        <f>MATCH(C773,大汇总!$A$2:$A$6000,0)</f>
        <v>4899</v>
      </c>
      <c r="P773">
        <f t="shared" ca="1" si="38"/>
        <v>0.40607588047000498</v>
      </c>
    </row>
    <row r="774" spans="1:16" ht="70.150000000000006" hidden="1" customHeight="1">
      <c r="A774" s="109" t="s">
        <v>16113</v>
      </c>
      <c r="B774" s="110">
        <v>115</v>
      </c>
      <c r="C774" s="111" t="s">
        <v>323</v>
      </c>
      <c r="D774" s="112" t="s">
        <v>324</v>
      </c>
      <c r="E774" s="110" t="str">
        <f t="shared" si="36"/>
        <v/>
      </c>
      <c r="G774" s="110"/>
      <c r="H774" s="113">
        <v>1</v>
      </c>
      <c r="I774" s="114" t="str">
        <f t="shared" si="37"/>
        <v>√</v>
      </c>
      <c r="J774" s="115" t="s">
        <v>324</v>
      </c>
      <c r="K774" s="115" t="s">
        <v>325</v>
      </c>
      <c r="L774" s="115" t="s">
        <v>326</v>
      </c>
      <c r="M774" s="17">
        <v>1</v>
      </c>
      <c r="N774" s="24"/>
      <c r="O774" s="80">
        <f>MATCH(C774,大汇总!$A$2:$A$6000,0)</f>
        <v>2776</v>
      </c>
      <c r="P774">
        <f t="shared" ca="1" si="38"/>
        <v>0.92796334275449266</v>
      </c>
    </row>
    <row r="775" spans="1:16" ht="70.150000000000006" hidden="1" customHeight="1">
      <c r="A775" s="80" t="s">
        <v>16116</v>
      </c>
      <c r="B775" s="1">
        <v>115</v>
      </c>
      <c r="C775" s="5" t="s">
        <v>6413</v>
      </c>
      <c r="D775" s="6" t="s">
        <v>6414</v>
      </c>
      <c r="E775" s="1" t="str">
        <f t="shared" si="36"/>
        <v/>
      </c>
      <c r="G775" s="1"/>
      <c r="H775" s="18">
        <v>1</v>
      </c>
      <c r="I775" s="17" t="str">
        <f t="shared" si="37"/>
        <v>√</v>
      </c>
      <c r="J775" s="2" t="s">
        <v>6414</v>
      </c>
      <c r="K775" s="2" t="s">
        <v>6415</v>
      </c>
      <c r="L775" s="2" t="s">
        <v>6416</v>
      </c>
      <c r="M775" s="17">
        <v>1</v>
      </c>
      <c r="N775" s="38"/>
      <c r="O775" s="80">
        <f>MATCH(C775,大汇总!$A$2:$A$6000,0)</f>
        <v>5097</v>
      </c>
      <c r="P775">
        <f t="shared" ca="1" si="38"/>
        <v>0.57601455215381525</v>
      </c>
    </row>
    <row r="776" spans="1:16" ht="70.150000000000006" hidden="1" customHeight="1">
      <c r="A776" s="80" t="s">
        <v>16114</v>
      </c>
      <c r="B776" s="1">
        <v>115</v>
      </c>
      <c r="C776" s="5" t="s">
        <v>2133</v>
      </c>
      <c r="D776" s="6" t="s">
        <v>2131</v>
      </c>
      <c r="E776" s="1" t="str">
        <f t="shared" si="36"/>
        <v/>
      </c>
      <c r="G776" s="1"/>
      <c r="H776" s="18">
        <v>2</v>
      </c>
      <c r="I776" s="1" t="str">
        <f t="shared" si="37"/>
        <v>√</v>
      </c>
      <c r="J776" s="2" t="s">
        <v>2130</v>
      </c>
      <c r="K776" s="2" t="s">
        <v>2131</v>
      </c>
      <c r="L776" s="2" t="s">
        <v>2134</v>
      </c>
      <c r="M776" s="1">
        <v>2</v>
      </c>
      <c r="N776" s="33"/>
      <c r="O776" s="80">
        <f>MATCH(C776,大汇总!$A$2:$A$6000,0)</f>
        <v>2116</v>
      </c>
      <c r="P776">
        <f t="shared" ca="1" si="38"/>
        <v>0.15728055774014316</v>
      </c>
    </row>
    <row r="777" spans="1:16" ht="70.150000000000006" hidden="1" customHeight="1">
      <c r="A777" s="80" t="s">
        <v>16120</v>
      </c>
      <c r="B777" s="54">
        <v>115</v>
      </c>
      <c r="C777" s="5" t="s">
        <v>12907</v>
      </c>
      <c r="D777" s="6" t="s">
        <v>12908</v>
      </c>
      <c r="E777" s="9" t="str">
        <f t="shared" si="36"/>
        <v/>
      </c>
      <c r="G777" s="1" t="s">
        <v>17860</v>
      </c>
      <c r="H777" s="18"/>
      <c r="I777" s="17" t="str">
        <f t="shared" si="37"/>
        <v/>
      </c>
      <c r="J777" s="2" t="s">
        <v>12910</v>
      </c>
      <c r="K777" s="2" t="s">
        <v>12909</v>
      </c>
      <c r="L777" s="2" t="s">
        <v>12908</v>
      </c>
      <c r="M777" s="17">
        <v>3</v>
      </c>
      <c r="N777" s="25"/>
      <c r="O777" s="80">
        <f>MATCH(C777,大汇总!$A$2:$A$6000,0)</f>
        <v>218</v>
      </c>
      <c r="P777">
        <f t="shared" ca="1" si="38"/>
        <v>1.6381663704864935E-2</v>
      </c>
    </row>
    <row r="778" spans="1:16" ht="70.150000000000006" hidden="1" customHeight="1">
      <c r="A778" s="80" t="s">
        <v>16117</v>
      </c>
      <c r="B778" s="17">
        <v>115</v>
      </c>
      <c r="C778" s="5" t="s">
        <v>11385</v>
      </c>
      <c r="D778" s="6" t="s">
        <v>5526</v>
      </c>
      <c r="E778" s="1" t="str">
        <f t="shared" si="36"/>
        <v/>
      </c>
      <c r="G778" s="1"/>
      <c r="H778" s="18">
        <v>2</v>
      </c>
      <c r="I778" s="17" t="str">
        <f t="shared" si="37"/>
        <v>√</v>
      </c>
      <c r="J778" s="2" t="s">
        <v>11386</v>
      </c>
      <c r="K778" s="2" t="s">
        <v>5526</v>
      </c>
      <c r="L778" s="2" t="s">
        <v>2333</v>
      </c>
      <c r="M778" s="17">
        <v>2</v>
      </c>
      <c r="N778" s="24"/>
      <c r="O778" s="80">
        <f>MATCH(C778,大汇总!$A$2:$A$6000,0)</f>
        <v>2753</v>
      </c>
      <c r="P778">
        <f t="shared" ca="1" si="38"/>
        <v>0.50937391639732488</v>
      </c>
    </row>
    <row r="779" spans="1:16" ht="70.150000000000006" hidden="1" customHeight="1">
      <c r="A779" s="80" t="s">
        <v>16115</v>
      </c>
      <c r="B779" s="1">
        <v>116</v>
      </c>
      <c r="C779" s="5" t="s">
        <v>4167</v>
      </c>
      <c r="D779" s="6" t="s">
        <v>4168</v>
      </c>
      <c r="E779" s="1" t="str">
        <f t="shared" si="36"/>
        <v/>
      </c>
      <c r="G779" s="1"/>
      <c r="H779" s="18">
        <v>2</v>
      </c>
      <c r="I779" s="17" t="str">
        <f t="shared" si="37"/>
        <v>√</v>
      </c>
      <c r="J779" s="2" t="s">
        <v>4169</v>
      </c>
      <c r="K779" s="2" t="s">
        <v>4168</v>
      </c>
      <c r="L779" s="2" t="s">
        <v>4170</v>
      </c>
      <c r="M779" s="17">
        <v>2</v>
      </c>
      <c r="N779" s="24"/>
      <c r="O779" s="80">
        <f>MATCH(C779,大汇总!$A$2:$A$6000,0)</f>
        <v>4638</v>
      </c>
      <c r="P779">
        <f t="shared" ca="1" si="38"/>
        <v>0.25990058959349838</v>
      </c>
    </row>
    <row r="780" spans="1:16" ht="70.150000000000006" hidden="1" customHeight="1">
      <c r="A780" s="80" t="s">
        <v>16113</v>
      </c>
      <c r="B780" s="1">
        <v>116</v>
      </c>
      <c r="C780" s="5" t="s">
        <v>327</v>
      </c>
      <c r="D780" s="6" t="s">
        <v>328</v>
      </c>
      <c r="E780" s="1" t="str">
        <f t="shared" si="36"/>
        <v/>
      </c>
      <c r="G780" s="1"/>
      <c r="H780" s="18">
        <v>2</v>
      </c>
      <c r="I780" s="17" t="str">
        <f t="shared" si="37"/>
        <v>√</v>
      </c>
      <c r="J780" s="2" t="s">
        <v>329</v>
      </c>
      <c r="K780" s="2" t="s">
        <v>328</v>
      </c>
      <c r="L780" s="2" t="s">
        <v>330</v>
      </c>
      <c r="M780" s="17">
        <v>2</v>
      </c>
      <c r="N780" s="24"/>
      <c r="O780" s="80">
        <f>MATCH(C780,大汇总!$A$2:$A$6000,0)</f>
        <v>4979</v>
      </c>
      <c r="P780">
        <f t="shared" ca="1" si="38"/>
        <v>0.68552728385404482</v>
      </c>
    </row>
    <row r="781" spans="1:16" ht="70.150000000000006" hidden="1" customHeight="1">
      <c r="A781" s="80" t="s">
        <v>16116</v>
      </c>
      <c r="B781" s="1">
        <v>116</v>
      </c>
      <c r="C781" s="5" t="s">
        <v>6417</v>
      </c>
      <c r="D781" s="6" t="s">
        <v>6418</v>
      </c>
      <c r="E781" s="1" t="str">
        <f t="shared" si="36"/>
        <v/>
      </c>
      <c r="G781" s="1"/>
      <c r="H781" s="18">
        <v>3</v>
      </c>
      <c r="I781" s="17" t="str">
        <f t="shared" si="37"/>
        <v>√</v>
      </c>
      <c r="J781" s="2" t="s">
        <v>6420</v>
      </c>
      <c r="K781" s="2" t="s">
        <v>6419</v>
      </c>
      <c r="L781" s="2" t="s">
        <v>6418</v>
      </c>
      <c r="M781" s="17">
        <v>3</v>
      </c>
      <c r="N781" s="38"/>
      <c r="O781" s="80">
        <f>MATCH(C781,大汇总!$A$2:$A$6000,0)</f>
        <v>3807</v>
      </c>
      <c r="P781">
        <f t="shared" ca="1" si="38"/>
        <v>0.62620626654309364</v>
      </c>
    </row>
    <row r="782" spans="1:16" ht="70.150000000000006" hidden="1" customHeight="1">
      <c r="A782" s="80" t="s">
        <v>16114</v>
      </c>
      <c r="B782" s="1">
        <v>116</v>
      </c>
      <c r="C782" s="5" t="s">
        <v>2135</v>
      </c>
      <c r="D782" s="6" t="s">
        <v>2136</v>
      </c>
      <c r="E782" s="1" t="str">
        <f t="shared" si="36"/>
        <v/>
      </c>
      <c r="G782" s="1"/>
      <c r="H782" s="18">
        <v>1</v>
      </c>
      <c r="I782" s="1" t="str">
        <f t="shared" si="37"/>
        <v>√</v>
      </c>
      <c r="J782" s="2" t="s">
        <v>2136</v>
      </c>
      <c r="K782" s="2" t="s">
        <v>2137</v>
      </c>
      <c r="L782" s="2" t="s">
        <v>2131</v>
      </c>
      <c r="M782" s="1">
        <v>1</v>
      </c>
      <c r="N782" s="33"/>
      <c r="O782" s="80">
        <f>MATCH(C782,大汇总!$A$2:$A$6000,0)</f>
        <v>2477</v>
      </c>
      <c r="P782">
        <f t="shared" ca="1" si="38"/>
        <v>0.20136089405658286</v>
      </c>
    </row>
    <row r="783" spans="1:16" ht="70.150000000000006" hidden="1" customHeight="1">
      <c r="A783" s="80" t="s">
        <v>16120</v>
      </c>
      <c r="B783" s="54">
        <v>116</v>
      </c>
      <c r="C783" s="5" t="s">
        <v>12911</v>
      </c>
      <c r="D783" s="6" t="s">
        <v>12912</v>
      </c>
      <c r="E783" s="9" t="str">
        <f t="shared" si="36"/>
        <v/>
      </c>
      <c r="G783" s="1" t="s">
        <v>17860</v>
      </c>
      <c r="H783" s="18"/>
      <c r="I783" s="17" t="str">
        <f t="shared" si="37"/>
        <v/>
      </c>
      <c r="J783" s="2" t="s">
        <v>12906</v>
      </c>
      <c r="K783" s="2" t="s">
        <v>12913</v>
      </c>
      <c r="L783" s="2" t="s">
        <v>12912</v>
      </c>
      <c r="M783" s="17">
        <v>3</v>
      </c>
      <c r="N783" s="25"/>
      <c r="O783" s="80">
        <f>MATCH(C783,大汇总!$A$2:$A$6000,0)</f>
        <v>220</v>
      </c>
      <c r="P783">
        <f t="shared" ca="1" si="38"/>
        <v>0.84216770966865806</v>
      </c>
    </row>
    <row r="784" spans="1:16" ht="70.150000000000006" hidden="1" customHeight="1">
      <c r="A784" s="80" t="s">
        <v>16117</v>
      </c>
      <c r="B784" s="17">
        <v>116</v>
      </c>
      <c r="C784" s="5" t="s">
        <v>11387</v>
      </c>
      <c r="D784" s="6" t="s">
        <v>11386</v>
      </c>
      <c r="E784" s="1" t="str">
        <f t="shared" si="36"/>
        <v/>
      </c>
      <c r="G784" s="1"/>
      <c r="H784" s="18">
        <v>1</v>
      </c>
      <c r="I784" s="17" t="str">
        <f t="shared" si="37"/>
        <v>√</v>
      </c>
      <c r="J784" s="2" t="s">
        <v>11386</v>
      </c>
      <c r="K784" s="2" t="s">
        <v>5526</v>
      </c>
      <c r="L784" s="2" t="s">
        <v>2333</v>
      </c>
      <c r="M784" s="17">
        <v>1</v>
      </c>
      <c r="N784" s="24"/>
      <c r="O784" s="80" t="e">
        <f>MATCH(C784,大汇总!$A$2:$A$6000,0)</f>
        <v>#N/A</v>
      </c>
      <c r="P784">
        <f t="shared" ca="1" si="38"/>
        <v>0.23483378468884508</v>
      </c>
    </row>
    <row r="785" spans="1:16" ht="70.150000000000006" hidden="1" customHeight="1">
      <c r="A785" s="80" t="s">
        <v>16115</v>
      </c>
      <c r="B785" s="1">
        <v>117</v>
      </c>
      <c r="C785" s="5" t="s">
        <v>4171</v>
      </c>
      <c r="D785" s="6" t="s">
        <v>4172</v>
      </c>
      <c r="E785" s="1" t="str">
        <f t="shared" si="36"/>
        <v/>
      </c>
      <c r="G785" s="1"/>
      <c r="H785" s="18">
        <v>2</v>
      </c>
      <c r="I785" s="17" t="str">
        <f t="shared" si="37"/>
        <v>√</v>
      </c>
      <c r="J785" s="2" t="s">
        <v>4173</v>
      </c>
      <c r="K785" s="2" t="s">
        <v>4172</v>
      </c>
      <c r="L785" s="2" t="s">
        <v>4174</v>
      </c>
      <c r="M785" s="17">
        <v>2</v>
      </c>
      <c r="N785" s="24"/>
      <c r="O785" s="80">
        <f>MATCH(C785,大汇总!$A$2:$A$6000,0)</f>
        <v>1778</v>
      </c>
      <c r="P785">
        <f t="shared" ca="1" si="38"/>
        <v>0.86624554592702308</v>
      </c>
    </row>
    <row r="786" spans="1:16" ht="70.150000000000006" hidden="1" customHeight="1">
      <c r="A786" s="109" t="s">
        <v>16113</v>
      </c>
      <c r="B786" s="110">
        <v>117</v>
      </c>
      <c r="C786" s="111" t="s">
        <v>331</v>
      </c>
      <c r="D786" s="112" t="s">
        <v>332</v>
      </c>
      <c r="E786" s="110" t="str">
        <f t="shared" si="36"/>
        <v/>
      </c>
      <c r="G786" s="110"/>
      <c r="H786" s="113">
        <v>3</v>
      </c>
      <c r="I786" s="114" t="str">
        <f t="shared" si="37"/>
        <v>√</v>
      </c>
      <c r="J786" s="115" t="s">
        <v>334</v>
      </c>
      <c r="K786" s="115" t="s">
        <v>333</v>
      </c>
      <c r="L786" s="115" t="s">
        <v>332</v>
      </c>
      <c r="M786" s="17">
        <v>3</v>
      </c>
      <c r="N786" s="24"/>
      <c r="O786" s="80">
        <f>MATCH(C786,大汇总!$A$2:$A$6000,0)</f>
        <v>5259</v>
      </c>
      <c r="P786">
        <f t="shared" ca="1" si="38"/>
        <v>0.43800915982953947</v>
      </c>
    </row>
    <row r="787" spans="1:16" ht="70.150000000000006" hidden="1" customHeight="1">
      <c r="A787" s="80" t="s">
        <v>16116</v>
      </c>
      <c r="B787" s="1">
        <v>117</v>
      </c>
      <c r="C787" s="5" t="s">
        <v>6421</v>
      </c>
      <c r="D787" s="6" t="s">
        <v>6422</v>
      </c>
      <c r="E787" s="1" t="str">
        <f t="shared" si="36"/>
        <v/>
      </c>
      <c r="G787" s="1"/>
      <c r="H787" s="18">
        <v>1</v>
      </c>
      <c r="I787" s="17" t="str">
        <f t="shared" si="37"/>
        <v>√</v>
      </c>
      <c r="J787" s="2" t="s">
        <v>6422</v>
      </c>
      <c r="K787" s="2" t="s">
        <v>6423</v>
      </c>
      <c r="L787" s="2" t="s">
        <v>6424</v>
      </c>
      <c r="M787" s="17">
        <v>1</v>
      </c>
      <c r="N787" s="38"/>
      <c r="O787" s="80">
        <f>MATCH(C787,大汇总!$A$2:$A$6000,0)</f>
        <v>3808</v>
      </c>
      <c r="P787">
        <f t="shared" ca="1" si="38"/>
        <v>0.13863635691409948</v>
      </c>
    </row>
    <row r="788" spans="1:16" ht="70.150000000000006" hidden="1" customHeight="1">
      <c r="A788" s="80" t="s">
        <v>16114</v>
      </c>
      <c r="B788" s="1">
        <v>117</v>
      </c>
      <c r="C788" s="5" t="s">
        <v>2138</v>
      </c>
      <c r="D788" s="6" t="s">
        <v>2139</v>
      </c>
      <c r="E788" s="1" t="str">
        <f t="shared" si="36"/>
        <v/>
      </c>
      <c r="F788" s="80" t="s">
        <v>29998</v>
      </c>
      <c r="G788" s="1"/>
      <c r="H788" s="18">
        <v>3</v>
      </c>
      <c r="I788" s="1" t="str">
        <f t="shared" si="37"/>
        <v>√</v>
      </c>
      <c r="J788" s="2" t="s">
        <v>2137</v>
      </c>
      <c r="K788" s="2" t="s">
        <v>2140</v>
      </c>
      <c r="L788" s="2" t="s">
        <v>2139</v>
      </c>
      <c r="M788" s="1">
        <v>3</v>
      </c>
      <c r="N788" s="33"/>
      <c r="O788" s="80">
        <f>MATCH(C788,大汇总!$A$2:$A$6000,0)</f>
        <v>3515</v>
      </c>
      <c r="P788">
        <f t="shared" ca="1" si="38"/>
        <v>6.4750332743709005E-2</v>
      </c>
    </row>
    <row r="789" spans="1:16" ht="70.150000000000006" hidden="1" customHeight="1">
      <c r="A789" s="80" t="s">
        <v>16120</v>
      </c>
      <c r="B789" s="54">
        <v>117</v>
      </c>
      <c r="C789" s="5" t="s">
        <v>12914</v>
      </c>
      <c r="D789" s="6" t="s">
        <v>12915</v>
      </c>
      <c r="E789" s="9" t="str">
        <f t="shared" si="36"/>
        <v/>
      </c>
      <c r="G789" s="1" t="s">
        <v>17860</v>
      </c>
      <c r="H789" s="18"/>
      <c r="I789" s="17" t="str">
        <f t="shared" si="37"/>
        <v/>
      </c>
      <c r="J789" s="2" t="s">
        <v>12917</v>
      </c>
      <c r="K789" s="2" t="s">
        <v>12916</v>
      </c>
      <c r="L789" s="2" t="s">
        <v>12915</v>
      </c>
      <c r="M789" s="17">
        <v>3</v>
      </c>
      <c r="N789" s="25"/>
      <c r="O789" s="80">
        <f>MATCH(C789,大汇总!$A$2:$A$6000,0)</f>
        <v>222</v>
      </c>
      <c r="P789">
        <f t="shared" ca="1" si="38"/>
        <v>0.69589795768853768</v>
      </c>
    </row>
    <row r="790" spans="1:16" ht="70.150000000000006" hidden="1" customHeight="1">
      <c r="A790" s="80" t="s">
        <v>16117</v>
      </c>
      <c r="B790" s="17">
        <v>117</v>
      </c>
      <c r="C790" s="5" t="s">
        <v>15945</v>
      </c>
      <c r="D790" s="6" t="s">
        <v>11389</v>
      </c>
      <c r="E790" s="1" t="str">
        <f t="shared" si="36"/>
        <v/>
      </c>
      <c r="G790" s="1"/>
      <c r="H790" s="18">
        <v>2</v>
      </c>
      <c r="I790" s="17" t="str">
        <f t="shared" si="37"/>
        <v>√</v>
      </c>
      <c r="J790" s="2" t="s">
        <v>11388</v>
      </c>
      <c r="K790" s="2" t="s">
        <v>11389</v>
      </c>
      <c r="L790" s="2" t="s">
        <v>11390</v>
      </c>
      <c r="M790" s="17">
        <v>2</v>
      </c>
      <c r="N790" s="24"/>
      <c r="O790" s="80">
        <f>MATCH(C790,大汇总!$A$2:$A$6000,0)</f>
        <v>3556</v>
      </c>
      <c r="P790">
        <f t="shared" ca="1" si="38"/>
        <v>0.81597373701359521</v>
      </c>
    </row>
    <row r="791" spans="1:16" ht="70.150000000000006" hidden="1" customHeight="1">
      <c r="A791" s="80" t="s">
        <v>16115</v>
      </c>
      <c r="B791" s="1">
        <v>118</v>
      </c>
      <c r="C791" s="5" t="s">
        <v>15657</v>
      </c>
      <c r="D791" s="6" t="s">
        <v>4175</v>
      </c>
      <c r="E791" s="1" t="str">
        <f t="shared" si="36"/>
        <v/>
      </c>
      <c r="G791" s="1"/>
      <c r="H791" s="18">
        <v>3</v>
      </c>
      <c r="I791" s="17" t="str">
        <f t="shared" si="37"/>
        <v>√</v>
      </c>
      <c r="J791" s="2" t="s">
        <v>4177</v>
      </c>
      <c r="K791" s="2" t="s">
        <v>4176</v>
      </c>
      <c r="L791" s="2" t="s">
        <v>4175</v>
      </c>
      <c r="M791" s="17">
        <v>3</v>
      </c>
      <c r="N791" s="24"/>
      <c r="O791" s="80">
        <f>MATCH(C791,大汇总!$A$2:$A$6000,0)</f>
        <v>4224</v>
      </c>
      <c r="P791">
        <f t="shared" ca="1" si="38"/>
        <v>0.98202011076127349</v>
      </c>
    </row>
    <row r="792" spans="1:16" ht="70.150000000000006" hidden="1" customHeight="1">
      <c r="A792" s="80" t="s">
        <v>16113</v>
      </c>
      <c r="B792" s="1">
        <v>118</v>
      </c>
      <c r="C792" s="5" t="s">
        <v>335</v>
      </c>
      <c r="D792" s="6" t="s">
        <v>336</v>
      </c>
      <c r="E792" s="1" t="str">
        <f t="shared" si="36"/>
        <v/>
      </c>
      <c r="G792" s="1"/>
      <c r="H792" s="18">
        <v>3</v>
      </c>
      <c r="I792" s="17" t="str">
        <f t="shared" si="37"/>
        <v>√</v>
      </c>
      <c r="J792" s="2" t="s">
        <v>338</v>
      </c>
      <c r="K792" s="2" t="s">
        <v>337</v>
      </c>
      <c r="L792" s="2" t="s">
        <v>336</v>
      </c>
      <c r="M792" s="17">
        <v>3</v>
      </c>
      <c r="N792" s="24"/>
      <c r="O792" s="80">
        <f>MATCH(C792,大汇总!$A$2:$A$6000,0)</f>
        <v>3770</v>
      </c>
      <c r="P792">
        <f t="shared" ca="1" si="38"/>
        <v>0.75366187840932441</v>
      </c>
    </row>
    <row r="793" spans="1:16" ht="70.150000000000006" hidden="1" customHeight="1">
      <c r="A793" s="80" t="s">
        <v>16116</v>
      </c>
      <c r="B793" s="1">
        <v>118</v>
      </c>
      <c r="C793" s="5" t="s">
        <v>6425</v>
      </c>
      <c r="D793" s="6" t="s">
        <v>6426</v>
      </c>
      <c r="E793" s="1" t="str">
        <f t="shared" si="36"/>
        <v/>
      </c>
      <c r="G793" s="1"/>
      <c r="H793" s="18">
        <v>2</v>
      </c>
      <c r="I793" s="17" t="str">
        <f t="shared" si="37"/>
        <v>√</v>
      </c>
      <c r="J793" s="2" t="s">
        <v>6427</v>
      </c>
      <c r="K793" s="2" t="s">
        <v>6426</v>
      </c>
      <c r="L793" s="2" t="s">
        <v>6428</v>
      </c>
      <c r="M793" s="17">
        <v>2</v>
      </c>
      <c r="N793" s="38"/>
      <c r="O793" s="80">
        <f>MATCH(C793,大汇总!$A$2:$A$6000,0)</f>
        <v>4145</v>
      </c>
      <c r="P793">
        <f t="shared" ca="1" si="38"/>
        <v>0.53618373923839879</v>
      </c>
    </row>
    <row r="794" spans="1:16" ht="70.150000000000006" hidden="1" customHeight="1">
      <c r="A794" s="80" t="s">
        <v>16114</v>
      </c>
      <c r="B794" s="1">
        <v>118</v>
      </c>
      <c r="C794" s="5" t="s">
        <v>2141</v>
      </c>
      <c r="D794" s="6" t="s">
        <v>2142</v>
      </c>
      <c r="E794" s="1" t="str">
        <f t="shared" si="36"/>
        <v/>
      </c>
      <c r="G794" s="1"/>
      <c r="H794" s="18">
        <v>2</v>
      </c>
      <c r="I794" s="1" t="str">
        <f t="shared" si="37"/>
        <v>√</v>
      </c>
      <c r="J794" s="2" t="s">
        <v>2143</v>
      </c>
      <c r="K794" s="2" t="s">
        <v>2142</v>
      </c>
      <c r="L794" s="2" t="s">
        <v>2144</v>
      </c>
      <c r="M794" s="1">
        <v>2</v>
      </c>
      <c r="N794" s="33"/>
      <c r="O794" s="80">
        <f>MATCH(C794,大汇总!$A$2:$A$6000,0)</f>
        <v>4039</v>
      </c>
      <c r="P794">
        <f t="shared" ca="1" si="38"/>
        <v>0.60296515303093146</v>
      </c>
    </row>
    <row r="795" spans="1:16" ht="70.150000000000006" hidden="1" customHeight="1">
      <c r="A795" s="80" t="s">
        <v>16120</v>
      </c>
      <c r="B795" s="54">
        <v>118</v>
      </c>
      <c r="C795" s="5" t="s">
        <v>12918</v>
      </c>
      <c r="D795" s="6" t="s">
        <v>12919</v>
      </c>
      <c r="E795" s="9" t="str">
        <f t="shared" si="36"/>
        <v/>
      </c>
      <c r="G795" s="1" t="s">
        <v>17860</v>
      </c>
      <c r="H795" s="18"/>
      <c r="I795" s="17" t="str">
        <f t="shared" si="37"/>
        <v/>
      </c>
      <c r="J795" s="2" t="s">
        <v>12919</v>
      </c>
      <c r="K795" s="2" t="s">
        <v>12920</v>
      </c>
      <c r="L795" s="2" t="s">
        <v>12921</v>
      </c>
      <c r="M795" s="17">
        <v>1</v>
      </c>
      <c r="N795" s="25"/>
      <c r="O795" s="80">
        <f>MATCH(C795,大汇总!$A$2:$A$6000,0)</f>
        <v>213</v>
      </c>
      <c r="P795">
        <f t="shared" ca="1" si="38"/>
        <v>0.58984071385003289</v>
      </c>
    </row>
    <row r="796" spans="1:16" ht="70.150000000000006" hidden="1" customHeight="1">
      <c r="A796" s="80" t="s">
        <v>16117</v>
      </c>
      <c r="B796" s="17">
        <v>118</v>
      </c>
      <c r="C796" s="5" t="s">
        <v>15946</v>
      </c>
      <c r="D796" s="6" t="s">
        <v>11391</v>
      </c>
      <c r="E796" s="1" t="str">
        <f t="shared" si="36"/>
        <v/>
      </c>
      <c r="G796" s="1"/>
      <c r="H796" s="18">
        <v>1</v>
      </c>
      <c r="I796" s="17" t="str">
        <f t="shared" si="37"/>
        <v>√</v>
      </c>
      <c r="J796" s="2" t="s">
        <v>11391</v>
      </c>
      <c r="K796" s="2" t="s">
        <v>11389</v>
      </c>
      <c r="L796" s="2" t="s">
        <v>11392</v>
      </c>
      <c r="M796" s="17">
        <v>1</v>
      </c>
      <c r="N796" s="24"/>
      <c r="O796" s="80">
        <f>MATCH(C796,大汇总!$A$2:$A$6000,0)</f>
        <v>3555</v>
      </c>
      <c r="P796">
        <f t="shared" ca="1" si="38"/>
        <v>0.34284493181366349</v>
      </c>
    </row>
    <row r="797" spans="1:16" ht="70.150000000000006" hidden="1" customHeight="1">
      <c r="A797" s="80" t="s">
        <v>16115</v>
      </c>
      <c r="B797" s="1">
        <v>119</v>
      </c>
      <c r="C797" s="5" t="s">
        <v>4178</v>
      </c>
      <c r="D797" s="6" t="s">
        <v>4176</v>
      </c>
      <c r="E797" s="1" t="str">
        <f t="shared" si="36"/>
        <v/>
      </c>
      <c r="G797" s="1"/>
      <c r="H797" s="18">
        <v>1</v>
      </c>
      <c r="I797" s="17" t="str">
        <f t="shared" si="37"/>
        <v>√</v>
      </c>
      <c r="J797" s="2" t="s">
        <v>4176</v>
      </c>
      <c r="K797" s="2" t="s">
        <v>4175</v>
      </c>
      <c r="L797" s="2" t="s">
        <v>4177</v>
      </c>
      <c r="M797" s="17">
        <v>1</v>
      </c>
      <c r="N797" s="24"/>
      <c r="O797" s="80">
        <f>MATCH(C797,大汇总!$A$2:$A$6000,0)</f>
        <v>4223</v>
      </c>
      <c r="P797">
        <f t="shared" ca="1" si="38"/>
        <v>0.59584648869285461</v>
      </c>
    </row>
    <row r="798" spans="1:16" ht="70.150000000000006" hidden="1" customHeight="1">
      <c r="A798" s="80" t="s">
        <v>16113</v>
      </c>
      <c r="B798" s="1">
        <v>119</v>
      </c>
      <c r="C798" s="5" t="s">
        <v>339</v>
      </c>
      <c r="D798" s="6" t="s">
        <v>340</v>
      </c>
      <c r="E798" s="1" t="str">
        <f t="shared" si="36"/>
        <v/>
      </c>
      <c r="G798" s="1"/>
      <c r="H798" s="18">
        <v>3</v>
      </c>
      <c r="I798" s="17" t="str">
        <f t="shared" si="37"/>
        <v>√</v>
      </c>
      <c r="J798" s="2" t="s">
        <v>342</v>
      </c>
      <c r="K798" s="2" t="s">
        <v>341</v>
      </c>
      <c r="L798" s="2" t="s">
        <v>340</v>
      </c>
      <c r="M798" s="17">
        <v>3</v>
      </c>
      <c r="N798" s="24"/>
      <c r="O798" s="80">
        <f>MATCH(C798,大汇总!$A$2:$A$6000,0)</f>
        <v>1987</v>
      </c>
      <c r="P798">
        <f t="shared" ca="1" si="38"/>
        <v>0.51445752477070117</v>
      </c>
    </row>
    <row r="799" spans="1:16" ht="70.150000000000006" hidden="1" customHeight="1">
      <c r="A799" s="80" t="s">
        <v>16116</v>
      </c>
      <c r="B799" s="1">
        <v>119</v>
      </c>
      <c r="C799" s="5" t="s">
        <v>6429</v>
      </c>
      <c r="D799" s="6" t="s">
        <v>6430</v>
      </c>
      <c r="E799" s="1" t="str">
        <f t="shared" si="36"/>
        <v/>
      </c>
      <c r="G799" s="1"/>
      <c r="H799" s="18">
        <v>1</v>
      </c>
      <c r="I799" s="17" t="str">
        <f t="shared" si="37"/>
        <v>√</v>
      </c>
      <c r="J799" s="2" t="s">
        <v>6430</v>
      </c>
      <c r="K799" s="2" t="s">
        <v>6431</v>
      </c>
      <c r="L799" s="2" t="s">
        <v>6432</v>
      </c>
      <c r="M799" s="17">
        <v>1</v>
      </c>
      <c r="N799" s="38"/>
      <c r="O799" s="80">
        <f>MATCH(C799,大汇总!$A$2:$A$6000,0)</f>
        <v>4148</v>
      </c>
      <c r="P799">
        <f t="shared" ca="1" si="38"/>
        <v>0.5995439995795222</v>
      </c>
    </row>
    <row r="800" spans="1:16" ht="70.150000000000006" hidden="1" customHeight="1">
      <c r="A800" s="80" t="s">
        <v>16114</v>
      </c>
      <c r="B800" s="1">
        <v>119</v>
      </c>
      <c r="C800" s="5" t="s">
        <v>2145</v>
      </c>
      <c r="D800" s="6" t="s">
        <v>2146</v>
      </c>
      <c r="E800" s="1" t="str">
        <f t="shared" si="36"/>
        <v/>
      </c>
      <c r="G800" s="1"/>
      <c r="H800" s="18">
        <v>1</v>
      </c>
      <c r="I800" s="1" t="str">
        <f t="shared" si="37"/>
        <v>√</v>
      </c>
      <c r="J800" s="2" t="s">
        <v>2146</v>
      </c>
      <c r="K800" s="2" t="s">
        <v>2147</v>
      </c>
      <c r="L800" s="2" t="s">
        <v>2148</v>
      </c>
      <c r="M800" s="1">
        <v>1</v>
      </c>
      <c r="N800" s="33"/>
      <c r="O800" s="80">
        <f>MATCH(C800,大汇总!$A$2:$A$6000,0)</f>
        <v>5024</v>
      </c>
      <c r="P800">
        <f t="shared" ca="1" si="38"/>
        <v>0.64149581469069927</v>
      </c>
    </row>
    <row r="801" spans="1:16" ht="70.150000000000006" hidden="1" customHeight="1">
      <c r="A801" s="80" t="s">
        <v>16120</v>
      </c>
      <c r="B801" s="54">
        <v>119</v>
      </c>
      <c r="C801" s="5" t="s">
        <v>12922</v>
      </c>
      <c r="D801" s="6" t="s">
        <v>12923</v>
      </c>
      <c r="E801" s="9" t="str">
        <f t="shared" si="36"/>
        <v/>
      </c>
      <c r="G801" s="1" t="s">
        <v>17860</v>
      </c>
      <c r="H801" s="18"/>
      <c r="I801" s="17" t="str">
        <f t="shared" si="37"/>
        <v/>
      </c>
      <c r="J801" s="2" t="s">
        <v>12924</v>
      </c>
      <c r="K801" s="2" t="s">
        <v>12923</v>
      </c>
      <c r="L801" s="2" t="s">
        <v>12925</v>
      </c>
      <c r="M801" s="17">
        <v>2</v>
      </c>
      <c r="N801" s="25"/>
      <c r="O801" s="80">
        <f>MATCH(C801,大汇总!$A$2:$A$6000,0)</f>
        <v>215</v>
      </c>
      <c r="P801">
        <f t="shared" ca="1" si="38"/>
        <v>0.68378966498589999</v>
      </c>
    </row>
    <row r="802" spans="1:16" ht="70.150000000000006" hidden="1" customHeight="1">
      <c r="A802" s="80" t="s">
        <v>16117</v>
      </c>
      <c r="B802" s="17">
        <v>119</v>
      </c>
      <c r="C802" s="5" t="s">
        <v>11393</v>
      </c>
      <c r="D802" s="6" t="s">
        <v>11396</v>
      </c>
      <c r="E802" s="1" t="str">
        <f t="shared" si="36"/>
        <v/>
      </c>
      <c r="G802" s="1"/>
      <c r="H802" s="18">
        <v>3</v>
      </c>
      <c r="I802" s="17" t="str">
        <f t="shared" si="37"/>
        <v>√</v>
      </c>
      <c r="J802" s="2" t="s">
        <v>11394</v>
      </c>
      <c r="K802" s="2" t="s">
        <v>11395</v>
      </c>
      <c r="L802" s="2" t="s">
        <v>11396</v>
      </c>
      <c r="M802" s="17">
        <v>3</v>
      </c>
      <c r="N802" s="24"/>
      <c r="O802" s="80">
        <f>MATCH(C802,大汇总!$A$2:$A$6000,0)</f>
        <v>3225</v>
      </c>
      <c r="P802">
        <f t="shared" ca="1" si="38"/>
        <v>3.5710071223153617E-2</v>
      </c>
    </row>
    <row r="803" spans="1:16" ht="70.150000000000006" hidden="1" customHeight="1">
      <c r="A803" s="80" t="s">
        <v>16115</v>
      </c>
      <c r="B803" s="1">
        <v>120</v>
      </c>
      <c r="C803" s="5" t="s">
        <v>4179</v>
      </c>
      <c r="D803" s="6" t="s">
        <v>4180</v>
      </c>
      <c r="E803" s="1" t="str">
        <f t="shared" si="36"/>
        <v/>
      </c>
      <c r="G803" s="1"/>
      <c r="H803" s="18">
        <v>1</v>
      </c>
      <c r="I803" s="17" t="str">
        <f t="shared" si="37"/>
        <v>√</v>
      </c>
      <c r="J803" s="2" t="s">
        <v>4180</v>
      </c>
      <c r="K803" s="2" t="s">
        <v>4181</v>
      </c>
      <c r="L803" s="2" t="s">
        <v>4182</v>
      </c>
      <c r="M803" s="17">
        <v>1</v>
      </c>
      <c r="N803" s="24"/>
      <c r="O803" s="80">
        <f>MATCH(C803,大汇总!$A$2:$A$6000,0)</f>
        <v>994</v>
      </c>
      <c r="P803">
        <f t="shared" ca="1" si="38"/>
        <v>0.51601344046150999</v>
      </c>
    </row>
    <row r="804" spans="1:16" ht="70.150000000000006" hidden="1" customHeight="1">
      <c r="A804" s="80" t="s">
        <v>16113</v>
      </c>
      <c r="B804" s="1">
        <v>120</v>
      </c>
      <c r="C804" s="5" t="s">
        <v>343</v>
      </c>
      <c r="D804" s="6" t="s">
        <v>344</v>
      </c>
      <c r="E804" s="1" t="str">
        <f t="shared" si="36"/>
        <v/>
      </c>
      <c r="F804" s="80" t="s">
        <v>17958</v>
      </c>
      <c r="G804" s="1"/>
      <c r="H804" s="18">
        <v>1</v>
      </c>
      <c r="I804" s="17" t="str">
        <f t="shared" si="37"/>
        <v>√</v>
      </c>
      <c r="J804" s="2" t="s">
        <v>344</v>
      </c>
      <c r="K804" s="2" t="s">
        <v>345</v>
      </c>
      <c r="L804" s="2" t="s">
        <v>346</v>
      </c>
      <c r="M804" s="17">
        <v>1</v>
      </c>
      <c r="N804" s="24"/>
      <c r="O804" s="80">
        <f>MATCH(C804,大汇总!$A$2:$A$6000,0)</f>
        <v>1653</v>
      </c>
      <c r="P804">
        <f t="shared" ca="1" si="38"/>
        <v>0.9504935233385835</v>
      </c>
    </row>
    <row r="805" spans="1:16" ht="70.150000000000006" hidden="1" customHeight="1">
      <c r="A805" s="80" t="s">
        <v>16116</v>
      </c>
      <c r="B805" s="1">
        <v>120</v>
      </c>
      <c r="C805" s="5" t="s">
        <v>6433</v>
      </c>
      <c r="D805" s="6" t="s">
        <v>6434</v>
      </c>
      <c r="E805" s="1" t="str">
        <f t="shared" si="36"/>
        <v/>
      </c>
      <c r="G805" s="1"/>
      <c r="H805" s="18">
        <v>1</v>
      </c>
      <c r="I805" s="17" t="str">
        <f t="shared" si="37"/>
        <v>√</v>
      </c>
      <c r="J805" s="2" t="s">
        <v>6434</v>
      </c>
      <c r="K805" s="2" t="s">
        <v>6435</v>
      </c>
      <c r="L805" s="2" t="s">
        <v>6436</v>
      </c>
      <c r="M805" s="17">
        <v>1</v>
      </c>
      <c r="N805" s="38"/>
      <c r="O805" s="80">
        <f>MATCH(C805,大汇总!$A$2:$A$6000,0)</f>
        <v>3184</v>
      </c>
      <c r="P805">
        <f t="shared" ca="1" si="38"/>
        <v>0.74809519874372199</v>
      </c>
    </row>
    <row r="806" spans="1:16" ht="70.150000000000006" hidden="1" customHeight="1">
      <c r="A806" s="80" t="s">
        <v>16114</v>
      </c>
      <c r="B806" s="1">
        <v>120</v>
      </c>
      <c r="C806" s="5" t="s">
        <v>2149</v>
      </c>
      <c r="D806" s="6" t="s">
        <v>2150</v>
      </c>
      <c r="E806" s="1" t="str">
        <f t="shared" si="36"/>
        <v/>
      </c>
      <c r="G806" s="1"/>
      <c r="H806" s="18">
        <v>1</v>
      </c>
      <c r="I806" s="1" t="str">
        <f t="shared" si="37"/>
        <v>√</v>
      </c>
      <c r="J806" s="2" t="s">
        <v>2150</v>
      </c>
      <c r="K806" s="2" t="s">
        <v>2151</v>
      </c>
      <c r="L806" s="2" t="s">
        <v>2152</v>
      </c>
      <c r="M806" s="1">
        <v>1</v>
      </c>
      <c r="N806" s="33"/>
      <c r="O806" s="80">
        <f>MATCH(C806,大汇总!$A$2:$A$6000,0)</f>
        <v>2698</v>
      </c>
      <c r="P806">
        <f t="shared" ca="1" si="38"/>
        <v>0.55205121884199826</v>
      </c>
    </row>
    <row r="807" spans="1:16" ht="70.150000000000006" hidden="1" customHeight="1">
      <c r="A807" s="80" t="s">
        <v>16120</v>
      </c>
      <c r="B807" s="54">
        <v>120</v>
      </c>
      <c r="C807" s="5" t="s">
        <v>12926</v>
      </c>
      <c r="D807" s="6" t="s">
        <v>12927</v>
      </c>
      <c r="E807" s="9" t="str">
        <f t="shared" si="36"/>
        <v/>
      </c>
      <c r="G807" s="1" t="s">
        <v>17860</v>
      </c>
      <c r="H807" s="18"/>
      <c r="I807" s="17" t="str">
        <f t="shared" si="37"/>
        <v/>
      </c>
      <c r="J807" s="2" t="s">
        <v>12927</v>
      </c>
      <c r="K807" s="2" t="s">
        <v>12928</v>
      </c>
      <c r="L807" s="2" t="s">
        <v>12929</v>
      </c>
      <c r="M807" s="17">
        <v>1</v>
      </c>
      <c r="N807" s="25"/>
      <c r="O807" s="80">
        <f>MATCH(C807,大汇总!$A$2:$A$6000,0)</f>
        <v>217</v>
      </c>
      <c r="P807">
        <f t="shared" ca="1" si="38"/>
        <v>0.4735280839465047</v>
      </c>
    </row>
    <row r="808" spans="1:16" ht="70.150000000000006" hidden="1" customHeight="1">
      <c r="A808" s="80" t="s">
        <v>16117</v>
      </c>
      <c r="B808" s="21">
        <v>120</v>
      </c>
      <c r="C808" s="128" t="s">
        <v>15947</v>
      </c>
      <c r="D808" s="129" t="s">
        <v>11399</v>
      </c>
      <c r="E808" s="8" t="str">
        <f t="shared" si="36"/>
        <v/>
      </c>
      <c r="G808" s="8"/>
      <c r="H808" s="130">
        <v>3</v>
      </c>
      <c r="I808" s="21" t="str">
        <f t="shared" si="37"/>
        <v>√</v>
      </c>
      <c r="J808" s="7" t="s">
        <v>11397</v>
      </c>
      <c r="K808" s="7" t="s">
        <v>11398</v>
      </c>
      <c r="L808" s="7" t="s">
        <v>11399</v>
      </c>
      <c r="M808" s="17">
        <v>3</v>
      </c>
      <c r="N808" s="24"/>
      <c r="O808" s="80">
        <f>MATCH(C808,大汇总!$A$2:$A$6000,0)</f>
        <v>8</v>
      </c>
      <c r="P808">
        <f t="shared" ca="1" si="38"/>
        <v>0.55509788784206193</v>
      </c>
    </row>
    <row r="809" spans="1:16" ht="70.150000000000006" hidden="1" customHeight="1">
      <c r="A809" s="80" t="s">
        <v>16115</v>
      </c>
      <c r="B809" s="1">
        <v>121</v>
      </c>
      <c r="C809" s="5" t="s">
        <v>4183</v>
      </c>
      <c r="D809" s="6" t="s">
        <v>4182</v>
      </c>
      <c r="E809" s="1" t="str">
        <f t="shared" si="36"/>
        <v/>
      </c>
      <c r="G809" s="1"/>
      <c r="H809" s="18">
        <v>3</v>
      </c>
      <c r="I809" s="17" t="str">
        <f t="shared" si="37"/>
        <v>√</v>
      </c>
      <c r="J809" s="2" t="s">
        <v>4180</v>
      </c>
      <c r="K809" s="2" t="s">
        <v>4181</v>
      </c>
      <c r="L809" s="2" t="s">
        <v>4182</v>
      </c>
      <c r="M809" s="17">
        <v>3</v>
      </c>
      <c r="N809" s="24"/>
      <c r="O809" s="80">
        <f>MATCH(C809,大汇总!$A$2:$A$6000,0)</f>
        <v>992</v>
      </c>
      <c r="P809">
        <f t="shared" ca="1" si="38"/>
        <v>0.77539369157853988</v>
      </c>
    </row>
    <row r="810" spans="1:16" ht="70.150000000000006" hidden="1" customHeight="1">
      <c r="A810" s="80" t="s">
        <v>16113</v>
      </c>
      <c r="B810" s="1">
        <v>121</v>
      </c>
      <c r="C810" s="5" t="s">
        <v>347</v>
      </c>
      <c r="D810" s="6" t="s">
        <v>348</v>
      </c>
      <c r="E810" s="1" t="str">
        <f t="shared" si="36"/>
        <v/>
      </c>
      <c r="F810" s="80" t="s">
        <v>17958</v>
      </c>
      <c r="G810" s="1"/>
      <c r="H810" s="18">
        <v>3</v>
      </c>
      <c r="I810" s="17" t="str">
        <f t="shared" si="37"/>
        <v>√</v>
      </c>
      <c r="J810" s="2" t="s">
        <v>350</v>
      </c>
      <c r="K810" s="2" t="s">
        <v>349</v>
      </c>
      <c r="L810" s="2" t="s">
        <v>348</v>
      </c>
      <c r="M810" s="17">
        <v>3</v>
      </c>
      <c r="N810" s="24"/>
      <c r="O810" s="80">
        <f>MATCH(C810,大汇总!$A$2:$A$6000,0)</f>
        <v>4693</v>
      </c>
      <c r="P810">
        <f t="shared" ca="1" si="38"/>
        <v>0.52819786324274043</v>
      </c>
    </row>
    <row r="811" spans="1:16" ht="70.150000000000006" hidden="1" customHeight="1">
      <c r="A811" s="80" t="s">
        <v>16116</v>
      </c>
      <c r="B811" s="1">
        <v>121</v>
      </c>
      <c r="C811" s="5" t="s">
        <v>6437</v>
      </c>
      <c r="D811" s="6" t="s">
        <v>6438</v>
      </c>
      <c r="E811" s="1" t="str">
        <f t="shared" si="36"/>
        <v/>
      </c>
      <c r="G811" s="1"/>
      <c r="H811" s="18">
        <v>2</v>
      </c>
      <c r="I811" s="17" t="str">
        <f t="shared" si="37"/>
        <v>√</v>
      </c>
      <c r="J811" s="2" t="s">
        <v>6439</v>
      </c>
      <c r="K811" s="2" t="s">
        <v>6438</v>
      </c>
      <c r="L811" s="2" t="s">
        <v>6440</v>
      </c>
      <c r="M811" s="17">
        <v>2</v>
      </c>
      <c r="N811" s="38"/>
      <c r="O811" s="80">
        <f>MATCH(C811,大汇总!$A$2:$A$6000,0)</f>
        <v>4146</v>
      </c>
      <c r="P811">
        <f t="shared" ca="1" si="38"/>
        <v>0.24319487741319934</v>
      </c>
    </row>
    <row r="812" spans="1:16" ht="70.150000000000006" hidden="1" customHeight="1">
      <c r="A812" s="80" t="s">
        <v>16114</v>
      </c>
      <c r="B812" s="1">
        <v>121</v>
      </c>
      <c r="C812" s="5" t="s">
        <v>2153</v>
      </c>
      <c r="D812" s="6" t="s">
        <v>2154</v>
      </c>
      <c r="E812" s="1" t="str">
        <f t="shared" si="36"/>
        <v/>
      </c>
      <c r="G812" s="1"/>
      <c r="H812" s="18">
        <v>1</v>
      </c>
      <c r="I812" s="1" t="str">
        <f t="shared" si="37"/>
        <v>√</v>
      </c>
      <c r="J812" s="2" t="s">
        <v>2154</v>
      </c>
      <c r="K812" s="2" t="s">
        <v>2155</v>
      </c>
      <c r="L812" s="2" t="s">
        <v>2156</v>
      </c>
      <c r="M812" s="1">
        <v>1</v>
      </c>
      <c r="N812" s="33"/>
      <c r="O812" s="80">
        <f>MATCH(C812,大汇总!$A$2:$A$6000,0)</f>
        <v>1759</v>
      </c>
      <c r="P812">
        <f t="shared" ca="1" si="38"/>
        <v>0.86052327250925087</v>
      </c>
    </row>
    <row r="813" spans="1:16" ht="70.150000000000006" hidden="1" customHeight="1">
      <c r="A813" s="80" t="s">
        <v>16120</v>
      </c>
      <c r="B813" s="54">
        <v>121</v>
      </c>
      <c r="C813" s="5" t="s">
        <v>12930</v>
      </c>
      <c r="D813" s="6" t="s">
        <v>12931</v>
      </c>
      <c r="E813" s="9" t="str">
        <f t="shared" si="36"/>
        <v/>
      </c>
      <c r="G813" s="1" t="s">
        <v>17860</v>
      </c>
      <c r="H813" s="18"/>
      <c r="I813" s="17" t="str">
        <f t="shared" si="37"/>
        <v/>
      </c>
      <c r="J813" s="2" t="s">
        <v>12932</v>
      </c>
      <c r="K813" s="2" t="s">
        <v>12931</v>
      </c>
      <c r="L813" s="2" t="s">
        <v>12933</v>
      </c>
      <c r="M813" s="17">
        <v>2</v>
      </c>
      <c r="N813" s="25"/>
      <c r="O813" s="80">
        <f>MATCH(C813,大汇总!$A$2:$A$6000,0)</f>
        <v>219</v>
      </c>
      <c r="P813">
        <f t="shared" ca="1" si="38"/>
        <v>0.43231595390973043</v>
      </c>
    </row>
    <row r="814" spans="1:16" ht="70.150000000000006" hidden="1" customHeight="1">
      <c r="A814" s="80" t="s">
        <v>16117</v>
      </c>
      <c r="B814" s="17">
        <v>121</v>
      </c>
      <c r="C814" s="5" t="s">
        <v>15948</v>
      </c>
      <c r="D814" s="6" t="s">
        <v>11402</v>
      </c>
      <c r="E814" s="1" t="str">
        <f t="shared" si="36"/>
        <v/>
      </c>
      <c r="G814" s="1"/>
      <c r="H814" s="18">
        <v>3</v>
      </c>
      <c r="I814" s="17" t="str">
        <f t="shared" si="37"/>
        <v>√</v>
      </c>
      <c r="J814" s="2" t="s">
        <v>11400</v>
      </c>
      <c r="K814" s="2" t="s">
        <v>11401</v>
      </c>
      <c r="L814" s="2" t="s">
        <v>11402</v>
      </c>
      <c r="M814" s="17">
        <v>3</v>
      </c>
      <c r="N814" s="24"/>
      <c r="O814" s="80">
        <f>MATCH(C814,大汇总!$A$2:$A$6000,0)</f>
        <v>2489</v>
      </c>
      <c r="P814">
        <f t="shared" ca="1" si="38"/>
        <v>0.57808226308332911</v>
      </c>
    </row>
    <row r="815" spans="1:16" ht="70.150000000000006" hidden="1" customHeight="1">
      <c r="A815" s="80" t="s">
        <v>16115</v>
      </c>
      <c r="B815" s="1">
        <v>122</v>
      </c>
      <c r="C815" s="5" t="s">
        <v>4184</v>
      </c>
      <c r="D815" s="6" t="s">
        <v>4185</v>
      </c>
      <c r="E815" s="1" t="str">
        <f t="shared" si="36"/>
        <v/>
      </c>
      <c r="F815" s="80" t="s">
        <v>17903</v>
      </c>
      <c r="G815" s="1"/>
      <c r="H815" s="18">
        <v>3</v>
      </c>
      <c r="I815" s="17" t="str">
        <f t="shared" si="37"/>
        <v>√</v>
      </c>
      <c r="J815" s="2" t="s">
        <v>4187</v>
      </c>
      <c r="K815" s="2" t="s">
        <v>4186</v>
      </c>
      <c r="L815" s="2" t="s">
        <v>4185</v>
      </c>
      <c r="M815" s="17">
        <v>3</v>
      </c>
      <c r="N815" s="24"/>
      <c r="O815" s="80">
        <f>MATCH(C815,大汇总!$A$2:$A$6000,0)</f>
        <v>4761</v>
      </c>
      <c r="P815">
        <f t="shared" ca="1" si="38"/>
        <v>0.13384871836893975</v>
      </c>
    </row>
    <row r="816" spans="1:16" ht="70.150000000000006" hidden="1" customHeight="1">
      <c r="A816" s="80" t="s">
        <v>16113</v>
      </c>
      <c r="B816" s="1">
        <v>122</v>
      </c>
      <c r="C816" s="5" t="s">
        <v>351</v>
      </c>
      <c r="D816" s="6" t="s">
        <v>346</v>
      </c>
      <c r="E816" s="1" t="str">
        <f t="shared" si="36"/>
        <v/>
      </c>
      <c r="F816" s="80" t="s">
        <v>17958</v>
      </c>
      <c r="G816" s="1"/>
      <c r="H816" s="18">
        <v>2</v>
      </c>
      <c r="I816" s="17" t="str">
        <f t="shared" si="37"/>
        <v>√</v>
      </c>
      <c r="J816" s="2" t="s">
        <v>352</v>
      </c>
      <c r="K816" s="2" t="s">
        <v>346</v>
      </c>
      <c r="L816" s="2" t="s">
        <v>353</v>
      </c>
      <c r="M816" s="17">
        <v>2</v>
      </c>
      <c r="N816" s="24"/>
      <c r="O816" s="80">
        <f>MATCH(C816,大汇总!$A$2:$A$6000,0)</f>
        <v>1656</v>
      </c>
      <c r="P816">
        <f t="shared" ca="1" si="38"/>
        <v>0.83311458914671077</v>
      </c>
    </row>
    <row r="817" spans="1:16" ht="70.150000000000006" hidden="1" customHeight="1">
      <c r="A817" s="80" t="s">
        <v>16116</v>
      </c>
      <c r="B817" s="1">
        <v>122</v>
      </c>
      <c r="C817" s="5" t="s">
        <v>6441</v>
      </c>
      <c r="D817" s="6" t="s">
        <v>6442</v>
      </c>
      <c r="E817" s="1" t="str">
        <f t="shared" si="36"/>
        <v/>
      </c>
      <c r="G817" s="1"/>
      <c r="H817" s="18">
        <v>3</v>
      </c>
      <c r="I817" s="17" t="str">
        <f t="shared" si="37"/>
        <v>√</v>
      </c>
      <c r="J817" s="2" t="s">
        <v>6444</v>
      </c>
      <c r="K817" s="2" t="s">
        <v>6443</v>
      </c>
      <c r="L817" s="2" t="s">
        <v>6442</v>
      </c>
      <c r="M817" s="17">
        <v>3</v>
      </c>
      <c r="N817" s="38"/>
      <c r="O817" s="80">
        <f>MATCH(C817,大汇总!$A$2:$A$6000,0)</f>
        <v>3800</v>
      </c>
      <c r="P817">
        <f t="shared" ca="1" si="38"/>
        <v>0.66681261692037286</v>
      </c>
    </row>
    <row r="818" spans="1:16" ht="70.150000000000006" hidden="1" customHeight="1">
      <c r="A818" s="80" t="s">
        <v>16114</v>
      </c>
      <c r="B818" s="1">
        <v>122</v>
      </c>
      <c r="C818" s="5" t="s">
        <v>2157</v>
      </c>
      <c r="D818" s="6" t="s">
        <v>2158</v>
      </c>
      <c r="E818" s="1" t="str">
        <f t="shared" si="36"/>
        <v/>
      </c>
      <c r="G818" s="1"/>
      <c r="H818" s="18">
        <v>2</v>
      </c>
      <c r="I818" s="1" t="str">
        <f t="shared" si="37"/>
        <v>√</v>
      </c>
      <c r="J818" s="2" t="s">
        <v>2159</v>
      </c>
      <c r="K818" s="2" t="s">
        <v>2158</v>
      </c>
      <c r="L818" s="2" t="s">
        <v>2160</v>
      </c>
      <c r="M818" s="1">
        <v>2</v>
      </c>
      <c r="N818" s="33"/>
      <c r="O818" s="80">
        <f>MATCH(C818,大汇总!$A$2:$A$6000,0)</f>
        <v>2610</v>
      </c>
      <c r="P818">
        <f t="shared" ca="1" si="38"/>
        <v>0.82045858563857565</v>
      </c>
    </row>
    <row r="819" spans="1:16" ht="70.150000000000006" hidden="1" customHeight="1">
      <c r="A819" s="80" t="s">
        <v>16120</v>
      </c>
      <c r="B819" s="54">
        <v>122</v>
      </c>
      <c r="C819" s="5" t="s">
        <v>12934</v>
      </c>
      <c r="D819" s="6" t="s">
        <v>12935</v>
      </c>
      <c r="E819" s="9" t="str">
        <f t="shared" si="36"/>
        <v/>
      </c>
      <c r="G819" s="1" t="s">
        <v>17860</v>
      </c>
      <c r="H819" s="18"/>
      <c r="I819" s="17" t="str">
        <f t="shared" si="37"/>
        <v/>
      </c>
      <c r="J819" s="2" t="s">
        <v>12936</v>
      </c>
      <c r="K819" s="2" t="s">
        <v>12935</v>
      </c>
      <c r="L819" s="2" t="s">
        <v>12937</v>
      </c>
      <c r="M819" s="17">
        <v>2</v>
      </c>
      <c r="N819" s="25"/>
      <c r="O819" s="80">
        <f>MATCH(C819,大汇总!$A$2:$A$6000,0)</f>
        <v>221</v>
      </c>
      <c r="P819">
        <f t="shared" ca="1" si="38"/>
        <v>0.37348064962194105</v>
      </c>
    </row>
    <row r="820" spans="1:16" ht="70.150000000000006" hidden="1" customHeight="1">
      <c r="A820" s="80" t="s">
        <v>16117</v>
      </c>
      <c r="B820" s="17">
        <v>122</v>
      </c>
      <c r="C820" s="5" t="s">
        <v>15949</v>
      </c>
      <c r="D820" s="6" t="s">
        <v>11403</v>
      </c>
      <c r="E820" s="1" t="str">
        <f t="shared" si="36"/>
        <v/>
      </c>
      <c r="G820" s="1"/>
      <c r="H820" s="18">
        <v>1</v>
      </c>
      <c r="I820" s="17" t="str">
        <f t="shared" si="37"/>
        <v>√</v>
      </c>
      <c r="J820" s="2" t="s">
        <v>11403</v>
      </c>
      <c r="K820" s="2" t="s">
        <v>11404</v>
      </c>
      <c r="L820" s="2" t="s">
        <v>11405</v>
      </c>
      <c r="M820" s="17">
        <v>1</v>
      </c>
      <c r="N820" s="24"/>
      <c r="O820" s="80">
        <f>MATCH(C820,大汇总!$A$2:$A$6000,0)</f>
        <v>4210</v>
      </c>
      <c r="P820">
        <f t="shared" ca="1" si="38"/>
        <v>0.12575991656985741</v>
      </c>
    </row>
    <row r="821" spans="1:16" ht="70.150000000000006" hidden="1" customHeight="1">
      <c r="A821" s="80" t="s">
        <v>16115</v>
      </c>
      <c r="B821" s="1">
        <v>123</v>
      </c>
      <c r="C821" s="5" t="s">
        <v>4188</v>
      </c>
      <c r="D821" s="6" t="s">
        <v>228</v>
      </c>
      <c r="E821" s="1" t="str">
        <f t="shared" si="36"/>
        <v/>
      </c>
      <c r="F821" s="80" t="s">
        <v>17976</v>
      </c>
      <c r="G821" s="1" t="s">
        <v>17866</v>
      </c>
      <c r="H821" s="18">
        <v>1</v>
      </c>
      <c r="I821" s="17" t="str">
        <f t="shared" si="37"/>
        <v>√</v>
      </c>
      <c r="J821" s="2" t="s">
        <v>228</v>
      </c>
      <c r="K821" s="2" t="s">
        <v>480</v>
      </c>
      <c r="L821" s="2" t="s">
        <v>941</v>
      </c>
      <c r="M821" s="17">
        <v>1</v>
      </c>
      <c r="N821" s="24"/>
      <c r="O821" s="80">
        <f>MATCH(C821,大汇总!$A$2:$A$6000,0)</f>
        <v>1704</v>
      </c>
      <c r="P821">
        <f t="shared" ca="1" si="38"/>
        <v>0.30000497053601716</v>
      </c>
    </row>
    <row r="822" spans="1:16" ht="70.150000000000006" hidden="1" customHeight="1">
      <c r="A822" s="80" t="s">
        <v>16113</v>
      </c>
      <c r="B822" s="1">
        <v>123</v>
      </c>
      <c r="C822" s="5" t="s">
        <v>1655</v>
      </c>
      <c r="D822" s="6" t="s">
        <v>354</v>
      </c>
      <c r="E822" s="1" t="str">
        <f t="shared" si="36"/>
        <v/>
      </c>
      <c r="G822" s="1"/>
      <c r="H822" s="18">
        <v>3</v>
      </c>
      <c r="I822" s="17" t="str">
        <f t="shared" si="37"/>
        <v>√</v>
      </c>
      <c r="J822" s="2" t="s">
        <v>356</v>
      </c>
      <c r="K822" s="2" t="s">
        <v>355</v>
      </c>
      <c r="L822" s="2" t="s">
        <v>354</v>
      </c>
      <c r="M822" s="17">
        <v>3</v>
      </c>
      <c r="N822" s="24"/>
      <c r="O822" s="80">
        <f>MATCH(C822,大汇总!$A$2:$A$6000,0)</f>
        <v>2097</v>
      </c>
      <c r="P822">
        <f t="shared" ca="1" si="38"/>
        <v>0.21886563798315617</v>
      </c>
    </row>
    <row r="823" spans="1:16" ht="70.150000000000006" hidden="1" customHeight="1">
      <c r="A823" s="80" t="s">
        <v>16116</v>
      </c>
      <c r="B823" s="1">
        <v>123</v>
      </c>
      <c r="C823" s="5" t="s">
        <v>6445</v>
      </c>
      <c r="D823" s="6" t="s">
        <v>6446</v>
      </c>
      <c r="E823" s="1" t="str">
        <f t="shared" si="36"/>
        <v/>
      </c>
      <c r="G823" s="1"/>
      <c r="H823" s="18">
        <v>1</v>
      </c>
      <c r="I823" s="17" t="str">
        <f t="shared" si="37"/>
        <v>√</v>
      </c>
      <c r="J823" s="2" t="s">
        <v>6446</v>
      </c>
      <c r="K823" s="2" t="s">
        <v>6447</v>
      </c>
      <c r="L823" s="2" t="s">
        <v>6448</v>
      </c>
      <c r="M823" s="17">
        <v>1</v>
      </c>
      <c r="N823" s="38"/>
      <c r="O823" s="80">
        <f>MATCH(C823,大汇总!$A$2:$A$6000,0)</f>
        <v>3801</v>
      </c>
      <c r="P823">
        <f t="shared" ca="1" si="38"/>
        <v>0.61875746272156795</v>
      </c>
    </row>
    <row r="824" spans="1:16" ht="70.150000000000006" hidden="1" customHeight="1">
      <c r="A824" s="80" t="s">
        <v>16114</v>
      </c>
      <c r="B824" s="1">
        <v>123</v>
      </c>
      <c r="C824" s="5" t="s">
        <v>2161</v>
      </c>
      <c r="D824" s="6" t="s">
        <v>2162</v>
      </c>
      <c r="E824" s="1" t="str">
        <f t="shared" si="36"/>
        <v/>
      </c>
      <c r="G824" s="1"/>
      <c r="H824" s="18">
        <v>3</v>
      </c>
      <c r="I824" s="1" t="str">
        <f t="shared" si="37"/>
        <v>√</v>
      </c>
      <c r="J824" s="2" t="s">
        <v>2164</v>
      </c>
      <c r="K824" s="2" t="s">
        <v>2163</v>
      </c>
      <c r="L824" s="2" t="s">
        <v>2162</v>
      </c>
      <c r="M824" s="1">
        <v>3</v>
      </c>
      <c r="N824" s="33"/>
      <c r="O824" s="80">
        <f>MATCH(C824,大汇总!$A$2:$A$6000,0)</f>
        <v>4785</v>
      </c>
      <c r="P824">
        <f t="shared" ca="1" si="38"/>
        <v>0.73122717252356129</v>
      </c>
    </row>
    <row r="825" spans="1:16" ht="70.150000000000006" hidden="1" customHeight="1">
      <c r="A825" s="80" t="s">
        <v>16120</v>
      </c>
      <c r="B825" s="54">
        <v>123</v>
      </c>
      <c r="C825" s="5" t="s">
        <v>12938</v>
      </c>
      <c r="D825" s="6" t="s">
        <v>12939</v>
      </c>
      <c r="E825" s="9" t="str">
        <f t="shared" si="36"/>
        <v/>
      </c>
      <c r="G825" s="1" t="s">
        <v>17860</v>
      </c>
      <c r="H825" s="18"/>
      <c r="I825" s="17" t="str">
        <f t="shared" si="37"/>
        <v/>
      </c>
      <c r="J825" s="2" t="s">
        <v>12939</v>
      </c>
      <c r="K825" s="2" t="s">
        <v>6590</v>
      </c>
      <c r="L825" s="2" t="s">
        <v>6575</v>
      </c>
      <c r="M825" s="17">
        <v>1</v>
      </c>
      <c r="N825" s="25"/>
      <c r="O825" s="80">
        <f>MATCH(C825,大汇总!$A$2:$A$6000,0)</f>
        <v>223</v>
      </c>
      <c r="P825">
        <f t="shared" ca="1" si="38"/>
        <v>0.84477166518665703</v>
      </c>
    </row>
    <row r="826" spans="1:16" ht="70.150000000000006" hidden="1" customHeight="1">
      <c r="A826" s="80" t="s">
        <v>16117</v>
      </c>
      <c r="B826" s="17">
        <v>123</v>
      </c>
      <c r="C826" s="5" t="s">
        <v>11406</v>
      </c>
      <c r="D826" s="31" t="s">
        <v>11407</v>
      </c>
      <c r="E826" s="1" t="str">
        <f t="shared" si="36"/>
        <v/>
      </c>
      <c r="G826" s="1"/>
      <c r="H826" s="32">
        <v>1</v>
      </c>
      <c r="I826" s="17" t="str">
        <f t="shared" si="37"/>
        <v>√</v>
      </c>
      <c r="J826" s="2" t="s">
        <v>11407</v>
      </c>
      <c r="K826" s="2" t="s">
        <v>11409</v>
      </c>
      <c r="L826" s="2" t="s">
        <v>11408</v>
      </c>
      <c r="M826" s="17">
        <v>1</v>
      </c>
      <c r="N826" s="24"/>
      <c r="O826" s="80">
        <f>MATCH(C826,大汇总!$A$2:$A$6000,0)</f>
        <v>873</v>
      </c>
      <c r="P826">
        <f t="shared" ca="1" si="38"/>
        <v>0.53815575270604399</v>
      </c>
    </row>
    <row r="827" spans="1:16" ht="70.150000000000006" hidden="1" customHeight="1">
      <c r="A827" s="80" t="s">
        <v>16115</v>
      </c>
      <c r="B827" s="1">
        <v>124</v>
      </c>
      <c r="C827" s="5" t="s">
        <v>4189</v>
      </c>
      <c r="D827" s="6" t="s">
        <v>941</v>
      </c>
      <c r="E827" s="1" t="str">
        <f t="shared" si="36"/>
        <v/>
      </c>
      <c r="F827" s="80" t="s">
        <v>17976</v>
      </c>
      <c r="G827" s="1" t="s">
        <v>17866</v>
      </c>
      <c r="H827" s="18">
        <v>3</v>
      </c>
      <c r="I827" s="17" t="str">
        <f t="shared" si="37"/>
        <v>√</v>
      </c>
      <c r="J827" s="2" t="s">
        <v>480</v>
      </c>
      <c r="K827" s="2" t="s">
        <v>228</v>
      </c>
      <c r="L827" s="2" t="s">
        <v>941</v>
      </c>
      <c r="M827" s="17">
        <v>3</v>
      </c>
      <c r="N827" s="24"/>
      <c r="O827" s="80">
        <f>MATCH(C827,大汇总!$A$2:$A$6000,0)</f>
        <v>1703</v>
      </c>
      <c r="P827">
        <f t="shared" ca="1" si="38"/>
        <v>0.41589571711594897</v>
      </c>
    </row>
    <row r="828" spans="1:16" ht="70.150000000000006" hidden="1" customHeight="1">
      <c r="A828" s="80" t="s">
        <v>16113</v>
      </c>
      <c r="B828" s="1">
        <v>124</v>
      </c>
      <c r="C828" s="5" t="s">
        <v>1656</v>
      </c>
      <c r="D828" s="6" t="s">
        <v>357</v>
      </c>
      <c r="E828" s="1" t="str">
        <f t="shared" si="36"/>
        <v/>
      </c>
      <c r="G828" s="1"/>
      <c r="H828" s="18">
        <v>2</v>
      </c>
      <c r="I828" s="17" t="str">
        <f t="shared" si="37"/>
        <v>√</v>
      </c>
      <c r="J828" s="2" t="s">
        <v>358</v>
      </c>
      <c r="K828" s="2" t="s">
        <v>357</v>
      </c>
      <c r="L828" s="2" t="s">
        <v>359</v>
      </c>
      <c r="M828" s="17">
        <v>2</v>
      </c>
      <c r="N828" s="24"/>
      <c r="O828" s="80">
        <f>MATCH(C828,大汇总!$A$2:$A$6000,0)</f>
        <v>5076</v>
      </c>
      <c r="P828">
        <f t="shared" ca="1" si="38"/>
        <v>0.56382034257785485</v>
      </c>
    </row>
    <row r="829" spans="1:16" ht="70.150000000000006" hidden="1" customHeight="1">
      <c r="A829" s="80" t="s">
        <v>16116</v>
      </c>
      <c r="B829" s="1">
        <v>124</v>
      </c>
      <c r="C829" s="5" t="s">
        <v>6449</v>
      </c>
      <c r="D829" s="6" t="s">
        <v>6450</v>
      </c>
      <c r="E829" s="1" t="str">
        <f t="shared" si="36"/>
        <v/>
      </c>
      <c r="G829" s="1"/>
      <c r="H829" s="18">
        <v>1</v>
      </c>
      <c r="I829" s="17" t="str">
        <f t="shared" si="37"/>
        <v>√</v>
      </c>
      <c r="J829" s="2" t="s">
        <v>6450</v>
      </c>
      <c r="K829" s="2" t="s">
        <v>6451</v>
      </c>
      <c r="L829" s="2" t="s">
        <v>6452</v>
      </c>
      <c r="M829" s="17">
        <v>1</v>
      </c>
      <c r="N829" s="38"/>
      <c r="O829" s="80">
        <f>MATCH(C829,大汇总!$A$2:$A$6000,0)</f>
        <v>5211</v>
      </c>
      <c r="P829">
        <f t="shared" ca="1" si="38"/>
        <v>0.68679821428396992</v>
      </c>
    </row>
    <row r="830" spans="1:16" ht="70.150000000000006" hidden="1" customHeight="1">
      <c r="A830" s="80" t="s">
        <v>16114</v>
      </c>
      <c r="B830" s="1">
        <v>124</v>
      </c>
      <c r="C830" s="5" t="s">
        <v>2165</v>
      </c>
      <c r="D830" s="6" t="s">
        <v>2036</v>
      </c>
      <c r="E830" s="1" t="str">
        <f t="shared" si="36"/>
        <v/>
      </c>
      <c r="G830" s="1"/>
      <c r="H830" s="18">
        <v>2</v>
      </c>
      <c r="I830" s="1" t="str">
        <f t="shared" si="37"/>
        <v>√</v>
      </c>
      <c r="J830" s="2" t="s">
        <v>2166</v>
      </c>
      <c r="K830" s="2" t="s">
        <v>2036</v>
      </c>
      <c r="L830" s="2" t="s">
        <v>2167</v>
      </c>
      <c r="M830" s="1">
        <v>2</v>
      </c>
      <c r="N830" s="33"/>
      <c r="O830" s="80">
        <f>MATCH(C830,大汇总!$A$2:$A$6000,0)</f>
        <v>3573</v>
      </c>
      <c r="P830">
        <f t="shared" ca="1" si="38"/>
        <v>0.23749591577443518</v>
      </c>
    </row>
    <row r="831" spans="1:16" ht="70.150000000000006" hidden="1" customHeight="1">
      <c r="A831" s="80" t="s">
        <v>16120</v>
      </c>
      <c r="B831" s="54">
        <v>124</v>
      </c>
      <c r="C831" s="5" t="s">
        <v>12940</v>
      </c>
      <c r="D831" s="6" t="s">
        <v>8201</v>
      </c>
      <c r="E831" s="9" t="str">
        <f t="shared" si="36"/>
        <v/>
      </c>
      <c r="G831" s="1" t="s">
        <v>17860</v>
      </c>
      <c r="H831" s="18"/>
      <c r="I831" s="17" t="str">
        <f t="shared" si="37"/>
        <v/>
      </c>
      <c r="J831" s="2" t="s">
        <v>8201</v>
      </c>
      <c r="K831" s="2" t="s">
        <v>6693</v>
      </c>
      <c r="L831" s="2" t="s">
        <v>12941</v>
      </c>
      <c r="M831" s="17">
        <v>1</v>
      </c>
      <c r="N831" s="25"/>
      <c r="O831" s="80">
        <f>MATCH(C831,大汇总!$A$2:$A$6000,0)</f>
        <v>224</v>
      </c>
      <c r="P831">
        <f t="shared" ca="1" si="38"/>
        <v>0.23944428153567732</v>
      </c>
    </row>
    <row r="832" spans="1:16" ht="70.150000000000006" hidden="1" customHeight="1">
      <c r="A832" s="80" t="s">
        <v>16117</v>
      </c>
      <c r="B832" s="17">
        <v>124</v>
      </c>
      <c r="C832" s="5" t="s">
        <v>11410</v>
      </c>
      <c r="D832" s="31" t="s">
        <v>11408</v>
      </c>
      <c r="E832" s="1" t="str">
        <f t="shared" si="36"/>
        <v/>
      </c>
      <c r="G832" s="1"/>
      <c r="H832" s="32">
        <v>1</v>
      </c>
      <c r="I832" s="17" t="str">
        <f t="shared" si="37"/>
        <v>√</v>
      </c>
      <c r="J832" s="2" t="s">
        <v>11408</v>
      </c>
      <c r="K832" s="2" t="s">
        <v>11407</v>
      </c>
      <c r="L832" s="2" t="s">
        <v>11411</v>
      </c>
      <c r="M832" s="17">
        <v>1</v>
      </c>
      <c r="N832" s="24"/>
      <c r="O832" s="80">
        <f>MATCH(C832,大汇总!$A$2:$A$6000,0)</f>
        <v>872</v>
      </c>
      <c r="P832">
        <f t="shared" ca="1" si="38"/>
        <v>0.72882023000607177</v>
      </c>
    </row>
    <row r="833" spans="1:16" ht="70.150000000000006" hidden="1" customHeight="1">
      <c r="A833" s="80" t="s">
        <v>16115</v>
      </c>
      <c r="B833" s="1">
        <v>125</v>
      </c>
      <c r="C833" s="5" t="s">
        <v>4190</v>
      </c>
      <c r="D833" s="6" t="s">
        <v>228</v>
      </c>
      <c r="E833" s="1" t="str">
        <f t="shared" si="36"/>
        <v/>
      </c>
      <c r="F833" s="80" t="s">
        <v>17976</v>
      </c>
      <c r="G833" s="1" t="s">
        <v>17866</v>
      </c>
      <c r="H833" s="18">
        <v>2</v>
      </c>
      <c r="I833" s="17" t="str">
        <f t="shared" si="37"/>
        <v>√</v>
      </c>
      <c r="J833" s="2" t="s">
        <v>480</v>
      </c>
      <c r="K833" s="2" t="s">
        <v>228</v>
      </c>
      <c r="L833" s="2" t="s">
        <v>941</v>
      </c>
      <c r="M833" s="17">
        <v>2</v>
      </c>
      <c r="N833" s="24"/>
      <c r="O833" s="80" t="e">
        <f>MATCH(C833,大汇总!$A$2:$A$6000,0)</f>
        <v>#N/A</v>
      </c>
      <c r="P833">
        <f t="shared" ca="1" si="38"/>
        <v>0.1784332884083778</v>
      </c>
    </row>
    <row r="834" spans="1:16" ht="70.150000000000006" hidden="1" customHeight="1">
      <c r="A834" s="80" t="s">
        <v>16113</v>
      </c>
      <c r="B834" s="1">
        <v>125</v>
      </c>
      <c r="C834" s="5" t="s">
        <v>1657</v>
      </c>
      <c r="D834" s="6" t="s">
        <v>360</v>
      </c>
      <c r="E834" s="1" t="str">
        <f t="shared" ref="E834:E897" si="39">IF(I834="×",IF(M834=1,J834,IF(M834=2,K834,IF(M834=3,L834,""))),"")</f>
        <v/>
      </c>
      <c r="G834" s="1"/>
      <c r="H834" s="18">
        <v>2</v>
      </c>
      <c r="I834" s="17" t="str">
        <f t="shared" ref="I834:I897" si="40">IF(H834="","",IF(H834=M834,"√","×"))</f>
        <v>√</v>
      </c>
      <c r="J834" s="2" t="s">
        <v>361</v>
      </c>
      <c r="K834" s="2" t="s">
        <v>360</v>
      </c>
      <c r="L834" s="2" t="s">
        <v>362</v>
      </c>
      <c r="M834" s="17">
        <v>2</v>
      </c>
      <c r="N834" s="24"/>
      <c r="O834" s="80">
        <f>MATCH(C834,大汇总!$A$2:$A$6000,0)</f>
        <v>4180</v>
      </c>
      <c r="P834">
        <f t="shared" ref="P834:P897" ca="1" si="41">RAND()</f>
        <v>8.6264137220260828E-2</v>
      </c>
    </row>
    <row r="835" spans="1:16" ht="70.150000000000006" hidden="1" customHeight="1">
      <c r="A835" s="80" t="s">
        <v>16116</v>
      </c>
      <c r="B835" s="1">
        <v>125</v>
      </c>
      <c r="C835" s="5" t="s">
        <v>6453</v>
      </c>
      <c r="D835" s="6" t="s">
        <v>6454</v>
      </c>
      <c r="E835" s="1" t="str">
        <f t="shared" si="39"/>
        <v/>
      </c>
      <c r="G835" s="1"/>
      <c r="H835" s="18">
        <v>1</v>
      </c>
      <c r="I835" s="17" t="str">
        <f t="shared" si="40"/>
        <v>√</v>
      </c>
      <c r="J835" s="2" t="s">
        <v>6454</v>
      </c>
      <c r="K835" s="2" t="s">
        <v>6455</v>
      </c>
      <c r="L835" s="2" t="s">
        <v>6456</v>
      </c>
      <c r="M835" s="17">
        <v>1</v>
      </c>
      <c r="N835" s="38"/>
      <c r="O835" s="80">
        <f>MATCH(C835,大汇总!$A$2:$A$6000,0)</f>
        <v>1754</v>
      </c>
      <c r="P835">
        <f t="shared" ca="1" si="41"/>
        <v>0.18468632670655394</v>
      </c>
    </row>
    <row r="836" spans="1:16" ht="70.150000000000006" hidden="1" customHeight="1">
      <c r="A836" s="80" t="s">
        <v>16114</v>
      </c>
      <c r="B836" s="1">
        <v>125</v>
      </c>
      <c r="C836" s="5" t="s">
        <v>2168</v>
      </c>
      <c r="D836" s="6" t="s">
        <v>2169</v>
      </c>
      <c r="E836" s="1" t="str">
        <f t="shared" si="39"/>
        <v/>
      </c>
      <c r="G836" s="1"/>
      <c r="H836" s="18">
        <v>3</v>
      </c>
      <c r="I836" s="1" t="str">
        <f t="shared" si="40"/>
        <v>√</v>
      </c>
      <c r="J836" s="2" t="s">
        <v>2171</v>
      </c>
      <c r="K836" s="2" t="s">
        <v>2170</v>
      </c>
      <c r="L836" s="2" t="s">
        <v>2169</v>
      </c>
      <c r="M836" s="1">
        <v>3</v>
      </c>
      <c r="N836" s="33"/>
      <c r="O836" s="80">
        <f>MATCH(C836,大汇总!$A$2:$A$6000,0)</f>
        <v>1782</v>
      </c>
      <c r="P836">
        <f t="shared" ca="1" si="41"/>
        <v>0.43505419174872051</v>
      </c>
    </row>
    <row r="837" spans="1:16" ht="70.150000000000006" hidden="1" customHeight="1">
      <c r="A837" s="80" t="s">
        <v>16120</v>
      </c>
      <c r="B837" s="54">
        <v>125</v>
      </c>
      <c r="C837" s="5" t="s">
        <v>12942</v>
      </c>
      <c r="D837" s="6" t="s">
        <v>12943</v>
      </c>
      <c r="E837" s="9" t="str">
        <f t="shared" si="39"/>
        <v/>
      </c>
      <c r="G837" s="1" t="s">
        <v>17860</v>
      </c>
      <c r="H837" s="18"/>
      <c r="I837" s="17" t="str">
        <f t="shared" si="40"/>
        <v/>
      </c>
      <c r="J837" s="2" t="s">
        <v>6584</v>
      </c>
      <c r="K837" s="2" t="s">
        <v>12943</v>
      </c>
      <c r="L837" s="2" t="s">
        <v>8201</v>
      </c>
      <c r="M837" s="17">
        <v>2</v>
      </c>
      <c r="N837" s="25"/>
      <c r="O837" s="80">
        <f>MATCH(C837,大汇总!$A$2:$A$6000,0)</f>
        <v>225</v>
      </c>
      <c r="P837">
        <f t="shared" ca="1" si="41"/>
        <v>0.79518822211784257</v>
      </c>
    </row>
    <row r="838" spans="1:16" ht="70.150000000000006" hidden="1" customHeight="1">
      <c r="A838" s="80" t="s">
        <v>16117</v>
      </c>
      <c r="B838" s="17">
        <v>125</v>
      </c>
      <c r="C838" s="5" t="s">
        <v>11412</v>
      </c>
      <c r="D838" s="31" t="s">
        <v>11413</v>
      </c>
      <c r="E838" s="1" t="str">
        <f t="shared" si="39"/>
        <v/>
      </c>
      <c r="F838" s="80" t="s">
        <v>29487</v>
      </c>
      <c r="G838" s="1"/>
      <c r="H838" s="32">
        <v>3</v>
      </c>
      <c r="I838" s="17" t="str">
        <f t="shared" si="40"/>
        <v>√</v>
      </c>
      <c r="J838" s="2" t="s">
        <v>4300</v>
      </c>
      <c r="K838" s="2" t="s">
        <v>11414</v>
      </c>
      <c r="L838" s="2" t="s">
        <v>11413</v>
      </c>
      <c r="M838" s="17">
        <v>3</v>
      </c>
      <c r="N838" s="24"/>
      <c r="O838" s="80">
        <f>MATCH(C838,大汇总!$A$2:$A$6000,0)</f>
        <v>5163</v>
      </c>
      <c r="P838">
        <f t="shared" ca="1" si="41"/>
        <v>0.70394917912065291</v>
      </c>
    </row>
    <row r="839" spans="1:16" ht="70.150000000000006" hidden="1" customHeight="1">
      <c r="A839" s="80" t="s">
        <v>16115</v>
      </c>
      <c r="B839" s="1">
        <v>126</v>
      </c>
      <c r="C839" s="5" t="s">
        <v>4191</v>
      </c>
      <c r="D839" s="6" t="s">
        <v>480</v>
      </c>
      <c r="E839" s="1" t="str">
        <f t="shared" si="39"/>
        <v/>
      </c>
      <c r="F839" s="80" t="s">
        <v>17976</v>
      </c>
      <c r="G839" s="1" t="s">
        <v>17866</v>
      </c>
      <c r="H839" s="18">
        <v>3</v>
      </c>
      <c r="I839" s="17" t="str">
        <f t="shared" si="40"/>
        <v>√</v>
      </c>
      <c r="J839" s="2" t="s">
        <v>941</v>
      </c>
      <c r="K839" s="2" t="s">
        <v>228</v>
      </c>
      <c r="L839" s="2" t="s">
        <v>480</v>
      </c>
      <c r="M839" s="17">
        <v>3</v>
      </c>
      <c r="N839" s="24"/>
      <c r="O839" s="80">
        <f>MATCH(C839,大汇总!$A$2:$A$6000,0)</f>
        <v>1702</v>
      </c>
      <c r="P839">
        <f t="shared" ca="1" si="41"/>
        <v>0.34358334792758971</v>
      </c>
    </row>
    <row r="840" spans="1:16" ht="70.150000000000006" hidden="1" customHeight="1">
      <c r="A840" s="80" t="s">
        <v>16113</v>
      </c>
      <c r="B840" s="1">
        <v>126</v>
      </c>
      <c r="C840" s="5" t="s">
        <v>1658</v>
      </c>
      <c r="D840" s="6" t="s">
        <v>363</v>
      </c>
      <c r="E840" s="1" t="str">
        <f t="shared" si="39"/>
        <v/>
      </c>
      <c r="G840" s="1"/>
      <c r="H840" s="18">
        <v>1</v>
      </c>
      <c r="I840" s="17" t="str">
        <f t="shared" si="40"/>
        <v>√</v>
      </c>
      <c r="J840" s="2" t="s">
        <v>363</v>
      </c>
      <c r="K840" s="2" t="s">
        <v>364</v>
      </c>
      <c r="L840" s="2" t="s">
        <v>365</v>
      </c>
      <c r="M840" s="17">
        <v>1</v>
      </c>
      <c r="N840" s="24"/>
      <c r="O840" s="80">
        <f>MATCH(C840,大汇总!$A$2:$A$6000,0)</f>
        <v>3476</v>
      </c>
      <c r="P840">
        <f t="shared" ca="1" si="41"/>
        <v>0.39986709033904577</v>
      </c>
    </row>
    <row r="841" spans="1:16" ht="70.150000000000006" hidden="1" customHeight="1">
      <c r="A841" s="80" t="s">
        <v>16116</v>
      </c>
      <c r="B841" s="1">
        <v>126</v>
      </c>
      <c r="C841" s="5" t="s">
        <v>6457</v>
      </c>
      <c r="D841" s="6" t="s">
        <v>6458</v>
      </c>
      <c r="E841" s="1" t="str">
        <f t="shared" si="39"/>
        <v/>
      </c>
      <c r="G841" s="1"/>
      <c r="H841" s="18">
        <v>1</v>
      </c>
      <c r="I841" s="17" t="str">
        <f t="shared" si="40"/>
        <v>√</v>
      </c>
      <c r="J841" s="2" t="s">
        <v>6458</v>
      </c>
      <c r="K841" s="2" t="s">
        <v>6459</v>
      </c>
      <c r="L841" s="2" t="s">
        <v>6460</v>
      </c>
      <c r="M841" s="17">
        <v>1</v>
      </c>
      <c r="N841" s="38"/>
      <c r="O841" s="80">
        <f>MATCH(C841,大汇总!$A$2:$A$6000,0)</f>
        <v>2325</v>
      </c>
      <c r="P841">
        <f t="shared" ca="1" si="41"/>
        <v>0.43902657651515131</v>
      </c>
    </row>
    <row r="842" spans="1:16" ht="70.150000000000006" hidden="1" customHeight="1">
      <c r="A842" s="80" t="s">
        <v>16114</v>
      </c>
      <c r="B842" s="1">
        <v>126</v>
      </c>
      <c r="C842" s="5" t="s">
        <v>2172</v>
      </c>
      <c r="D842" s="6" t="s">
        <v>2173</v>
      </c>
      <c r="E842" s="1" t="str">
        <f t="shared" si="39"/>
        <v/>
      </c>
      <c r="G842" s="1"/>
      <c r="H842" s="18">
        <v>1</v>
      </c>
      <c r="I842" s="1" t="str">
        <f t="shared" si="40"/>
        <v>√</v>
      </c>
      <c r="J842" s="2" t="s">
        <v>2173</v>
      </c>
      <c r="K842" s="2" t="s">
        <v>2174</v>
      </c>
      <c r="L842" s="2" t="s">
        <v>2175</v>
      </c>
      <c r="M842" s="1">
        <v>1</v>
      </c>
      <c r="N842" s="33"/>
      <c r="O842" s="80">
        <f>MATCH(C842,大汇总!$A$2:$A$6000,0)</f>
        <v>3580</v>
      </c>
      <c r="P842">
        <f t="shared" ca="1" si="41"/>
        <v>0.23761840476555762</v>
      </c>
    </row>
    <row r="843" spans="1:16" ht="70.150000000000006" hidden="1" customHeight="1">
      <c r="A843" s="80" t="s">
        <v>16120</v>
      </c>
      <c r="B843" s="54">
        <v>126</v>
      </c>
      <c r="C843" s="5" t="s">
        <v>12944</v>
      </c>
      <c r="D843" s="6" t="s">
        <v>6585</v>
      </c>
      <c r="E843" s="9" t="str">
        <f t="shared" si="39"/>
        <v/>
      </c>
      <c r="G843" s="1" t="s">
        <v>17860</v>
      </c>
      <c r="H843" s="18"/>
      <c r="I843" s="17" t="str">
        <f t="shared" si="40"/>
        <v/>
      </c>
      <c r="J843" s="2" t="s">
        <v>6695</v>
      </c>
      <c r="K843" s="2" t="s">
        <v>12945</v>
      </c>
      <c r="L843" s="2" t="s">
        <v>6585</v>
      </c>
      <c r="M843" s="17">
        <v>3</v>
      </c>
      <c r="N843" s="25"/>
      <c r="O843" s="80">
        <f>MATCH(C843,大汇总!$A$2:$A$6000,0)</f>
        <v>226</v>
      </c>
      <c r="P843">
        <f t="shared" ca="1" si="41"/>
        <v>0.16539503590858751</v>
      </c>
    </row>
    <row r="844" spans="1:16" ht="70.150000000000006" hidden="1" customHeight="1">
      <c r="A844" s="80" t="s">
        <v>16117</v>
      </c>
      <c r="B844" s="17">
        <v>126</v>
      </c>
      <c r="C844" s="5" t="s">
        <v>11415</v>
      </c>
      <c r="D844" s="31" t="s">
        <v>11416</v>
      </c>
      <c r="E844" s="1" t="str">
        <f t="shared" si="39"/>
        <v/>
      </c>
      <c r="F844" s="80" t="s">
        <v>29487</v>
      </c>
      <c r="G844" s="1"/>
      <c r="H844" s="32">
        <v>2</v>
      </c>
      <c r="I844" s="17" t="str">
        <f t="shared" si="40"/>
        <v>√</v>
      </c>
      <c r="J844" s="2" t="s">
        <v>11417</v>
      </c>
      <c r="K844" s="2" t="s">
        <v>11416</v>
      </c>
      <c r="L844" s="2" t="s">
        <v>4300</v>
      </c>
      <c r="M844" s="17">
        <v>2</v>
      </c>
      <c r="N844" s="24"/>
      <c r="O844" s="80">
        <f>MATCH(C844,大汇总!$A$2:$A$6000,0)</f>
        <v>5164</v>
      </c>
      <c r="P844">
        <f t="shared" ca="1" si="41"/>
        <v>0.26926258129361702</v>
      </c>
    </row>
    <row r="845" spans="1:16" ht="70.150000000000006" hidden="1" customHeight="1">
      <c r="A845" s="80" t="s">
        <v>16115</v>
      </c>
      <c r="B845" s="1">
        <v>127</v>
      </c>
      <c r="C845" s="5" t="s">
        <v>4192</v>
      </c>
      <c r="D845" s="6" t="s">
        <v>4193</v>
      </c>
      <c r="E845" s="1" t="str">
        <f t="shared" si="39"/>
        <v/>
      </c>
      <c r="G845" s="1"/>
      <c r="H845" s="18">
        <v>2</v>
      </c>
      <c r="I845" s="17" t="str">
        <f t="shared" si="40"/>
        <v>√</v>
      </c>
      <c r="J845" s="2" t="s">
        <v>4194</v>
      </c>
      <c r="K845" s="2" t="s">
        <v>4193</v>
      </c>
      <c r="L845" s="2" t="s">
        <v>4195</v>
      </c>
      <c r="M845" s="17">
        <v>2</v>
      </c>
      <c r="N845" s="24"/>
      <c r="O845" s="80">
        <f>MATCH(C845,大汇总!$A$2:$A$6000,0)</f>
        <v>2507</v>
      </c>
      <c r="P845">
        <f t="shared" ca="1" si="41"/>
        <v>0.93715682912009612</v>
      </c>
    </row>
    <row r="846" spans="1:16" ht="70.150000000000006" hidden="1" customHeight="1">
      <c r="A846" s="80" t="s">
        <v>16113</v>
      </c>
      <c r="B846" s="1">
        <v>127</v>
      </c>
      <c r="C846" s="5" t="s">
        <v>366</v>
      </c>
      <c r="D846" s="6" t="s">
        <v>367</v>
      </c>
      <c r="E846" s="1" t="str">
        <f t="shared" si="39"/>
        <v/>
      </c>
      <c r="G846" s="1"/>
      <c r="H846" s="18">
        <v>1</v>
      </c>
      <c r="I846" s="17" t="str">
        <f t="shared" si="40"/>
        <v>√</v>
      </c>
      <c r="J846" s="2" t="s">
        <v>367</v>
      </c>
      <c r="K846" s="2" t="s">
        <v>368</v>
      </c>
      <c r="L846" s="2" t="s">
        <v>369</v>
      </c>
      <c r="M846" s="17">
        <v>1</v>
      </c>
      <c r="N846" s="24"/>
      <c r="O846" s="80">
        <f>MATCH(C846,大汇总!$A$2:$A$6000,0)</f>
        <v>4962</v>
      </c>
      <c r="P846">
        <f t="shared" ca="1" si="41"/>
        <v>0.14846323286526086</v>
      </c>
    </row>
    <row r="847" spans="1:16" ht="70.150000000000006" hidden="1" customHeight="1">
      <c r="A847" s="80" t="s">
        <v>16116</v>
      </c>
      <c r="B847" s="1">
        <v>127</v>
      </c>
      <c r="C847" s="5" t="s">
        <v>6461</v>
      </c>
      <c r="D847" s="6" t="s">
        <v>6462</v>
      </c>
      <c r="E847" s="1" t="str">
        <f t="shared" si="39"/>
        <v/>
      </c>
      <c r="G847" s="1"/>
      <c r="H847" s="18">
        <v>1</v>
      </c>
      <c r="I847" s="17" t="str">
        <f t="shared" si="40"/>
        <v>√</v>
      </c>
      <c r="J847" s="2" t="s">
        <v>6462</v>
      </c>
      <c r="K847" s="2" t="s">
        <v>6463</v>
      </c>
      <c r="L847" s="2" t="s">
        <v>6464</v>
      </c>
      <c r="M847" s="17">
        <v>1</v>
      </c>
      <c r="N847" s="38"/>
      <c r="O847" s="80">
        <f>MATCH(C847,大汇总!$A$2:$A$6000,0)</f>
        <v>2323</v>
      </c>
      <c r="P847">
        <f t="shared" ca="1" si="41"/>
        <v>0.25546753658450549</v>
      </c>
    </row>
    <row r="848" spans="1:16" ht="70.150000000000006" hidden="1" customHeight="1">
      <c r="A848" s="80" t="s">
        <v>16114</v>
      </c>
      <c r="B848" s="1">
        <v>127</v>
      </c>
      <c r="C848" s="5" t="s">
        <v>2176</v>
      </c>
      <c r="D848" s="6" t="s">
        <v>2177</v>
      </c>
      <c r="E848" s="1" t="str">
        <f t="shared" si="39"/>
        <v/>
      </c>
      <c r="G848" s="1"/>
      <c r="H848" s="18">
        <v>2</v>
      </c>
      <c r="I848" s="1" t="str">
        <f t="shared" si="40"/>
        <v>√</v>
      </c>
      <c r="J848" s="2" t="s">
        <v>2178</v>
      </c>
      <c r="K848" s="2" t="s">
        <v>2177</v>
      </c>
      <c r="L848" s="2" t="s">
        <v>2179</v>
      </c>
      <c r="M848" s="1">
        <v>2</v>
      </c>
      <c r="N848" s="33"/>
      <c r="O848" s="80">
        <f>MATCH(C848,大汇总!$A$2:$A$6000,0)</f>
        <v>2345</v>
      </c>
      <c r="P848">
        <f t="shared" ca="1" si="41"/>
        <v>0.46073116688960991</v>
      </c>
    </row>
    <row r="849" spans="1:16" ht="70.150000000000006" hidden="1" customHeight="1">
      <c r="A849" s="80" t="s">
        <v>16120</v>
      </c>
      <c r="B849" s="54">
        <v>127</v>
      </c>
      <c r="C849" s="5" t="s">
        <v>12946</v>
      </c>
      <c r="D849" s="6" t="s">
        <v>6575</v>
      </c>
      <c r="E849" s="9" t="str">
        <f t="shared" si="39"/>
        <v/>
      </c>
      <c r="G849" s="1" t="s">
        <v>17860</v>
      </c>
      <c r="H849" s="18"/>
      <c r="I849" s="17" t="str">
        <f t="shared" si="40"/>
        <v/>
      </c>
      <c r="J849" s="2" t="s">
        <v>6590</v>
      </c>
      <c r="K849" s="2" t="s">
        <v>6702</v>
      </c>
      <c r="L849" s="2" t="s">
        <v>6575</v>
      </c>
      <c r="M849" s="17">
        <v>3</v>
      </c>
      <c r="N849" s="25"/>
      <c r="O849" s="80">
        <f>MATCH(C849,大汇总!$A$2:$A$6000,0)</f>
        <v>227</v>
      </c>
      <c r="P849">
        <f t="shared" ca="1" si="41"/>
        <v>0.52994666535769064</v>
      </c>
    </row>
    <row r="850" spans="1:16" ht="70.150000000000006" hidden="1" customHeight="1">
      <c r="A850" s="80" t="s">
        <v>16117</v>
      </c>
      <c r="B850" s="17">
        <v>127</v>
      </c>
      <c r="C850" s="5" t="s">
        <v>11418</v>
      </c>
      <c r="D850" s="31" t="s">
        <v>11419</v>
      </c>
      <c r="E850" s="1" t="str">
        <f t="shared" si="39"/>
        <v/>
      </c>
      <c r="G850" s="1"/>
      <c r="H850" s="32">
        <v>3</v>
      </c>
      <c r="I850" s="17" t="str">
        <f t="shared" si="40"/>
        <v>√</v>
      </c>
      <c r="J850" s="2" t="s">
        <v>11421</v>
      </c>
      <c r="K850" s="2" t="s">
        <v>11420</v>
      </c>
      <c r="L850" s="2" t="s">
        <v>11419</v>
      </c>
      <c r="M850" s="17">
        <v>3</v>
      </c>
      <c r="N850" s="24"/>
      <c r="O850" s="80">
        <f>MATCH(C850,大汇总!$A$2:$A$6000,0)</f>
        <v>4839</v>
      </c>
      <c r="P850">
        <f t="shared" ca="1" si="41"/>
        <v>0.456608791180243</v>
      </c>
    </row>
    <row r="851" spans="1:16" ht="70.150000000000006" hidden="1" customHeight="1">
      <c r="A851" s="80" t="s">
        <v>16115</v>
      </c>
      <c r="B851" s="1">
        <v>128</v>
      </c>
      <c r="C851" s="5" t="s">
        <v>4196</v>
      </c>
      <c r="D851" s="6" t="s">
        <v>4197</v>
      </c>
      <c r="E851" s="1" t="str">
        <f t="shared" si="39"/>
        <v/>
      </c>
      <c r="G851" s="1"/>
      <c r="H851" s="18">
        <v>3</v>
      </c>
      <c r="I851" s="17" t="str">
        <f t="shared" si="40"/>
        <v>√</v>
      </c>
      <c r="J851" s="2" t="s">
        <v>4199</v>
      </c>
      <c r="K851" s="2" t="s">
        <v>4198</v>
      </c>
      <c r="L851" s="2" t="s">
        <v>4197</v>
      </c>
      <c r="M851" s="17">
        <v>3</v>
      </c>
      <c r="N851" s="24"/>
      <c r="O851" s="80">
        <f>MATCH(C851,大汇总!$A$2:$A$6000,0)</f>
        <v>912</v>
      </c>
      <c r="P851">
        <f t="shared" ca="1" si="41"/>
        <v>1.7058108996705013E-2</v>
      </c>
    </row>
    <row r="852" spans="1:16" ht="70.150000000000006" hidden="1" customHeight="1">
      <c r="A852" s="80" t="s">
        <v>16113</v>
      </c>
      <c r="B852" s="1">
        <v>128</v>
      </c>
      <c r="C852" s="5" t="s">
        <v>1659</v>
      </c>
      <c r="D852" s="6" t="s">
        <v>345</v>
      </c>
      <c r="E852" s="1" t="str">
        <f t="shared" si="39"/>
        <v/>
      </c>
      <c r="G852" s="1"/>
      <c r="H852" s="18">
        <v>1</v>
      </c>
      <c r="I852" s="17" t="str">
        <f t="shared" si="40"/>
        <v>√</v>
      </c>
      <c r="J852" s="2" t="s">
        <v>345</v>
      </c>
      <c r="K852" s="2" t="s">
        <v>370</v>
      </c>
      <c r="L852" s="2" t="s">
        <v>353</v>
      </c>
      <c r="M852" s="17">
        <v>1</v>
      </c>
      <c r="N852" s="24"/>
      <c r="O852" s="80">
        <f>MATCH(C852,大汇总!$A$2:$A$6000,0)</f>
        <v>2068</v>
      </c>
      <c r="P852">
        <f t="shared" ca="1" si="41"/>
        <v>0.374914329363913</v>
      </c>
    </row>
    <row r="853" spans="1:16" ht="70.150000000000006" hidden="1" customHeight="1">
      <c r="A853" s="80" t="s">
        <v>16116</v>
      </c>
      <c r="B853" s="1">
        <v>128</v>
      </c>
      <c r="C853" s="5" t="s">
        <v>6465</v>
      </c>
      <c r="D853" s="6" t="s">
        <v>6466</v>
      </c>
      <c r="E853" s="1" t="str">
        <f t="shared" si="39"/>
        <v/>
      </c>
      <c r="G853" s="1"/>
      <c r="H853" s="18">
        <v>2</v>
      </c>
      <c r="I853" s="17" t="str">
        <f t="shared" si="40"/>
        <v>√</v>
      </c>
      <c r="J853" s="2" t="s">
        <v>6467</v>
      </c>
      <c r="K853" s="2" t="s">
        <v>16021</v>
      </c>
      <c r="L853" s="2" t="s">
        <v>6468</v>
      </c>
      <c r="M853" s="17">
        <v>2</v>
      </c>
      <c r="N853" s="38"/>
      <c r="O853" s="80">
        <f>MATCH(C853,大汇总!$A$2:$A$6000,0)</f>
        <v>2322</v>
      </c>
      <c r="P853">
        <f t="shared" ca="1" si="41"/>
        <v>0.551503862619108</v>
      </c>
    </row>
    <row r="854" spans="1:16" ht="70.150000000000006" hidden="1" customHeight="1">
      <c r="A854" s="80" t="s">
        <v>16114</v>
      </c>
      <c r="B854" s="1">
        <v>128</v>
      </c>
      <c r="C854" s="5" t="s">
        <v>2180</v>
      </c>
      <c r="D854" s="6" t="s">
        <v>2181</v>
      </c>
      <c r="E854" s="1" t="str">
        <f t="shared" si="39"/>
        <v/>
      </c>
      <c r="G854" s="1"/>
      <c r="H854" s="18">
        <v>3</v>
      </c>
      <c r="I854" s="1" t="str">
        <f t="shared" si="40"/>
        <v>√</v>
      </c>
      <c r="J854" s="2" t="s">
        <v>2183</v>
      </c>
      <c r="K854" s="2" t="s">
        <v>2182</v>
      </c>
      <c r="L854" s="2" t="s">
        <v>2181</v>
      </c>
      <c r="M854" s="1">
        <v>3</v>
      </c>
      <c r="N854" s="33"/>
      <c r="O854" s="80">
        <f>MATCH(C854,大汇总!$A$2:$A$6000,0)</f>
        <v>1678</v>
      </c>
      <c r="P854">
        <f t="shared" ca="1" si="41"/>
        <v>0.24625575745911088</v>
      </c>
    </row>
    <row r="855" spans="1:16" ht="70.150000000000006" hidden="1" customHeight="1">
      <c r="A855" s="80" t="s">
        <v>16120</v>
      </c>
      <c r="B855" s="34">
        <v>128</v>
      </c>
      <c r="C855" s="39" t="s">
        <v>12947</v>
      </c>
      <c r="D855" s="56" t="s">
        <v>12948</v>
      </c>
      <c r="E855" s="36" t="str">
        <f t="shared" si="39"/>
        <v/>
      </c>
      <c r="G855" s="36"/>
      <c r="H855" s="40">
        <v>2</v>
      </c>
      <c r="I855" s="37" t="str">
        <f t="shared" si="40"/>
        <v>√</v>
      </c>
      <c r="J855" s="35" t="s">
        <v>12949</v>
      </c>
      <c r="K855" s="35" t="s">
        <v>12948</v>
      </c>
      <c r="L855" s="35" t="s">
        <v>12950</v>
      </c>
      <c r="M855" s="17">
        <v>2</v>
      </c>
      <c r="N855" s="25"/>
      <c r="O855" s="80">
        <f>MATCH(C855,大汇总!$A$2:$A$6000,0)</f>
        <v>3073</v>
      </c>
      <c r="P855">
        <f t="shared" ca="1" si="41"/>
        <v>0.52311958411820758</v>
      </c>
    </row>
    <row r="856" spans="1:16" ht="70.150000000000006" hidden="1" customHeight="1">
      <c r="A856" s="80" t="s">
        <v>16117</v>
      </c>
      <c r="B856" s="17">
        <v>128</v>
      </c>
      <c r="C856" s="5" t="s">
        <v>11422</v>
      </c>
      <c r="D856" s="31" t="s">
        <v>11423</v>
      </c>
      <c r="E856" s="1" t="str">
        <f t="shared" si="39"/>
        <v/>
      </c>
      <c r="G856" s="1"/>
      <c r="H856" s="32">
        <v>3</v>
      </c>
      <c r="I856" s="17" t="str">
        <f t="shared" si="40"/>
        <v>√</v>
      </c>
      <c r="J856" s="2" t="s">
        <v>11425</v>
      </c>
      <c r="K856" s="2" t="s">
        <v>11424</v>
      </c>
      <c r="L856" s="2" t="s">
        <v>11423</v>
      </c>
      <c r="M856" s="17">
        <v>3</v>
      </c>
      <c r="N856" s="24"/>
      <c r="O856" s="80">
        <f>MATCH(C856,大汇总!$A$2:$A$6000,0)</f>
        <v>4838</v>
      </c>
      <c r="P856">
        <f t="shared" ca="1" si="41"/>
        <v>0.24754371590644864</v>
      </c>
    </row>
    <row r="857" spans="1:16" ht="70.150000000000006" hidden="1" customHeight="1">
      <c r="A857" s="80" t="s">
        <v>16115</v>
      </c>
      <c r="B857" s="1">
        <v>129</v>
      </c>
      <c r="C857" s="5" t="s">
        <v>4200</v>
      </c>
      <c r="D857" s="6" t="s">
        <v>4201</v>
      </c>
      <c r="E857" s="1" t="str">
        <f t="shared" si="39"/>
        <v/>
      </c>
      <c r="G857" s="1" t="s">
        <v>17866</v>
      </c>
      <c r="H857" s="18">
        <v>1</v>
      </c>
      <c r="I857" s="17" t="str">
        <f t="shared" si="40"/>
        <v>√</v>
      </c>
      <c r="J857" s="2" t="s">
        <v>4201</v>
      </c>
      <c r="K857" s="2" t="s">
        <v>4202</v>
      </c>
      <c r="L857" s="2" t="s">
        <v>1387</v>
      </c>
      <c r="M857" s="17">
        <v>1</v>
      </c>
      <c r="N857" s="24"/>
      <c r="O857" s="80">
        <f>MATCH(C857,大汇总!$A$2:$A$6000,0)</f>
        <v>1857</v>
      </c>
      <c r="P857">
        <f t="shared" ca="1" si="41"/>
        <v>0.94698823935745124</v>
      </c>
    </row>
    <row r="858" spans="1:16" ht="70.150000000000006" hidden="1" customHeight="1">
      <c r="A858" s="80" t="s">
        <v>16113</v>
      </c>
      <c r="B858" s="1">
        <v>129</v>
      </c>
      <c r="C858" s="5" t="s">
        <v>1660</v>
      </c>
      <c r="D858" s="6" t="s">
        <v>371</v>
      </c>
      <c r="E858" s="1" t="str">
        <f t="shared" si="39"/>
        <v/>
      </c>
      <c r="G858" s="1"/>
      <c r="H858" s="18">
        <v>3</v>
      </c>
      <c r="I858" s="17" t="str">
        <f t="shared" si="40"/>
        <v>√</v>
      </c>
      <c r="J858" s="2" t="s">
        <v>373</v>
      </c>
      <c r="K858" s="2" t="s">
        <v>372</v>
      </c>
      <c r="L858" s="2" t="s">
        <v>371</v>
      </c>
      <c r="M858" s="17">
        <v>3</v>
      </c>
      <c r="N858" s="24"/>
      <c r="O858" s="80">
        <f>MATCH(C858,大汇总!$A$2:$A$6000,0)</f>
        <v>690</v>
      </c>
      <c r="P858">
        <f t="shared" ca="1" si="41"/>
        <v>0.87244052834501973</v>
      </c>
    </row>
    <row r="859" spans="1:16" ht="70.150000000000006" hidden="1" customHeight="1">
      <c r="A859" s="80" t="s">
        <v>16116</v>
      </c>
      <c r="B859" s="1">
        <v>129</v>
      </c>
      <c r="C859" s="5" t="s">
        <v>6469</v>
      </c>
      <c r="D859" s="6" t="s">
        <v>5935</v>
      </c>
      <c r="E859" s="1" t="str">
        <f t="shared" si="39"/>
        <v/>
      </c>
      <c r="G859" s="1"/>
      <c r="H859" s="18">
        <v>3</v>
      </c>
      <c r="I859" s="17" t="str">
        <f t="shared" si="40"/>
        <v>√</v>
      </c>
      <c r="J859" s="2" t="s">
        <v>6470</v>
      </c>
      <c r="K859" s="2" t="s">
        <v>5936</v>
      </c>
      <c r="L859" s="2" t="s">
        <v>5935</v>
      </c>
      <c r="M859" s="17">
        <v>3</v>
      </c>
      <c r="N859" s="38"/>
      <c r="O859" s="80">
        <f>MATCH(C859,大汇总!$A$2:$A$6000,0)</f>
        <v>2234</v>
      </c>
      <c r="P859">
        <f t="shared" ca="1" si="41"/>
        <v>0.59399434956909114</v>
      </c>
    </row>
    <row r="860" spans="1:16" ht="70.150000000000006" hidden="1" customHeight="1">
      <c r="A860" s="80" t="s">
        <v>16114</v>
      </c>
      <c r="B860" s="1">
        <v>129</v>
      </c>
      <c r="C860" s="5" t="s">
        <v>15535</v>
      </c>
      <c r="D860" s="6" t="s">
        <v>2182</v>
      </c>
      <c r="E860" s="1" t="str">
        <f t="shared" si="39"/>
        <v/>
      </c>
      <c r="G860" s="1"/>
      <c r="H860" s="18">
        <v>3</v>
      </c>
      <c r="I860" s="1" t="str">
        <f t="shared" si="40"/>
        <v>√</v>
      </c>
      <c r="J860" s="2" t="s">
        <v>2183</v>
      </c>
      <c r="K860" s="2" t="s">
        <v>2181</v>
      </c>
      <c r="L860" s="2" t="s">
        <v>2182</v>
      </c>
      <c r="M860" s="1">
        <v>3</v>
      </c>
      <c r="N860" s="33"/>
      <c r="O860" s="80">
        <f>MATCH(C860,大汇总!$A$2:$A$6000,0)</f>
        <v>1676</v>
      </c>
      <c r="P860">
        <f t="shared" ca="1" si="41"/>
        <v>6.1669090933786919E-2</v>
      </c>
    </row>
    <row r="861" spans="1:16" ht="70.150000000000006" hidden="1" customHeight="1">
      <c r="A861" s="80" t="s">
        <v>16120</v>
      </c>
      <c r="B861" s="1">
        <v>129</v>
      </c>
      <c r="C861" s="5" t="s">
        <v>12951</v>
      </c>
      <c r="D861" s="6" t="s">
        <v>12952</v>
      </c>
      <c r="E861" s="9" t="str">
        <f t="shared" si="39"/>
        <v/>
      </c>
      <c r="G861" s="9" t="s">
        <v>17857</v>
      </c>
      <c r="H861" s="18"/>
      <c r="I861" s="17" t="str">
        <f t="shared" si="40"/>
        <v/>
      </c>
      <c r="J861" s="2" t="s">
        <v>12954</v>
      </c>
      <c r="K861" s="2" t="s">
        <v>12953</v>
      </c>
      <c r="L861" s="2" t="s">
        <v>12952</v>
      </c>
      <c r="M861" s="17">
        <v>3</v>
      </c>
      <c r="N861" s="25"/>
      <c r="O861" s="80">
        <f>MATCH(C861,大汇总!$A$2:$A$6000,0)</f>
        <v>4515</v>
      </c>
      <c r="P861">
        <f t="shared" ca="1" si="41"/>
        <v>6.1458096425265896E-2</v>
      </c>
    </row>
    <row r="862" spans="1:16" ht="70.150000000000006" hidden="1" customHeight="1">
      <c r="A862" s="80" t="s">
        <v>16117</v>
      </c>
      <c r="B862" s="17">
        <v>129</v>
      </c>
      <c r="C862" s="5" t="s">
        <v>11426</v>
      </c>
      <c r="D862" s="31" t="s">
        <v>11427</v>
      </c>
      <c r="E862" s="1" t="str">
        <f t="shared" si="39"/>
        <v/>
      </c>
      <c r="G862" s="1"/>
      <c r="H862" s="32">
        <v>3</v>
      </c>
      <c r="I862" s="17" t="str">
        <f t="shared" si="40"/>
        <v>√</v>
      </c>
      <c r="J862" s="2" t="s">
        <v>11429</v>
      </c>
      <c r="K862" s="2" t="s">
        <v>11428</v>
      </c>
      <c r="L862" s="2" t="s">
        <v>11427</v>
      </c>
      <c r="M862" s="17">
        <v>3</v>
      </c>
      <c r="N862" s="24"/>
      <c r="O862" s="80">
        <f>MATCH(C862,大汇总!$A$2:$A$6000,0)</f>
        <v>867</v>
      </c>
      <c r="P862">
        <f t="shared" ca="1" si="41"/>
        <v>0.25962053153863807</v>
      </c>
    </row>
    <row r="863" spans="1:16" ht="70.150000000000006" hidden="1" customHeight="1">
      <c r="A863" s="80" t="s">
        <v>16115</v>
      </c>
      <c r="B863" s="1">
        <v>130</v>
      </c>
      <c r="C863" s="5" t="s">
        <v>4203</v>
      </c>
      <c r="D863" s="6" t="s">
        <v>4204</v>
      </c>
      <c r="E863" s="1" t="str">
        <f t="shared" si="39"/>
        <v/>
      </c>
      <c r="G863" s="1"/>
      <c r="H863" s="18">
        <v>3</v>
      </c>
      <c r="I863" s="17" t="str">
        <f t="shared" si="40"/>
        <v>√</v>
      </c>
      <c r="J863" s="2" t="s">
        <v>4206</v>
      </c>
      <c r="K863" s="2" t="s">
        <v>4205</v>
      </c>
      <c r="L863" s="2" t="s">
        <v>4204</v>
      </c>
      <c r="M863" s="17">
        <v>3</v>
      </c>
      <c r="N863" s="24"/>
      <c r="O863" s="80">
        <f>MATCH(C863,大汇总!$A$2:$A$6000,0)</f>
        <v>3891</v>
      </c>
      <c r="P863">
        <f t="shared" ca="1" si="41"/>
        <v>0.96996891767110627</v>
      </c>
    </row>
    <row r="864" spans="1:16" ht="70.150000000000006" hidden="1" customHeight="1">
      <c r="A864" s="80" t="s">
        <v>16113</v>
      </c>
      <c r="B864" s="27">
        <v>130</v>
      </c>
      <c r="C864" s="44" t="s">
        <v>1661</v>
      </c>
      <c r="D864" s="6" t="s">
        <v>374</v>
      </c>
      <c r="E864" s="27" t="str">
        <f t="shared" si="39"/>
        <v/>
      </c>
      <c r="G864" s="27"/>
      <c r="H864" s="45">
        <v>3</v>
      </c>
      <c r="I864" s="30" t="str">
        <f t="shared" si="40"/>
        <v>√</v>
      </c>
      <c r="J864" s="28" t="s">
        <v>376</v>
      </c>
      <c r="K864" s="28" t="s">
        <v>375</v>
      </c>
      <c r="L864" s="28" t="s">
        <v>374</v>
      </c>
      <c r="M864" s="17">
        <v>3</v>
      </c>
      <c r="N864" s="23"/>
      <c r="O864" s="80">
        <f>MATCH(C864,大汇总!$A$2:$A$6000,0)</f>
        <v>2486</v>
      </c>
      <c r="P864">
        <f t="shared" ca="1" si="41"/>
        <v>0.48071986135245026</v>
      </c>
    </row>
    <row r="865" spans="1:16" ht="70.150000000000006" hidden="1" customHeight="1">
      <c r="A865" s="80" t="s">
        <v>16116</v>
      </c>
      <c r="B865" s="1">
        <v>130</v>
      </c>
      <c r="C865" s="5" t="s">
        <v>6471</v>
      </c>
      <c r="D865" s="6" t="s">
        <v>6472</v>
      </c>
      <c r="E865" s="1" t="str">
        <f t="shared" si="39"/>
        <v/>
      </c>
      <c r="G865" s="1"/>
      <c r="H865" s="18">
        <v>1</v>
      </c>
      <c r="I865" s="17" t="str">
        <f t="shared" si="40"/>
        <v>√</v>
      </c>
      <c r="J865" s="2" t="s">
        <v>6472</v>
      </c>
      <c r="K865" s="2" t="s">
        <v>6473</v>
      </c>
      <c r="L865" s="2" t="s">
        <v>6474</v>
      </c>
      <c r="M865" s="17">
        <v>1</v>
      </c>
      <c r="N865" s="38"/>
      <c r="O865" s="80">
        <f>MATCH(C865,大汇总!$A$2:$A$6000,0)</f>
        <v>687</v>
      </c>
      <c r="P865">
        <f t="shared" ca="1" si="41"/>
        <v>0.35753766142509058</v>
      </c>
    </row>
    <row r="866" spans="1:16" ht="70.150000000000006" hidden="1" customHeight="1">
      <c r="A866" s="80" t="s">
        <v>16114</v>
      </c>
      <c r="B866" s="1">
        <v>130</v>
      </c>
      <c r="C866" s="5" t="s">
        <v>15536</v>
      </c>
      <c r="D866" s="6" t="s">
        <v>2184</v>
      </c>
      <c r="E866" s="1" t="str">
        <f t="shared" si="39"/>
        <v/>
      </c>
      <c r="G866" s="1"/>
      <c r="H866" s="18">
        <v>1</v>
      </c>
      <c r="I866" s="1" t="str">
        <f t="shared" si="40"/>
        <v>√</v>
      </c>
      <c r="J866" s="2" t="s">
        <v>2184</v>
      </c>
      <c r="K866" s="2" t="s">
        <v>2185</v>
      </c>
      <c r="L866" s="2" t="s">
        <v>2186</v>
      </c>
      <c r="M866" s="1">
        <v>1</v>
      </c>
      <c r="N866" s="33"/>
      <c r="O866" s="80">
        <f>MATCH(C866,大汇总!$A$2:$A$6000,0)</f>
        <v>2792</v>
      </c>
      <c r="P866">
        <f t="shared" ca="1" si="41"/>
        <v>0.97109719136884076</v>
      </c>
    </row>
    <row r="867" spans="1:16" ht="70.150000000000006" hidden="1" customHeight="1">
      <c r="A867" s="80" t="s">
        <v>16120</v>
      </c>
      <c r="B867" s="1">
        <v>130</v>
      </c>
      <c r="C867" s="5" t="s">
        <v>29467</v>
      </c>
      <c r="D867" s="6" t="s">
        <v>12956</v>
      </c>
      <c r="E867" s="9" t="str">
        <f t="shared" si="39"/>
        <v/>
      </c>
      <c r="G867" s="9"/>
      <c r="H867" s="18">
        <v>3</v>
      </c>
      <c r="I867" s="17" t="str">
        <f t="shared" si="40"/>
        <v>√</v>
      </c>
      <c r="J867" s="2" t="s">
        <v>4662</v>
      </c>
      <c r="K867" s="2" t="s">
        <v>12957</v>
      </c>
      <c r="L867" s="2" t="s">
        <v>12956</v>
      </c>
      <c r="M867" s="17">
        <v>3</v>
      </c>
      <c r="N867" s="25"/>
      <c r="O867" s="80">
        <f>MATCH(C867,大汇总!$A$2:$A$6000,0)</f>
        <v>4519</v>
      </c>
      <c r="P867">
        <f t="shared" ca="1" si="41"/>
        <v>0.77235168161517642</v>
      </c>
    </row>
    <row r="868" spans="1:16" ht="70.150000000000006" hidden="1" customHeight="1">
      <c r="A868" s="80" t="s">
        <v>16117</v>
      </c>
      <c r="B868" s="17">
        <v>130</v>
      </c>
      <c r="C868" s="5" t="s">
        <v>11430</v>
      </c>
      <c r="D868" s="31" t="s">
        <v>4346</v>
      </c>
      <c r="E868" s="1" t="str">
        <f t="shared" si="39"/>
        <v/>
      </c>
      <c r="G868" s="1"/>
      <c r="H868" s="32">
        <v>2</v>
      </c>
      <c r="I868" s="17" t="str">
        <f t="shared" si="40"/>
        <v>√</v>
      </c>
      <c r="J868" s="2" t="s">
        <v>11431</v>
      </c>
      <c r="K868" s="2" t="s">
        <v>4346</v>
      </c>
      <c r="L868" s="2" t="s">
        <v>11432</v>
      </c>
      <c r="M868" s="17">
        <v>2</v>
      </c>
      <c r="N868" s="24"/>
      <c r="O868" s="80">
        <f>MATCH(C868,大汇总!$A$2:$A$6000,0)</f>
        <v>3228</v>
      </c>
      <c r="P868">
        <f t="shared" ca="1" si="41"/>
        <v>0.37792062120168313</v>
      </c>
    </row>
    <row r="869" spans="1:16" ht="70.150000000000006" hidden="1" customHeight="1">
      <c r="A869" s="80" t="s">
        <v>16115</v>
      </c>
      <c r="B869" s="1">
        <v>131</v>
      </c>
      <c r="C869" s="5" t="s">
        <v>4207</v>
      </c>
      <c r="D869" s="6" t="s">
        <v>4208</v>
      </c>
      <c r="E869" s="1" t="str">
        <f t="shared" si="39"/>
        <v/>
      </c>
      <c r="G869" s="1"/>
      <c r="H869" s="18">
        <v>1</v>
      </c>
      <c r="I869" s="17" t="str">
        <f t="shared" si="40"/>
        <v>√</v>
      </c>
      <c r="J869" s="2" t="s">
        <v>4208</v>
      </c>
      <c r="K869" s="2" t="s">
        <v>4210</v>
      </c>
      <c r="L869" s="2" t="s">
        <v>4209</v>
      </c>
      <c r="M869" s="17">
        <v>1</v>
      </c>
      <c r="N869" s="24"/>
      <c r="O869" s="80">
        <f>MATCH(C869,大汇总!$A$2:$A$6000,0)</f>
        <v>4000</v>
      </c>
      <c r="P869">
        <f t="shared" ca="1" si="41"/>
        <v>0.16941519020934503</v>
      </c>
    </row>
    <row r="870" spans="1:16" ht="70.150000000000006" hidden="1" customHeight="1">
      <c r="A870" s="80" t="s">
        <v>16113</v>
      </c>
      <c r="B870" s="1">
        <v>131</v>
      </c>
      <c r="C870" s="5" t="s">
        <v>1662</v>
      </c>
      <c r="D870" s="6" t="s">
        <v>377</v>
      </c>
      <c r="E870" s="1" t="str">
        <f t="shared" si="39"/>
        <v/>
      </c>
      <c r="G870" s="1"/>
      <c r="H870" s="18">
        <v>3</v>
      </c>
      <c r="I870" s="17" t="str">
        <f t="shared" si="40"/>
        <v>√</v>
      </c>
      <c r="J870" s="2" t="s">
        <v>379</v>
      </c>
      <c r="K870" s="2" t="s">
        <v>378</v>
      </c>
      <c r="L870" s="2" t="s">
        <v>377</v>
      </c>
      <c r="M870" s="17">
        <v>3</v>
      </c>
      <c r="N870" s="24"/>
      <c r="O870" s="80">
        <f>MATCH(C870,大汇总!$A$2:$A$6000,0)</f>
        <v>4027</v>
      </c>
      <c r="P870">
        <f t="shared" ca="1" si="41"/>
        <v>0.95484202328188916</v>
      </c>
    </row>
    <row r="871" spans="1:16" ht="70.150000000000006" hidden="1" customHeight="1">
      <c r="A871" s="80" t="s">
        <v>16116</v>
      </c>
      <c r="B871" s="1">
        <v>131</v>
      </c>
      <c r="C871" s="5" t="s">
        <v>6475</v>
      </c>
      <c r="D871" s="6" t="s">
        <v>6476</v>
      </c>
      <c r="E871" s="1" t="str">
        <f t="shared" si="39"/>
        <v/>
      </c>
      <c r="G871" s="1"/>
      <c r="H871" s="18">
        <v>3</v>
      </c>
      <c r="I871" s="17" t="str">
        <f t="shared" si="40"/>
        <v>√</v>
      </c>
      <c r="J871" s="2" t="s">
        <v>6478</v>
      </c>
      <c r="K871" s="2" t="s">
        <v>6477</v>
      </c>
      <c r="L871" s="2" t="s">
        <v>16022</v>
      </c>
      <c r="M871" s="17">
        <v>3</v>
      </c>
      <c r="N871" s="38"/>
      <c r="O871" s="80">
        <f>MATCH(C871,大汇总!$A$2:$A$6000,0)</f>
        <v>4013</v>
      </c>
      <c r="P871">
        <f t="shared" ca="1" si="41"/>
        <v>0.9871437467409816</v>
      </c>
    </row>
    <row r="872" spans="1:16" ht="70.150000000000006" hidden="1" customHeight="1">
      <c r="A872" s="80" t="s">
        <v>16114</v>
      </c>
      <c r="B872" s="1">
        <v>131</v>
      </c>
      <c r="C872" s="5" t="s">
        <v>2187</v>
      </c>
      <c r="D872" s="6" t="s">
        <v>2188</v>
      </c>
      <c r="E872" s="1" t="str">
        <f t="shared" si="39"/>
        <v/>
      </c>
      <c r="G872" s="1"/>
      <c r="H872" s="18">
        <v>3</v>
      </c>
      <c r="I872" s="1" t="str">
        <f t="shared" si="40"/>
        <v>√</v>
      </c>
      <c r="J872" s="2" t="s">
        <v>2190</v>
      </c>
      <c r="K872" s="2" t="s">
        <v>2189</v>
      </c>
      <c r="L872" s="2" t="s">
        <v>2188</v>
      </c>
      <c r="M872" s="1">
        <v>3</v>
      </c>
      <c r="N872" s="33"/>
      <c r="O872" s="80">
        <f>MATCH(C872,大汇总!$A$2:$A$6000,0)</f>
        <v>4763</v>
      </c>
      <c r="P872">
        <f t="shared" ca="1" si="41"/>
        <v>0.14424716072840682</v>
      </c>
    </row>
    <row r="873" spans="1:16" ht="70.150000000000006" hidden="1" customHeight="1">
      <c r="A873" s="80" t="s">
        <v>16120</v>
      </c>
      <c r="B873" s="1">
        <v>131</v>
      </c>
      <c r="C873" s="5" t="s">
        <v>12958</v>
      </c>
      <c r="D873" s="6" t="s">
        <v>12959</v>
      </c>
      <c r="E873" s="9" t="str">
        <f t="shared" si="39"/>
        <v/>
      </c>
      <c r="G873" s="9"/>
      <c r="H873" s="18">
        <v>2</v>
      </c>
      <c r="I873" s="17" t="str">
        <f t="shared" si="40"/>
        <v>√</v>
      </c>
      <c r="J873" s="2" t="s">
        <v>12960</v>
      </c>
      <c r="K873" s="2" t="s">
        <v>12959</v>
      </c>
      <c r="L873" s="2" t="s">
        <v>12961</v>
      </c>
      <c r="M873" s="17">
        <v>2</v>
      </c>
      <c r="N873" s="25"/>
      <c r="O873" s="80">
        <f>MATCH(C873,大汇总!$A$2:$A$6000,0)</f>
        <v>4599</v>
      </c>
      <c r="P873">
        <f t="shared" ca="1" si="41"/>
        <v>0.57086225296528637</v>
      </c>
    </row>
    <row r="874" spans="1:16" ht="70.150000000000006" hidden="1" customHeight="1">
      <c r="A874" s="80" t="s">
        <v>16117</v>
      </c>
      <c r="B874" s="17">
        <v>131</v>
      </c>
      <c r="C874" s="5" t="s">
        <v>11433</v>
      </c>
      <c r="D874" s="31" t="s">
        <v>11434</v>
      </c>
      <c r="E874" s="1" t="str">
        <f t="shared" si="39"/>
        <v/>
      </c>
      <c r="G874" s="1"/>
      <c r="H874" s="32">
        <v>1</v>
      </c>
      <c r="I874" s="17" t="str">
        <f t="shared" si="40"/>
        <v>√</v>
      </c>
      <c r="J874" s="2" t="s">
        <v>11434</v>
      </c>
      <c r="K874" s="2" t="s">
        <v>11435</v>
      </c>
      <c r="L874" s="2" t="s">
        <v>11436</v>
      </c>
      <c r="M874" s="17">
        <v>1</v>
      </c>
      <c r="N874" s="24"/>
      <c r="O874" s="80">
        <f>MATCH(C874,大汇总!$A$2:$A$6000,0)</f>
        <v>3229</v>
      </c>
      <c r="P874">
        <f t="shared" ca="1" si="41"/>
        <v>0.2090827795742809</v>
      </c>
    </row>
    <row r="875" spans="1:16" ht="70.150000000000006" hidden="1" customHeight="1">
      <c r="A875" s="80" t="s">
        <v>16115</v>
      </c>
      <c r="B875" s="1">
        <v>132</v>
      </c>
      <c r="C875" s="5" t="s">
        <v>4211</v>
      </c>
      <c r="D875" s="6" t="s">
        <v>4212</v>
      </c>
      <c r="E875" s="1" t="str">
        <f t="shared" si="39"/>
        <v/>
      </c>
      <c r="G875" s="1"/>
      <c r="H875" s="18">
        <v>2</v>
      </c>
      <c r="I875" s="17" t="str">
        <f t="shared" si="40"/>
        <v>√</v>
      </c>
      <c r="J875" s="2" t="s">
        <v>4213</v>
      </c>
      <c r="K875" s="2" t="s">
        <v>4212</v>
      </c>
      <c r="L875" s="2" t="s">
        <v>4214</v>
      </c>
      <c r="M875" s="17">
        <v>2</v>
      </c>
      <c r="N875" s="24"/>
      <c r="O875" s="80">
        <f>MATCH(C875,大汇总!$A$2:$A$6000,0)</f>
        <v>1929</v>
      </c>
      <c r="P875">
        <f t="shared" ca="1" si="41"/>
        <v>0.33760665436825688</v>
      </c>
    </row>
    <row r="876" spans="1:16" ht="70.150000000000006" hidden="1" customHeight="1">
      <c r="A876" s="80" t="s">
        <v>16113</v>
      </c>
      <c r="B876" s="1">
        <v>132</v>
      </c>
      <c r="C876" s="5" t="s">
        <v>1663</v>
      </c>
      <c r="D876" s="6" t="s">
        <v>380</v>
      </c>
      <c r="E876" s="1" t="str">
        <f t="shared" si="39"/>
        <v/>
      </c>
      <c r="G876" s="1"/>
      <c r="H876" s="18">
        <v>3</v>
      </c>
      <c r="I876" s="17" t="str">
        <f t="shared" si="40"/>
        <v>√</v>
      </c>
      <c r="J876" s="2" t="s">
        <v>381</v>
      </c>
      <c r="K876" s="2" t="s">
        <v>150</v>
      </c>
      <c r="L876" s="2" t="s">
        <v>380</v>
      </c>
      <c r="M876" s="17">
        <v>3</v>
      </c>
      <c r="N876" s="24"/>
      <c r="O876" s="80">
        <f>MATCH(C876,大汇总!$A$2:$A$6000,0)</f>
        <v>4030</v>
      </c>
      <c r="P876">
        <f t="shared" ca="1" si="41"/>
        <v>0.94853828017999031</v>
      </c>
    </row>
    <row r="877" spans="1:16" ht="70.150000000000006" hidden="1" customHeight="1">
      <c r="A877" s="80" t="s">
        <v>16116</v>
      </c>
      <c r="B877" s="1">
        <v>132</v>
      </c>
      <c r="C877" s="5" t="s">
        <v>6479</v>
      </c>
      <c r="D877" s="6" t="s">
        <v>6480</v>
      </c>
      <c r="E877" s="1" t="str">
        <f t="shared" si="39"/>
        <v/>
      </c>
      <c r="G877" s="1"/>
      <c r="H877" s="18">
        <v>2</v>
      </c>
      <c r="I877" s="17" t="str">
        <f t="shared" si="40"/>
        <v>√</v>
      </c>
      <c r="J877" s="2" t="s">
        <v>1474</v>
      </c>
      <c r="K877" s="2" t="s">
        <v>6480</v>
      </c>
      <c r="L877" s="2" t="s">
        <v>6481</v>
      </c>
      <c r="M877" s="17">
        <v>2</v>
      </c>
      <c r="N877" s="38"/>
      <c r="O877" s="80">
        <f>MATCH(C877,大汇总!$A$2:$A$6000,0)</f>
        <v>904</v>
      </c>
      <c r="P877">
        <f t="shared" ca="1" si="41"/>
        <v>0.3681998685186324</v>
      </c>
    </row>
    <row r="878" spans="1:16" ht="70.150000000000006" hidden="1" customHeight="1">
      <c r="A878" s="80" t="s">
        <v>16114</v>
      </c>
      <c r="B878" s="1">
        <v>132</v>
      </c>
      <c r="C878" s="5" t="s">
        <v>2191</v>
      </c>
      <c r="D878" s="6" t="s">
        <v>2192</v>
      </c>
      <c r="E878" s="1" t="str">
        <f t="shared" si="39"/>
        <v/>
      </c>
      <c r="G878" s="1"/>
      <c r="H878" s="18">
        <v>1</v>
      </c>
      <c r="I878" s="1" t="str">
        <f t="shared" si="40"/>
        <v>√</v>
      </c>
      <c r="J878" s="2" t="s">
        <v>2192</v>
      </c>
      <c r="K878" s="2" t="s">
        <v>2193</v>
      </c>
      <c r="L878" s="2" t="s">
        <v>2194</v>
      </c>
      <c r="M878" s="1">
        <v>1</v>
      </c>
      <c r="N878" s="33"/>
      <c r="O878" s="80">
        <f>MATCH(C878,大汇总!$A$2:$A$6000,0)</f>
        <v>2105</v>
      </c>
      <c r="P878">
        <f t="shared" ca="1" si="41"/>
        <v>0.70855246072098688</v>
      </c>
    </row>
    <row r="879" spans="1:16" ht="70.150000000000006" hidden="1" customHeight="1">
      <c r="A879" s="80" t="s">
        <v>16120</v>
      </c>
      <c r="B879" s="1">
        <v>132</v>
      </c>
      <c r="C879" s="5" t="s">
        <v>12962</v>
      </c>
      <c r="D879" s="6" t="s">
        <v>8018</v>
      </c>
      <c r="E879" s="9" t="str">
        <f t="shared" si="39"/>
        <v/>
      </c>
      <c r="G879" s="9"/>
      <c r="H879" s="18">
        <v>1</v>
      </c>
      <c r="I879" s="17" t="str">
        <f t="shared" si="40"/>
        <v>√</v>
      </c>
      <c r="J879" s="2" t="s">
        <v>8018</v>
      </c>
      <c r="K879" s="2" t="s">
        <v>12963</v>
      </c>
      <c r="L879" s="2" t="s">
        <v>12964</v>
      </c>
      <c r="M879" s="17">
        <v>1</v>
      </c>
      <c r="N879" s="25"/>
      <c r="O879" s="80">
        <f>MATCH(C879,大汇总!$A$2:$A$6000,0)</f>
        <v>2002</v>
      </c>
      <c r="P879">
        <f t="shared" ca="1" si="41"/>
        <v>0.55038080669465994</v>
      </c>
    </row>
    <row r="880" spans="1:16" ht="70.150000000000006" hidden="1" customHeight="1">
      <c r="A880" s="80" t="s">
        <v>16117</v>
      </c>
      <c r="B880" s="17">
        <v>132</v>
      </c>
      <c r="C880" s="5" t="s">
        <v>11437</v>
      </c>
      <c r="D880" s="31" t="s">
        <v>11438</v>
      </c>
      <c r="E880" s="1" t="str">
        <f t="shared" si="39"/>
        <v/>
      </c>
      <c r="G880" s="1"/>
      <c r="H880" s="32">
        <v>1</v>
      </c>
      <c r="I880" s="17" t="str">
        <f t="shared" si="40"/>
        <v>√</v>
      </c>
      <c r="J880" s="2" t="s">
        <v>11438</v>
      </c>
      <c r="K880" s="2" t="s">
        <v>11439</v>
      </c>
      <c r="L880" s="2" t="s">
        <v>11440</v>
      </c>
      <c r="M880" s="17">
        <v>1</v>
      </c>
      <c r="N880" s="24"/>
      <c r="O880" s="80">
        <f>MATCH(C880,大汇总!$A$2:$A$6000,0)</f>
        <v>3227</v>
      </c>
      <c r="P880">
        <f t="shared" ca="1" si="41"/>
        <v>0.19123187273934228</v>
      </c>
    </row>
    <row r="881" spans="1:16" ht="70.150000000000006" hidden="1" customHeight="1">
      <c r="A881" s="80" t="s">
        <v>16115</v>
      </c>
      <c r="B881" s="1">
        <v>133</v>
      </c>
      <c r="C881" s="5" t="s">
        <v>4215</v>
      </c>
      <c r="D881" s="6" t="s">
        <v>4216</v>
      </c>
      <c r="E881" s="1" t="str">
        <f t="shared" si="39"/>
        <v/>
      </c>
      <c r="G881" s="1"/>
      <c r="H881" s="18">
        <v>3</v>
      </c>
      <c r="I881" s="17" t="str">
        <f t="shared" si="40"/>
        <v>√</v>
      </c>
      <c r="J881" s="2" t="s">
        <v>4218</v>
      </c>
      <c r="K881" s="2" t="s">
        <v>4217</v>
      </c>
      <c r="L881" s="2" t="s">
        <v>4216</v>
      </c>
      <c r="M881" s="17">
        <v>3</v>
      </c>
      <c r="N881" s="24"/>
      <c r="O881" s="80">
        <f>MATCH(C881,大汇总!$A$2:$A$6000,0)</f>
        <v>4872</v>
      </c>
      <c r="P881">
        <f t="shared" ca="1" si="41"/>
        <v>0.34520493676647956</v>
      </c>
    </row>
    <row r="882" spans="1:16" ht="70.150000000000006" hidden="1" customHeight="1">
      <c r="A882" s="80" t="s">
        <v>16113</v>
      </c>
      <c r="B882" s="1">
        <v>133</v>
      </c>
      <c r="C882" s="5" t="s">
        <v>382</v>
      </c>
      <c r="D882" s="6" t="s">
        <v>153</v>
      </c>
      <c r="E882" s="1" t="str">
        <f t="shared" si="39"/>
        <v/>
      </c>
      <c r="G882" s="1"/>
      <c r="H882" s="18">
        <v>1</v>
      </c>
      <c r="I882" s="17" t="str">
        <f t="shared" si="40"/>
        <v>√</v>
      </c>
      <c r="J882" s="2" t="s">
        <v>153</v>
      </c>
      <c r="K882" s="2" t="s">
        <v>383</v>
      </c>
      <c r="L882" s="2" t="s">
        <v>384</v>
      </c>
      <c r="M882" s="17">
        <v>1</v>
      </c>
      <c r="N882" s="24"/>
      <c r="O882" s="80">
        <f>MATCH(C882,大汇总!$A$2:$A$6000,0)</f>
        <v>2608</v>
      </c>
      <c r="P882">
        <f t="shared" ca="1" si="41"/>
        <v>0.59519773560619393</v>
      </c>
    </row>
    <row r="883" spans="1:16" ht="70.150000000000006" hidden="1" customHeight="1">
      <c r="A883" s="80" t="s">
        <v>16116</v>
      </c>
      <c r="B883" s="1">
        <v>133</v>
      </c>
      <c r="C883" s="5" t="s">
        <v>6482</v>
      </c>
      <c r="D883" s="6" t="s">
        <v>10864</v>
      </c>
      <c r="E883" s="1" t="str">
        <f t="shared" si="39"/>
        <v/>
      </c>
      <c r="G883" s="1"/>
      <c r="H883" s="18">
        <v>1</v>
      </c>
      <c r="I883" s="17" t="str">
        <f t="shared" si="40"/>
        <v>√</v>
      </c>
      <c r="J883" s="2" t="s">
        <v>6483</v>
      </c>
      <c r="K883" s="2" t="s">
        <v>6484</v>
      </c>
      <c r="L883" s="2" t="s">
        <v>6485</v>
      </c>
      <c r="M883" s="17">
        <v>1</v>
      </c>
      <c r="N883" s="38"/>
      <c r="O883" s="80">
        <f>MATCH(C883,大汇总!$A$2:$A$6000,0)</f>
        <v>5254</v>
      </c>
      <c r="P883">
        <f t="shared" ca="1" si="41"/>
        <v>0.5257350805997052</v>
      </c>
    </row>
    <row r="884" spans="1:16" ht="70.150000000000006" hidden="1" customHeight="1">
      <c r="A884" s="80" t="s">
        <v>16114</v>
      </c>
      <c r="B884" s="1">
        <v>133</v>
      </c>
      <c r="C884" s="5" t="s">
        <v>2195</v>
      </c>
      <c r="D884" s="6" t="s">
        <v>853</v>
      </c>
      <c r="E884" s="1" t="str">
        <f t="shared" si="39"/>
        <v/>
      </c>
      <c r="G884" s="1"/>
      <c r="H884" s="18">
        <v>1</v>
      </c>
      <c r="I884" s="1" t="str">
        <f t="shared" si="40"/>
        <v>√</v>
      </c>
      <c r="J884" s="2" t="s">
        <v>853</v>
      </c>
      <c r="K884" s="2" t="s">
        <v>852</v>
      </c>
      <c r="L884" s="2" t="s">
        <v>2196</v>
      </c>
      <c r="M884" s="1">
        <v>1</v>
      </c>
      <c r="N884" s="33"/>
      <c r="O884" s="80">
        <f>MATCH(C884,大汇总!$A$2:$A$6000,0)</f>
        <v>4232</v>
      </c>
      <c r="P884">
        <f t="shared" ca="1" si="41"/>
        <v>0.82580947523687764</v>
      </c>
    </row>
    <row r="885" spans="1:16" ht="70.150000000000006" hidden="1" customHeight="1">
      <c r="A885" s="80" t="s">
        <v>16120</v>
      </c>
      <c r="B885" s="1">
        <v>133</v>
      </c>
      <c r="C885" s="5" t="s">
        <v>12965</v>
      </c>
      <c r="D885" s="6" t="s">
        <v>12966</v>
      </c>
      <c r="E885" s="9" t="str">
        <f t="shared" si="39"/>
        <v/>
      </c>
      <c r="G885" s="9"/>
      <c r="H885" s="18">
        <v>3</v>
      </c>
      <c r="I885" s="17" t="str">
        <f t="shared" si="40"/>
        <v>√</v>
      </c>
      <c r="J885" s="2" t="s">
        <v>6933</v>
      </c>
      <c r="K885" s="2" t="s">
        <v>6932</v>
      </c>
      <c r="L885" s="2" t="s">
        <v>12966</v>
      </c>
      <c r="M885" s="17">
        <v>3</v>
      </c>
      <c r="N885" s="25"/>
      <c r="O885" s="80">
        <f>MATCH(C885,大汇总!$A$2:$A$6000,0)</f>
        <v>3006</v>
      </c>
      <c r="P885">
        <f t="shared" ca="1" si="41"/>
        <v>0.3869175601312036</v>
      </c>
    </row>
    <row r="886" spans="1:16" ht="70.150000000000006" hidden="1" customHeight="1">
      <c r="A886" s="80" t="s">
        <v>16117</v>
      </c>
      <c r="B886" s="17">
        <v>133</v>
      </c>
      <c r="C886" s="5" t="s">
        <v>11441</v>
      </c>
      <c r="D886" s="31" t="s">
        <v>11442</v>
      </c>
      <c r="E886" s="1" t="str">
        <f t="shared" si="39"/>
        <v/>
      </c>
      <c r="G886" s="1"/>
      <c r="H886" s="32">
        <v>2</v>
      </c>
      <c r="I886" s="17" t="str">
        <f t="shared" si="40"/>
        <v>√</v>
      </c>
      <c r="J886" s="2" t="s">
        <v>11443</v>
      </c>
      <c r="K886" s="2" t="s">
        <v>11442</v>
      </c>
      <c r="L886" s="2" t="s">
        <v>11444</v>
      </c>
      <c r="M886" s="17">
        <v>2</v>
      </c>
      <c r="N886" s="24"/>
      <c r="O886" s="80">
        <f>MATCH(C886,大汇总!$A$2:$A$6000,0)</f>
        <v>3230</v>
      </c>
      <c r="P886">
        <f t="shared" ca="1" si="41"/>
        <v>0.42218714844521243</v>
      </c>
    </row>
    <row r="887" spans="1:16" ht="70.150000000000006" hidden="1" customHeight="1">
      <c r="A887" s="80" t="s">
        <v>16115</v>
      </c>
      <c r="B887" s="1">
        <v>134</v>
      </c>
      <c r="C887" s="5" t="s">
        <v>4219</v>
      </c>
      <c r="D887" s="6" t="s">
        <v>4220</v>
      </c>
      <c r="E887" s="1" t="str">
        <f t="shared" si="39"/>
        <v/>
      </c>
      <c r="G887" s="1"/>
      <c r="H887" s="18">
        <v>1</v>
      </c>
      <c r="I887" s="17" t="str">
        <f t="shared" si="40"/>
        <v>√</v>
      </c>
      <c r="J887" s="2" t="s">
        <v>4220</v>
      </c>
      <c r="K887" s="2" t="s">
        <v>4221</v>
      </c>
      <c r="L887" s="2" t="s">
        <v>4222</v>
      </c>
      <c r="M887" s="17">
        <v>1</v>
      </c>
      <c r="N887" s="24"/>
      <c r="O887" s="80">
        <f>MATCH(C887,大汇总!$A$2:$A$6000,0)</f>
        <v>4870</v>
      </c>
      <c r="P887">
        <f t="shared" ca="1" si="41"/>
        <v>0.29098876155187559</v>
      </c>
    </row>
    <row r="888" spans="1:16" ht="70.150000000000006" hidden="1" customHeight="1">
      <c r="A888" s="80" t="s">
        <v>16113</v>
      </c>
      <c r="B888" s="27">
        <v>134</v>
      </c>
      <c r="C888" s="44" t="s">
        <v>1664</v>
      </c>
      <c r="D888" s="6" t="s">
        <v>157</v>
      </c>
      <c r="E888" s="27" t="str">
        <f t="shared" si="39"/>
        <v/>
      </c>
      <c r="G888" s="27"/>
      <c r="H888" s="45">
        <v>2</v>
      </c>
      <c r="I888" s="30" t="str">
        <f t="shared" si="40"/>
        <v>√</v>
      </c>
      <c r="J888" s="28" t="s">
        <v>385</v>
      </c>
      <c r="K888" s="28" t="s">
        <v>157</v>
      </c>
      <c r="L888" s="28" t="s">
        <v>386</v>
      </c>
      <c r="M888" s="17">
        <v>2</v>
      </c>
      <c r="N888" s="24" t="s">
        <v>16086</v>
      </c>
      <c r="O888" s="80">
        <f>MATCH(C888,大汇总!$A$2:$A$6000,0)</f>
        <v>2585</v>
      </c>
      <c r="P888">
        <f t="shared" ca="1" si="41"/>
        <v>0.33662559167961292</v>
      </c>
    </row>
    <row r="889" spans="1:16" ht="70.150000000000006" hidden="1" customHeight="1">
      <c r="A889" s="80" t="s">
        <v>16116</v>
      </c>
      <c r="B889" s="1">
        <v>134</v>
      </c>
      <c r="C889" s="5" t="s">
        <v>6486</v>
      </c>
      <c r="D889" s="6" t="s">
        <v>10865</v>
      </c>
      <c r="E889" s="1" t="str">
        <f t="shared" si="39"/>
        <v/>
      </c>
      <c r="G889" s="1"/>
      <c r="H889" s="18">
        <v>2</v>
      </c>
      <c r="I889" s="17" t="str">
        <f t="shared" si="40"/>
        <v>√</v>
      </c>
      <c r="J889" s="2" t="s">
        <v>6487</v>
      </c>
      <c r="K889" s="2" t="s">
        <v>6488</v>
      </c>
      <c r="L889" s="2" t="s">
        <v>6489</v>
      </c>
      <c r="M889" s="17">
        <v>2</v>
      </c>
      <c r="N889" s="38"/>
      <c r="O889" s="80">
        <f>MATCH(C889,大汇总!$A$2:$A$6000,0)</f>
        <v>4941</v>
      </c>
      <c r="P889">
        <f t="shared" ca="1" si="41"/>
        <v>0.36224390529054173</v>
      </c>
    </row>
    <row r="890" spans="1:16" ht="70.150000000000006" hidden="1" customHeight="1">
      <c r="A890" s="80" t="s">
        <v>16114</v>
      </c>
      <c r="B890" s="1">
        <v>134</v>
      </c>
      <c r="C890" s="5" t="s">
        <v>15537</v>
      </c>
      <c r="D890" s="6" t="s">
        <v>2037</v>
      </c>
      <c r="E890" s="1" t="str">
        <f t="shared" si="39"/>
        <v/>
      </c>
      <c r="F890" s="80" t="s">
        <v>18001</v>
      </c>
      <c r="G890" s="1"/>
      <c r="H890" s="18">
        <v>2</v>
      </c>
      <c r="I890" s="1" t="str">
        <f t="shared" si="40"/>
        <v>√</v>
      </c>
      <c r="J890" s="2" t="s">
        <v>2197</v>
      </c>
      <c r="K890" s="2" t="s">
        <v>2037</v>
      </c>
      <c r="L890" s="2" t="s">
        <v>2198</v>
      </c>
      <c r="M890" s="1">
        <v>2</v>
      </c>
      <c r="N890" s="77"/>
      <c r="O890" s="80">
        <f>MATCH(C890,大汇总!$A$2:$A$6000,0)</f>
        <v>1013</v>
      </c>
      <c r="P890">
        <f t="shared" ca="1" si="41"/>
        <v>0.47895899594668223</v>
      </c>
    </row>
    <row r="891" spans="1:16" ht="70.150000000000006" hidden="1" customHeight="1">
      <c r="A891" s="80" t="s">
        <v>16120</v>
      </c>
      <c r="B891" s="1">
        <v>134</v>
      </c>
      <c r="C891" s="5" t="s">
        <v>12967</v>
      </c>
      <c r="D891" s="6" t="s">
        <v>6935</v>
      </c>
      <c r="E891" s="9" t="str">
        <f t="shared" si="39"/>
        <v/>
      </c>
      <c r="G891" s="9"/>
      <c r="H891" s="18">
        <v>1</v>
      </c>
      <c r="I891" s="17" t="str">
        <f t="shared" si="40"/>
        <v>√</v>
      </c>
      <c r="J891" s="2" t="s">
        <v>6935</v>
      </c>
      <c r="K891" s="2" t="s">
        <v>12968</v>
      </c>
      <c r="L891" s="2" t="s">
        <v>6937</v>
      </c>
      <c r="M891" s="17">
        <v>1</v>
      </c>
      <c r="N891" s="25"/>
      <c r="O891" s="80">
        <f>MATCH(C891,大汇总!$A$2:$A$6000,0)</f>
        <v>1959</v>
      </c>
      <c r="P891">
        <f t="shared" ca="1" si="41"/>
        <v>0.21482206099329215</v>
      </c>
    </row>
    <row r="892" spans="1:16" ht="70.150000000000006" hidden="1" customHeight="1">
      <c r="A892" s="80" t="s">
        <v>16117</v>
      </c>
      <c r="B892" s="17">
        <v>134</v>
      </c>
      <c r="C892" s="5" t="s">
        <v>11445</v>
      </c>
      <c r="D892" s="31" t="s">
        <v>11446</v>
      </c>
      <c r="E892" s="1" t="str">
        <f t="shared" si="39"/>
        <v/>
      </c>
      <c r="G892" s="1"/>
      <c r="H892" s="32">
        <v>1</v>
      </c>
      <c r="I892" s="17" t="str">
        <f t="shared" si="40"/>
        <v>√</v>
      </c>
      <c r="J892" s="2" t="s">
        <v>11446</v>
      </c>
      <c r="K892" s="2" t="s">
        <v>11447</v>
      </c>
      <c r="L892" s="2" t="s">
        <v>11448</v>
      </c>
      <c r="M892" s="17">
        <v>1</v>
      </c>
      <c r="N892" s="24"/>
      <c r="O892" s="80">
        <f>MATCH(C892,大汇总!$A$2:$A$6000,0)</f>
        <v>3231</v>
      </c>
      <c r="P892">
        <f t="shared" ca="1" si="41"/>
        <v>0.20840782778040978</v>
      </c>
    </row>
    <row r="893" spans="1:16" ht="70.150000000000006" hidden="1" customHeight="1">
      <c r="A893" s="80" t="s">
        <v>16115</v>
      </c>
      <c r="B893" s="1">
        <v>135</v>
      </c>
      <c r="C893" s="5" t="s">
        <v>4223</v>
      </c>
      <c r="D893" s="6" t="s">
        <v>4224</v>
      </c>
      <c r="E893" s="1" t="str">
        <f t="shared" si="39"/>
        <v/>
      </c>
      <c r="G893" s="1"/>
      <c r="H893" s="18">
        <v>2</v>
      </c>
      <c r="I893" s="17" t="str">
        <f t="shared" si="40"/>
        <v>√</v>
      </c>
      <c r="J893" s="2" t="s">
        <v>4225</v>
      </c>
      <c r="K893" s="2" t="s">
        <v>4224</v>
      </c>
      <c r="L893" s="2" t="s">
        <v>4226</v>
      </c>
      <c r="M893" s="17">
        <v>2</v>
      </c>
      <c r="N893" s="24"/>
      <c r="O893" s="80">
        <f>MATCH(C893,大汇总!$A$2:$A$6000,0)</f>
        <v>4871</v>
      </c>
      <c r="P893">
        <f t="shared" ca="1" si="41"/>
        <v>0.85311382188371221</v>
      </c>
    </row>
    <row r="894" spans="1:16" ht="70.150000000000006" hidden="1" customHeight="1">
      <c r="A894" s="80" t="s">
        <v>16113</v>
      </c>
      <c r="B894" s="1">
        <v>135</v>
      </c>
      <c r="C894" s="5" t="s">
        <v>387</v>
      </c>
      <c r="D894" s="6" t="s">
        <v>386</v>
      </c>
      <c r="E894" s="1" t="str">
        <f t="shared" si="39"/>
        <v/>
      </c>
      <c r="G894" s="1"/>
      <c r="H894" s="18">
        <v>2</v>
      </c>
      <c r="I894" s="17" t="str">
        <f t="shared" si="40"/>
        <v>√</v>
      </c>
      <c r="J894" s="2" t="s">
        <v>388</v>
      </c>
      <c r="K894" s="2" t="s">
        <v>386</v>
      </c>
      <c r="L894" s="2" t="s">
        <v>389</v>
      </c>
      <c r="M894" s="17">
        <v>2</v>
      </c>
      <c r="N894" s="24"/>
      <c r="O894" s="80" t="e">
        <f>MATCH(C894,大汇总!$A$2:$A$6000,0)</f>
        <v>#N/A</v>
      </c>
      <c r="P894">
        <f t="shared" ca="1" si="41"/>
        <v>0.85337445055621064</v>
      </c>
    </row>
    <row r="895" spans="1:16" ht="70.150000000000006" hidden="1" customHeight="1">
      <c r="A895" s="80" t="s">
        <v>16116</v>
      </c>
      <c r="B895" s="1">
        <v>135</v>
      </c>
      <c r="C895" s="5" t="s">
        <v>6490</v>
      </c>
      <c r="D895" s="6" t="s">
        <v>10865</v>
      </c>
      <c r="E895" s="1" t="str">
        <f t="shared" si="39"/>
        <v/>
      </c>
      <c r="G895" s="1"/>
      <c r="H895" s="18">
        <v>1</v>
      </c>
      <c r="I895" s="17" t="str">
        <f t="shared" si="40"/>
        <v>√</v>
      </c>
      <c r="J895" s="2" t="s">
        <v>6488</v>
      </c>
      <c r="K895" s="2" t="s">
        <v>6491</v>
      </c>
      <c r="L895" s="2" t="s">
        <v>6492</v>
      </c>
      <c r="M895" s="17">
        <v>1</v>
      </c>
      <c r="N895" s="38"/>
      <c r="O895" s="80">
        <f>MATCH(C895,大汇总!$A$2:$A$6000,0)</f>
        <v>4946</v>
      </c>
      <c r="P895">
        <f t="shared" ca="1" si="41"/>
        <v>0.70379335119030217</v>
      </c>
    </row>
    <row r="896" spans="1:16" ht="70.150000000000006" hidden="1" customHeight="1">
      <c r="A896" s="80" t="s">
        <v>16114</v>
      </c>
      <c r="B896" s="1">
        <v>135</v>
      </c>
      <c r="C896" s="5" t="s">
        <v>2199</v>
      </c>
      <c r="D896" s="6" t="s">
        <v>2200</v>
      </c>
      <c r="E896" s="1" t="str">
        <f t="shared" si="39"/>
        <v/>
      </c>
      <c r="F896" s="80" t="s">
        <v>18001</v>
      </c>
      <c r="G896" s="1"/>
      <c r="H896" s="18">
        <v>2</v>
      </c>
      <c r="I896" s="1" t="str">
        <f t="shared" si="40"/>
        <v>√</v>
      </c>
      <c r="J896" s="2" t="s">
        <v>1970</v>
      </c>
      <c r="K896" s="2" t="s">
        <v>2200</v>
      </c>
      <c r="L896" s="2" t="s">
        <v>1921</v>
      </c>
      <c r="M896" s="1">
        <v>2</v>
      </c>
      <c r="N896" s="77"/>
      <c r="O896" s="80">
        <f>MATCH(C896,大汇总!$A$2:$A$6000,0)</f>
        <v>3577</v>
      </c>
      <c r="P896">
        <f t="shared" ca="1" si="41"/>
        <v>0.67417794761866678</v>
      </c>
    </row>
    <row r="897" spans="1:16" ht="70.150000000000006" hidden="1" customHeight="1">
      <c r="A897" s="80" t="s">
        <v>16120</v>
      </c>
      <c r="B897" s="1">
        <v>135</v>
      </c>
      <c r="C897" s="5" t="s">
        <v>12969</v>
      </c>
      <c r="D897" s="6" t="s">
        <v>12970</v>
      </c>
      <c r="E897" s="9" t="str">
        <f t="shared" si="39"/>
        <v/>
      </c>
      <c r="G897" s="9"/>
      <c r="H897" s="18">
        <v>3</v>
      </c>
      <c r="I897" s="17" t="str">
        <f t="shared" si="40"/>
        <v>√</v>
      </c>
      <c r="J897" s="2" t="s">
        <v>12972</v>
      </c>
      <c r="K897" s="2" t="s">
        <v>12971</v>
      </c>
      <c r="L897" s="2" t="s">
        <v>12970</v>
      </c>
      <c r="M897" s="17">
        <v>3</v>
      </c>
      <c r="N897" s="25"/>
      <c r="O897" s="80">
        <f>MATCH(C897,大汇总!$A$2:$A$6000,0)</f>
        <v>5038</v>
      </c>
      <c r="P897">
        <f t="shared" ca="1" si="41"/>
        <v>0.61359546204745286</v>
      </c>
    </row>
    <row r="898" spans="1:16" ht="70.150000000000006" hidden="1" customHeight="1">
      <c r="A898" s="80" t="s">
        <v>16117</v>
      </c>
      <c r="B898" s="17">
        <v>135</v>
      </c>
      <c r="C898" s="5" t="s">
        <v>11449</v>
      </c>
      <c r="D898" s="31" t="s">
        <v>11450</v>
      </c>
      <c r="E898" s="1" t="str">
        <f t="shared" ref="E898:E961" si="42">IF(I898="×",IF(M898=1,J898,IF(M898=2,K898,IF(M898=3,L898,""))),"")</f>
        <v/>
      </c>
      <c r="F898" s="80" t="s">
        <v>29487</v>
      </c>
      <c r="G898" s="1"/>
      <c r="H898" s="32">
        <v>1</v>
      </c>
      <c r="I898" s="17" t="str">
        <f t="shared" ref="I898:I961" si="43">IF(H898="","",IF(H898=M898,"√","×"))</f>
        <v>√</v>
      </c>
      <c r="J898" s="2" t="s">
        <v>11450</v>
      </c>
      <c r="K898" s="2" t="s">
        <v>11451</v>
      </c>
      <c r="L898" s="2" t="s">
        <v>11452</v>
      </c>
      <c r="M898" s="17">
        <v>1</v>
      </c>
      <c r="N898" s="24"/>
      <c r="O898" s="80">
        <f>MATCH(C898,大汇总!$A$2:$A$6000,0)</f>
        <v>2315</v>
      </c>
      <c r="P898">
        <f t="shared" ref="P898:P961" ca="1" si="44">RAND()</f>
        <v>7.6599324419145187E-2</v>
      </c>
    </row>
    <row r="899" spans="1:16" ht="70.150000000000006" hidden="1" customHeight="1">
      <c r="A899" s="80" t="s">
        <v>16115</v>
      </c>
      <c r="B899" s="1">
        <v>136</v>
      </c>
      <c r="C899" s="5" t="s">
        <v>4227</v>
      </c>
      <c r="D899" s="6" t="s">
        <v>4049</v>
      </c>
      <c r="E899" s="1" t="str">
        <f t="shared" si="42"/>
        <v/>
      </c>
      <c r="G899" s="1" t="s">
        <v>17859</v>
      </c>
      <c r="H899" s="18">
        <v>1</v>
      </c>
      <c r="I899" s="17" t="str">
        <f t="shared" si="43"/>
        <v>√</v>
      </c>
      <c r="J899" s="2" t="s">
        <v>4049</v>
      </c>
      <c r="K899" s="2" t="s">
        <v>4228</v>
      </c>
      <c r="L899" s="2" t="s">
        <v>4053</v>
      </c>
      <c r="M899" s="17">
        <v>1</v>
      </c>
      <c r="N899" s="24"/>
      <c r="O899" s="80">
        <f>MATCH(C899,大汇总!$A$2:$A$6000,0)</f>
        <v>4867</v>
      </c>
      <c r="P899">
        <f t="shared" ca="1" si="44"/>
        <v>0.14674024043589773</v>
      </c>
    </row>
    <row r="900" spans="1:16" ht="70.150000000000006" hidden="1" customHeight="1">
      <c r="A900" s="80" t="s">
        <v>16113</v>
      </c>
      <c r="B900" s="1">
        <v>136</v>
      </c>
      <c r="C900" s="5" t="s">
        <v>390</v>
      </c>
      <c r="D900" s="6" t="s">
        <v>391</v>
      </c>
      <c r="E900" s="1" t="str">
        <f t="shared" si="42"/>
        <v/>
      </c>
      <c r="G900" s="1"/>
      <c r="H900" s="18">
        <v>2</v>
      </c>
      <c r="I900" s="17" t="str">
        <f t="shared" si="43"/>
        <v>√</v>
      </c>
      <c r="J900" s="2" t="s">
        <v>392</v>
      </c>
      <c r="K900" s="2" t="s">
        <v>391</v>
      </c>
      <c r="L900" s="2" t="s">
        <v>393</v>
      </c>
      <c r="M900" s="17">
        <v>2</v>
      </c>
      <c r="N900" s="24"/>
      <c r="O900" s="80">
        <f>MATCH(C900,大汇总!$A$2:$A$6000,0)</f>
        <v>17</v>
      </c>
      <c r="P900">
        <f t="shared" ca="1" si="44"/>
        <v>0.13752960677816117</v>
      </c>
    </row>
    <row r="901" spans="1:16" ht="70.150000000000006" hidden="1" customHeight="1">
      <c r="A901" s="80" t="s">
        <v>16116</v>
      </c>
      <c r="B901" s="1">
        <v>136</v>
      </c>
      <c r="C901" s="5" t="s">
        <v>6493</v>
      </c>
      <c r="D901" s="6" t="s">
        <v>10866</v>
      </c>
      <c r="E901" s="1" t="str">
        <f t="shared" si="42"/>
        <v/>
      </c>
      <c r="G901" s="1"/>
      <c r="H901" s="18">
        <v>2</v>
      </c>
      <c r="I901" s="17" t="str">
        <f t="shared" si="43"/>
        <v>√</v>
      </c>
      <c r="J901" s="2" t="s">
        <v>6487</v>
      </c>
      <c r="K901" s="2" t="s">
        <v>6489</v>
      </c>
      <c r="L901" s="2" t="s">
        <v>6488</v>
      </c>
      <c r="M901" s="17">
        <v>2</v>
      </c>
      <c r="N901" s="38"/>
      <c r="O901" s="80">
        <f>MATCH(C901,大汇总!$A$2:$A$6000,0)</f>
        <v>4944</v>
      </c>
      <c r="P901">
        <f t="shared" ca="1" si="44"/>
        <v>5.1203880219642395E-3</v>
      </c>
    </row>
    <row r="902" spans="1:16" ht="70.150000000000006" hidden="1" customHeight="1">
      <c r="A902" s="80" t="s">
        <v>16114</v>
      </c>
      <c r="B902" s="1">
        <v>136</v>
      </c>
      <c r="C902" s="5" t="s">
        <v>2201</v>
      </c>
      <c r="D902" s="6" t="s">
        <v>1913</v>
      </c>
      <c r="E902" s="1" t="str">
        <f t="shared" si="42"/>
        <v/>
      </c>
      <c r="G902" s="1"/>
      <c r="H902" s="18">
        <v>1</v>
      </c>
      <c r="I902" s="1" t="str">
        <f t="shared" si="43"/>
        <v>√</v>
      </c>
      <c r="J902" s="2" t="s">
        <v>1913</v>
      </c>
      <c r="K902" s="2" t="s">
        <v>2200</v>
      </c>
      <c r="L902" s="2" t="s">
        <v>2202</v>
      </c>
      <c r="M902" s="1">
        <v>1</v>
      </c>
      <c r="N902" s="33"/>
      <c r="O902" s="80">
        <f>MATCH(C902,大汇总!$A$2:$A$6000,0)</f>
        <v>953</v>
      </c>
      <c r="P902">
        <f t="shared" ca="1" si="44"/>
        <v>0.952131070692393</v>
      </c>
    </row>
    <row r="903" spans="1:16" ht="70.150000000000006" hidden="1" customHeight="1">
      <c r="A903" s="80" t="s">
        <v>16120</v>
      </c>
      <c r="B903" s="1">
        <v>136</v>
      </c>
      <c r="C903" s="5" t="s">
        <v>12973</v>
      </c>
      <c r="D903" s="6" t="s">
        <v>12974</v>
      </c>
      <c r="E903" s="9" t="str">
        <f t="shared" si="42"/>
        <v/>
      </c>
      <c r="G903" s="9"/>
      <c r="H903" s="18"/>
      <c r="I903" s="17" t="str">
        <f t="shared" si="43"/>
        <v/>
      </c>
      <c r="J903" s="2" t="s">
        <v>12976</v>
      </c>
      <c r="K903" s="2" t="s">
        <v>12975</v>
      </c>
      <c r="L903" s="2" t="s">
        <v>12974</v>
      </c>
      <c r="M903" s="17">
        <v>3</v>
      </c>
      <c r="N903" s="25"/>
      <c r="O903" s="80">
        <f>MATCH(C903,大汇总!$A$2:$A$6000,0)</f>
        <v>3883</v>
      </c>
      <c r="P903">
        <f t="shared" ca="1" si="44"/>
        <v>0.97067131732587353</v>
      </c>
    </row>
    <row r="904" spans="1:16" ht="70.150000000000006" hidden="1" customHeight="1">
      <c r="A904" s="80" t="s">
        <v>16117</v>
      </c>
      <c r="B904" s="17">
        <v>136</v>
      </c>
      <c r="C904" s="5" t="s">
        <v>11453</v>
      </c>
      <c r="D904" s="31" t="s">
        <v>11454</v>
      </c>
      <c r="E904" s="1" t="str">
        <f t="shared" si="42"/>
        <v/>
      </c>
      <c r="F904" s="80" t="s">
        <v>29487</v>
      </c>
      <c r="G904" s="1"/>
      <c r="H904" s="32">
        <v>1</v>
      </c>
      <c r="I904" s="17" t="str">
        <f t="shared" si="43"/>
        <v>√</v>
      </c>
      <c r="J904" s="2" t="s">
        <v>11454</v>
      </c>
      <c r="K904" s="2" t="s">
        <v>11455</v>
      </c>
      <c r="L904" s="2" t="s">
        <v>11456</v>
      </c>
      <c r="M904" s="17">
        <v>1</v>
      </c>
      <c r="N904" s="24"/>
      <c r="O904" s="80">
        <f>MATCH(C904,大汇总!$A$2:$A$6000,0)</f>
        <v>5160</v>
      </c>
      <c r="P904">
        <f t="shared" ca="1" si="44"/>
        <v>0.15933402172932021</v>
      </c>
    </row>
    <row r="905" spans="1:16" ht="70.150000000000006" hidden="1" customHeight="1">
      <c r="A905" s="80" t="s">
        <v>16115</v>
      </c>
      <c r="B905" s="1">
        <v>137</v>
      </c>
      <c r="C905" s="5" t="s">
        <v>4229</v>
      </c>
      <c r="D905" s="6" t="s">
        <v>4230</v>
      </c>
      <c r="E905" s="1" t="str">
        <f t="shared" si="42"/>
        <v/>
      </c>
      <c r="G905" s="1" t="s">
        <v>17860</v>
      </c>
      <c r="H905" s="18"/>
      <c r="I905" s="17" t="str">
        <f t="shared" si="43"/>
        <v/>
      </c>
      <c r="J905" s="2" t="s">
        <v>4232</v>
      </c>
      <c r="K905" s="2" t="s">
        <v>4231</v>
      </c>
      <c r="L905" s="2" t="s">
        <v>4230</v>
      </c>
      <c r="M905" s="17">
        <v>3</v>
      </c>
      <c r="N905" s="24"/>
      <c r="O905" s="80">
        <f>MATCH(C905,大汇总!$A$2:$A$6000,0)</f>
        <v>1077</v>
      </c>
      <c r="P905">
        <f t="shared" ca="1" si="44"/>
        <v>0.90370411145522123</v>
      </c>
    </row>
    <row r="906" spans="1:16" ht="70.150000000000006" hidden="1" customHeight="1">
      <c r="A906" s="80" t="s">
        <v>16113</v>
      </c>
      <c r="B906" s="1">
        <v>137</v>
      </c>
      <c r="C906" s="5" t="s">
        <v>394</v>
      </c>
      <c r="D906" s="6" t="s">
        <v>395</v>
      </c>
      <c r="E906" s="1" t="str">
        <f t="shared" si="42"/>
        <v/>
      </c>
      <c r="G906" s="1"/>
      <c r="H906" s="18">
        <v>2</v>
      </c>
      <c r="I906" s="17" t="str">
        <f t="shared" si="43"/>
        <v>√</v>
      </c>
      <c r="J906" s="2" t="s">
        <v>396</v>
      </c>
      <c r="K906" s="2" t="s">
        <v>395</v>
      </c>
      <c r="L906" s="2" t="s">
        <v>397</v>
      </c>
      <c r="M906" s="17">
        <v>2</v>
      </c>
      <c r="N906" s="24"/>
      <c r="O906" s="80">
        <f>MATCH(C906,大汇总!$A$2:$A$6000,0)</f>
        <v>68</v>
      </c>
      <c r="P906">
        <f t="shared" ca="1" si="44"/>
        <v>0.87497842667647463</v>
      </c>
    </row>
    <row r="907" spans="1:16" ht="70.150000000000006" hidden="1" customHeight="1">
      <c r="A907" s="80" t="s">
        <v>16116</v>
      </c>
      <c r="B907" s="1">
        <v>137</v>
      </c>
      <c r="C907" s="5" t="s">
        <v>6494</v>
      </c>
      <c r="D907" s="6" t="s">
        <v>6495</v>
      </c>
      <c r="E907" s="1" t="str">
        <f t="shared" si="42"/>
        <v/>
      </c>
      <c r="G907" s="1"/>
      <c r="H907" s="18">
        <v>3</v>
      </c>
      <c r="I907" s="17" t="str">
        <f t="shared" si="43"/>
        <v>√</v>
      </c>
      <c r="J907" s="2" t="s">
        <v>6497</v>
      </c>
      <c r="K907" s="2" t="s">
        <v>6496</v>
      </c>
      <c r="L907" s="2" t="s">
        <v>6495</v>
      </c>
      <c r="M907" s="17">
        <v>3</v>
      </c>
      <c r="N907" s="38"/>
      <c r="O907" s="80">
        <f>MATCH(C907,大汇总!$A$2:$A$6000,0)</f>
        <v>1906</v>
      </c>
      <c r="P907">
        <f t="shared" ca="1" si="44"/>
        <v>0.13063365862054988</v>
      </c>
    </row>
    <row r="908" spans="1:16" ht="70.150000000000006" hidden="1" customHeight="1">
      <c r="A908" s="80" t="s">
        <v>16114</v>
      </c>
      <c r="B908" s="1">
        <v>137</v>
      </c>
      <c r="C908" s="5" t="s">
        <v>2203</v>
      </c>
      <c r="D908" s="6" t="s">
        <v>2204</v>
      </c>
      <c r="E908" s="1" t="str">
        <f t="shared" si="42"/>
        <v/>
      </c>
      <c r="F908" s="80" t="s">
        <v>18001</v>
      </c>
      <c r="G908" s="1"/>
      <c r="H908" s="18">
        <v>2</v>
      </c>
      <c r="I908" s="1" t="str">
        <f t="shared" si="43"/>
        <v>√</v>
      </c>
      <c r="J908" s="2" t="s">
        <v>2205</v>
      </c>
      <c r="K908" s="2" t="s">
        <v>2204</v>
      </c>
      <c r="L908" s="2" t="s">
        <v>2206</v>
      </c>
      <c r="M908" s="1">
        <v>2</v>
      </c>
      <c r="N908" s="77"/>
      <c r="O908" s="80">
        <f>MATCH(C908,大汇总!$A$2:$A$6000,0)</f>
        <v>3351</v>
      </c>
      <c r="P908">
        <f t="shared" ca="1" si="44"/>
        <v>0.10906451235744252</v>
      </c>
    </row>
    <row r="909" spans="1:16" ht="70.150000000000006" hidden="1" customHeight="1">
      <c r="A909" s="80" t="s">
        <v>16120</v>
      </c>
      <c r="B909" s="1">
        <v>137</v>
      </c>
      <c r="C909" s="5" t="s">
        <v>12977</v>
      </c>
      <c r="D909" s="6" t="s">
        <v>12978</v>
      </c>
      <c r="E909" s="9" t="str">
        <f t="shared" si="42"/>
        <v/>
      </c>
      <c r="G909" s="9"/>
      <c r="H909" s="18">
        <v>3</v>
      </c>
      <c r="I909" s="17" t="str">
        <f t="shared" si="43"/>
        <v>√</v>
      </c>
      <c r="J909" s="2" t="s">
        <v>12980</v>
      </c>
      <c r="K909" s="2" t="s">
        <v>12979</v>
      </c>
      <c r="L909" s="2" t="s">
        <v>12978</v>
      </c>
      <c r="M909" s="17">
        <v>3</v>
      </c>
      <c r="N909" s="25"/>
      <c r="O909" s="80">
        <f>MATCH(C909,大汇总!$A$2:$A$6000,0)</f>
        <v>1019</v>
      </c>
      <c r="P909">
        <f t="shared" ca="1" si="44"/>
        <v>0.50169168533017949</v>
      </c>
    </row>
    <row r="910" spans="1:16" ht="70.150000000000006" hidden="1" customHeight="1">
      <c r="A910" s="80" t="s">
        <v>16117</v>
      </c>
      <c r="B910" s="17">
        <v>137</v>
      </c>
      <c r="C910" s="5" t="s">
        <v>11457</v>
      </c>
      <c r="D910" s="31" t="s">
        <v>5213</v>
      </c>
      <c r="E910" s="1" t="str">
        <f t="shared" si="42"/>
        <v/>
      </c>
      <c r="F910" s="80" t="s">
        <v>29487</v>
      </c>
      <c r="G910" s="1"/>
      <c r="H910" s="32">
        <v>1</v>
      </c>
      <c r="I910" s="17" t="str">
        <f t="shared" si="43"/>
        <v>√</v>
      </c>
      <c r="J910" s="2" t="s">
        <v>5213</v>
      </c>
      <c r="K910" s="2" t="s">
        <v>11458</v>
      </c>
      <c r="L910" s="2" t="s">
        <v>11459</v>
      </c>
      <c r="M910" s="17">
        <v>1</v>
      </c>
      <c r="N910" s="24"/>
      <c r="O910" s="80">
        <f>MATCH(C910,大汇总!$A$2:$A$6000,0)</f>
        <v>5161</v>
      </c>
      <c r="P910">
        <f t="shared" ca="1" si="44"/>
        <v>0.3333952191923174</v>
      </c>
    </row>
    <row r="911" spans="1:16" ht="70.150000000000006" hidden="1" customHeight="1">
      <c r="A911" s="80" t="s">
        <v>16115</v>
      </c>
      <c r="B911" s="1">
        <v>138</v>
      </c>
      <c r="C911" s="5" t="s">
        <v>4233</v>
      </c>
      <c r="D911" s="6" t="s">
        <v>4234</v>
      </c>
      <c r="E911" s="1" t="str">
        <f t="shared" si="42"/>
        <v/>
      </c>
      <c r="G911" s="1" t="s">
        <v>17860</v>
      </c>
      <c r="H911" s="18"/>
      <c r="I911" s="17" t="str">
        <f t="shared" si="43"/>
        <v/>
      </c>
      <c r="J911" s="2" t="s">
        <v>4234</v>
      </c>
      <c r="K911" s="2" t="s">
        <v>4235</v>
      </c>
      <c r="L911" s="2" t="s">
        <v>4236</v>
      </c>
      <c r="M911" s="17">
        <v>1</v>
      </c>
      <c r="N911" s="24"/>
      <c r="O911" s="80">
        <f>MATCH(C911,大汇总!$A$2:$A$6000,0)</f>
        <v>1068</v>
      </c>
      <c r="P911">
        <f t="shared" ca="1" si="44"/>
        <v>1.1278246576538198E-3</v>
      </c>
    </row>
    <row r="912" spans="1:16" ht="70.150000000000006" hidden="1" customHeight="1">
      <c r="A912" s="80" t="s">
        <v>16113</v>
      </c>
      <c r="B912" s="1">
        <v>138</v>
      </c>
      <c r="C912" s="5" t="s">
        <v>1665</v>
      </c>
      <c r="D912" s="6" t="s">
        <v>398</v>
      </c>
      <c r="E912" s="1" t="str">
        <f t="shared" si="42"/>
        <v/>
      </c>
      <c r="G912" s="1"/>
      <c r="H912" s="18">
        <v>3</v>
      </c>
      <c r="I912" s="17" t="str">
        <f t="shared" si="43"/>
        <v>√</v>
      </c>
      <c r="J912" s="2" t="s">
        <v>400</v>
      </c>
      <c r="K912" s="2" t="s">
        <v>399</v>
      </c>
      <c r="L912" s="2" t="s">
        <v>398</v>
      </c>
      <c r="M912" s="17">
        <v>3</v>
      </c>
      <c r="N912" s="24"/>
      <c r="O912" s="80">
        <f>MATCH(C912,大汇总!$A$2:$A$6000,0)</f>
        <v>4235</v>
      </c>
      <c r="P912">
        <f t="shared" ca="1" si="44"/>
        <v>5.4020935438805595E-2</v>
      </c>
    </row>
    <row r="913" spans="1:16" ht="70.150000000000006" hidden="1" customHeight="1">
      <c r="A913" s="80" t="s">
        <v>16116</v>
      </c>
      <c r="B913" s="1">
        <v>138</v>
      </c>
      <c r="C913" s="5" t="s">
        <v>6498</v>
      </c>
      <c r="D913" s="6" t="s">
        <v>6499</v>
      </c>
      <c r="E913" s="1" t="str">
        <f t="shared" si="42"/>
        <v/>
      </c>
      <c r="G913" s="1"/>
      <c r="H913" s="18">
        <v>2</v>
      </c>
      <c r="I913" s="17" t="str">
        <f t="shared" si="43"/>
        <v>√</v>
      </c>
      <c r="J913" s="2" t="s">
        <v>6500</v>
      </c>
      <c r="K913" s="2" t="s">
        <v>6499</v>
      </c>
      <c r="L913" s="2" t="s">
        <v>6501</v>
      </c>
      <c r="M913" s="17">
        <v>2</v>
      </c>
      <c r="N913" s="38"/>
      <c r="O913" s="80">
        <f>MATCH(C913,大汇总!$A$2:$A$6000,0)</f>
        <v>3954</v>
      </c>
      <c r="P913">
        <f t="shared" ca="1" si="44"/>
        <v>0.24237616195682876</v>
      </c>
    </row>
    <row r="914" spans="1:16" ht="70.150000000000006" hidden="1" customHeight="1">
      <c r="A914" s="80" t="s">
        <v>16120</v>
      </c>
      <c r="B914" s="1">
        <v>138</v>
      </c>
      <c r="C914" s="5" t="s">
        <v>12981</v>
      </c>
      <c r="D914" s="6" t="s">
        <v>8158</v>
      </c>
      <c r="E914" s="9" t="str">
        <f t="shared" si="42"/>
        <v/>
      </c>
      <c r="G914" s="9"/>
      <c r="H914" s="18">
        <v>2</v>
      </c>
      <c r="I914" s="17" t="str">
        <f t="shared" si="43"/>
        <v>√</v>
      </c>
      <c r="J914" s="2" t="s">
        <v>8157</v>
      </c>
      <c r="K914" s="2" t="s">
        <v>8158</v>
      </c>
      <c r="L914" s="2" t="s">
        <v>12982</v>
      </c>
      <c r="M914" s="17">
        <v>2</v>
      </c>
      <c r="N914" s="25"/>
      <c r="O914" s="80">
        <f>MATCH(C914,大汇总!$A$2:$A$6000,0)</f>
        <v>3887</v>
      </c>
      <c r="P914">
        <f t="shared" ca="1" si="44"/>
        <v>0.19440135049865181</v>
      </c>
    </row>
    <row r="915" spans="1:16" ht="70.150000000000006" hidden="1" customHeight="1">
      <c r="A915" s="80" t="s">
        <v>16117</v>
      </c>
      <c r="B915" s="17">
        <v>138</v>
      </c>
      <c r="C915" s="5" t="s">
        <v>11460</v>
      </c>
      <c r="D915" s="31" t="s">
        <v>11461</v>
      </c>
      <c r="E915" s="1" t="str">
        <f t="shared" si="42"/>
        <v/>
      </c>
      <c r="G915" s="1"/>
      <c r="H915" s="32">
        <v>3</v>
      </c>
      <c r="I915" s="17" t="str">
        <f t="shared" si="43"/>
        <v>√</v>
      </c>
      <c r="J915" s="2" t="s">
        <v>11463</v>
      </c>
      <c r="K915" s="2" t="s">
        <v>11462</v>
      </c>
      <c r="L915" s="2" t="s">
        <v>11461</v>
      </c>
      <c r="M915" s="17">
        <v>3</v>
      </c>
      <c r="N915" s="24"/>
      <c r="O915" s="80">
        <f>MATCH(C915,大汇总!$A$2:$A$6000,0)</f>
        <v>5142</v>
      </c>
      <c r="P915">
        <f t="shared" ca="1" si="44"/>
        <v>0.80768552049004427</v>
      </c>
    </row>
    <row r="916" spans="1:16" ht="70.150000000000006" hidden="1" customHeight="1">
      <c r="A916" s="80" t="s">
        <v>16115</v>
      </c>
      <c r="B916" s="1">
        <v>139</v>
      </c>
      <c r="C916" s="5" t="s">
        <v>4237</v>
      </c>
      <c r="D916" s="6" t="s">
        <v>4238</v>
      </c>
      <c r="E916" s="1" t="str">
        <f t="shared" si="42"/>
        <v/>
      </c>
      <c r="G916" s="1" t="s">
        <v>17860</v>
      </c>
      <c r="H916" s="18"/>
      <c r="I916" s="17" t="str">
        <f t="shared" si="43"/>
        <v/>
      </c>
      <c r="J916" s="2" t="s">
        <v>4239</v>
      </c>
      <c r="K916" s="2" t="s">
        <v>4238</v>
      </c>
      <c r="L916" s="2" t="s">
        <v>4240</v>
      </c>
      <c r="M916" s="17">
        <v>2</v>
      </c>
      <c r="N916" s="24"/>
      <c r="O916" s="80">
        <f>MATCH(C916,大汇总!$A$2:$A$6000,0)</f>
        <v>1076</v>
      </c>
      <c r="P916">
        <f t="shared" ca="1" si="44"/>
        <v>0.23596409284628739</v>
      </c>
    </row>
    <row r="917" spans="1:16" ht="70.150000000000006" hidden="1" customHeight="1">
      <c r="A917" s="80" t="s">
        <v>16113</v>
      </c>
      <c r="B917" s="1">
        <v>139</v>
      </c>
      <c r="C917" s="5" t="s">
        <v>1666</v>
      </c>
      <c r="D917" s="6" t="s">
        <v>401</v>
      </c>
      <c r="E917" s="1" t="str">
        <f t="shared" si="42"/>
        <v/>
      </c>
      <c r="G917" s="1"/>
      <c r="H917" s="18">
        <v>1</v>
      </c>
      <c r="I917" s="17" t="str">
        <f t="shared" si="43"/>
        <v>√</v>
      </c>
      <c r="J917" s="2" t="s">
        <v>401</v>
      </c>
      <c r="K917" s="2" t="s">
        <v>402</v>
      </c>
      <c r="L917" s="2" t="s">
        <v>403</v>
      </c>
      <c r="M917" s="17">
        <v>1</v>
      </c>
      <c r="N917" s="24"/>
      <c r="O917" s="80">
        <f>MATCH(C917,大汇总!$A$2:$A$6000,0)</f>
        <v>143</v>
      </c>
      <c r="P917">
        <f t="shared" ca="1" si="44"/>
        <v>0.76721007706252853</v>
      </c>
    </row>
    <row r="918" spans="1:16" ht="70.150000000000006" hidden="1" customHeight="1">
      <c r="A918" s="80" t="s">
        <v>16116</v>
      </c>
      <c r="B918" s="1">
        <v>139</v>
      </c>
      <c r="C918" s="5" t="s">
        <v>6502</v>
      </c>
      <c r="D918" s="6" t="s">
        <v>6503</v>
      </c>
      <c r="E918" s="1" t="str">
        <f t="shared" si="42"/>
        <v/>
      </c>
      <c r="G918" s="1"/>
      <c r="H918" s="18">
        <v>2</v>
      </c>
      <c r="I918" s="17" t="str">
        <f t="shared" si="43"/>
        <v>√</v>
      </c>
      <c r="J918" s="2" t="s">
        <v>6504</v>
      </c>
      <c r="K918" s="2" t="s">
        <v>6503</v>
      </c>
      <c r="L918" s="2" t="s">
        <v>6505</v>
      </c>
      <c r="M918" s="17">
        <v>2</v>
      </c>
      <c r="N918" s="38"/>
      <c r="O918" s="80">
        <f>MATCH(C918,大汇总!$A$2:$A$6000,0)</f>
        <v>3551</v>
      </c>
      <c r="P918">
        <f t="shared" ca="1" si="44"/>
        <v>0.86665623989582963</v>
      </c>
    </row>
    <row r="919" spans="1:16" ht="70.150000000000006" hidden="1" customHeight="1">
      <c r="A919" s="80" t="s">
        <v>16114</v>
      </c>
      <c r="B919" s="1">
        <v>139</v>
      </c>
      <c r="C919" s="5" t="s">
        <v>2211</v>
      </c>
      <c r="D919" s="6" t="s">
        <v>2212</v>
      </c>
      <c r="E919" s="1" t="str">
        <f t="shared" si="42"/>
        <v/>
      </c>
      <c r="F919" s="80" t="s">
        <v>17986</v>
      </c>
      <c r="G919" s="1"/>
      <c r="H919" s="18">
        <v>1</v>
      </c>
      <c r="I919" s="1" t="str">
        <f t="shared" si="43"/>
        <v>√</v>
      </c>
      <c r="J919" s="2" t="s">
        <v>2212</v>
      </c>
      <c r="K919" s="2" t="s">
        <v>2213</v>
      </c>
      <c r="L919" s="2" t="s">
        <v>2214</v>
      </c>
      <c r="M919" s="1">
        <v>1</v>
      </c>
      <c r="N919" s="77"/>
      <c r="O919" s="80">
        <f>MATCH(C919,大汇总!$A$2:$A$6000,0)</f>
        <v>4876</v>
      </c>
      <c r="P919">
        <f t="shared" ca="1" si="44"/>
        <v>0.7640068852876376</v>
      </c>
    </row>
    <row r="920" spans="1:16" ht="70.150000000000006" hidden="1" customHeight="1">
      <c r="A920" s="80" t="s">
        <v>16120</v>
      </c>
      <c r="B920" s="1">
        <v>139</v>
      </c>
      <c r="C920" s="5" t="s">
        <v>12983</v>
      </c>
      <c r="D920" s="6" t="s">
        <v>3220</v>
      </c>
      <c r="E920" s="9" t="str">
        <f t="shared" si="42"/>
        <v/>
      </c>
      <c r="G920" s="9"/>
      <c r="H920" s="18"/>
      <c r="I920" s="17" t="str">
        <f t="shared" si="43"/>
        <v/>
      </c>
      <c r="J920" s="2" t="s">
        <v>3143</v>
      </c>
      <c r="K920" s="2" t="s">
        <v>3220</v>
      </c>
      <c r="L920" s="2" t="s">
        <v>3141</v>
      </c>
      <c r="M920" s="17">
        <v>2</v>
      </c>
      <c r="N920" s="25"/>
      <c r="O920" s="80" t="e">
        <f>MATCH(C920,大汇总!$A$2:$A$6000,0)</f>
        <v>#N/A</v>
      </c>
      <c r="P920">
        <f t="shared" ca="1" si="44"/>
        <v>0.39561761001639151</v>
      </c>
    </row>
    <row r="921" spans="1:16" ht="70.150000000000006" hidden="1" customHeight="1">
      <c r="A921" s="80" t="s">
        <v>16117</v>
      </c>
      <c r="B921" s="17">
        <v>139</v>
      </c>
      <c r="C921" s="5" t="s">
        <v>11464</v>
      </c>
      <c r="D921" s="31" t="s">
        <v>11465</v>
      </c>
      <c r="E921" s="1" t="str">
        <f t="shared" si="42"/>
        <v/>
      </c>
      <c r="G921" s="1"/>
      <c r="H921" s="32">
        <v>3</v>
      </c>
      <c r="I921" s="17" t="str">
        <f t="shared" si="43"/>
        <v>√</v>
      </c>
      <c r="J921" s="2" t="s">
        <v>11467</v>
      </c>
      <c r="K921" s="2" t="s">
        <v>11466</v>
      </c>
      <c r="L921" s="2" t="s">
        <v>11465</v>
      </c>
      <c r="M921" s="17">
        <v>3</v>
      </c>
      <c r="N921" s="24"/>
      <c r="O921" s="80">
        <f>MATCH(C921,大汇总!$A$2:$A$6000,0)</f>
        <v>3715</v>
      </c>
      <c r="P921">
        <f t="shared" ca="1" si="44"/>
        <v>0.97213323103878135</v>
      </c>
    </row>
    <row r="922" spans="1:16" ht="70.150000000000006" hidden="1" customHeight="1">
      <c r="A922" s="80" t="s">
        <v>16115</v>
      </c>
      <c r="B922" s="1">
        <v>140</v>
      </c>
      <c r="C922" s="5" t="s">
        <v>4241</v>
      </c>
      <c r="D922" s="6" t="s">
        <v>4242</v>
      </c>
      <c r="E922" s="1" t="str">
        <f t="shared" si="42"/>
        <v/>
      </c>
      <c r="G922" s="1" t="s">
        <v>17860</v>
      </c>
      <c r="H922" s="18"/>
      <c r="I922" s="17" t="str">
        <f t="shared" si="43"/>
        <v/>
      </c>
      <c r="J922" s="2" t="s">
        <v>4235</v>
      </c>
      <c r="K922" s="2" t="s">
        <v>4236</v>
      </c>
      <c r="L922" s="2" t="s">
        <v>4242</v>
      </c>
      <c r="M922" s="17">
        <v>3</v>
      </c>
      <c r="N922" s="24"/>
      <c r="O922" s="80">
        <f>MATCH(C922,大汇总!$A$2:$A$6000,0)</f>
        <v>1070</v>
      </c>
      <c r="P922">
        <f t="shared" ca="1" si="44"/>
        <v>0.83126461660624196</v>
      </c>
    </row>
    <row r="923" spans="1:16" ht="70.150000000000006" hidden="1" customHeight="1">
      <c r="A923" s="80" t="s">
        <v>16113</v>
      </c>
      <c r="B923" s="1">
        <v>140</v>
      </c>
      <c r="C923" s="5" t="s">
        <v>1667</v>
      </c>
      <c r="D923" s="6" t="s">
        <v>404</v>
      </c>
      <c r="E923" s="1" t="str">
        <f t="shared" si="42"/>
        <v/>
      </c>
      <c r="G923" s="1"/>
      <c r="H923" s="18">
        <v>3</v>
      </c>
      <c r="I923" s="17" t="str">
        <f t="shared" si="43"/>
        <v>√</v>
      </c>
      <c r="J923" s="2" t="s">
        <v>406</v>
      </c>
      <c r="K923" s="2" t="s">
        <v>405</v>
      </c>
      <c r="L923" s="2" t="s">
        <v>404</v>
      </c>
      <c r="M923" s="17">
        <v>3</v>
      </c>
      <c r="N923" s="24"/>
      <c r="O923" s="80">
        <f>MATCH(C923,大汇总!$A$2:$A$6000,0)</f>
        <v>1731</v>
      </c>
      <c r="P923">
        <f t="shared" ca="1" si="44"/>
        <v>0.60380508959571422</v>
      </c>
    </row>
    <row r="924" spans="1:16" ht="70.150000000000006" hidden="1" customHeight="1">
      <c r="A924" s="80" t="s">
        <v>16116</v>
      </c>
      <c r="B924" s="1">
        <v>140</v>
      </c>
      <c r="C924" s="5" t="s">
        <v>6506</v>
      </c>
      <c r="D924" s="6" t="s">
        <v>6507</v>
      </c>
      <c r="E924" s="1" t="str">
        <f t="shared" si="42"/>
        <v/>
      </c>
      <c r="F924" s="80" t="s">
        <v>17935</v>
      </c>
      <c r="G924" s="1"/>
      <c r="H924" s="18">
        <v>2</v>
      </c>
      <c r="I924" s="17" t="str">
        <f t="shared" si="43"/>
        <v>√</v>
      </c>
      <c r="J924" s="2" t="s">
        <v>6508</v>
      </c>
      <c r="K924" s="2" t="s">
        <v>6507</v>
      </c>
      <c r="L924" s="2" t="s">
        <v>6509</v>
      </c>
      <c r="M924" s="17">
        <v>2</v>
      </c>
      <c r="N924" s="38"/>
      <c r="O924" s="80">
        <f>MATCH(C924,大汇总!$A$2:$A$6000,0)</f>
        <v>5028</v>
      </c>
      <c r="P924">
        <f t="shared" ca="1" si="44"/>
        <v>0.70819539183949221</v>
      </c>
    </row>
    <row r="925" spans="1:16" ht="70.150000000000006" hidden="1" customHeight="1">
      <c r="A925" s="80" t="s">
        <v>16114</v>
      </c>
      <c r="B925" s="1">
        <v>140</v>
      </c>
      <c r="C925" s="5" t="s">
        <v>2215</v>
      </c>
      <c r="D925" s="6" t="s">
        <v>2216</v>
      </c>
      <c r="E925" s="1" t="str">
        <f t="shared" si="42"/>
        <v/>
      </c>
      <c r="F925" s="80" t="s">
        <v>18001</v>
      </c>
      <c r="G925" s="1" t="s">
        <v>17862</v>
      </c>
      <c r="H925" s="18">
        <v>2</v>
      </c>
      <c r="I925" s="1" t="str">
        <f t="shared" si="43"/>
        <v>√</v>
      </c>
      <c r="J925" s="2" t="s">
        <v>2217</v>
      </c>
      <c r="K925" s="2" t="s">
        <v>2216</v>
      </c>
      <c r="L925" s="2" t="s">
        <v>2218</v>
      </c>
      <c r="M925" s="1">
        <v>2</v>
      </c>
      <c r="N925" s="77"/>
      <c r="O925" s="80">
        <f>MATCH(C925,大汇总!$A$2:$A$6000,0)</f>
        <v>671</v>
      </c>
      <c r="P925">
        <f t="shared" ca="1" si="44"/>
        <v>0.6437790588657103</v>
      </c>
    </row>
    <row r="926" spans="1:16" ht="70.150000000000006" hidden="1" customHeight="1">
      <c r="A926" s="80" t="s">
        <v>16120</v>
      </c>
      <c r="B926" s="54">
        <v>140</v>
      </c>
      <c r="C926" s="5" t="s">
        <v>12984</v>
      </c>
      <c r="D926" s="6" t="s">
        <v>12985</v>
      </c>
      <c r="E926" s="9" t="str">
        <f t="shared" si="42"/>
        <v/>
      </c>
      <c r="G926" s="9" t="s">
        <v>17857</v>
      </c>
      <c r="H926" s="18"/>
      <c r="I926" s="17" t="str">
        <f t="shared" si="43"/>
        <v/>
      </c>
      <c r="J926" s="2" t="s">
        <v>12985</v>
      </c>
      <c r="K926" s="2" t="s">
        <v>12986</v>
      </c>
      <c r="L926" s="2" t="s">
        <v>12987</v>
      </c>
      <c r="M926" s="17">
        <v>1</v>
      </c>
      <c r="N926" s="25"/>
      <c r="O926" s="80">
        <f>MATCH(C926,大汇总!$A$2:$A$6000,0)</f>
        <v>4500</v>
      </c>
      <c r="P926">
        <f t="shared" ca="1" si="44"/>
        <v>0.63471031733769723</v>
      </c>
    </row>
    <row r="927" spans="1:16" ht="70.150000000000006" hidden="1" customHeight="1">
      <c r="A927" s="80" t="s">
        <v>16117</v>
      </c>
      <c r="B927" s="17">
        <v>140</v>
      </c>
      <c r="C927" s="5" t="s">
        <v>11468</v>
      </c>
      <c r="D927" s="31" t="s">
        <v>11469</v>
      </c>
      <c r="E927" s="1" t="str">
        <f t="shared" si="42"/>
        <v/>
      </c>
      <c r="G927" s="1"/>
      <c r="H927" s="32">
        <v>2</v>
      </c>
      <c r="I927" s="17" t="str">
        <f t="shared" si="43"/>
        <v>√</v>
      </c>
      <c r="J927" s="2" t="s">
        <v>11470</v>
      </c>
      <c r="K927" s="2" t="s">
        <v>11469</v>
      </c>
      <c r="L927" s="2" t="s">
        <v>11471</v>
      </c>
      <c r="M927" s="17">
        <v>2</v>
      </c>
      <c r="N927" s="24"/>
      <c r="O927" s="80">
        <f>MATCH(C927,大汇总!$A$2:$A$6000,0)</f>
        <v>2316</v>
      </c>
      <c r="P927">
        <f t="shared" ca="1" si="44"/>
        <v>0.53051654816410554</v>
      </c>
    </row>
    <row r="928" spans="1:16" ht="70.150000000000006" hidden="1" customHeight="1">
      <c r="A928" s="80" t="s">
        <v>16115</v>
      </c>
      <c r="B928" s="1">
        <v>141</v>
      </c>
      <c r="C928" s="5" t="s">
        <v>4243</v>
      </c>
      <c r="D928" s="6" t="s">
        <v>4244</v>
      </c>
      <c r="E928" s="1" t="str">
        <f t="shared" si="42"/>
        <v/>
      </c>
      <c r="G928" s="1" t="s">
        <v>17860</v>
      </c>
      <c r="H928" s="18"/>
      <c r="I928" s="17" t="str">
        <f t="shared" si="43"/>
        <v/>
      </c>
      <c r="J928" s="2" t="s">
        <v>4246</v>
      </c>
      <c r="K928" s="2" t="s">
        <v>4245</v>
      </c>
      <c r="L928" s="2" t="s">
        <v>4244</v>
      </c>
      <c r="M928" s="17">
        <v>3</v>
      </c>
      <c r="N928" s="24"/>
      <c r="O928" s="80">
        <f>MATCH(C928,大汇总!$A$2:$A$6000,0)</f>
        <v>1072</v>
      </c>
      <c r="P928">
        <f t="shared" ca="1" si="44"/>
        <v>0.61997090264567956</v>
      </c>
    </row>
    <row r="929" spans="1:16" ht="70.150000000000006" hidden="1" customHeight="1">
      <c r="A929" s="80" t="s">
        <v>16113</v>
      </c>
      <c r="B929" s="1">
        <v>141</v>
      </c>
      <c r="C929" s="5" t="s">
        <v>1668</v>
      </c>
      <c r="D929" s="6" t="s">
        <v>407</v>
      </c>
      <c r="E929" s="1" t="str">
        <f t="shared" si="42"/>
        <v/>
      </c>
      <c r="G929" s="1"/>
      <c r="H929" s="18">
        <v>2</v>
      </c>
      <c r="I929" s="17" t="str">
        <f t="shared" si="43"/>
        <v>√</v>
      </c>
      <c r="J929" s="2" t="s">
        <v>162</v>
      </c>
      <c r="K929" s="2" t="s">
        <v>407</v>
      </c>
      <c r="L929" s="2" t="s">
        <v>408</v>
      </c>
      <c r="M929" s="17">
        <v>2</v>
      </c>
      <c r="N929" s="24"/>
      <c r="O929" s="80">
        <f>MATCH(C929,大汇总!$A$2:$A$6000,0)</f>
        <v>4953</v>
      </c>
      <c r="P929">
        <f t="shared" ca="1" si="44"/>
        <v>0.92821934709785248</v>
      </c>
    </row>
    <row r="930" spans="1:16" ht="70.150000000000006" hidden="1" customHeight="1">
      <c r="A930" s="80" t="s">
        <v>16116</v>
      </c>
      <c r="B930" s="1">
        <v>141</v>
      </c>
      <c r="C930" s="5" t="s">
        <v>6510</v>
      </c>
      <c r="D930" s="6" t="s">
        <v>6511</v>
      </c>
      <c r="E930" s="1" t="str">
        <f t="shared" si="42"/>
        <v/>
      </c>
      <c r="G930" s="1"/>
      <c r="H930" s="18">
        <v>1</v>
      </c>
      <c r="I930" s="17" t="str">
        <f t="shared" si="43"/>
        <v>√</v>
      </c>
      <c r="J930" s="2" t="s">
        <v>6511</v>
      </c>
      <c r="K930" s="2" t="s">
        <v>6512</v>
      </c>
      <c r="L930" s="2" t="s">
        <v>6513</v>
      </c>
      <c r="M930" s="17">
        <v>1</v>
      </c>
      <c r="N930" s="38"/>
      <c r="O930" s="80">
        <f>MATCH(C930,大汇总!$A$2:$A$6000,0)</f>
        <v>2899</v>
      </c>
      <c r="P930">
        <f t="shared" ca="1" si="44"/>
        <v>0.54450016794218403</v>
      </c>
    </row>
    <row r="931" spans="1:16" ht="70.150000000000006" hidden="1" customHeight="1">
      <c r="A931" s="80" t="s">
        <v>16114</v>
      </c>
      <c r="B931" s="1">
        <v>141</v>
      </c>
      <c r="C931" s="5" t="s">
        <v>2219</v>
      </c>
      <c r="D931" s="6" t="s">
        <v>2188</v>
      </c>
      <c r="E931" s="1" t="str">
        <f t="shared" si="42"/>
        <v/>
      </c>
      <c r="F931" s="80" t="s">
        <v>18001</v>
      </c>
      <c r="G931" s="1"/>
      <c r="H931" s="18">
        <v>1</v>
      </c>
      <c r="I931" s="1" t="str">
        <f t="shared" si="43"/>
        <v>√</v>
      </c>
      <c r="J931" s="2" t="s">
        <v>2188</v>
      </c>
      <c r="K931" s="2" t="s">
        <v>2216</v>
      </c>
      <c r="L931" s="2" t="s">
        <v>2220</v>
      </c>
      <c r="M931" s="1">
        <v>1</v>
      </c>
      <c r="N931" s="77"/>
      <c r="O931" s="80">
        <f>MATCH(C931,大汇总!$A$2:$A$6000,0)</f>
        <v>3727</v>
      </c>
      <c r="P931">
        <f t="shared" ca="1" si="44"/>
        <v>0.30072846613147031</v>
      </c>
    </row>
    <row r="932" spans="1:16" ht="70.150000000000006" hidden="1" customHeight="1">
      <c r="A932" s="80" t="s">
        <v>16120</v>
      </c>
      <c r="B932" s="54">
        <v>141</v>
      </c>
      <c r="C932" s="5" t="s">
        <v>12988</v>
      </c>
      <c r="D932" s="6" t="s">
        <v>12989</v>
      </c>
      <c r="E932" s="9" t="str">
        <f t="shared" si="42"/>
        <v/>
      </c>
      <c r="G932" s="9" t="s">
        <v>17857</v>
      </c>
      <c r="H932" s="18"/>
      <c r="I932" s="17" t="str">
        <f t="shared" si="43"/>
        <v/>
      </c>
      <c r="J932" s="2" t="s">
        <v>12989</v>
      </c>
      <c r="K932" s="2" t="s">
        <v>12986</v>
      </c>
      <c r="L932" s="2" t="s">
        <v>12987</v>
      </c>
      <c r="M932" s="17">
        <v>1</v>
      </c>
      <c r="N932" s="25"/>
      <c r="O932" s="80" t="e">
        <f>MATCH(C932,大汇总!$A$2:$A$6000,0)</f>
        <v>#N/A</v>
      </c>
      <c r="P932">
        <f t="shared" ca="1" si="44"/>
        <v>0.65050696585402468</v>
      </c>
    </row>
    <row r="933" spans="1:16" ht="70.150000000000006" hidden="1" customHeight="1">
      <c r="A933" s="80" t="s">
        <v>16117</v>
      </c>
      <c r="B933" s="17">
        <v>141</v>
      </c>
      <c r="C933" s="5" t="s">
        <v>11472</v>
      </c>
      <c r="D933" s="31" t="s">
        <v>11473</v>
      </c>
      <c r="E933" s="1" t="str">
        <f t="shared" si="42"/>
        <v/>
      </c>
      <c r="G933" s="1"/>
      <c r="H933" s="32">
        <v>1</v>
      </c>
      <c r="I933" s="17" t="str">
        <f t="shared" si="43"/>
        <v>√</v>
      </c>
      <c r="J933" s="2" t="s">
        <v>11473</v>
      </c>
      <c r="K933" s="2" t="s">
        <v>11474</v>
      </c>
      <c r="L933" s="2" t="s">
        <v>11475</v>
      </c>
      <c r="M933" s="17">
        <v>1</v>
      </c>
      <c r="N933" s="24"/>
      <c r="O933" s="80">
        <f>MATCH(C933,大汇总!$A$2:$A$6000,0)</f>
        <v>3714</v>
      </c>
      <c r="P933">
        <f t="shared" ca="1" si="44"/>
        <v>0.4474777448894911</v>
      </c>
    </row>
    <row r="934" spans="1:16" ht="70.150000000000006" hidden="1" customHeight="1">
      <c r="A934" s="80" t="s">
        <v>16115</v>
      </c>
      <c r="B934" s="1">
        <v>142</v>
      </c>
      <c r="C934" s="5" t="s">
        <v>4247</v>
      </c>
      <c r="D934" s="6" t="s">
        <v>4245</v>
      </c>
      <c r="E934" s="1" t="str">
        <f t="shared" si="42"/>
        <v/>
      </c>
      <c r="G934" s="1" t="s">
        <v>17860</v>
      </c>
      <c r="H934" s="18"/>
      <c r="I934" s="17" t="str">
        <f t="shared" si="43"/>
        <v/>
      </c>
      <c r="J934" s="2" t="s">
        <v>4244</v>
      </c>
      <c r="K934" s="2" t="s">
        <v>4245</v>
      </c>
      <c r="L934" s="2" t="s">
        <v>4246</v>
      </c>
      <c r="M934" s="17">
        <v>2</v>
      </c>
      <c r="N934" s="24"/>
      <c r="O934" s="80">
        <f>MATCH(C934,大汇总!$A$2:$A$6000,0)</f>
        <v>1073</v>
      </c>
      <c r="P934">
        <f t="shared" ca="1" si="44"/>
        <v>0.36114959274787484</v>
      </c>
    </row>
    <row r="935" spans="1:16" ht="70.150000000000006" hidden="1" customHeight="1">
      <c r="A935" s="80" t="s">
        <v>16113</v>
      </c>
      <c r="B935" s="1">
        <v>142</v>
      </c>
      <c r="C935" s="5" t="s">
        <v>1669</v>
      </c>
      <c r="D935" s="6" t="s">
        <v>409</v>
      </c>
      <c r="E935" s="1" t="str">
        <f t="shared" si="42"/>
        <v/>
      </c>
      <c r="G935" s="1"/>
      <c r="H935" s="18">
        <v>1</v>
      </c>
      <c r="I935" s="17" t="str">
        <f t="shared" si="43"/>
        <v>√</v>
      </c>
      <c r="J935" s="2" t="s">
        <v>409</v>
      </c>
      <c r="K935" s="2" t="s">
        <v>410</v>
      </c>
      <c r="L935" s="2" t="s">
        <v>411</v>
      </c>
      <c r="M935" s="17">
        <v>1</v>
      </c>
      <c r="N935" s="24"/>
      <c r="O935" s="80">
        <f>MATCH(C935,大汇总!$A$2:$A$6000,0)</f>
        <v>3693</v>
      </c>
      <c r="P935">
        <f t="shared" ca="1" si="44"/>
        <v>0.81485602965332726</v>
      </c>
    </row>
    <row r="936" spans="1:16" ht="70.150000000000006" hidden="1" customHeight="1">
      <c r="A936" s="80" t="s">
        <v>16116</v>
      </c>
      <c r="B936" s="1">
        <v>142</v>
      </c>
      <c r="C936" s="5" t="s">
        <v>6514</v>
      </c>
      <c r="D936" s="6" t="s">
        <v>6515</v>
      </c>
      <c r="E936" s="1" t="str">
        <f t="shared" si="42"/>
        <v/>
      </c>
      <c r="G936" s="1"/>
      <c r="H936" s="18">
        <v>3</v>
      </c>
      <c r="I936" s="17" t="str">
        <f t="shared" si="43"/>
        <v>√</v>
      </c>
      <c r="J936" s="2" t="s">
        <v>6517</v>
      </c>
      <c r="K936" s="2" t="s">
        <v>6516</v>
      </c>
      <c r="L936" s="2" t="s">
        <v>6515</v>
      </c>
      <c r="M936" s="17">
        <v>3</v>
      </c>
      <c r="N936" s="38"/>
      <c r="O936" s="80">
        <f>MATCH(C936,大汇总!$A$2:$A$6000,0)</f>
        <v>3209</v>
      </c>
      <c r="P936">
        <f t="shared" ca="1" si="44"/>
        <v>0.71680095138101585</v>
      </c>
    </row>
    <row r="937" spans="1:16" ht="70.150000000000006" hidden="1" customHeight="1">
      <c r="A937" s="80" t="s">
        <v>16114</v>
      </c>
      <c r="B937" s="1">
        <v>142</v>
      </c>
      <c r="C937" s="5" t="s">
        <v>2221</v>
      </c>
      <c r="D937" s="6" t="s">
        <v>2222</v>
      </c>
      <c r="E937" s="1" t="str">
        <f t="shared" si="42"/>
        <v/>
      </c>
      <c r="G937" s="1"/>
      <c r="H937" s="18">
        <v>2</v>
      </c>
      <c r="I937" s="1" t="str">
        <f t="shared" si="43"/>
        <v>√</v>
      </c>
      <c r="J937" s="2" t="s">
        <v>2223</v>
      </c>
      <c r="K937" s="2" t="s">
        <v>2222</v>
      </c>
      <c r="L937" s="2" t="s">
        <v>2224</v>
      </c>
      <c r="M937" s="1">
        <v>2</v>
      </c>
      <c r="N937" s="33"/>
      <c r="O937" s="80">
        <f>MATCH(C937,大汇总!$A$2:$A$6000,0)</f>
        <v>1577</v>
      </c>
      <c r="P937">
        <f t="shared" ca="1" si="44"/>
        <v>0.83407642696308459</v>
      </c>
    </row>
    <row r="938" spans="1:16" ht="70.150000000000006" hidden="1" customHeight="1">
      <c r="A938" s="80" t="s">
        <v>16120</v>
      </c>
      <c r="B938" s="54">
        <v>142</v>
      </c>
      <c r="C938" s="5" t="s">
        <v>12990</v>
      </c>
      <c r="D938" s="6" t="s">
        <v>12991</v>
      </c>
      <c r="E938" s="9" t="str">
        <f t="shared" si="42"/>
        <v/>
      </c>
      <c r="G938" s="9" t="s">
        <v>17857</v>
      </c>
      <c r="H938" s="18"/>
      <c r="I938" s="17" t="str">
        <f t="shared" si="43"/>
        <v/>
      </c>
      <c r="J938" s="2" t="s">
        <v>12992</v>
      </c>
      <c r="K938" s="2" t="s">
        <v>12991</v>
      </c>
      <c r="L938" s="2" t="s">
        <v>12993</v>
      </c>
      <c r="M938" s="17">
        <v>2</v>
      </c>
      <c r="N938" s="25"/>
      <c r="O938" s="80">
        <f>MATCH(C938,大汇总!$A$2:$A$6000,0)</f>
        <v>4494</v>
      </c>
      <c r="P938">
        <f t="shared" ca="1" si="44"/>
        <v>0.27997897507807912</v>
      </c>
    </row>
    <row r="939" spans="1:16" ht="70.150000000000006" hidden="1" customHeight="1">
      <c r="A939" s="80" t="s">
        <v>16117</v>
      </c>
      <c r="B939" s="17">
        <v>142</v>
      </c>
      <c r="C939" s="5" t="s">
        <v>11476</v>
      </c>
      <c r="D939" s="31" t="s">
        <v>11477</v>
      </c>
      <c r="E939" s="1" t="str">
        <f t="shared" si="42"/>
        <v/>
      </c>
      <c r="G939" s="1"/>
      <c r="H939" s="32">
        <v>2</v>
      </c>
      <c r="I939" s="17" t="str">
        <f t="shared" si="43"/>
        <v>√</v>
      </c>
      <c r="J939" s="2" t="s">
        <v>11478</v>
      </c>
      <c r="K939" s="2" t="s">
        <v>11477</v>
      </c>
      <c r="L939" s="2" t="s">
        <v>11479</v>
      </c>
      <c r="M939" s="17">
        <v>2</v>
      </c>
      <c r="N939" s="24"/>
      <c r="O939" s="80">
        <f>MATCH(C939,大汇总!$A$2:$A$6000,0)</f>
        <v>3716</v>
      </c>
      <c r="P939">
        <f t="shared" ca="1" si="44"/>
        <v>0.55071188407576066</v>
      </c>
    </row>
    <row r="940" spans="1:16" ht="70.150000000000006" hidden="1" customHeight="1">
      <c r="A940" s="80" t="s">
        <v>16115</v>
      </c>
      <c r="B940" s="1">
        <v>143</v>
      </c>
      <c r="C940" s="5" t="s">
        <v>4248</v>
      </c>
      <c r="D940" s="6" t="s">
        <v>4249</v>
      </c>
      <c r="E940" s="1" t="str">
        <f t="shared" si="42"/>
        <v/>
      </c>
      <c r="G940" s="1" t="s">
        <v>17860</v>
      </c>
      <c r="H940" s="18"/>
      <c r="I940" s="17" t="str">
        <f t="shared" si="43"/>
        <v/>
      </c>
      <c r="J940" s="2" t="s">
        <v>4250</v>
      </c>
      <c r="K940" s="2" t="s">
        <v>4249</v>
      </c>
      <c r="L940" s="2" t="s">
        <v>4251</v>
      </c>
      <c r="M940" s="17">
        <v>2</v>
      </c>
      <c r="N940" s="24"/>
      <c r="O940" s="80">
        <f>MATCH(C940,大汇总!$A$2:$A$6000,0)</f>
        <v>1069</v>
      </c>
      <c r="P940">
        <f t="shared" ca="1" si="44"/>
        <v>0.53678017774687659</v>
      </c>
    </row>
    <row r="941" spans="1:16" ht="70.150000000000006" hidden="1" customHeight="1">
      <c r="A941" s="80" t="s">
        <v>16113</v>
      </c>
      <c r="B941" s="1">
        <v>143</v>
      </c>
      <c r="C941" s="5" t="s">
        <v>1670</v>
      </c>
      <c r="D941" s="6" t="s">
        <v>412</v>
      </c>
      <c r="E941" s="1" t="str">
        <f t="shared" si="42"/>
        <v/>
      </c>
      <c r="G941" s="1"/>
      <c r="H941" s="18">
        <v>3</v>
      </c>
      <c r="I941" s="17" t="str">
        <f t="shared" si="43"/>
        <v>√</v>
      </c>
      <c r="J941" s="2" t="s">
        <v>414</v>
      </c>
      <c r="K941" s="2" t="s">
        <v>413</v>
      </c>
      <c r="L941" s="2" t="s">
        <v>412</v>
      </c>
      <c r="M941" s="17">
        <v>3</v>
      </c>
      <c r="N941" s="24"/>
      <c r="O941" s="80" t="e">
        <f>MATCH(C941,大汇总!$A$2:$A$6000,0)</f>
        <v>#N/A</v>
      </c>
      <c r="P941">
        <f t="shared" ca="1" si="44"/>
        <v>0.38413522061457483</v>
      </c>
    </row>
    <row r="942" spans="1:16" ht="70.150000000000006" hidden="1" customHeight="1">
      <c r="A942" s="80" t="s">
        <v>16116</v>
      </c>
      <c r="B942" s="1">
        <v>143</v>
      </c>
      <c r="C942" s="5" t="s">
        <v>6518</v>
      </c>
      <c r="D942" s="6" t="s">
        <v>6519</v>
      </c>
      <c r="E942" s="1" t="str">
        <f t="shared" si="42"/>
        <v/>
      </c>
      <c r="G942" s="1"/>
      <c r="H942" s="18">
        <v>1</v>
      </c>
      <c r="I942" s="17" t="str">
        <f t="shared" si="43"/>
        <v>√</v>
      </c>
      <c r="J942" s="2" t="s">
        <v>6519</v>
      </c>
      <c r="K942" s="2" t="s">
        <v>6520</v>
      </c>
      <c r="L942" s="2" t="s">
        <v>6521</v>
      </c>
      <c r="M942" s="17">
        <v>1</v>
      </c>
      <c r="N942" s="38"/>
      <c r="O942" s="80">
        <f>MATCH(C942,大汇总!$A$2:$A$6000,0)</f>
        <v>3994</v>
      </c>
      <c r="P942">
        <f t="shared" ca="1" si="44"/>
        <v>0.76397345957127294</v>
      </c>
    </row>
    <row r="943" spans="1:16" ht="70.150000000000006" hidden="1" customHeight="1">
      <c r="A943" s="80" t="s">
        <v>16114</v>
      </c>
      <c r="B943" s="1">
        <v>143</v>
      </c>
      <c r="C943" s="5" t="s">
        <v>2225</v>
      </c>
      <c r="D943" s="6" t="s">
        <v>2226</v>
      </c>
      <c r="E943" s="1" t="str">
        <f t="shared" si="42"/>
        <v/>
      </c>
      <c r="F943" s="80" t="s">
        <v>18001</v>
      </c>
      <c r="G943" s="1"/>
      <c r="H943" s="18">
        <v>1</v>
      </c>
      <c r="I943" s="1" t="str">
        <f t="shared" si="43"/>
        <v>√</v>
      </c>
      <c r="J943" s="2" t="s">
        <v>2226</v>
      </c>
      <c r="K943" s="2" t="s">
        <v>2227</v>
      </c>
      <c r="L943" s="2" t="s">
        <v>2228</v>
      </c>
      <c r="M943" s="1">
        <v>1</v>
      </c>
      <c r="N943" s="77"/>
      <c r="O943" s="80">
        <f>MATCH(C943,大汇总!$A$2:$A$6000,0)</f>
        <v>4007</v>
      </c>
      <c r="P943">
        <f t="shared" ca="1" si="44"/>
        <v>0.33258579403648125</v>
      </c>
    </row>
    <row r="944" spans="1:16" ht="70.150000000000006" hidden="1" customHeight="1">
      <c r="A944" s="80" t="s">
        <v>16120</v>
      </c>
      <c r="B944" s="54">
        <v>143</v>
      </c>
      <c r="C944" s="5" t="s">
        <v>12994</v>
      </c>
      <c r="D944" s="6" t="s">
        <v>12991</v>
      </c>
      <c r="E944" s="9" t="str">
        <f t="shared" si="42"/>
        <v/>
      </c>
      <c r="G944" s="9" t="s">
        <v>17857</v>
      </c>
      <c r="H944" s="18"/>
      <c r="I944" s="17" t="str">
        <f t="shared" si="43"/>
        <v/>
      </c>
      <c r="J944" s="2" t="s">
        <v>12991</v>
      </c>
      <c r="K944" s="2" t="s">
        <v>12992</v>
      </c>
      <c r="L944" s="2" t="s">
        <v>12993</v>
      </c>
      <c r="M944" s="17">
        <v>1</v>
      </c>
      <c r="N944" s="25"/>
      <c r="O944" s="80" t="e">
        <f>MATCH(C944,大汇总!$A$2:$A$6000,0)</f>
        <v>#N/A</v>
      </c>
      <c r="P944">
        <f t="shared" ca="1" si="44"/>
        <v>1.7028939846501778E-2</v>
      </c>
    </row>
    <row r="945" spans="1:16" ht="70.150000000000006" hidden="1" customHeight="1">
      <c r="A945" s="80" t="s">
        <v>16117</v>
      </c>
      <c r="B945" s="17">
        <v>143</v>
      </c>
      <c r="C945" s="5" t="s">
        <v>11480</v>
      </c>
      <c r="D945" s="31" t="s">
        <v>11481</v>
      </c>
      <c r="E945" s="1" t="str">
        <f t="shared" si="42"/>
        <v/>
      </c>
      <c r="G945" s="1"/>
      <c r="H945" s="32">
        <v>3</v>
      </c>
      <c r="I945" s="17" t="str">
        <f t="shared" si="43"/>
        <v>√</v>
      </c>
      <c r="J945" s="2" t="s">
        <v>11482</v>
      </c>
      <c r="K945" s="2" t="s">
        <v>11427</v>
      </c>
      <c r="L945" s="2" t="s">
        <v>11481</v>
      </c>
      <c r="M945" s="17">
        <v>3</v>
      </c>
      <c r="N945" s="24"/>
      <c r="O945" s="80">
        <f>MATCH(C945,大汇总!$A$2:$A$6000,0)</f>
        <v>1156</v>
      </c>
      <c r="P945">
        <f t="shared" ca="1" si="44"/>
        <v>0.92306557840251247</v>
      </c>
    </row>
    <row r="946" spans="1:16" ht="70.150000000000006" hidden="1" customHeight="1">
      <c r="A946" s="80" t="s">
        <v>16115</v>
      </c>
      <c r="B946" s="1">
        <v>144</v>
      </c>
      <c r="C946" s="5" t="s">
        <v>4252</v>
      </c>
      <c r="D946" s="6" t="s">
        <v>4253</v>
      </c>
      <c r="E946" s="1" t="str">
        <f t="shared" si="42"/>
        <v/>
      </c>
      <c r="G946" s="1" t="s">
        <v>17860</v>
      </c>
      <c r="H946" s="18"/>
      <c r="I946" s="17" t="str">
        <f t="shared" si="43"/>
        <v/>
      </c>
      <c r="J946" s="2" t="s">
        <v>4254</v>
      </c>
      <c r="K946" s="2" t="s">
        <v>4253</v>
      </c>
      <c r="L946" s="2" t="s">
        <v>4255</v>
      </c>
      <c r="M946" s="17">
        <v>2</v>
      </c>
      <c r="N946" s="24"/>
      <c r="O946" s="80">
        <f>MATCH(C946,大汇总!$A$2:$A$6000,0)</f>
        <v>1075</v>
      </c>
      <c r="P946">
        <f t="shared" ca="1" si="44"/>
        <v>0.98345264413206079</v>
      </c>
    </row>
    <row r="947" spans="1:16" ht="70.150000000000006" hidden="1" customHeight="1">
      <c r="A947" s="80" t="s">
        <v>16113</v>
      </c>
      <c r="B947" s="1">
        <v>144</v>
      </c>
      <c r="C947" s="5" t="s">
        <v>415</v>
      </c>
      <c r="D947" s="6" t="s">
        <v>409</v>
      </c>
      <c r="E947" s="1" t="str">
        <f t="shared" si="42"/>
        <v/>
      </c>
      <c r="G947" s="1"/>
      <c r="H947" s="18">
        <v>3</v>
      </c>
      <c r="I947" s="17" t="str">
        <f t="shared" si="43"/>
        <v>√</v>
      </c>
      <c r="J947" s="2" t="s">
        <v>412</v>
      </c>
      <c r="K947" s="2" t="s">
        <v>416</v>
      </c>
      <c r="L947" s="2" t="s">
        <v>409</v>
      </c>
      <c r="M947" s="17">
        <v>3</v>
      </c>
      <c r="N947" s="24"/>
      <c r="O947" s="80" t="e">
        <f>MATCH(C947,大汇总!$A$2:$A$6000,0)</f>
        <v>#N/A</v>
      </c>
      <c r="P947">
        <f t="shared" ca="1" si="44"/>
        <v>0.63252537384460683</v>
      </c>
    </row>
    <row r="948" spans="1:16" ht="70.150000000000006" hidden="1" customHeight="1">
      <c r="A948" s="80" t="s">
        <v>16116</v>
      </c>
      <c r="B948" s="34">
        <v>144</v>
      </c>
      <c r="C948" s="39" t="s">
        <v>6522</v>
      </c>
      <c r="D948" s="6" t="s">
        <v>6523</v>
      </c>
      <c r="E948" s="34" t="str">
        <f t="shared" si="42"/>
        <v/>
      </c>
      <c r="G948" s="34"/>
      <c r="H948" s="40">
        <v>1</v>
      </c>
      <c r="I948" s="37" t="str">
        <f t="shared" si="43"/>
        <v>√</v>
      </c>
      <c r="J948" s="35" t="s">
        <v>6523</v>
      </c>
      <c r="K948" s="35" t="s">
        <v>6524</v>
      </c>
      <c r="L948" s="35" t="s">
        <v>6525</v>
      </c>
      <c r="M948" s="17">
        <v>1</v>
      </c>
      <c r="N948" s="38"/>
      <c r="O948" s="80">
        <f>MATCH(C948,大汇总!$A$2:$A$6000,0)</f>
        <v>5129</v>
      </c>
      <c r="P948">
        <f t="shared" ca="1" si="44"/>
        <v>0.75989396471631443</v>
      </c>
    </row>
    <row r="949" spans="1:16" ht="70.150000000000006" hidden="1" customHeight="1">
      <c r="A949" s="80" t="s">
        <v>16114</v>
      </c>
      <c r="B949" s="1">
        <v>144</v>
      </c>
      <c r="C949" s="5" t="s">
        <v>2229</v>
      </c>
      <c r="D949" s="6" t="s">
        <v>2230</v>
      </c>
      <c r="E949" s="1" t="str">
        <f t="shared" si="42"/>
        <v/>
      </c>
      <c r="G949" s="1"/>
      <c r="H949" s="18">
        <v>1</v>
      </c>
      <c r="I949" s="1" t="str">
        <f t="shared" si="43"/>
        <v>√</v>
      </c>
      <c r="J949" s="2" t="s">
        <v>2230</v>
      </c>
      <c r="K949" s="2" t="s">
        <v>2231</v>
      </c>
      <c r="L949" s="2" t="s">
        <v>2232</v>
      </c>
      <c r="M949" s="1">
        <v>1</v>
      </c>
      <c r="N949" s="33"/>
      <c r="O949" s="80">
        <f>MATCH(C949,大汇总!$A$2:$A$6000,0)</f>
        <v>1779</v>
      </c>
      <c r="P949">
        <f t="shared" ca="1" si="44"/>
        <v>0.8450580177735787</v>
      </c>
    </row>
    <row r="950" spans="1:16" ht="70.150000000000006" hidden="1" customHeight="1">
      <c r="A950" s="80" t="s">
        <v>16120</v>
      </c>
      <c r="B950" s="54">
        <v>144</v>
      </c>
      <c r="C950" s="5" t="s">
        <v>12995</v>
      </c>
      <c r="D950" s="6" t="s">
        <v>12996</v>
      </c>
      <c r="E950" s="9" t="str">
        <f t="shared" si="42"/>
        <v/>
      </c>
      <c r="G950" s="9" t="s">
        <v>17857</v>
      </c>
      <c r="H950" s="18"/>
      <c r="I950" s="17" t="str">
        <f t="shared" si="43"/>
        <v/>
      </c>
      <c r="J950" s="2" t="s">
        <v>6597</v>
      </c>
      <c r="K950" s="2" t="s">
        <v>12997</v>
      </c>
      <c r="L950" s="2" t="s">
        <v>12996</v>
      </c>
      <c r="M950" s="17">
        <v>3</v>
      </c>
      <c r="N950" s="25"/>
      <c r="O950" s="80">
        <f>MATCH(C950,大汇总!$A$2:$A$6000,0)</f>
        <v>4499</v>
      </c>
      <c r="P950">
        <f t="shared" ca="1" si="44"/>
        <v>0.51455880545591726</v>
      </c>
    </row>
    <row r="951" spans="1:16" ht="70.150000000000006" hidden="1" customHeight="1">
      <c r="A951" s="80" t="s">
        <v>16117</v>
      </c>
      <c r="B951" s="17">
        <v>144</v>
      </c>
      <c r="C951" s="5" t="s">
        <v>11483</v>
      </c>
      <c r="D951" s="31" t="s">
        <v>11484</v>
      </c>
      <c r="E951" s="1" t="str">
        <f t="shared" si="42"/>
        <v/>
      </c>
      <c r="F951" s="80" t="s">
        <v>29457</v>
      </c>
      <c r="G951" s="1"/>
      <c r="H951" s="32">
        <v>2</v>
      </c>
      <c r="I951" s="17" t="str">
        <f t="shared" si="43"/>
        <v>√</v>
      </c>
      <c r="J951" s="2" t="s">
        <v>11485</v>
      </c>
      <c r="K951" s="2" t="s">
        <v>11484</v>
      </c>
      <c r="L951" s="2" t="s">
        <v>5213</v>
      </c>
      <c r="M951" s="17">
        <v>2</v>
      </c>
      <c r="N951" s="24"/>
      <c r="O951" s="80">
        <f>MATCH(C951,大汇总!$A$2:$A$6000,0)</f>
        <v>1158</v>
      </c>
      <c r="P951">
        <f t="shared" ca="1" si="44"/>
        <v>0.23237612278790765</v>
      </c>
    </row>
    <row r="952" spans="1:16" ht="70.150000000000006" hidden="1" customHeight="1">
      <c r="A952" s="80" t="s">
        <v>16115</v>
      </c>
      <c r="B952" s="1">
        <v>145</v>
      </c>
      <c r="C952" s="5" t="s">
        <v>4256</v>
      </c>
      <c r="D952" s="6" t="s">
        <v>4257</v>
      </c>
      <c r="E952" s="1" t="str">
        <f t="shared" si="42"/>
        <v/>
      </c>
      <c r="G952" s="1" t="s">
        <v>17860</v>
      </c>
      <c r="H952" s="18"/>
      <c r="I952" s="17" t="str">
        <f t="shared" si="43"/>
        <v/>
      </c>
      <c r="J952" s="2" t="s">
        <v>4259</v>
      </c>
      <c r="K952" s="2" t="s">
        <v>4258</v>
      </c>
      <c r="L952" s="2" t="s">
        <v>4257</v>
      </c>
      <c r="M952" s="17">
        <v>3</v>
      </c>
      <c r="N952" s="24"/>
      <c r="O952" s="80">
        <f>MATCH(C952,大汇总!$A$2:$A$6000,0)</f>
        <v>1074</v>
      </c>
      <c r="P952">
        <f t="shared" ca="1" si="44"/>
        <v>0.65813643688620749</v>
      </c>
    </row>
    <row r="953" spans="1:16" ht="70.150000000000006" hidden="1" customHeight="1">
      <c r="A953" s="80" t="s">
        <v>16113</v>
      </c>
      <c r="B953" s="1">
        <v>145</v>
      </c>
      <c r="C953" s="5" t="s">
        <v>1671</v>
      </c>
      <c r="D953" s="6" t="s">
        <v>417</v>
      </c>
      <c r="E953" s="1" t="str">
        <f t="shared" si="42"/>
        <v/>
      </c>
      <c r="G953" s="1" t="s">
        <v>4708</v>
      </c>
      <c r="H953" s="18">
        <v>1</v>
      </c>
      <c r="I953" s="17" t="str">
        <f t="shared" si="43"/>
        <v>√</v>
      </c>
      <c r="J953" s="2" t="s">
        <v>417</v>
      </c>
      <c r="K953" s="2" t="s">
        <v>418</v>
      </c>
      <c r="L953" s="2" t="s">
        <v>166</v>
      </c>
      <c r="M953" s="17">
        <v>1</v>
      </c>
      <c r="N953" s="24"/>
      <c r="O953" s="80">
        <f>MATCH(C953,大汇总!$A$2:$A$6000,0)</f>
        <v>2601</v>
      </c>
      <c r="P953">
        <f t="shared" ca="1" si="44"/>
        <v>0.19063078853497628</v>
      </c>
    </row>
    <row r="954" spans="1:16" ht="70.150000000000006" hidden="1" customHeight="1">
      <c r="A954" s="80" t="s">
        <v>16116</v>
      </c>
      <c r="B954" s="54">
        <v>145</v>
      </c>
      <c r="C954" s="5" t="s">
        <v>6526</v>
      </c>
      <c r="D954" s="6" t="s">
        <v>6527</v>
      </c>
      <c r="E954" s="1" t="str">
        <f t="shared" si="42"/>
        <v/>
      </c>
      <c r="G954" s="1" t="s">
        <v>17860</v>
      </c>
      <c r="H954" s="18"/>
      <c r="I954" s="17" t="str">
        <f t="shared" si="43"/>
        <v/>
      </c>
      <c r="J954" s="2" t="s">
        <v>6528</v>
      </c>
      <c r="K954" s="2" t="s">
        <v>6527</v>
      </c>
      <c r="L954" s="2" t="s">
        <v>6529</v>
      </c>
      <c r="M954" s="17">
        <v>2</v>
      </c>
      <c r="N954" s="38"/>
      <c r="O954" s="80">
        <f>MATCH(C954,大汇总!$A$2:$A$6000,0)</f>
        <v>276</v>
      </c>
      <c r="P954">
        <f t="shared" ca="1" si="44"/>
        <v>0.63920872882319169</v>
      </c>
    </row>
    <row r="955" spans="1:16" ht="70.150000000000006" hidden="1" customHeight="1">
      <c r="A955" s="80" t="s">
        <v>16114</v>
      </c>
      <c r="B955" s="1">
        <v>145</v>
      </c>
      <c r="C955" s="5" t="s">
        <v>2233</v>
      </c>
      <c r="D955" s="6" t="s">
        <v>2234</v>
      </c>
      <c r="E955" s="1" t="str">
        <f t="shared" si="42"/>
        <v/>
      </c>
      <c r="F955" s="80" t="s">
        <v>29468</v>
      </c>
      <c r="G955" s="1"/>
      <c r="H955" s="18">
        <v>1</v>
      </c>
      <c r="I955" s="1" t="str">
        <f t="shared" si="43"/>
        <v>√</v>
      </c>
      <c r="J955" s="2" t="s">
        <v>2234</v>
      </c>
      <c r="K955" s="2" t="s">
        <v>2235</v>
      </c>
      <c r="L955" s="2" t="s">
        <v>2236</v>
      </c>
      <c r="M955" s="1">
        <v>1</v>
      </c>
      <c r="N955" s="33"/>
      <c r="O955" s="80">
        <f>MATCH(C955,大汇总!$A$2:$A$6000,0)</f>
        <v>1746</v>
      </c>
      <c r="P955">
        <f t="shared" ca="1" si="44"/>
        <v>0.86452827087676831</v>
      </c>
    </row>
    <row r="956" spans="1:16" ht="70.150000000000006" hidden="1" customHeight="1">
      <c r="A956" s="80" t="s">
        <v>16120</v>
      </c>
      <c r="B956" s="54">
        <v>145</v>
      </c>
      <c r="C956" s="5" t="s">
        <v>12998</v>
      </c>
      <c r="D956" s="6" t="s">
        <v>12999</v>
      </c>
      <c r="E956" s="9" t="str">
        <f t="shared" si="42"/>
        <v/>
      </c>
      <c r="G956" s="9" t="s">
        <v>17857</v>
      </c>
      <c r="H956" s="18"/>
      <c r="I956" s="17" t="str">
        <f t="shared" si="43"/>
        <v/>
      </c>
      <c r="J956" s="2" t="s">
        <v>12999</v>
      </c>
      <c r="K956" s="2" t="s">
        <v>13000</v>
      </c>
      <c r="L956" s="2" t="s">
        <v>13001</v>
      </c>
      <c r="M956" s="17">
        <v>1</v>
      </c>
      <c r="N956" s="25"/>
      <c r="O956" s="80">
        <f>MATCH(C956,大汇总!$A$2:$A$6000,0)</f>
        <v>4495</v>
      </c>
      <c r="P956">
        <f t="shared" ca="1" si="44"/>
        <v>0.17203496143813912</v>
      </c>
    </row>
    <row r="957" spans="1:16" ht="70.150000000000006" hidden="1" customHeight="1">
      <c r="A957" s="80" t="s">
        <v>16117</v>
      </c>
      <c r="B957" s="17">
        <v>145</v>
      </c>
      <c r="C957" s="5" t="s">
        <v>11486</v>
      </c>
      <c r="D957" s="31" t="s">
        <v>5213</v>
      </c>
      <c r="E957" s="1" t="str">
        <f t="shared" si="42"/>
        <v/>
      </c>
      <c r="G957" s="1"/>
      <c r="H957" s="32">
        <v>3</v>
      </c>
      <c r="I957" s="17" t="str">
        <f t="shared" si="43"/>
        <v>√</v>
      </c>
      <c r="J957" s="2" t="s">
        <v>11488</v>
      </c>
      <c r="K957" s="2" t="s">
        <v>11487</v>
      </c>
      <c r="L957" s="2" t="s">
        <v>5213</v>
      </c>
      <c r="M957" s="17">
        <v>3</v>
      </c>
      <c r="N957" s="24"/>
      <c r="O957" s="80">
        <f>MATCH(C957,大汇总!$A$2:$A$6000,0)</f>
        <v>1157</v>
      </c>
      <c r="P957">
        <f t="shared" ca="1" si="44"/>
        <v>0.3777273792424225</v>
      </c>
    </row>
    <row r="958" spans="1:16" ht="70.150000000000006" hidden="1" customHeight="1">
      <c r="A958" s="80" t="s">
        <v>16115</v>
      </c>
      <c r="B958" s="1">
        <v>146</v>
      </c>
      <c r="C958" s="5" t="s">
        <v>4260</v>
      </c>
      <c r="D958" s="6" t="s">
        <v>4261</v>
      </c>
      <c r="E958" s="1" t="str">
        <f t="shared" si="42"/>
        <v/>
      </c>
      <c r="G958" s="1" t="s">
        <v>17860</v>
      </c>
      <c r="H958" s="18"/>
      <c r="I958" s="17" t="str">
        <f t="shared" si="43"/>
        <v/>
      </c>
      <c r="J958" s="2" t="s">
        <v>4261</v>
      </c>
      <c r="K958" s="2" t="s">
        <v>4262</v>
      </c>
      <c r="L958" s="2" t="s">
        <v>2290</v>
      </c>
      <c r="M958" s="17">
        <v>1</v>
      </c>
      <c r="N958" s="24"/>
      <c r="O958" s="80">
        <f>MATCH(C958,大汇总!$A$2:$A$6000,0)</f>
        <v>1071</v>
      </c>
      <c r="P958">
        <f t="shared" ca="1" si="44"/>
        <v>0.38789519771067449</v>
      </c>
    </row>
    <row r="959" spans="1:16" ht="70.150000000000006" hidden="1" customHeight="1">
      <c r="A959" s="80" t="s">
        <v>16113</v>
      </c>
      <c r="B959" s="1">
        <v>146</v>
      </c>
      <c r="C959" s="5" t="s">
        <v>419</v>
      </c>
      <c r="D959" s="6" t="s">
        <v>420</v>
      </c>
      <c r="E959" s="1" t="str">
        <f t="shared" si="42"/>
        <v/>
      </c>
      <c r="G959" s="1"/>
      <c r="H959" s="18">
        <v>1</v>
      </c>
      <c r="I959" s="17" t="str">
        <f t="shared" si="43"/>
        <v>√</v>
      </c>
      <c r="J959" s="2" t="s">
        <v>420</v>
      </c>
      <c r="K959" s="2" t="s">
        <v>421</v>
      </c>
      <c r="L959" s="2" t="s">
        <v>422</v>
      </c>
      <c r="M959" s="17">
        <v>1</v>
      </c>
      <c r="N959" s="24"/>
      <c r="O959" s="80">
        <f>MATCH(C959,大汇总!$A$2:$A$6000,0)</f>
        <v>2589</v>
      </c>
      <c r="P959">
        <f t="shared" ca="1" si="44"/>
        <v>0.3110616475273924</v>
      </c>
    </row>
    <row r="960" spans="1:16" ht="70.150000000000006" hidden="1" customHeight="1">
      <c r="A960" s="80" t="s">
        <v>16116</v>
      </c>
      <c r="B960" s="54">
        <v>146</v>
      </c>
      <c r="C960" s="5" t="s">
        <v>6530</v>
      </c>
      <c r="D960" s="6" t="s">
        <v>6528</v>
      </c>
      <c r="E960" s="1" t="str">
        <f t="shared" si="42"/>
        <v/>
      </c>
      <c r="G960" s="1" t="s">
        <v>17860</v>
      </c>
      <c r="H960" s="18"/>
      <c r="I960" s="17" t="str">
        <f t="shared" si="43"/>
        <v/>
      </c>
      <c r="J960" s="2" t="s">
        <v>6531</v>
      </c>
      <c r="K960" s="2" t="s">
        <v>6531</v>
      </c>
      <c r="L960" s="2" t="s">
        <v>6528</v>
      </c>
      <c r="M960" s="17">
        <v>3</v>
      </c>
      <c r="N960" s="38"/>
      <c r="O960" s="80">
        <f>MATCH(C960,大汇总!$A$2:$A$6000,0)</f>
        <v>277</v>
      </c>
      <c r="P960">
        <f t="shared" ca="1" si="44"/>
        <v>0.80800992541312044</v>
      </c>
    </row>
    <row r="961" spans="1:16" ht="70.150000000000006" hidden="1" customHeight="1">
      <c r="A961" s="80" t="s">
        <v>16114</v>
      </c>
      <c r="B961" s="1">
        <v>146</v>
      </c>
      <c r="C961" s="5" t="s">
        <v>2237</v>
      </c>
      <c r="D961" s="6" t="s">
        <v>2238</v>
      </c>
      <c r="E961" s="1" t="str">
        <f t="shared" si="42"/>
        <v/>
      </c>
      <c r="F961" s="80" t="s">
        <v>29468</v>
      </c>
      <c r="G961" s="1"/>
      <c r="H961" s="18">
        <v>2</v>
      </c>
      <c r="I961" s="1" t="str">
        <f t="shared" si="43"/>
        <v>√</v>
      </c>
      <c r="J961" s="2" t="s">
        <v>2239</v>
      </c>
      <c r="K961" s="2" t="s">
        <v>2238</v>
      </c>
      <c r="L961" s="2" t="s">
        <v>2240</v>
      </c>
      <c r="M961" s="1">
        <v>2</v>
      </c>
      <c r="N961" s="33"/>
      <c r="O961" s="80">
        <f>MATCH(C961,大汇总!$A$2:$A$6000,0)</f>
        <v>3790</v>
      </c>
      <c r="P961">
        <f t="shared" ca="1" si="44"/>
        <v>0.41412340124603886</v>
      </c>
    </row>
    <row r="962" spans="1:16" ht="70.150000000000006" hidden="1" customHeight="1">
      <c r="A962" s="80" t="s">
        <v>16120</v>
      </c>
      <c r="B962" s="54">
        <v>146</v>
      </c>
      <c r="C962" s="5" t="s">
        <v>13002</v>
      </c>
      <c r="D962" s="6" t="s">
        <v>13003</v>
      </c>
      <c r="E962" s="9" t="str">
        <f t="shared" ref="E962:E1025" si="45">IF(I962="×",IF(M962=1,J962,IF(M962=2,K962,IF(M962=3,L962,""))),"")</f>
        <v/>
      </c>
      <c r="G962" s="9" t="s">
        <v>17857</v>
      </c>
      <c r="H962" s="18"/>
      <c r="I962" s="17" t="str">
        <f t="shared" ref="I962:I1025" si="46">IF(H962="","",IF(H962=M962,"√","×"))</f>
        <v/>
      </c>
      <c r="J962" s="2" t="s">
        <v>12989</v>
      </c>
      <c r="K962" s="2" t="s">
        <v>13003</v>
      </c>
      <c r="L962" s="2" t="s">
        <v>13004</v>
      </c>
      <c r="M962" s="17">
        <v>2</v>
      </c>
      <c r="N962" s="25"/>
      <c r="O962" s="80">
        <f>MATCH(C962,大汇总!$A$2:$A$6000,0)</f>
        <v>4498</v>
      </c>
      <c r="P962">
        <f t="shared" ref="P962:P1025" ca="1" si="47">RAND()</f>
        <v>0.62906161543233396</v>
      </c>
    </row>
    <row r="963" spans="1:16" ht="70.150000000000006" hidden="1" customHeight="1">
      <c r="A963" s="80" t="s">
        <v>16117</v>
      </c>
      <c r="B963" s="17">
        <v>146</v>
      </c>
      <c r="C963" s="5" t="s">
        <v>11489</v>
      </c>
      <c r="D963" s="31" t="s">
        <v>11490</v>
      </c>
      <c r="E963" s="1" t="str">
        <f t="shared" si="45"/>
        <v/>
      </c>
      <c r="G963" s="1"/>
      <c r="H963" s="32">
        <v>1</v>
      </c>
      <c r="I963" s="17" t="str">
        <f t="shared" si="46"/>
        <v>√</v>
      </c>
      <c r="J963" s="2" t="s">
        <v>11490</v>
      </c>
      <c r="K963" s="2" t="s">
        <v>11491</v>
      </c>
      <c r="L963" s="2" t="s">
        <v>11492</v>
      </c>
      <c r="M963" s="17">
        <v>1</v>
      </c>
      <c r="N963" s="24"/>
      <c r="O963" s="80">
        <f>MATCH(C963,大汇总!$A$2:$A$6000,0)</f>
        <v>1155</v>
      </c>
      <c r="P963">
        <f t="shared" ca="1" si="47"/>
        <v>0.57356569502861177</v>
      </c>
    </row>
    <row r="964" spans="1:16" ht="70.150000000000006" hidden="1" customHeight="1">
      <c r="A964" s="80" t="s">
        <v>16115</v>
      </c>
      <c r="B964" s="1">
        <v>147</v>
      </c>
      <c r="C964" s="5" t="s">
        <v>4263</v>
      </c>
      <c r="D964" s="6" t="s">
        <v>4264</v>
      </c>
      <c r="E964" s="1" t="str">
        <f t="shared" si="45"/>
        <v/>
      </c>
      <c r="G964" s="1"/>
      <c r="H964" s="18">
        <v>2</v>
      </c>
      <c r="I964" s="17" t="str">
        <f t="shared" si="46"/>
        <v>√</v>
      </c>
      <c r="J964" s="2" t="s">
        <v>4265</v>
      </c>
      <c r="K964" s="2" t="s">
        <v>4264</v>
      </c>
      <c r="L964" s="2" t="s">
        <v>4266</v>
      </c>
      <c r="M964" s="17">
        <v>2</v>
      </c>
      <c r="N964" s="24"/>
      <c r="O964" s="80">
        <f>MATCH(C964,大汇总!$A$2:$A$6000,0)</f>
        <v>2525</v>
      </c>
      <c r="P964">
        <f t="shared" ca="1" si="47"/>
        <v>0.28990951878391924</v>
      </c>
    </row>
    <row r="965" spans="1:16" ht="70.150000000000006" hidden="1" customHeight="1">
      <c r="A965" s="80" t="s">
        <v>16113</v>
      </c>
      <c r="B965" s="1">
        <v>147</v>
      </c>
      <c r="C965" s="5" t="s">
        <v>423</v>
      </c>
      <c r="D965" s="6" t="s">
        <v>424</v>
      </c>
      <c r="E965" s="1" t="str">
        <f t="shared" si="45"/>
        <v/>
      </c>
      <c r="G965" s="1"/>
      <c r="H965" s="18">
        <v>2</v>
      </c>
      <c r="I965" s="17" t="str">
        <f t="shared" si="46"/>
        <v>√</v>
      </c>
      <c r="J965" s="2" t="s">
        <v>425</v>
      </c>
      <c r="K965" s="2" t="s">
        <v>424</v>
      </c>
      <c r="L965" s="2" t="s">
        <v>426</v>
      </c>
      <c r="M965" s="17">
        <v>2</v>
      </c>
      <c r="N965" s="23"/>
      <c r="O965" s="80">
        <f>MATCH(C965,大汇总!$A$2:$A$6000,0)</f>
        <v>3590</v>
      </c>
      <c r="P965">
        <f t="shared" ca="1" si="47"/>
        <v>0.77055083096105237</v>
      </c>
    </row>
    <row r="966" spans="1:16" ht="70.150000000000006" hidden="1" customHeight="1">
      <c r="A966" s="80" t="s">
        <v>16116</v>
      </c>
      <c r="B966" s="54">
        <v>147</v>
      </c>
      <c r="C966" s="5" t="s">
        <v>6532</v>
      </c>
      <c r="D966" s="6" t="s">
        <v>6528</v>
      </c>
      <c r="E966" s="1" t="str">
        <f t="shared" si="45"/>
        <v/>
      </c>
      <c r="G966" s="1" t="s">
        <v>17860</v>
      </c>
      <c r="H966" s="18"/>
      <c r="I966" s="17" t="str">
        <f t="shared" si="46"/>
        <v/>
      </c>
      <c r="J966" s="2" t="s">
        <v>6533</v>
      </c>
      <c r="K966" s="2" t="s">
        <v>6531</v>
      </c>
      <c r="L966" s="2" t="s">
        <v>6528</v>
      </c>
      <c r="M966" s="17">
        <v>3</v>
      </c>
      <c r="N966" s="38"/>
      <c r="O966" s="80">
        <f>MATCH(C966,大汇总!$A$2:$A$6000,0)</f>
        <v>274</v>
      </c>
      <c r="P966">
        <f t="shared" ca="1" si="47"/>
        <v>4.4093040669399897E-2</v>
      </c>
    </row>
    <row r="967" spans="1:16" ht="70.150000000000006" hidden="1" customHeight="1">
      <c r="A967" s="80" t="s">
        <v>16114</v>
      </c>
      <c r="B967" s="54">
        <v>147</v>
      </c>
      <c r="C967" s="5" t="s">
        <v>15538</v>
      </c>
      <c r="D967" s="6" t="s">
        <v>2241</v>
      </c>
      <c r="E967" s="1" t="str">
        <f t="shared" si="45"/>
        <v/>
      </c>
      <c r="G967" s="1"/>
      <c r="H967" s="18">
        <v>1</v>
      </c>
      <c r="I967" s="1" t="str">
        <f t="shared" si="46"/>
        <v>√</v>
      </c>
      <c r="J967" s="2" t="s">
        <v>2241</v>
      </c>
      <c r="K967" s="2" t="s">
        <v>2242</v>
      </c>
      <c r="L967" s="2" t="s">
        <v>2243</v>
      </c>
      <c r="M967" s="1">
        <v>1</v>
      </c>
      <c r="N967" s="33"/>
      <c r="O967" s="80">
        <f>MATCH(C967,大汇总!$A$2:$A$6000,0)</f>
        <v>581</v>
      </c>
      <c r="P967">
        <f t="shared" ca="1" si="47"/>
        <v>0.94648933926516543</v>
      </c>
    </row>
    <row r="968" spans="1:16" ht="70.150000000000006" hidden="1" customHeight="1">
      <c r="A968" s="80" t="s">
        <v>16120</v>
      </c>
      <c r="B968" s="54">
        <v>147</v>
      </c>
      <c r="C968" s="5" t="s">
        <v>13005</v>
      </c>
      <c r="D968" s="6" t="s">
        <v>13006</v>
      </c>
      <c r="E968" s="9" t="str">
        <f t="shared" si="45"/>
        <v/>
      </c>
      <c r="G968" s="9" t="s">
        <v>17857</v>
      </c>
      <c r="H968" s="18"/>
      <c r="I968" s="17" t="str">
        <f t="shared" si="46"/>
        <v/>
      </c>
      <c r="J968" s="2" t="s">
        <v>13008</v>
      </c>
      <c r="K968" s="2" t="s">
        <v>13007</v>
      </c>
      <c r="L968" s="2" t="s">
        <v>13006</v>
      </c>
      <c r="M968" s="17">
        <v>3</v>
      </c>
      <c r="N968" s="25"/>
      <c r="O968" s="80">
        <f>MATCH(C968,大汇总!$A$2:$A$6000,0)</f>
        <v>4497</v>
      </c>
      <c r="P968">
        <f t="shared" ca="1" si="47"/>
        <v>0.69109233421205585</v>
      </c>
    </row>
    <row r="969" spans="1:16" ht="70.150000000000006" hidden="1" customHeight="1">
      <c r="A969" s="80" t="s">
        <v>16117</v>
      </c>
      <c r="B969" s="17">
        <v>147</v>
      </c>
      <c r="C969" s="5" t="s">
        <v>11493</v>
      </c>
      <c r="D969" s="31" t="s">
        <v>11494</v>
      </c>
      <c r="E969" s="1" t="str">
        <f t="shared" si="45"/>
        <v/>
      </c>
      <c r="F969" s="1" t="s">
        <v>17893</v>
      </c>
      <c r="G969" s="1"/>
      <c r="H969" s="32">
        <v>1</v>
      </c>
      <c r="I969" s="17" t="str">
        <f t="shared" si="46"/>
        <v>√</v>
      </c>
      <c r="J969" s="2" t="s">
        <v>11494</v>
      </c>
      <c r="K969" s="2" t="s">
        <v>11495</v>
      </c>
      <c r="L969" s="2" t="s">
        <v>11496</v>
      </c>
      <c r="M969" s="17">
        <v>1</v>
      </c>
      <c r="N969" s="24"/>
      <c r="O969" s="80">
        <f>MATCH(C969,大汇总!$A$2:$A$6000,0)</f>
        <v>5043</v>
      </c>
      <c r="P969">
        <f t="shared" ca="1" si="47"/>
        <v>0.30003925926503616</v>
      </c>
    </row>
    <row r="970" spans="1:16" ht="70.150000000000006" hidden="1" customHeight="1">
      <c r="A970" s="80" t="s">
        <v>16115</v>
      </c>
      <c r="B970" s="1">
        <v>148</v>
      </c>
      <c r="C970" s="5" t="s">
        <v>4267</v>
      </c>
      <c r="D970" s="6" t="s">
        <v>4268</v>
      </c>
      <c r="E970" s="1" t="str">
        <f t="shared" si="45"/>
        <v/>
      </c>
      <c r="G970" s="1"/>
      <c r="H970" s="18">
        <v>1</v>
      </c>
      <c r="I970" s="17" t="str">
        <f t="shared" si="46"/>
        <v>√</v>
      </c>
      <c r="J970" s="2" t="s">
        <v>4268</v>
      </c>
      <c r="K970" s="2" t="s">
        <v>4269</v>
      </c>
      <c r="L970" s="2" t="s">
        <v>4270</v>
      </c>
      <c r="M970" s="17">
        <v>1</v>
      </c>
      <c r="N970" s="24"/>
      <c r="O970" s="80">
        <f>MATCH(C970,大汇总!$A$2:$A$6000,0)</f>
        <v>3694</v>
      </c>
      <c r="P970">
        <f t="shared" ca="1" si="47"/>
        <v>0.59822047748757978</v>
      </c>
    </row>
    <row r="971" spans="1:16" ht="70.150000000000006" hidden="1" customHeight="1">
      <c r="A971" s="80" t="s">
        <v>16113</v>
      </c>
      <c r="B971" s="1">
        <v>148</v>
      </c>
      <c r="C971" s="5" t="s">
        <v>1672</v>
      </c>
      <c r="D971" s="6" t="s">
        <v>176</v>
      </c>
      <c r="E971" s="1" t="str">
        <f t="shared" si="45"/>
        <v/>
      </c>
      <c r="G971" s="1"/>
      <c r="H971" s="18">
        <v>1</v>
      </c>
      <c r="I971" s="17" t="str">
        <f t="shared" si="46"/>
        <v>√</v>
      </c>
      <c r="J971" s="2" t="s">
        <v>176</v>
      </c>
      <c r="K971" s="2" t="s">
        <v>427</v>
      </c>
      <c r="L971" s="2" t="s">
        <v>428</v>
      </c>
      <c r="M971" s="17">
        <v>1</v>
      </c>
      <c r="N971" s="24"/>
      <c r="O971" s="80">
        <f>MATCH(C971,大汇总!$A$2:$A$6000,0)</f>
        <v>181</v>
      </c>
      <c r="P971">
        <f t="shared" ca="1" si="47"/>
        <v>0.96800044787066153</v>
      </c>
    </row>
    <row r="972" spans="1:16" ht="70.150000000000006" hidden="1" customHeight="1">
      <c r="A972" s="80" t="s">
        <v>16116</v>
      </c>
      <c r="B972" s="54">
        <v>148</v>
      </c>
      <c r="C972" s="5" t="s">
        <v>6534</v>
      </c>
      <c r="D972" s="6" t="s">
        <v>6535</v>
      </c>
      <c r="E972" s="1" t="str">
        <f t="shared" si="45"/>
        <v/>
      </c>
      <c r="G972" s="1" t="s">
        <v>17860</v>
      </c>
      <c r="H972" s="18"/>
      <c r="I972" s="17" t="str">
        <f t="shared" si="46"/>
        <v/>
      </c>
      <c r="J972" s="2" t="s">
        <v>6535</v>
      </c>
      <c r="K972" s="2" t="s">
        <v>6536</v>
      </c>
      <c r="L972" s="2" t="s">
        <v>6537</v>
      </c>
      <c r="M972" s="17">
        <v>1</v>
      </c>
      <c r="N972" s="38"/>
      <c r="O972" s="80">
        <f>MATCH(C972,大汇总!$A$2:$A$6000,0)</f>
        <v>281</v>
      </c>
      <c r="P972">
        <f t="shared" ca="1" si="47"/>
        <v>0.63711265245190829</v>
      </c>
    </row>
    <row r="973" spans="1:16" ht="70.150000000000006" hidden="1" customHeight="1">
      <c r="A973" s="80" t="s">
        <v>16114</v>
      </c>
      <c r="B973" s="1">
        <v>148</v>
      </c>
      <c r="C973" s="5" t="s">
        <v>2244</v>
      </c>
      <c r="D973" s="6" t="s">
        <v>2245</v>
      </c>
      <c r="E973" s="1" t="str">
        <f t="shared" si="45"/>
        <v/>
      </c>
      <c r="G973" s="1"/>
      <c r="H973" s="18"/>
      <c r="I973" s="1" t="str">
        <f t="shared" si="46"/>
        <v/>
      </c>
      <c r="J973" s="2" t="s">
        <v>2246</v>
      </c>
      <c r="K973" s="2" t="s">
        <v>2245</v>
      </c>
      <c r="L973" s="2" t="s">
        <v>2247</v>
      </c>
      <c r="M973" s="1">
        <v>2</v>
      </c>
      <c r="N973" s="33"/>
      <c r="O973" s="80">
        <f>MATCH(C973,大汇总!$A$2:$A$6000,0)</f>
        <v>3179</v>
      </c>
      <c r="P973">
        <f t="shared" ca="1" si="47"/>
        <v>0.57858534625976477</v>
      </c>
    </row>
    <row r="974" spans="1:16" ht="70.150000000000006" hidden="1" customHeight="1">
      <c r="A974" s="80" t="s">
        <v>16120</v>
      </c>
      <c r="B974" s="54">
        <v>148</v>
      </c>
      <c r="C974" s="5" t="s">
        <v>13009</v>
      </c>
      <c r="D974" s="6" t="s">
        <v>13010</v>
      </c>
      <c r="E974" s="9" t="str">
        <f t="shared" si="45"/>
        <v/>
      </c>
      <c r="G974" s="9" t="s">
        <v>17857</v>
      </c>
      <c r="H974" s="18"/>
      <c r="I974" s="17" t="str">
        <f t="shared" si="46"/>
        <v/>
      </c>
      <c r="J974" s="2" t="s">
        <v>13010</v>
      </c>
      <c r="K974" s="2" t="s">
        <v>13011</v>
      </c>
      <c r="L974" s="2" t="s">
        <v>13012</v>
      </c>
      <c r="M974" s="17">
        <v>1</v>
      </c>
      <c r="N974" s="25"/>
      <c r="O974" s="80">
        <f>MATCH(C974,大汇总!$A$2:$A$6000,0)</f>
        <v>4496</v>
      </c>
      <c r="P974">
        <f t="shared" ca="1" si="47"/>
        <v>0.82129980403651293</v>
      </c>
    </row>
    <row r="975" spans="1:16" ht="70.150000000000006" hidden="1" customHeight="1">
      <c r="A975" s="80" t="s">
        <v>16117</v>
      </c>
      <c r="B975" s="17">
        <v>148</v>
      </c>
      <c r="C975" s="5" t="s">
        <v>11497</v>
      </c>
      <c r="D975" s="31" t="s">
        <v>11498</v>
      </c>
      <c r="E975" s="1" t="str">
        <f t="shared" si="45"/>
        <v/>
      </c>
      <c r="F975" s="1" t="s">
        <v>17897</v>
      </c>
      <c r="G975" s="1"/>
      <c r="H975" s="32">
        <v>3</v>
      </c>
      <c r="I975" s="17" t="str">
        <f t="shared" si="46"/>
        <v>√</v>
      </c>
      <c r="J975" s="2" t="s">
        <v>11500</v>
      </c>
      <c r="K975" s="2" t="s">
        <v>11499</v>
      </c>
      <c r="L975" s="2" t="s">
        <v>11498</v>
      </c>
      <c r="M975" s="17">
        <v>3</v>
      </c>
      <c r="N975" s="24"/>
      <c r="O975" s="80">
        <f>MATCH(C975,大汇总!$A$2:$A$6000,0)</f>
        <v>4135</v>
      </c>
      <c r="P975">
        <f t="shared" ca="1" si="47"/>
        <v>0.19324508482572555</v>
      </c>
    </row>
    <row r="976" spans="1:16" ht="70.150000000000006" hidden="1" customHeight="1">
      <c r="A976" s="80" t="s">
        <v>16115</v>
      </c>
      <c r="B976" s="1">
        <v>149</v>
      </c>
      <c r="C976" s="5" t="s">
        <v>4271</v>
      </c>
      <c r="D976" s="6" t="s">
        <v>4272</v>
      </c>
      <c r="E976" s="1" t="str">
        <f t="shared" si="45"/>
        <v/>
      </c>
      <c r="F976" s="80" t="s">
        <v>17976</v>
      </c>
      <c r="G976" s="1"/>
      <c r="H976" s="18">
        <v>2</v>
      </c>
      <c r="I976" s="17" t="str">
        <f t="shared" si="46"/>
        <v>√</v>
      </c>
      <c r="J976" s="2" t="s">
        <v>4273</v>
      </c>
      <c r="K976" s="2" t="s">
        <v>4272</v>
      </c>
      <c r="L976" s="2" t="s">
        <v>4274</v>
      </c>
      <c r="M976" s="17">
        <v>2</v>
      </c>
      <c r="N976" s="24"/>
      <c r="O976" s="80">
        <f>MATCH(C976,大汇总!$A$2:$A$6000,0)</f>
        <v>2892</v>
      </c>
      <c r="P976">
        <f t="shared" ca="1" si="47"/>
        <v>0.30145702859452472</v>
      </c>
    </row>
    <row r="977" spans="1:16" ht="70.150000000000006" hidden="1" customHeight="1">
      <c r="A977" s="80" t="s">
        <v>16113</v>
      </c>
      <c r="B977" s="1">
        <v>149</v>
      </c>
      <c r="C977" s="5" t="s">
        <v>1673</v>
      </c>
      <c r="D977" s="6" t="s">
        <v>429</v>
      </c>
      <c r="E977" s="1" t="str">
        <f t="shared" si="45"/>
        <v/>
      </c>
      <c r="G977" s="1"/>
      <c r="H977" s="18">
        <v>3</v>
      </c>
      <c r="I977" s="17" t="str">
        <f t="shared" si="46"/>
        <v>√</v>
      </c>
      <c r="J977" s="2" t="s">
        <v>430</v>
      </c>
      <c r="K977" s="2" t="s">
        <v>391</v>
      </c>
      <c r="L977" s="2" t="s">
        <v>429</v>
      </c>
      <c r="M977" s="17">
        <v>3</v>
      </c>
      <c r="N977" s="24"/>
      <c r="O977" s="80">
        <f>MATCH(C977,大汇总!$A$2:$A$6000,0)</f>
        <v>4192</v>
      </c>
      <c r="P977">
        <f t="shared" ca="1" si="47"/>
        <v>2.2616297438193045E-2</v>
      </c>
    </row>
    <row r="978" spans="1:16" ht="70.150000000000006" hidden="1" customHeight="1">
      <c r="A978" s="80" t="s">
        <v>16116</v>
      </c>
      <c r="B978" s="54">
        <v>149</v>
      </c>
      <c r="C978" s="5" t="s">
        <v>6538</v>
      </c>
      <c r="D978" s="6" t="s">
        <v>6539</v>
      </c>
      <c r="E978" s="1" t="str">
        <f t="shared" si="45"/>
        <v/>
      </c>
      <c r="G978" s="1" t="s">
        <v>17860</v>
      </c>
      <c r="H978" s="18"/>
      <c r="I978" s="17" t="str">
        <f t="shared" si="46"/>
        <v/>
      </c>
      <c r="J978" s="2" t="s">
        <v>6540</v>
      </c>
      <c r="K978" s="2" t="s">
        <v>6539</v>
      </c>
      <c r="L978" s="2" t="s">
        <v>6541</v>
      </c>
      <c r="M978" s="17">
        <v>2</v>
      </c>
      <c r="N978" s="38"/>
      <c r="O978" s="80">
        <f>MATCH(C978,大汇总!$A$2:$A$6000,0)</f>
        <v>279</v>
      </c>
      <c r="P978">
        <f t="shared" ca="1" si="47"/>
        <v>0.33620640765449827</v>
      </c>
    </row>
    <row r="979" spans="1:16" ht="70.150000000000006" hidden="1" customHeight="1">
      <c r="A979" s="80" t="s">
        <v>16114</v>
      </c>
      <c r="B979" s="1">
        <v>149</v>
      </c>
      <c r="C979" s="5" t="s">
        <v>2248</v>
      </c>
      <c r="D979" s="6" t="s">
        <v>2245</v>
      </c>
      <c r="E979" s="1" t="str">
        <f t="shared" si="45"/>
        <v/>
      </c>
      <c r="G979" s="1"/>
      <c r="H979" s="18"/>
      <c r="I979" s="1" t="str">
        <f t="shared" si="46"/>
        <v/>
      </c>
      <c r="J979" s="2" t="s">
        <v>2245</v>
      </c>
      <c r="K979" s="2" t="s">
        <v>2246</v>
      </c>
      <c r="L979" s="2" t="s">
        <v>2247</v>
      </c>
      <c r="M979" s="1">
        <v>1</v>
      </c>
      <c r="N979" s="33"/>
      <c r="O979" s="80" t="e">
        <f>MATCH(C979,大汇总!$A$2:$A$6000,0)</f>
        <v>#N/A</v>
      </c>
      <c r="P979">
        <f t="shared" ca="1" si="47"/>
        <v>0.94506002428496394</v>
      </c>
    </row>
    <row r="980" spans="1:16" ht="70.150000000000006" hidden="1" customHeight="1">
      <c r="A980" s="80" t="s">
        <v>16120</v>
      </c>
      <c r="B980" s="54">
        <v>149</v>
      </c>
      <c r="C980" s="5" t="s">
        <v>13013</v>
      </c>
      <c r="D980" s="6" t="s">
        <v>13014</v>
      </c>
      <c r="E980" s="9" t="str">
        <f t="shared" si="45"/>
        <v/>
      </c>
      <c r="F980" s="80" t="s">
        <v>17933</v>
      </c>
      <c r="G980" s="9" t="s">
        <v>17857</v>
      </c>
      <c r="H980" s="18">
        <v>1</v>
      </c>
      <c r="I980" s="17" t="str">
        <f t="shared" si="46"/>
        <v>√</v>
      </c>
      <c r="J980" s="2" t="s">
        <v>13014</v>
      </c>
      <c r="K980" s="2" t="s">
        <v>13015</v>
      </c>
      <c r="L980" s="2" t="s">
        <v>13016</v>
      </c>
      <c r="M980" s="17">
        <v>1</v>
      </c>
      <c r="N980" s="25"/>
      <c r="O980" s="80">
        <f>MATCH(C980,大汇总!$A$2:$A$6000,0)</f>
        <v>4572</v>
      </c>
      <c r="P980">
        <f t="shared" ca="1" si="47"/>
        <v>0.69563367245598928</v>
      </c>
    </row>
    <row r="981" spans="1:16" ht="70.150000000000006" hidden="1" customHeight="1">
      <c r="A981" s="80" t="s">
        <v>16117</v>
      </c>
      <c r="B981" s="17">
        <v>149</v>
      </c>
      <c r="C981" s="5" t="s">
        <v>11501</v>
      </c>
      <c r="D981" s="31" t="s">
        <v>11502</v>
      </c>
      <c r="E981" s="1" t="str">
        <f t="shared" si="45"/>
        <v/>
      </c>
      <c r="F981" s="1" t="s">
        <v>17894</v>
      </c>
      <c r="G981" s="1"/>
      <c r="H981" s="32">
        <v>1</v>
      </c>
      <c r="I981" s="17" t="str">
        <f t="shared" si="46"/>
        <v>√</v>
      </c>
      <c r="J981" s="2" t="s">
        <v>11502</v>
      </c>
      <c r="K981" s="2" t="s">
        <v>11503</v>
      </c>
      <c r="L981" s="2" t="s">
        <v>11504</v>
      </c>
      <c r="M981" s="17">
        <v>1</v>
      </c>
      <c r="N981" s="24"/>
      <c r="O981" s="80">
        <f>MATCH(C981,大汇总!$A$2:$A$6000,0)</f>
        <v>4126</v>
      </c>
      <c r="P981">
        <f t="shared" ca="1" si="47"/>
        <v>6.2109844060241781E-2</v>
      </c>
    </row>
    <row r="982" spans="1:16" ht="70.150000000000006" hidden="1" customHeight="1">
      <c r="A982" s="80" t="s">
        <v>16115</v>
      </c>
      <c r="B982" s="1">
        <v>150</v>
      </c>
      <c r="C982" s="5" t="s">
        <v>4275</v>
      </c>
      <c r="D982" s="6" t="s">
        <v>4276</v>
      </c>
      <c r="E982" s="1" t="str">
        <f t="shared" si="45"/>
        <v/>
      </c>
      <c r="G982" s="9" t="s">
        <v>17860</v>
      </c>
      <c r="H982" s="18">
        <v>1</v>
      </c>
      <c r="I982" s="17" t="str">
        <f t="shared" si="46"/>
        <v>√</v>
      </c>
      <c r="J982" s="2" t="s">
        <v>4276</v>
      </c>
      <c r="K982" s="2" t="s">
        <v>4277</v>
      </c>
      <c r="L982" s="2" t="s">
        <v>4278</v>
      </c>
      <c r="M982" s="17">
        <v>1</v>
      </c>
      <c r="N982" s="24"/>
      <c r="O982" s="80">
        <f>MATCH(C982,大汇总!$A$2:$A$6000,0)</f>
        <v>1081</v>
      </c>
      <c r="P982">
        <f t="shared" ca="1" si="47"/>
        <v>0.98085904339787056</v>
      </c>
    </row>
    <row r="983" spans="1:16" ht="70.150000000000006" hidden="1" customHeight="1">
      <c r="A983" s="80" t="s">
        <v>16113</v>
      </c>
      <c r="B983" s="34">
        <v>150</v>
      </c>
      <c r="C983" s="39" t="s">
        <v>1674</v>
      </c>
      <c r="D983" s="6" t="s">
        <v>429</v>
      </c>
      <c r="E983" s="34" t="str">
        <f t="shared" si="45"/>
        <v/>
      </c>
      <c r="G983" s="34"/>
      <c r="H983" s="40">
        <v>1</v>
      </c>
      <c r="I983" s="37" t="str">
        <f t="shared" si="46"/>
        <v>√</v>
      </c>
      <c r="J983" s="35" t="s">
        <v>429</v>
      </c>
      <c r="K983" s="35" t="s">
        <v>386</v>
      </c>
      <c r="L983" s="35" t="s">
        <v>431</v>
      </c>
      <c r="M983" s="17">
        <v>1</v>
      </c>
      <c r="N983" s="23"/>
      <c r="O983" s="80">
        <f>MATCH(C983,大汇总!$A$2:$A$6000,0)</f>
        <v>4749</v>
      </c>
      <c r="P983">
        <f t="shared" ca="1" si="47"/>
        <v>0.24376800881798688</v>
      </c>
    </row>
    <row r="984" spans="1:16" ht="70.150000000000006" hidden="1" customHeight="1">
      <c r="A984" s="80" t="s">
        <v>16116</v>
      </c>
      <c r="B984" s="54">
        <v>150</v>
      </c>
      <c r="C984" s="5" t="s">
        <v>6542</v>
      </c>
      <c r="D984" s="6" t="s">
        <v>6543</v>
      </c>
      <c r="E984" s="1" t="str">
        <f t="shared" si="45"/>
        <v/>
      </c>
      <c r="G984" s="1" t="s">
        <v>17860</v>
      </c>
      <c r="H984" s="18"/>
      <c r="I984" s="17" t="str">
        <f t="shared" si="46"/>
        <v/>
      </c>
      <c r="J984" s="2" t="s">
        <v>6543</v>
      </c>
      <c r="K984" s="2" t="s">
        <v>6539</v>
      </c>
      <c r="L984" s="2" t="s">
        <v>6544</v>
      </c>
      <c r="M984" s="17">
        <v>1</v>
      </c>
      <c r="N984" s="38"/>
      <c r="O984" s="80">
        <f>MATCH(C984,大汇总!$A$2:$A$6000,0)</f>
        <v>278</v>
      </c>
      <c r="P984">
        <f t="shared" ca="1" si="47"/>
        <v>0.28274014900431799</v>
      </c>
    </row>
    <row r="985" spans="1:16" ht="70.150000000000006" hidden="1" customHeight="1">
      <c r="A985" s="80" t="s">
        <v>16114</v>
      </c>
      <c r="B985" s="1">
        <v>150</v>
      </c>
      <c r="C985" s="5" t="s">
        <v>2249</v>
      </c>
      <c r="D985" s="6" t="s">
        <v>2247</v>
      </c>
      <c r="E985" s="1" t="str">
        <f t="shared" si="45"/>
        <v/>
      </c>
      <c r="G985" s="1"/>
      <c r="H985" s="18"/>
      <c r="I985" s="1" t="str">
        <f t="shared" si="46"/>
        <v/>
      </c>
      <c r="J985" s="2" t="s">
        <v>2246</v>
      </c>
      <c r="K985" s="2" t="s">
        <v>2245</v>
      </c>
      <c r="L985" s="2" t="s">
        <v>2247</v>
      </c>
      <c r="M985" s="1">
        <v>3</v>
      </c>
      <c r="N985" s="33"/>
      <c r="O985" s="80">
        <f>MATCH(C985,大汇总!$A$2:$A$6000,0)</f>
        <v>3180</v>
      </c>
      <c r="P985">
        <f t="shared" ca="1" si="47"/>
        <v>0.36415882373533659</v>
      </c>
    </row>
    <row r="986" spans="1:16" ht="70.150000000000006" hidden="1" customHeight="1">
      <c r="A986" s="80" t="s">
        <v>16120</v>
      </c>
      <c r="B986" s="54">
        <v>150</v>
      </c>
      <c r="C986" s="5" t="s">
        <v>13017</v>
      </c>
      <c r="D986" s="6" t="s">
        <v>13018</v>
      </c>
      <c r="E986" s="9" t="str">
        <f t="shared" si="45"/>
        <v/>
      </c>
      <c r="F986" s="80" t="s">
        <v>17933</v>
      </c>
      <c r="G986" s="9" t="s">
        <v>17857</v>
      </c>
      <c r="H986" s="18">
        <v>1</v>
      </c>
      <c r="I986" s="17" t="str">
        <f t="shared" si="46"/>
        <v>√</v>
      </c>
      <c r="J986" s="2" t="s">
        <v>13018</v>
      </c>
      <c r="K986" s="2" t="s">
        <v>13015</v>
      </c>
      <c r="L986" s="2" t="s">
        <v>13019</v>
      </c>
      <c r="M986" s="17">
        <v>1</v>
      </c>
      <c r="N986" s="25"/>
      <c r="O986" s="80">
        <f>MATCH(C986,大汇总!$A$2:$A$6000,0)</f>
        <v>4571</v>
      </c>
      <c r="P986">
        <f t="shared" ca="1" si="47"/>
        <v>0.41931003304186332</v>
      </c>
    </row>
    <row r="987" spans="1:16" ht="70.150000000000006" hidden="1" customHeight="1">
      <c r="A987" s="80" t="s">
        <v>16117</v>
      </c>
      <c r="B987" s="17">
        <v>150</v>
      </c>
      <c r="C987" s="5" t="s">
        <v>11505</v>
      </c>
      <c r="D987" s="31" t="s">
        <v>11506</v>
      </c>
      <c r="E987" s="1" t="str">
        <f t="shared" si="45"/>
        <v/>
      </c>
      <c r="F987" s="1" t="s">
        <v>17895</v>
      </c>
      <c r="G987" s="1"/>
      <c r="H987" s="32">
        <v>1</v>
      </c>
      <c r="I987" s="17" t="str">
        <f t="shared" si="46"/>
        <v>√</v>
      </c>
      <c r="J987" s="2" t="s">
        <v>11506</v>
      </c>
      <c r="K987" s="2" t="s">
        <v>11507</v>
      </c>
      <c r="L987" s="2" t="s">
        <v>11508</v>
      </c>
      <c r="M987" s="17">
        <v>1</v>
      </c>
      <c r="N987" s="24"/>
      <c r="O987" s="80">
        <f>MATCH(C987,大汇总!$A$2:$A$6000,0)</f>
        <v>4130</v>
      </c>
      <c r="P987">
        <f t="shared" ca="1" si="47"/>
        <v>0.55678800122551564</v>
      </c>
    </row>
    <row r="988" spans="1:16" ht="70.150000000000006" hidden="1" customHeight="1">
      <c r="A988" s="80" t="s">
        <v>16115</v>
      </c>
      <c r="B988" s="1">
        <v>151</v>
      </c>
      <c r="C988" s="5" t="s">
        <v>4279</v>
      </c>
      <c r="D988" s="6" t="s">
        <v>4280</v>
      </c>
      <c r="E988" s="1" t="str">
        <f t="shared" si="45"/>
        <v/>
      </c>
      <c r="G988" s="9" t="s">
        <v>17860</v>
      </c>
      <c r="H988" s="18">
        <v>1</v>
      </c>
      <c r="I988" s="17" t="str">
        <f t="shared" si="46"/>
        <v>√</v>
      </c>
      <c r="J988" s="2" t="s">
        <v>4280</v>
      </c>
      <c r="K988" s="2" t="s">
        <v>4281</v>
      </c>
      <c r="L988" s="2" t="s">
        <v>4282</v>
      </c>
      <c r="M988" s="17">
        <v>1</v>
      </c>
      <c r="N988" s="24"/>
      <c r="O988" s="80">
        <f>MATCH(C988,大汇总!$A$2:$A$6000,0)</f>
        <v>1079</v>
      </c>
      <c r="P988">
        <f t="shared" ca="1" si="47"/>
        <v>0.54715771883468656</v>
      </c>
    </row>
    <row r="989" spans="1:16" ht="70.150000000000006" hidden="1" customHeight="1">
      <c r="A989" s="80" t="s">
        <v>16113</v>
      </c>
      <c r="B989" s="1">
        <v>151</v>
      </c>
      <c r="C989" s="5" t="s">
        <v>1675</v>
      </c>
      <c r="D989" s="6" t="s">
        <v>432</v>
      </c>
      <c r="E989" s="1" t="str">
        <f t="shared" si="45"/>
        <v/>
      </c>
      <c r="G989" s="1"/>
      <c r="H989" s="18">
        <v>2</v>
      </c>
      <c r="I989" s="17" t="str">
        <f t="shared" si="46"/>
        <v>√</v>
      </c>
      <c r="J989" s="2" t="s">
        <v>433</v>
      </c>
      <c r="K989" s="2" t="s">
        <v>432</v>
      </c>
      <c r="L989" s="2" t="s">
        <v>434</v>
      </c>
      <c r="M989" s="17">
        <v>2</v>
      </c>
      <c r="N989" s="23"/>
      <c r="O989" s="80">
        <f>MATCH(C989,大汇总!$A$2:$A$6000,0)</f>
        <v>3329</v>
      </c>
      <c r="P989">
        <f t="shared" ca="1" si="47"/>
        <v>0.63618157158352473</v>
      </c>
    </row>
    <row r="990" spans="1:16" ht="70.150000000000006" hidden="1" customHeight="1">
      <c r="A990" s="80" t="s">
        <v>16116</v>
      </c>
      <c r="B990" s="54">
        <v>151</v>
      </c>
      <c r="C990" s="5" t="s">
        <v>6545</v>
      </c>
      <c r="D990" s="6" t="s">
        <v>6546</v>
      </c>
      <c r="E990" s="1" t="str">
        <f t="shared" si="45"/>
        <v/>
      </c>
      <c r="G990" s="1" t="s">
        <v>17860</v>
      </c>
      <c r="H990" s="18"/>
      <c r="I990" s="17" t="str">
        <f t="shared" si="46"/>
        <v/>
      </c>
      <c r="J990" s="2" t="s">
        <v>6547</v>
      </c>
      <c r="K990" s="2" t="s">
        <v>6546</v>
      </c>
      <c r="L990" s="2" t="s">
        <v>6548</v>
      </c>
      <c r="M990" s="17">
        <v>2</v>
      </c>
      <c r="N990" s="38"/>
      <c r="O990" s="80">
        <f>MATCH(C990,大汇总!$A$2:$A$6000,0)</f>
        <v>283</v>
      </c>
      <c r="P990">
        <f t="shared" ca="1" si="47"/>
        <v>0.76652030371566771</v>
      </c>
    </row>
    <row r="991" spans="1:16" ht="70.150000000000006" hidden="1" customHeight="1">
      <c r="A991" s="80" t="s">
        <v>16114</v>
      </c>
      <c r="B991" s="1">
        <v>151</v>
      </c>
      <c r="C991" s="5" t="s">
        <v>2250</v>
      </c>
      <c r="D991" s="6" t="s">
        <v>2251</v>
      </c>
      <c r="E991" s="1" t="str">
        <f t="shared" si="45"/>
        <v/>
      </c>
      <c r="G991" s="1"/>
      <c r="H991" s="18"/>
      <c r="I991" s="1" t="str">
        <f t="shared" si="46"/>
        <v/>
      </c>
      <c r="J991" s="2" t="s">
        <v>2253</v>
      </c>
      <c r="K991" s="2" t="s">
        <v>2252</v>
      </c>
      <c r="L991" s="2" t="s">
        <v>2251</v>
      </c>
      <c r="M991" s="1">
        <v>3</v>
      </c>
      <c r="N991" s="33"/>
      <c r="O991" s="80">
        <f>MATCH(C991,大汇总!$A$2:$A$6000,0)</f>
        <v>920</v>
      </c>
      <c r="P991">
        <f t="shared" ca="1" si="47"/>
        <v>2.5857728667352031E-2</v>
      </c>
    </row>
    <row r="992" spans="1:16" ht="70.150000000000006" hidden="1" customHeight="1">
      <c r="A992" s="80" t="s">
        <v>16120</v>
      </c>
      <c r="B992" s="54">
        <v>151</v>
      </c>
      <c r="C992" s="5" t="s">
        <v>13020</v>
      </c>
      <c r="D992" s="6" t="s">
        <v>13021</v>
      </c>
      <c r="E992" s="9" t="str">
        <f t="shared" si="45"/>
        <v/>
      </c>
      <c r="F992" s="80" t="s">
        <v>17933</v>
      </c>
      <c r="G992" s="9" t="s">
        <v>17857</v>
      </c>
      <c r="H992" s="18">
        <v>1</v>
      </c>
      <c r="I992" s="17" t="str">
        <f t="shared" si="46"/>
        <v>√</v>
      </c>
      <c r="J992" s="2" t="s">
        <v>13021</v>
      </c>
      <c r="K992" s="2" t="s">
        <v>13022</v>
      </c>
      <c r="L992" s="2" t="s">
        <v>13016</v>
      </c>
      <c r="M992" s="17">
        <v>1</v>
      </c>
      <c r="N992" s="25"/>
      <c r="O992" s="80">
        <f>MATCH(C992,大汇总!$A$2:$A$6000,0)</f>
        <v>4574</v>
      </c>
      <c r="P992">
        <f t="shared" ca="1" si="47"/>
        <v>0.51901282400480786</v>
      </c>
    </row>
    <row r="993" spans="1:16" ht="70.150000000000006" hidden="1" customHeight="1">
      <c r="A993" s="80" t="s">
        <v>16117</v>
      </c>
      <c r="B993" s="17">
        <v>151</v>
      </c>
      <c r="C993" s="5" t="s">
        <v>11509</v>
      </c>
      <c r="D993" s="31" t="s">
        <v>11066</v>
      </c>
      <c r="E993" s="1" t="str">
        <f t="shared" si="45"/>
        <v/>
      </c>
      <c r="F993" s="1" t="s">
        <v>17895</v>
      </c>
      <c r="G993" s="1"/>
      <c r="H993" s="32">
        <v>2</v>
      </c>
      <c r="I993" s="17" t="str">
        <f t="shared" si="46"/>
        <v>√</v>
      </c>
      <c r="J993" s="2" t="s">
        <v>17899</v>
      </c>
      <c r="K993" s="2" t="s">
        <v>11066</v>
      </c>
      <c r="L993" s="2" t="s">
        <v>11510</v>
      </c>
      <c r="M993" s="17">
        <v>2</v>
      </c>
      <c r="N993" s="24"/>
      <c r="O993" s="80">
        <f>MATCH(C993,大汇总!$A$2:$A$6000,0)</f>
        <v>2595</v>
      </c>
      <c r="P993">
        <f t="shared" ca="1" si="47"/>
        <v>0.37333691530358615</v>
      </c>
    </row>
    <row r="994" spans="1:16" ht="70.150000000000006" hidden="1" customHeight="1">
      <c r="A994" s="80" t="s">
        <v>16115</v>
      </c>
      <c r="B994" s="1">
        <v>152</v>
      </c>
      <c r="C994" s="5" t="s">
        <v>4283</v>
      </c>
      <c r="D994" s="6" t="s">
        <v>4284</v>
      </c>
      <c r="E994" s="1" t="str">
        <f t="shared" si="45"/>
        <v/>
      </c>
      <c r="F994" s="80" t="s">
        <v>29460</v>
      </c>
      <c r="G994" s="1"/>
      <c r="H994" s="18">
        <v>3</v>
      </c>
      <c r="I994" s="17" t="str">
        <f t="shared" si="46"/>
        <v>√</v>
      </c>
      <c r="J994" s="2" t="s">
        <v>4286</v>
      </c>
      <c r="K994" s="2" t="s">
        <v>4285</v>
      </c>
      <c r="L994" s="2" t="s">
        <v>4284</v>
      </c>
      <c r="M994" s="17">
        <v>3</v>
      </c>
      <c r="N994" s="24"/>
      <c r="O994" s="80">
        <f>MATCH(C994,大汇总!$A$2:$A$6000,0)</f>
        <v>2894</v>
      </c>
      <c r="P994">
        <f t="shared" ca="1" si="47"/>
        <v>0.1802288319098948</v>
      </c>
    </row>
    <row r="995" spans="1:16" ht="70.150000000000006" hidden="1" customHeight="1">
      <c r="A995" s="80" t="s">
        <v>16113</v>
      </c>
      <c r="B995" s="1">
        <v>152</v>
      </c>
      <c r="C995" s="5" t="s">
        <v>1676</v>
      </c>
      <c r="D995" s="6" t="s">
        <v>435</v>
      </c>
      <c r="E995" s="1" t="str">
        <f t="shared" si="45"/>
        <v/>
      </c>
      <c r="G995" s="1"/>
      <c r="H995" s="18">
        <v>2</v>
      </c>
      <c r="I995" s="17" t="str">
        <f t="shared" si="46"/>
        <v>√</v>
      </c>
      <c r="J995" s="2" t="s">
        <v>436</v>
      </c>
      <c r="K995" s="2" t="s">
        <v>435</v>
      </c>
      <c r="L995" s="2" t="s">
        <v>437</v>
      </c>
      <c r="M995" s="17">
        <v>2</v>
      </c>
      <c r="N995" s="24"/>
      <c r="O995" s="80" t="e">
        <f>MATCH(C995,大汇总!$A$2:$A$6000,0)</f>
        <v>#N/A</v>
      </c>
      <c r="P995">
        <f t="shared" ca="1" si="47"/>
        <v>0.87107707616535601</v>
      </c>
    </row>
    <row r="996" spans="1:16" ht="70.150000000000006" hidden="1" customHeight="1">
      <c r="A996" s="80" t="s">
        <v>16116</v>
      </c>
      <c r="B996" s="54">
        <v>152</v>
      </c>
      <c r="C996" s="5" t="s">
        <v>6549</v>
      </c>
      <c r="D996" s="6" t="s">
        <v>6550</v>
      </c>
      <c r="E996" s="1" t="str">
        <f t="shared" si="45"/>
        <v/>
      </c>
      <c r="G996" s="1" t="s">
        <v>17860</v>
      </c>
      <c r="H996" s="18"/>
      <c r="I996" s="17" t="str">
        <f t="shared" si="46"/>
        <v/>
      </c>
      <c r="J996" s="2" t="s">
        <v>6552</v>
      </c>
      <c r="K996" s="2" t="s">
        <v>6551</v>
      </c>
      <c r="L996" s="2" t="s">
        <v>6550</v>
      </c>
      <c r="M996" s="17">
        <v>3</v>
      </c>
      <c r="N996" s="38"/>
      <c r="O996" s="80">
        <f>MATCH(C996,大汇总!$A$2:$A$6000,0)</f>
        <v>282</v>
      </c>
      <c r="P996">
        <f t="shared" ca="1" si="47"/>
        <v>0.37545404543140648</v>
      </c>
    </row>
    <row r="997" spans="1:16" ht="70.150000000000006" hidden="1" customHeight="1">
      <c r="A997" s="80" t="s">
        <v>16114</v>
      </c>
      <c r="B997" s="1">
        <v>152</v>
      </c>
      <c r="C997" s="5" t="s">
        <v>15539</v>
      </c>
      <c r="D997" s="6" t="s">
        <v>2254</v>
      </c>
      <c r="E997" s="1" t="str">
        <f t="shared" si="45"/>
        <v/>
      </c>
      <c r="G997" s="1"/>
      <c r="H997" s="18"/>
      <c r="I997" s="1" t="str">
        <f t="shared" si="46"/>
        <v/>
      </c>
      <c r="J997" s="2" t="s">
        <v>2256</v>
      </c>
      <c r="K997" s="2" t="s">
        <v>2255</v>
      </c>
      <c r="L997" s="2" t="s">
        <v>2254</v>
      </c>
      <c r="M997" s="1">
        <v>3</v>
      </c>
      <c r="N997" s="33"/>
      <c r="O997" s="80">
        <f>MATCH(C997,大汇总!$A$2:$A$6000,0)</f>
        <v>4732</v>
      </c>
      <c r="P997">
        <f t="shared" ca="1" si="47"/>
        <v>0.80415102652996184</v>
      </c>
    </row>
    <row r="998" spans="1:16" ht="70.150000000000006" hidden="1" customHeight="1">
      <c r="A998" s="80" t="s">
        <v>16120</v>
      </c>
      <c r="B998" s="54">
        <v>152</v>
      </c>
      <c r="C998" s="5" t="s">
        <v>13023</v>
      </c>
      <c r="D998" s="6" t="s">
        <v>13024</v>
      </c>
      <c r="E998" s="9" t="str">
        <f t="shared" si="45"/>
        <v/>
      </c>
      <c r="F998" s="80" t="s">
        <v>17933</v>
      </c>
      <c r="G998" s="9" t="s">
        <v>17857</v>
      </c>
      <c r="H998" s="18">
        <v>3</v>
      </c>
      <c r="I998" s="17" t="str">
        <f t="shared" si="46"/>
        <v>√</v>
      </c>
      <c r="J998" s="2" t="s">
        <v>13026</v>
      </c>
      <c r="K998" s="2" t="s">
        <v>13025</v>
      </c>
      <c r="L998" s="2" t="s">
        <v>13024</v>
      </c>
      <c r="M998" s="17">
        <v>3</v>
      </c>
      <c r="N998" s="25"/>
      <c r="O998" s="80">
        <f>MATCH(C998,大汇总!$A$2:$A$6000,0)</f>
        <v>4575</v>
      </c>
      <c r="P998">
        <f t="shared" ca="1" si="47"/>
        <v>0.52038704026100735</v>
      </c>
    </row>
    <row r="999" spans="1:16" ht="70.150000000000006" hidden="1" customHeight="1">
      <c r="A999" s="80" t="s">
        <v>16117</v>
      </c>
      <c r="B999" s="21">
        <v>152</v>
      </c>
      <c r="C999" s="128" t="s">
        <v>11511</v>
      </c>
      <c r="D999" s="167" t="s">
        <v>11512</v>
      </c>
      <c r="E999" s="8" t="str">
        <f t="shared" si="45"/>
        <v/>
      </c>
      <c r="F999" s="80" t="s">
        <v>29485</v>
      </c>
      <c r="G999" s="8"/>
      <c r="H999" s="168">
        <v>1</v>
      </c>
      <c r="I999" s="21" t="str">
        <f t="shared" si="46"/>
        <v>√</v>
      </c>
      <c r="J999" s="7" t="s">
        <v>11512</v>
      </c>
      <c r="K999" s="7" t="s">
        <v>11513</v>
      </c>
      <c r="L999" s="7" t="s">
        <v>11514</v>
      </c>
      <c r="M999" s="17">
        <v>1</v>
      </c>
      <c r="N999" s="24"/>
      <c r="O999" s="80">
        <f>MATCH(C999,大汇总!$A$2:$A$6000,0)</f>
        <v>1149</v>
      </c>
      <c r="P999">
        <f t="shared" ca="1" si="47"/>
        <v>0.94281412965265954</v>
      </c>
    </row>
    <row r="1000" spans="1:16" ht="70.150000000000006" hidden="1" customHeight="1">
      <c r="A1000" s="80" t="s">
        <v>16115</v>
      </c>
      <c r="B1000" s="1">
        <v>153</v>
      </c>
      <c r="C1000" s="5" t="s">
        <v>4287</v>
      </c>
      <c r="D1000" s="6" t="s">
        <v>4118</v>
      </c>
      <c r="E1000" s="1" t="str">
        <f t="shared" si="45"/>
        <v/>
      </c>
      <c r="G1000" s="1"/>
      <c r="H1000" s="18">
        <v>1</v>
      </c>
      <c r="I1000" s="17" t="str">
        <f t="shared" si="46"/>
        <v>√</v>
      </c>
      <c r="J1000" s="2" t="s">
        <v>4118</v>
      </c>
      <c r="K1000" s="2" t="s">
        <v>814</v>
      </c>
      <c r="L1000" s="2" t="s">
        <v>4288</v>
      </c>
      <c r="M1000" s="17">
        <v>1</v>
      </c>
      <c r="N1000" s="24"/>
      <c r="O1000" s="80" t="e">
        <f>MATCH(C1000,大汇总!$A$2:$A$6000,0)</f>
        <v>#N/A</v>
      </c>
      <c r="P1000">
        <f t="shared" ca="1" si="47"/>
        <v>0.91766031325929087</v>
      </c>
    </row>
    <row r="1001" spans="1:16" ht="70.150000000000006" hidden="1" customHeight="1">
      <c r="A1001" s="80" t="s">
        <v>16113</v>
      </c>
      <c r="B1001" s="1">
        <v>153</v>
      </c>
      <c r="C1001" s="5" t="s">
        <v>438</v>
      </c>
      <c r="D1001" s="6" t="s">
        <v>439</v>
      </c>
      <c r="E1001" s="1" t="str">
        <f t="shared" si="45"/>
        <v/>
      </c>
      <c r="G1001" s="1"/>
      <c r="H1001" s="18">
        <v>2</v>
      </c>
      <c r="I1001" s="17" t="str">
        <f t="shared" si="46"/>
        <v>√</v>
      </c>
      <c r="J1001" s="2" t="s">
        <v>440</v>
      </c>
      <c r="K1001" s="2" t="s">
        <v>439</v>
      </c>
      <c r="L1001" s="2" t="s">
        <v>441</v>
      </c>
      <c r="M1001" s="17">
        <v>2</v>
      </c>
      <c r="N1001" s="24"/>
      <c r="O1001" s="80">
        <f>MATCH(C1001,大汇总!$A$2:$A$6000,0)</f>
        <v>3640</v>
      </c>
      <c r="P1001">
        <f t="shared" ca="1" si="47"/>
        <v>0.46639799553421524</v>
      </c>
    </row>
    <row r="1002" spans="1:16" ht="70.150000000000006" hidden="1" customHeight="1">
      <c r="A1002" s="80" t="s">
        <v>16116</v>
      </c>
      <c r="B1002" s="54">
        <v>153</v>
      </c>
      <c r="C1002" s="5" t="s">
        <v>6553</v>
      </c>
      <c r="D1002" s="6" t="s">
        <v>6550</v>
      </c>
      <c r="E1002" s="1" t="str">
        <f t="shared" si="45"/>
        <v/>
      </c>
      <c r="F1002" s="80" t="s">
        <v>17979</v>
      </c>
      <c r="G1002" s="1" t="s">
        <v>17860</v>
      </c>
      <c r="H1002" s="18"/>
      <c r="I1002" s="17" t="str">
        <f t="shared" si="46"/>
        <v/>
      </c>
      <c r="J1002" s="2" t="s">
        <v>6552</v>
      </c>
      <c r="K1002" s="2" t="s">
        <v>6554</v>
      </c>
      <c r="L1002" s="2" t="s">
        <v>6550</v>
      </c>
      <c r="M1002" s="17">
        <v>3</v>
      </c>
      <c r="N1002" s="38"/>
      <c r="O1002" s="80" t="e">
        <f>MATCH(C1002,大汇总!$A$2:$A$6000,0)</f>
        <v>#N/A</v>
      </c>
      <c r="P1002">
        <f t="shared" ca="1" si="47"/>
        <v>0.55204900167510207</v>
      </c>
    </row>
    <row r="1003" spans="1:16" ht="70.150000000000006" hidden="1" customHeight="1">
      <c r="A1003" s="80" t="s">
        <v>16114</v>
      </c>
      <c r="B1003" s="1">
        <v>153</v>
      </c>
      <c r="C1003" s="5" t="s">
        <v>15540</v>
      </c>
      <c r="D1003" s="6" t="s">
        <v>2257</v>
      </c>
      <c r="E1003" s="1" t="str">
        <f t="shared" si="45"/>
        <v/>
      </c>
      <c r="G1003" s="1"/>
      <c r="H1003" s="18"/>
      <c r="I1003" s="1" t="str">
        <f t="shared" si="46"/>
        <v/>
      </c>
      <c r="J1003" s="2" t="s">
        <v>2259</v>
      </c>
      <c r="K1003" s="2" t="s">
        <v>2258</v>
      </c>
      <c r="L1003" s="2" t="s">
        <v>2257</v>
      </c>
      <c r="M1003" s="1">
        <v>3</v>
      </c>
      <c r="N1003" s="33"/>
      <c r="O1003" s="80">
        <f>MATCH(C1003,大汇总!$A$2:$A$6000,0)</f>
        <v>3549</v>
      </c>
      <c r="P1003">
        <f t="shared" ca="1" si="47"/>
        <v>3.6804223518092316E-2</v>
      </c>
    </row>
    <row r="1004" spans="1:16" ht="70.150000000000006" hidden="1" customHeight="1">
      <c r="A1004" s="80" t="s">
        <v>16120</v>
      </c>
      <c r="B1004" s="54">
        <v>153</v>
      </c>
      <c r="C1004" s="5" t="s">
        <v>13027</v>
      </c>
      <c r="D1004" s="6" t="s">
        <v>13024</v>
      </c>
      <c r="E1004" s="9" t="str">
        <f t="shared" si="45"/>
        <v/>
      </c>
      <c r="F1004" s="80" t="s">
        <v>17933</v>
      </c>
      <c r="G1004" s="9" t="s">
        <v>17857</v>
      </c>
      <c r="H1004" s="18">
        <v>2</v>
      </c>
      <c r="I1004" s="17" t="str">
        <f t="shared" si="46"/>
        <v>√</v>
      </c>
      <c r="J1004" s="2" t="s">
        <v>13028</v>
      </c>
      <c r="K1004" s="2" t="s">
        <v>13024</v>
      </c>
      <c r="L1004" s="2" t="s">
        <v>13029</v>
      </c>
      <c r="M1004" s="17">
        <v>2</v>
      </c>
      <c r="N1004" s="25"/>
      <c r="O1004" s="80">
        <f>MATCH(C1004,大汇总!$A$2:$A$6000,0)</f>
        <v>4570</v>
      </c>
      <c r="P1004">
        <f t="shared" ca="1" si="47"/>
        <v>0.70409582329187581</v>
      </c>
    </row>
    <row r="1005" spans="1:16" ht="70.150000000000006" hidden="1" customHeight="1">
      <c r="A1005" s="80" t="s">
        <v>16117</v>
      </c>
      <c r="B1005" s="17">
        <v>153</v>
      </c>
      <c r="C1005" s="5" t="s">
        <v>11515</v>
      </c>
      <c r="D1005" s="31" t="s">
        <v>2333</v>
      </c>
      <c r="E1005" s="1" t="str">
        <f t="shared" si="45"/>
        <v/>
      </c>
      <c r="F1005" s="80" t="s">
        <v>29485</v>
      </c>
      <c r="G1005" s="1"/>
      <c r="H1005" s="32">
        <v>1</v>
      </c>
      <c r="I1005" s="17" t="str">
        <f t="shared" si="46"/>
        <v>√</v>
      </c>
      <c r="J1005" s="2" t="s">
        <v>2333</v>
      </c>
      <c r="K1005" s="2" t="s">
        <v>11516</v>
      </c>
      <c r="L1005" s="2" t="s">
        <v>11517</v>
      </c>
      <c r="M1005" s="17">
        <v>1</v>
      </c>
      <c r="N1005" s="24"/>
      <c r="O1005" s="80">
        <f>MATCH(C1005,大汇总!$A$2:$A$6000,0)</f>
        <v>1150</v>
      </c>
      <c r="P1005">
        <f t="shared" ca="1" si="47"/>
        <v>0.27183826488303842</v>
      </c>
    </row>
    <row r="1006" spans="1:16" ht="70.150000000000006" hidden="1" customHeight="1">
      <c r="A1006" s="80" t="s">
        <v>16115</v>
      </c>
      <c r="B1006" s="1">
        <v>154</v>
      </c>
      <c r="C1006" s="5" t="s">
        <v>17906</v>
      </c>
      <c r="D1006" s="6" t="s">
        <v>4290</v>
      </c>
      <c r="E1006" s="1" t="str">
        <f t="shared" si="45"/>
        <v/>
      </c>
      <c r="G1006" s="1" t="s">
        <v>17865</v>
      </c>
      <c r="H1006" s="18">
        <v>1</v>
      </c>
      <c r="I1006" s="17" t="str">
        <f t="shared" si="46"/>
        <v>√</v>
      </c>
      <c r="J1006" s="2" t="s">
        <v>4290</v>
      </c>
      <c r="K1006" s="2" t="s">
        <v>4291</v>
      </c>
      <c r="L1006" s="2" t="s">
        <v>4292</v>
      </c>
      <c r="M1006" s="17">
        <v>1</v>
      </c>
      <c r="N1006" s="24"/>
      <c r="O1006" s="80">
        <f>MATCH(C1006,大汇总!$A$2:$A$6000,0)</f>
        <v>1080</v>
      </c>
      <c r="P1006">
        <f t="shared" ca="1" si="47"/>
        <v>0.26342572649191676</v>
      </c>
    </row>
    <row r="1007" spans="1:16" ht="70.150000000000006" hidden="1" customHeight="1">
      <c r="A1007" s="80" t="s">
        <v>16113</v>
      </c>
      <c r="B1007" s="1">
        <v>154</v>
      </c>
      <c r="C1007" s="5" t="s">
        <v>1677</v>
      </c>
      <c r="D1007" s="6" t="s">
        <v>442</v>
      </c>
      <c r="E1007" s="1" t="str">
        <f t="shared" si="45"/>
        <v/>
      </c>
      <c r="G1007" s="1"/>
      <c r="H1007" s="18">
        <v>3</v>
      </c>
      <c r="I1007" s="17" t="str">
        <f t="shared" si="46"/>
        <v>√</v>
      </c>
      <c r="J1007" s="2" t="s">
        <v>444</v>
      </c>
      <c r="K1007" s="2" t="s">
        <v>443</v>
      </c>
      <c r="L1007" s="2" t="s">
        <v>442</v>
      </c>
      <c r="M1007" s="17">
        <v>3</v>
      </c>
      <c r="N1007" s="24"/>
      <c r="O1007" s="80">
        <f>MATCH(C1007,大汇总!$A$2:$A$6000,0)</f>
        <v>2744</v>
      </c>
      <c r="P1007">
        <f t="shared" ca="1" si="47"/>
        <v>0.69130081793192033</v>
      </c>
    </row>
    <row r="1008" spans="1:16" ht="70.150000000000006" hidden="1" customHeight="1">
      <c r="A1008" s="80" t="s">
        <v>16116</v>
      </c>
      <c r="B1008" s="54">
        <v>154</v>
      </c>
      <c r="C1008" s="5" t="s">
        <v>6555</v>
      </c>
      <c r="D1008" s="6" t="s">
        <v>6556</v>
      </c>
      <c r="E1008" s="1" t="str">
        <f t="shared" si="45"/>
        <v/>
      </c>
      <c r="G1008" s="1" t="s">
        <v>17860</v>
      </c>
      <c r="H1008" s="18"/>
      <c r="I1008" s="17" t="str">
        <f t="shared" si="46"/>
        <v/>
      </c>
      <c r="J1008" s="2" t="s">
        <v>6558</v>
      </c>
      <c r="K1008" s="2" t="s">
        <v>6557</v>
      </c>
      <c r="L1008" s="2" t="s">
        <v>6556</v>
      </c>
      <c r="M1008" s="17">
        <v>3</v>
      </c>
      <c r="N1008" s="38"/>
      <c r="O1008" s="80">
        <f>MATCH(C1008,大汇总!$A$2:$A$6000,0)</f>
        <v>286</v>
      </c>
      <c r="P1008">
        <f t="shared" ca="1" si="47"/>
        <v>0.47376020424230159</v>
      </c>
    </row>
    <row r="1009" spans="1:16" ht="70.150000000000006" hidden="1" customHeight="1">
      <c r="A1009" s="80" t="s">
        <v>16114</v>
      </c>
      <c r="B1009" s="1">
        <v>154</v>
      </c>
      <c r="C1009" s="5" t="s">
        <v>15541</v>
      </c>
      <c r="D1009" s="6" t="s">
        <v>2260</v>
      </c>
      <c r="E1009" s="1" t="str">
        <f t="shared" si="45"/>
        <v/>
      </c>
      <c r="G1009" s="1"/>
      <c r="H1009" s="18"/>
      <c r="I1009" s="1" t="str">
        <f t="shared" si="46"/>
        <v/>
      </c>
      <c r="J1009" s="2" t="s">
        <v>2260</v>
      </c>
      <c r="K1009" s="2" t="s">
        <v>2261</v>
      </c>
      <c r="L1009" s="2" t="s">
        <v>2262</v>
      </c>
      <c r="M1009" s="1">
        <v>1</v>
      </c>
      <c r="N1009" s="33"/>
      <c r="O1009" s="80">
        <f>MATCH(C1009,大汇总!$A$2:$A$6000,0)</f>
        <v>2347</v>
      </c>
      <c r="P1009">
        <f t="shared" ca="1" si="47"/>
        <v>0.94027565489578824</v>
      </c>
    </row>
    <row r="1010" spans="1:16" ht="70.150000000000006" hidden="1" customHeight="1">
      <c r="A1010" s="80" t="s">
        <v>16120</v>
      </c>
      <c r="B1010" s="54">
        <v>154</v>
      </c>
      <c r="C1010" s="5" t="s">
        <v>13030</v>
      </c>
      <c r="D1010" s="6" t="s">
        <v>13031</v>
      </c>
      <c r="E1010" s="9" t="str">
        <f t="shared" si="45"/>
        <v/>
      </c>
      <c r="F1010" s="80" t="s">
        <v>17933</v>
      </c>
      <c r="G1010" s="9" t="s">
        <v>17857</v>
      </c>
      <c r="H1010" s="18">
        <v>3</v>
      </c>
      <c r="I1010" s="17" t="str">
        <f t="shared" si="46"/>
        <v>√</v>
      </c>
      <c r="J1010" s="2" t="s">
        <v>13028</v>
      </c>
      <c r="K1010" s="2" t="s">
        <v>13024</v>
      </c>
      <c r="L1010" s="2" t="s">
        <v>13031</v>
      </c>
      <c r="M1010" s="17">
        <v>3</v>
      </c>
      <c r="N1010" s="25"/>
      <c r="O1010" s="80">
        <f>MATCH(C1010,大汇总!$A$2:$A$6000,0)</f>
        <v>4573</v>
      </c>
      <c r="P1010">
        <f t="shared" ca="1" si="47"/>
        <v>0.17225950744322227</v>
      </c>
    </row>
    <row r="1011" spans="1:16" ht="70.150000000000006" hidden="1" customHeight="1">
      <c r="A1011" s="80" t="s">
        <v>16117</v>
      </c>
      <c r="B1011" s="17">
        <v>154</v>
      </c>
      <c r="C1011" s="5" t="s">
        <v>11518</v>
      </c>
      <c r="D1011" s="31" t="s">
        <v>11519</v>
      </c>
      <c r="E1011" s="1" t="str">
        <f t="shared" si="45"/>
        <v/>
      </c>
      <c r="F1011" s="80" t="s">
        <v>29485</v>
      </c>
      <c r="G1011" s="1"/>
      <c r="H1011" s="32">
        <v>2</v>
      </c>
      <c r="I1011" s="17" t="str">
        <f t="shared" si="46"/>
        <v>√</v>
      </c>
      <c r="J1011" s="2" t="s">
        <v>11520</v>
      </c>
      <c r="K1011" s="2" t="s">
        <v>11519</v>
      </c>
      <c r="L1011" s="2" t="s">
        <v>11521</v>
      </c>
      <c r="M1011" s="17">
        <v>2</v>
      </c>
      <c r="N1011" s="24"/>
      <c r="O1011" s="80">
        <f>MATCH(C1011,大汇总!$A$2:$A$6000,0)</f>
        <v>1153</v>
      </c>
      <c r="P1011">
        <f t="shared" ca="1" si="47"/>
        <v>9.592266488566592E-2</v>
      </c>
    </row>
    <row r="1012" spans="1:16" ht="70.150000000000006" hidden="1" customHeight="1">
      <c r="A1012" s="80" t="s">
        <v>16115</v>
      </c>
      <c r="B1012" s="1">
        <v>155</v>
      </c>
      <c r="C1012" s="5" t="s">
        <v>4293</v>
      </c>
      <c r="D1012" s="6" t="s">
        <v>4294</v>
      </c>
      <c r="E1012" s="1" t="str">
        <f t="shared" si="45"/>
        <v/>
      </c>
      <c r="G1012" s="9" t="s">
        <v>17860</v>
      </c>
      <c r="H1012" s="18">
        <v>3</v>
      </c>
      <c r="I1012" s="17" t="str">
        <f t="shared" si="46"/>
        <v>√</v>
      </c>
      <c r="J1012" s="2" t="s">
        <v>4296</v>
      </c>
      <c r="K1012" s="2" t="s">
        <v>4295</v>
      </c>
      <c r="L1012" s="2" t="s">
        <v>4294</v>
      </c>
      <c r="M1012" s="17">
        <v>3</v>
      </c>
      <c r="N1012" s="24"/>
      <c r="O1012" s="80">
        <f>MATCH(C1012,大汇总!$A$2:$A$6000,0)</f>
        <v>1082</v>
      </c>
      <c r="P1012">
        <f t="shared" ca="1" si="47"/>
        <v>0.37853566903609859</v>
      </c>
    </row>
    <row r="1013" spans="1:16" ht="70.150000000000006" hidden="1" customHeight="1">
      <c r="A1013" s="80" t="s">
        <v>16113</v>
      </c>
      <c r="B1013" s="34">
        <v>155</v>
      </c>
      <c r="C1013" s="39" t="s">
        <v>1678</v>
      </c>
      <c r="D1013" s="6" t="s">
        <v>445</v>
      </c>
      <c r="E1013" s="34" t="str">
        <f t="shared" si="45"/>
        <v/>
      </c>
      <c r="G1013" s="34"/>
      <c r="H1013" s="40">
        <v>2</v>
      </c>
      <c r="I1013" s="37" t="str">
        <f t="shared" si="46"/>
        <v>√</v>
      </c>
      <c r="J1013" s="35" t="s">
        <v>446</v>
      </c>
      <c r="K1013" s="35" t="s">
        <v>445</v>
      </c>
      <c r="L1013" s="35" t="s">
        <v>447</v>
      </c>
      <c r="M1013" s="17">
        <v>2</v>
      </c>
      <c r="N1013" s="23"/>
      <c r="O1013" s="80">
        <f>MATCH(C1013,大汇总!$A$2:$A$6000,0)</f>
        <v>45</v>
      </c>
      <c r="P1013">
        <f t="shared" ca="1" si="47"/>
        <v>0.49611193888621619</v>
      </c>
    </row>
    <row r="1014" spans="1:16" ht="70.150000000000006" hidden="1" customHeight="1">
      <c r="A1014" s="80" t="s">
        <v>16116</v>
      </c>
      <c r="B1014" s="54">
        <v>155</v>
      </c>
      <c r="C1014" s="5" t="s">
        <v>6559</v>
      </c>
      <c r="D1014" s="6" t="s">
        <v>6560</v>
      </c>
      <c r="E1014" s="1" t="str">
        <f t="shared" si="45"/>
        <v/>
      </c>
      <c r="G1014" s="1" t="s">
        <v>17860</v>
      </c>
      <c r="H1014" s="18"/>
      <c r="I1014" s="17" t="str">
        <f t="shared" si="46"/>
        <v/>
      </c>
      <c r="J1014" s="2" t="s">
        <v>6560</v>
      </c>
      <c r="K1014" s="2" t="s">
        <v>6529</v>
      </c>
      <c r="L1014" s="2" t="s">
        <v>6561</v>
      </c>
      <c r="M1014" s="17">
        <v>1</v>
      </c>
      <c r="N1014" s="38"/>
      <c r="O1014" s="80">
        <f>MATCH(C1014,大汇总!$A$2:$A$6000,0)</f>
        <v>285</v>
      </c>
      <c r="P1014">
        <f t="shared" ca="1" si="47"/>
        <v>0.60260307657302581</v>
      </c>
    </row>
    <row r="1015" spans="1:16" ht="70.150000000000006" hidden="1" customHeight="1">
      <c r="A1015" s="80" t="s">
        <v>16114</v>
      </c>
      <c r="B1015" s="1">
        <v>155</v>
      </c>
      <c r="C1015" s="5" t="s">
        <v>15542</v>
      </c>
      <c r="D1015" s="6" t="s">
        <v>2263</v>
      </c>
      <c r="E1015" s="1" t="str">
        <f t="shared" si="45"/>
        <v/>
      </c>
      <c r="G1015" s="1"/>
      <c r="H1015" s="18">
        <v>3</v>
      </c>
      <c r="I1015" s="1" t="str">
        <f t="shared" si="46"/>
        <v>√</v>
      </c>
      <c r="J1015" s="2" t="s">
        <v>2264</v>
      </c>
      <c r="K1015" s="2" t="s">
        <v>2265</v>
      </c>
      <c r="L1015" s="2" t="s">
        <v>2263</v>
      </c>
      <c r="M1015" s="1">
        <v>3</v>
      </c>
      <c r="N1015" s="33"/>
      <c r="O1015" s="80">
        <f>MATCH(C1015,大汇总!$A$2:$A$6000,0)</f>
        <v>4954</v>
      </c>
      <c r="P1015">
        <f t="shared" ca="1" si="47"/>
        <v>0.88874976712544007</v>
      </c>
    </row>
    <row r="1016" spans="1:16" ht="70.150000000000006" hidden="1" customHeight="1">
      <c r="A1016" s="80" t="s">
        <v>16120</v>
      </c>
      <c r="B1016" s="54">
        <v>155</v>
      </c>
      <c r="C1016" s="5" t="s">
        <v>13032</v>
      </c>
      <c r="D1016" s="6" t="s">
        <v>13033</v>
      </c>
      <c r="E1016" s="9" t="str">
        <f t="shared" si="45"/>
        <v/>
      </c>
      <c r="F1016" s="80" t="s">
        <v>29469</v>
      </c>
      <c r="G1016" s="9" t="s">
        <v>17860</v>
      </c>
      <c r="H1016" s="18"/>
      <c r="I1016" s="17" t="str">
        <f t="shared" si="46"/>
        <v/>
      </c>
      <c r="J1016" s="2" t="s">
        <v>13033</v>
      </c>
      <c r="K1016" s="2" t="s">
        <v>13034</v>
      </c>
      <c r="L1016" s="2" t="s">
        <v>13035</v>
      </c>
      <c r="M1016" s="17">
        <v>1</v>
      </c>
      <c r="N1016" s="25"/>
      <c r="O1016" s="80">
        <f>MATCH(C1016,大汇总!$A$2:$A$6000,0)</f>
        <v>661</v>
      </c>
      <c r="P1016">
        <f t="shared" ca="1" si="47"/>
        <v>8.0009561619212577E-2</v>
      </c>
    </row>
    <row r="1017" spans="1:16" ht="70.150000000000006" hidden="1" customHeight="1">
      <c r="A1017" s="80" t="s">
        <v>16117</v>
      </c>
      <c r="B1017" s="17">
        <v>155</v>
      </c>
      <c r="C1017" s="5" t="s">
        <v>11522</v>
      </c>
      <c r="D1017" s="31" t="s">
        <v>11523</v>
      </c>
      <c r="E1017" s="1" t="str">
        <f t="shared" si="45"/>
        <v/>
      </c>
      <c r="F1017" s="80" t="s">
        <v>29485</v>
      </c>
      <c r="G1017" s="1"/>
      <c r="H1017" s="32">
        <v>3</v>
      </c>
      <c r="I1017" s="17" t="str">
        <f t="shared" si="46"/>
        <v>√</v>
      </c>
      <c r="J1017" s="2" t="s">
        <v>11525</v>
      </c>
      <c r="K1017" s="2" t="s">
        <v>11524</v>
      </c>
      <c r="L1017" s="2" t="s">
        <v>11523</v>
      </c>
      <c r="M1017" s="17">
        <v>3</v>
      </c>
      <c r="N1017" s="24"/>
      <c r="O1017" s="80">
        <f>MATCH(C1017,大汇总!$A$2:$A$6000,0)</f>
        <v>1148</v>
      </c>
      <c r="P1017">
        <f t="shared" ca="1" si="47"/>
        <v>0.48970463438407175</v>
      </c>
    </row>
    <row r="1018" spans="1:16" ht="70.150000000000006" hidden="1" customHeight="1">
      <c r="A1018" s="80" t="s">
        <v>16115</v>
      </c>
      <c r="B1018" s="1">
        <v>156</v>
      </c>
      <c r="C1018" s="5" t="s">
        <v>4297</v>
      </c>
      <c r="D1018" s="6" t="s">
        <v>4298</v>
      </c>
      <c r="E1018" s="1" t="str">
        <f t="shared" si="45"/>
        <v/>
      </c>
      <c r="G1018" s="1"/>
      <c r="H1018" s="18">
        <v>1</v>
      </c>
      <c r="I1018" s="17" t="str">
        <f t="shared" si="46"/>
        <v>√</v>
      </c>
      <c r="J1018" s="2" t="s">
        <v>4298</v>
      </c>
      <c r="K1018" s="2" t="s">
        <v>4299</v>
      </c>
      <c r="L1018" s="2" t="s">
        <v>4300</v>
      </c>
      <c r="M1018" s="17">
        <v>1</v>
      </c>
      <c r="N1018" s="24"/>
      <c r="O1018" s="80">
        <f>MATCH(C1018,大汇总!$A$2:$A$6000,0)</f>
        <v>2694</v>
      </c>
      <c r="P1018">
        <f t="shared" ca="1" si="47"/>
        <v>0.29939628432002308</v>
      </c>
    </row>
    <row r="1019" spans="1:16" ht="70.150000000000006" hidden="1" customHeight="1">
      <c r="A1019" s="80" t="s">
        <v>16113</v>
      </c>
      <c r="B1019" s="1">
        <v>156</v>
      </c>
      <c r="C1019" s="5" t="s">
        <v>1679</v>
      </c>
      <c r="D1019" s="6" t="s">
        <v>448</v>
      </c>
      <c r="E1019" s="1" t="str">
        <f t="shared" si="45"/>
        <v/>
      </c>
      <c r="G1019" s="1"/>
      <c r="H1019" s="18">
        <v>3</v>
      </c>
      <c r="I1019" s="17" t="str">
        <f t="shared" si="46"/>
        <v>√</v>
      </c>
      <c r="J1019" s="2" t="s">
        <v>450</v>
      </c>
      <c r="K1019" s="2" t="s">
        <v>449</v>
      </c>
      <c r="L1019" s="2" t="s">
        <v>448</v>
      </c>
      <c r="M1019" s="17">
        <v>3</v>
      </c>
      <c r="N1019" s="23"/>
      <c r="O1019" s="80">
        <f>MATCH(C1019,大汇总!$A$2:$A$6000,0)</f>
        <v>52</v>
      </c>
      <c r="P1019">
        <f t="shared" ca="1" si="47"/>
        <v>0.75929297418758646</v>
      </c>
    </row>
    <row r="1020" spans="1:16" ht="70.150000000000006" hidden="1" customHeight="1">
      <c r="A1020" s="80" t="s">
        <v>16116</v>
      </c>
      <c r="B1020" s="54">
        <v>156</v>
      </c>
      <c r="C1020" s="5" t="s">
        <v>6562</v>
      </c>
      <c r="D1020" s="6" t="s">
        <v>6563</v>
      </c>
      <c r="E1020" s="1" t="str">
        <f t="shared" si="45"/>
        <v/>
      </c>
      <c r="G1020" s="1" t="s">
        <v>17860</v>
      </c>
      <c r="H1020" s="18"/>
      <c r="I1020" s="17" t="str">
        <f t="shared" si="46"/>
        <v/>
      </c>
      <c r="J1020" s="2" t="s">
        <v>6564</v>
      </c>
      <c r="K1020" s="2" t="s">
        <v>6563</v>
      </c>
      <c r="L1020" s="2" t="s">
        <v>6565</v>
      </c>
      <c r="M1020" s="17">
        <v>2</v>
      </c>
      <c r="N1020" s="38"/>
      <c r="O1020" s="80">
        <f>MATCH(C1020,大汇总!$A$2:$A$6000,0)</f>
        <v>288</v>
      </c>
      <c r="P1020">
        <f t="shared" ca="1" si="47"/>
        <v>0.78252864224112395</v>
      </c>
    </row>
    <row r="1021" spans="1:16" ht="70.150000000000006" hidden="1" customHeight="1">
      <c r="A1021" s="80" t="s">
        <v>16120</v>
      </c>
      <c r="B1021" s="54">
        <v>156</v>
      </c>
      <c r="C1021" s="5" t="s">
        <v>13036</v>
      </c>
      <c r="D1021" s="6" t="s">
        <v>13037</v>
      </c>
      <c r="E1021" s="9" t="str">
        <f t="shared" si="45"/>
        <v/>
      </c>
      <c r="F1021" s="80" t="s">
        <v>29469</v>
      </c>
      <c r="G1021" s="9" t="s">
        <v>17860</v>
      </c>
      <c r="H1021" s="18"/>
      <c r="I1021" s="17" t="str">
        <f t="shared" si="46"/>
        <v/>
      </c>
      <c r="J1021" s="2" t="s">
        <v>13039</v>
      </c>
      <c r="K1021" s="2" t="s">
        <v>13038</v>
      </c>
      <c r="L1021" s="2" t="s">
        <v>13037</v>
      </c>
      <c r="M1021" s="17">
        <v>3</v>
      </c>
      <c r="N1021" s="25"/>
      <c r="O1021" s="80">
        <f>MATCH(C1021,大汇总!$A$2:$A$6000,0)</f>
        <v>662</v>
      </c>
      <c r="P1021">
        <f t="shared" ca="1" si="47"/>
        <v>0.5672997820535759</v>
      </c>
    </row>
    <row r="1022" spans="1:16" ht="70.150000000000006" hidden="1" customHeight="1">
      <c r="A1022" s="80" t="s">
        <v>16117</v>
      </c>
      <c r="B1022" s="17">
        <v>156</v>
      </c>
      <c r="C1022" s="5" t="s">
        <v>11526</v>
      </c>
      <c r="D1022" s="31" t="s">
        <v>11527</v>
      </c>
      <c r="E1022" s="1" t="str">
        <f t="shared" si="45"/>
        <v/>
      </c>
      <c r="F1022" s="80" t="s">
        <v>29485</v>
      </c>
      <c r="G1022" s="1"/>
      <c r="H1022" s="32">
        <v>3</v>
      </c>
      <c r="I1022" s="17" t="str">
        <f t="shared" si="46"/>
        <v>√</v>
      </c>
      <c r="J1022" s="2" t="s">
        <v>11529</v>
      </c>
      <c r="K1022" s="2" t="s">
        <v>11528</v>
      </c>
      <c r="L1022" s="2" t="s">
        <v>11527</v>
      </c>
      <c r="M1022" s="17">
        <v>3</v>
      </c>
      <c r="N1022" s="24"/>
      <c r="O1022" s="80">
        <f>MATCH(C1022,大汇总!$A$2:$A$6000,0)</f>
        <v>1151</v>
      </c>
      <c r="P1022">
        <f t="shared" ca="1" si="47"/>
        <v>0.67767522889041409</v>
      </c>
    </row>
    <row r="1023" spans="1:16" ht="70.150000000000006" hidden="1" customHeight="1">
      <c r="A1023" s="80" t="s">
        <v>16115</v>
      </c>
      <c r="B1023" s="1">
        <v>157</v>
      </c>
      <c r="C1023" s="5" t="s">
        <v>4301</v>
      </c>
      <c r="D1023" s="6" t="s">
        <v>4300</v>
      </c>
      <c r="E1023" s="1" t="str">
        <f t="shared" si="45"/>
        <v/>
      </c>
      <c r="G1023" s="1"/>
      <c r="H1023" s="18">
        <v>2</v>
      </c>
      <c r="I1023" s="17" t="str">
        <f t="shared" si="46"/>
        <v>√</v>
      </c>
      <c r="J1023" s="2" t="s">
        <v>4298</v>
      </c>
      <c r="K1023" s="2" t="s">
        <v>4300</v>
      </c>
      <c r="L1023" s="2" t="s">
        <v>4299</v>
      </c>
      <c r="M1023" s="17">
        <v>2</v>
      </c>
      <c r="N1023" s="24"/>
      <c r="O1023" s="80">
        <f>MATCH(C1023,大汇总!$A$2:$A$6000,0)</f>
        <v>2695</v>
      </c>
      <c r="P1023">
        <f t="shared" ca="1" si="47"/>
        <v>0.57923811748042475</v>
      </c>
    </row>
    <row r="1024" spans="1:16" ht="70.150000000000006" hidden="1" customHeight="1">
      <c r="A1024" s="80" t="s">
        <v>16113</v>
      </c>
      <c r="B1024" s="1">
        <v>157</v>
      </c>
      <c r="C1024" s="5" t="s">
        <v>1680</v>
      </c>
      <c r="D1024" s="6" t="s">
        <v>451</v>
      </c>
      <c r="E1024" s="1" t="str">
        <f t="shared" si="45"/>
        <v/>
      </c>
      <c r="G1024" s="1"/>
      <c r="H1024" s="18">
        <v>1</v>
      </c>
      <c r="I1024" s="17" t="str">
        <f t="shared" si="46"/>
        <v>√</v>
      </c>
      <c r="J1024" s="2" t="s">
        <v>451</v>
      </c>
      <c r="K1024" s="2" t="s">
        <v>452</v>
      </c>
      <c r="L1024" s="2" t="s">
        <v>453</v>
      </c>
      <c r="M1024" s="17">
        <v>1</v>
      </c>
      <c r="N1024" s="24"/>
      <c r="O1024" s="80">
        <f>MATCH(C1024,大汇总!$A$2:$A$6000,0)</f>
        <v>84</v>
      </c>
      <c r="P1024">
        <f t="shared" ca="1" si="47"/>
        <v>0.98635531350544647</v>
      </c>
    </row>
    <row r="1025" spans="1:16" ht="70.150000000000006" hidden="1" customHeight="1">
      <c r="A1025" s="80" t="s">
        <v>16116</v>
      </c>
      <c r="B1025" s="54">
        <v>157</v>
      </c>
      <c r="C1025" s="5" t="s">
        <v>6566</v>
      </c>
      <c r="D1025" s="6" t="s">
        <v>6567</v>
      </c>
      <c r="E1025" s="1" t="str">
        <f t="shared" si="45"/>
        <v/>
      </c>
      <c r="G1025" s="1" t="s">
        <v>17860</v>
      </c>
      <c r="H1025" s="18"/>
      <c r="I1025" s="17" t="str">
        <f t="shared" si="46"/>
        <v/>
      </c>
      <c r="J1025" s="2" t="s">
        <v>6560</v>
      </c>
      <c r="K1025" s="2" t="s">
        <v>6568</v>
      </c>
      <c r="L1025" s="2" t="s">
        <v>6567</v>
      </c>
      <c r="M1025" s="17">
        <v>3</v>
      </c>
      <c r="N1025" s="38"/>
      <c r="O1025" s="80">
        <f>MATCH(C1025,大汇总!$A$2:$A$6000,0)</f>
        <v>291</v>
      </c>
      <c r="P1025">
        <f t="shared" ca="1" si="47"/>
        <v>0.83794764255754695</v>
      </c>
    </row>
    <row r="1026" spans="1:16" ht="70.150000000000006" hidden="1" customHeight="1">
      <c r="A1026" s="80" t="s">
        <v>16114</v>
      </c>
      <c r="B1026" s="1">
        <v>157</v>
      </c>
      <c r="C1026" s="5" t="s">
        <v>2266</v>
      </c>
      <c r="D1026" s="6" t="s">
        <v>2267</v>
      </c>
      <c r="E1026" s="1" t="str">
        <f t="shared" ref="E1026:E1089" si="48">IF(I1026="×",IF(M1026=1,J1026,IF(M1026=2,K1026,IF(M1026=3,L1026,""))),"")</f>
        <v/>
      </c>
      <c r="G1026" s="1"/>
      <c r="H1026" s="18"/>
      <c r="I1026" s="1" t="str">
        <f t="shared" ref="I1026:I1089" si="49">IF(H1026="","",IF(H1026=M1026,"√","×"))</f>
        <v/>
      </c>
      <c r="J1026" s="2" t="s">
        <v>2267</v>
      </c>
      <c r="K1026" s="2" t="s">
        <v>2268</v>
      </c>
      <c r="L1026" s="2" t="s">
        <v>2269</v>
      </c>
      <c r="M1026" s="1">
        <v>1</v>
      </c>
      <c r="N1026" s="33"/>
      <c r="O1026" s="80">
        <f>MATCH(C1026,大汇总!$A$2:$A$6000,0)</f>
        <v>919</v>
      </c>
      <c r="P1026">
        <f t="shared" ref="P1026:P1089" ca="1" si="50">RAND()</f>
        <v>0.75112771313762428</v>
      </c>
    </row>
    <row r="1027" spans="1:16" ht="70.150000000000006" hidden="1" customHeight="1">
      <c r="A1027" s="80" t="s">
        <v>16120</v>
      </c>
      <c r="B1027" s="54">
        <v>157</v>
      </c>
      <c r="C1027" s="5" t="s">
        <v>13040</v>
      </c>
      <c r="D1027" s="6" t="s">
        <v>13041</v>
      </c>
      <c r="E1027" s="9" t="str">
        <f t="shared" si="48"/>
        <v/>
      </c>
      <c r="F1027" s="80" t="s">
        <v>29469</v>
      </c>
      <c r="G1027" s="9" t="s">
        <v>17860</v>
      </c>
      <c r="H1027" s="18"/>
      <c r="I1027" s="17" t="str">
        <f t="shared" si="49"/>
        <v/>
      </c>
      <c r="J1027" s="2" t="s">
        <v>13041</v>
      </c>
      <c r="K1027" s="2" t="s">
        <v>13042</v>
      </c>
      <c r="L1027" s="2" t="s">
        <v>13043</v>
      </c>
      <c r="M1027" s="17">
        <v>1</v>
      </c>
      <c r="N1027" s="25"/>
      <c r="O1027" s="80">
        <f>MATCH(C1027,大汇总!$A$2:$A$6000,0)</f>
        <v>663</v>
      </c>
      <c r="P1027">
        <f t="shared" ca="1" si="50"/>
        <v>8.8398751427422928E-2</v>
      </c>
    </row>
    <row r="1028" spans="1:16" ht="70.150000000000006" hidden="1" customHeight="1">
      <c r="A1028" s="80" t="s">
        <v>16117</v>
      </c>
      <c r="B1028" s="17">
        <v>157</v>
      </c>
      <c r="C1028" s="5" t="s">
        <v>11530</v>
      </c>
      <c r="D1028" s="31" t="s">
        <v>11531</v>
      </c>
      <c r="E1028" s="1" t="str">
        <f t="shared" si="48"/>
        <v/>
      </c>
      <c r="F1028" s="80" t="s">
        <v>29485</v>
      </c>
      <c r="G1028" s="1"/>
      <c r="H1028" s="32">
        <v>2</v>
      </c>
      <c r="I1028" s="17" t="str">
        <f t="shared" si="49"/>
        <v>√</v>
      </c>
      <c r="J1028" s="2" t="s">
        <v>11532</v>
      </c>
      <c r="K1028" s="2" t="s">
        <v>11531</v>
      </c>
      <c r="L1028" s="2" t="s">
        <v>11533</v>
      </c>
      <c r="M1028" s="17">
        <v>2</v>
      </c>
      <c r="N1028" s="24"/>
      <c r="O1028" s="80">
        <f>MATCH(C1028,大汇总!$A$2:$A$6000,0)</f>
        <v>1152</v>
      </c>
      <c r="P1028">
        <f t="shared" ca="1" si="50"/>
        <v>0.64249529004730632</v>
      </c>
    </row>
    <row r="1029" spans="1:16" ht="70.150000000000006" hidden="1" customHeight="1">
      <c r="A1029" s="80" t="s">
        <v>16115</v>
      </c>
      <c r="B1029" s="1">
        <v>158</v>
      </c>
      <c r="C1029" s="5" t="s">
        <v>4302</v>
      </c>
      <c r="D1029" s="6" t="s">
        <v>4299</v>
      </c>
      <c r="E1029" s="1" t="str">
        <f t="shared" si="48"/>
        <v/>
      </c>
      <c r="G1029" s="1"/>
      <c r="H1029" s="18">
        <v>3</v>
      </c>
      <c r="I1029" s="17" t="str">
        <f t="shared" si="49"/>
        <v>√</v>
      </c>
      <c r="J1029" s="2" t="s">
        <v>4300</v>
      </c>
      <c r="K1029" s="2" t="s">
        <v>4298</v>
      </c>
      <c r="L1029" s="2" t="s">
        <v>4299</v>
      </c>
      <c r="M1029" s="17">
        <v>3</v>
      </c>
      <c r="N1029" s="24"/>
      <c r="O1029" s="80">
        <f>MATCH(C1029,大汇总!$A$2:$A$6000,0)</f>
        <v>2696</v>
      </c>
      <c r="P1029">
        <f t="shared" ca="1" si="50"/>
        <v>0.57853437423592502</v>
      </c>
    </row>
    <row r="1030" spans="1:16" ht="70.150000000000006" hidden="1" customHeight="1">
      <c r="A1030" s="80" t="s">
        <v>16113</v>
      </c>
      <c r="B1030" s="1">
        <v>158</v>
      </c>
      <c r="C1030" s="5" t="s">
        <v>454</v>
      </c>
      <c r="D1030" s="6" t="s">
        <v>455</v>
      </c>
      <c r="E1030" s="1" t="str">
        <f t="shared" si="48"/>
        <v/>
      </c>
      <c r="F1030" s="80" t="s">
        <v>29479</v>
      </c>
      <c r="G1030" s="1"/>
      <c r="H1030" s="18">
        <v>2</v>
      </c>
      <c r="I1030" s="17" t="str">
        <f t="shared" si="49"/>
        <v>√</v>
      </c>
      <c r="J1030" s="2" t="s">
        <v>456</v>
      </c>
      <c r="K1030" s="2" t="s">
        <v>455</v>
      </c>
      <c r="L1030" s="2" t="s">
        <v>214</v>
      </c>
      <c r="M1030" s="17">
        <v>2</v>
      </c>
      <c r="N1030" s="24"/>
      <c r="O1030" s="80">
        <f>MATCH(C1030,大汇总!$A$2:$A$6000,0)</f>
        <v>5025</v>
      </c>
      <c r="P1030">
        <f t="shared" ca="1" si="50"/>
        <v>0.42222005599741319</v>
      </c>
    </row>
    <row r="1031" spans="1:16" ht="70.150000000000006" hidden="1" customHeight="1">
      <c r="A1031" s="80" t="s">
        <v>16116</v>
      </c>
      <c r="B1031" s="54">
        <v>158</v>
      </c>
      <c r="C1031" s="5" t="s">
        <v>6569</v>
      </c>
      <c r="D1031" s="6" t="s">
        <v>6540</v>
      </c>
      <c r="E1031" s="1" t="str">
        <f t="shared" si="48"/>
        <v/>
      </c>
      <c r="G1031" s="1" t="s">
        <v>17860</v>
      </c>
      <c r="H1031" s="18"/>
      <c r="I1031" s="17" t="str">
        <f t="shared" si="49"/>
        <v/>
      </c>
      <c r="J1031" s="2" t="s">
        <v>6570</v>
      </c>
      <c r="K1031" s="2" t="s">
        <v>6567</v>
      </c>
      <c r="L1031" s="2" t="s">
        <v>6540</v>
      </c>
      <c r="M1031" s="17">
        <v>3</v>
      </c>
      <c r="N1031" s="38"/>
      <c r="O1031" s="80">
        <f>MATCH(C1031,大汇总!$A$2:$A$6000,0)</f>
        <v>289</v>
      </c>
      <c r="P1031">
        <f t="shared" ca="1" si="50"/>
        <v>0.16783846650655365</v>
      </c>
    </row>
    <row r="1032" spans="1:16" ht="70.150000000000006" hidden="1" customHeight="1">
      <c r="A1032" s="80" t="s">
        <v>16114</v>
      </c>
      <c r="B1032" s="54">
        <v>158</v>
      </c>
      <c r="C1032" s="5" t="s">
        <v>2270</v>
      </c>
      <c r="D1032" s="6" t="s">
        <v>2271</v>
      </c>
      <c r="E1032" s="1" t="str">
        <f t="shared" si="48"/>
        <v/>
      </c>
      <c r="G1032" s="1"/>
      <c r="H1032" s="18"/>
      <c r="I1032" s="1" t="str">
        <f t="shared" si="49"/>
        <v/>
      </c>
      <c r="J1032" s="2" t="s">
        <v>2272</v>
      </c>
      <c r="K1032" s="2" t="s">
        <v>2271</v>
      </c>
      <c r="L1032" s="2" t="s">
        <v>2273</v>
      </c>
      <c r="M1032" s="1">
        <v>2</v>
      </c>
      <c r="N1032" s="33"/>
      <c r="O1032" s="80">
        <f>MATCH(C1032,大汇总!$A$2:$A$6000,0)</f>
        <v>583</v>
      </c>
      <c r="P1032">
        <f t="shared" ca="1" si="50"/>
        <v>0.82526799709317522</v>
      </c>
    </row>
    <row r="1033" spans="1:16" ht="70.150000000000006" hidden="1" customHeight="1">
      <c r="A1033" s="80" t="s">
        <v>16120</v>
      </c>
      <c r="B1033" s="54">
        <v>158</v>
      </c>
      <c r="C1033" s="5" t="s">
        <v>13044</v>
      </c>
      <c r="D1033" s="6" t="s">
        <v>13045</v>
      </c>
      <c r="E1033" s="9" t="str">
        <f t="shared" si="48"/>
        <v/>
      </c>
      <c r="F1033" s="80" t="s">
        <v>29469</v>
      </c>
      <c r="G1033" s="9" t="s">
        <v>17860</v>
      </c>
      <c r="H1033" s="18"/>
      <c r="I1033" s="17" t="str">
        <f t="shared" si="49"/>
        <v/>
      </c>
      <c r="J1033" s="2" t="s">
        <v>13047</v>
      </c>
      <c r="K1033" s="2" t="s">
        <v>13046</v>
      </c>
      <c r="L1033" s="2" t="s">
        <v>13045</v>
      </c>
      <c r="M1033" s="17">
        <v>3</v>
      </c>
      <c r="N1033" s="25"/>
      <c r="O1033" s="80">
        <f>MATCH(C1033,大汇总!$A$2:$A$6000,0)</f>
        <v>664</v>
      </c>
      <c r="P1033">
        <f t="shared" ca="1" si="50"/>
        <v>0.97323046797298551</v>
      </c>
    </row>
    <row r="1034" spans="1:16" ht="70.150000000000006" hidden="1" customHeight="1">
      <c r="A1034" s="80" t="s">
        <v>16117</v>
      </c>
      <c r="B1034" s="17">
        <v>158</v>
      </c>
      <c r="C1034" s="5" t="s">
        <v>11534</v>
      </c>
      <c r="D1034" s="31" t="s">
        <v>4970</v>
      </c>
      <c r="E1034" s="1" t="str">
        <f t="shared" si="48"/>
        <v/>
      </c>
      <c r="G1034" s="1" t="s">
        <v>4708</v>
      </c>
      <c r="H1034" s="32">
        <v>1</v>
      </c>
      <c r="I1034" s="17" t="str">
        <f t="shared" si="49"/>
        <v>√</v>
      </c>
      <c r="J1034" s="2" t="s">
        <v>4970</v>
      </c>
      <c r="K1034" s="2" t="s">
        <v>11535</v>
      </c>
      <c r="L1034" s="2" t="s">
        <v>11536</v>
      </c>
      <c r="M1034" s="17">
        <v>1</v>
      </c>
      <c r="N1034" s="24"/>
      <c r="O1034" s="80">
        <f>MATCH(C1034,大汇总!$A$2:$A$6000,0)</f>
        <v>851</v>
      </c>
      <c r="P1034">
        <f t="shared" ca="1" si="50"/>
        <v>5.0224053412352809E-2</v>
      </c>
    </row>
    <row r="1035" spans="1:16" ht="70.150000000000006" hidden="1" customHeight="1">
      <c r="A1035" s="80" t="s">
        <v>16115</v>
      </c>
      <c r="B1035" s="1">
        <v>159</v>
      </c>
      <c r="C1035" s="5" t="s">
        <v>4303</v>
      </c>
      <c r="D1035" s="6" t="s">
        <v>4304</v>
      </c>
      <c r="E1035" s="1" t="str">
        <f t="shared" si="48"/>
        <v/>
      </c>
      <c r="G1035" s="1"/>
      <c r="H1035" s="18">
        <v>1</v>
      </c>
      <c r="I1035" s="17" t="str">
        <f t="shared" si="49"/>
        <v>√</v>
      </c>
      <c r="J1035" s="2" t="s">
        <v>4304</v>
      </c>
      <c r="K1035" s="2" t="s">
        <v>4305</v>
      </c>
      <c r="L1035" s="2" t="s">
        <v>4306</v>
      </c>
      <c r="M1035" s="17">
        <v>1</v>
      </c>
      <c r="N1035" s="24"/>
      <c r="O1035" s="80">
        <f>MATCH(C1035,大汇总!$A$2:$A$6000,0)</f>
        <v>4852</v>
      </c>
      <c r="P1035">
        <f t="shared" ca="1" si="50"/>
        <v>0.71169205552360326</v>
      </c>
    </row>
    <row r="1036" spans="1:16" ht="70.150000000000006" hidden="1" customHeight="1">
      <c r="A1036" s="80" t="s">
        <v>16113</v>
      </c>
      <c r="B1036" s="1">
        <v>159</v>
      </c>
      <c r="C1036" s="5" t="s">
        <v>457</v>
      </c>
      <c r="D1036" s="6" t="s">
        <v>458</v>
      </c>
      <c r="E1036" s="1" t="str">
        <f t="shared" si="48"/>
        <v/>
      </c>
      <c r="G1036" s="1"/>
      <c r="H1036" s="18">
        <v>3</v>
      </c>
      <c r="I1036" s="17" t="str">
        <f t="shared" si="49"/>
        <v>√</v>
      </c>
      <c r="J1036" s="2" t="s">
        <v>460</v>
      </c>
      <c r="K1036" s="2" t="s">
        <v>459</v>
      </c>
      <c r="L1036" s="2" t="s">
        <v>458</v>
      </c>
      <c r="M1036" s="17">
        <v>3</v>
      </c>
      <c r="N1036" s="24"/>
      <c r="O1036" s="80">
        <f>MATCH(C1036,大汇总!$A$2:$A$6000,0)</f>
        <v>117</v>
      </c>
      <c r="P1036">
        <f t="shared" ca="1" si="50"/>
        <v>0.8949330185027996</v>
      </c>
    </row>
    <row r="1037" spans="1:16" ht="70.150000000000006" hidden="1" customHeight="1">
      <c r="A1037" s="80" t="s">
        <v>16116</v>
      </c>
      <c r="B1037" s="54">
        <v>159</v>
      </c>
      <c r="C1037" s="5" t="s">
        <v>6571</v>
      </c>
      <c r="D1037" s="6" t="s">
        <v>6572</v>
      </c>
      <c r="E1037" s="1" t="str">
        <f t="shared" si="48"/>
        <v/>
      </c>
      <c r="F1037" s="80" t="s">
        <v>17979</v>
      </c>
      <c r="G1037" s="1" t="s">
        <v>17860</v>
      </c>
      <c r="H1037" s="18"/>
      <c r="I1037" s="17" t="str">
        <f t="shared" si="49"/>
        <v/>
      </c>
      <c r="J1037" s="2" t="s">
        <v>6551</v>
      </c>
      <c r="K1037" s="2" t="s">
        <v>6572</v>
      </c>
      <c r="L1037" s="2" t="s">
        <v>6552</v>
      </c>
      <c r="M1037" s="17">
        <v>2</v>
      </c>
      <c r="N1037" s="38"/>
      <c r="O1037" s="80" t="e">
        <f>MATCH(C1037,大汇总!$A$2:$A$6000,0)</f>
        <v>#N/A</v>
      </c>
      <c r="P1037">
        <f t="shared" ca="1" si="50"/>
        <v>0.66029041059544891</v>
      </c>
    </row>
    <row r="1038" spans="1:16" ht="70.150000000000006" hidden="1" customHeight="1">
      <c r="A1038" s="80" t="s">
        <v>16114</v>
      </c>
      <c r="B1038" s="1">
        <v>159</v>
      </c>
      <c r="C1038" s="5" t="s">
        <v>2274</v>
      </c>
      <c r="D1038" s="6" t="s">
        <v>2275</v>
      </c>
      <c r="E1038" s="1" t="str">
        <f t="shared" si="48"/>
        <v/>
      </c>
      <c r="G1038" s="1"/>
      <c r="H1038" s="18"/>
      <c r="I1038" s="1" t="str">
        <f t="shared" si="49"/>
        <v/>
      </c>
      <c r="J1038" s="2" t="s">
        <v>2276</v>
      </c>
      <c r="K1038" s="2" t="s">
        <v>2275</v>
      </c>
      <c r="L1038" s="2" t="s">
        <v>2277</v>
      </c>
      <c r="M1038" s="1">
        <v>2</v>
      </c>
      <c r="N1038" s="33"/>
      <c r="O1038" s="80">
        <f>MATCH(C1038,大汇总!$A$2:$A$6000,0)</f>
        <v>4231</v>
      </c>
      <c r="P1038">
        <f t="shared" ca="1" si="50"/>
        <v>0.99111321352327575</v>
      </c>
    </row>
    <row r="1039" spans="1:16" ht="70.150000000000006" hidden="1" customHeight="1">
      <c r="A1039" s="80" t="s">
        <v>16120</v>
      </c>
      <c r="B1039" s="54">
        <v>159</v>
      </c>
      <c r="C1039" s="5" t="s">
        <v>13048</v>
      </c>
      <c r="D1039" s="6" t="s">
        <v>13049</v>
      </c>
      <c r="E1039" s="9" t="str">
        <f t="shared" si="48"/>
        <v/>
      </c>
      <c r="F1039" s="80" t="s">
        <v>29469</v>
      </c>
      <c r="G1039" s="9" t="s">
        <v>17860</v>
      </c>
      <c r="H1039" s="18"/>
      <c r="I1039" s="17" t="str">
        <f t="shared" si="49"/>
        <v/>
      </c>
      <c r="J1039" s="2" t="s">
        <v>13050</v>
      </c>
      <c r="K1039" s="2" t="s">
        <v>13049</v>
      </c>
      <c r="L1039" s="2" t="s">
        <v>13051</v>
      </c>
      <c r="M1039" s="17">
        <v>2</v>
      </c>
      <c r="N1039" s="25"/>
      <c r="O1039" s="80">
        <f>MATCH(C1039,大汇总!$A$2:$A$6000,0)</f>
        <v>665</v>
      </c>
      <c r="P1039">
        <f t="shared" ca="1" si="50"/>
        <v>0.35378229401504302</v>
      </c>
    </row>
    <row r="1040" spans="1:16" ht="70.150000000000006" hidden="1" customHeight="1">
      <c r="A1040" s="80" t="s">
        <v>16117</v>
      </c>
      <c r="B1040" s="17">
        <v>159</v>
      </c>
      <c r="C1040" s="5" t="s">
        <v>11537</v>
      </c>
      <c r="D1040" s="31" t="s">
        <v>11538</v>
      </c>
      <c r="E1040" s="1" t="str">
        <f t="shared" si="48"/>
        <v/>
      </c>
      <c r="F1040" s="80" t="s">
        <v>29462</v>
      </c>
      <c r="G1040" s="1"/>
      <c r="H1040" s="32">
        <v>2</v>
      </c>
      <c r="I1040" s="17" t="str">
        <f t="shared" si="49"/>
        <v>√</v>
      </c>
      <c r="J1040" s="2" t="s">
        <v>11539</v>
      </c>
      <c r="K1040" s="2" t="s">
        <v>11538</v>
      </c>
      <c r="L1040" s="2" t="s">
        <v>11540</v>
      </c>
      <c r="M1040" s="17">
        <v>2</v>
      </c>
      <c r="N1040" s="24"/>
      <c r="O1040" s="80">
        <f>MATCH(C1040,大汇总!$A$2:$A$6000,0)</f>
        <v>3020</v>
      </c>
      <c r="P1040">
        <f t="shared" ca="1" si="50"/>
        <v>0.8765490412121234</v>
      </c>
    </row>
    <row r="1041" spans="1:16" ht="70.150000000000006" hidden="1" customHeight="1">
      <c r="A1041" s="80" t="s">
        <v>16115</v>
      </c>
      <c r="B1041" s="1">
        <v>160</v>
      </c>
      <c r="C1041" s="5" t="s">
        <v>4307</v>
      </c>
      <c r="D1041" s="6" t="s">
        <v>4308</v>
      </c>
      <c r="E1041" s="1" t="str">
        <f t="shared" si="48"/>
        <v/>
      </c>
      <c r="G1041" s="1" t="s">
        <v>17859</v>
      </c>
      <c r="H1041" s="18">
        <v>2</v>
      </c>
      <c r="I1041" s="17" t="str">
        <f t="shared" si="49"/>
        <v>√</v>
      </c>
      <c r="J1041" s="2" t="s">
        <v>4309</v>
      </c>
      <c r="K1041" s="2" t="s">
        <v>4308</v>
      </c>
      <c r="L1041" s="2" t="s">
        <v>4310</v>
      </c>
      <c r="M1041" s="17">
        <v>2</v>
      </c>
      <c r="N1041" s="24"/>
      <c r="O1041" s="80">
        <f>MATCH(C1041,大汇总!$A$2:$A$6000,0)</f>
        <v>1104</v>
      </c>
      <c r="P1041">
        <f t="shared" ca="1" si="50"/>
        <v>0.49705175777971689</v>
      </c>
    </row>
    <row r="1042" spans="1:16" ht="70.150000000000006" hidden="1" customHeight="1">
      <c r="A1042" s="80" t="s">
        <v>16113</v>
      </c>
      <c r="B1042" s="1">
        <v>160</v>
      </c>
      <c r="C1042" s="5" t="s">
        <v>1681</v>
      </c>
      <c r="D1042" s="6" t="s">
        <v>461</v>
      </c>
      <c r="E1042" s="1" t="str">
        <f t="shared" si="48"/>
        <v/>
      </c>
      <c r="G1042" s="1"/>
      <c r="H1042" s="18">
        <v>1</v>
      </c>
      <c r="I1042" s="17" t="str">
        <f t="shared" si="49"/>
        <v>√</v>
      </c>
      <c r="J1042" s="2" t="s">
        <v>461</v>
      </c>
      <c r="K1042" s="2" t="s">
        <v>462</v>
      </c>
      <c r="L1042" s="2" t="s">
        <v>463</v>
      </c>
      <c r="M1042" s="17">
        <v>1</v>
      </c>
      <c r="N1042" s="24"/>
      <c r="O1042" s="80">
        <f>MATCH(C1042,大汇总!$A$2:$A$6000,0)</f>
        <v>1868</v>
      </c>
      <c r="P1042">
        <f t="shared" ca="1" si="50"/>
        <v>0.30687343515517418</v>
      </c>
    </row>
    <row r="1043" spans="1:16" ht="70.150000000000006" hidden="1" customHeight="1">
      <c r="A1043" s="80" t="s">
        <v>16116</v>
      </c>
      <c r="B1043" s="54">
        <v>160</v>
      </c>
      <c r="C1043" s="5" t="s">
        <v>6573</v>
      </c>
      <c r="D1043" s="6" t="s">
        <v>6574</v>
      </c>
      <c r="E1043" s="1" t="str">
        <f t="shared" si="48"/>
        <v/>
      </c>
      <c r="G1043" s="1" t="s">
        <v>17860</v>
      </c>
      <c r="H1043" s="18"/>
      <c r="I1043" s="17" t="str">
        <f t="shared" si="49"/>
        <v/>
      </c>
      <c r="J1043" s="2" t="s">
        <v>6574</v>
      </c>
      <c r="K1043" s="2" t="s">
        <v>6575</v>
      </c>
      <c r="L1043" s="2" t="s">
        <v>6576</v>
      </c>
      <c r="M1043" s="17">
        <v>1</v>
      </c>
      <c r="N1043" s="38"/>
      <c r="O1043" s="80">
        <f>MATCH(C1043,大汇总!$A$2:$A$6000,0)</f>
        <v>275</v>
      </c>
      <c r="P1043">
        <f t="shared" ca="1" si="50"/>
        <v>0.96841768635243897</v>
      </c>
    </row>
    <row r="1044" spans="1:16" ht="70.150000000000006" hidden="1" customHeight="1">
      <c r="A1044" s="80" t="s">
        <v>16114</v>
      </c>
      <c r="B1044" s="1">
        <v>160</v>
      </c>
      <c r="C1044" s="5" t="s">
        <v>2278</v>
      </c>
      <c r="D1044" s="6" t="s">
        <v>2279</v>
      </c>
      <c r="E1044" s="1" t="str">
        <f t="shared" si="48"/>
        <v/>
      </c>
      <c r="G1044" s="1"/>
      <c r="H1044" s="18"/>
      <c r="I1044" s="1" t="str">
        <f t="shared" si="49"/>
        <v/>
      </c>
      <c r="J1044" s="2" t="s">
        <v>2279</v>
      </c>
      <c r="K1044" s="2" t="s">
        <v>2280</v>
      </c>
      <c r="L1044" s="2" t="s">
        <v>2281</v>
      </c>
      <c r="M1044" s="1">
        <v>1</v>
      </c>
      <c r="N1044" s="33"/>
      <c r="O1044" s="80">
        <f>MATCH(C1044,大汇总!$A$2:$A$6000,0)</f>
        <v>4733</v>
      </c>
      <c r="P1044">
        <f t="shared" ca="1" si="50"/>
        <v>0.89821836606956706</v>
      </c>
    </row>
    <row r="1045" spans="1:16" ht="70.150000000000006" hidden="1" customHeight="1">
      <c r="A1045" s="80" t="s">
        <v>16120</v>
      </c>
      <c r="B1045" s="54">
        <v>160</v>
      </c>
      <c r="C1045" s="5" t="s">
        <v>13052</v>
      </c>
      <c r="D1045" s="6" t="s">
        <v>13053</v>
      </c>
      <c r="E1045" s="9" t="str">
        <f t="shared" si="48"/>
        <v/>
      </c>
      <c r="G1045" s="9" t="s">
        <v>17860</v>
      </c>
      <c r="H1045" s="18"/>
      <c r="I1045" s="17" t="str">
        <f t="shared" si="49"/>
        <v/>
      </c>
      <c r="J1045" s="2" t="s">
        <v>13053</v>
      </c>
      <c r="K1045" s="2" t="s">
        <v>13054</v>
      </c>
      <c r="L1045" s="2" t="s">
        <v>13055</v>
      </c>
      <c r="M1045" s="17">
        <v>1</v>
      </c>
      <c r="N1045" s="25"/>
      <c r="O1045" s="80">
        <f>MATCH(C1045,大汇总!$A$2:$A$6000,0)</f>
        <v>657</v>
      </c>
      <c r="P1045">
        <f t="shared" ca="1" si="50"/>
        <v>0.16908522815760341</v>
      </c>
    </row>
    <row r="1046" spans="1:16" ht="70.150000000000006" hidden="1" customHeight="1">
      <c r="A1046" s="80" t="s">
        <v>16117</v>
      </c>
      <c r="B1046" s="17">
        <v>160</v>
      </c>
      <c r="C1046" s="5" t="s">
        <v>11541</v>
      </c>
      <c r="D1046" s="31" t="s">
        <v>11542</v>
      </c>
      <c r="E1046" s="1" t="str">
        <f t="shared" si="48"/>
        <v/>
      </c>
      <c r="F1046" s="80" t="s">
        <v>29462</v>
      </c>
      <c r="G1046" s="1"/>
      <c r="H1046" s="32">
        <v>1</v>
      </c>
      <c r="I1046" s="17" t="str">
        <f t="shared" si="49"/>
        <v>√</v>
      </c>
      <c r="J1046" s="2" t="s">
        <v>11542</v>
      </c>
      <c r="K1046" s="2" t="s">
        <v>11543</v>
      </c>
      <c r="L1046" s="2" t="s">
        <v>11544</v>
      </c>
      <c r="M1046" s="17">
        <v>1</v>
      </c>
      <c r="N1046" s="24"/>
      <c r="O1046" s="80">
        <f>MATCH(C1046,大汇总!$A$2:$A$6000,0)</f>
        <v>5148</v>
      </c>
      <c r="P1046">
        <f t="shared" ca="1" si="50"/>
        <v>0.24360731287971893</v>
      </c>
    </row>
    <row r="1047" spans="1:16" ht="70.150000000000006" hidden="1" customHeight="1">
      <c r="A1047" s="80" t="s">
        <v>16115</v>
      </c>
      <c r="B1047" s="1">
        <v>161</v>
      </c>
      <c r="C1047" s="5" t="s">
        <v>4311</v>
      </c>
      <c r="D1047" s="6" t="s">
        <v>4312</v>
      </c>
      <c r="E1047" s="1" t="str">
        <f t="shared" si="48"/>
        <v/>
      </c>
      <c r="G1047" s="1" t="s">
        <v>17860</v>
      </c>
      <c r="H1047" s="18">
        <v>3</v>
      </c>
      <c r="I1047" s="17" t="str">
        <f t="shared" si="49"/>
        <v>√</v>
      </c>
      <c r="J1047" s="2" t="s">
        <v>4314</v>
      </c>
      <c r="K1047" s="2" t="s">
        <v>4313</v>
      </c>
      <c r="L1047" s="2" t="s">
        <v>4312</v>
      </c>
      <c r="M1047" s="17">
        <v>3</v>
      </c>
      <c r="N1047" s="24"/>
      <c r="O1047" s="80">
        <f>MATCH(C1047,大汇总!$A$2:$A$6000,0)</f>
        <v>1087</v>
      </c>
      <c r="P1047">
        <f t="shared" ca="1" si="50"/>
        <v>6.0635247487214272E-2</v>
      </c>
    </row>
    <row r="1048" spans="1:16" ht="70.150000000000006" hidden="1" customHeight="1">
      <c r="A1048" s="80" t="s">
        <v>16113</v>
      </c>
      <c r="B1048" s="1">
        <v>161</v>
      </c>
      <c r="C1048" s="5" t="s">
        <v>464</v>
      </c>
      <c r="D1048" s="6" t="s">
        <v>465</v>
      </c>
      <c r="E1048" s="1" t="str">
        <f t="shared" si="48"/>
        <v/>
      </c>
      <c r="G1048" s="1"/>
      <c r="H1048" s="18">
        <v>2</v>
      </c>
      <c r="I1048" s="17" t="str">
        <f t="shared" si="49"/>
        <v>√</v>
      </c>
      <c r="J1048" s="2" t="s">
        <v>466</v>
      </c>
      <c r="K1048" s="2" t="s">
        <v>465</v>
      </c>
      <c r="L1048" s="2" t="s">
        <v>467</v>
      </c>
      <c r="M1048" s="17">
        <v>2</v>
      </c>
      <c r="N1048" s="24"/>
      <c r="O1048" s="80">
        <f>MATCH(C1048,大汇总!$A$2:$A$6000,0)</f>
        <v>41</v>
      </c>
      <c r="P1048">
        <f t="shared" ca="1" si="50"/>
        <v>0.31768422278384467</v>
      </c>
    </row>
    <row r="1049" spans="1:16" ht="70.150000000000006" hidden="1" customHeight="1">
      <c r="A1049" s="80" t="s">
        <v>16116</v>
      </c>
      <c r="B1049" s="54">
        <v>161</v>
      </c>
      <c r="C1049" s="5" t="s">
        <v>6577</v>
      </c>
      <c r="D1049" s="6" t="s">
        <v>6578</v>
      </c>
      <c r="E1049" s="1" t="str">
        <f t="shared" si="48"/>
        <v/>
      </c>
      <c r="G1049" s="1" t="s">
        <v>17860</v>
      </c>
      <c r="H1049" s="18"/>
      <c r="I1049" s="17" t="str">
        <f t="shared" si="49"/>
        <v/>
      </c>
      <c r="J1049" s="2" t="s">
        <v>6578</v>
      </c>
      <c r="K1049" s="2" t="s">
        <v>6579</v>
      </c>
      <c r="L1049" s="2" t="s">
        <v>6580</v>
      </c>
      <c r="M1049" s="17">
        <v>1</v>
      </c>
      <c r="N1049" s="38"/>
      <c r="O1049" s="80">
        <f>MATCH(C1049,大汇总!$A$2:$A$6000,0)</f>
        <v>280</v>
      </c>
      <c r="P1049">
        <f t="shared" ca="1" si="50"/>
        <v>0.56030377320677405</v>
      </c>
    </row>
    <row r="1050" spans="1:16" ht="70.150000000000006" hidden="1" customHeight="1">
      <c r="A1050" s="80" t="s">
        <v>16114</v>
      </c>
      <c r="B1050" s="1">
        <v>161</v>
      </c>
      <c r="C1050" s="5" t="s">
        <v>2282</v>
      </c>
      <c r="D1050" s="6" t="s">
        <v>2283</v>
      </c>
      <c r="E1050" s="1" t="str">
        <f t="shared" si="48"/>
        <v/>
      </c>
      <c r="G1050" s="1"/>
      <c r="H1050" s="18"/>
      <c r="I1050" s="1" t="str">
        <f t="shared" si="49"/>
        <v/>
      </c>
      <c r="J1050" s="2" t="s">
        <v>2285</v>
      </c>
      <c r="K1050" s="2" t="s">
        <v>2284</v>
      </c>
      <c r="L1050" s="2" t="s">
        <v>2283</v>
      </c>
      <c r="M1050" s="1">
        <v>3</v>
      </c>
      <c r="N1050" s="33"/>
      <c r="O1050" s="80">
        <f>MATCH(C1050,大汇总!$A$2:$A$6000,0)</f>
        <v>4730</v>
      </c>
      <c r="P1050">
        <f t="shared" ca="1" si="50"/>
        <v>0.83528457554149482</v>
      </c>
    </row>
    <row r="1051" spans="1:16" ht="70.150000000000006" hidden="1" customHeight="1">
      <c r="A1051" s="80" t="s">
        <v>16120</v>
      </c>
      <c r="B1051" s="54">
        <v>161</v>
      </c>
      <c r="C1051" s="5" t="s">
        <v>13056</v>
      </c>
      <c r="D1051" s="6" t="s">
        <v>13057</v>
      </c>
      <c r="E1051" s="9" t="str">
        <f t="shared" si="48"/>
        <v/>
      </c>
      <c r="G1051" s="9" t="s">
        <v>17860</v>
      </c>
      <c r="H1051" s="18"/>
      <c r="I1051" s="17" t="str">
        <f t="shared" si="49"/>
        <v/>
      </c>
      <c r="J1051" s="2" t="s">
        <v>13059</v>
      </c>
      <c r="K1051" s="2" t="s">
        <v>13058</v>
      </c>
      <c r="L1051" s="2" t="s">
        <v>13057</v>
      </c>
      <c r="M1051" s="17">
        <v>3</v>
      </c>
      <c r="N1051" s="25"/>
      <c r="O1051" s="80">
        <f>MATCH(C1051,大汇总!$A$2:$A$6000,0)</f>
        <v>658</v>
      </c>
      <c r="P1051">
        <f t="shared" ca="1" si="50"/>
        <v>0.22401548180239961</v>
      </c>
    </row>
    <row r="1052" spans="1:16" ht="70.150000000000006" hidden="1" customHeight="1">
      <c r="A1052" s="80" t="s">
        <v>16117</v>
      </c>
      <c r="B1052" s="17">
        <v>161</v>
      </c>
      <c r="C1052" s="5" t="s">
        <v>11545</v>
      </c>
      <c r="D1052" s="31" t="s">
        <v>5759</v>
      </c>
      <c r="E1052" s="1" t="str">
        <f t="shared" si="48"/>
        <v/>
      </c>
      <c r="F1052" s="80" t="s">
        <v>29462</v>
      </c>
      <c r="G1052" s="1"/>
      <c r="H1052" s="32">
        <v>1</v>
      </c>
      <c r="I1052" s="17" t="str">
        <f t="shared" si="49"/>
        <v>√</v>
      </c>
      <c r="J1052" s="2" t="s">
        <v>5759</v>
      </c>
      <c r="K1052" s="2" t="s">
        <v>29464</v>
      </c>
      <c r="L1052" s="2" t="s">
        <v>29465</v>
      </c>
      <c r="M1052" s="17">
        <v>1</v>
      </c>
      <c r="N1052" s="24"/>
      <c r="O1052" s="80">
        <f>MATCH(C1052,大汇总!$A$2:$A$6000,0)</f>
        <v>3302</v>
      </c>
      <c r="P1052">
        <f t="shared" ca="1" si="50"/>
        <v>0.68977479600836533</v>
      </c>
    </row>
    <row r="1053" spans="1:16" ht="70.150000000000006" hidden="1" customHeight="1">
      <c r="A1053" s="80" t="s">
        <v>16115</v>
      </c>
      <c r="B1053" s="1">
        <v>162</v>
      </c>
      <c r="C1053" s="5" t="s">
        <v>4315</v>
      </c>
      <c r="D1053" s="6" t="s">
        <v>4316</v>
      </c>
      <c r="E1053" s="1" t="str">
        <f t="shared" si="48"/>
        <v/>
      </c>
      <c r="G1053" s="1" t="s">
        <v>17860</v>
      </c>
      <c r="H1053" s="18">
        <v>3</v>
      </c>
      <c r="I1053" s="17" t="str">
        <f t="shared" si="49"/>
        <v>√</v>
      </c>
      <c r="J1053" s="2" t="s">
        <v>4318</v>
      </c>
      <c r="K1053" s="2" t="s">
        <v>4317</v>
      </c>
      <c r="L1053" s="2" t="s">
        <v>4316</v>
      </c>
      <c r="M1053" s="17">
        <v>3</v>
      </c>
      <c r="N1053" s="24"/>
      <c r="O1053" s="80">
        <f>MATCH(C1053,大汇总!$A$2:$A$6000,0)</f>
        <v>1086</v>
      </c>
      <c r="P1053">
        <f t="shared" ca="1" si="50"/>
        <v>0.48631899237580112</v>
      </c>
    </row>
    <row r="1054" spans="1:16" ht="70.150000000000006" hidden="1" customHeight="1">
      <c r="A1054" s="80" t="s">
        <v>16113</v>
      </c>
      <c r="B1054" s="1">
        <v>162</v>
      </c>
      <c r="C1054" s="5" t="s">
        <v>468</v>
      </c>
      <c r="D1054" s="6" t="s">
        <v>469</v>
      </c>
      <c r="E1054" s="1" t="str">
        <f t="shared" si="48"/>
        <v/>
      </c>
      <c r="G1054" s="1"/>
      <c r="H1054" s="18">
        <v>3</v>
      </c>
      <c r="I1054" s="17" t="str">
        <f t="shared" si="49"/>
        <v>√</v>
      </c>
      <c r="J1054" s="2" t="s">
        <v>471</v>
      </c>
      <c r="K1054" s="2" t="s">
        <v>470</v>
      </c>
      <c r="L1054" s="2" t="s">
        <v>469</v>
      </c>
      <c r="M1054" s="17">
        <v>3</v>
      </c>
      <c r="N1054" s="24"/>
      <c r="O1054" s="80">
        <f>MATCH(C1054,大汇总!$A$2:$A$6000,0)</f>
        <v>3928</v>
      </c>
      <c r="P1054">
        <f t="shared" ca="1" si="50"/>
        <v>0.45817365699943524</v>
      </c>
    </row>
    <row r="1055" spans="1:16" ht="70.150000000000006" hidden="1" customHeight="1">
      <c r="A1055" s="80" t="s">
        <v>16116</v>
      </c>
      <c r="B1055" s="54">
        <v>162</v>
      </c>
      <c r="C1055" s="5" t="s">
        <v>6581</v>
      </c>
      <c r="D1055" s="6" t="s">
        <v>6575</v>
      </c>
      <c r="E1055" s="1" t="str">
        <f t="shared" si="48"/>
        <v/>
      </c>
      <c r="G1055" s="1" t="s">
        <v>17860</v>
      </c>
      <c r="H1055" s="18"/>
      <c r="I1055" s="17" t="str">
        <f t="shared" si="49"/>
        <v/>
      </c>
      <c r="J1055" s="2" t="s">
        <v>6582</v>
      </c>
      <c r="K1055" s="2" t="s">
        <v>6576</v>
      </c>
      <c r="L1055" s="2" t="s">
        <v>6575</v>
      </c>
      <c r="M1055" s="17">
        <v>3</v>
      </c>
      <c r="N1055" s="38"/>
      <c r="O1055" s="80">
        <f>MATCH(C1055,大汇总!$A$2:$A$6000,0)</f>
        <v>284</v>
      </c>
      <c r="P1055">
        <f t="shared" ca="1" si="50"/>
        <v>0.10623989344994678</v>
      </c>
    </row>
    <row r="1056" spans="1:16" ht="70.150000000000006" hidden="1" customHeight="1">
      <c r="A1056" s="80" t="s">
        <v>16114</v>
      </c>
      <c r="B1056" s="1">
        <v>162</v>
      </c>
      <c r="C1056" s="5" t="s">
        <v>2286</v>
      </c>
      <c r="D1056" s="6" t="s">
        <v>2287</v>
      </c>
      <c r="E1056" s="1" t="str">
        <f t="shared" si="48"/>
        <v/>
      </c>
      <c r="G1056" s="1"/>
      <c r="H1056" s="18">
        <v>1</v>
      </c>
      <c r="I1056" s="1" t="str">
        <f t="shared" si="49"/>
        <v>√</v>
      </c>
      <c r="J1056" s="2" t="s">
        <v>2287</v>
      </c>
      <c r="K1056" s="2" t="s">
        <v>2288</v>
      </c>
      <c r="L1056" s="2" t="s">
        <v>2037</v>
      </c>
      <c r="M1056" s="1">
        <v>1</v>
      </c>
      <c r="N1056" s="33"/>
      <c r="O1056" s="80">
        <f>MATCH(C1056,大汇总!$A$2:$A$6000,0)</f>
        <v>2703</v>
      </c>
      <c r="P1056">
        <f t="shared" ca="1" si="50"/>
        <v>0.96178624070468777</v>
      </c>
    </row>
    <row r="1057" spans="1:16" ht="70.150000000000006" hidden="1" customHeight="1">
      <c r="A1057" s="80" t="s">
        <v>16120</v>
      </c>
      <c r="B1057" s="54">
        <v>162</v>
      </c>
      <c r="C1057" s="5" t="s">
        <v>13060</v>
      </c>
      <c r="D1057" s="6" t="s">
        <v>13061</v>
      </c>
      <c r="E1057" s="9" t="str">
        <f t="shared" si="48"/>
        <v/>
      </c>
      <c r="G1057" s="9" t="s">
        <v>17860</v>
      </c>
      <c r="H1057" s="18"/>
      <c r="I1057" s="17" t="str">
        <f t="shared" si="49"/>
        <v/>
      </c>
      <c r="J1057" s="2" t="s">
        <v>13061</v>
      </c>
      <c r="K1057" s="2" t="s">
        <v>13062</v>
      </c>
      <c r="L1057" s="2" t="s">
        <v>13063</v>
      </c>
      <c r="M1057" s="17">
        <v>1</v>
      </c>
      <c r="N1057" s="25"/>
      <c r="O1057" s="80">
        <f>MATCH(C1057,大汇总!$A$2:$A$6000,0)</f>
        <v>6</v>
      </c>
      <c r="P1057">
        <f t="shared" ca="1" si="50"/>
        <v>0.87847319123267287</v>
      </c>
    </row>
    <row r="1058" spans="1:16" ht="70.150000000000006" hidden="1" customHeight="1">
      <c r="A1058" s="80" t="s">
        <v>16117</v>
      </c>
      <c r="B1058" s="17">
        <v>162</v>
      </c>
      <c r="C1058" s="5" t="s">
        <v>11546</v>
      </c>
      <c r="D1058" s="31" t="s">
        <v>5761</v>
      </c>
      <c r="E1058" s="1" t="str">
        <f t="shared" si="48"/>
        <v/>
      </c>
      <c r="F1058" s="80" t="s">
        <v>29462</v>
      </c>
      <c r="G1058" s="1"/>
      <c r="H1058" s="32">
        <v>2</v>
      </c>
      <c r="I1058" s="17" t="str">
        <f t="shared" si="49"/>
        <v>√</v>
      </c>
      <c r="J1058" s="2" t="s">
        <v>29463</v>
      </c>
      <c r="K1058" s="2" t="s">
        <v>5761</v>
      </c>
      <c r="L1058" s="2" t="s">
        <v>11547</v>
      </c>
      <c r="M1058" s="17">
        <v>2</v>
      </c>
      <c r="N1058" s="24"/>
      <c r="O1058" s="80">
        <f>MATCH(C1058,大汇总!$A$2:$A$6000,0)</f>
        <v>981</v>
      </c>
      <c r="P1058">
        <f t="shared" ca="1" si="50"/>
        <v>0.32124896136034331</v>
      </c>
    </row>
    <row r="1059" spans="1:16" ht="70.150000000000006" hidden="1" customHeight="1">
      <c r="A1059" s="80" t="s">
        <v>16115</v>
      </c>
      <c r="B1059" s="1">
        <v>163</v>
      </c>
      <c r="C1059" s="5" t="s">
        <v>4319</v>
      </c>
      <c r="D1059" s="6" t="s">
        <v>4320</v>
      </c>
      <c r="E1059" s="1" t="str">
        <f t="shared" si="48"/>
        <v/>
      </c>
      <c r="G1059" s="1"/>
      <c r="H1059" s="18">
        <v>1</v>
      </c>
      <c r="I1059" s="17" t="str">
        <f t="shared" si="49"/>
        <v>√</v>
      </c>
      <c r="J1059" s="2" t="s">
        <v>4320</v>
      </c>
      <c r="K1059" s="2" t="s">
        <v>4321</v>
      </c>
      <c r="L1059" s="2" t="s">
        <v>4322</v>
      </c>
      <c r="M1059" s="17">
        <v>1</v>
      </c>
      <c r="N1059" s="24"/>
      <c r="O1059" s="80">
        <f>MATCH(C1059,大汇总!$A$2:$A$6000,0)</f>
        <v>1095</v>
      </c>
      <c r="P1059">
        <f t="shared" ca="1" si="50"/>
        <v>0.50358902447397791</v>
      </c>
    </row>
    <row r="1060" spans="1:16" ht="70.150000000000006" hidden="1" customHeight="1">
      <c r="A1060" s="80" t="s">
        <v>16113</v>
      </c>
      <c r="B1060" s="1">
        <v>163</v>
      </c>
      <c r="C1060" s="5" t="s">
        <v>472</v>
      </c>
      <c r="D1060" s="6" t="s">
        <v>473</v>
      </c>
      <c r="E1060" s="1" t="str">
        <f t="shared" si="48"/>
        <v/>
      </c>
      <c r="G1060" s="1" t="s">
        <v>4708</v>
      </c>
      <c r="H1060" s="18">
        <v>2</v>
      </c>
      <c r="I1060" s="17" t="str">
        <f t="shared" si="49"/>
        <v>√</v>
      </c>
      <c r="J1060" s="2" t="s">
        <v>474</v>
      </c>
      <c r="K1060" s="2" t="s">
        <v>473</v>
      </c>
      <c r="L1060" s="2" t="s">
        <v>475</v>
      </c>
      <c r="M1060" s="17">
        <v>2</v>
      </c>
      <c r="N1060" s="24"/>
      <c r="O1060" s="80">
        <f>MATCH(C1060,大汇总!$A$2:$A$6000,0)</f>
        <v>4841</v>
      </c>
      <c r="P1060">
        <f t="shared" ca="1" si="50"/>
        <v>0.29188541382563127</v>
      </c>
    </row>
    <row r="1061" spans="1:16" ht="70.150000000000006" hidden="1" customHeight="1">
      <c r="A1061" s="80" t="s">
        <v>16116</v>
      </c>
      <c r="B1061" s="54">
        <v>163</v>
      </c>
      <c r="C1061" s="5" t="s">
        <v>6583</v>
      </c>
      <c r="D1061" s="6" t="s">
        <v>6584</v>
      </c>
      <c r="E1061" s="1" t="str">
        <f t="shared" si="48"/>
        <v/>
      </c>
      <c r="G1061" s="1" t="s">
        <v>17860</v>
      </c>
      <c r="H1061" s="18"/>
      <c r="I1061" s="17" t="str">
        <f t="shared" si="49"/>
        <v/>
      </c>
      <c r="J1061" s="2" t="s">
        <v>6585</v>
      </c>
      <c r="K1061" s="2" t="s">
        <v>6584</v>
      </c>
      <c r="L1061" s="2" t="s">
        <v>6586</v>
      </c>
      <c r="M1061" s="17">
        <v>2</v>
      </c>
      <c r="N1061" s="38"/>
      <c r="O1061" s="80">
        <f>MATCH(C1061,大汇总!$A$2:$A$6000,0)</f>
        <v>287</v>
      </c>
      <c r="P1061">
        <f t="shared" ca="1" si="50"/>
        <v>0.42050234737329517</v>
      </c>
    </row>
    <row r="1062" spans="1:16" ht="70.150000000000006" hidden="1" customHeight="1">
      <c r="A1062" s="80" t="s">
        <v>16114</v>
      </c>
      <c r="B1062" s="1">
        <v>163</v>
      </c>
      <c r="C1062" s="5" t="s">
        <v>2289</v>
      </c>
      <c r="D1062" s="6" t="s">
        <v>2290</v>
      </c>
      <c r="E1062" s="1" t="str">
        <f t="shared" si="48"/>
        <v/>
      </c>
      <c r="G1062" s="1"/>
      <c r="H1062" s="18"/>
      <c r="I1062" s="1" t="str">
        <f t="shared" si="49"/>
        <v/>
      </c>
      <c r="J1062" s="2" t="s">
        <v>1213</v>
      </c>
      <c r="K1062" s="2" t="s">
        <v>2291</v>
      </c>
      <c r="L1062" s="2" t="s">
        <v>2290</v>
      </c>
      <c r="M1062" s="1">
        <v>3</v>
      </c>
      <c r="N1062" s="33"/>
      <c r="O1062" s="80">
        <f>MATCH(C1062,大汇总!$A$2:$A$6000,0)</f>
        <v>4230</v>
      </c>
      <c r="P1062">
        <f t="shared" ca="1" si="50"/>
        <v>0.39271345038990257</v>
      </c>
    </row>
    <row r="1063" spans="1:16" ht="70.150000000000006" hidden="1" customHeight="1">
      <c r="A1063" s="80" t="s">
        <v>16120</v>
      </c>
      <c r="B1063" s="54">
        <v>163</v>
      </c>
      <c r="C1063" s="5" t="s">
        <v>13064</v>
      </c>
      <c r="D1063" s="6" t="s">
        <v>13065</v>
      </c>
      <c r="E1063" s="9" t="str">
        <f t="shared" si="48"/>
        <v/>
      </c>
      <c r="G1063" s="9" t="s">
        <v>17860</v>
      </c>
      <c r="H1063" s="18"/>
      <c r="I1063" s="17" t="str">
        <f t="shared" si="49"/>
        <v/>
      </c>
      <c r="J1063" s="2" t="s">
        <v>13065</v>
      </c>
      <c r="K1063" s="2" t="s">
        <v>13066</v>
      </c>
      <c r="L1063" s="2" t="s">
        <v>13067</v>
      </c>
      <c r="M1063" s="17">
        <v>1</v>
      </c>
      <c r="N1063" s="25"/>
      <c r="O1063" s="80">
        <f>MATCH(C1063,大汇总!$A$2:$A$6000,0)</f>
        <v>659</v>
      </c>
      <c r="P1063">
        <f t="shared" ca="1" si="50"/>
        <v>0.7835008288737092</v>
      </c>
    </row>
    <row r="1064" spans="1:16" ht="70.150000000000006" hidden="1" customHeight="1">
      <c r="A1064" s="80" t="s">
        <v>16117</v>
      </c>
      <c r="B1064" s="17">
        <v>163</v>
      </c>
      <c r="C1064" s="5" t="s">
        <v>11548</v>
      </c>
      <c r="D1064" s="31" t="s">
        <v>11549</v>
      </c>
      <c r="E1064" s="1" t="str">
        <f t="shared" si="48"/>
        <v/>
      </c>
      <c r="F1064" s="80" t="s">
        <v>29462</v>
      </c>
      <c r="G1064" s="1"/>
      <c r="H1064" s="32">
        <v>3</v>
      </c>
      <c r="I1064" s="17" t="str">
        <f t="shared" si="49"/>
        <v>√</v>
      </c>
      <c r="J1064" s="2" t="s">
        <v>11551</v>
      </c>
      <c r="K1064" s="2" t="s">
        <v>11550</v>
      </c>
      <c r="L1064" s="2" t="s">
        <v>11549</v>
      </c>
      <c r="M1064" s="17">
        <v>3</v>
      </c>
      <c r="N1064" s="24"/>
      <c r="O1064" s="80">
        <f>MATCH(C1064,大汇总!$A$2:$A$6000,0)</f>
        <v>4887</v>
      </c>
      <c r="P1064">
        <f t="shared" ca="1" si="50"/>
        <v>0.38645689855507326</v>
      </c>
    </row>
    <row r="1065" spans="1:16" ht="70.150000000000006" hidden="1" customHeight="1">
      <c r="A1065" s="80" t="s">
        <v>16115</v>
      </c>
      <c r="B1065" s="1">
        <v>164</v>
      </c>
      <c r="C1065" s="5" t="s">
        <v>4323</v>
      </c>
      <c r="D1065" s="6" t="s">
        <v>4321</v>
      </c>
      <c r="E1065" s="1" t="str">
        <f t="shared" si="48"/>
        <v/>
      </c>
      <c r="G1065" s="1" t="s">
        <v>17860</v>
      </c>
      <c r="H1065" s="18">
        <v>3</v>
      </c>
      <c r="I1065" s="17" t="str">
        <f t="shared" si="49"/>
        <v>√</v>
      </c>
      <c r="J1065" s="2" t="s">
        <v>4324</v>
      </c>
      <c r="K1065" s="2" t="s">
        <v>4320</v>
      </c>
      <c r="L1065" s="2" t="s">
        <v>4321</v>
      </c>
      <c r="M1065" s="17">
        <v>3</v>
      </c>
      <c r="N1065" s="24"/>
      <c r="O1065" s="80">
        <f>MATCH(C1065,大汇总!$A$2:$A$6000,0)</f>
        <v>1093</v>
      </c>
      <c r="P1065">
        <f t="shared" ca="1" si="50"/>
        <v>0.35434824313193647</v>
      </c>
    </row>
    <row r="1066" spans="1:16" ht="70.150000000000006" hidden="1" customHeight="1">
      <c r="A1066" s="80" t="s">
        <v>16113</v>
      </c>
      <c r="B1066" s="1">
        <v>164</v>
      </c>
      <c r="C1066" s="5" t="s">
        <v>476</v>
      </c>
      <c r="D1066" s="6" t="s">
        <v>220</v>
      </c>
      <c r="E1066" s="1" t="str">
        <f t="shared" si="48"/>
        <v/>
      </c>
      <c r="G1066" s="1"/>
      <c r="H1066" s="18">
        <v>3</v>
      </c>
      <c r="I1066" s="17" t="str">
        <f t="shared" si="49"/>
        <v>√</v>
      </c>
      <c r="J1066" s="2" t="s">
        <v>222</v>
      </c>
      <c r="K1066" s="2" t="s">
        <v>221</v>
      </c>
      <c r="L1066" s="2" t="s">
        <v>220</v>
      </c>
      <c r="M1066" s="17">
        <v>3</v>
      </c>
      <c r="N1066" s="24"/>
      <c r="O1066" s="80" t="e">
        <f>MATCH(C1066,大汇总!$A$2:$A$6000,0)</f>
        <v>#N/A</v>
      </c>
      <c r="P1066">
        <f t="shared" ca="1" si="50"/>
        <v>0.67933049397979117</v>
      </c>
    </row>
    <row r="1067" spans="1:16" ht="70.150000000000006" hidden="1" customHeight="1">
      <c r="A1067" s="80" t="s">
        <v>16116</v>
      </c>
      <c r="B1067" s="54">
        <v>164</v>
      </c>
      <c r="C1067" s="5" t="s">
        <v>6587</v>
      </c>
      <c r="D1067" s="6" t="s">
        <v>6588</v>
      </c>
      <c r="E1067" s="1" t="str">
        <f t="shared" si="48"/>
        <v/>
      </c>
      <c r="G1067" s="1" t="s">
        <v>17860</v>
      </c>
      <c r="H1067" s="18"/>
      <c r="I1067" s="17" t="str">
        <f t="shared" si="49"/>
        <v/>
      </c>
      <c r="J1067" s="2" t="s">
        <v>6588</v>
      </c>
      <c r="K1067" s="2" t="s">
        <v>6589</v>
      </c>
      <c r="L1067" s="2" t="s">
        <v>6590</v>
      </c>
      <c r="M1067" s="17">
        <v>1</v>
      </c>
      <c r="N1067" s="38"/>
      <c r="O1067" s="80">
        <f>MATCH(C1067,大汇总!$A$2:$A$6000,0)</f>
        <v>290</v>
      </c>
      <c r="P1067">
        <f t="shared" ca="1" si="50"/>
        <v>2.4818132255663983E-3</v>
      </c>
    </row>
    <row r="1068" spans="1:16" ht="70.150000000000006" hidden="1" customHeight="1">
      <c r="A1068" s="80" t="s">
        <v>16114</v>
      </c>
      <c r="B1068" s="1">
        <v>164</v>
      </c>
      <c r="C1068" s="5" t="s">
        <v>2292</v>
      </c>
      <c r="D1068" s="6" t="s">
        <v>2293</v>
      </c>
      <c r="E1068" s="1" t="str">
        <f t="shared" si="48"/>
        <v/>
      </c>
      <c r="G1068" s="1"/>
      <c r="H1068" s="18"/>
      <c r="I1068" s="1" t="str">
        <f t="shared" si="49"/>
        <v/>
      </c>
      <c r="J1068" s="2" t="s">
        <v>2294</v>
      </c>
      <c r="K1068" s="2" t="s">
        <v>2293</v>
      </c>
      <c r="L1068" s="2" t="s">
        <v>2295</v>
      </c>
      <c r="M1068" s="1">
        <v>2</v>
      </c>
      <c r="N1068" s="33"/>
      <c r="O1068" s="80">
        <f>MATCH(C1068,大汇总!$A$2:$A$6000,0)</f>
        <v>4731</v>
      </c>
      <c r="P1068">
        <f t="shared" ca="1" si="50"/>
        <v>0.81307108902492187</v>
      </c>
    </row>
    <row r="1069" spans="1:16" ht="70.150000000000006" hidden="1" customHeight="1">
      <c r="A1069" s="80" t="s">
        <v>16120</v>
      </c>
      <c r="B1069" s="54">
        <v>164</v>
      </c>
      <c r="C1069" s="5" t="s">
        <v>13068</v>
      </c>
      <c r="D1069" s="6" t="s">
        <v>13069</v>
      </c>
      <c r="E1069" s="9" t="str">
        <f t="shared" si="48"/>
        <v/>
      </c>
      <c r="G1069" s="9" t="s">
        <v>17860</v>
      </c>
      <c r="H1069" s="18"/>
      <c r="I1069" s="17" t="str">
        <f t="shared" si="49"/>
        <v/>
      </c>
      <c r="J1069" s="2" t="s">
        <v>13070</v>
      </c>
      <c r="K1069" s="2" t="s">
        <v>13069</v>
      </c>
      <c r="L1069" s="2" t="s">
        <v>13066</v>
      </c>
      <c r="M1069" s="17">
        <v>2</v>
      </c>
      <c r="N1069" s="25"/>
      <c r="O1069" s="80">
        <f>MATCH(C1069,大汇总!$A$2:$A$6000,0)</f>
        <v>660</v>
      </c>
      <c r="P1069">
        <f t="shared" ca="1" si="50"/>
        <v>0.8657771559951617</v>
      </c>
    </row>
    <row r="1070" spans="1:16" ht="70.150000000000006" hidden="1" customHeight="1">
      <c r="A1070" s="80" t="s">
        <v>16117</v>
      </c>
      <c r="B1070" s="17">
        <v>164</v>
      </c>
      <c r="C1070" s="5" t="s">
        <v>11552</v>
      </c>
      <c r="D1070" s="31" t="s">
        <v>11553</v>
      </c>
      <c r="E1070" s="1" t="str">
        <f t="shared" si="48"/>
        <v/>
      </c>
      <c r="F1070" s="80" t="s">
        <v>29462</v>
      </c>
      <c r="G1070" s="1"/>
      <c r="H1070" s="32">
        <v>3</v>
      </c>
      <c r="I1070" s="17" t="str">
        <f t="shared" si="49"/>
        <v>√</v>
      </c>
      <c r="J1070" s="2" t="s">
        <v>11555</v>
      </c>
      <c r="K1070" s="2" t="s">
        <v>11554</v>
      </c>
      <c r="L1070" s="2" t="s">
        <v>11553</v>
      </c>
      <c r="M1070" s="17">
        <v>3</v>
      </c>
      <c r="N1070" s="24"/>
      <c r="O1070" s="80">
        <f>MATCH(C1070,大汇总!$A$2:$A$6000,0)</f>
        <v>4885</v>
      </c>
      <c r="P1070">
        <f t="shared" ca="1" si="50"/>
        <v>5.6186147835443845E-2</v>
      </c>
    </row>
    <row r="1071" spans="1:16" ht="70.150000000000006" hidden="1" customHeight="1">
      <c r="A1071" s="80" t="s">
        <v>16115</v>
      </c>
      <c r="B1071" s="1">
        <v>165</v>
      </c>
      <c r="C1071" s="5" t="s">
        <v>4325</v>
      </c>
      <c r="D1071" s="6" t="s">
        <v>4326</v>
      </c>
      <c r="E1071" s="1" t="str">
        <f t="shared" si="48"/>
        <v/>
      </c>
      <c r="G1071" s="1" t="s">
        <v>17860</v>
      </c>
      <c r="H1071" s="18">
        <v>1</v>
      </c>
      <c r="I1071" s="17" t="str">
        <f t="shared" si="49"/>
        <v>√</v>
      </c>
      <c r="J1071" s="2" t="s">
        <v>4326</v>
      </c>
      <c r="K1071" s="2" t="s">
        <v>4327</v>
      </c>
      <c r="L1071" s="2" t="s">
        <v>4328</v>
      </c>
      <c r="M1071" s="17">
        <v>1</v>
      </c>
      <c r="N1071" s="24"/>
      <c r="O1071" s="80">
        <f>MATCH(C1071,大汇总!$A$2:$A$6000,0)</f>
        <v>1094</v>
      </c>
      <c r="P1071">
        <f t="shared" ca="1" si="50"/>
        <v>0.86096367893736236</v>
      </c>
    </row>
    <row r="1072" spans="1:16" ht="70.150000000000006" hidden="1" customHeight="1">
      <c r="A1072" s="80" t="s">
        <v>16113</v>
      </c>
      <c r="B1072" s="1">
        <v>165</v>
      </c>
      <c r="C1072" s="5" t="s">
        <v>477</v>
      </c>
      <c r="D1072" s="6" t="s">
        <v>478</v>
      </c>
      <c r="E1072" s="1" t="str">
        <f t="shared" si="48"/>
        <v/>
      </c>
      <c r="G1072" s="1"/>
      <c r="H1072" s="18">
        <v>1</v>
      </c>
      <c r="I1072" s="17" t="str">
        <f t="shared" si="49"/>
        <v>√</v>
      </c>
      <c r="J1072" s="2" t="s">
        <v>478</v>
      </c>
      <c r="K1072" s="2" t="s">
        <v>479</v>
      </c>
      <c r="L1072" s="2" t="s">
        <v>226</v>
      </c>
      <c r="M1072" s="17">
        <v>1</v>
      </c>
      <c r="N1072" s="24"/>
      <c r="O1072" s="80">
        <f>MATCH(C1072,大汇总!$A$2:$A$6000,0)</f>
        <v>4905</v>
      </c>
      <c r="P1072">
        <f t="shared" ca="1" si="50"/>
        <v>0.27407723495338765</v>
      </c>
    </row>
    <row r="1073" spans="1:16" ht="70.150000000000006" hidden="1" customHeight="1">
      <c r="A1073" s="80" t="s">
        <v>16116</v>
      </c>
      <c r="B1073" s="34">
        <v>165</v>
      </c>
      <c r="C1073" s="39" t="s">
        <v>6591</v>
      </c>
      <c r="D1073" s="6" t="s">
        <v>6592</v>
      </c>
      <c r="E1073" s="34" t="str">
        <f t="shared" si="48"/>
        <v/>
      </c>
      <c r="G1073" s="34"/>
      <c r="H1073" s="40">
        <v>3</v>
      </c>
      <c r="I1073" s="37" t="str">
        <f t="shared" si="49"/>
        <v>√</v>
      </c>
      <c r="J1073" s="35" t="s">
        <v>6594</v>
      </c>
      <c r="K1073" s="35" t="s">
        <v>6593</v>
      </c>
      <c r="L1073" s="35" t="s">
        <v>6592</v>
      </c>
      <c r="M1073" s="17">
        <v>3</v>
      </c>
      <c r="N1073" s="38"/>
      <c r="O1073" s="80">
        <f>MATCH(C1073,大汇总!$A$2:$A$6000,0)</f>
        <v>797</v>
      </c>
      <c r="P1073">
        <f t="shared" ca="1" si="50"/>
        <v>0.92078993721977032</v>
      </c>
    </row>
    <row r="1074" spans="1:16" ht="70.150000000000006" hidden="1" customHeight="1">
      <c r="A1074" s="80" t="s">
        <v>16114</v>
      </c>
      <c r="B1074" s="54">
        <v>165</v>
      </c>
      <c r="C1074" s="5" t="s">
        <v>2296</v>
      </c>
      <c r="D1074" s="6" t="s">
        <v>2222</v>
      </c>
      <c r="E1074" s="1" t="str">
        <f t="shared" si="48"/>
        <v/>
      </c>
      <c r="G1074" s="1"/>
      <c r="H1074" s="18"/>
      <c r="I1074" s="1" t="str">
        <f t="shared" si="49"/>
        <v/>
      </c>
      <c r="J1074" s="2" t="s">
        <v>2222</v>
      </c>
      <c r="K1074" s="2" t="s">
        <v>2297</v>
      </c>
      <c r="L1074" s="2" t="s">
        <v>2298</v>
      </c>
      <c r="M1074" s="1">
        <v>1</v>
      </c>
      <c r="N1074" s="33"/>
      <c r="O1074" s="80">
        <f>MATCH(C1074,大汇总!$A$2:$A$6000,0)</f>
        <v>582</v>
      </c>
      <c r="P1074">
        <f t="shared" ca="1" si="50"/>
        <v>6.186175607494615E-2</v>
      </c>
    </row>
    <row r="1075" spans="1:16" ht="70.150000000000006" hidden="1" customHeight="1">
      <c r="A1075" s="80" t="s">
        <v>16120</v>
      </c>
      <c r="B1075" s="54">
        <v>165</v>
      </c>
      <c r="C1075" s="5" t="s">
        <v>13071</v>
      </c>
      <c r="D1075" s="6" t="s">
        <v>13070</v>
      </c>
      <c r="E1075" s="9" t="str">
        <f t="shared" si="48"/>
        <v/>
      </c>
      <c r="G1075" s="9" t="s">
        <v>17860</v>
      </c>
      <c r="H1075" s="18"/>
      <c r="I1075" s="17" t="str">
        <f t="shared" si="49"/>
        <v/>
      </c>
      <c r="J1075" s="2" t="s">
        <v>13070</v>
      </c>
      <c r="K1075" s="2" t="s">
        <v>13072</v>
      </c>
      <c r="L1075" s="2" t="s">
        <v>13073</v>
      </c>
      <c r="M1075" s="17">
        <v>1</v>
      </c>
      <c r="N1075" s="25"/>
      <c r="O1075" s="80">
        <f>MATCH(C1075,大汇总!$A$2:$A$6000,0)</f>
        <v>3082</v>
      </c>
      <c r="P1075">
        <f t="shared" ca="1" si="50"/>
        <v>0.46590089412430513</v>
      </c>
    </row>
    <row r="1076" spans="1:16" ht="70.150000000000006" hidden="1" customHeight="1">
      <c r="A1076" s="80" t="s">
        <v>16117</v>
      </c>
      <c r="B1076" s="17">
        <v>165</v>
      </c>
      <c r="C1076" s="44" t="s">
        <v>11556</v>
      </c>
      <c r="D1076" s="31" t="s">
        <v>11557</v>
      </c>
      <c r="E1076" s="1" t="str">
        <f t="shared" si="48"/>
        <v/>
      </c>
      <c r="F1076" s="122" t="s">
        <v>29462</v>
      </c>
      <c r="G1076" s="27"/>
      <c r="H1076" s="154">
        <v>1</v>
      </c>
      <c r="I1076" s="30" t="str">
        <f t="shared" si="49"/>
        <v>√</v>
      </c>
      <c r="J1076" s="28" t="s">
        <v>11557</v>
      </c>
      <c r="K1076" s="28" t="s">
        <v>11558</v>
      </c>
      <c r="L1076" s="28" t="s">
        <v>11559</v>
      </c>
      <c r="M1076" s="17">
        <v>1</v>
      </c>
      <c r="N1076" s="24"/>
      <c r="O1076" s="80">
        <f>MATCH(C1076,大汇总!$A$2:$A$6000,0)</f>
        <v>4886</v>
      </c>
      <c r="P1076">
        <f t="shared" ca="1" si="50"/>
        <v>0.33794038969894458</v>
      </c>
    </row>
    <row r="1077" spans="1:16" ht="70.150000000000006" hidden="1" customHeight="1">
      <c r="A1077" s="80" t="s">
        <v>16115</v>
      </c>
      <c r="B1077" s="1">
        <v>166</v>
      </c>
      <c r="C1077" s="5" t="s">
        <v>4329</v>
      </c>
      <c r="D1077" s="6" t="s">
        <v>4330</v>
      </c>
      <c r="E1077" s="1" t="str">
        <f t="shared" si="48"/>
        <v/>
      </c>
      <c r="G1077" s="1" t="s">
        <v>17860</v>
      </c>
      <c r="H1077" s="18">
        <v>1</v>
      </c>
      <c r="I1077" s="17" t="str">
        <f t="shared" si="49"/>
        <v>√</v>
      </c>
      <c r="J1077" s="2" t="s">
        <v>4330</v>
      </c>
      <c r="K1077" s="2" t="s">
        <v>4331</v>
      </c>
      <c r="L1077" s="2" t="s">
        <v>4332</v>
      </c>
      <c r="M1077" s="17">
        <v>1</v>
      </c>
      <c r="N1077" s="24"/>
      <c r="O1077" s="80">
        <f>MATCH(C1077,大汇总!$A$2:$A$6000,0)</f>
        <v>1100</v>
      </c>
      <c r="P1077">
        <f t="shared" ca="1" si="50"/>
        <v>0.51824353422635216</v>
      </c>
    </row>
    <row r="1078" spans="1:16" ht="70.150000000000006" hidden="1" customHeight="1">
      <c r="A1078" s="80" t="s">
        <v>16116</v>
      </c>
      <c r="B1078" s="1">
        <v>166</v>
      </c>
      <c r="C1078" s="5" t="s">
        <v>6595</v>
      </c>
      <c r="D1078" s="6" t="s">
        <v>6596</v>
      </c>
      <c r="E1078" s="1" t="str">
        <f t="shared" si="48"/>
        <v/>
      </c>
      <c r="G1078" s="1"/>
      <c r="H1078" s="18">
        <v>1</v>
      </c>
      <c r="I1078" s="17" t="str">
        <f t="shared" si="49"/>
        <v>√</v>
      </c>
      <c r="J1078" s="2" t="s">
        <v>6596</v>
      </c>
      <c r="K1078" s="2" t="s">
        <v>6597</v>
      </c>
      <c r="L1078" s="2" t="s">
        <v>6598</v>
      </c>
      <c r="M1078" s="17">
        <v>1</v>
      </c>
      <c r="N1078" s="38"/>
      <c r="O1078" s="80">
        <f>MATCH(C1078,大汇总!$A$2:$A$6000,0)</f>
        <v>3968</v>
      </c>
      <c r="P1078">
        <f t="shared" ca="1" si="50"/>
        <v>0.58788327348072111</v>
      </c>
    </row>
    <row r="1079" spans="1:16" ht="70.150000000000006" hidden="1" customHeight="1">
      <c r="A1079" s="80" t="s">
        <v>16114</v>
      </c>
      <c r="B1079" s="54">
        <v>166</v>
      </c>
      <c r="C1079" s="5" t="s">
        <v>2299</v>
      </c>
      <c r="D1079" s="6" t="s">
        <v>2300</v>
      </c>
      <c r="E1079" s="1" t="str">
        <f t="shared" si="48"/>
        <v/>
      </c>
      <c r="G1079" s="1"/>
      <c r="H1079" s="18"/>
      <c r="I1079" s="1" t="str">
        <f t="shared" si="49"/>
        <v/>
      </c>
      <c r="J1079" s="2" t="s">
        <v>2222</v>
      </c>
      <c r="K1079" s="2" t="s">
        <v>2301</v>
      </c>
      <c r="L1079" s="2" t="s">
        <v>2300</v>
      </c>
      <c r="M1079" s="1">
        <v>3</v>
      </c>
      <c r="N1079" s="33"/>
      <c r="O1079" s="80">
        <f>MATCH(C1079,大汇总!$A$2:$A$6000,0)</f>
        <v>210</v>
      </c>
      <c r="P1079">
        <f t="shared" ca="1" si="50"/>
        <v>0.32364403625395155</v>
      </c>
    </row>
    <row r="1080" spans="1:16" ht="70.150000000000006" hidden="1" customHeight="1">
      <c r="A1080" s="80" t="s">
        <v>16120</v>
      </c>
      <c r="B1080" s="54">
        <v>166</v>
      </c>
      <c r="C1080" s="5" t="s">
        <v>13074</v>
      </c>
      <c r="D1080" s="6" t="s">
        <v>13075</v>
      </c>
      <c r="E1080" s="9" t="str">
        <f t="shared" si="48"/>
        <v/>
      </c>
      <c r="G1080" s="9" t="s">
        <v>17860</v>
      </c>
      <c r="H1080" s="18"/>
      <c r="I1080" s="17" t="str">
        <f t="shared" si="49"/>
        <v/>
      </c>
      <c r="J1080" s="2" t="s">
        <v>13077</v>
      </c>
      <c r="K1080" s="2" t="s">
        <v>13076</v>
      </c>
      <c r="L1080" s="2" t="s">
        <v>13075</v>
      </c>
      <c r="M1080" s="17">
        <v>3</v>
      </c>
      <c r="N1080" s="25"/>
      <c r="O1080" s="80">
        <f>MATCH(C1080,大汇总!$A$2:$A$6000,0)</f>
        <v>3062</v>
      </c>
      <c r="P1080">
        <f t="shared" ca="1" si="50"/>
        <v>0.53355490435582043</v>
      </c>
    </row>
    <row r="1081" spans="1:16" ht="70.150000000000006" hidden="1" customHeight="1">
      <c r="A1081" s="80" t="s">
        <v>16117</v>
      </c>
      <c r="B1081" s="17">
        <v>166</v>
      </c>
      <c r="C1081" s="39" t="s">
        <v>11560</v>
      </c>
      <c r="D1081" s="31" t="s">
        <v>11561</v>
      </c>
      <c r="E1081" s="1" t="str">
        <f t="shared" si="48"/>
        <v/>
      </c>
      <c r="G1081" s="34" t="s">
        <v>17862</v>
      </c>
      <c r="H1081" s="236">
        <v>1</v>
      </c>
      <c r="I1081" s="37" t="str">
        <f t="shared" si="49"/>
        <v>√</v>
      </c>
      <c r="J1081" s="35" t="s">
        <v>11561</v>
      </c>
      <c r="K1081" s="35" t="s">
        <v>11562</v>
      </c>
      <c r="L1081" s="35" t="s">
        <v>11563</v>
      </c>
      <c r="M1081" s="17">
        <v>1</v>
      </c>
      <c r="N1081" s="24"/>
      <c r="O1081" s="80">
        <f>MATCH(C1081,大汇总!$A$2:$A$6000,0)</f>
        <v>2876</v>
      </c>
      <c r="P1081">
        <f t="shared" ca="1" si="50"/>
        <v>0.91661749596051201</v>
      </c>
    </row>
    <row r="1082" spans="1:16" ht="70.150000000000006" hidden="1" customHeight="1">
      <c r="A1082" s="80" t="s">
        <v>16115</v>
      </c>
      <c r="B1082" s="1">
        <v>167</v>
      </c>
      <c r="C1082" s="5" t="s">
        <v>4333</v>
      </c>
      <c r="D1082" s="6" t="s">
        <v>4332</v>
      </c>
      <c r="E1082" s="1" t="str">
        <f t="shared" si="48"/>
        <v/>
      </c>
      <c r="G1082" s="1" t="s">
        <v>17860</v>
      </c>
      <c r="H1082" s="18"/>
      <c r="I1082" s="17" t="str">
        <f t="shared" si="49"/>
        <v/>
      </c>
      <c r="J1082" s="2" t="s">
        <v>4330</v>
      </c>
      <c r="K1082" s="2" t="s">
        <v>4332</v>
      </c>
      <c r="L1082" s="2" t="s">
        <v>4331</v>
      </c>
      <c r="M1082" s="17">
        <v>2</v>
      </c>
      <c r="N1082" s="24"/>
      <c r="O1082" s="80">
        <f>MATCH(C1082,大汇总!$A$2:$A$6000,0)</f>
        <v>1092</v>
      </c>
      <c r="P1082">
        <f t="shared" ca="1" si="50"/>
        <v>0.95507946272668653</v>
      </c>
    </row>
    <row r="1083" spans="1:16" ht="70.150000000000006" hidden="1" customHeight="1">
      <c r="A1083" s="80" t="s">
        <v>16113</v>
      </c>
      <c r="B1083" s="1">
        <v>167</v>
      </c>
      <c r="C1083" s="5" t="s">
        <v>481</v>
      </c>
      <c r="D1083" s="6" t="s">
        <v>482</v>
      </c>
      <c r="E1083" s="1" t="str">
        <f t="shared" si="48"/>
        <v/>
      </c>
      <c r="G1083" s="1"/>
      <c r="H1083" s="18">
        <v>3</v>
      </c>
      <c r="I1083" s="17" t="str">
        <f t="shared" si="49"/>
        <v>√</v>
      </c>
      <c r="J1083" s="2" t="s">
        <v>484</v>
      </c>
      <c r="K1083" s="2" t="s">
        <v>483</v>
      </c>
      <c r="L1083" s="2" t="s">
        <v>482</v>
      </c>
      <c r="M1083" s="17">
        <v>3</v>
      </c>
      <c r="N1083" s="24"/>
      <c r="O1083" s="80">
        <f>MATCH(C1083,大汇总!$A$2:$A$6000,0)</f>
        <v>4699</v>
      </c>
      <c r="P1083">
        <f t="shared" ca="1" si="50"/>
        <v>0.68278250444871036</v>
      </c>
    </row>
    <row r="1084" spans="1:16" ht="70.150000000000006" hidden="1" customHeight="1">
      <c r="A1084" s="80" t="s">
        <v>16116</v>
      </c>
      <c r="B1084" s="1">
        <v>167</v>
      </c>
      <c r="C1084" s="5" t="s">
        <v>6599</v>
      </c>
      <c r="D1084" s="6" t="s">
        <v>6600</v>
      </c>
      <c r="E1084" s="1" t="str">
        <f t="shared" si="48"/>
        <v/>
      </c>
      <c r="G1084" s="1"/>
      <c r="H1084" s="18">
        <v>3</v>
      </c>
      <c r="I1084" s="17" t="str">
        <f t="shared" si="49"/>
        <v>√</v>
      </c>
      <c r="J1084" s="2" t="s">
        <v>6602</v>
      </c>
      <c r="K1084" s="2" t="s">
        <v>6601</v>
      </c>
      <c r="L1084" s="2" t="s">
        <v>6600</v>
      </c>
      <c r="M1084" s="17">
        <v>3</v>
      </c>
      <c r="N1084" s="38"/>
      <c r="O1084" s="80">
        <f>MATCH(C1084,大汇总!$A$2:$A$6000,0)</f>
        <v>5030</v>
      </c>
      <c r="P1084">
        <f t="shared" ca="1" si="50"/>
        <v>0.99668795529477894</v>
      </c>
    </row>
    <row r="1085" spans="1:16" ht="70.150000000000006" hidden="1" customHeight="1">
      <c r="A1085" s="80" t="s">
        <v>16114</v>
      </c>
      <c r="B1085" s="1">
        <v>167</v>
      </c>
      <c r="C1085" s="5" t="s">
        <v>2302</v>
      </c>
      <c r="D1085" s="6" t="s">
        <v>2303</v>
      </c>
      <c r="E1085" s="1" t="str">
        <f t="shared" si="48"/>
        <v/>
      </c>
      <c r="G1085" s="1"/>
      <c r="H1085" s="18"/>
      <c r="I1085" s="1" t="str">
        <f t="shared" si="49"/>
        <v/>
      </c>
      <c r="J1085" s="2" t="s">
        <v>2303</v>
      </c>
      <c r="K1085" s="2" t="s">
        <v>2304</v>
      </c>
      <c r="L1085" s="2" t="s">
        <v>2305</v>
      </c>
      <c r="M1085" s="1">
        <v>1</v>
      </c>
      <c r="N1085" s="33"/>
      <c r="O1085" s="80">
        <f>MATCH(C1085,大汇总!$A$2:$A$6000,0)</f>
        <v>4768</v>
      </c>
      <c r="P1085">
        <f t="shared" ca="1" si="50"/>
        <v>0.50861041741205382</v>
      </c>
    </row>
    <row r="1086" spans="1:16" ht="70.150000000000006" hidden="1" customHeight="1">
      <c r="A1086" s="80" t="s">
        <v>16120</v>
      </c>
      <c r="B1086" s="54">
        <v>167</v>
      </c>
      <c r="C1086" s="5" t="s">
        <v>13078</v>
      </c>
      <c r="D1086" s="6" t="s">
        <v>13079</v>
      </c>
      <c r="E1086" s="9" t="str">
        <f t="shared" si="48"/>
        <v/>
      </c>
      <c r="G1086" s="9" t="s">
        <v>17860</v>
      </c>
      <c r="H1086" s="18"/>
      <c r="I1086" s="17" t="str">
        <f t="shared" si="49"/>
        <v/>
      </c>
      <c r="J1086" s="2" t="s">
        <v>13080</v>
      </c>
      <c r="K1086" s="2" t="s">
        <v>13079</v>
      </c>
      <c r="L1086" s="2" t="s">
        <v>13081</v>
      </c>
      <c r="M1086" s="17">
        <v>2</v>
      </c>
      <c r="N1086" s="25"/>
      <c r="O1086" s="80">
        <f>MATCH(C1086,大汇总!$A$2:$A$6000,0)</f>
        <v>267</v>
      </c>
      <c r="P1086">
        <f t="shared" ca="1" si="50"/>
        <v>0.55457429733118424</v>
      </c>
    </row>
    <row r="1087" spans="1:16" ht="70.150000000000006" hidden="1" customHeight="1">
      <c r="A1087" s="80" t="s">
        <v>16117</v>
      </c>
      <c r="B1087" s="17">
        <v>167</v>
      </c>
      <c r="C1087" s="5" t="s">
        <v>11564</v>
      </c>
      <c r="D1087" s="31" t="s">
        <v>11565</v>
      </c>
      <c r="E1087" s="1" t="str">
        <f t="shared" si="48"/>
        <v/>
      </c>
      <c r="G1087" s="1" t="s">
        <v>17862</v>
      </c>
      <c r="H1087" s="32">
        <v>2</v>
      </c>
      <c r="I1087" s="17" t="str">
        <f t="shared" si="49"/>
        <v>√</v>
      </c>
      <c r="J1087" s="2" t="s">
        <v>11566</v>
      </c>
      <c r="K1087" s="2" t="s">
        <v>11565</v>
      </c>
      <c r="L1087" s="2" t="s">
        <v>11567</v>
      </c>
      <c r="M1087" s="17">
        <v>2</v>
      </c>
      <c r="N1087" s="24"/>
      <c r="O1087" s="80">
        <f>MATCH(C1087,大汇总!$A$2:$A$6000,0)</f>
        <v>3884</v>
      </c>
      <c r="P1087">
        <f t="shared" ca="1" si="50"/>
        <v>0.45090333545350114</v>
      </c>
    </row>
    <row r="1088" spans="1:16" ht="70.150000000000006" hidden="1" customHeight="1">
      <c r="A1088" s="80" t="s">
        <v>16115</v>
      </c>
      <c r="B1088" s="1">
        <v>168</v>
      </c>
      <c r="C1088" s="5" t="s">
        <v>4334</v>
      </c>
      <c r="D1088" s="6" t="s">
        <v>4326</v>
      </c>
      <c r="E1088" s="1" t="str">
        <f t="shared" si="48"/>
        <v/>
      </c>
      <c r="G1088" s="1" t="s">
        <v>17860</v>
      </c>
      <c r="H1088" s="18"/>
      <c r="I1088" s="17" t="str">
        <f t="shared" si="49"/>
        <v/>
      </c>
      <c r="J1088" s="2" t="s">
        <v>4327</v>
      </c>
      <c r="K1088" s="2" t="s">
        <v>4326</v>
      </c>
      <c r="L1088" s="2" t="s">
        <v>4335</v>
      </c>
      <c r="M1088" s="17">
        <v>2</v>
      </c>
      <c r="N1088" s="24"/>
      <c r="O1088" s="80" t="e">
        <f>MATCH(C1088,大汇总!$A$2:$A$6000,0)</f>
        <v>#N/A</v>
      </c>
      <c r="P1088">
        <f t="shared" ca="1" si="50"/>
        <v>0.75265557268882144</v>
      </c>
    </row>
    <row r="1089" spans="1:16" ht="70.150000000000006" hidden="1" customHeight="1">
      <c r="A1089" s="80" t="s">
        <v>16113</v>
      </c>
      <c r="B1089" s="1">
        <v>168</v>
      </c>
      <c r="C1089" s="5" t="s">
        <v>485</v>
      </c>
      <c r="D1089" s="6" t="s">
        <v>486</v>
      </c>
      <c r="E1089" s="1" t="str">
        <f t="shared" si="48"/>
        <v/>
      </c>
      <c r="G1089" s="1"/>
      <c r="H1089" s="18">
        <v>2</v>
      </c>
      <c r="I1089" s="17" t="str">
        <f t="shared" si="49"/>
        <v>√</v>
      </c>
      <c r="J1089" s="2" t="s">
        <v>487</v>
      </c>
      <c r="K1089" s="2" t="s">
        <v>486</v>
      </c>
      <c r="L1089" s="2" t="s">
        <v>488</v>
      </c>
      <c r="M1089" s="17">
        <v>2</v>
      </c>
      <c r="N1089" s="24"/>
      <c r="O1089" s="80">
        <f>MATCH(C1089,大汇总!$A$2:$A$6000,0)</f>
        <v>3927</v>
      </c>
      <c r="P1089">
        <f t="shared" ca="1" si="50"/>
        <v>0.65319468678393422</v>
      </c>
    </row>
    <row r="1090" spans="1:16" ht="70.150000000000006" hidden="1" customHeight="1">
      <c r="A1090" s="80" t="s">
        <v>16116</v>
      </c>
      <c r="B1090" s="1">
        <v>168</v>
      </c>
      <c r="C1090" s="5" t="s">
        <v>6603</v>
      </c>
      <c r="D1090" s="6" t="s">
        <v>6604</v>
      </c>
      <c r="E1090" s="1" t="str">
        <f t="shared" ref="E1090:E1153" si="51">IF(I1090="×",IF(M1090=1,J1090,IF(M1090=2,K1090,IF(M1090=3,L1090,""))),"")</f>
        <v/>
      </c>
      <c r="F1090" s="80" t="s">
        <v>17935</v>
      </c>
      <c r="G1090" s="1"/>
      <c r="H1090" s="18">
        <v>1</v>
      </c>
      <c r="I1090" s="17" t="str">
        <f t="shared" ref="I1090:I1153" si="52">IF(H1090="","",IF(H1090=M1090,"√","×"))</f>
        <v>√</v>
      </c>
      <c r="J1090" s="2" t="s">
        <v>6604</v>
      </c>
      <c r="K1090" s="2" t="s">
        <v>6605</v>
      </c>
      <c r="L1090" s="2" t="s">
        <v>6606</v>
      </c>
      <c r="M1090" s="17">
        <v>1</v>
      </c>
      <c r="N1090" s="38"/>
      <c r="O1090" s="80">
        <f>MATCH(C1090,大汇总!$A$2:$A$6000,0)</f>
        <v>3364</v>
      </c>
      <c r="P1090">
        <f t="shared" ref="P1090:P1153" ca="1" si="53">RAND()</f>
        <v>0.63708946021823076</v>
      </c>
    </row>
    <row r="1091" spans="1:16" ht="70.150000000000006" hidden="1" customHeight="1">
      <c r="A1091" s="80" t="s">
        <v>16114</v>
      </c>
      <c r="B1091" s="1">
        <v>168</v>
      </c>
      <c r="C1091" s="5" t="s">
        <v>2306</v>
      </c>
      <c r="D1091" s="6" t="s">
        <v>2307</v>
      </c>
      <c r="E1091" s="1" t="str">
        <f t="shared" si="51"/>
        <v/>
      </c>
      <c r="G1091" s="1"/>
      <c r="H1091" s="18"/>
      <c r="I1091" s="1" t="str">
        <f t="shared" si="52"/>
        <v/>
      </c>
      <c r="J1091" s="2" t="s">
        <v>2309</v>
      </c>
      <c r="K1091" s="2" t="s">
        <v>2308</v>
      </c>
      <c r="L1091" s="2" t="s">
        <v>2307</v>
      </c>
      <c r="M1091" s="1">
        <v>3</v>
      </c>
      <c r="N1091" s="33"/>
      <c r="O1091" s="80">
        <f>MATCH(C1091,大汇总!$A$2:$A$6000,0)</f>
        <v>4770</v>
      </c>
      <c r="P1091">
        <f t="shared" ca="1" si="53"/>
        <v>9.9135645097108149E-2</v>
      </c>
    </row>
    <row r="1092" spans="1:16" ht="70.150000000000006" hidden="1" customHeight="1">
      <c r="A1092" s="80" t="s">
        <v>16117</v>
      </c>
      <c r="B1092" s="17">
        <v>168</v>
      </c>
      <c r="C1092" s="5" t="s">
        <v>11568</v>
      </c>
      <c r="D1092" s="31" t="s">
        <v>11569</v>
      </c>
      <c r="E1092" s="1" t="str">
        <f t="shared" si="51"/>
        <v/>
      </c>
      <c r="F1092" s="80" t="s">
        <v>29462</v>
      </c>
      <c r="G1092" s="1"/>
      <c r="H1092" s="32">
        <v>2</v>
      </c>
      <c r="I1092" s="17" t="str">
        <f t="shared" si="52"/>
        <v>√</v>
      </c>
      <c r="J1092" s="2" t="s">
        <v>11570</v>
      </c>
      <c r="K1092" s="2" t="s">
        <v>11569</v>
      </c>
      <c r="L1092" s="2" t="s">
        <v>11571</v>
      </c>
      <c r="M1092" s="17">
        <v>2</v>
      </c>
      <c r="N1092" s="24"/>
      <c r="O1092" s="80">
        <f>MATCH(C1092,大汇总!$A$2:$A$6000,0)</f>
        <v>5093</v>
      </c>
      <c r="P1092">
        <f t="shared" ca="1" si="53"/>
        <v>0.65558086794140902</v>
      </c>
    </row>
    <row r="1093" spans="1:16" ht="70.150000000000006" hidden="1" customHeight="1">
      <c r="A1093" s="80" t="s">
        <v>16115</v>
      </c>
      <c r="B1093" s="1">
        <v>169</v>
      </c>
      <c r="C1093" s="5" t="s">
        <v>4336</v>
      </c>
      <c r="D1093" s="6" t="s">
        <v>4337</v>
      </c>
      <c r="E1093" s="1" t="str">
        <f t="shared" si="51"/>
        <v/>
      </c>
      <c r="G1093" s="1" t="s">
        <v>17860</v>
      </c>
      <c r="H1093" s="18">
        <v>2</v>
      </c>
      <c r="I1093" s="17" t="str">
        <f t="shared" si="52"/>
        <v>√</v>
      </c>
      <c r="J1093" s="2" t="s">
        <v>4338</v>
      </c>
      <c r="K1093" s="2" t="s">
        <v>4337</v>
      </c>
      <c r="L1093" s="2" t="s">
        <v>4339</v>
      </c>
      <c r="M1093" s="17">
        <v>2</v>
      </c>
      <c r="N1093" s="24"/>
      <c r="O1093" s="80">
        <f>MATCH(C1093,大汇总!$A$2:$A$6000,0)</f>
        <v>1098</v>
      </c>
      <c r="P1093">
        <f t="shared" ca="1" si="53"/>
        <v>6.4924690183873479E-2</v>
      </c>
    </row>
    <row r="1094" spans="1:16" ht="70.150000000000006" hidden="1" customHeight="1">
      <c r="A1094" s="80" t="s">
        <v>16113</v>
      </c>
      <c r="B1094" s="1">
        <v>169</v>
      </c>
      <c r="C1094" s="5" t="s">
        <v>489</v>
      </c>
      <c r="D1094" s="6" t="s">
        <v>490</v>
      </c>
      <c r="E1094" s="1" t="str">
        <f t="shared" si="51"/>
        <v/>
      </c>
      <c r="G1094" s="1"/>
      <c r="H1094" s="18">
        <v>1</v>
      </c>
      <c r="I1094" s="17" t="str">
        <f t="shared" si="52"/>
        <v>√</v>
      </c>
      <c r="J1094" s="2" t="s">
        <v>490</v>
      </c>
      <c r="K1094" s="2" t="s">
        <v>491</v>
      </c>
      <c r="L1094" s="2" t="s">
        <v>492</v>
      </c>
      <c r="M1094" s="17">
        <v>1</v>
      </c>
      <c r="N1094" s="24"/>
      <c r="O1094" s="80">
        <f>MATCH(C1094,大汇总!$A$2:$A$6000,0)</f>
        <v>926</v>
      </c>
      <c r="P1094">
        <f t="shared" ca="1" si="53"/>
        <v>7.8391292372031462E-2</v>
      </c>
    </row>
    <row r="1095" spans="1:16" ht="70.150000000000006" hidden="1" customHeight="1">
      <c r="A1095" s="80" t="s">
        <v>16116</v>
      </c>
      <c r="B1095" s="1">
        <v>169</v>
      </c>
      <c r="C1095" s="5" t="s">
        <v>6607</v>
      </c>
      <c r="D1095" s="6" t="s">
        <v>6608</v>
      </c>
      <c r="E1095" s="1" t="str">
        <f t="shared" si="51"/>
        <v/>
      </c>
      <c r="G1095" s="1"/>
      <c r="H1095" s="18"/>
      <c r="I1095" s="17" t="str">
        <f t="shared" si="52"/>
        <v/>
      </c>
      <c r="J1095" s="2" t="s">
        <v>6610</v>
      </c>
      <c r="K1095" s="2" t="s">
        <v>6609</v>
      </c>
      <c r="L1095" s="2" t="s">
        <v>6608</v>
      </c>
      <c r="M1095" s="17">
        <v>3</v>
      </c>
      <c r="N1095" s="38"/>
      <c r="O1095" s="80">
        <f>MATCH(C1095,大汇总!$A$2:$A$6000,0)</f>
        <v>3622</v>
      </c>
      <c r="P1095">
        <f t="shared" ca="1" si="53"/>
        <v>0.76541697303654077</v>
      </c>
    </row>
    <row r="1096" spans="1:16" ht="70.150000000000006" hidden="1" customHeight="1">
      <c r="A1096" s="80" t="s">
        <v>16114</v>
      </c>
      <c r="B1096" s="1">
        <v>169</v>
      </c>
      <c r="C1096" s="5" t="s">
        <v>2310</v>
      </c>
      <c r="D1096" s="6" t="s">
        <v>2311</v>
      </c>
      <c r="E1096" s="1" t="str">
        <f t="shared" si="51"/>
        <v/>
      </c>
      <c r="G1096" s="1"/>
      <c r="H1096" s="18"/>
      <c r="I1096" s="1" t="str">
        <f t="shared" si="52"/>
        <v/>
      </c>
      <c r="J1096" s="2" t="s">
        <v>2311</v>
      </c>
      <c r="K1096" s="2" t="s">
        <v>2312</v>
      </c>
      <c r="L1096" s="2" t="s">
        <v>2290</v>
      </c>
      <c r="M1096" s="1">
        <v>1</v>
      </c>
      <c r="N1096" s="33"/>
      <c r="O1096" s="80">
        <f>MATCH(C1096,大汇总!$A$2:$A$6000,0)</f>
        <v>4769</v>
      </c>
      <c r="P1096">
        <f t="shared" ca="1" si="53"/>
        <v>0.14331316375614256</v>
      </c>
    </row>
    <row r="1097" spans="1:16" ht="70.150000000000006" hidden="1" customHeight="1">
      <c r="A1097" s="80" t="s">
        <v>16120</v>
      </c>
      <c r="B1097" s="54">
        <v>169</v>
      </c>
      <c r="C1097" s="5" t="s">
        <v>13082</v>
      </c>
      <c r="D1097" s="6" t="s">
        <v>13083</v>
      </c>
      <c r="E1097" s="9" t="str">
        <f t="shared" si="51"/>
        <v/>
      </c>
      <c r="G1097" s="9" t="s">
        <v>17860</v>
      </c>
      <c r="H1097" s="18"/>
      <c r="I1097" s="17" t="str">
        <f t="shared" si="52"/>
        <v/>
      </c>
      <c r="J1097" s="2" t="s">
        <v>13083</v>
      </c>
      <c r="K1097" s="2" t="s">
        <v>13084</v>
      </c>
      <c r="L1097" s="2" t="s">
        <v>13085</v>
      </c>
      <c r="M1097" s="17">
        <v>1</v>
      </c>
      <c r="N1097" s="25"/>
      <c r="O1097" s="80">
        <f>MATCH(C1097,大汇总!$A$2:$A$6000,0)</f>
        <v>272</v>
      </c>
      <c r="P1097">
        <f t="shared" ca="1" si="53"/>
        <v>2.949843616447323E-2</v>
      </c>
    </row>
    <row r="1098" spans="1:16" ht="70.150000000000006" hidden="1" customHeight="1">
      <c r="A1098" s="80" t="s">
        <v>16117</v>
      </c>
      <c r="B1098" s="17">
        <v>169</v>
      </c>
      <c r="C1098" s="5" t="s">
        <v>11572</v>
      </c>
      <c r="D1098" s="31" t="s">
        <v>11573</v>
      </c>
      <c r="E1098" s="1" t="str">
        <f t="shared" si="51"/>
        <v/>
      </c>
      <c r="F1098" s="80" t="s">
        <v>29462</v>
      </c>
      <c r="G1098" s="1"/>
      <c r="H1098" s="32">
        <v>2</v>
      </c>
      <c r="I1098" s="17" t="str">
        <f t="shared" si="52"/>
        <v>√</v>
      </c>
      <c r="J1098" s="2" t="s">
        <v>11574</v>
      </c>
      <c r="K1098" s="2" t="s">
        <v>11573</v>
      </c>
      <c r="L1098" s="2" t="s">
        <v>11575</v>
      </c>
      <c r="M1098" s="17">
        <v>2</v>
      </c>
      <c r="N1098" s="24"/>
      <c r="O1098" s="80">
        <f>MATCH(C1098,大汇总!$A$2:$A$6000,0)</f>
        <v>1722</v>
      </c>
      <c r="P1098">
        <f t="shared" ca="1" si="53"/>
        <v>0.43920205343957475</v>
      </c>
    </row>
    <row r="1099" spans="1:16" ht="70.150000000000006" hidden="1" customHeight="1">
      <c r="A1099" s="80" t="s">
        <v>16115</v>
      </c>
      <c r="B1099" s="1">
        <v>170</v>
      </c>
      <c r="C1099" s="5" t="s">
        <v>4340</v>
      </c>
      <c r="D1099" s="6" t="s">
        <v>4341</v>
      </c>
      <c r="E1099" s="1" t="str">
        <f t="shared" si="51"/>
        <v/>
      </c>
      <c r="G1099" s="1" t="s">
        <v>17860</v>
      </c>
      <c r="H1099" s="18">
        <v>3</v>
      </c>
      <c r="I1099" s="17" t="str">
        <f t="shared" si="52"/>
        <v>√</v>
      </c>
      <c r="J1099" s="2" t="s">
        <v>4343</v>
      </c>
      <c r="K1099" s="2" t="s">
        <v>4342</v>
      </c>
      <c r="L1099" s="2" t="s">
        <v>4341</v>
      </c>
      <c r="M1099" s="17">
        <v>3</v>
      </c>
      <c r="N1099" s="24"/>
      <c r="O1099" s="80">
        <f>MATCH(C1099,大汇总!$A$2:$A$6000,0)</f>
        <v>1097</v>
      </c>
      <c r="P1099">
        <f t="shared" ca="1" si="53"/>
        <v>0.10174931637440743</v>
      </c>
    </row>
    <row r="1100" spans="1:16" ht="70.150000000000006" hidden="1" customHeight="1">
      <c r="A1100" s="80" t="s">
        <v>16113</v>
      </c>
      <c r="B1100" s="1">
        <v>170</v>
      </c>
      <c r="C1100" s="5" t="s">
        <v>493</v>
      </c>
      <c r="D1100" s="6" t="s">
        <v>494</v>
      </c>
      <c r="E1100" s="1" t="str">
        <f t="shared" si="51"/>
        <v/>
      </c>
      <c r="G1100" s="1"/>
      <c r="H1100" s="18">
        <v>2</v>
      </c>
      <c r="I1100" s="17" t="str">
        <f t="shared" si="52"/>
        <v>√</v>
      </c>
      <c r="J1100" s="2" t="s">
        <v>495</v>
      </c>
      <c r="K1100" s="2" t="s">
        <v>494</v>
      </c>
      <c r="L1100" s="2" t="s">
        <v>496</v>
      </c>
      <c r="M1100" s="17">
        <v>2</v>
      </c>
      <c r="N1100" s="24"/>
      <c r="O1100" s="80">
        <f>MATCH(C1100,大汇总!$A$2:$A$6000,0)</f>
        <v>113</v>
      </c>
      <c r="P1100">
        <f t="shared" ca="1" si="53"/>
        <v>0.30733547927834259</v>
      </c>
    </row>
    <row r="1101" spans="1:16" ht="70.150000000000006" hidden="1" customHeight="1">
      <c r="A1101" s="80" t="s">
        <v>16116</v>
      </c>
      <c r="B1101" s="1">
        <v>170</v>
      </c>
      <c r="C1101" s="5" t="s">
        <v>6611</v>
      </c>
      <c r="D1101" s="6" t="s">
        <v>6612</v>
      </c>
      <c r="E1101" s="1" t="str">
        <f t="shared" si="51"/>
        <v/>
      </c>
      <c r="G1101" s="1"/>
      <c r="H1101" s="18">
        <v>3</v>
      </c>
      <c r="I1101" s="17" t="str">
        <f t="shared" si="52"/>
        <v>√</v>
      </c>
      <c r="J1101" s="2" t="s">
        <v>6613</v>
      </c>
      <c r="K1101" s="2" t="s">
        <v>6609</v>
      </c>
      <c r="L1101" s="2" t="s">
        <v>6612</v>
      </c>
      <c r="M1101" s="17">
        <v>3</v>
      </c>
      <c r="N1101" s="38"/>
      <c r="O1101" s="80">
        <f>MATCH(C1101,大汇总!$A$2:$A$6000,0)</f>
        <v>2992</v>
      </c>
      <c r="P1101">
        <f t="shared" ca="1" si="53"/>
        <v>0.79716449759252805</v>
      </c>
    </row>
    <row r="1102" spans="1:16" ht="70.150000000000006" hidden="1" customHeight="1">
      <c r="A1102" s="80" t="s">
        <v>16114</v>
      </c>
      <c r="B1102" s="1">
        <v>170</v>
      </c>
      <c r="C1102" s="5" t="s">
        <v>2313</v>
      </c>
      <c r="D1102" s="6" t="s">
        <v>2314</v>
      </c>
      <c r="E1102" s="1" t="str">
        <f t="shared" si="51"/>
        <v/>
      </c>
      <c r="G1102" s="1"/>
      <c r="H1102" s="18"/>
      <c r="I1102" s="1" t="str">
        <f t="shared" si="52"/>
        <v/>
      </c>
      <c r="J1102" s="2" t="s">
        <v>2314</v>
      </c>
      <c r="K1102" s="2" t="s">
        <v>2315</v>
      </c>
      <c r="L1102" s="2" t="s">
        <v>2316</v>
      </c>
      <c r="M1102" s="1">
        <v>1</v>
      </c>
      <c r="N1102" s="33"/>
      <c r="O1102" s="80">
        <f>MATCH(C1102,大汇总!$A$2:$A$6000,0)</f>
        <v>4767</v>
      </c>
      <c r="P1102">
        <f t="shared" ca="1" si="53"/>
        <v>0.1489069556917485</v>
      </c>
    </row>
    <row r="1103" spans="1:16" ht="70.150000000000006" hidden="1" customHeight="1">
      <c r="A1103" s="80" t="s">
        <v>16120</v>
      </c>
      <c r="B1103" s="54">
        <v>170</v>
      </c>
      <c r="C1103" s="5" t="s">
        <v>13086</v>
      </c>
      <c r="D1103" s="6" t="s">
        <v>13080</v>
      </c>
      <c r="E1103" s="9" t="str">
        <f t="shared" si="51"/>
        <v/>
      </c>
      <c r="G1103" s="9" t="s">
        <v>17860</v>
      </c>
      <c r="H1103" s="18"/>
      <c r="I1103" s="17" t="str">
        <f t="shared" si="52"/>
        <v/>
      </c>
      <c r="J1103" s="2" t="s">
        <v>13080</v>
      </c>
      <c r="K1103" s="2" t="s">
        <v>13079</v>
      </c>
      <c r="L1103" s="2" t="s">
        <v>13087</v>
      </c>
      <c r="M1103" s="17">
        <v>1</v>
      </c>
      <c r="N1103" s="25"/>
      <c r="O1103" s="80">
        <f>MATCH(C1103,大汇总!$A$2:$A$6000,0)</f>
        <v>269</v>
      </c>
      <c r="P1103">
        <f t="shared" ca="1" si="53"/>
        <v>1.940464114644902E-2</v>
      </c>
    </row>
    <row r="1104" spans="1:16" ht="70.150000000000006" hidden="1" customHeight="1">
      <c r="A1104" s="80" t="s">
        <v>16117</v>
      </c>
      <c r="B1104" s="17">
        <v>170</v>
      </c>
      <c r="C1104" s="5" t="s">
        <v>15969</v>
      </c>
      <c r="D1104" s="31" t="s">
        <v>11576</v>
      </c>
      <c r="E1104" s="1" t="str">
        <f t="shared" si="51"/>
        <v/>
      </c>
      <c r="G1104" s="1"/>
      <c r="H1104" s="32">
        <v>1</v>
      </c>
      <c r="I1104" s="17" t="str">
        <f t="shared" si="52"/>
        <v>√</v>
      </c>
      <c r="J1104" s="2" t="s">
        <v>11576</v>
      </c>
      <c r="K1104" s="2" t="s">
        <v>11577</v>
      </c>
      <c r="L1104" s="2" t="s">
        <v>11578</v>
      </c>
      <c r="M1104" s="17">
        <v>1</v>
      </c>
      <c r="N1104" s="24"/>
      <c r="O1104" s="80">
        <f>MATCH(C1104,大汇总!$A$2:$A$6000,0)</f>
        <v>4850</v>
      </c>
      <c r="P1104">
        <f t="shared" ca="1" si="53"/>
        <v>0.53264761680068473</v>
      </c>
    </row>
    <row r="1105" spans="1:16" ht="70.150000000000006" hidden="1" customHeight="1">
      <c r="A1105" s="80" t="s">
        <v>16115</v>
      </c>
      <c r="B1105" s="1">
        <v>171</v>
      </c>
      <c r="C1105" s="5" t="s">
        <v>4344</v>
      </c>
      <c r="D1105" s="6" t="s">
        <v>4339</v>
      </c>
      <c r="E1105" s="1" t="str">
        <f t="shared" si="51"/>
        <v/>
      </c>
      <c r="G1105" s="1" t="s">
        <v>17860</v>
      </c>
      <c r="H1105" s="18">
        <v>3</v>
      </c>
      <c r="I1105" s="17" t="str">
        <f t="shared" si="52"/>
        <v>√</v>
      </c>
      <c r="J1105" s="2" t="s">
        <v>4337</v>
      </c>
      <c r="K1105" s="2" t="s">
        <v>4338</v>
      </c>
      <c r="L1105" s="2" t="s">
        <v>4339</v>
      </c>
      <c r="M1105" s="17">
        <v>3</v>
      </c>
      <c r="N1105" s="24"/>
      <c r="O1105" s="80">
        <f>MATCH(C1105,大汇总!$A$2:$A$6000,0)</f>
        <v>1096</v>
      </c>
      <c r="P1105">
        <f t="shared" ca="1" si="53"/>
        <v>0.59953804294354074</v>
      </c>
    </row>
    <row r="1106" spans="1:16" ht="70.150000000000006" hidden="1" customHeight="1">
      <c r="A1106" s="80" t="s">
        <v>16113</v>
      </c>
      <c r="B1106" s="1">
        <v>171</v>
      </c>
      <c r="C1106" s="5" t="s">
        <v>497</v>
      </c>
      <c r="D1106" s="6" t="s">
        <v>498</v>
      </c>
      <c r="E1106" s="1" t="str">
        <f t="shared" si="51"/>
        <v/>
      </c>
      <c r="G1106" s="1"/>
      <c r="H1106" s="18">
        <v>2</v>
      </c>
      <c r="I1106" s="17" t="str">
        <f t="shared" si="52"/>
        <v>√</v>
      </c>
      <c r="J1106" s="2" t="s">
        <v>499</v>
      </c>
      <c r="K1106" s="2" t="s">
        <v>498</v>
      </c>
      <c r="L1106" s="2" t="s">
        <v>500</v>
      </c>
      <c r="M1106" s="17">
        <v>2</v>
      </c>
      <c r="N1106" s="24"/>
      <c r="O1106" s="80">
        <f>MATCH(C1106,大汇总!$A$2:$A$6000,0)</f>
        <v>175</v>
      </c>
      <c r="P1106">
        <f t="shared" ca="1" si="53"/>
        <v>0.31085962879716356</v>
      </c>
    </row>
    <row r="1107" spans="1:16" ht="70.150000000000006" hidden="1" customHeight="1">
      <c r="A1107" s="80" t="s">
        <v>16116</v>
      </c>
      <c r="B1107" s="1">
        <v>171</v>
      </c>
      <c r="C1107" s="5" t="s">
        <v>6614</v>
      </c>
      <c r="D1107" s="6" t="s">
        <v>6615</v>
      </c>
      <c r="E1107" s="1" t="str">
        <f t="shared" si="51"/>
        <v/>
      </c>
      <c r="G1107" s="1"/>
      <c r="H1107" s="18">
        <v>1</v>
      </c>
      <c r="I1107" s="17" t="str">
        <f t="shared" si="52"/>
        <v>√</v>
      </c>
      <c r="J1107" s="2" t="s">
        <v>6615</v>
      </c>
      <c r="K1107" s="2" t="s">
        <v>6616</v>
      </c>
      <c r="L1107" s="2" t="s">
        <v>6617</v>
      </c>
      <c r="M1107" s="17">
        <v>1</v>
      </c>
      <c r="N1107" s="38"/>
      <c r="O1107" s="80">
        <f>MATCH(C1107,大汇总!$A$2:$A$6000,0)</f>
        <v>3621</v>
      </c>
      <c r="P1107">
        <f t="shared" ca="1" si="53"/>
        <v>0.33473630478448824</v>
      </c>
    </row>
    <row r="1108" spans="1:16" ht="70.150000000000006" hidden="1" customHeight="1">
      <c r="A1108" s="80" t="s">
        <v>16114</v>
      </c>
      <c r="B1108" s="54">
        <v>171</v>
      </c>
      <c r="C1108" s="5" t="s">
        <v>2317</v>
      </c>
      <c r="D1108" s="6" t="s">
        <v>2318</v>
      </c>
      <c r="E1108" s="1" t="str">
        <f t="shared" si="51"/>
        <v/>
      </c>
      <c r="G1108" s="1" t="s">
        <v>17860</v>
      </c>
      <c r="H1108" s="18"/>
      <c r="I1108" s="1" t="str">
        <f t="shared" si="52"/>
        <v/>
      </c>
      <c r="J1108" s="2" t="s">
        <v>2319</v>
      </c>
      <c r="K1108" s="2" t="s">
        <v>2318</v>
      </c>
      <c r="L1108" s="2" t="s">
        <v>2320</v>
      </c>
      <c r="M1108" s="1">
        <v>2</v>
      </c>
      <c r="N1108" s="33"/>
      <c r="O1108" s="80">
        <f>MATCH(C1108,大汇总!$A$2:$A$6000,0)</f>
        <v>655</v>
      </c>
      <c r="P1108">
        <f t="shared" ca="1" si="53"/>
        <v>0.76168538281062947</v>
      </c>
    </row>
    <row r="1109" spans="1:16" ht="70.150000000000006" hidden="1" customHeight="1">
      <c r="A1109" s="80" t="s">
        <v>16120</v>
      </c>
      <c r="B1109" s="54">
        <v>171</v>
      </c>
      <c r="C1109" s="5" t="s">
        <v>13088</v>
      </c>
      <c r="D1109" s="6" t="s">
        <v>13085</v>
      </c>
      <c r="E1109" s="9" t="str">
        <f t="shared" si="51"/>
        <v/>
      </c>
      <c r="G1109" s="9" t="s">
        <v>17860</v>
      </c>
      <c r="H1109" s="18"/>
      <c r="I1109" s="17" t="str">
        <f t="shared" si="52"/>
        <v/>
      </c>
      <c r="J1109" s="2" t="s">
        <v>13083</v>
      </c>
      <c r="K1109" s="2" t="s">
        <v>13084</v>
      </c>
      <c r="L1109" s="2" t="s">
        <v>13085</v>
      </c>
      <c r="M1109" s="17">
        <v>3</v>
      </c>
      <c r="N1109" s="25"/>
      <c r="O1109" s="80">
        <f>MATCH(C1109,大汇总!$A$2:$A$6000,0)</f>
        <v>271</v>
      </c>
      <c r="P1109">
        <f t="shared" ca="1" si="53"/>
        <v>0.89009898742819582</v>
      </c>
    </row>
    <row r="1110" spans="1:16" ht="70.150000000000006" hidden="1" customHeight="1">
      <c r="A1110" s="80" t="s">
        <v>16117</v>
      </c>
      <c r="B1110" s="17">
        <v>171</v>
      </c>
      <c r="C1110" s="5" t="s">
        <v>15970</v>
      </c>
      <c r="D1110" s="31" t="s">
        <v>3432</v>
      </c>
      <c r="E1110" s="1" t="str">
        <f t="shared" si="51"/>
        <v/>
      </c>
      <c r="G1110" s="1"/>
      <c r="H1110" s="32">
        <v>2</v>
      </c>
      <c r="I1110" s="17" t="str">
        <f t="shared" si="52"/>
        <v>√</v>
      </c>
      <c r="J1110" s="2" t="s">
        <v>11579</v>
      </c>
      <c r="K1110" s="2" t="s">
        <v>3432</v>
      </c>
      <c r="L1110" s="2" t="s">
        <v>11580</v>
      </c>
      <c r="M1110" s="17">
        <v>2</v>
      </c>
      <c r="N1110" s="24"/>
      <c r="O1110" s="80">
        <f>MATCH(C1110,大汇总!$A$2:$A$6000,0)</f>
        <v>4849</v>
      </c>
      <c r="P1110">
        <f t="shared" ca="1" si="53"/>
        <v>0.85015071085119398</v>
      </c>
    </row>
    <row r="1111" spans="1:16" ht="70.150000000000006" hidden="1" customHeight="1">
      <c r="A1111" s="80" t="s">
        <v>16115</v>
      </c>
      <c r="B1111" s="1">
        <v>172</v>
      </c>
      <c r="C1111" s="5" t="s">
        <v>4345</v>
      </c>
      <c r="D1111" s="6" t="s">
        <v>4346</v>
      </c>
      <c r="E1111" s="1" t="str">
        <f t="shared" si="51"/>
        <v/>
      </c>
      <c r="G1111" s="1" t="s">
        <v>17860</v>
      </c>
      <c r="H1111" s="18">
        <v>3</v>
      </c>
      <c r="I1111" s="17" t="str">
        <f t="shared" si="52"/>
        <v>√</v>
      </c>
      <c r="J1111" s="2" t="s">
        <v>4348</v>
      </c>
      <c r="K1111" s="2" t="s">
        <v>4347</v>
      </c>
      <c r="L1111" s="2" t="s">
        <v>4346</v>
      </c>
      <c r="M1111" s="17">
        <v>3</v>
      </c>
      <c r="N1111" s="24"/>
      <c r="O1111" s="80">
        <f>MATCH(C1111,大汇总!$A$2:$A$6000,0)</f>
        <v>1099</v>
      </c>
      <c r="P1111">
        <f t="shared" ca="1" si="53"/>
        <v>0.62688813577813385</v>
      </c>
    </row>
    <row r="1112" spans="1:16" ht="70.150000000000006" hidden="1" customHeight="1">
      <c r="A1112" s="80" t="s">
        <v>16113</v>
      </c>
      <c r="B1112" s="1">
        <v>172</v>
      </c>
      <c r="C1112" s="5" t="s">
        <v>501</v>
      </c>
      <c r="D1112" s="6" t="s">
        <v>502</v>
      </c>
      <c r="E1112" s="1" t="str">
        <f t="shared" si="51"/>
        <v/>
      </c>
      <c r="G1112" s="1"/>
      <c r="H1112" s="18">
        <v>3</v>
      </c>
      <c r="I1112" s="17" t="str">
        <f t="shared" si="52"/>
        <v>√</v>
      </c>
      <c r="J1112" s="2" t="s">
        <v>504</v>
      </c>
      <c r="K1112" s="2" t="s">
        <v>503</v>
      </c>
      <c r="L1112" s="2" t="s">
        <v>502</v>
      </c>
      <c r="M1112" s="17">
        <v>3</v>
      </c>
      <c r="N1112" s="24"/>
      <c r="O1112" s="80">
        <f>MATCH(C1112,大汇总!$A$2:$A$6000,0)</f>
        <v>176</v>
      </c>
      <c r="P1112">
        <f t="shared" ca="1" si="53"/>
        <v>0.99526871586507171</v>
      </c>
    </row>
    <row r="1113" spans="1:16" ht="70.150000000000006" hidden="1" customHeight="1">
      <c r="A1113" s="80" t="s">
        <v>16116</v>
      </c>
      <c r="B1113" s="1">
        <v>172</v>
      </c>
      <c r="C1113" s="5" t="s">
        <v>6618</v>
      </c>
      <c r="D1113" s="6" t="s">
        <v>6619</v>
      </c>
      <c r="E1113" s="1" t="str">
        <f t="shared" si="51"/>
        <v/>
      </c>
      <c r="G1113" s="1"/>
      <c r="H1113" s="18">
        <v>2</v>
      </c>
      <c r="I1113" s="17" t="str">
        <f t="shared" si="52"/>
        <v>√</v>
      </c>
      <c r="J1113" s="2" t="s">
        <v>6620</v>
      </c>
      <c r="K1113" s="2" t="s">
        <v>6619</v>
      </c>
      <c r="L1113" s="2" t="s">
        <v>6621</v>
      </c>
      <c r="M1113" s="17">
        <v>2</v>
      </c>
      <c r="N1113" s="38"/>
      <c r="O1113" s="80">
        <f>MATCH(C1113,大汇总!$A$2:$A$6000,0)</f>
        <v>2194</v>
      </c>
      <c r="P1113">
        <f t="shared" ca="1" si="53"/>
        <v>3.6809014869455425E-2</v>
      </c>
    </row>
    <row r="1114" spans="1:16" ht="70.150000000000006" hidden="1" customHeight="1">
      <c r="A1114" s="80" t="s">
        <v>16114</v>
      </c>
      <c r="B1114" s="54">
        <v>172</v>
      </c>
      <c r="C1114" s="5" t="s">
        <v>2321</v>
      </c>
      <c r="D1114" s="6" t="s">
        <v>2322</v>
      </c>
      <c r="E1114" s="1" t="str">
        <f t="shared" si="51"/>
        <v/>
      </c>
      <c r="G1114" s="1" t="s">
        <v>17860</v>
      </c>
      <c r="H1114" s="18"/>
      <c r="I1114" s="1" t="str">
        <f t="shared" si="52"/>
        <v/>
      </c>
      <c r="J1114" s="2" t="s">
        <v>892</v>
      </c>
      <c r="K1114" s="2" t="s">
        <v>2323</v>
      </c>
      <c r="L1114" s="2" t="s">
        <v>2322</v>
      </c>
      <c r="M1114" s="1">
        <v>3</v>
      </c>
      <c r="N1114" s="33"/>
      <c r="O1114" s="80">
        <f>MATCH(C1114,大汇总!$A$2:$A$6000,0)</f>
        <v>654</v>
      </c>
      <c r="P1114">
        <f t="shared" ca="1" si="53"/>
        <v>9.5260975499138478E-2</v>
      </c>
    </row>
    <row r="1115" spans="1:16" ht="70.150000000000006" hidden="1" customHeight="1">
      <c r="A1115" s="80" t="s">
        <v>16120</v>
      </c>
      <c r="B1115" s="54">
        <v>172</v>
      </c>
      <c r="C1115" s="5" t="s">
        <v>13089</v>
      </c>
      <c r="D1115" s="6" t="s">
        <v>13090</v>
      </c>
      <c r="E1115" s="9" t="str">
        <f t="shared" si="51"/>
        <v/>
      </c>
      <c r="F1115" s="138" t="s">
        <v>17974</v>
      </c>
      <c r="G1115" s="9" t="s">
        <v>17860</v>
      </c>
      <c r="H1115" s="18"/>
      <c r="I1115" s="17" t="str">
        <f t="shared" si="52"/>
        <v/>
      </c>
      <c r="J1115" s="2" t="s">
        <v>13090</v>
      </c>
      <c r="K1115" s="2" t="s">
        <v>13091</v>
      </c>
      <c r="L1115" s="2" t="s">
        <v>13092</v>
      </c>
      <c r="M1115" s="17">
        <v>1</v>
      </c>
      <c r="N1115" s="25"/>
      <c r="O1115" s="80">
        <f>MATCH(C1115,大汇总!$A$2:$A$6000,0)</f>
        <v>293</v>
      </c>
      <c r="P1115">
        <f t="shared" ca="1" si="53"/>
        <v>3.1942198186479809E-2</v>
      </c>
    </row>
    <row r="1116" spans="1:16" ht="70.150000000000006" hidden="1" customHeight="1">
      <c r="A1116" s="80" t="s">
        <v>16117</v>
      </c>
      <c r="B1116" s="17">
        <v>172</v>
      </c>
      <c r="C1116" s="5" t="s">
        <v>11581</v>
      </c>
      <c r="D1116" s="31" t="s">
        <v>11582</v>
      </c>
      <c r="E1116" s="1" t="str">
        <f t="shared" si="51"/>
        <v/>
      </c>
      <c r="G1116" s="1"/>
      <c r="H1116" s="32">
        <v>3</v>
      </c>
      <c r="I1116" s="17" t="str">
        <f t="shared" si="52"/>
        <v>√</v>
      </c>
      <c r="J1116" s="2" t="s">
        <v>11584</v>
      </c>
      <c r="K1116" s="2" t="s">
        <v>11583</v>
      </c>
      <c r="L1116" s="2" t="s">
        <v>11582</v>
      </c>
      <c r="M1116" s="17">
        <v>3</v>
      </c>
      <c r="N1116" s="24"/>
      <c r="O1116" s="80">
        <f>MATCH(C1116,大汇总!$A$2:$A$6000,0)</f>
        <v>2501</v>
      </c>
      <c r="P1116">
        <f t="shared" ca="1" si="53"/>
        <v>0.68979997666045068</v>
      </c>
    </row>
    <row r="1117" spans="1:16" ht="70.150000000000006" hidden="1" customHeight="1">
      <c r="A1117" s="80" t="s">
        <v>16115</v>
      </c>
      <c r="B1117" s="1">
        <v>173</v>
      </c>
      <c r="C1117" s="155" t="s">
        <v>4349</v>
      </c>
      <c r="D1117" s="6" t="s">
        <v>4350</v>
      </c>
      <c r="E1117" s="1" t="str">
        <f t="shared" si="51"/>
        <v/>
      </c>
      <c r="G1117" s="1" t="s">
        <v>17860</v>
      </c>
      <c r="H1117" s="18">
        <v>1</v>
      </c>
      <c r="I1117" s="17" t="str">
        <f t="shared" si="52"/>
        <v>√</v>
      </c>
      <c r="J1117" s="2" t="s">
        <v>4350</v>
      </c>
      <c r="K1117" s="2" t="s">
        <v>4351</v>
      </c>
      <c r="L1117" s="2" t="s">
        <v>4352</v>
      </c>
      <c r="M1117" s="17">
        <v>1</v>
      </c>
      <c r="N1117" s="24"/>
      <c r="O1117" s="80">
        <f>MATCH(C1117,大汇总!$A$2:$A$6000,0)</f>
        <v>1085</v>
      </c>
      <c r="P1117">
        <f t="shared" ca="1" si="53"/>
        <v>0.88098928876298743</v>
      </c>
    </row>
    <row r="1118" spans="1:16" ht="70.150000000000006" hidden="1" customHeight="1">
      <c r="A1118" s="80" t="s">
        <v>16113</v>
      </c>
      <c r="B1118" s="1">
        <v>173</v>
      </c>
      <c r="C1118" s="5" t="s">
        <v>505</v>
      </c>
      <c r="D1118" s="6" t="s">
        <v>506</v>
      </c>
      <c r="E1118" s="1" t="str">
        <f t="shared" si="51"/>
        <v/>
      </c>
      <c r="G1118" s="1"/>
      <c r="H1118" s="18">
        <v>3</v>
      </c>
      <c r="I1118" s="17" t="str">
        <f t="shared" si="52"/>
        <v>√</v>
      </c>
      <c r="J1118" s="2" t="s">
        <v>508</v>
      </c>
      <c r="K1118" s="2" t="s">
        <v>507</v>
      </c>
      <c r="L1118" s="2" t="s">
        <v>506</v>
      </c>
      <c r="M1118" s="17">
        <v>3</v>
      </c>
      <c r="N1118" s="24"/>
      <c r="O1118" s="80">
        <f>MATCH(C1118,大汇总!$A$2:$A$6000,0)</f>
        <v>179</v>
      </c>
      <c r="P1118">
        <f t="shared" ca="1" si="53"/>
        <v>0.75611651397460355</v>
      </c>
    </row>
    <row r="1119" spans="1:16" ht="70.150000000000006" hidden="1" customHeight="1">
      <c r="A1119" s="80" t="s">
        <v>16116</v>
      </c>
      <c r="B1119" s="1">
        <v>173</v>
      </c>
      <c r="C1119" s="5" t="s">
        <v>6622</v>
      </c>
      <c r="D1119" s="6" t="s">
        <v>6620</v>
      </c>
      <c r="E1119" s="1" t="str">
        <f t="shared" si="51"/>
        <v/>
      </c>
      <c r="G1119" s="1"/>
      <c r="H1119" s="18">
        <v>3</v>
      </c>
      <c r="I1119" s="17" t="str">
        <f t="shared" si="52"/>
        <v>√</v>
      </c>
      <c r="J1119" s="2" t="s">
        <v>6621</v>
      </c>
      <c r="K1119" s="2" t="s">
        <v>6619</v>
      </c>
      <c r="L1119" s="2" t="s">
        <v>6620</v>
      </c>
      <c r="M1119" s="17">
        <v>3</v>
      </c>
      <c r="N1119" s="38"/>
      <c r="O1119" s="80">
        <f>MATCH(C1119,大汇总!$A$2:$A$6000,0)</f>
        <v>2241</v>
      </c>
      <c r="P1119">
        <f t="shared" ca="1" si="53"/>
        <v>0.87663096465957147</v>
      </c>
    </row>
    <row r="1120" spans="1:16" ht="70.150000000000006" hidden="1" customHeight="1">
      <c r="A1120" s="80" t="s">
        <v>16114</v>
      </c>
      <c r="B1120" s="54">
        <v>173</v>
      </c>
      <c r="C1120" s="5" t="s">
        <v>2324</v>
      </c>
      <c r="D1120" s="6" t="s">
        <v>2325</v>
      </c>
      <c r="E1120" s="1" t="str">
        <f t="shared" si="51"/>
        <v/>
      </c>
      <c r="G1120" s="1" t="s">
        <v>17860</v>
      </c>
      <c r="H1120" s="18"/>
      <c r="I1120" s="1" t="str">
        <f t="shared" si="52"/>
        <v/>
      </c>
      <c r="J1120" s="2" t="s">
        <v>2327</v>
      </c>
      <c r="K1120" s="2" t="s">
        <v>2326</v>
      </c>
      <c r="L1120" s="2" t="s">
        <v>2325</v>
      </c>
      <c r="M1120" s="1">
        <v>3</v>
      </c>
      <c r="N1120" s="33"/>
      <c r="O1120" s="80">
        <f>MATCH(C1120,大汇总!$A$2:$A$6000,0)</f>
        <v>656</v>
      </c>
      <c r="P1120">
        <f t="shared" ca="1" si="53"/>
        <v>0.39563862526512306</v>
      </c>
    </row>
    <row r="1121" spans="1:16" ht="70.150000000000006" hidden="1" customHeight="1">
      <c r="A1121" s="80" t="s">
        <v>16120</v>
      </c>
      <c r="B1121" s="54">
        <v>173</v>
      </c>
      <c r="C1121" s="5" t="s">
        <v>13093</v>
      </c>
      <c r="D1121" s="6" t="s">
        <v>13094</v>
      </c>
      <c r="E1121" s="9" t="str">
        <f t="shared" si="51"/>
        <v/>
      </c>
      <c r="F1121" s="138" t="s">
        <v>17974</v>
      </c>
      <c r="G1121" s="9" t="s">
        <v>17860</v>
      </c>
      <c r="H1121" s="18"/>
      <c r="I1121" s="17" t="str">
        <f t="shared" si="52"/>
        <v/>
      </c>
      <c r="J1121" s="2" t="s">
        <v>13095</v>
      </c>
      <c r="K1121" s="2" t="s">
        <v>13094</v>
      </c>
      <c r="L1121" s="2" t="s">
        <v>13096</v>
      </c>
      <c r="M1121" s="17">
        <v>2</v>
      </c>
      <c r="N1121" s="25"/>
      <c r="O1121" s="80">
        <f>MATCH(C1121,大汇总!$A$2:$A$6000,0)</f>
        <v>295</v>
      </c>
      <c r="P1121">
        <f t="shared" ca="1" si="53"/>
        <v>0.44195126873006496</v>
      </c>
    </row>
    <row r="1122" spans="1:16" ht="70.150000000000006" hidden="1" customHeight="1">
      <c r="A1122" s="80" t="s">
        <v>16117</v>
      </c>
      <c r="B1122" s="17">
        <v>173</v>
      </c>
      <c r="C1122" s="5" t="s">
        <v>11585</v>
      </c>
      <c r="D1122" s="31" t="s">
        <v>11586</v>
      </c>
      <c r="E1122" s="1" t="str">
        <f t="shared" si="51"/>
        <v/>
      </c>
      <c r="G1122" s="1"/>
      <c r="H1122" s="32">
        <v>2</v>
      </c>
      <c r="I1122" s="17" t="str">
        <f t="shared" si="52"/>
        <v>√</v>
      </c>
      <c r="J1122" s="2" t="s">
        <v>11587</v>
      </c>
      <c r="K1122" s="2" t="s">
        <v>11586</v>
      </c>
      <c r="L1122" s="2" t="s">
        <v>11588</v>
      </c>
      <c r="M1122" s="17">
        <v>2</v>
      </c>
      <c r="N1122" s="24"/>
      <c r="O1122" s="80">
        <f>MATCH(C1122,大汇总!$A$2:$A$6000,0)</f>
        <v>2502</v>
      </c>
      <c r="P1122">
        <f t="shared" ca="1" si="53"/>
        <v>0.39547200159155205</v>
      </c>
    </row>
    <row r="1123" spans="1:16" ht="70.150000000000006" hidden="1" customHeight="1">
      <c r="A1123" s="80" t="s">
        <v>16115</v>
      </c>
      <c r="B1123" s="1">
        <v>174</v>
      </c>
      <c r="C1123" s="5" t="s">
        <v>4353</v>
      </c>
      <c r="D1123" s="6" t="s">
        <v>4354</v>
      </c>
      <c r="E1123" s="1" t="str">
        <f t="shared" si="51"/>
        <v/>
      </c>
      <c r="G1123" s="1" t="s">
        <v>17860</v>
      </c>
      <c r="H1123" s="18">
        <v>1</v>
      </c>
      <c r="I1123" s="17" t="str">
        <f t="shared" si="52"/>
        <v>√</v>
      </c>
      <c r="J1123" s="2" t="s">
        <v>4354</v>
      </c>
      <c r="K1123" s="2" t="s">
        <v>4355</v>
      </c>
      <c r="L1123" s="2" t="s">
        <v>4356</v>
      </c>
      <c r="M1123" s="17">
        <v>1</v>
      </c>
      <c r="N1123" s="24"/>
      <c r="O1123" s="80">
        <f>MATCH(C1123,大汇总!$A$2:$A$6000,0)</f>
        <v>1084</v>
      </c>
      <c r="P1123">
        <f t="shared" ca="1" si="53"/>
        <v>0.10705005484071983</v>
      </c>
    </row>
    <row r="1124" spans="1:16" ht="70.150000000000006" hidden="1" customHeight="1">
      <c r="A1124" s="80" t="s">
        <v>16113</v>
      </c>
      <c r="B1124" s="1">
        <v>174</v>
      </c>
      <c r="C1124" s="5" t="s">
        <v>509</v>
      </c>
      <c r="D1124" s="6" t="s">
        <v>510</v>
      </c>
      <c r="E1124" s="1" t="str">
        <f t="shared" si="51"/>
        <v/>
      </c>
      <c r="G1124" s="1"/>
      <c r="H1124" s="18">
        <v>3</v>
      </c>
      <c r="I1124" s="17" t="str">
        <f t="shared" si="52"/>
        <v>√</v>
      </c>
      <c r="J1124" s="2" t="s">
        <v>512</v>
      </c>
      <c r="K1124" s="2" t="s">
        <v>511</v>
      </c>
      <c r="L1124" s="2" t="s">
        <v>510</v>
      </c>
      <c r="M1124" s="17">
        <v>3</v>
      </c>
      <c r="N1124" s="23"/>
      <c r="O1124" s="80">
        <f>MATCH(C1124,大汇总!$A$2:$A$6000,0)</f>
        <v>11</v>
      </c>
      <c r="P1124">
        <f t="shared" ca="1" si="53"/>
        <v>0.40852599706786175</v>
      </c>
    </row>
    <row r="1125" spans="1:16" ht="70.150000000000006" hidden="1" customHeight="1">
      <c r="A1125" s="80" t="s">
        <v>16116</v>
      </c>
      <c r="B1125" s="1">
        <v>174</v>
      </c>
      <c r="C1125" s="5" t="s">
        <v>6623</v>
      </c>
      <c r="D1125" s="6" t="s">
        <v>6624</v>
      </c>
      <c r="E1125" s="1" t="str">
        <f t="shared" si="51"/>
        <v/>
      </c>
      <c r="G1125" s="1"/>
      <c r="H1125" s="18">
        <v>2</v>
      </c>
      <c r="I1125" s="17" t="str">
        <f t="shared" si="52"/>
        <v>√</v>
      </c>
      <c r="J1125" s="2" t="s">
        <v>6625</v>
      </c>
      <c r="K1125" s="2" t="s">
        <v>6624</v>
      </c>
      <c r="L1125" s="2" t="s">
        <v>6626</v>
      </c>
      <c r="M1125" s="17">
        <v>2</v>
      </c>
      <c r="N1125" s="38"/>
      <c r="O1125" s="80">
        <f>MATCH(C1125,大汇总!$A$2:$A$6000,0)</f>
        <v>3315</v>
      </c>
      <c r="P1125">
        <f t="shared" ca="1" si="53"/>
        <v>0.40557992503361051</v>
      </c>
    </row>
    <row r="1126" spans="1:16" ht="70.150000000000006" hidden="1" customHeight="1">
      <c r="A1126" s="80" t="s">
        <v>16114</v>
      </c>
      <c r="B1126" s="1">
        <v>174</v>
      </c>
      <c r="C1126" s="5" t="s">
        <v>2328</v>
      </c>
      <c r="D1126" s="6" t="s">
        <v>2329</v>
      </c>
      <c r="E1126" s="1" t="str">
        <f t="shared" si="51"/>
        <v/>
      </c>
      <c r="F1126" s="80" t="s">
        <v>2931</v>
      </c>
      <c r="G1126" s="1"/>
      <c r="H1126" s="18">
        <v>1</v>
      </c>
      <c r="I1126" s="1" t="str">
        <f t="shared" si="52"/>
        <v>√</v>
      </c>
      <c r="J1126" s="2" t="s">
        <v>2329</v>
      </c>
      <c r="K1126" s="2" t="s">
        <v>2330</v>
      </c>
      <c r="L1126" s="2" t="s">
        <v>2331</v>
      </c>
      <c r="M1126" s="1">
        <v>1</v>
      </c>
      <c r="N1126" s="33"/>
      <c r="O1126" s="80">
        <f>MATCH(C1126,大汇总!$A$2:$A$6000,0)</f>
        <v>1835</v>
      </c>
      <c r="P1126">
        <f t="shared" ca="1" si="53"/>
        <v>0.76129127252303486</v>
      </c>
    </row>
    <row r="1127" spans="1:16" ht="70.150000000000006" hidden="1" customHeight="1">
      <c r="A1127" s="80" t="s">
        <v>16120</v>
      </c>
      <c r="B1127" s="54">
        <v>174</v>
      </c>
      <c r="C1127" s="5" t="s">
        <v>13097</v>
      </c>
      <c r="D1127" s="6" t="s">
        <v>13098</v>
      </c>
      <c r="E1127" s="9" t="str">
        <f t="shared" si="51"/>
        <v/>
      </c>
      <c r="F1127" s="138" t="s">
        <v>17974</v>
      </c>
      <c r="G1127" s="9" t="s">
        <v>17860</v>
      </c>
      <c r="H1127" s="18"/>
      <c r="I1127" s="17" t="str">
        <f t="shared" si="52"/>
        <v/>
      </c>
      <c r="J1127" s="2" t="s">
        <v>13099</v>
      </c>
      <c r="K1127" s="2" t="s">
        <v>13098</v>
      </c>
      <c r="L1127" s="2" t="s">
        <v>13100</v>
      </c>
      <c r="M1127" s="17">
        <v>2</v>
      </c>
      <c r="N1127" s="25"/>
      <c r="O1127" s="80">
        <f>MATCH(C1127,大汇总!$A$2:$A$6000,0)</f>
        <v>297</v>
      </c>
      <c r="P1127">
        <f t="shared" ca="1" si="53"/>
        <v>0.2279246735699979</v>
      </c>
    </row>
    <row r="1128" spans="1:16" ht="70.150000000000006" hidden="1" customHeight="1">
      <c r="A1128" s="80" t="s">
        <v>16117</v>
      </c>
      <c r="B1128" s="17">
        <v>174</v>
      </c>
      <c r="C1128" s="5" t="s">
        <v>11589</v>
      </c>
      <c r="D1128" s="31" t="s">
        <v>11590</v>
      </c>
      <c r="E1128" s="1" t="str">
        <f t="shared" si="51"/>
        <v/>
      </c>
      <c r="G1128" s="1" t="s">
        <v>17860</v>
      </c>
      <c r="H1128" s="32"/>
      <c r="I1128" s="17" t="str">
        <f t="shared" si="52"/>
        <v/>
      </c>
      <c r="J1128" s="2" t="s">
        <v>11591</v>
      </c>
      <c r="K1128" s="2" t="s">
        <v>11590</v>
      </c>
      <c r="L1128" s="2" t="s">
        <v>11592</v>
      </c>
      <c r="M1128" s="17">
        <v>2</v>
      </c>
      <c r="N1128" s="24"/>
      <c r="O1128" s="80">
        <f>MATCH(C1128,大汇总!$A$2:$A$6000,0)</f>
        <v>1496</v>
      </c>
      <c r="P1128">
        <f t="shared" ca="1" si="53"/>
        <v>4.8151866037520419E-2</v>
      </c>
    </row>
    <row r="1129" spans="1:16" ht="70.150000000000006" hidden="1" customHeight="1">
      <c r="A1129" s="80" t="s">
        <v>16115</v>
      </c>
      <c r="B1129" s="1">
        <v>175</v>
      </c>
      <c r="C1129" s="5" t="s">
        <v>4357</v>
      </c>
      <c r="D1129" s="6" t="s">
        <v>4318</v>
      </c>
      <c r="E1129" s="1" t="str">
        <f t="shared" si="51"/>
        <v/>
      </c>
      <c r="G1129" s="1" t="s">
        <v>17860</v>
      </c>
      <c r="H1129" s="18">
        <v>3</v>
      </c>
      <c r="I1129" s="17" t="str">
        <f t="shared" si="52"/>
        <v>√</v>
      </c>
      <c r="J1129" s="2" t="s">
        <v>4359</v>
      </c>
      <c r="K1129" s="2" t="s">
        <v>4358</v>
      </c>
      <c r="L1129" s="2" t="s">
        <v>4318</v>
      </c>
      <c r="M1129" s="17">
        <v>3</v>
      </c>
      <c r="N1129" s="24"/>
      <c r="O1129" s="80">
        <f>MATCH(C1129,大汇总!$A$2:$A$6000,0)</f>
        <v>1083</v>
      </c>
      <c r="P1129">
        <f t="shared" ca="1" si="53"/>
        <v>0.49716479017657622</v>
      </c>
    </row>
    <row r="1130" spans="1:16" ht="70.150000000000006" hidden="1" customHeight="1">
      <c r="A1130" s="80" t="s">
        <v>16113</v>
      </c>
      <c r="B1130" s="1">
        <v>175</v>
      </c>
      <c r="C1130" s="5" t="s">
        <v>513</v>
      </c>
      <c r="D1130" s="6" t="s">
        <v>514</v>
      </c>
      <c r="E1130" s="1" t="str">
        <f t="shared" si="51"/>
        <v/>
      </c>
      <c r="G1130" s="1"/>
      <c r="H1130" s="18">
        <v>1</v>
      </c>
      <c r="I1130" s="17" t="str">
        <f t="shared" si="52"/>
        <v>√</v>
      </c>
      <c r="J1130" s="2" t="s">
        <v>514</v>
      </c>
      <c r="K1130" s="2" t="s">
        <v>515</v>
      </c>
      <c r="L1130" s="2" t="s">
        <v>516</v>
      </c>
      <c r="M1130" s="17">
        <v>1</v>
      </c>
      <c r="N1130" s="24"/>
      <c r="O1130" s="80" t="e">
        <f>MATCH(C1130,大汇总!$A$2:$A$6000,0)</f>
        <v>#N/A</v>
      </c>
      <c r="P1130">
        <f t="shared" ca="1" si="53"/>
        <v>0.30988068658621992</v>
      </c>
    </row>
    <row r="1131" spans="1:16" ht="70.150000000000006" hidden="1" customHeight="1">
      <c r="A1131" s="80" t="s">
        <v>16116</v>
      </c>
      <c r="B1131" s="1">
        <v>175</v>
      </c>
      <c r="C1131" s="5" t="s">
        <v>6627</v>
      </c>
      <c r="D1131" s="6" t="s">
        <v>6628</v>
      </c>
      <c r="E1131" s="1" t="str">
        <f t="shared" si="51"/>
        <v/>
      </c>
      <c r="G1131" s="1"/>
      <c r="H1131" s="18">
        <v>2</v>
      </c>
      <c r="I1131" s="17" t="str">
        <f t="shared" si="52"/>
        <v>√</v>
      </c>
      <c r="J1131" s="2" t="s">
        <v>6629</v>
      </c>
      <c r="K1131" s="2" t="s">
        <v>6628</v>
      </c>
      <c r="L1131" s="2" t="s">
        <v>6630</v>
      </c>
      <c r="M1131" s="17">
        <v>2</v>
      </c>
      <c r="N1131" s="38"/>
      <c r="O1131" s="80">
        <f>MATCH(C1131,大汇总!$A$2:$A$6000,0)</f>
        <v>4610</v>
      </c>
      <c r="P1131">
        <f t="shared" ca="1" si="53"/>
        <v>0.47497738821341684</v>
      </c>
    </row>
    <row r="1132" spans="1:16" ht="70.150000000000006" hidden="1" customHeight="1">
      <c r="A1132" s="80" t="s">
        <v>16114</v>
      </c>
      <c r="B1132" s="1">
        <v>175</v>
      </c>
      <c r="C1132" s="39" t="s">
        <v>2332</v>
      </c>
      <c r="D1132" s="6" t="s">
        <v>2333</v>
      </c>
      <c r="E1132" s="1" t="str">
        <f t="shared" si="51"/>
        <v/>
      </c>
      <c r="G1132" s="1" t="s">
        <v>17859</v>
      </c>
      <c r="H1132" s="18">
        <v>2</v>
      </c>
      <c r="I1132" s="1" t="str">
        <f t="shared" si="52"/>
        <v>√</v>
      </c>
      <c r="J1132" s="2" t="s">
        <v>2334</v>
      </c>
      <c r="K1132" s="2" t="s">
        <v>2333</v>
      </c>
      <c r="L1132" s="2" t="s">
        <v>2335</v>
      </c>
      <c r="M1132" s="1">
        <v>2</v>
      </c>
      <c r="N1132" s="33"/>
      <c r="O1132" s="80" t="e">
        <f>MATCH(C1132,大汇总!$A$2:$A$6000,0)</f>
        <v>#N/A</v>
      </c>
      <c r="P1132">
        <f t="shared" ca="1" si="53"/>
        <v>0.1290049500497682</v>
      </c>
    </row>
    <row r="1133" spans="1:16" ht="70.150000000000006" hidden="1" customHeight="1">
      <c r="A1133" s="80" t="s">
        <v>16120</v>
      </c>
      <c r="B1133" s="54">
        <v>175</v>
      </c>
      <c r="C1133" s="5" t="s">
        <v>13101</v>
      </c>
      <c r="D1133" s="6" t="s">
        <v>13102</v>
      </c>
      <c r="E1133" s="9" t="str">
        <f t="shared" si="51"/>
        <v/>
      </c>
      <c r="F1133" s="138" t="s">
        <v>17974</v>
      </c>
      <c r="G1133" s="9" t="s">
        <v>17860</v>
      </c>
      <c r="H1133" s="18"/>
      <c r="I1133" s="17" t="str">
        <f t="shared" si="52"/>
        <v/>
      </c>
      <c r="J1133" s="2" t="s">
        <v>13103</v>
      </c>
      <c r="K1133" s="2" t="s">
        <v>13102</v>
      </c>
      <c r="L1133" s="2" t="s">
        <v>13099</v>
      </c>
      <c r="M1133" s="17">
        <v>2</v>
      </c>
      <c r="N1133" s="25"/>
      <c r="O1133" s="80">
        <f>MATCH(C1133,大汇总!$A$2:$A$6000,0)</f>
        <v>299</v>
      </c>
      <c r="P1133">
        <f t="shared" ca="1" si="53"/>
        <v>0.26180471030321106</v>
      </c>
    </row>
    <row r="1134" spans="1:16" ht="70.150000000000006" hidden="1" customHeight="1">
      <c r="A1134" s="80" t="s">
        <v>16117</v>
      </c>
      <c r="B1134" s="17">
        <v>175</v>
      </c>
      <c r="C1134" s="5" t="s">
        <v>11593</v>
      </c>
      <c r="D1134" s="31" t="s">
        <v>11594</v>
      </c>
      <c r="E1134" s="1" t="str">
        <f t="shared" si="51"/>
        <v/>
      </c>
      <c r="G1134" s="1" t="s">
        <v>17860</v>
      </c>
      <c r="H1134" s="32">
        <v>2</v>
      </c>
      <c r="I1134" s="17" t="str">
        <f t="shared" si="52"/>
        <v>√</v>
      </c>
      <c r="J1134" s="2" t="s">
        <v>11595</v>
      </c>
      <c r="K1134" s="2" t="s">
        <v>11594</v>
      </c>
      <c r="L1134" s="2" t="s">
        <v>11596</v>
      </c>
      <c r="M1134" s="17">
        <v>2</v>
      </c>
      <c r="N1134" s="24"/>
      <c r="O1134" s="80">
        <f>MATCH(C1134,大汇总!$A$2:$A$6000,0)</f>
        <v>1506</v>
      </c>
      <c r="P1134">
        <f t="shared" ca="1" si="53"/>
        <v>8.350884368163991E-2</v>
      </c>
    </row>
    <row r="1135" spans="1:16" ht="70.150000000000006" hidden="1" customHeight="1">
      <c r="A1135" s="80" t="s">
        <v>16115</v>
      </c>
      <c r="B1135" s="1">
        <v>176</v>
      </c>
      <c r="C1135" s="5" t="s">
        <v>4360</v>
      </c>
      <c r="D1135" s="6" t="s">
        <v>4361</v>
      </c>
      <c r="E1135" s="1" t="str">
        <f t="shared" si="51"/>
        <v/>
      </c>
      <c r="G1135" s="1" t="s">
        <v>17860</v>
      </c>
      <c r="H1135" s="18">
        <v>1</v>
      </c>
      <c r="I1135" s="17" t="str">
        <f t="shared" si="52"/>
        <v>√</v>
      </c>
      <c r="J1135" s="2" t="s">
        <v>4361</v>
      </c>
      <c r="K1135" s="2" t="s">
        <v>4362</v>
      </c>
      <c r="L1135" s="2" t="s">
        <v>4363</v>
      </c>
      <c r="M1135" s="17">
        <v>1</v>
      </c>
      <c r="N1135" s="24"/>
      <c r="O1135" s="80">
        <f>MATCH(C1135,大汇总!$A$2:$A$6000,0)</f>
        <v>1088</v>
      </c>
      <c r="P1135">
        <f t="shared" ca="1" si="53"/>
        <v>9.0507009365581093E-2</v>
      </c>
    </row>
    <row r="1136" spans="1:16" ht="70.150000000000006" hidden="1" customHeight="1">
      <c r="A1136" s="80" t="s">
        <v>16113</v>
      </c>
      <c r="B1136" s="1">
        <v>176</v>
      </c>
      <c r="C1136" s="5" t="s">
        <v>1682</v>
      </c>
      <c r="D1136" s="6" t="s">
        <v>517</v>
      </c>
      <c r="E1136" s="1" t="str">
        <f t="shared" si="51"/>
        <v/>
      </c>
      <c r="G1136" s="1"/>
      <c r="H1136" s="18">
        <v>2</v>
      </c>
      <c r="I1136" s="17" t="str">
        <f t="shared" si="52"/>
        <v>√</v>
      </c>
      <c r="J1136" s="2" t="s">
        <v>518</v>
      </c>
      <c r="K1136" s="2" t="s">
        <v>517</v>
      </c>
      <c r="L1136" s="2" t="s">
        <v>519</v>
      </c>
      <c r="M1136" s="17">
        <v>2</v>
      </c>
      <c r="N1136" s="24"/>
      <c r="O1136" s="80">
        <f>MATCH(C1136,大汇总!$A$2:$A$6000,0)</f>
        <v>3447</v>
      </c>
      <c r="P1136">
        <f t="shared" ca="1" si="53"/>
        <v>0.9762152083138852</v>
      </c>
    </row>
    <row r="1137" spans="1:16" ht="70.150000000000006" hidden="1" customHeight="1">
      <c r="A1137" s="80" t="s">
        <v>16116</v>
      </c>
      <c r="B1137" s="1">
        <v>176</v>
      </c>
      <c r="C1137" s="5" t="s">
        <v>6631</v>
      </c>
      <c r="D1137" s="6" t="s">
        <v>10867</v>
      </c>
      <c r="E1137" s="1" t="str">
        <f t="shared" si="51"/>
        <v/>
      </c>
      <c r="G1137" s="1"/>
      <c r="H1137" s="18">
        <v>3</v>
      </c>
      <c r="I1137" s="17" t="str">
        <f t="shared" si="52"/>
        <v>√</v>
      </c>
      <c r="J1137" s="2" t="s">
        <v>6633</v>
      </c>
      <c r="K1137" s="2" t="s">
        <v>6632</v>
      </c>
      <c r="L1137" s="2" t="s">
        <v>6634</v>
      </c>
      <c r="M1137" s="17">
        <v>3</v>
      </c>
      <c r="N1137" s="38"/>
      <c r="O1137" s="80">
        <f>MATCH(C1137,大汇总!$A$2:$A$6000,0)</f>
        <v>2111</v>
      </c>
      <c r="P1137">
        <f t="shared" ca="1" si="53"/>
        <v>0.58738519062851813</v>
      </c>
    </row>
    <row r="1138" spans="1:16" ht="70.150000000000006" hidden="1" customHeight="1">
      <c r="A1138" s="80" t="s">
        <v>16114</v>
      </c>
      <c r="B1138" s="1">
        <v>176</v>
      </c>
      <c r="C1138" s="5" t="s">
        <v>2336</v>
      </c>
      <c r="D1138" s="6" t="s">
        <v>787</v>
      </c>
      <c r="E1138" s="1" t="str">
        <f t="shared" si="51"/>
        <v/>
      </c>
      <c r="G1138" s="1"/>
      <c r="H1138" s="18">
        <v>1</v>
      </c>
      <c r="I1138" s="1" t="str">
        <f t="shared" si="52"/>
        <v>√</v>
      </c>
      <c r="J1138" s="2" t="s">
        <v>787</v>
      </c>
      <c r="K1138" s="2" t="s">
        <v>1128</v>
      </c>
      <c r="L1138" s="2" t="s">
        <v>788</v>
      </c>
      <c r="M1138" s="1">
        <v>1</v>
      </c>
      <c r="N1138" s="33"/>
      <c r="O1138" s="80">
        <f>MATCH(C1138,大汇总!$A$2:$A$6000,0)</f>
        <v>716</v>
      </c>
      <c r="P1138">
        <f t="shared" ca="1" si="53"/>
        <v>0.78639217037017739</v>
      </c>
    </row>
    <row r="1139" spans="1:16" ht="70.150000000000006" hidden="1" customHeight="1">
      <c r="A1139" s="80" t="s">
        <v>16120</v>
      </c>
      <c r="B1139" s="54">
        <v>176</v>
      </c>
      <c r="C1139" s="5" t="s">
        <v>13104</v>
      </c>
      <c r="D1139" s="6" t="s">
        <v>13105</v>
      </c>
      <c r="E1139" s="9" t="str">
        <f t="shared" si="51"/>
        <v/>
      </c>
      <c r="F1139" s="138" t="s">
        <v>17974</v>
      </c>
      <c r="G1139" s="9" t="s">
        <v>17860</v>
      </c>
      <c r="H1139" s="18"/>
      <c r="I1139" s="17" t="str">
        <f t="shared" si="52"/>
        <v/>
      </c>
      <c r="J1139" s="2" t="s">
        <v>13106</v>
      </c>
      <c r="K1139" s="2" t="s">
        <v>13105</v>
      </c>
      <c r="L1139" s="2" t="s">
        <v>13107</v>
      </c>
      <c r="M1139" s="17">
        <v>2</v>
      </c>
      <c r="N1139" s="25"/>
      <c r="O1139" s="80">
        <f>MATCH(C1139,大汇总!$A$2:$A$6000,0)</f>
        <v>301</v>
      </c>
      <c r="P1139">
        <f t="shared" ca="1" si="53"/>
        <v>0.46231571325976506</v>
      </c>
    </row>
    <row r="1140" spans="1:16" ht="70.150000000000006" hidden="1" customHeight="1">
      <c r="A1140" s="80" t="s">
        <v>16117</v>
      </c>
      <c r="B1140" s="17">
        <v>176</v>
      </c>
      <c r="C1140" s="5" t="s">
        <v>11597</v>
      </c>
      <c r="D1140" s="31" t="s">
        <v>11598</v>
      </c>
      <c r="E1140" s="1" t="str">
        <f t="shared" si="51"/>
        <v/>
      </c>
      <c r="G1140" s="1" t="s">
        <v>17860</v>
      </c>
      <c r="H1140" s="32"/>
      <c r="I1140" s="17" t="str">
        <f t="shared" si="52"/>
        <v/>
      </c>
      <c r="J1140" s="2" t="s">
        <v>11599</v>
      </c>
      <c r="K1140" s="2" t="s">
        <v>11598</v>
      </c>
      <c r="L1140" s="2" t="s">
        <v>11600</v>
      </c>
      <c r="M1140" s="17">
        <v>2</v>
      </c>
      <c r="N1140" s="24"/>
      <c r="O1140" s="80">
        <f>MATCH(C1140,大汇总!$A$2:$A$6000,0)</f>
        <v>1507</v>
      </c>
      <c r="P1140">
        <f t="shared" ca="1" si="53"/>
        <v>0.99293032369517487</v>
      </c>
    </row>
    <row r="1141" spans="1:16" ht="70.150000000000006" hidden="1" customHeight="1">
      <c r="A1141" s="80" t="s">
        <v>16115</v>
      </c>
      <c r="B1141" s="1">
        <v>177</v>
      </c>
      <c r="C1141" s="5" t="s">
        <v>4364</v>
      </c>
      <c r="D1141" s="6" t="s">
        <v>4365</v>
      </c>
      <c r="E1141" s="1" t="str">
        <f t="shared" si="51"/>
        <v/>
      </c>
      <c r="G1141" s="1" t="s">
        <v>17860</v>
      </c>
      <c r="H1141" s="18">
        <v>3</v>
      </c>
      <c r="I1141" s="17" t="str">
        <f t="shared" si="52"/>
        <v>√</v>
      </c>
      <c r="J1141" s="2" t="s">
        <v>4367</v>
      </c>
      <c r="K1141" s="2" t="s">
        <v>4366</v>
      </c>
      <c r="L1141" s="2" t="s">
        <v>4365</v>
      </c>
      <c r="M1141" s="17">
        <v>3</v>
      </c>
      <c r="N1141" s="24"/>
      <c r="O1141" s="80">
        <f>MATCH(C1141,大汇总!$A$2:$A$6000,0)</f>
        <v>1089</v>
      </c>
      <c r="P1141">
        <f t="shared" ca="1" si="53"/>
        <v>0.65832155070557707</v>
      </c>
    </row>
    <row r="1142" spans="1:16" ht="70.150000000000006" hidden="1" customHeight="1">
      <c r="A1142" s="80" t="s">
        <v>16113</v>
      </c>
      <c r="B1142" s="1">
        <v>177</v>
      </c>
      <c r="C1142" s="5" t="s">
        <v>520</v>
      </c>
      <c r="D1142" s="6" t="s">
        <v>521</v>
      </c>
      <c r="E1142" s="1" t="str">
        <f t="shared" si="51"/>
        <v/>
      </c>
      <c r="G1142" s="1"/>
      <c r="H1142" s="18">
        <v>3</v>
      </c>
      <c r="I1142" s="17" t="str">
        <f t="shared" si="52"/>
        <v>√</v>
      </c>
      <c r="J1142" s="2" t="s">
        <v>523</v>
      </c>
      <c r="K1142" s="2" t="s">
        <v>522</v>
      </c>
      <c r="L1142" s="2" t="s">
        <v>521</v>
      </c>
      <c r="M1142" s="17">
        <v>3</v>
      </c>
      <c r="N1142" s="24"/>
      <c r="O1142" s="80">
        <f>MATCH(C1142,大汇总!$A$2:$A$6000,0)</f>
        <v>4924</v>
      </c>
      <c r="P1142">
        <f t="shared" ca="1" si="53"/>
        <v>0.53416799075665489</v>
      </c>
    </row>
    <row r="1143" spans="1:16" ht="70.150000000000006" hidden="1" customHeight="1">
      <c r="A1143" s="80" t="s">
        <v>16116</v>
      </c>
      <c r="B1143" s="1">
        <v>177</v>
      </c>
      <c r="C1143" s="5" t="s">
        <v>6635</v>
      </c>
      <c r="D1143" s="6" t="s">
        <v>10868</v>
      </c>
      <c r="E1143" s="1" t="str">
        <f t="shared" si="51"/>
        <v/>
      </c>
      <c r="G1143" s="1"/>
      <c r="H1143" s="18">
        <v>2</v>
      </c>
      <c r="I1143" s="17" t="str">
        <f t="shared" si="52"/>
        <v>√</v>
      </c>
      <c r="J1143" s="2" t="s">
        <v>6632</v>
      </c>
      <c r="K1143" s="2" t="s">
        <v>6636</v>
      </c>
      <c r="L1143" s="2" t="s">
        <v>6619</v>
      </c>
      <c r="M1143" s="17">
        <v>2</v>
      </c>
      <c r="N1143" s="38"/>
      <c r="O1143" s="80">
        <f>MATCH(C1143,大汇总!$A$2:$A$6000,0)</f>
        <v>2112</v>
      </c>
      <c r="P1143">
        <f t="shared" ca="1" si="53"/>
        <v>0.70794081231943706</v>
      </c>
    </row>
    <row r="1144" spans="1:16" ht="70.150000000000006" hidden="1" customHeight="1">
      <c r="A1144" s="80" t="s">
        <v>16114</v>
      </c>
      <c r="B1144" s="1">
        <v>177</v>
      </c>
      <c r="C1144" s="5" t="s">
        <v>2337</v>
      </c>
      <c r="D1144" s="6" t="s">
        <v>2338</v>
      </c>
      <c r="E1144" s="1" t="str">
        <f t="shared" si="51"/>
        <v/>
      </c>
      <c r="G1144" s="1"/>
      <c r="H1144" s="18">
        <v>3</v>
      </c>
      <c r="I1144" s="1" t="str">
        <f t="shared" si="52"/>
        <v>√</v>
      </c>
      <c r="J1144" s="2" t="s">
        <v>2340</v>
      </c>
      <c r="K1144" s="2" t="s">
        <v>2339</v>
      </c>
      <c r="L1144" s="2" t="s">
        <v>2338</v>
      </c>
      <c r="M1144" s="1">
        <v>3</v>
      </c>
      <c r="N1144" s="33"/>
      <c r="O1144" s="80">
        <f>MATCH(C1144,大汇总!$A$2:$A$6000,0)</f>
        <v>697</v>
      </c>
      <c r="P1144">
        <f t="shared" ca="1" si="53"/>
        <v>5.5677755392523065E-2</v>
      </c>
    </row>
    <row r="1145" spans="1:16" ht="70.150000000000006" hidden="1" customHeight="1">
      <c r="A1145" s="80" t="s">
        <v>16120</v>
      </c>
      <c r="B1145" s="54">
        <v>177</v>
      </c>
      <c r="C1145" s="5" t="s">
        <v>13108</v>
      </c>
      <c r="D1145" s="6" t="s">
        <v>11141</v>
      </c>
      <c r="E1145" s="9" t="str">
        <f t="shared" si="51"/>
        <v/>
      </c>
      <c r="G1145" s="9" t="s">
        <v>17860</v>
      </c>
      <c r="H1145" s="18"/>
      <c r="I1145" s="17" t="str">
        <f t="shared" si="52"/>
        <v/>
      </c>
      <c r="J1145" s="2" t="s">
        <v>13110</v>
      </c>
      <c r="K1145" s="2" t="s">
        <v>13109</v>
      </c>
      <c r="L1145" s="2" t="s">
        <v>11141</v>
      </c>
      <c r="M1145" s="17">
        <v>3</v>
      </c>
      <c r="N1145" s="25"/>
      <c r="O1145" s="80">
        <f>MATCH(C1145,大汇总!$A$2:$A$6000,0)</f>
        <v>635</v>
      </c>
      <c r="P1145">
        <f t="shared" ca="1" si="53"/>
        <v>0.94282017363191428</v>
      </c>
    </row>
    <row r="1146" spans="1:16" ht="70.150000000000006" hidden="1" customHeight="1">
      <c r="A1146" s="80" t="s">
        <v>16117</v>
      </c>
      <c r="B1146" s="17">
        <v>177</v>
      </c>
      <c r="C1146" s="5" t="s">
        <v>11601</v>
      </c>
      <c r="D1146" s="31" t="s">
        <v>11602</v>
      </c>
      <c r="E1146" s="1" t="str">
        <f t="shared" si="51"/>
        <v/>
      </c>
      <c r="G1146" s="1" t="s">
        <v>17860</v>
      </c>
      <c r="H1146" s="32"/>
      <c r="I1146" s="17" t="str">
        <f t="shared" si="52"/>
        <v/>
      </c>
      <c r="J1146" s="2" t="s">
        <v>11603</v>
      </c>
      <c r="K1146" s="2" t="s">
        <v>11602</v>
      </c>
      <c r="L1146" s="2" t="s">
        <v>11456</v>
      </c>
      <c r="M1146" s="17">
        <v>2</v>
      </c>
      <c r="N1146" s="24"/>
      <c r="O1146" s="80">
        <f>MATCH(C1146,大汇总!$A$2:$A$6000,0)</f>
        <v>1495</v>
      </c>
      <c r="P1146">
        <f t="shared" ca="1" si="53"/>
        <v>0.91544282569382307</v>
      </c>
    </row>
    <row r="1147" spans="1:16" ht="70.150000000000006" hidden="1" customHeight="1">
      <c r="A1147" s="80" t="s">
        <v>16113</v>
      </c>
      <c r="B1147" s="1">
        <v>178</v>
      </c>
      <c r="C1147" s="5" t="s">
        <v>524</v>
      </c>
      <c r="D1147" s="6" t="s">
        <v>525</v>
      </c>
      <c r="E1147" s="1" t="str">
        <f t="shared" si="51"/>
        <v/>
      </c>
      <c r="G1147" s="1"/>
      <c r="H1147" s="18">
        <v>3</v>
      </c>
      <c r="I1147" s="17" t="str">
        <f t="shared" si="52"/>
        <v>√</v>
      </c>
      <c r="J1147" s="2" t="s">
        <v>527</v>
      </c>
      <c r="K1147" s="2" t="s">
        <v>526</v>
      </c>
      <c r="L1147" s="2" t="s">
        <v>525</v>
      </c>
      <c r="M1147" s="17">
        <v>3</v>
      </c>
      <c r="N1147" s="24"/>
      <c r="O1147" s="80">
        <f>MATCH(C1147,大汇总!$A$2:$A$6000,0)</f>
        <v>4923</v>
      </c>
      <c r="P1147">
        <f t="shared" ca="1" si="53"/>
        <v>0.38762398583822766</v>
      </c>
    </row>
    <row r="1148" spans="1:16" ht="70.150000000000006" hidden="1" customHeight="1">
      <c r="A1148" s="80" t="s">
        <v>16116</v>
      </c>
      <c r="B1148" s="34">
        <v>178</v>
      </c>
      <c r="C1148" s="39" t="s">
        <v>6637</v>
      </c>
      <c r="D1148" s="6" t="s">
        <v>6638</v>
      </c>
      <c r="E1148" s="34" t="str">
        <f t="shared" si="51"/>
        <v/>
      </c>
      <c r="G1148" s="34"/>
      <c r="H1148" s="40">
        <v>1</v>
      </c>
      <c r="I1148" s="37" t="str">
        <f t="shared" si="52"/>
        <v>√</v>
      </c>
      <c r="J1148" s="35" t="s">
        <v>6638</v>
      </c>
      <c r="K1148" s="35" t="s">
        <v>6639</v>
      </c>
      <c r="L1148" s="35" t="s">
        <v>6640</v>
      </c>
      <c r="M1148" s="17">
        <v>1</v>
      </c>
      <c r="N1148" s="38"/>
      <c r="O1148" s="80">
        <f>MATCH(C1148,大汇总!$A$2:$A$6000,0)</f>
        <v>1847</v>
      </c>
      <c r="P1148">
        <f t="shared" ca="1" si="53"/>
        <v>0.23985794273019767</v>
      </c>
    </row>
    <row r="1149" spans="1:16" ht="70.150000000000006" hidden="1" customHeight="1">
      <c r="A1149" s="80" t="s">
        <v>16114</v>
      </c>
      <c r="B1149" s="1">
        <v>178</v>
      </c>
      <c r="C1149" s="5" t="s">
        <v>2341</v>
      </c>
      <c r="D1149" s="6" t="s">
        <v>2342</v>
      </c>
      <c r="E1149" s="1" t="str">
        <f t="shared" si="51"/>
        <v/>
      </c>
      <c r="F1149" s="80" t="s">
        <v>2931</v>
      </c>
      <c r="G1149" s="1"/>
      <c r="H1149" s="18">
        <v>3</v>
      </c>
      <c r="I1149" s="1" t="str">
        <f t="shared" si="52"/>
        <v>√</v>
      </c>
      <c r="J1149" s="2" t="s">
        <v>2344</v>
      </c>
      <c r="K1149" s="2" t="s">
        <v>2343</v>
      </c>
      <c r="L1149" s="2" t="s">
        <v>2342</v>
      </c>
      <c r="M1149" s="1">
        <v>3</v>
      </c>
      <c r="N1149" s="33"/>
      <c r="O1149" s="80">
        <f>MATCH(C1149,大汇总!$A$2:$A$6000,0)</f>
        <v>1833</v>
      </c>
      <c r="P1149">
        <f t="shared" ca="1" si="53"/>
        <v>0.8021126539295993</v>
      </c>
    </row>
    <row r="1150" spans="1:16" ht="70.150000000000006" hidden="1" customHeight="1">
      <c r="A1150" s="80" t="s">
        <v>16120</v>
      </c>
      <c r="B1150" s="54">
        <v>178</v>
      </c>
      <c r="C1150" s="5" t="s">
        <v>13111</v>
      </c>
      <c r="D1150" s="6" t="s">
        <v>13112</v>
      </c>
      <c r="E1150" s="9" t="str">
        <f t="shared" si="51"/>
        <v/>
      </c>
      <c r="G1150" s="9" t="s">
        <v>17860</v>
      </c>
      <c r="H1150" s="18"/>
      <c r="I1150" s="17" t="str">
        <f t="shared" si="52"/>
        <v/>
      </c>
      <c r="J1150" s="2" t="s">
        <v>13114</v>
      </c>
      <c r="K1150" s="2" t="s">
        <v>13113</v>
      </c>
      <c r="L1150" s="2" t="s">
        <v>13112</v>
      </c>
      <c r="M1150" s="17">
        <v>3</v>
      </c>
      <c r="N1150" s="25"/>
      <c r="O1150" s="80">
        <f>MATCH(C1150,大汇总!$A$2:$A$6000,0)</f>
        <v>637</v>
      </c>
      <c r="P1150">
        <f t="shared" ca="1" si="53"/>
        <v>0.72760325357090039</v>
      </c>
    </row>
    <row r="1151" spans="1:16" ht="70.150000000000006" hidden="1" customHeight="1">
      <c r="A1151" s="80" t="s">
        <v>16117</v>
      </c>
      <c r="B1151" s="17">
        <v>178</v>
      </c>
      <c r="C1151" s="5" t="s">
        <v>11604</v>
      </c>
      <c r="D1151" s="31" t="s">
        <v>11605</v>
      </c>
      <c r="E1151" s="1" t="str">
        <f t="shared" si="51"/>
        <v/>
      </c>
      <c r="G1151" s="1" t="s">
        <v>17860</v>
      </c>
      <c r="H1151" s="32"/>
      <c r="I1151" s="17" t="str">
        <f t="shared" si="52"/>
        <v/>
      </c>
      <c r="J1151" s="2" t="s">
        <v>11605</v>
      </c>
      <c r="K1151" s="2" t="s">
        <v>11606</v>
      </c>
      <c r="L1151" s="2" t="s">
        <v>11607</v>
      </c>
      <c r="M1151" s="17">
        <v>1</v>
      </c>
      <c r="N1151" s="24"/>
      <c r="O1151" s="80">
        <f>MATCH(C1151,大汇总!$A$2:$A$6000,0)</f>
        <v>1491</v>
      </c>
      <c r="P1151">
        <f t="shared" ca="1" si="53"/>
        <v>0.97372494199235748</v>
      </c>
    </row>
    <row r="1152" spans="1:16" ht="70.150000000000006" hidden="1" customHeight="1">
      <c r="A1152" s="80" t="s">
        <v>16115</v>
      </c>
      <c r="B1152" s="1">
        <v>179</v>
      </c>
      <c r="C1152" s="5" t="s">
        <v>4369</v>
      </c>
      <c r="D1152" s="6" t="s">
        <v>4370</v>
      </c>
      <c r="E1152" s="1" t="str">
        <f t="shared" si="51"/>
        <v/>
      </c>
      <c r="G1152" s="1" t="s">
        <v>17860</v>
      </c>
      <c r="H1152" s="18">
        <v>2</v>
      </c>
      <c r="I1152" s="17" t="str">
        <f t="shared" si="52"/>
        <v>√</v>
      </c>
      <c r="J1152" s="2" t="s">
        <v>4371</v>
      </c>
      <c r="K1152" s="2" t="s">
        <v>4370</v>
      </c>
      <c r="L1152" s="2" t="s">
        <v>4372</v>
      </c>
      <c r="M1152" s="17">
        <v>2</v>
      </c>
      <c r="N1152" s="24"/>
      <c r="O1152" s="80">
        <f>MATCH(C1152,大汇总!$A$2:$A$6000,0)</f>
        <v>1091</v>
      </c>
      <c r="P1152">
        <f t="shared" ca="1" si="53"/>
        <v>0.96272194948883205</v>
      </c>
    </row>
    <row r="1153" spans="1:16" ht="70.150000000000006" hidden="1" customHeight="1">
      <c r="A1153" s="80" t="s">
        <v>16113</v>
      </c>
      <c r="B1153" s="1">
        <v>179</v>
      </c>
      <c r="C1153" s="5" t="s">
        <v>528</v>
      </c>
      <c r="D1153" s="6" t="s">
        <v>529</v>
      </c>
      <c r="E1153" s="1" t="str">
        <f t="shared" si="51"/>
        <v/>
      </c>
      <c r="G1153" s="1"/>
      <c r="H1153" s="18">
        <v>2</v>
      </c>
      <c r="I1153" s="17" t="str">
        <f t="shared" si="52"/>
        <v>√</v>
      </c>
      <c r="J1153" s="2" t="s">
        <v>530</v>
      </c>
      <c r="K1153" s="2" t="s">
        <v>529</v>
      </c>
      <c r="L1153" s="2" t="s">
        <v>531</v>
      </c>
      <c r="M1153" s="17">
        <v>2</v>
      </c>
      <c r="N1153" s="24"/>
      <c r="O1153" s="80">
        <f>MATCH(C1153,大汇总!$A$2:$A$6000,0)</f>
        <v>3922</v>
      </c>
      <c r="P1153">
        <f t="shared" ca="1" si="53"/>
        <v>0.51119133392339378</v>
      </c>
    </row>
    <row r="1154" spans="1:16" ht="70.150000000000006" hidden="1" customHeight="1">
      <c r="A1154" s="80" t="s">
        <v>16116</v>
      </c>
      <c r="B1154" s="1">
        <v>179</v>
      </c>
      <c r="C1154" s="5" t="s">
        <v>6641</v>
      </c>
      <c r="D1154" s="6" t="s">
        <v>6642</v>
      </c>
      <c r="E1154" s="1" t="str">
        <f t="shared" ref="E1154:E1217" si="54">IF(I1154="×",IF(M1154=1,J1154,IF(M1154=2,K1154,IF(M1154=3,L1154,""))),"")</f>
        <v/>
      </c>
      <c r="G1154" s="1"/>
      <c r="H1154" s="18">
        <v>2</v>
      </c>
      <c r="I1154" s="17" t="str">
        <f t="shared" ref="I1154:I1217" si="55">IF(H1154="","",IF(H1154=M1154,"√","×"))</f>
        <v>√</v>
      </c>
      <c r="J1154" s="2" t="s">
        <v>6643</v>
      </c>
      <c r="K1154" s="2" t="s">
        <v>6642</v>
      </c>
      <c r="L1154" s="2" t="s">
        <v>6644</v>
      </c>
      <c r="M1154" s="17">
        <v>2</v>
      </c>
      <c r="N1154" s="38"/>
      <c r="O1154" s="80">
        <f>MATCH(C1154,大汇总!$A$2:$A$6000,0)</f>
        <v>2162</v>
      </c>
      <c r="P1154">
        <f t="shared" ref="P1154:P1217" ca="1" si="56">RAND()</f>
        <v>0.67407886662096717</v>
      </c>
    </row>
    <row r="1155" spans="1:16" ht="70.150000000000006" hidden="1" customHeight="1">
      <c r="A1155" s="80" t="s">
        <v>16114</v>
      </c>
      <c r="B1155" s="8">
        <v>179</v>
      </c>
      <c r="C1155" s="128" t="s">
        <v>2906</v>
      </c>
      <c r="D1155" s="129" t="s">
        <v>2345</v>
      </c>
      <c r="E1155" s="8" t="str">
        <f t="shared" si="54"/>
        <v/>
      </c>
      <c r="F1155" s="80" t="s">
        <v>2931</v>
      </c>
      <c r="G1155" s="8"/>
      <c r="H1155" s="130">
        <v>2</v>
      </c>
      <c r="I1155" s="8" t="str">
        <f t="shared" si="55"/>
        <v>√</v>
      </c>
      <c r="J1155" s="7" t="s">
        <v>2346</v>
      </c>
      <c r="K1155" s="7" t="s">
        <v>2345</v>
      </c>
      <c r="L1155" s="7" t="s">
        <v>2347</v>
      </c>
      <c r="M1155" s="1">
        <v>2</v>
      </c>
      <c r="N1155" s="33"/>
      <c r="O1155" s="80">
        <f>MATCH(C1155,大汇总!$A$2:$A$6000,0)</f>
        <v>1838</v>
      </c>
      <c r="P1155">
        <f t="shared" ca="1" si="56"/>
        <v>0.83030498147334042</v>
      </c>
    </row>
    <row r="1156" spans="1:16" ht="70.150000000000006" hidden="1" customHeight="1">
      <c r="A1156" s="80" t="s">
        <v>16120</v>
      </c>
      <c r="B1156" s="54">
        <v>179</v>
      </c>
      <c r="C1156" s="5" t="s">
        <v>13115</v>
      </c>
      <c r="D1156" s="6" t="s">
        <v>11141</v>
      </c>
      <c r="E1156" s="9" t="str">
        <f t="shared" si="54"/>
        <v/>
      </c>
      <c r="G1156" s="9" t="s">
        <v>17860</v>
      </c>
      <c r="H1156" s="18"/>
      <c r="I1156" s="17" t="str">
        <f t="shared" si="55"/>
        <v/>
      </c>
      <c r="J1156" s="2" t="s">
        <v>11141</v>
      </c>
      <c r="K1156" s="2" t="s">
        <v>13110</v>
      </c>
      <c r="L1156" s="2" t="s">
        <v>13116</v>
      </c>
      <c r="M1156" s="17">
        <v>1</v>
      </c>
      <c r="N1156" s="25"/>
      <c r="O1156" s="80">
        <f>MATCH(C1156,大汇总!$A$2:$A$6000,0)</f>
        <v>639</v>
      </c>
      <c r="P1156">
        <f t="shared" ca="1" si="56"/>
        <v>7.6656072243825091E-2</v>
      </c>
    </row>
    <row r="1157" spans="1:16" ht="70.150000000000006" hidden="1" customHeight="1">
      <c r="A1157" s="80" t="s">
        <v>16117</v>
      </c>
      <c r="B1157" s="17">
        <v>179</v>
      </c>
      <c r="C1157" s="5" t="s">
        <v>11608</v>
      </c>
      <c r="D1157" s="31" t="s">
        <v>11609</v>
      </c>
      <c r="E1157" s="1" t="str">
        <f t="shared" si="54"/>
        <v/>
      </c>
      <c r="G1157" s="1" t="s">
        <v>17860</v>
      </c>
      <c r="H1157" s="32"/>
      <c r="I1157" s="17" t="str">
        <f t="shared" si="55"/>
        <v/>
      </c>
      <c r="J1157" s="2" t="s">
        <v>11610</v>
      </c>
      <c r="K1157" s="2" t="s">
        <v>11609</v>
      </c>
      <c r="L1157" s="2" t="s">
        <v>11611</v>
      </c>
      <c r="M1157" s="17">
        <v>2</v>
      </c>
      <c r="N1157" s="24"/>
      <c r="O1157" s="80">
        <f>MATCH(C1157,大汇总!$A$2:$A$6000,0)</f>
        <v>1518</v>
      </c>
      <c r="P1157">
        <f t="shared" ca="1" si="56"/>
        <v>0.14960782270424278</v>
      </c>
    </row>
    <row r="1158" spans="1:16" ht="70.150000000000006" hidden="1" customHeight="1">
      <c r="A1158" s="80" t="s">
        <v>16115</v>
      </c>
      <c r="B1158" s="1">
        <v>180</v>
      </c>
      <c r="C1158" s="5" t="s">
        <v>4373</v>
      </c>
      <c r="D1158" s="6" t="s">
        <v>4374</v>
      </c>
      <c r="E1158" s="1" t="str">
        <f t="shared" si="54"/>
        <v/>
      </c>
      <c r="G1158" s="1" t="s">
        <v>17860</v>
      </c>
      <c r="H1158" s="18">
        <v>3</v>
      </c>
      <c r="I1158" s="17" t="str">
        <f t="shared" si="55"/>
        <v>√</v>
      </c>
      <c r="J1158" s="2" t="s">
        <v>4376</v>
      </c>
      <c r="K1158" s="2" t="s">
        <v>4375</v>
      </c>
      <c r="L1158" s="2" t="s">
        <v>4374</v>
      </c>
      <c r="M1158" s="17">
        <v>3</v>
      </c>
      <c r="N1158" s="24"/>
      <c r="O1158" s="80">
        <f>MATCH(C1158,大汇总!$A$2:$A$6000,0)</f>
        <v>1090</v>
      </c>
      <c r="P1158">
        <f t="shared" ca="1" si="56"/>
        <v>0.72792943297201074</v>
      </c>
    </row>
    <row r="1159" spans="1:16" ht="70.150000000000006" hidden="1" customHeight="1">
      <c r="A1159" s="80" t="s">
        <v>16113</v>
      </c>
      <c r="B1159" s="1">
        <v>180</v>
      </c>
      <c r="C1159" s="5" t="s">
        <v>532</v>
      </c>
      <c r="D1159" s="6" t="s">
        <v>533</v>
      </c>
      <c r="E1159" s="1" t="str">
        <f t="shared" si="54"/>
        <v/>
      </c>
      <c r="F1159" s="80" t="s">
        <v>29479</v>
      </c>
      <c r="G1159" s="1"/>
      <c r="H1159" s="18">
        <v>2</v>
      </c>
      <c r="I1159" s="17" t="str">
        <f t="shared" si="55"/>
        <v>√</v>
      </c>
      <c r="J1159" s="2" t="s">
        <v>29511</v>
      </c>
      <c r="K1159" s="2" t="s">
        <v>29510</v>
      </c>
      <c r="L1159" s="2" t="s">
        <v>29512</v>
      </c>
      <c r="M1159" s="17">
        <v>2</v>
      </c>
      <c r="N1159" s="24"/>
      <c r="O1159" s="80">
        <f>MATCH(C1159,大汇总!$A$2:$A$6000,0)</f>
        <v>185</v>
      </c>
      <c r="P1159">
        <f t="shared" ca="1" si="56"/>
        <v>0.17178076430623956</v>
      </c>
    </row>
    <row r="1160" spans="1:16" ht="70.150000000000006" hidden="1" customHeight="1">
      <c r="A1160" s="80" t="s">
        <v>16116</v>
      </c>
      <c r="B1160" s="1">
        <v>180</v>
      </c>
      <c r="C1160" s="5" t="s">
        <v>6645</v>
      </c>
      <c r="D1160" s="6" t="s">
        <v>6646</v>
      </c>
      <c r="E1160" s="1" t="str">
        <f t="shared" si="54"/>
        <v/>
      </c>
      <c r="F1160" s="80" t="s">
        <v>17933</v>
      </c>
      <c r="G1160" s="1"/>
      <c r="H1160" s="18"/>
      <c r="I1160" s="17" t="str">
        <f t="shared" si="55"/>
        <v/>
      </c>
      <c r="J1160" s="2" t="s">
        <v>6646</v>
      </c>
      <c r="K1160" s="2" t="s">
        <v>6647</v>
      </c>
      <c r="L1160" s="2" t="s">
        <v>6648</v>
      </c>
      <c r="M1160" s="17">
        <v>1</v>
      </c>
      <c r="N1160" s="38"/>
      <c r="O1160" s="80">
        <f>MATCH(C1160,大汇总!$A$2:$A$6000,0)</f>
        <v>3881</v>
      </c>
      <c r="P1160">
        <f t="shared" ca="1" si="56"/>
        <v>0.11594857691532945</v>
      </c>
    </row>
    <row r="1161" spans="1:16" ht="70.150000000000006" hidden="1" customHeight="1">
      <c r="A1161" s="80" t="s">
        <v>16114</v>
      </c>
      <c r="B1161" s="1">
        <v>180</v>
      </c>
      <c r="C1161" s="5" t="s">
        <v>2348</v>
      </c>
      <c r="D1161" s="6" t="s">
        <v>1805</v>
      </c>
      <c r="E1161" s="1" t="str">
        <f t="shared" si="54"/>
        <v/>
      </c>
      <c r="F1161" s="80" t="s">
        <v>2931</v>
      </c>
      <c r="G1161" s="1"/>
      <c r="H1161" s="18">
        <v>1</v>
      </c>
      <c r="I1161" s="1" t="str">
        <f t="shared" si="55"/>
        <v>√</v>
      </c>
      <c r="J1161" s="2" t="s">
        <v>1805</v>
      </c>
      <c r="K1161" s="2" t="s">
        <v>2342</v>
      </c>
      <c r="L1161" s="2" t="s">
        <v>2349</v>
      </c>
      <c r="M1161" s="1">
        <v>1</v>
      </c>
      <c r="N1161" s="33"/>
      <c r="O1161" s="80">
        <f>MATCH(C1161,大汇总!$A$2:$A$6000,0)</f>
        <v>1836</v>
      </c>
      <c r="P1161">
        <f t="shared" ca="1" si="56"/>
        <v>0.7884653362554942</v>
      </c>
    </row>
    <row r="1162" spans="1:16" ht="70.150000000000006" hidden="1" customHeight="1">
      <c r="A1162" s="80" t="s">
        <v>16120</v>
      </c>
      <c r="B1162" s="54">
        <v>180</v>
      </c>
      <c r="C1162" s="5" t="s">
        <v>13117</v>
      </c>
      <c r="D1162" s="6" t="s">
        <v>13118</v>
      </c>
      <c r="E1162" s="9" t="str">
        <f t="shared" si="54"/>
        <v/>
      </c>
      <c r="G1162" s="9" t="s">
        <v>17860</v>
      </c>
      <c r="H1162" s="18"/>
      <c r="I1162" s="17" t="str">
        <f t="shared" si="55"/>
        <v/>
      </c>
      <c r="J1162" s="2" t="s">
        <v>13118</v>
      </c>
      <c r="K1162" s="2" t="s">
        <v>13119</v>
      </c>
      <c r="L1162" s="2" t="s">
        <v>13120</v>
      </c>
      <c r="M1162" s="17">
        <v>1</v>
      </c>
      <c r="N1162" s="25"/>
      <c r="O1162" s="80">
        <f>MATCH(C1162,大汇总!$A$2:$A$6000,0)</f>
        <v>641</v>
      </c>
      <c r="P1162">
        <f t="shared" ca="1" si="56"/>
        <v>0.20230020413805894</v>
      </c>
    </row>
    <row r="1163" spans="1:16" ht="70.150000000000006" hidden="1" customHeight="1">
      <c r="A1163" s="80" t="s">
        <v>16117</v>
      </c>
      <c r="B1163" s="17">
        <v>180</v>
      </c>
      <c r="C1163" s="5" t="s">
        <v>11612</v>
      </c>
      <c r="D1163" s="31" t="s">
        <v>11613</v>
      </c>
      <c r="E1163" s="1" t="str">
        <f t="shared" si="54"/>
        <v/>
      </c>
      <c r="G1163" s="1" t="s">
        <v>17860</v>
      </c>
      <c r="H1163" s="32"/>
      <c r="I1163" s="17" t="str">
        <f t="shared" si="55"/>
        <v/>
      </c>
      <c r="J1163" s="2" t="s">
        <v>11614</v>
      </c>
      <c r="K1163" s="2" t="s">
        <v>11613</v>
      </c>
      <c r="L1163" s="2" t="s">
        <v>11615</v>
      </c>
      <c r="M1163" s="17">
        <v>2</v>
      </c>
      <c r="N1163" s="24"/>
      <c r="O1163" s="80">
        <f>MATCH(C1163,大汇总!$A$2:$A$6000,0)</f>
        <v>1500</v>
      </c>
      <c r="P1163">
        <f t="shared" ca="1" si="56"/>
        <v>0.65619886064616217</v>
      </c>
    </row>
    <row r="1164" spans="1:16" ht="70.150000000000006" hidden="1" customHeight="1">
      <c r="A1164" s="80" t="s">
        <v>16115</v>
      </c>
      <c r="B1164" s="1">
        <v>181</v>
      </c>
      <c r="C1164" s="5" t="s">
        <v>4377</v>
      </c>
      <c r="D1164" s="6" t="s">
        <v>4378</v>
      </c>
      <c r="E1164" s="1" t="str">
        <f t="shared" si="54"/>
        <v/>
      </c>
      <c r="G1164" s="1" t="s">
        <v>17860</v>
      </c>
      <c r="H1164" s="18">
        <v>1</v>
      </c>
      <c r="I1164" s="17" t="str">
        <f t="shared" si="55"/>
        <v>√</v>
      </c>
      <c r="J1164" s="2" t="s">
        <v>4378</v>
      </c>
      <c r="K1164" s="2" t="s">
        <v>4379</v>
      </c>
      <c r="L1164" s="2" t="s">
        <v>4380</v>
      </c>
      <c r="M1164" s="17">
        <v>1</v>
      </c>
      <c r="N1164" s="24"/>
      <c r="O1164" s="80">
        <f>MATCH(C1164,大汇总!$A$2:$A$6000,0)</f>
        <v>1101</v>
      </c>
      <c r="P1164">
        <f t="shared" ca="1" si="56"/>
        <v>0.20760611298452647</v>
      </c>
    </row>
    <row r="1165" spans="1:16" ht="70.150000000000006" hidden="1" customHeight="1">
      <c r="A1165" s="80" t="s">
        <v>16113</v>
      </c>
      <c r="B1165" s="1">
        <v>181</v>
      </c>
      <c r="C1165" s="5" t="s">
        <v>534</v>
      </c>
      <c r="D1165" s="6" t="s">
        <v>535</v>
      </c>
      <c r="E1165" s="1" t="str">
        <f t="shared" si="54"/>
        <v/>
      </c>
      <c r="G1165" s="1"/>
      <c r="H1165" s="18">
        <v>3</v>
      </c>
      <c r="I1165" s="17" t="str">
        <f t="shared" si="55"/>
        <v>√</v>
      </c>
      <c r="J1165" s="2" t="s">
        <v>537</v>
      </c>
      <c r="K1165" s="2" t="s">
        <v>536</v>
      </c>
      <c r="L1165" s="2" t="s">
        <v>535</v>
      </c>
      <c r="M1165" s="17">
        <v>3</v>
      </c>
      <c r="N1165" s="24"/>
      <c r="O1165" s="80">
        <f>MATCH(C1165,大汇总!$A$2:$A$6000,0)</f>
        <v>198</v>
      </c>
      <c r="P1165">
        <f t="shared" ca="1" si="56"/>
        <v>0.11672660648299227</v>
      </c>
    </row>
    <row r="1166" spans="1:16" ht="70.150000000000006" hidden="1" customHeight="1">
      <c r="A1166" s="80" t="s">
        <v>16116</v>
      </c>
      <c r="B1166" s="1">
        <v>181</v>
      </c>
      <c r="C1166" s="5" t="s">
        <v>6649</v>
      </c>
      <c r="D1166" s="6" t="s">
        <v>6650</v>
      </c>
      <c r="E1166" s="1" t="str">
        <f t="shared" si="54"/>
        <v/>
      </c>
      <c r="G1166" s="1"/>
      <c r="H1166" s="18">
        <v>1</v>
      </c>
      <c r="I1166" s="17" t="str">
        <f t="shared" si="55"/>
        <v>√</v>
      </c>
      <c r="J1166" s="2" t="s">
        <v>6650</v>
      </c>
      <c r="K1166" s="2" t="s">
        <v>6651</v>
      </c>
      <c r="L1166" s="2" t="s">
        <v>6652</v>
      </c>
      <c r="M1166" s="17">
        <v>1</v>
      </c>
      <c r="N1166" s="38"/>
      <c r="O1166" s="80">
        <f>MATCH(C1166,大汇总!$A$2:$A$6000,0)</f>
        <v>3946</v>
      </c>
      <c r="P1166">
        <f t="shared" ca="1" si="56"/>
        <v>0.40914807364416894</v>
      </c>
    </row>
    <row r="1167" spans="1:16" ht="70.150000000000006" hidden="1" customHeight="1">
      <c r="A1167" s="80" t="s">
        <v>16114</v>
      </c>
      <c r="B1167" s="1">
        <v>181</v>
      </c>
      <c r="C1167" s="5" t="s">
        <v>2350</v>
      </c>
      <c r="D1167" s="6" t="s">
        <v>1803</v>
      </c>
      <c r="E1167" s="1" t="str">
        <f t="shared" si="54"/>
        <v/>
      </c>
      <c r="F1167" s="80" t="s">
        <v>2931</v>
      </c>
      <c r="G1167" s="1"/>
      <c r="H1167" s="18">
        <v>3</v>
      </c>
      <c r="I1167" s="1" t="str">
        <f t="shared" si="55"/>
        <v>√</v>
      </c>
      <c r="J1167" s="2" t="s">
        <v>2349</v>
      </c>
      <c r="K1167" s="2" t="s">
        <v>2342</v>
      </c>
      <c r="L1167" s="2" t="s">
        <v>1803</v>
      </c>
      <c r="M1167" s="1">
        <v>3</v>
      </c>
      <c r="N1167" s="33"/>
      <c r="O1167" s="80" t="e">
        <f>MATCH(C1167,大汇总!$A$2:$A$6000,0)</f>
        <v>#N/A</v>
      </c>
      <c r="P1167">
        <f t="shared" ca="1" si="56"/>
        <v>0.99931289169232584</v>
      </c>
    </row>
    <row r="1168" spans="1:16" ht="70.150000000000006" hidden="1" customHeight="1">
      <c r="A1168" s="80" t="s">
        <v>16120</v>
      </c>
      <c r="B1168" s="54">
        <v>181</v>
      </c>
      <c r="C1168" s="5" t="s">
        <v>13121</v>
      </c>
      <c r="D1168" s="6" t="s">
        <v>13122</v>
      </c>
      <c r="E1168" s="9" t="str">
        <f t="shared" si="54"/>
        <v/>
      </c>
      <c r="G1168" s="9" t="s">
        <v>17860</v>
      </c>
      <c r="H1168" s="18"/>
      <c r="I1168" s="17" t="str">
        <f t="shared" si="55"/>
        <v/>
      </c>
      <c r="J1168" s="2" t="s">
        <v>13123</v>
      </c>
      <c r="K1168" s="2" t="s">
        <v>13122</v>
      </c>
      <c r="L1168" s="2" t="s">
        <v>13124</v>
      </c>
      <c r="M1168" s="17">
        <v>2</v>
      </c>
      <c r="N1168" s="25"/>
      <c r="O1168" s="80">
        <f>MATCH(C1168,大汇总!$A$2:$A$6000,0)</f>
        <v>643</v>
      </c>
      <c r="P1168">
        <f t="shared" ca="1" si="56"/>
        <v>3.3252044898078426E-2</v>
      </c>
    </row>
    <row r="1169" spans="1:16" ht="70.150000000000006" hidden="1" customHeight="1">
      <c r="A1169" s="80" t="s">
        <v>16117</v>
      </c>
      <c r="B1169" s="17">
        <v>181</v>
      </c>
      <c r="C1169" s="5" t="s">
        <v>11616</v>
      </c>
      <c r="D1169" s="31" t="s">
        <v>5204</v>
      </c>
      <c r="E1169" s="1" t="str">
        <f t="shared" si="54"/>
        <v/>
      </c>
      <c r="G1169" s="1" t="s">
        <v>17860</v>
      </c>
      <c r="H1169" s="32"/>
      <c r="I1169" s="17" t="str">
        <f t="shared" si="55"/>
        <v/>
      </c>
      <c r="J1169" s="2" t="s">
        <v>5204</v>
      </c>
      <c r="K1169" s="2" t="s">
        <v>11617</v>
      </c>
      <c r="L1169" s="2" t="s">
        <v>11618</v>
      </c>
      <c r="M1169" s="17">
        <v>1</v>
      </c>
      <c r="N1169" s="24"/>
      <c r="O1169" s="80">
        <f>MATCH(C1169,大汇总!$A$2:$A$6000,0)</f>
        <v>1504</v>
      </c>
      <c r="P1169">
        <f t="shared" ca="1" si="56"/>
        <v>0.96469914422886449</v>
      </c>
    </row>
    <row r="1170" spans="1:16" ht="70.150000000000006" hidden="1" customHeight="1">
      <c r="A1170" s="80" t="s">
        <v>16115</v>
      </c>
      <c r="B1170" s="1">
        <v>182</v>
      </c>
      <c r="C1170" s="5" t="s">
        <v>4381</v>
      </c>
      <c r="D1170" s="6" t="s">
        <v>4382</v>
      </c>
      <c r="E1170" s="1" t="str">
        <f t="shared" si="54"/>
        <v/>
      </c>
      <c r="G1170" s="1" t="s">
        <v>17860</v>
      </c>
      <c r="H1170" s="18">
        <v>2</v>
      </c>
      <c r="I1170" s="17" t="str">
        <f t="shared" si="55"/>
        <v>√</v>
      </c>
      <c r="J1170" s="2" t="s">
        <v>4383</v>
      </c>
      <c r="K1170" s="2" t="s">
        <v>4382</v>
      </c>
      <c r="L1170" s="2" t="s">
        <v>4384</v>
      </c>
      <c r="M1170" s="17">
        <v>2</v>
      </c>
      <c r="N1170" s="24"/>
      <c r="O1170" s="80">
        <f>MATCH(C1170,大汇总!$A$2:$A$6000,0)</f>
        <v>1103</v>
      </c>
      <c r="P1170">
        <f t="shared" ca="1" si="56"/>
        <v>0.39441062552300865</v>
      </c>
    </row>
    <row r="1171" spans="1:16" ht="70.150000000000006" hidden="1" customHeight="1">
      <c r="A1171" s="80" t="s">
        <v>16113</v>
      </c>
      <c r="B1171" s="1">
        <v>182</v>
      </c>
      <c r="C1171" s="5" t="s">
        <v>538</v>
      </c>
      <c r="D1171" s="6" t="s">
        <v>539</v>
      </c>
      <c r="E1171" s="1" t="str">
        <f t="shared" si="54"/>
        <v/>
      </c>
      <c r="G1171" s="1" t="s">
        <v>4708</v>
      </c>
      <c r="H1171" s="18">
        <v>1</v>
      </c>
      <c r="I1171" s="17" t="str">
        <f t="shared" si="55"/>
        <v>√</v>
      </c>
      <c r="J1171" s="2" t="s">
        <v>539</v>
      </c>
      <c r="K1171" s="2" t="s">
        <v>540</v>
      </c>
      <c r="L1171" s="2" t="s">
        <v>541</v>
      </c>
      <c r="M1171" s="17">
        <v>1</v>
      </c>
      <c r="N1171" s="24"/>
      <c r="O1171" s="80">
        <f>MATCH(C1171,大汇总!$A$2:$A$6000,0)</f>
        <v>184</v>
      </c>
      <c r="P1171">
        <f t="shared" ca="1" si="56"/>
        <v>0.27538405382279374</v>
      </c>
    </row>
    <row r="1172" spans="1:16" ht="70.150000000000006" hidden="1" customHeight="1">
      <c r="A1172" s="80" t="s">
        <v>16116</v>
      </c>
      <c r="B1172" s="1">
        <v>182</v>
      </c>
      <c r="C1172" s="5" t="s">
        <v>6653</v>
      </c>
      <c r="D1172" s="6" t="s">
        <v>6654</v>
      </c>
      <c r="E1172" s="1" t="str">
        <f t="shared" si="54"/>
        <v/>
      </c>
      <c r="G1172" s="1"/>
      <c r="H1172" s="18"/>
      <c r="I1172" s="17" t="str">
        <f t="shared" si="55"/>
        <v/>
      </c>
      <c r="J1172" s="2" t="s">
        <v>6654</v>
      </c>
      <c r="K1172" s="2" t="s">
        <v>6600</v>
      </c>
      <c r="L1172" s="2" t="s">
        <v>6655</v>
      </c>
      <c r="M1172" s="17">
        <v>1</v>
      </c>
      <c r="N1172" s="38"/>
      <c r="O1172" s="80">
        <f>MATCH(C1172,大汇总!$A$2:$A$6000,0)</f>
        <v>3876</v>
      </c>
      <c r="P1172">
        <f t="shared" ca="1" si="56"/>
        <v>0.81075491126191945</v>
      </c>
    </row>
    <row r="1173" spans="1:16" ht="70.150000000000006" hidden="1" customHeight="1">
      <c r="A1173" s="80" t="s">
        <v>16114</v>
      </c>
      <c r="B1173" s="1">
        <v>182</v>
      </c>
      <c r="C1173" s="5" t="s">
        <v>2351</v>
      </c>
      <c r="D1173" s="6" t="s">
        <v>2352</v>
      </c>
      <c r="E1173" s="1" t="str">
        <f t="shared" si="54"/>
        <v/>
      </c>
      <c r="F1173" s="80" t="s">
        <v>2931</v>
      </c>
      <c r="G1173" s="1"/>
      <c r="H1173" s="18">
        <v>3</v>
      </c>
      <c r="I1173" s="1" t="str">
        <f t="shared" si="55"/>
        <v>√</v>
      </c>
      <c r="J1173" s="2" t="s">
        <v>2354</v>
      </c>
      <c r="K1173" s="2" t="s">
        <v>2353</v>
      </c>
      <c r="L1173" s="2" t="s">
        <v>2352</v>
      </c>
      <c r="M1173" s="1">
        <v>3</v>
      </c>
      <c r="N1173" s="33"/>
      <c r="O1173" s="80">
        <f>MATCH(C1173,大汇总!$A$2:$A$6000,0)</f>
        <v>2469</v>
      </c>
      <c r="P1173">
        <f t="shared" ca="1" si="56"/>
        <v>0.46060083635520277</v>
      </c>
    </row>
    <row r="1174" spans="1:16" ht="70.150000000000006" hidden="1" customHeight="1">
      <c r="A1174" s="80" t="s">
        <v>16120</v>
      </c>
      <c r="B1174" s="54">
        <v>182</v>
      </c>
      <c r="C1174" s="5" t="s">
        <v>13125</v>
      </c>
      <c r="D1174" s="6" t="s">
        <v>13126</v>
      </c>
      <c r="E1174" s="9" t="str">
        <f t="shared" si="54"/>
        <v/>
      </c>
      <c r="G1174" s="9" t="s">
        <v>17860</v>
      </c>
      <c r="H1174" s="18"/>
      <c r="I1174" s="17" t="str">
        <f t="shared" si="55"/>
        <v/>
      </c>
      <c r="J1174" s="2" t="s">
        <v>13128</v>
      </c>
      <c r="K1174" s="2" t="s">
        <v>13127</v>
      </c>
      <c r="L1174" s="2" t="s">
        <v>13126</v>
      </c>
      <c r="M1174" s="17">
        <v>3</v>
      </c>
      <c r="N1174" s="25"/>
      <c r="O1174" s="80">
        <f>MATCH(C1174,大汇总!$A$2:$A$6000,0)</f>
        <v>634</v>
      </c>
      <c r="P1174">
        <f t="shared" ca="1" si="56"/>
        <v>9.3408947614613602E-2</v>
      </c>
    </row>
    <row r="1175" spans="1:16" ht="70.150000000000006" hidden="1" customHeight="1">
      <c r="A1175" s="80" t="s">
        <v>16117</v>
      </c>
      <c r="B1175" s="17">
        <v>182</v>
      </c>
      <c r="C1175" s="5" t="s">
        <v>11619</v>
      </c>
      <c r="D1175" s="31" t="s">
        <v>11620</v>
      </c>
      <c r="E1175" s="1" t="str">
        <f t="shared" si="54"/>
        <v/>
      </c>
      <c r="G1175" s="1" t="s">
        <v>17860</v>
      </c>
      <c r="H1175" s="32"/>
      <c r="I1175" s="17" t="str">
        <f t="shared" si="55"/>
        <v/>
      </c>
      <c r="J1175" s="2" t="s">
        <v>11622</v>
      </c>
      <c r="K1175" s="2" t="s">
        <v>11621</v>
      </c>
      <c r="L1175" s="2" t="s">
        <v>11620</v>
      </c>
      <c r="M1175" s="17">
        <v>3</v>
      </c>
      <c r="N1175" s="24"/>
      <c r="O1175" s="80">
        <f>MATCH(C1175,大汇总!$A$2:$A$6000,0)</f>
        <v>1508</v>
      </c>
      <c r="P1175">
        <f t="shared" ca="1" si="56"/>
        <v>0.41849478956050357</v>
      </c>
    </row>
    <row r="1176" spans="1:16" ht="70.150000000000006" hidden="1" customHeight="1">
      <c r="A1176" s="80" t="s">
        <v>16115</v>
      </c>
      <c r="B1176" s="1">
        <v>183</v>
      </c>
      <c r="C1176" s="5" t="s">
        <v>4385</v>
      </c>
      <c r="D1176" s="6" t="s">
        <v>4386</v>
      </c>
      <c r="E1176" s="1" t="str">
        <f t="shared" si="54"/>
        <v/>
      </c>
      <c r="G1176" s="1" t="s">
        <v>17860</v>
      </c>
      <c r="H1176" s="18">
        <v>1</v>
      </c>
      <c r="I1176" s="17" t="str">
        <f t="shared" si="55"/>
        <v>√</v>
      </c>
      <c r="J1176" s="2" t="s">
        <v>4386</v>
      </c>
      <c r="K1176" s="2" t="s">
        <v>4387</v>
      </c>
      <c r="L1176" s="2" t="s">
        <v>4388</v>
      </c>
      <c r="M1176" s="17">
        <v>1</v>
      </c>
      <c r="N1176" s="24"/>
      <c r="O1176" s="80">
        <f>MATCH(C1176,大汇总!$A$2:$A$6000,0)</f>
        <v>1102</v>
      </c>
      <c r="P1176">
        <f t="shared" ca="1" si="56"/>
        <v>0.35176239533348352</v>
      </c>
    </row>
    <row r="1177" spans="1:16" ht="70.150000000000006" hidden="1" customHeight="1">
      <c r="A1177" s="80" t="s">
        <v>16113</v>
      </c>
      <c r="B1177" s="1">
        <v>183</v>
      </c>
      <c r="C1177" s="5" t="s">
        <v>1683</v>
      </c>
      <c r="D1177" s="6" t="s">
        <v>542</v>
      </c>
      <c r="E1177" s="1" t="str">
        <f t="shared" si="54"/>
        <v/>
      </c>
      <c r="G1177" s="1"/>
      <c r="H1177" s="18">
        <v>1</v>
      </c>
      <c r="I1177" s="17" t="str">
        <f t="shared" si="55"/>
        <v>√</v>
      </c>
      <c r="J1177" s="2" t="s">
        <v>542</v>
      </c>
      <c r="K1177" s="2" t="s">
        <v>543</v>
      </c>
      <c r="L1177" s="2" t="s">
        <v>544</v>
      </c>
      <c r="M1177" s="17">
        <v>1</v>
      </c>
      <c r="N1177" s="24"/>
      <c r="O1177" s="80">
        <f>MATCH(C1177,大汇总!$A$2:$A$6000,0)</f>
        <v>4701</v>
      </c>
      <c r="P1177">
        <f t="shared" ca="1" si="56"/>
        <v>6.2674023538720203E-2</v>
      </c>
    </row>
    <row r="1178" spans="1:16" ht="70.150000000000006" hidden="1" customHeight="1">
      <c r="A1178" s="80" t="s">
        <v>16116</v>
      </c>
      <c r="B1178" s="1">
        <v>183</v>
      </c>
      <c r="C1178" s="5" t="s">
        <v>6656</v>
      </c>
      <c r="D1178" s="6" t="s">
        <v>6657</v>
      </c>
      <c r="E1178" s="1" t="str">
        <f t="shared" si="54"/>
        <v/>
      </c>
      <c r="G1178" s="1"/>
      <c r="H1178" s="18">
        <v>3</v>
      </c>
      <c r="I1178" s="17" t="str">
        <f t="shared" si="55"/>
        <v>√</v>
      </c>
      <c r="J1178" s="2" t="s">
        <v>6659</v>
      </c>
      <c r="K1178" s="2" t="s">
        <v>6658</v>
      </c>
      <c r="L1178" s="2" t="s">
        <v>6657</v>
      </c>
      <c r="M1178" s="17">
        <v>3</v>
      </c>
      <c r="N1178" s="38"/>
      <c r="O1178" s="80">
        <f>MATCH(C1178,大汇总!$A$2:$A$6000,0)</f>
        <v>2238</v>
      </c>
      <c r="P1178">
        <f t="shared" ca="1" si="56"/>
        <v>0.74927572702968881</v>
      </c>
    </row>
    <row r="1179" spans="1:16" ht="70.150000000000006" hidden="1" customHeight="1">
      <c r="A1179" s="80" t="s">
        <v>16114</v>
      </c>
      <c r="B1179" s="1">
        <v>183</v>
      </c>
      <c r="C1179" s="5" t="s">
        <v>2355</v>
      </c>
      <c r="D1179" s="6" t="s">
        <v>2356</v>
      </c>
      <c r="E1179" s="1" t="str">
        <f t="shared" si="54"/>
        <v/>
      </c>
      <c r="F1179" s="80" t="s">
        <v>2931</v>
      </c>
      <c r="G1179" s="1"/>
      <c r="H1179" s="18">
        <v>3</v>
      </c>
      <c r="I1179" s="1" t="str">
        <f t="shared" si="55"/>
        <v>√</v>
      </c>
      <c r="J1179" s="2" t="s">
        <v>2358</v>
      </c>
      <c r="K1179" s="2" t="s">
        <v>2357</v>
      </c>
      <c r="L1179" s="2" t="s">
        <v>2356</v>
      </c>
      <c r="M1179" s="1">
        <v>3</v>
      </c>
      <c r="N1179" s="33"/>
      <c r="O1179" s="80">
        <f>MATCH(C1179,大汇总!$A$2:$A$6000,0)</f>
        <v>1832</v>
      </c>
      <c r="P1179">
        <f t="shared" ca="1" si="56"/>
        <v>0.44148438375217525</v>
      </c>
    </row>
    <row r="1180" spans="1:16" ht="70.150000000000006" hidden="1" customHeight="1">
      <c r="A1180" s="80" t="s">
        <v>16120</v>
      </c>
      <c r="B1180" s="54">
        <v>183</v>
      </c>
      <c r="C1180" s="5" t="s">
        <v>13129</v>
      </c>
      <c r="D1180" s="6" t="s">
        <v>13130</v>
      </c>
      <c r="E1180" s="9" t="str">
        <f t="shared" si="54"/>
        <v/>
      </c>
      <c r="G1180" s="9" t="s">
        <v>17860</v>
      </c>
      <c r="H1180" s="18"/>
      <c r="I1180" s="17" t="str">
        <f t="shared" si="55"/>
        <v/>
      </c>
      <c r="J1180" s="2" t="s">
        <v>13132</v>
      </c>
      <c r="K1180" s="2" t="s">
        <v>13131</v>
      </c>
      <c r="L1180" s="2" t="s">
        <v>13130</v>
      </c>
      <c r="M1180" s="17">
        <v>3</v>
      </c>
      <c r="N1180" s="25"/>
      <c r="O1180" s="80">
        <f>MATCH(C1180,大汇总!$A$2:$A$6000,0)</f>
        <v>636</v>
      </c>
      <c r="P1180">
        <f t="shared" ca="1" si="56"/>
        <v>0.80161586464481283</v>
      </c>
    </row>
    <row r="1181" spans="1:16" ht="70.150000000000006" hidden="1" customHeight="1">
      <c r="A1181" s="80" t="s">
        <v>16117</v>
      </c>
      <c r="B1181" s="17">
        <v>183</v>
      </c>
      <c r="C1181" s="5" t="s">
        <v>11623</v>
      </c>
      <c r="D1181" s="31" t="s">
        <v>11624</v>
      </c>
      <c r="E1181" s="1" t="str">
        <f t="shared" si="54"/>
        <v/>
      </c>
      <c r="G1181" s="1" t="s">
        <v>17866</v>
      </c>
      <c r="H1181" s="32">
        <v>2</v>
      </c>
      <c r="I1181" s="17" t="str">
        <f t="shared" si="55"/>
        <v>√</v>
      </c>
      <c r="J1181" s="2" t="s">
        <v>11625</v>
      </c>
      <c r="K1181" s="2" t="s">
        <v>11624</v>
      </c>
      <c r="L1181" s="2" t="s">
        <v>11626</v>
      </c>
      <c r="M1181" s="17">
        <v>2</v>
      </c>
      <c r="N1181" s="24"/>
      <c r="O1181" s="80">
        <f>MATCH(C1181,大汇总!$A$2:$A$6000,0)</f>
        <v>1499</v>
      </c>
      <c r="P1181">
        <f t="shared" ca="1" si="56"/>
        <v>0.55877215796747826</v>
      </c>
    </row>
    <row r="1182" spans="1:16" ht="70.150000000000006" hidden="1" customHeight="1">
      <c r="A1182" s="80" t="s">
        <v>16115</v>
      </c>
      <c r="B1182" s="1">
        <v>184</v>
      </c>
      <c r="C1182" s="5" t="s">
        <v>4389</v>
      </c>
      <c r="D1182" s="6" t="s">
        <v>4346</v>
      </c>
      <c r="E1182" s="1" t="str">
        <f t="shared" si="54"/>
        <v/>
      </c>
      <c r="G1182" s="1" t="s">
        <v>17860</v>
      </c>
      <c r="H1182" s="18"/>
      <c r="I1182" s="17" t="str">
        <f t="shared" si="55"/>
        <v/>
      </c>
      <c r="J1182" s="2" t="s">
        <v>4347</v>
      </c>
      <c r="K1182" s="2" t="s">
        <v>4346</v>
      </c>
      <c r="L1182" s="2" t="s">
        <v>4348</v>
      </c>
      <c r="M1182" s="17">
        <v>2</v>
      </c>
      <c r="N1182" s="24"/>
      <c r="O1182" s="80" t="e">
        <f>MATCH(C1182,大汇总!$A$2:$A$6000,0)</f>
        <v>#N/A</v>
      </c>
      <c r="P1182">
        <f t="shared" ca="1" si="56"/>
        <v>0.24033067617880766</v>
      </c>
    </row>
    <row r="1183" spans="1:16" ht="70.150000000000006" hidden="1" customHeight="1">
      <c r="A1183" s="80" t="s">
        <v>16113</v>
      </c>
      <c r="B1183" s="1">
        <v>184</v>
      </c>
      <c r="C1183" s="5" t="s">
        <v>1684</v>
      </c>
      <c r="D1183" s="6" t="s">
        <v>545</v>
      </c>
      <c r="E1183" s="1" t="str">
        <f t="shared" si="54"/>
        <v/>
      </c>
      <c r="F1183" s="80" t="s">
        <v>29479</v>
      </c>
      <c r="G1183" s="1"/>
      <c r="H1183" s="18">
        <v>3</v>
      </c>
      <c r="I1183" s="17" t="str">
        <f t="shared" si="55"/>
        <v>√</v>
      </c>
      <c r="J1183" s="2" t="s">
        <v>29515</v>
      </c>
      <c r="K1183" s="2" t="s">
        <v>29516</v>
      </c>
      <c r="L1183" s="2" t="s">
        <v>29517</v>
      </c>
      <c r="M1183" s="17">
        <v>3</v>
      </c>
      <c r="N1183" s="24"/>
      <c r="O1183" s="80">
        <f>MATCH(C1183,大汇总!$A$2:$A$6000,0)</f>
        <v>3451</v>
      </c>
      <c r="P1183">
        <f t="shared" ca="1" si="56"/>
        <v>0.31750436597985177</v>
      </c>
    </row>
    <row r="1184" spans="1:16" ht="70.150000000000006" hidden="1" customHeight="1">
      <c r="A1184" s="80" t="s">
        <v>16116</v>
      </c>
      <c r="B1184" s="1">
        <v>184</v>
      </c>
      <c r="C1184" s="39" t="s">
        <v>6660</v>
      </c>
      <c r="D1184" s="6" t="s">
        <v>6624</v>
      </c>
      <c r="E1184" s="1" t="str">
        <f t="shared" si="54"/>
        <v/>
      </c>
      <c r="G1184" s="1"/>
      <c r="H1184" s="18">
        <v>3</v>
      </c>
      <c r="I1184" s="17" t="str">
        <f t="shared" si="55"/>
        <v>√</v>
      </c>
      <c r="J1184" s="2" t="s">
        <v>6626</v>
      </c>
      <c r="K1184" s="2" t="s">
        <v>6625</v>
      </c>
      <c r="L1184" s="2" t="s">
        <v>6624</v>
      </c>
      <c r="M1184" s="17">
        <v>3</v>
      </c>
      <c r="N1184" s="38"/>
      <c r="O1184" s="80" t="e">
        <f>MATCH(C1184,大汇总!$A$2:$A$6000,0)</f>
        <v>#N/A</v>
      </c>
      <c r="P1184">
        <f t="shared" ca="1" si="56"/>
        <v>2.0511158985862532E-2</v>
      </c>
    </row>
    <row r="1185" spans="1:16" ht="70.150000000000006" hidden="1" customHeight="1">
      <c r="A1185" s="80" t="s">
        <v>16114</v>
      </c>
      <c r="B1185" s="1">
        <v>184</v>
      </c>
      <c r="C1185" s="5" t="s">
        <v>2359</v>
      </c>
      <c r="D1185" s="6" t="s">
        <v>2360</v>
      </c>
      <c r="E1185" s="1" t="str">
        <f t="shared" si="54"/>
        <v/>
      </c>
      <c r="F1185" s="80" t="s">
        <v>2931</v>
      </c>
      <c r="G1185" s="1"/>
      <c r="H1185" s="18">
        <v>2</v>
      </c>
      <c r="I1185" s="1" t="str">
        <f t="shared" si="55"/>
        <v>√</v>
      </c>
      <c r="J1185" s="2" t="s">
        <v>2361</v>
      </c>
      <c r="K1185" s="2" t="s">
        <v>2360</v>
      </c>
      <c r="L1185" s="2" t="s">
        <v>2342</v>
      </c>
      <c r="M1185" s="1">
        <v>2</v>
      </c>
      <c r="N1185" s="33"/>
      <c r="O1185" s="80">
        <f>MATCH(C1185,大汇总!$A$2:$A$6000,0)</f>
        <v>1837</v>
      </c>
      <c r="P1185">
        <f t="shared" ca="1" si="56"/>
        <v>0.49427586200964091</v>
      </c>
    </row>
    <row r="1186" spans="1:16" ht="70.150000000000006" hidden="1" customHeight="1">
      <c r="A1186" s="80" t="s">
        <v>16120</v>
      </c>
      <c r="B1186" s="54">
        <v>184</v>
      </c>
      <c r="C1186" s="5" t="s">
        <v>13133</v>
      </c>
      <c r="D1186" s="6" t="s">
        <v>13134</v>
      </c>
      <c r="E1186" s="9" t="str">
        <f t="shared" si="54"/>
        <v/>
      </c>
      <c r="G1186" s="9" t="s">
        <v>17860</v>
      </c>
      <c r="H1186" s="18"/>
      <c r="I1186" s="17" t="str">
        <f t="shared" si="55"/>
        <v/>
      </c>
      <c r="J1186" s="2" t="s">
        <v>13134</v>
      </c>
      <c r="K1186" s="2" t="s">
        <v>13135</v>
      </c>
      <c r="L1186" s="2" t="s">
        <v>13131</v>
      </c>
      <c r="M1186" s="17">
        <v>1</v>
      </c>
      <c r="N1186" s="25"/>
      <c r="O1186" s="80">
        <f>MATCH(C1186,大汇总!$A$2:$A$6000,0)</f>
        <v>638</v>
      </c>
      <c r="P1186">
        <f t="shared" ca="1" si="56"/>
        <v>0.90571368554021836</v>
      </c>
    </row>
    <row r="1187" spans="1:16" ht="70.150000000000006" hidden="1" customHeight="1">
      <c r="A1187" s="80" t="s">
        <v>16117</v>
      </c>
      <c r="B1187" s="17">
        <v>184</v>
      </c>
      <c r="C1187" s="5" t="s">
        <v>11627</v>
      </c>
      <c r="D1187" s="31" t="s">
        <v>5169</v>
      </c>
      <c r="E1187" s="1" t="str">
        <f t="shared" si="54"/>
        <v/>
      </c>
      <c r="G1187" s="1" t="s">
        <v>17860</v>
      </c>
      <c r="H1187" s="32">
        <v>2</v>
      </c>
      <c r="I1187" s="17" t="str">
        <f t="shared" si="55"/>
        <v>√</v>
      </c>
      <c r="J1187" s="2" t="s">
        <v>11628</v>
      </c>
      <c r="K1187" s="2" t="s">
        <v>5169</v>
      </c>
      <c r="L1187" s="2" t="s">
        <v>11629</v>
      </c>
      <c r="M1187" s="17">
        <v>2</v>
      </c>
      <c r="N1187" s="24"/>
      <c r="O1187" s="80">
        <f>MATCH(C1187,大汇总!$A$2:$A$6000,0)</f>
        <v>1498</v>
      </c>
      <c r="P1187">
        <f t="shared" ca="1" si="56"/>
        <v>0.81286271138799093</v>
      </c>
    </row>
    <row r="1188" spans="1:16" ht="70.150000000000006" hidden="1" customHeight="1">
      <c r="A1188" s="80" t="s">
        <v>16115</v>
      </c>
      <c r="B1188" s="1">
        <v>185</v>
      </c>
      <c r="C1188" s="5" t="s">
        <v>4390</v>
      </c>
      <c r="D1188" s="6" t="s">
        <v>4391</v>
      </c>
      <c r="E1188" s="1" t="str">
        <f t="shared" si="54"/>
        <v/>
      </c>
      <c r="G1188" s="1" t="s">
        <v>17860</v>
      </c>
      <c r="H1188" s="18"/>
      <c r="I1188" s="17" t="str">
        <f t="shared" si="55"/>
        <v/>
      </c>
      <c r="J1188" s="2" t="s">
        <v>4393</v>
      </c>
      <c r="K1188" s="2" t="s">
        <v>4392</v>
      </c>
      <c r="L1188" s="2" t="s">
        <v>4391</v>
      </c>
      <c r="M1188" s="17">
        <v>3</v>
      </c>
      <c r="N1188" s="24"/>
      <c r="O1188" s="80">
        <f>MATCH(C1188,大汇总!$A$2:$A$6000,0)</f>
        <v>1108</v>
      </c>
      <c r="P1188">
        <f t="shared" ca="1" si="56"/>
        <v>1.3547949630972056E-2</v>
      </c>
    </row>
    <row r="1189" spans="1:16" ht="70.150000000000006" hidden="1" customHeight="1">
      <c r="A1189" s="80" t="s">
        <v>16113</v>
      </c>
      <c r="B1189" s="1">
        <v>185</v>
      </c>
      <c r="C1189" s="5" t="s">
        <v>546</v>
      </c>
      <c r="D1189" s="6" t="s">
        <v>547</v>
      </c>
      <c r="E1189" s="1" t="str">
        <f t="shared" si="54"/>
        <v/>
      </c>
      <c r="F1189" s="80" t="s">
        <v>29479</v>
      </c>
      <c r="G1189" s="1"/>
      <c r="H1189" s="18">
        <v>3</v>
      </c>
      <c r="I1189" s="17" t="str">
        <f t="shared" si="55"/>
        <v>√</v>
      </c>
      <c r="J1189" s="2" t="s">
        <v>29514</v>
      </c>
      <c r="K1189" s="2" t="s">
        <v>548</v>
      </c>
      <c r="L1189" s="2" t="s">
        <v>29513</v>
      </c>
      <c r="M1189" s="17">
        <v>3</v>
      </c>
      <c r="N1189" s="23"/>
      <c r="O1189" s="80">
        <f>MATCH(C1189,大汇总!$A$2:$A$6000,0)</f>
        <v>2107</v>
      </c>
      <c r="P1189">
        <f t="shared" ca="1" si="56"/>
        <v>0.68355320886514737</v>
      </c>
    </row>
    <row r="1190" spans="1:16" ht="70.150000000000006" hidden="1" customHeight="1">
      <c r="A1190" s="80" t="s">
        <v>16116</v>
      </c>
      <c r="B1190" s="1">
        <v>185</v>
      </c>
      <c r="C1190" s="5" t="s">
        <v>6661</v>
      </c>
      <c r="D1190" s="6" t="s">
        <v>6662</v>
      </c>
      <c r="E1190" s="1" t="str">
        <f t="shared" si="54"/>
        <v/>
      </c>
      <c r="G1190" s="1"/>
      <c r="H1190" s="18">
        <v>2</v>
      </c>
      <c r="I1190" s="17" t="str">
        <f t="shared" si="55"/>
        <v>√</v>
      </c>
      <c r="J1190" s="2" t="s">
        <v>6663</v>
      </c>
      <c r="K1190" s="2" t="s">
        <v>6662</v>
      </c>
      <c r="L1190" s="2" t="s">
        <v>6664</v>
      </c>
      <c r="M1190" s="17">
        <v>2</v>
      </c>
      <c r="N1190" s="38"/>
      <c r="O1190" s="80">
        <f>MATCH(C1190,大汇总!$A$2:$A$6000,0)</f>
        <v>2884</v>
      </c>
      <c r="P1190">
        <f t="shared" ca="1" si="56"/>
        <v>0.92772670757118691</v>
      </c>
    </row>
    <row r="1191" spans="1:16" ht="70.150000000000006" hidden="1" customHeight="1">
      <c r="A1191" s="80" t="s">
        <v>16114</v>
      </c>
      <c r="B1191" s="1">
        <v>185</v>
      </c>
      <c r="C1191" s="5" t="s">
        <v>2362</v>
      </c>
      <c r="D1191" s="6" t="s">
        <v>2363</v>
      </c>
      <c r="E1191" s="1" t="str">
        <f t="shared" si="54"/>
        <v/>
      </c>
      <c r="F1191" s="80" t="s">
        <v>2931</v>
      </c>
      <c r="G1191" s="1"/>
      <c r="H1191" s="18">
        <v>3</v>
      </c>
      <c r="I1191" s="1" t="str">
        <f t="shared" si="55"/>
        <v>√</v>
      </c>
      <c r="J1191" s="2" t="s">
        <v>2365</v>
      </c>
      <c r="K1191" s="2" t="s">
        <v>2364</v>
      </c>
      <c r="L1191" s="2" t="s">
        <v>2363</v>
      </c>
      <c r="M1191" s="1">
        <v>3</v>
      </c>
      <c r="N1191" s="33"/>
      <c r="O1191" s="80">
        <f>MATCH(C1191,大汇总!$A$2:$A$6000,0)</f>
        <v>1840</v>
      </c>
      <c r="P1191">
        <f t="shared" ca="1" si="56"/>
        <v>0.86590340025380119</v>
      </c>
    </row>
    <row r="1192" spans="1:16" ht="70.150000000000006" hidden="1" customHeight="1">
      <c r="A1192" s="80" t="s">
        <v>16120</v>
      </c>
      <c r="B1192" s="54">
        <v>185</v>
      </c>
      <c r="C1192" s="5" t="s">
        <v>13136</v>
      </c>
      <c r="D1192" s="6" t="s">
        <v>13131</v>
      </c>
      <c r="E1192" s="9" t="str">
        <f t="shared" si="54"/>
        <v/>
      </c>
      <c r="G1192" s="9" t="s">
        <v>17860</v>
      </c>
      <c r="H1192" s="18"/>
      <c r="I1192" s="17" t="str">
        <f t="shared" si="55"/>
        <v/>
      </c>
      <c r="J1192" s="2" t="s">
        <v>13138</v>
      </c>
      <c r="K1192" s="2" t="s">
        <v>13137</v>
      </c>
      <c r="L1192" s="2" t="s">
        <v>13131</v>
      </c>
      <c r="M1192" s="17">
        <v>3</v>
      </c>
      <c r="N1192" s="25"/>
      <c r="O1192" s="80">
        <f>MATCH(C1192,大汇总!$A$2:$A$6000,0)</f>
        <v>640</v>
      </c>
      <c r="P1192">
        <f t="shared" ca="1" si="56"/>
        <v>0.30809445953621306</v>
      </c>
    </row>
    <row r="1193" spans="1:16" ht="70.150000000000006" hidden="1" customHeight="1">
      <c r="A1193" s="80" t="s">
        <v>16117</v>
      </c>
      <c r="B1193" s="17">
        <v>185</v>
      </c>
      <c r="C1193" s="5" t="s">
        <v>11630</v>
      </c>
      <c r="D1193" s="31" t="s">
        <v>11631</v>
      </c>
      <c r="E1193" s="1" t="str">
        <f t="shared" si="54"/>
        <v/>
      </c>
      <c r="F1193" s="80" t="s">
        <v>17903</v>
      </c>
      <c r="G1193" s="1" t="s">
        <v>17860</v>
      </c>
      <c r="H1193" s="32"/>
      <c r="I1193" s="17" t="str">
        <f t="shared" si="55"/>
        <v/>
      </c>
      <c r="J1193" s="2" t="s">
        <v>11633</v>
      </c>
      <c r="K1193" s="2" t="s">
        <v>11632</v>
      </c>
      <c r="L1193" s="2" t="s">
        <v>11631</v>
      </c>
      <c r="M1193" s="17">
        <v>3</v>
      </c>
      <c r="N1193" s="24"/>
      <c r="O1193" s="80">
        <f>MATCH(C1193,大汇总!$A$2:$A$6000,0)</f>
        <v>1510</v>
      </c>
      <c r="P1193">
        <f t="shared" ca="1" si="56"/>
        <v>0.71365708577377829</v>
      </c>
    </row>
    <row r="1194" spans="1:16" ht="70.150000000000006" hidden="1" customHeight="1">
      <c r="A1194" s="80" t="s">
        <v>16115</v>
      </c>
      <c r="B1194" s="1">
        <v>186</v>
      </c>
      <c r="C1194" s="5" t="s">
        <v>4394</v>
      </c>
      <c r="D1194" s="6" t="s">
        <v>4395</v>
      </c>
      <c r="E1194" s="1" t="str">
        <f t="shared" si="54"/>
        <v/>
      </c>
      <c r="G1194" s="1" t="s">
        <v>17860</v>
      </c>
      <c r="H1194" s="18"/>
      <c r="I1194" s="17" t="str">
        <f t="shared" si="55"/>
        <v/>
      </c>
      <c r="J1194" s="2" t="s">
        <v>4395</v>
      </c>
      <c r="K1194" s="2" t="s">
        <v>4396</v>
      </c>
      <c r="L1194" s="2" t="s">
        <v>4397</v>
      </c>
      <c r="M1194" s="17">
        <v>1</v>
      </c>
      <c r="N1194" s="24"/>
      <c r="O1194" s="80">
        <f>MATCH(C1194,大汇总!$A$2:$A$6000,0)</f>
        <v>1107</v>
      </c>
      <c r="P1194">
        <f t="shared" ca="1" si="56"/>
        <v>0.25872374011849075</v>
      </c>
    </row>
    <row r="1195" spans="1:16" ht="70.150000000000006" hidden="1" customHeight="1">
      <c r="A1195" s="80" t="s">
        <v>16113</v>
      </c>
      <c r="B1195" s="1">
        <v>186</v>
      </c>
      <c r="C1195" s="5" t="s">
        <v>549</v>
      </c>
      <c r="D1195" s="6" t="s">
        <v>550</v>
      </c>
      <c r="E1195" s="1" t="str">
        <f t="shared" si="54"/>
        <v/>
      </c>
      <c r="F1195" s="80" t="s">
        <v>29479</v>
      </c>
      <c r="G1195" s="1"/>
      <c r="H1195" s="18">
        <v>2</v>
      </c>
      <c r="I1195" s="17" t="str">
        <f t="shared" si="55"/>
        <v>√</v>
      </c>
      <c r="J1195" s="2" t="s">
        <v>551</v>
      </c>
      <c r="K1195" s="2" t="s">
        <v>550</v>
      </c>
      <c r="L1195" s="2" t="s">
        <v>552</v>
      </c>
      <c r="M1195" s="17">
        <v>2</v>
      </c>
      <c r="N1195" s="24"/>
      <c r="O1195" s="80">
        <f>MATCH(C1195,大汇总!$A$2:$A$6000,0)</f>
        <v>5072</v>
      </c>
      <c r="P1195">
        <f t="shared" ca="1" si="56"/>
        <v>0.65051910214397535</v>
      </c>
    </row>
    <row r="1196" spans="1:16" ht="70.150000000000006" hidden="1" customHeight="1">
      <c r="A1196" s="80" t="s">
        <v>16116</v>
      </c>
      <c r="B1196" s="1">
        <v>186</v>
      </c>
      <c r="C1196" s="5" t="s">
        <v>6665</v>
      </c>
      <c r="D1196" s="6" t="s">
        <v>6650</v>
      </c>
      <c r="E1196" s="1" t="str">
        <f t="shared" si="54"/>
        <v/>
      </c>
      <c r="G1196" s="1" t="s">
        <v>17862</v>
      </c>
      <c r="H1196" s="18">
        <v>3</v>
      </c>
      <c r="I1196" s="17" t="str">
        <f t="shared" si="55"/>
        <v>√</v>
      </c>
      <c r="J1196" s="2" t="s">
        <v>6667</v>
      </c>
      <c r="K1196" s="2" t="s">
        <v>6666</v>
      </c>
      <c r="L1196" s="2" t="s">
        <v>6650</v>
      </c>
      <c r="M1196" s="17">
        <v>3</v>
      </c>
      <c r="N1196" s="38"/>
      <c r="O1196" s="80">
        <f>MATCH(C1196,大汇总!$A$2:$A$6000,0)</f>
        <v>785</v>
      </c>
      <c r="P1196">
        <f t="shared" ca="1" si="56"/>
        <v>0.32915691578901929</v>
      </c>
    </row>
    <row r="1197" spans="1:16" ht="70.150000000000006" hidden="1" customHeight="1">
      <c r="A1197" s="80" t="s">
        <v>16114</v>
      </c>
      <c r="B1197" s="1">
        <v>186</v>
      </c>
      <c r="C1197" s="5" t="s">
        <v>2366</v>
      </c>
      <c r="D1197" s="6" t="s">
        <v>2367</v>
      </c>
      <c r="E1197" s="1" t="str">
        <f t="shared" si="54"/>
        <v/>
      </c>
      <c r="F1197" s="80" t="s">
        <v>2931</v>
      </c>
      <c r="G1197" s="1"/>
      <c r="H1197" s="18">
        <v>3</v>
      </c>
      <c r="I1197" s="1" t="str">
        <f t="shared" si="55"/>
        <v>√</v>
      </c>
      <c r="J1197" s="2" t="s">
        <v>2369</v>
      </c>
      <c r="K1197" s="2" t="s">
        <v>2368</v>
      </c>
      <c r="L1197" s="2" t="s">
        <v>2367</v>
      </c>
      <c r="M1197" s="1">
        <v>3</v>
      </c>
      <c r="N1197" s="33"/>
      <c r="O1197" s="80">
        <f>MATCH(C1197,大汇总!$A$2:$A$6000,0)</f>
        <v>4765</v>
      </c>
      <c r="P1197">
        <f t="shared" ca="1" si="56"/>
        <v>0.945508597682306</v>
      </c>
    </row>
    <row r="1198" spans="1:16" ht="70.150000000000006" hidden="1" customHeight="1">
      <c r="A1198" s="80" t="s">
        <v>16120</v>
      </c>
      <c r="B1198" s="54">
        <v>186</v>
      </c>
      <c r="C1198" s="5" t="s">
        <v>13139</v>
      </c>
      <c r="D1198" s="6" t="s">
        <v>13140</v>
      </c>
      <c r="E1198" s="9" t="str">
        <f t="shared" si="54"/>
        <v/>
      </c>
      <c r="G1198" s="9" t="s">
        <v>17860</v>
      </c>
      <c r="H1198" s="18"/>
      <c r="I1198" s="17" t="str">
        <f t="shared" si="55"/>
        <v/>
      </c>
      <c r="J1198" s="2" t="s">
        <v>13142</v>
      </c>
      <c r="K1198" s="2" t="s">
        <v>13141</v>
      </c>
      <c r="L1198" s="2" t="s">
        <v>13140</v>
      </c>
      <c r="M1198" s="17">
        <v>3</v>
      </c>
      <c r="N1198" s="25"/>
      <c r="O1198" s="80">
        <f>MATCH(C1198,大汇总!$A$2:$A$6000,0)</f>
        <v>642</v>
      </c>
      <c r="P1198">
        <f t="shared" ca="1" si="56"/>
        <v>0.90481998754227189</v>
      </c>
    </row>
    <row r="1199" spans="1:16" ht="70.150000000000006" hidden="1" customHeight="1">
      <c r="A1199" s="80" t="s">
        <v>16117</v>
      </c>
      <c r="B1199" s="17">
        <v>186</v>
      </c>
      <c r="C1199" s="5" t="s">
        <v>11634</v>
      </c>
      <c r="D1199" s="31" t="s">
        <v>4175</v>
      </c>
      <c r="E1199" s="1" t="str">
        <f t="shared" si="54"/>
        <v/>
      </c>
      <c r="G1199" s="1" t="s">
        <v>17860</v>
      </c>
      <c r="H1199" s="32"/>
      <c r="I1199" s="17" t="str">
        <f t="shared" si="55"/>
        <v/>
      </c>
      <c r="J1199" s="2" t="s">
        <v>11635</v>
      </c>
      <c r="K1199" s="2" t="s">
        <v>4175</v>
      </c>
      <c r="L1199" s="2" t="s">
        <v>11456</v>
      </c>
      <c r="M1199" s="17">
        <v>2</v>
      </c>
      <c r="N1199" s="24"/>
      <c r="O1199" s="80">
        <f>MATCH(C1199,大汇总!$A$2:$A$6000,0)</f>
        <v>1509</v>
      </c>
      <c r="P1199">
        <f t="shared" ca="1" si="56"/>
        <v>0.85989991757190909</v>
      </c>
    </row>
    <row r="1200" spans="1:16" ht="70.150000000000006" hidden="1" customHeight="1">
      <c r="A1200" s="80" t="s">
        <v>16115</v>
      </c>
      <c r="B1200" s="1">
        <v>187</v>
      </c>
      <c r="C1200" s="5" t="s">
        <v>4398</v>
      </c>
      <c r="D1200" s="6" t="s">
        <v>4399</v>
      </c>
      <c r="E1200" s="1" t="str">
        <f t="shared" si="54"/>
        <v/>
      </c>
      <c r="G1200" s="1" t="s">
        <v>17860</v>
      </c>
      <c r="H1200" s="18"/>
      <c r="I1200" s="17" t="str">
        <f t="shared" si="55"/>
        <v/>
      </c>
      <c r="J1200" s="2" t="s">
        <v>4399</v>
      </c>
      <c r="K1200" s="2" t="s">
        <v>4400</v>
      </c>
      <c r="L1200" s="2" t="s">
        <v>4401</v>
      </c>
      <c r="M1200" s="17">
        <v>1</v>
      </c>
      <c r="N1200" s="24"/>
      <c r="O1200" s="80">
        <f>MATCH(C1200,大汇总!$A$2:$A$6000,0)</f>
        <v>1110</v>
      </c>
      <c r="P1200">
        <f t="shared" ca="1" si="56"/>
        <v>0.46775378317079519</v>
      </c>
    </row>
    <row r="1201" spans="1:16" ht="70.150000000000006" hidden="1" customHeight="1">
      <c r="A1201" s="80" t="s">
        <v>16113</v>
      </c>
      <c r="B1201" s="1">
        <v>187</v>
      </c>
      <c r="C1201" s="5" t="s">
        <v>553</v>
      </c>
      <c r="D1201" s="6" t="s">
        <v>554</v>
      </c>
      <c r="E1201" s="1" t="str">
        <f t="shared" si="54"/>
        <v/>
      </c>
      <c r="F1201" s="80" t="s">
        <v>29479</v>
      </c>
      <c r="G1201" s="1"/>
      <c r="H1201" s="18">
        <v>2</v>
      </c>
      <c r="I1201" s="17" t="str">
        <f t="shared" si="55"/>
        <v>√</v>
      </c>
      <c r="J1201" s="2" t="s">
        <v>555</v>
      </c>
      <c r="K1201" s="2" t="s">
        <v>554</v>
      </c>
      <c r="L1201" s="2" t="s">
        <v>556</v>
      </c>
      <c r="M1201" s="17">
        <v>2</v>
      </c>
      <c r="N1201" s="24"/>
      <c r="O1201" s="80">
        <f>MATCH(C1201,大汇总!$A$2:$A$6000,0)</f>
        <v>201</v>
      </c>
      <c r="P1201">
        <f t="shared" ca="1" si="56"/>
        <v>0.23079872914708621</v>
      </c>
    </row>
    <row r="1202" spans="1:16" ht="70.150000000000006" hidden="1" customHeight="1">
      <c r="A1202" s="80" t="s">
        <v>16116</v>
      </c>
      <c r="B1202" s="1">
        <v>187</v>
      </c>
      <c r="C1202" s="5" t="s">
        <v>6668</v>
      </c>
      <c r="D1202" s="6" t="s">
        <v>6669</v>
      </c>
      <c r="E1202" s="1" t="str">
        <f t="shared" si="54"/>
        <v/>
      </c>
      <c r="G1202" s="1"/>
      <c r="H1202" s="18">
        <v>2</v>
      </c>
      <c r="I1202" s="17" t="str">
        <f t="shared" si="55"/>
        <v>√</v>
      </c>
      <c r="J1202" s="2" t="s">
        <v>6670</v>
      </c>
      <c r="K1202" s="2" t="s">
        <v>6669</v>
      </c>
      <c r="L1202" s="2" t="s">
        <v>6671</v>
      </c>
      <c r="M1202" s="17">
        <v>2</v>
      </c>
      <c r="N1202" s="38"/>
      <c r="O1202" s="80">
        <f>MATCH(C1202,大汇总!$A$2:$A$6000,0)</f>
        <v>1159</v>
      </c>
      <c r="P1202">
        <f t="shared" ca="1" si="56"/>
        <v>0.2564217746765669</v>
      </c>
    </row>
    <row r="1203" spans="1:16" ht="70.150000000000006" hidden="1" customHeight="1">
      <c r="A1203" s="80" t="s">
        <v>16114</v>
      </c>
      <c r="B1203" s="1">
        <v>187</v>
      </c>
      <c r="C1203" s="5" t="s">
        <v>2370</v>
      </c>
      <c r="D1203" s="6" t="s">
        <v>2371</v>
      </c>
      <c r="E1203" s="1" t="str">
        <f t="shared" si="54"/>
        <v/>
      </c>
      <c r="F1203" s="80" t="s">
        <v>2931</v>
      </c>
      <c r="G1203" s="1"/>
      <c r="H1203" s="18">
        <v>2</v>
      </c>
      <c r="I1203" s="1" t="str">
        <f t="shared" si="55"/>
        <v>√</v>
      </c>
      <c r="J1203" s="2" t="s">
        <v>2372</v>
      </c>
      <c r="K1203" s="2" t="s">
        <v>2371</v>
      </c>
      <c r="L1203" s="2" t="s">
        <v>2373</v>
      </c>
      <c r="M1203" s="1">
        <v>2</v>
      </c>
      <c r="N1203" s="33"/>
      <c r="O1203" s="80">
        <f>MATCH(C1203,大汇总!$A$2:$A$6000,0)</f>
        <v>1839</v>
      </c>
      <c r="P1203">
        <f t="shared" ca="1" si="56"/>
        <v>0.33739893345928929</v>
      </c>
    </row>
    <row r="1204" spans="1:16" ht="70.150000000000006" hidden="1" customHeight="1">
      <c r="A1204" s="80" t="s">
        <v>16120</v>
      </c>
      <c r="B1204" s="54">
        <v>187</v>
      </c>
      <c r="C1204" s="5" t="s">
        <v>13143</v>
      </c>
      <c r="D1204" s="6" t="s">
        <v>13144</v>
      </c>
      <c r="E1204" s="9" t="str">
        <f t="shared" si="54"/>
        <v/>
      </c>
      <c r="G1204" s="9" t="s">
        <v>17860</v>
      </c>
      <c r="H1204" s="18"/>
      <c r="I1204" s="17" t="str">
        <f t="shared" si="55"/>
        <v/>
      </c>
      <c r="J1204" s="2" t="s">
        <v>13146</v>
      </c>
      <c r="K1204" s="2" t="s">
        <v>13145</v>
      </c>
      <c r="L1204" s="2" t="s">
        <v>13144</v>
      </c>
      <c r="M1204" s="17">
        <v>3</v>
      </c>
      <c r="N1204" s="25"/>
      <c r="O1204" s="80">
        <f>MATCH(C1204,大汇总!$A$2:$A$6000,0)</f>
        <v>618</v>
      </c>
      <c r="P1204">
        <f t="shared" ca="1" si="56"/>
        <v>0.52892215393317821</v>
      </c>
    </row>
    <row r="1205" spans="1:16" ht="70.150000000000006" hidden="1" customHeight="1">
      <c r="A1205" s="80" t="s">
        <v>16117</v>
      </c>
      <c r="B1205" s="17">
        <v>187</v>
      </c>
      <c r="C1205" s="5" t="s">
        <v>11636</v>
      </c>
      <c r="D1205" s="31" t="s">
        <v>11637</v>
      </c>
      <c r="E1205" s="1" t="str">
        <f t="shared" si="54"/>
        <v/>
      </c>
      <c r="G1205" s="1" t="s">
        <v>17860</v>
      </c>
      <c r="H1205" s="32"/>
      <c r="I1205" s="17" t="str">
        <f t="shared" si="55"/>
        <v/>
      </c>
      <c r="J1205" s="2" t="s">
        <v>11637</v>
      </c>
      <c r="K1205" s="2" t="s">
        <v>11638</v>
      </c>
      <c r="L1205" s="2" t="s">
        <v>11639</v>
      </c>
      <c r="M1205" s="17">
        <v>1</v>
      </c>
      <c r="N1205" s="24"/>
      <c r="O1205" s="80">
        <f>MATCH(C1205,大汇总!$A$2:$A$6000,0)</f>
        <v>1505</v>
      </c>
      <c r="P1205">
        <f t="shared" ca="1" si="56"/>
        <v>0.30077625316030665</v>
      </c>
    </row>
    <row r="1206" spans="1:16" ht="70.150000000000006" hidden="1" customHeight="1">
      <c r="A1206" s="80" t="s">
        <v>16115</v>
      </c>
      <c r="B1206" s="1">
        <v>188</v>
      </c>
      <c r="C1206" s="5" t="s">
        <v>4402</v>
      </c>
      <c r="D1206" s="6" t="s">
        <v>4403</v>
      </c>
      <c r="E1206" s="1" t="str">
        <f t="shared" si="54"/>
        <v/>
      </c>
      <c r="G1206" s="1" t="s">
        <v>17860</v>
      </c>
      <c r="H1206" s="18"/>
      <c r="I1206" s="17" t="str">
        <f t="shared" si="55"/>
        <v/>
      </c>
      <c r="J1206" s="2" t="s">
        <v>4403</v>
      </c>
      <c r="K1206" s="2" t="s">
        <v>4404</v>
      </c>
      <c r="L1206" s="2" t="s">
        <v>4405</v>
      </c>
      <c r="M1206" s="17">
        <v>1</v>
      </c>
      <c r="N1206" s="24"/>
      <c r="O1206" s="80">
        <f>MATCH(C1206,大汇总!$A$2:$A$6000,0)</f>
        <v>1109</v>
      </c>
      <c r="P1206">
        <f t="shared" ca="1" si="56"/>
        <v>8.5594246287105769E-2</v>
      </c>
    </row>
    <row r="1207" spans="1:16" ht="70.150000000000006" hidden="1" customHeight="1">
      <c r="A1207" s="80" t="s">
        <v>16113</v>
      </c>
      <c r="B1207" s="34">
        <v>188</v>
      </c>
      <c r="C1207" s="39" t="s">
        <v>557</v>
      </c>
      <c r="D1207" s="6" t="s">
        <v>558</v>
      </c>
      <c r="E1207" s="34" t="str">
        <f t="shared" si="54"/>
        <v/>
      </c>
      <c r="G1207" s="34"/>
      <c r="H1207" s="40">
        <v>1</v>
      </c>
      <c r="I1207" s="37" t="str">
        <f t="shared" si="55"/>
        <v>√</v>
      </c>
      <c r="J1207" s="35" t="s">
        <v>558</v>
      </c>
      <c r="K1207" s="35" t="s">
        <v>559</v>
      </c>
      <c r="L1207" s="35" t="s">
        <v>560</v>
      </c>
      <c r="M1207" s="17">
        <v>1</v>
      </c>
      <c r="N1207" s="24"/>
      <c r="O1207" s="80">
        <f>MATCH(C1207,大汇总!$A$2:$A$6000,0)</f>
        <v>180</v>
      </c>
      <c r="P1207">
        <f t="shared" ca="1" si="56"/>
        <v>0.83287561475054761</v>
      </c>
    </row>
    <row r="1208" spans="1:16" ht="70.150000000000006" hidden="1" customHeight="1">
      <c r="A1208" s="80" t="s">
        <v>16116</v>
      </c>
      <c r="B1208" s="1">
        <v>188</v>
      </c>
      <c r="C1208" s="5" t="s">
        <v>6672</v>
      </c>
      <c r="D1208" s="6" t="s">
        <v>6673</v>
      </c>
      <c r="E1208" s="1" t="str">
        <f t="shared" si="54"/>
        <v/>
      </c>
      <c r="G1208" s="1"/>
      <c r="H1208" s="18"/>
      <c r="I1208" s="17" t="str">
        <f t="shared" si="55"/>
        <v/>
      </c>
      <c r="J1208" s="2" t="s">
        <v>6674</v>
      </c>
      <c r="K1208" s="2" t="s">
        <v>6673</v>
      </c>
      <c r="L1208" s="2" t="s">
        <v>6675</v>
      </c>
      <c r="M1208" s="17">
        <v>2</v>
      </c>
      <c r="N1208" s="38"/>
      <c r="O1208" s="80">
        <f>MATCH(C1208,大汇总!$A$2:$A$6000,0)</f>
        <v>1903</v>
      </c>
      <c r="P1208">
        <f t="shared" ca="1" si="56"/>
        <v>0.97966556875599242</v>
      </c>
    </row>
    <row r="1209" spans="1:16" ht="70.150000000000006" hidden="1" customHeight="1">
      <c r="A1209" s="80" t="s">
        <v>16114</v>
      </c>
      <c r="B1209" s="1">
        <v>188</v>
      </c>
      <c r="C1209" s="5" t="s">
        <v>2374</v>
      </c>
      <c r="D1209" s="6" t="s">
        <v>2375</v>
      </c>
      <c r="E1209" s="1" t="str">
        <f t="shared" si="54"/>
        <v/>
      </c>
      <c r="G1209" s="1"/>
      <c r="H1209" s="18">
        <v>1</v>
      </c>
      <c r="I1209" s="1" t="str">
        <f t="shared" si="55"/>
        <v>√</v>
      </c>
      <c r="J1209" s="2" t="s">
        <v>2375</v>
      </c>
      <c r="K1209" s="2" t="s">
        <v>1128</v>
      </c>
      <c r="L1209" s="2" t="s">
        <v>2312</v>
      </c>
      <c r="M1209" s="1">
        <v>1</v>
      </c>
      <c r="N1209" s="33"/>
      <c r="O1209" s="80">
        <f>MATCH(C1209,大汇总!$A$2:$A$6000,0)</f>
        <v>705</v>
      </c>
      <c r="P1209">
        <f t="shared" ca="1" si="56"/>
        <v>4.7712714243349774E-2</v>
      </c>
    </row>
    <row r="1210" spans="1:16" ht="70.150000000000006" hidden="1" customHeight="1">
      <c r="A1210" s="80" t="s">
        <v>16120</v>
      </c>
      <c r="B1210" s="54">
        <v>188</v>
      </c>
      <c r="C1210" s="5" t="s">
        <v>13147</v>
      </c>
      <c r="D1210" s="6" t="s">
        <v>13148</v>
      </c>
      <c r="E1210" s="9" t="str">
        <f t="shared" si="54"/>
        <v/>
      </c>
      <c r="G1210" s="9" t="s">
        <v>17860</v>
      </c>
      <c r="H1210" s="18"/>
      <c r="I1210" s="17" t="str">
        <f t="shared" si="55"/>
        <v/>
      </c>
      <c r="J1210" s="2" t="s">
        <v>13149</v>
      </c>
      <c r="K1210" s="2" t="s">
        <v>13148</v>
      </c>
      <c r="L1210" s="2" t="s">
        <v>13150</v>
      </c>
      <c r="M1210" s="17">
        <v>2</v>
      </c>
      <c r="N1210" s="25"/>
      <c r="O1210" s="80">
        <f>MATCH(C1210,大汇总!$A$2:$A$6000,0)</f>
        <v>620</v>
      </c>
      <c r="P1210">
        <f t="shared" ca="1" si="56"/>
        <v>3.6828234968941054E-2</v>
      </c>
    </row>
    <row r="1211" spans="1:16" ht="70.150000000000006" hidden="1" customHeight="1">
      <c r="A1211" s="80" t="s">
        <v>16117</v>
      </c>
      <c r="B1211" s="17">
        <v>188</v>
      </c>
      <c r="C1211" s="5" t="s">
        <v>11640</v>
      </c>
      <c r="D1211" s="31" t="s">
        <v>11641</v>
      </c>
      <c r="E1211" s="1" t="str">
        <f t="shared" si="54"/>
        <v/>
      </c>
      <c r="G1211" s="1" t="s">
        <v>17860</v>
      </c>
      <c r="H1211" s="32"/>
      <c r="I1211" s="17" t="str">
        <f t="shared" si="55"/>
        <v/>
      </c>
      <c r="J1211" s="2" t="s">
        <v>11642</v>
      </c>
      <c r="K1211" s="2" t="s">
        <v>11641</v>
      </c>
      <c r="L1211" s="2" t="s">
        <v>4494</v>
      </c>
      <c r="M1211" s="17">
        <v>2</v>
      </c>
      <c r="N1211" s="24"/>
      <c r="O1211" s="80">
        <f>MATCH(C1211,大汇总!$A$2:$A$6000,0)</f>
        <v>1503</v>
      </c>
      <c r="P1211">
        <f t="shared" ca="1" si="56"/>
        <v>0.76145897338443036</v>
      </c>
    </row>
    <row r="1212" spans="1:16" ht="70.150000000000006" hidden="1" customHeight="1">
      <c r="A1212" s="80" t="s">
        <v>16115</v>
      </c>
      <c r="B1212" s="1">
        <v>189</v>
      </c>
      <c r="C1212" s="5" t="s">
        <v>4406</v>
      </c>
      <c r="D1212" s="6" t="s">
        <v>4407</v>
      </c>
      <c r="E1212" s="1" t="str">
        <f t="shared" si="54"/>
        <v/>
      </c>
      <c r="G1212" s="1" t="s">
        <v>17860</v>
      </c>
      <c r="H1212" s="18"/>
      <c r="I1212" s="17" t="str">
        <f t="shared" si="55"/>
        <v/>
      </c>
      <c r="J1212" s="2" t="s">
        <v>4408</v>
      </c>
      <c r="K1212" s="2" t="s">
        <v>4407</v>
      </c>
      <c r="L1212" s="2" t="s">
        <v>4409</v>
      </c>
      <c r="M1212" s="17">
        <v>2</v>
      </c>
      <c r="N1212" s="24"/>
      <c r="O1212" s="80">
        <f>MATCH(C1212,大汇总!$A$2:$A$6000,0)</f>
        <v>1105</v>
      </c>
      <c r="P1212">
        <f t="shared" ca="1" si="56"/>
        <v>0.48355180211084925</v>
      </c>
    </row>
    <row r="1213" spans="1:16" ht="70.150000000000006" hidden="1" customHeight="1">
      <c r="A1213" s="80" t="s">
        <v>16113</v>
      </c>
      <c r="B1213" s="1">
        <v>189</v>
      </c>
      <c r="C1213" s="5" t="s">
        <v>1685</v>
      </c>
      <c r="D1213" s="6" t="s">
        <v>561</v>
      </c>
      <c r="E1213" s="1" t="str">
        <f t="shared" si="54"/>
        <v/>
      </c>
      <c r="G1213" s="1"/>
      <c r="H1213" s="18">
        <v>3</v>
      </c>
      <c r="I1213" s="17" t="str">
        <f t="shared" si="55"/>
        <v>√</v>
      </c>
      <c r="J1213" s="2" t="s">
        <v>563</v>
      </c>
      <c r="K1213" s="2" t="s">
        <v>562</v>
      </c>
      <c r="L1213" s="2" t="s">
        <v>561</v>
      </c>
      <c r="M1213" s="17">
        <v>3</v>
      </c>
      <c r="N1213" s="24"/>
      <c r="O1213" s="80">
        <f>MATCH(C1213,大汇总!$A$2:$A$6000,0)</f>
        <v>3763</v>
      </c>
      <c r="P1213">
        <f t="shared" ca="1" si="56"/>
        <v>0.78612185960844982</v>
      </c>
    </row>
    <row r="1214" spans="1:16" ht="70.150000000000006" hidden="1" customHeight="1">
      <c r="A1214" s="80" t="s">
        <v>16116</v>
      </c>
      <c r="B1214" s="54">
        <v>189</v>
      </c>
      <c r="C1214" s="5" t="s">
        <v>6676</v>
      </c>
      <c r="D1214" s="6" t="s">
        <v>6540</v>
      </c>
      <c r="E1214" s="1" t="str">
        <f t="shared" si="54"/>
        <v/>
      </c>
      <c r="G1214" s="1" t="s">
        <v>17860</v>
      </c>
      <c r="H1214" s="18"/>
      <c r="I1214" s="17" t="str">
        <f t="shared" si="55"/>
        <v/>
      </c>
      <c r="J1214" s="2" t="s">
        <v>6540</v>
      </c>
      <c r="K1214" s="2" t="s">
        <v>6541</v>
      </c>
      <c r="L1214" s="2" t="s">
        <v>6677</v>
      </c>
      <c r="M1214" s="17">
        <v>1</v>
      </c>
      <c r="N1214" s="38"/>
      <c r="O1214" s="80">
        <f>MATCH(C1214,大汇总!$A$2:$A$6000,0)</f>
        <v>401</v>
      </c>
      <c r="P1214">
        <f t="shared" ca="1" si="56"/>
        <v>0.22635418044841127</v>
      </c>
    </row>
    <row r="1215" spans="1:16" ht="70.150000000000006" hidden="1" customHeight="1">
      <c r="A1215" s="80" t="s">
        <v>16114</v>
      </c>
      <c r="B1215" s="1">
        <v>189</v>
      </c>
      <c r="C1215" s="5" t="s">
        <v>2376</v>
      </c>
      <c r="D1215" s="6" t="s">
        <v>2377</v>
      </c>
      <c r="E1215" s="1" t="str">
        <f t="shared" si="54"/>
        <v/>
      </c>
      <c r="G1215" s="1"/>
      <c r="H1215" s="18">
        <v>2</v>
      </c>
      <c r="I1215" s="1" t="str">
        <f t="shared" si="55"/>
        <v>√</v>
      </c>
      <c r="J1215" s="2" t="s">
        <v>2378</v>
      </c>
      <c r="K1215" s="2" t="s">
        <v>2377</v>
      </c>
      <c r="L1215" s="2" t="s">
        <v>2379</v>
      </c>
      <c r="M1215" s="1">
        <v>2</v>
      </c>
      <c r="N1215" s="33"/>
      <c r="O1215" s="80">
        <f>MATCH(C1215,大汇总!$A$2:$A$6000,0)</f>
        <v>3044</v>
      </c>
      <c r="P1215">
        <f t="shared" ca="1" si="56"/>
        <v>0.68857485148560615</v>
      </c>
    </row>
    <row r="1216" spans="1:16" ht="70.150000000000006" hidden="1" customHeight="1">
      <c r="A1216" s="80" t="s">
        <v>16120</v>
      </c>
      <c r="B1216" s="54">
        <v>189</v>
      </c>
      <c r="C1216" s="5" t="s">
        <v>13151</v>
      </c>
      <c r="D1216" s="6" t="s">
        <v>13152</v>
      </c>
      <c r="E1216" s="9" t="str">
        <f t="shared" si="54"/>
        <v/>
      </c>
      <c r="G1216" s="9" t="s">
        <v>17860</v>
      </c>
      <c r="H1216" s="18"/>
      <c r="I1216" s="17" t="str">
        <f t="shared" si="55"/>
        <v/>
      </c>
      <c r="J1216" s="2" t="s">
        <v>13152</v>
      </c>
      <c r="K1216" s="2" t="s">
        <v>13153</v>
      </c>
      <c r="L1216" s="2" t="s">
        <v>13150</v>
      </c>
      <c r="M1216" s="17">
        <v>1</v>
      </c>
      <c r="N1216" s="25"/>
      <c r="O1216" s="80">
        <f>MATCH(C1216,大汇总!$A$2:$A$6000,0)</f>
        <v>622</v>
      </c>
      <c r="P1216">
        <f t="shared" ca="1" si="56"/>
        <v>0.28927590512832824</v>
      </c>
    </row>
    <row r="1217" spans="1:16" ht="70.150000000000006" hidden="1" customHeight="1">
      <c r="A1217" s="80" t="s">
        <v>16117</v>
      </c>
      <c r="B1217" s="17">
        <v>189</v>
      </c>
      <c r="C1217" s="5" t="s">
        <v>11643</v>
      </c>
      <c r="D1217" s="31" t="s">
        <v>11644</v>
      </c>
      <c r="E1217" s="1" t="str">
        <f t="shared" si="54"/>
        <v/>
      </c>
      <c r="G1217" s="1" t="s">
        <v>17860</v>
      </c>
      <c r="H1217" s="32"/>
      <c r="I1217" s="17" t="str">
        <f t="shared" si="55"/>
        <v/>
      </c>
      <c r="J1217" s="2" t="s">
        <v>11645</v>
      </c>
      <c r="K1217" s="2" t="s">
        <v>11644</v>
      </c>
      <c r="L1217" s="2" t="s">
        <v>11646</v>
      </c>
      <c r="M1217" s="17">
        <v>2</v>
      </c>
      <c r="N1217" s="24"/>
      <c r="O1217" s="80">
        <f>MATCH(C1217,大汇总!$A$2:$A$6000,0)</f>
        <v>1514</v>
      </c>
      <c r="P1217">
        <f t="shared" ca="1" si="56"/>
        <v>0.68550726161076547</v>
      </c>
    </row>
    <row r="1218" spans="1:16" ht="70.150000000000006" hidden="1" customHeight="1">
      <c r="A1218" s="80" t="s">
        <v>16115</v>
      </c>
      <c r="B1218" s="1">
        <v>190</v>
      </c>
      <c r="C1218" s="5" t="s">
        <v>4410</v>
      </c>
      <c r="D1218" s="6" t="s">
        <v>4411</v>
      </c>
      <c r="E1218" s="1" t="str">
        <f t="shared" ref="E1218:E1281" si="57">IF(I1218="×",IF(M1218=1,J1218,IF(M1218=2,K1218,IF(M1218=3,L1218,""))),"")</f>
        <v/>
      </c>
      <c r="G1218" s="1" t="s">
        <v>17860</v>
      </c>
      <c r="H1218" s="18"/>
      <c r="I1218" s="17" t="str">
        <f t="shared" ref="I1218:I1281" si="58">IF(H1218="","",IF(H1218=M1218,"√","×"))</f>
        <v/>
      </c>
      <c r="J1218" s="2" t="s">
        <v>4413</v>
      </c>
      <c r="K1218" s="2" t="s">
        <v>4412</v>
      </c>
      <c r="L1218" s="2" t="s">
        <v>4411</v>
      </c>
      <c r="M1218" s="17">
        <v>3</v>
      </c>
      <c r="N1218" s="24"/>
      <c r="O1218" s="80">
        <f>MATCH(C1218,大汇总!$A$2:$A$6000,0)</f>
        <v>1106</v>
      </c>
      <c r="P1218">
        <f t="shared" ref="P1218:P1281" ca="1" si="59">RAND()</f>
        <v>8.833293679012888E-2</v>
      </c>
    </row>
    <row r="1219" spans="1:16" ht="70.150000000000006" hidden="1" customHeight="1">
      <c r="A1219" s="80" t="s">
        <v>16113</v>
      </c>
      <c r="B1219" s="1">
        <v>190</v>
      </c>
      <c r="C1219" s="5" t="s">
        <v>564</v>
      </c>
      <c r="D1219" s="6" t="s">
        <v>565</v>
      </c>
      <c r="E1219" s="1" t="str">
        <f t="shared" si="57"/>
        <v/>
      </c>
      <c r="G1219" s="1"/>
      <c r="H1219" s="18">
        <v>3</v>
      </c>
      <c r="I1219" s="17" t="str">
        <f t="shared" si="58"/>
        <v>√</v>
      </c>
      <c r="J1219" s="2" t="s">
        <v>567</v>
      </c>
      <c r="K1219" s="2" t="s">
        <v>566</v>
      </c>
      <c r="L1219" s="2" t="s">
        <v>565</v>
      </c>
      <c r="M1219" s="17">
        <v>3</v>
      </c>
      <c r="N1219" s="23"/>
      <c r="O1219" s="80">
        <f>MATCH(C1219,大汇总!$A$2:$A$6000,0)</f>
        <v>182</v>
      </c>
      <c r="P1219">
        <f t="shared" ca="1" si="59"/>
        <v>0.38517301341269994</v>
      </c>
    </row>
    <row r="1220" spans="1:16" ht="70.150000000000006" hidden="1" customHeight="1">
      <c r="A1220" s="80" t="s">
        <v>16116</v>
      </c>
      <c r="B1220" s="54">
        <v>190</v>
      </c>
      <c r="C1220" s="5" t="s">
        <v>6678</v>
      </c>
      <c r="D1220" s="6" t="s">
        <v>6677</v>
      </c>
      <c r="E1220" s="1" t="str">
        <f t="shared" si="57"/>
        <v/>
      </c>
      <c r="G1220" s="1" t="s">
        <v>17860</v>
      </c>
      <c r="H1220" s="18"/>
      <c r="I1220" s="17" t="str">
        <f t="shared" si="58"/>
        <v/>
      </c>
      <c r="J1220" s="2" t="s">
        <v>6680</v>
      </c>
      <c r="K1220" s="2" t="s">
        <v>6679</v>
      </c>
      <c r="L1220" s="2" t="s">
        <v>6677</v>
      </c>
      <c r="M1220" s="17">
        <v>3</v>
      </c>
      <c r="N1220" s="38"/>
      <c r="O1220" s="80">
        <f>MATCH(C1220,大汇总!$A$2:$A$6000,0)</f>
        <v>403</v>
      </c>
      <c r="P1220">
        <f t="shared" ca="1" si="59"/>
        <v>0.19750042454831118</v>
      </c>
    </row>
    <row r="1221" spans="1:16" ht="70.150000000000006" hidden="1" customHeight="1">
      <c r="A1221" s="80" t="s">
        <v>16114</v>
      </c>
      <c r="B1221" s="1">
        <v>190</v>
      </c>
      <c r="C1221" s="5" t="s">
        <v>2380</v>
      </c>
      <c r="D1221" s="6" t="s">
        <v>2146</v>
      </c>
      <c r="E1221" s="1" t="str">
        <f t="shared" si="57"/>
        <v/>
      </c>
      <c r="G1221" s="1"/>
      <c r="H1221" s="18">
        <v>3</v>
      </c>
      <c r="I1221" s="1" t="str">
        <f t="shared" si="58"/>
        <v>√</v>
      </c>
      <c r="J1221" s="2" t="s">
        <v>2343</v>
      </c>
      <c r="K1221" s="2" t="s">
        <v>2381</v>
      </c>
      <c r="L1221" s="2" t="s">
        <v>2146</v>
      </c>
      <c r="M1221" s="1">
        <v>3</v>
      </c>
      <c r="N1221" s="33"/>
      <c r="O1221" s="80">
        <f>MATCH(C1221,大汇总!$A$2:$A$6000,0)</f>
        <v>696</v>
      </c>
      <c r="P1221">
        <f t="shared" ca="1" si="59"/>
        <v>0.10582675706472366</v>
      </c>
    </row>
    <row r="1222" spans="1:16" ht="70.150000000000006" hidden="1" customHeight="1">
      <c r="A1222" s="80" t="s">
        <v>16120</v>
      </c>
      <c r="B1222" s="54">
        <v>190</v>
      </c>
      <c r="C1222" s="5" t="s">
        <v>13154</v>
      </c>
      <c r="D1222" s="6" t="s">
        <v>13155</v>
      </c>
      <c r="E1222" s="9" t="str">
        <f t="shared" si="57"/>
        <v/>
      </c>
      <c r="G1222" s="9" t="s">
        <v>17860</v>
      </c>
      <c r="H1222" s="18"/>
      <c r="I1222" s="17" t="str">
        <f t="shared" si="58"/>
        <v/>
      </c>
      <c r="J1222" s="2" t="s">
        <v>13155</v>
      </c>
      <c r="K1222" s="2" t="s">
        <v>13156</v>
      </c>
      <c r="L1222" s="2" t="s">
        <v>13157</v>
      </c>
      <c r="M1222" s="17">
        <v>1</v>
      </c>
      <c r="N1222" s="25"/>
      <c r="O1222" s="80">
        <f>MATCH(C1222,大汇总!$A$2:$A$6000,0)</f>
        <v>624</v>
      </c>
      <c r="P1222">
        <f t="shared" ca="1" si="59"/>
        <v>0.71755614837907311</v>
      </c>
    </row>
    <row r="1223" spans="1:16" ht="70.150000000000006" hidden="1" customHeight="1">
      <c r="A1223" s="80" t="s">
        <v>16117</v>
      </c>
      <c r="B1223" s="17">
        <v>190</v>
      </c>
      <c r="C1223" s="5" t="s">
        <v>11647</v>
      </c>
      <c r="D1223" s="31" t="s">
        <v>11648</v>
      </c>
      <c r="E1223" s="1" t="str">
        <f t="shared" si="57"/>
        <v/>
      </c>
      <c r="G1223" s="1" t="s">
        <v>17860</v>
      </c>
      <c r="H1223" s="32"/>
      <c r="I1223" s="17" t="str">
        <f t="shared" si="58"/>
        <v/>
      </c>
      <c r="J1223" s="2" t="s">
        <v>11649</v>
      </c>
      <c r="K1223" s="2" t="s">
        <v>11648</v>
      </c>
      <c r="L1223" s="2" t="s">
        <v>4494</v>
      </c>
      <c r="M1223" s="17">
        <v>2</v>
      </c>
      <c r="N1223" s="24"/>
      <c r="O1223" s="80">
        <f>MATCH(C1223,大汇总!$A$2:$A$6000,0)</f>
        <v>1512</v>
      </c>
      <c r="P1223">
        <f t="shared" ca="1" si="59"/>
        <v>0.18739971431097679</v>
      </c>
    </row>
    <row r="1224" spans="1:16" ht="70.150000000000006" hidden="1" customHeight="1">
      <c r="A1224" s="80" t="s">
        <v>16115</v>
      </c>
      <c r="B1224" s="1">
        <v>191</v>
      </c>
      <c r="C1224" s="5" t="s">
        <v>4414</v>
      </c>
      <c r="D1224" s="6" t="s">
        <v>4415</v>
      </c>
      <c r="E1224" s="1" t="str">
        <f t="shared" si="57"/>
        <v/>
      </c>
      <c r="G1224" s="1" t="s">
        <v>17860</v>
      </c>
      <c r="H1224" s="18"/>
      <c r="I1224" s="17" t="str">
        <f t="shared" si="58"/>
        <v/>
      </c>
      <c r="J1224" s="2" t="s">
        <v>4417</v>
      </c>
      <c r="K1224" s="2" t="s">
        <v>4416</v>
      </c>
      <c r="L1224" s="2" t="s">
        <v>4415</v>
      </c>
      <c r="M1224" s="17">
        <v>3</v>
      </c>
      <c r="N1224" s="24"/>
      <c r="O1224" s="80">
        <f>MATCH(C1224,大汇总!$A$2:$A$6000,0)</f>
        <v>1111</v>
      </c>
      <c r="P1224">
        <f t="shared" ca="1" si="59"/>
        <v>0.95180363206123197</v>
      </c>
    </row>
    <row r="1225" spans="1:16" ht="70.150000000000006" hidden="1" customHeight="1">
      <c r="A1225" s="80" t="s">
        <v>16113</v>
      </c>
      <c r="B1225" s="1">
        <v>191</v>
      </c>
      <c r="C1225" s="5" t="s">
        <v>568</v>
      </c>
      <c r="D1225" s="6" t="s">
        <v>569</v>
      </c>
      <c r="E1225" s="1" t="str">
        <f t="shared" si="57"/>
        <v/>
      </c>
      <c r="G1225" s="1"/>
      <c r="H1225" s="18">
        <v>1</v>
      </c>
      <c r="I1225" s="17" t="str">
        <f t="shared" si="58"/>
        <v>√</v>
      </c>
      <c r="J1225" s="2" t="s">
        <v>569</v>
      </c>
      <c r="K1225" s="2" t="s">
        <v>570</v>
      </c>
      <c r="L1225" s="2" t="s">
        <v>571</v>
      </c>
      <c r="M1225" s="17">
        <v>1</v>
      </c>
      <c r="N1225" s="23"/>
      <c r="O1225" s="80">
        <f>MATCH(C1225,大汇总!$A$2:$A$6000,0)</f>
        <v>199</v>
      </c>
      <c r="P1225">
        <f t="shared" ca="1" si="59"/>
        <v>0.66139057898192122</v>
      </c>
    </row>
    <row r="1226" spans="1:16" ht="70.150000000000006" hidden="1" customHeight="1">
      <c r="A1226" s="80" t="s">
        <v>16116</v>
      </c>
      <c r="B1226" s="54">
        <v>191</v>
      </c>
      <c r="C1226" s="5" t="s">
        <v>6681</v>
      </c>
      <c r="D1226" s="6" t="s">
        <v>6682</v>
      </c>
      <c r="E1226" s="1" t="str">
        <f t="shared" si="57"/>
        <v/>
      </c>
      <c r="G1226" s="1" t="s">
        <v>17860</v>
      </c>
      <c r="H1226" s="18"/>
      <c r="I1226" s="17" t="str">
        <f t="shared" si="58"/>
        <v/>
      </c>
      <c r="J1226" s="2" t="s">
        <v>6682</v>
      </c>
      <c r="K1226" s="2" t="s">
        <v>6683</v>
      </c>
      <c r="L1226" s="2" t="s">
        <v>6684</v>
      </c>
      <c r="M1226" s="17">
        <v>1</v>
      </c>
      <c r="N1226" s="38"/>
      <c r="O1226" s="80">
        <f>MATCH(C1226,大汇总!$A$2:$A$6000,0)</f>
        <v>405</v>
      </c>
      <c r="P1226">
        <f t="shared" ca="1" si="59"/>
        <v>0.63116308569523283</v>
      </c>
    </row>
    <row r="1227" spans="1:16" ht="70.150000000000006" hidden="1" customHeight="1">
      <c r="A1227" s="80" t="s">
        <v>16114</v>
      </c>
      <c r="B1227" s="1">
        <v>191</v>
      </c>
      <c r="C1227" s="5" t="s">
        <v>2382</v>
      </c>
      <c r="D1227" s="6" t="s">
        <v>2383</v>
      </c>
      <c r="E1227" s="1" t="str">
        <f t="shared" si="57"/>
        <v/>
      </c>
      <c r="F1227" s="80" t="s">
        <v>17943</v>
      </c>
      <c r="G1227" s="1"/>
      <c r="H1227" s="18">
        <v>1</v>
      </c>
      <c r="I1227" s="1" t="str">
        <f t="shared" si="58"/>
        <v>√</v>
      </c>
      <c r="J1227" s="2" t="s">
        <v>2383</v>
      </c>
      <c r="K1227" s="2" t="s">
        <v>2384</v>
      </c>
      <c r="L1227" s="2" t="s">
        <v>2385</v>
      </c>
      <c r="M1227" s="1">
        <v>1</v>
      </c>
      <c r="N1227" s="33"/>
      <c r="O1227" s="80">
        <f>MATCH(C1227,大汇总!$A$2:$A$6000,0)</f>
        <v>2937</v>
      </c>
      <c r="P1227">
        <f t="shared" ca="1" si="59"/>
        <v>0.25672298525578441</v>
      </c>
    </row>
    <row r="1228" spans="1:16" ht="70.150000000000006" hidden="1" customHeight="1">
      <c r="A1228" s="80" t="s">
        <v>16120</v>
      </c>
      <c r="B1228" s="54">
        <v>191</v>
      </c>
      <c r="C1228" s="5" t="s">
        <v>13158</v>
      </c>
      <c r="D1228" s="6" t="s">
        <v>13159</v>
      </c>
      <c r="E1228" s="9" t="str">
        <f t="shared" si="57"/>
        <v/>
      </c>
      <c r="G1228" s="9" t="s">
        <v>17860</v>
      </c>
      <c r="H1228" s="18"/>
      <c r="I1228" s="17" t="str">
        <f t="shared" si="58"/>
        <v/>
      </c>
      <c r="J1228" s="2" t="s">
        <v>13159</v>
      </c>
      <c r="K1228" s="2" t="s">
        <v>13160</v>
      </c>
      <c r="L1228" s="2" t="s">
        <v>13161</v>
      </c>
      <c r="M1228" s="17">
        <v>1</v>
      </c>
      <c r="N1228" s="25"/>
      <c r="O1228" s="80">
        <f>MATCH(C1228,大汇总!$A$2:$A$6000,0)</f>
        <v>626</v>
      </c>
      <c r="P1228">
        <f t="shared" ca="1" si="59"/>
        <v>1.0992319226448055E-2</v>
      </c>
    </row>
    <row r="1229" spans="1:16" ht="70.150000000000006" hidden="1" customHeight="1">
      <c r="A1229" s="80" t="s">
        <v>16117</v>
      </c>
      <c r="B1229" s="17">
        <v>191</v>
      </c>
      <c r="C1229" s="5" t="s">
        <v>11650</v>
      </c>
      <c r="D1229" s="31" t="s">
        <v>11651</v>
      </c>
      <c r="E1229" s="1" t="str">
        <f t="shared" si="57"/>
        <v/>
      </c>
      <c r="G1229" s="1" t="s">
        <v>17860</v>
      </c>
      <c r="H1229" s="32"/>
      <c r="I1229" s="17" t="str">
        <f t="shared" si="58"/>
        <v/>
      </c>
      <c r="J1229" s="2" t="s">
        <v>11652</v>
      </c>
      <c r="K1229" s="2" t="s">
        <v>11651</v>
      </c>
      <c r="L1229" s="2" t="s">
        <v>11653</v>
      </c>
      <c r="M1229" s="17">
        <v>2</v>
      </c>
      <c r="N1229" s="24"/>
      <c r="O1229" s="80">
        <f>MATCH(C1229,大汇总!$A$2:$A$6000,0)</f>
        <v>1524</v>
      </c>
      <c r="P1229">
        <f t="shared" ca="1" si="59"/>
        <v>0.47762755705802318</v>
      </c>
    </row>
    <row r="1230" spans="1:16" ht="70.150000000000006" hidden="1" customHeight="1">
      <c r="A1230" s="80" t="s">
        <v>16115</v>
      </c>
      <c r="B1230" s="1">
        <v>192</v>
      </c>
      <c r="C1230" s="5" t="s">
        <v>4418</v>
      </c>
      <c r="D1230" s="6" t="s">
        <v>4419</v>
      </c>
      <c r="E1230" s="1" t="str">
        <f t="shared" si="57"/>
        <v/>
      </c>
      <c r="G1230" s="1" t="s">
        <v>17866</v>
      </c>
      <c r="H1230" s="18">
        <v>3</v>
      </c>
      <c r="I1230" s="17" t="str">
        <f t="shared" si="58"/>
        <v>√</v>
      </c>
      <c r="J1230" s="2" t="s">
        <v>4421</v>
      </c>
      <c r="K1230" s="2" t="s">
        <v>4420</v>
      </c>
      <c r="L1230" s="2" t="s">
        <v>4419</v>
      </c>
      <c r="M1230" s="17">
        <v>3</v>
      </c>
      <c r="N1230" s="24"/>
      <c r="O1230" s="80">
        <f>MATCH(C1230,大汇总!$A$2:$A$6000,0)</f>
        <v>5017</v>
      </c>
      <c r="P1230">
        <f t="shared" ca="1" si="59"/>
        <v>0.64736346753275942</v>
      </c>
    </row>
    <row r="1231" spans="1:16" ht="70.150000000000006" hidden="1" customHeight="1">
      <c r="A1231" s="80" t="s">
        <v>16113</v>
      </c>
      <c r="B1231" s="1">
        <v>192</v>
      </c>
      <c r="C1231" s="5" t="s">
        <v>572</v>
      </c>
      <c r="D1231" s="6" t="s">
        <v>573</v>
      </c>
      <c r="E1231" s="1" t="str">
        <f t="shared" si="57"/>
        <v/>
      </c>
      <c r="G1231" s="1"/>
      <c r="H1231" s="18">
        <v>1</v>
      </c>
      <c r="I1231" s="17" t="str">
        <f t="shared" si="58"/>
        <v>√</v>
      </c>
      <c r="J1231" s="2" t="s">
        <v>573</v>
      </c>
      <c r="K1231" s="2" t="s">
        <v>574</v>
      </c>
      <c r="L1231" s="2" t="s">
        <v>575</v>
      </c>
      <c r="M1231" s="17">
        <v>1</v>
      </c>
      <c r="N1231" s="24"/>
      <c r="O1231" s="80">
        <f>MATCH(C1231,大汇总!$A$2:$A$6000,0)</f>
        <v>83</v>
      </c>
      <c r="P1231">
        <f t="shared" ca="1" si="59"/>
        <v>0.37673326521997674</v>
      </c>
    </row>
    <row r="1232" spans="1:16" ht="70.150000000000006" hidden="1" customHeight="1">
      <c r="A1232" s="80" t="s">
        <v>16116</v>
      </c>
      <c r="B1232" s="54">
        <v>192</v>
      </c>
      <c r="C1232" s="5" t="s">
        <v>6685</v>
      </c>
      <c r="D1232" s="6" t="s">
        <v>6680</v>
      </c>
      <c r="E1232" s="1" t="str">
        <f t="shared" si="57"/>
        <v/>
      </c>
      <c r="G1232" s="1" t="s">
        <v>17860</v>
      </c>
      <c r="H1232" s="18"/>
      <c r="I1232" s="17" t="str">
        <f t="shared" si="58"/>
        <v/>
      </c>
      <c r="J1232" s="2" t="s">
        <v>6567</v>
      </c>
      <c r="K1232" s="2" t="s">
        <v>6686</v>
      </c>
      <c r="L1232" s="2" t="s">
        <v>6680</v>
      </c>
      <c r="M1232" s="17">
        <v>3</v>
      </c>
      <c r="N1232" s="38"/>
      <c r="O1232" s="80">
        <f>MATCH(C1232,大汇总!$A$2:$A$6000,0)</f>
        <v>407</v>
      </c>
      <c r="P1232">
        <f t="shared" ca="1" si="59"/>
        <v>0.65736217386892015</v>
      </c>
    </row>
    <row r="1233" spans="1:16" ht="70.150000000000006" hidden="1" customHeight="1">
      <c r="A1233" s="80" t="s">
        <v>16114</v>
      </c>
      <c r="B1233" s="1">
        <v>192</v>
      </c>
      <c r="C1233" s="5" t="s">
        <v>2386</v>
      </c>
      <c r="D1233" s="6" t="s">
        <v>2387</v>
      </c>
      <c r="E1233" s="1" t="str">
        <f t="shared" si="57"/>
        <v/>
      </c>
      <c r="F1233" s="80" t="s">
        <v>17944</v>
      </c>
      <c r="G1233" s="1"/>
      <c r="H1233" s="18">
        <v>1</v>
      </c>
      <c r="I1233" s="1" t="str">
        <f t="shared" si="58"/>
        <v>√</v>
      </c>
      <c r="J1233" s="2" t="s">
        <v>2387</v>
      </c>
      <c r="K1233" s="2" t="s">
        <v>2388</v>
      </c>
      <c r="L1233" s="2" t="s">
        <v>2367</v>
      </c>
      <c r="M1233" s="1">
        <v>1</v>
      </c>
      <c r="N1233" s="33"/>
      <c r="O1233" s="80">
        <f>MATCH(C1233,大汇总!$A$2:$A$6000,0)</f>
        <v>4907</v>
      </c>
      <c r="P1233">
        <f t="shared" ca="1" si="59"/>
        <v>0.66123789375658415</v>
      </c>
    </row>
    <row r="1234" spans="1:16" ht="70.150000000000006" hidden="1" customHeight="1">
      <c r="A1234" s="80" t="s">
        <v>16120</v>
      </c>
      <c r="B1234" s="54">
        <v>192</v>
      </c>
      <c r="C1234" s="5" t="s">
        <v>13162</v>
      </c>
      <c r="D1234" s="6" t="s">
        <v>13163</v>
      </c>
      <c r="E1234" s="9" t="str">
        <f t="shared" si="57"/>
        <v/>
      </c>
      <c r="G1234" s="9" t="s">
        <v>17860</v>
      </c>
      <c r="H1234" s="18"/>
      <c r="I1234" s="17" t="str">
        <f t="shared" si="58"/>
        <v/>
      </c>
      <c r="J1234" s="2" t="s">
        <v>13165</v>
      </c>
      <c r="K1234" s="2" t="s">
        <v>13164</v>
      </c>
      <c r="L1234" s="2" t="s">
        <v>13163</v>
      </c>
      <c r="M1234" s="17">
        <v>3</v>
      </c>
      <c r="N1234" s="25"/>
      <c r="O1234" s="80">
        <f>MATCH(C1234,大汇总!$A$2:$A$6000,0)</f>
        <v>619</v>
      </c>
      <c r="P1234">
        <f t="shared" ca="1" si="59"/>
        <v>0.57089214189009108</v>
      </c>
    </row>
    <row r="1235" spans="1:16" ht="70.150000000000006" hidden="1" customHeight="1">
      <c r="A1235" s="80" t="s">
        <v>16117</v>
      </c>
      <c r="B1235" s="17">
        <v>192</v>
      </c>
      <c r="C1235" s="5" t="s">
        <v>11654</v>
      </c>
      <c r="D1235" s="31" t="s">
        <v>11655</v>
      </c>
      <c r="E1235" s="1" t="str">
        <f t="shared" si="57"/>
        <v/>
      </c>
      <c r="G1235" s="1" t="s">
        <v>17860</v>
      </c>
      <c r="H1235" s="32"/>
      <c r="I1235" s="17" t="str">
        <f t="shared" si="58"/>
        <v/>
      </c>
      <c r="J1235" s="2" t="s">
        <v>11656</v>
      </c>
      <c r="K1235" s="2" t="s">
        <v>11655</v>
      </c>
      <c r="L1235" s="2" t="s">
        <v>11657</v>
      </c>
      <c r="M1235" s="17">
        <v>2</v>
      </c>
      <c r="N1235" s="24"/>
      <c r="O1235" s="80">
        <f>MATCH(C1235,大汇总!$A$2:$A$6000,0)</f>
        <v>1520</v>
      </c>
      <c r="P1235">
        <f t="shared" ca="1" si="59"/>
        <v>0.88360615788080654</v>
      </c>
    </row>
    <row r="1236" spans="1:16" ht="70.150000000000006" hidden="1" customHeight="1">
      <c r="A1236" s="80" t="s">
        <v>16115</v>
      </c>
      <c r="B1236" s="1">
        <v>193</v>
      </c>
      <c r="C1236" s="5" t="s">
        <v>4422</v>
      </c>
      <c r="D1236" s="6" t="s">
        <v>4423</v>
      </c>
      <c r="E1236" s="1" t="str">
        <f t="shared" si="57"/>
        <v/>
      </c>
      <c r="F1236" s="80" t="s">
        <v>17976</v>
      </c>
      <c r="G1236" s="1" t="s">
        <v>17866</v>
      </c>
      <c r="H1236" s="18">
        <v>3</v>
      </c>
      <c r="I1236" s="17" t="str">
        <f t="shared" si="58"/>
        <v>√</v>
      </c>
      <c r="J1236" s="2" t="s">
        <v>4425</v>
      </c>
      <c r="K1236" s="2" t="s">
        <v>4424</v>
      </c>
      <c r="L1236" s="2" t="s">
        <v>4423</v>
      </c>
      <c r="M1236" s="17">
        <v>3</v>
      </c>
      <c r="N1236" s="24"/>
      <c r="O1236" s="80">
        <f>MATCH(C1236,大汇总!$A$2:$A$6000,0)</f>
        <v>5016</v>
      </c>
      <c r="P1236">
        <f t="shared" ca="1" si="59"/>
        <v>0.18366961802655934</v>
      </c>
    </row>
    <row r="1237" spans="1:16" ht="70.150000000000006" hidden="1" customHeight="1">
      <c r="A1237" s="80" t="s">
        <v>16113</v>
      </c>
      <c r="B1237" s="1">
        <v>193</v>
      </c>
      <c r="C1237" s="5" t="s">
        <v>1686</v>
      </c>
      <c r="D1237" s="6" t="s">
        <v>576</v>
      </c>
      <c r="E1237" s="1" t="str">
        <f t="shared" si="57"/>
        <v/>
      </c>
      <c r="G1237" s="1"/>
      <c r="H1237" s="18">
        <v>3</v>
      </c>
      <c r="I1237" s="17" t="str">
        <f t="shared" si="58"/>
        <v>√</v>
      </c>
      <c r="J1237" s="2" t="s">
        <v>578</v>
      </c>
      <c r="K1237" s="2" t="s">
        <v>577</v>
      </c>
      <c r="L1237" s="2" t="s">
        <v>576</v>
      </c>
      <c r="M1237" s="17">
        <v>3</v>
      </c>
      <c r="N1237" s="24"/>
      <c r="O1237" s="80">
        <f>MATCH(C1237,大汇总!$A$2:$A$6000,0)</f>
        <v>2953</v>
      </c>
      <c r="P1237">
        <f t="shared" ca="1" si="59"/>
        <v>0.19623521644718511</v>
      </c>
    </row>
    <row r="1238" spans="1:16" ht="70.150000000000006" hidden="1" customHeight="1">
      <c r="A1238" s="80" t="s">
        <v>16116</v>
      </c>
      <c r="B1238" s="54">
        <v>193</v>
      </c>
      <c r="C1238" s="5" t="s">
        <v>6687</v>
      </c>
      <c r="D1238" s="6" t="s">
        <v>6561</v>
      </c>
      <c r="E1238" s="1" t="str">
        <f t="shared" si="57"/>
        <v/>
      </c>
      <c r="G1238" s="1" t="s">
        <v>17860</v>
      </c>
      <c r="H1238" s="18"/>
      <c r="I1238" s="17" t="str">
        <f t="shared" si="58"/>
        <v/>
      </c>
      <c r="J1238" s="2" t="s">
        <v>6561</v>
      </c>
      <c r="K1238" s="2" t="s">
        <v>6565</v>
      </c>
      <c r="L1238" s="2" t="s">
        <v>6688</v>
      </c>
      <c r="M1238" s="17">
        <v>1</v>
      </c>
      <c r="N1238" s="38"/>
      <c r="O1238" s="80">
        <f>MATCH(C1238,大汇总!$A$2:$A$6000,0)</f>
        <v>409</v>
      </c>
      <c r="P1238">
        <f t="shared" ca="1" si="59"/>
        <v>0.34470868396829979</v>
      </c>
    </row>
    <row r="1239" spans="1:16" ht="70.150000000000006" hidden="1" customHeight="1">
      <c r="A1239" s="80" t="s">
        <v>16114</v>
      </c>
      <c r="B1239" s="54">
        <v>193</v>
      </c>
      <c r="C1239" s="5" t="s">
        <v>2389</v>
      </c>
      <c r="D1239" s="6" t="s">
        <v>2390</v>
      </c>
      <c r="E1239" s="1" t="str">
        <f t="shared" si="57"/>
        <v/>
      </c>
      <c r="G1239" s="1" t="s">
        <v>17860</v>
      </c>
      <c r="H1239" s="18"/>
      <c r="I1239" s="1" t="str">
        <f t="shared" si="58"/>
        <v/>
      </c>
      <c r="J1239" s="2" t="s">
        <v>1805</v>
      </c>
      <c r="K1239" s="2" t="s">
        <v>2360</v>
      </c>
      <c r="L1239" s="2" t="s">
        <v>2390</v>
      </c>
      <c r="M1239" s="1">
        <v>3</v>
      </c>
      <c r="N1239" s="33"/>
      <c r="O1239" s="80">
        <f>MATCH(C1239,大汇总!$A$2:$A$6000,0)</f>
        <v>439</v>
      </c>
      <c r="P1239">
        <f t="shared" ca="1" si="59"/>
        <v>0.85251687190149206</v>
      </c>
    </row>
    <row r="1240" spans="1:16" ht="70.150000000000006" hidden="1" customHeight="1">
      <c r="A1240" s="80" t="s">
        <v>16120</v>
      </c>
      <c r="B1240" s="54">
        <v>193</v>
      </c>
      <c r="C1240" s="5" t="s">
        <v>13166</v>
      </c>
      <c r="D1240" s="6" t="s">
        <v>13167</v>
      </c>
      <c r="E1240" s="9" t="str">
        <f t="shared" si="57"/>
        <v/>
      </c>
      <c r="G1240" s="9" t="s">
        <v>17860</v>
      </c>
      <c r="H1240" s="18"/>
      <c r="I1240" s="17" t="str">
        <f t="shared" si="58"/>
        <v/>
      </c>
      <c r="J1240" s="2" t="s">
        <v>13167</v>
      </c>
      <c r="K1240" s="2" t="s">
        <v>13168</v>
      </c>
      <c r="L1240" s="2" t="s">
        <v>13169</v>
      </c>
      <c r="M1240" s="17">
        <v>1</v>
      </c>
      <c r="N1240" s="25"/>
      <c r="O1240" s="80">
        <f>MATCH(C1240,大汇总!$A$2:$A$6000,0)</f>
        <v>621</v>
      </c>
      <c r="P1240">
        <f t="shared" ca="1" si="59"/>
        <v>0.17892003248847377</v>
      </c>
    </row>
    <row r="1241" spans="1:16" ht="70.150000000000006" hidden="1" customHeight="1">
      <c r="A1241" s="80" t="s">
        <v>16117</v>
      </c>
      <c r="B1241" s="17">
        <v>193</v>
      </c>
      <c r="C1241" s="5" t="s">
        <v>11658</v>
      </c>
      <c r="D1241" s="31" t="s">
        <v>11659</v>
      </c>
      <c r="E1241" s="1" t="str">
        <f t="shared" si="57"/>
        <v/>
      </c>
      <c r="G1241" s="1" t="s">
        <v>17860</v>
      </c>
      <c r="H1241" s="32"/>
      <c r="I1241" s="17" t="str">
        <f t="shared" si="58"/>
        <v/>
      </c>
      <c r="J1241" s="2" t="s">
        <v>4494</v>
      </c>
      <c r="K1241" s="2" t="s">
        <v>4660</v>
      </c>
      <c r="L1241" s="2" t="s">
        <v>11659</v>
      </c>
      <c r="M1241" s="17">
        <v>3</v>
      </c>
      <c r="N1241" s="24"/>
      <c r="O1241" s="80">
        <f>MATCH(C1241,大汇总!$A$2:$A$6000,0)</f>
        <v>1522</v>
      </c>
      <c r="P1241">
        <f t="shared" ca="1" si="59"/>
        <v>0.36760483978984937</v>
      </c>
    </row>
    <row r="1242" spans="1:16" ht="70.150000000000006" hidden="1" customHeight="1">
      <c r="A1242" s="80" t="s">
        <v>16115</v>
      </c>
      <c r="B1242" s="55">
        <v>194</v>
      </c>
      <c r="C1242" s="135" t="s">
        <v>4426</v>
      </c>
      <c r="D1242" s="129" t="s">
        <v>4427</v>
      </c>
      <c r="E1242" s="55" t="str">
        <f t="shared" si="57"/>
        <v/>
      </c>
      <c r="G1242" s="55" t="s">
        <v>17866</v>
      </c>
      <c r="H1242" s="136">
        <v>2</v>
      </c>
      <c r="I1242" s="134" t="str">
        <f t="shared" si="58"/>
        <v>√</v>
      </c>
      <c r="J1242" s="46" t="s">
        <v>4428</v>
      </c>
      <c r="K1242" s="46" t="s">
        <v>4427</v>
      </c>
      <c r="L1242" s="46" t="s">
        <v>4429</v>
      </c>
      <c r="M1242" s="17">
        <v>2</v>
      </c>
      <c r="N1242" s="24"/>
      <c r="O1242" s="80">
        <f>MATCH(C1242,大汇总!$A$2:$A$6000,0)</f>
        <v>5018</v>
      </c>
      <c r="P1242">
        <f t="shared" ca="1" si="59"/>
        <v>5.1089453144295138E-2</v>
      </c>
    </row>
    <row r="1243" spans="1:16" ht="70.150000000000006" hidden="1" customHeight="1">
      <c r="A1243" s="80" t="s">
        <v>16113</v>
      </c>
      <c r="B1243" s="1">
        <v>194</v>
      </c>
      <c r="C1243" s="5" t="s">
        <v>579</v>
      </c>
      <c r="D1243" s="6" t="s">
        <v>580</v>
      </c>
      <c r="E1243" s="1" t="str">
        <f t="shared" si="57"/>
        <v/>
      </c>
      <c r="G1243" s="1"/>
      <c r="H1243" s="18">
        <v>3</v>
      </c>
      <c r="I1243" s="17" t="str">
        <f t="shared" si="58"/>
        <v>√</v>
      </c>
      <c r="J1243" s="2" t="s">
        <v>582</v>
      </c>
      <c r="K1243" s="2" t="s">
        <v>581</v>
      </c>
      <c r="L1243" s="2" t="s">
        <v>580</v>
      </c>
      <c r="M1243" s="17">
        <v>3</v>
      </c>
      <c r="N1243" s="24"/>
      <c r="O1243" s="80">
        <f>MATCH(C1243,大汇总!$A$2:$A$6000,0)</f>
        <v>5020</v>
      </c>
      <c r="P1243">
        <f t="shared" ca="1" si="59"/>
        <v>0.69881951083129701</v>
      </c>
    </row>
    <row r="1244" spans="1:16" ht="70.150000000000006" hidden="1" customHeight="1">
      <c r="A1244" s="80" t="s">
        <v>16116</v>
      </c>
      <c r="B1244" s="54">
        <v>194</v>
      </c>
      <c r="C1244" s="5" t="s">
        <v>6689</v>
      </c>
      <c r="D1244" s="6" t="s">
        <v>6690</v>
      </c>
      <c r="E1244" s="1" t="str">
        <f t="shared" si="57"/>
        <v/>
      </c>
      <c r="G1244" s="1" t="s">
        <v>17860</v>
      </c>
      <c r="H1244" s="18"/>
      <c r="I1244" s="17" t="str">
        <f t="shared" si="58"/>
        <v/>
      </c>
      <c r="J1244" s="2" t="s">
        <v>6690</v>
      </c>
      <c r="K1244" s="2" t="s">
        <v>6576</v>
      </c>
      <c r="L1244" s="2" t="s">
        <v>6575</v>
      </c>
      <c r="M1244" s="17">
        <v>1</v>
      </c>
      <c r="N1244" s="38"/>
      <c r="O1244" s="80">
        <f>MATCH(C1244,大汇总!$A$2:$A$6000,0)</f>
        <v>402</v>
      </c>
      <c r="P1244">
        <f t="shared" ca="1" si="59"/>
        <v>0.22257962570107737</v>
      </c>
    </row>
    <row r="1245" spans="1:16" ht="70.150000000000006" hidden="1" customHeight="1">
      <c r="A1245" s="80" t="s">
        <v>16114</v>
      </c>
      <c r="B1245" s="54">
        <v>194</v>
      </c>
      <c r="C1245" s="5" t="s">
        <v>2391</v>
      </c>
      <c r="D1245" s="6" t="s">
        <v>2037</v>
      </c>
      <c r="E1245" s="1" t="str">
        <f t="shared" si="57"/>
        <v/>
      </c>
      <c r="G1245" s="1" t="s">
        <v>17860</v>
      </c>
      <c r="H1245" s="18">
        <v>1</v>
      </c>
      <c r="I1245" s="1" t="str">
        <f t="shared" si="58"/>
        <v>√</v>
      </c>
      <c r="J1245" s="2" t="s">
        <v>2037</v>
      </c>
      <c r="K1245" s="2" t="s">
        <v>2392</v>
      </c>
      <c r="L1245" s="2" t="s">
        <v>2393</v>
      </c>
      <c r="M1245" s="1">
        <v>1</v>
      </c>
      <c r="N1245" s="33"/>
      <c r="O1245" s="80">
        <f>MATCH(C1245,大汇总!$A$2:$A$6000,0)</f>
        <v>437</v>
      </c>
      <c r="P1245">
        <f t="shared" ca="1" si="59"/>
        <v>0.36384229188257167</v>
      </c>
    </row>
    <row r="1246" spans="1:16" ht="70.150000000000006" hidden="1" customHeight="1">
      <c r="A1246" s="80" t="s">
        <v>16120</v>
      </c>
      <c r="B1246" s="54">
        <v>194</v>
      </c>
      <c r="C1246" s="5" t="s">
        <v>13170</v>
      </c>
      <c r="D1246" s="6" t="s">
        <v>13171</v>
      </c>
      <c r="E1246" s="9" t="str">
        <f t="shared" si="57"/>
        <v/>
      </c>
      <c r="G1246" s="9" t="s">
        <v>17860</v>
      </c>
      <c r="H1246" s="18"/>
      <c r="I1246" s="17" t="str">
        <f t="shared" si="58"/>
        <v/>
      </c>
      <c r="J1246" s="2" t="s">
        <v>13171</v>
      </c>
      <c r="K1246" s="2" t="s">
        <v>13172</v>
      </c>
      <c r="L1246" s="2" t="s">
        <v>13173</v>
      </c>
      <c r="M1246" s="17">
        <v>1</v>
      </c>
      <c r="N1246" s="25"/>
      <c r="O1246" s="80">
        <f>MATCH(C1246,大汇总!$A$2:$A$6000,0)</f>
        <v>623</v>
      </c>
      <c r="P1246">
        <f t="shared" ca="1" si="59"/>
        <v>0.41528148029352929</v>
      </c>
    </row>
    <row r="1247" spans="1:16" ht="70.150000000000006" hidden="1" customHeight="1">
      <c r="A1247" s="80" t="s">
        <v>16117</v>
      </c>
      <c r="B1247" s="17">
        <v>194</v>
      </c>
      <c r="C1247" s="5" t="s">
        <v>11660</v>
      </c>
      <c r="D1247" s="31" t="s">
        <v>11661</v>
      </c>
      <c r="E1247" s="1" t="str">
        <f t="shared" si="57"/>
        <v/>
      </c>
      <c r="G1247" s="1" t="s">
        <v>17860</v>
      </c>
      <c r="H1247" s="32"/>
      <c r="I1247" s="17" t="str">
        <f t="shared" si="58"/>
        <v/>
      </c>
      <c r="J1247" s="2" t="s">
        <v>11661</v>
      </c>
      <c r="K1247" s="2" t="s">
        <v>11662</v>
      </c>
      <c r="L1247" s="2" t="s">
        <v>11644</v>
      </c>
      <c r="M1247" s="17">
        <v>1</v>
      </c>
      <c r="N1247" s="24"/>
      <c r="O1247" s="80">
        <f>MATCH(C1247,大汇总!$A$2:$A$6000,0)</f>
        <v>1513</v>
      </c>
      <c r="P1247">
        <f t="shared" ca="1" si="59"/>
        <v>0.23885698879801109</v>
      </c>
    </row>
    <row r="1248" spans="1:16" ht="70.150000000000006" hidden="1" customHeight="1">
      <c r="A1248" s="80" t="s">
        <v>16115</v>
      </c>
      <c r="B1248" s="1">
        <v>195</v>
      </c>
      <c r="C1248" s="5" t="s">
        <v>4430</v>
      </c>
      <c r="D1248" s="6" t="s">
        <v>4431</v>
      </c>
      <c r="E1248" s="1" t="str">
        <f t="shared" si="57"/>
        <v/>
      </c>
      <c r="G1248" s="1" t="s">
        <v>17862</v>
      </c>
      <c r="H1248" s="18">
        <v>2</v>
      </c>
      <c r="I1248" s="17" t="str">
        <f t="shared" si="58"/>
        <v>√</v>
      </c>
      <c r="J1248" s="2" t="s">
        <v>4432</v>
      </c>
      <c r="K1248" s="2" t="s">
        <v>4431</v>
      </c>
      <c r="L1248" s="2" t="s">
        <v>4433</v>
      </c>
      <c r="M1248" s="17">
        <v>2</v>
      </c>
      <c r="N1248" s="24"/>
      <c r="O1248" s="80">
        <f>MATCH(C1248,大汇总!$A$2:$A$6000,0)</f>
        <v>2661</v>
      </c>
      <c r="P1248">
        <f t="shared" ca="1" si="59"/>
        <v>0.47437750763287467</v>
      </c>
    </row>
    <row r="1249" spans="1:16" ht="70.150000000000006" hidden="1" customHeight="1">
      <c r="A1249" s="80" t="s">
        <v>16113</v>
      </c>
      <c r="B1249" s="1">
        <v>195</v>
      </c>
      <c r="C1249" s="5" t="s">
        <v>583</v>
      </c>
      <c r="D1249" s="6" t="s">
        <v>584</v>
      </c>
      <c r="E1249" s="1" t="str">
        <f t="shared" si="57"/>
        <v/>
      </c>
      <c r="G1249" s="1"/>
      <c r="H1249" s="18">
        <v>3</v>
      </c>
      <c r="I1249" s="17" t="str">
        <f t="shared" si="58"/>
        <v>√</v>
      </c>
      <c r="J1249" s="2" t="s">
        <v>586</v>
      </c>
      <c r="K1249" s="2" t="s">
        <v>585</v>
      </c>
      <c r="L1249" s="2" t="s">
        <v>584</v>
      </c>
      <c r="M1249" s="17">
        <v>3</v>
      </c>
      <c r="N1249" s="23"/>
      <c r="O1249" s="80">
        <f>MATCH(C1249,大汇总!$A$2:$A$6000,0)</f>
        <v>43</v>
      </c>
      <c r="P1249">
        <f t="shared" ca="1" si="59"/>
        <v>0.58509608524233037</v>
      </c>
    </row>
    <row r="1250" spans="1:16" ht="70.150000000000006" hidden="1" customHeight="1">
      <c r="A1250" s="80" t="s">
        <v>16116</v>
      </c>
      <c r="B1250" s="54">
        <v>195</v>
      </c>
      <c r="C1250" s="5" t="s">
        <v>6691</v>
      </c>
      <c r="D1250" s="6" t="s">
        <v>6585</v>
      </c>
      <c r="E1250" s="1" t="str">
        <f t="shared" si="57"/>
        <v/>
      </c>
      <c r="G1250" s="1" t="s">
        <v>17860</v>
      </c>
      <c r="H1250" s="18"/>
      <c r="I1250" s="17" t="str">
        <f t="shared" si="58"/>
        <v/>
      </c>
      <c r="J1250" s="2" t="s">
        <v>6692</v>
      </c>
      <c r="K1250" s="2" t="s">
        <v>6585</v>
      </c>
      <c r="L1250" s="2" t="s">
        <v>6693</v>
      </c>
      <c r="M1250" s="17">
        <v>2</v>
      </c>
      <c r="N1250" s="38"/>
      <c r="O1250" s="80">
        <f>MATCH(C1250,大汇总!$A$2:$A$6000,0)</f>
        <v>404</v>
      </c>
      <c r="P1250">
        <f t="shared" ca="1" si="59"/>
        <v>0.46459669267041481</v>
      </c>
    </row>
    <row r="1251" spans="1:16" ht="70.150000000000006" hidden="1" customHeight="1">
      <c r="A1251" s="80" t="s">
        <v>16114</v>
      </c>
      <c r="B1251" s="54">
        <v>195</v>
      </c>
      <c r="C1251" s="5" t="s">
        <v>2394</v>
      </c>
      <c r="D1251" s="6" t="s">
        <v>2395</v>
      </c>
      <c r="E1251" s="1" t="str">
        <f t="shared" si="57"/>
        <v/>
      </c>
      <c r="G1251" s="1" t="s">
        <v>17860</v>
      </c>
      <c r="H1251" s="18">
        <v>1</v>
      </c>
      <c r="I1251" s="1" t="str">
        <f t="shared" si="58"/>
        <v>√</v>
      </c>
      <c r="J1251" s="2" t="s">
        <v>2395</v>
      </c>
      <c r="K1251" s="2" t="s">
        <v>2396</v>
      </c>
      <c r="L1251" s="2" t="s">
        <v>2397</v>
      </c>
      <c r="M1251" s="1">
        <v>1</v>
      </c>
      <c r="N1251" s="33"/>
      <c r="O1251" s="80">
        <f>MATCH(C1251,大汇总!$A$2:$A$6000,0)</f>
        <v>438</v>
      </c>
      <c r="P1251">
        <f t="shared" ca="1" si="59"/>
        <v>0.80603468718381288</v>
      </c>
    </row>
    <row r="1252" spans="1:16" ht="70.150000000000006" hidden="1" customHeight="1">
      <c r="A1252" s="80" t="s">
        <v>16120</v>
      </c>
      <c r="B1252" s="54">
        <v>195</v>
      </c>
      <c r="C1252" s="5" t="s">
        <v>13174</v>
      </c>
      <c r="D1252" s="6" t="s">
        <v>13163</v>
      </c>
      <c r="E1252" s="9" t="str">
        <f t="shared" si="57"/>
        <v/>
      </c>
      <c r="G1252" s="9" t="s">
        <v>17860</v>
      </c>
      <c r="H1252" s="18"/>
      <c r="I1252" s="17" t="str">
        <f t="shared" si="58"/>
        <v/>
      </c>
      <c r="J1252" s="2" t="s">
        <v>13163</v>
      </c>
      <c r="K1252" s="2" t="s">
        <v>13175</v>
      </c>
      <c r="L1252" s="2" t="s">
        <v>13176</v>
      </c>
      <c r="M1252" s="17">
        <v>1</v>
      </c>
      <c r="N1252" s="25"/>
      <c r="O1252" s="80">
        <f>MATCH(C1252,大汇总!$A$2:$A$6000,0)</f>
        <v>625</v>
      </c>
      <c r="P1252">
        <f t="shared" ca="1" si="59"/>
        <v>0.28786164207148501</v>
      </c>
    </row>
    <row r="1253" spans="1:16" ht="70.150000000000006" hidden="1" customHeight="1">
      <c r="A1253" s="80" t="s">
        <v>16117</v>
      </c>
      <c r="B1253" s="17">
        <v>195</v>
      </c>
      <c r="C1253" s="5" t="s">
        <v>11663</v>
      </c>
      <c r="D1253" s="31" t="s">
        <v>11664</v>
      </c>
      <c r="E1253" s="1" t="str">
        <f t="shared" si="57"/>
        <v/>
      </c>
      <c r="G1253" s="1" t="s">
        <v>17860</v>
      </c>
      <c r="H1253" s="32"/>
      <c r="I1253" s="17" t="str">
        <f t="shared" si="58"/>
        <v/>
      </c>
      <c r="J1253" s="2" t="s">
        <v>4494</v>
      </c>
      <c r="K1253" s="2" t="s">
        <v>11659</v>
      </c>
      <c r="L1253" s="2" t="s">
        <v>11664</v>
      </c>
      <c r="M1253" s="17">
        <v>3</v>
      </c>
      <c r="N1253" s="24"/>
      <c r="O1253" s="80">
        <f>MATCH(C1253,大汇总!$A$2:$A$6000,0)</f>
        <v>1511</v>
      </c>
      <c r="P1253">
        <f t="shared" ca="1" si="59"/>
        <v>0.32320454865392001</v>
      </c>
    </row>
    <row r="1254" spans="1:16" ht="70.150000000000006" hidden="1" customHeight="1">
      <c r="A1254" s="80" t="s">
        <v>16115</v>
      </c>
      <c r="B1254" s="1">
        <v>196</v>
      </c>
      <c r="C1254" s="5" t="s">
        <v>4434</v>
      </c>
      <c r="D1254" s="6" t="s">
        <v>4435</v>
      </c>
      <c r="E1254" s="1" t="str">
        <f t="shared" si="57"/>
        <v/>
      </c>
      <c r="G1254" s="9" t="s">
        <v>17860</v>
      </c>
      <c r="H1254" s="18">
        <v>1</v>
      </c>
      <c r="I1254" s="17" t="str">
        <f t="shared" si="58"/>
        <v>√</v>
      </c>
      <c r="J1254" s="2" t="s">
        <v>4435</v>
      </c>
      <c r="K1254" s="2" t="s">
        <v>4436</v>
      </c>
      <c r="L1254" s="2" t="s">
        <v>4437</v>
      </c>
      <c r="M1254" s="17">
        <v>1</v>
      </c>
      <c r="N1254" s="24"/>
      <c r="O1254" s="80">
        <f>MATCH(C1254,大汇总!$A$2:$A$6000,0)</f>
        <v>1376</v>
      </c>
      <c r="P1254">
        <f t="shared" ca="1" si="59"/>
        <v>9.9202099812140121E-2</v>
      </c>
    </row>
    <row r="1255" spans="1:16" ht="70.150000000000006" hidden="1" customHeight="1">
      <c r="A1255" s="80" t="s">
        <v>16113</v>
      </c>
      <c r="B1255" s="1">
        <v>196</v>
      </c>
      <c r="C1255" s="5" t="s">
        <v>587</v>
      </c>
      <c r="D1255" s="6" t="s">
        <v>588</v>
      </c>
      <c r="E1255" s="1" t="str">
        <f t="shared" si="57"/>
        <v/>
      </c>
      <c r="G1255" s="1"/>
      <c r="H1255" s="18">
        <v>3</v>
      </c>
      <c r="I1255" s="17" t="str">
        <f t="shared" si="58"/>
        <v>√</v>
      </c>
      <c r="J1255" s="2" t="s">
        <v>590</v>
      </c>
      <c r="K1255" s="2" t="s">
        <v>589</v>
      </c>
      <c r="L1255" s="2" t="s">
        <v>588</v>
      </c>
      <c r="M1255" s="17">
        <v>3</v>
      </c>
      <c r="N1255" s="24"/>
      <c r="O1255" s="80">
        <f>MATCH(C1255,大汇总!$A$2:$A$6000,0)</f>
        <v>42</v>
      </c>
      <c r="P1255">
        <f t="shared" ca="1" si="59"/>
        <v>0.17540071009143554</v>
      </c>
    </row>
    <row r="1256" spans="1:16" ht="70.150000000000006" hidden="1" customHeight="1">
      <c r="A1256" s="80" t="s">
        <v>16116</v>
      </c>
      <c r="B1256" s="54">
        <v>196</v>
      </c>
      <c r="C1256" s="5" t="s">
        <v>6694</v>
      </c>
      <c r="D1256" s="6" t="s">
        <v>6585</v>
      </c>
      <c r="E1256" s="1" t="str">
        <f t="shared" si="57"/>
        <v/>
      </c>
      <c r="G1256" s="1" t="s">
        <v>17860</v>
      </c>
      <c r="H1256" s="18"/>
      <c r="I1256" s="17" t="str">
        <f t="shared" si="58"/>
        <v/>
      </c>
      <c r="J1256" s="2" t="s">
        <v>6696</v>
      </c>
      <c r="K1256" s="2" t="s">
        <v>6695</v>
      </c>
      <c r="L1256" s="2" t="s">
        <v>6585</v>
      </c>
      <c r="M1256" s="17">
        <v>3</v>
      </c>
      <c r="N1256" s="38"/>
      <c r="O1256" s="80">
        <f>MATCH(C1256,大汇总!$A$2:$A$6000,0)</f>
        <v>406</v>
      </c>
      <c r="P1256">
        <f t="shared" ca="1" si="59"/>
        <v>0.88446520955093921</v>
      </c>
    </row>
    <row r="1257" spans="1:16" ht="70.150000000000006" hidden="1" customHeight="1">
      <c r="A1257" s="80" t="s">
        <v>16114</v>
      </c>
      <c r="B1257" s="54">
        <v>196</v>
      </c>
      <c r="C1257" s="5" t="s">
        <v>2398</v>
      </c>
      <c r="D1257" s="6" t="s">
        <v>2401</v>
      </c>
      <c r="E1257" s="1" t="str">
        <f t="shared" si="57"/>
        <v/>
      </c>
      <c r="G1257" s="1" t="s">
        <v>17860</v>
      </c>
      <c r="H1257" s="18">
        <v>2</v>
      </c>
      <c r="I1257" s="1" t="str">
        <f t="shared" si="58"/>
        <v>√</v>
      </c>
      <c r="J1257" s="2" t="s">
        <v>2399</v>
      </c>
      <c r="K1257" s="2" t="s">
        <v>2401</v>
      </c>
      <c r="L1257" s="2" t="s">
        <v>2400</v>
      </c>
      <c r="M1257" s="1">
        <v>2</v>
      </c>
      <c r="N1257" s="33"/>
      <c r="O1257" s="80">
        <f>MATCH(C1257,大汇总!$A$2:$A$6000,0)</f>
        <v>436</v>
      </c>
      <c r="P1257">
        <f t="shared" ca="1" si="59"/>
        <v>0.10828170517311519</v>
      </c>
    </row>
    <row r="1258" spans="1:16" ht="70.150000000000006" hidden="1" customHeight="1">
      <c r="A1258" s="80" t="s">
        <v>16120</v>
      </c>
      <c r="B1258" s="54">
        <v>196</v>
      </c>
      <c r="C1258" s="5" t="s">
        <v>13177</v>
      </c>
      <c r="D1258" s="6" t="s">
        <v>13178</v>
      </c>
      <c r="E1258" s="9" t="str">
        <f t="shared" si="57"/>
        <v/>
      </c>
      <c r="G1258" s="9" t="s">
        <v>17860</v>
      </c>
      <c r="H1258" s="18"/>
      <c r="I1258" s="17" t="str">
        <f t="shared" si="58"/>
        <v/>
      </c>
      <c r="J1258" s="2" t="s">
        <v>13178</v>
      </c>
      <c r="K1258" s="2" t="s">
        <v>13179</v>
      </c>
      <c r="L1258" s="2" t="s">
        <v>13176</v>
      </c>
      <c r="M1258" s="17">
        <v>1</v>
      </c>
      <c r="N1258" s="25"/>
      <c r="O1258" s="80">
        <f>MATCH(C1258,大汇总!$A$2:$A$6000,0)</f>
        <v>627</v>
      </c>
      <c r="P1258">
        <f t="shared" ca="1" si="59"/>
        <v>0.90352221707277791</v>
      </c>
    </row>
    <row r="1259" spans="1:16" ht="70.150000000000006" hidden="1" customHeight="1">
      <c r="A1259" s="80" t="s">
        <v>16117</v>
      </c>
      <c r="B1259" s="17">
        <v>196</v>
      </c>
      <c r="C1259" s="5" t="s">
        <v>11665</v>
      </c>
      <c r="D1259" s="31" t="s">
        <v>11662</v>
      </c>
      <c r="E1259" s="1" t="str">
        <f t="shared" si="57"/>
        <v/>
      </c>
      <c r="G1259" s="1" t="s">
        <v>17860</v>
      </c>
      <c r="H1259" s="32"/>
      <c r="I1259" s="17" t="str">
        <f t="shared" si="58"/>
        <v/>
      </c>
      <c r="J1259" s="2" t="s">
        <v>11666</v>
      </c>
      <c r="K1259" s="2" t="s">
        <v>11661</v>
      </c>
      <c r="L1259" s="2" t="s">
        <v>11662</v>
      </c>
      <c r="M1259" s="17">
        <v>3</v>
      </c>
      <c r="N1259" s="24"/>
      <c r="O1259" s="80">
        <f>MATCH(C1259,大汇总!$A$2:$A$6000,0)</f>
        <v>1523</v>
      </c>
      <c r="P1259">
        <f t="shared" ca="1" si="59"/>
        <v>0.99488216442053434</v>
      </c>
    </row>
    <row r="1260" spans="1:16" ht="70.150000000000006" hidden="1" customHeight="1">
      <c r="A1260" s="80" t="s">
        <v>16115</v>
      </c>
      <c r="B1260" s="1">
        <v>197</v>
      </c>
      <c r="C1260" s="5" t="s">
        <v>4438</v>
      </c>
      <c r="D1260" s="6" t="s">
        <v>4439</v>
      </c>
      <c r="E1260" s="1" t="str">
        <f t="shared" si="57"/>
        <v/>
      </c>
      <c r="G1260" s="1" t="s">
        <v>17860</v>
      </c>
      <c r="H1260" s="18">
        <v>1</v>
      </c>
      <c r="I1260" s="17" t="str">
        <f t="shared" si="58"/>
        <v>√</v>
      </c>
      <c r="J1260" s="2" t="s">
        <v>4439</v>
      </c>
      <c r="K1260" s="2" t="s">
        <v>4424</v>
      </c>
      <c r="L1260" s="2" t="s">
        <v>4440</v>
      </c>
      <c r="M1260" s="17">
        <v>1</v>
      </c>
      <c r="N1260" s="24"/>
      <c r="O1260" s="80">
        <f>MATCH(C1260,大汇总!$A$2:$A$6000,0)</f>
        <v>1371</v>
      </c>
      <c r="P1260">
        <f t="shared" ca="1" si="59"/>
        <v>0.16278969270388499</v>
      </c>
    </row>
    <row r="1261" spans="1:16" ht="70.150000000000006" hidden="1" customHeight="1">
      <c r="A1261" s="80" t="s">
        <v>16113</v>
      </c>
      <c r="B1261" s="1">
        <v>197</v>
      </c>
      <c r="C1261" s="5" t="s">
        <v>591</v>
      </c>
      <c r="D1261" s="6" t="s">
        <v>588</v>
      </c>
      <c r="E1261" s="1" t="str">
        <f t="shared" si="57"/>
        <v/>
      </c>
      <c r="G1261" s="1"/>
      <c r="H1261" s="18">
        <v>1</v>
      </c>
      <c r="I1261" s="17" t="str">
        <f t="shared" si="58"/>
        <v>√</v>
      </c>
      <c r="J1261" s="2" t="s">
        <v>588</v>
      </c>
      <c r="K1261" s="2" t="s">
        <v>592</v>
      </c>
      <c r="L1261" s="2" t="s">
        <v>593</v>
      </c>
      <c r="M1261" s="17">
        <v>1</v>
      </c>
      <c r="N1261" s="24"/>
      <c r="O1261" s="80">
        <f>MATCH(C1261,大汇总!$A$2:$A$6000,0)</f>
        <v>1766</v>
      </c>
      <c r="P1261">
        <f t="shared" ca="1" si="59"/>
        <v>0.37392764937175449</v>
      </c>
    </row>
    <row r="1262" spans="1:16" ht="70.150000000000006" hidden="1" customHeight="1">
      <c r="A1262" s="80" t="s">
        <v>16116</v>
      </c>
      <c r="B1262" s="54">
        <v>197</v>
      </c>
      <c r="C1262" s="5" t="s">
        <v>6697</v>
      </c>
      <c r="D1262" s="6" t="s">
        <v>6698</v>
      </c>
      <c r="E1262" s="1" t="str">
        <f t="shared" si="57"/>
        <v/>
      </c>
      <c r="G1262" s="1" t="s">
        <v>17860</v>
      </c>
      <c r="H1262" s="18"/>
      <c r="I1262" s="17" t="str">
        <f t="shared" si="58"/>
        <v/>
      </c>
      <c r="J1262" s="2" t="s">
        <v>6700</v>
      </c>
      <c r="K1262" s="2" t="s">
        <v>6699</v>
      </c>
      <c r="L1262" s="2" t="s">
        <v>6698</v>
      </c>
      <c r="M1262" s="17">
        <v>3</v>
      </c>
      <c r="N1262" s="38"/>
      <c r="O1262" s="80">
        <f>MATCH(C1262,大汇总!$A$2:$A$6000,0)</f>
        <v>408</v>
      </c>
      <c r="P1262">
        <f t="shared" ca="1" si="59"/>
        <v>0.47375070710419931</v>
      </c>
    </row>
    <row r="1263" spans="1:16" ht="70.150000000000006" hidden="1" customHeight="1">
      <c r="A1263" s="80" t="s">
        <v>16114</v>
      </c>
      <c r="B1263" s="1">
        <v>197</v>
      </c>
      <c r="C1263" s="5" t="s">
        <v>15553</v>
      </c>
      <c r="D1263" s="6" t="s">
        <v>2402</v>
      </c>
      <c r="E1263" s="1" t="str">
        <f t="shared" si="57"/>
        <v/>
      </c>
      <c r="G1263" s="1"/>
      <c r="H1263" s="18">
        <v>2</v>
      </c>
      <c r="I1263" s="1" t="str">
        <f t="shared" si="58"/>
        <v>√</v>
      </c>
      <c r="J1263" s="2" t="s">
        <v>1712</v>
      </c>
      <c r="K1263" s="2" t="s">
        <v>2402</v>
      </c>
      <c r="L1263" s="2" t="s">
        <v>2403</v>
      </c>
      <c r="M1263" s="1">
        <v>2</v>
      </c>
      <c r="N1263" s="33"/>
      <c r="O1263" s="80">
        <f>MATCH(C1263,大汇总!$A$2:$A$6000,0)</f>
        <v>1846</v>
      </c>
      <c r="P1263">
        <f t="shared" ca="1" si="59"/>
        <v>0.1524350329870704</v>
      </c>
    </row>
    <row r="1264" spans="1:16" ht="70.150000000000006" hidden="1" customHeight="1">
      <c r="A1264" s="80" t="s">
        <v>16120</v>
      </c>
      <c r="B1264" s="54">
        <v>197</v>
      </c>
      <c r="C1264" s="5" t="s">
        <v>13180</v>
      </c>
      <c r="D1264" s="6" t="s">
        <v>13181</v>
      </c>
      <c r="E1264" s="9" t="str">
        <f t="shared" si="57"/>
        <v/>
      </c>
      <c r="G1264" s="9" t="s">
        <v>17860</v>
      </c>
      <c r="H1264" s="18"/>
      <c r="I1264" s="17" t="str">
        <f t="shared" si="58"/>
        <v/>
      </c>
      <c r="J1264" s="2" t="s">
        <v>13183</v>
      </c>
      <c r="K1264" s="2" t="s">
        <v>13182</v>
      </c>
      <c r="L1264" s="2" t="s">
        <v>13181</v>
      </c>
      <c r="M1264" s="17">
        <v>3</v>
      </c>
      <c r="N1264" s="25"/>
      <c r="O1264" s="80">
        <f>MATCH(C1264,大汇总!$A$2:$A$6000,0)</f>
        <v>644</v>
      </c>
      <c r="P1264">
        <f t="shared" ca="1" si="59"/>
        <v>6.4150902452712488E-2</v>
      </c>
    </row>
    <row r="1265" spans="1:16" ht="70.150000000000006" hidden="1" customHeight="1">
      <c r="A1265" s="80" t="s">
        <v>16117</v>
      </c>
      <c r="B1265" s="17">
        <v>197</v>
      </c>
      <c r="C1265" s="5" t="s">
        <v>11667</v>
      </c>
      <c r="D1265" s="31" t="s">
        <v>11641</v>
      </c>
      <c r="E1265" s="1" t="str">
        <f t="shared" si="57"/>
        <v/>
      </c>
      <c r="G1265" s="1" t="s">
        <v>17860</v>
      </c>
      <c r="H1265" s="32"/>
      <c r="I1265" s="17" t="str">
        <f t="shared" si="58"/>
        <v/>
      </c>
      <c r="J1265" s="2" t="s">
        <v>11641</v>
      </c>
      <c r="K1265" s="2" t="s">
        <v>11664</v>
      </c>
      <c r="L1265" s="2" t="s">
        <v>4494</v>
      </c>
      <c r="M1265" s="17">
        <v>1</v>
      </c>
      <c r="N1265" s="24"/>
      <c r="O1265" s="80">
        <f>MATCH(C1265,大汇总!$A$2:$A$6000,0)</f>
        <v>1521</v>
      </c>
      <c r="P1265">
        <f t="shared" ca="1" si="59"/>
        <v>0.33591460052637956</v>
      </c>
    </row>
    <row r="1266" spans="1:16" ht="70.150000000000006" hidden="1" customHeight="1">
      <c r="A1266" s="80" t="s">
        <v>16115</v>
      </c>
      <c r="B1266" s="1">
        <v>198</v>
      </c>
      <c r="C1266" s="5" t="s">
        <v>4441</v>
      </c>
      <c r="D1266" s="6" t="s">
        <v>4440</v>
      </c>
      <c r="E1266" s="1" t="str">
        <f t="shared" si="57"/>
        <v/>
      </c>
      <c r="G1266" s="1" t="s">
        <v>17860</v>
      </c>
      <c r="H1266" s="18">
        <v>3</v>
      </c>
      <c r="I1266" s="17" t="str">
        <f t="shared" si="58"/>
        <v>√</v>
      </c>
      <c r="J1266" s="2" t="s">
        <v>4424</v>
      </c>
      <c r="K1266" s="2" t="s">
        <v>4439</v>
      </c>
      <c r="L1266" s="2" t="s">
        <v>4440</v>
      </c>
      <c r="M1266" s="17">
        <v>3</v>
      </c>
      <c r="N1266" s="24"/>
      <c r="O1266" s="80">
        <f>MATCH(C1266,大汇总!$A$2:$A$6000,0)</f>
        <v>1370</v>
      </c>
      <c r="P1266">
        <f t="shared" ca="1" si="59"/>
        <v>0.69877681051494567</v>
      </c>
    </row>
    <row r="1267" spans="1:16" ht="70.150000000000006" hidden="1" customHeight="1">
      <c r="A1267" s="80" t="s">
        <v>16113</v>
      </c>
      <c r="B1267" s="1">
        <v>198</v>
      </c>
      <c r="C1267" s="5" t="s">
        <v>594</v>
      </c>
      <c r="D1267" s="6" t="s">
        <v>588</v>
      </c>
      <c r="E1267" s="1" t="str">
        <f t="shared" si="57"/>
        <v/>
      </c>
      <c r="G1267" s="1"/>
      <c r="H1267" s="18">
        <v>1</v>
      </c>
      <c r="I1267" s="17" t="str">
        <f t="shared" si="58"/>
        <v>√</v>
      </c>
      <c r="J1267" s="2" t="s">
        <v>588</v>
      </c>
      <c r="K1267" s="2" t="s">
        <v>592</v>
      </c>
      <c r="L1267" s="2" t="s">
        <v>595</v>
      </c>
      <c r="M1267" s="17">
        <v>1</v>
      </c>
      <c r="N1267" s="24"/>
      <c r="O1267" s="80" t="e">
        <f>MATCH(C1267,大汇总!$A$2:$A$6000,0)</f>
        <v>#N/A</v>
      </c>
      <c r="P1267">
        <f t="shared" ca="1" si="59"/>
        <v>0.55273988980810962</v>
      </c>
    </row>
    <row r="1268" spans="1:16" ht="70.150000000000006" hidden="1" customHeight="1">
      <c r="A1268" s="80" t="s">
        <v>16116</v>
      </c>
      <c r="B1268" s="54">
        <v>198</v>
      </c>
      <c r="C1268" s="5" t="s">
        <v>6701</v>
      </c>
      <c r="D1268" s="6" t="s">
        <v>6702</v>
      </c>
      <c r="E1268" s="1" t="str">
        <f t="shared" si="57"/>
        <v/>
      </c>
      <c r="G1268" s="1" t="s">
        <v>17860</v>
      </c>
      <c r="H1268" s="18"/>
      <c r="I1268" s="17" t="str">
        <f t="shared" si="58"/>
        <v/>
      </c>
      <c r="J1268" s="2" t="s">
        <v>6575</v>
      </c>
      <c r="K1268" s="2" t="s">
        <v>6702</v>
      </c>
      <c r="L1268" s="2" t="s">
        <v>6703</v>
      </c>
      <c r="M1268" s="17">
        <v>2</v>
      </c>
      <c r="N1268" s="38"/>
      <c r="O1268" s="80">
        <f>MATCH(C1268,大汇总!$A$2:$A$6000,0)</f>
        <v>410</v>
      </c>
      <c r="P1268">
        <f t="shared" ca="1" si="59"/>
        <v>0.81484623943818457</v>
      </c>
    </row>
    <row r="1269" spans="1:16" ht="70.150000000000006" hidden="1" customHeight="1">
      <c r="A1269" s="80" t="s">
        <v>16114</v>
      </c>
      <c r="B1269" s="1">
        <v>198</v>
      </c>
      <c r="C1269" s="5" t="s">
        <v>15554</v>
      </c>
      <c r="D1269" s="6" t="s">
        <v>2404</v>
      </c>
      <c r="E1269" s="1" t="str">
        <f t="shared" si="57"/>
        <v/>
      </c>
      <c r="G1269" s="1"/>
      <c r="H1269" s="18">
        <v>3</v>
      </c>
      <c r="I1269" s="1" t="str">
        <f t="shared" si="58"/>
        <v>√</v>
      </c>
      <c r="J1269" s="2" t="s">
        <v>1717</v>
      </c>
      <c r="K1269" s="2" t="s">
        <v>1716</v>
      </c>
      <c r="L1269" s="2" t="s">
        <v>2404</v>
      </c>
      <c r="M1269" s="1">
        <v>3</v>
      </c>
      <c r="N1269" s="33"/>
      <c r="O1269" s="80" t="e">
        <f>MATCH(C1269,大汇总!$A$2:$A$6000,0)</f>
        <v>#N/A</v>
      </c>
      <c r="P1269">
        <f t="shared" ca="1" si="59"/>
        <v>0.15865531273382538</v>
      </c>
    </row>
    <row r="1270" spans="1:16" ht="70.150000000000006" hidden="1" customHeight="1">
      <c r="A1270" s="80" t="s">
        <v>16120</v>
      </c>
      <c r="B1270" s="54">
        <v>198</v>
      </c>
      <c r="C1270" s="5" t="s">
        <v>13184</v>
      </c>
      <c r="D1270" s="6" t="s">
        <v>13185</v>
      </c>
      <c r="E1270" s="9" t="str">
        <f t="shared" si="57"/>
        <v/>
      </c>
      <c r="G1270" s="9" t="s">
        <v>17860</v>
      </c>
      <c r="H1270" s="18"/>
      <c r="I1270" s="17" t="str">
        <f t="shared" si="58"/>
        <v/>
      </c>
      <c r="J1270" s="2" t="s">
        <v>13186</v>
      </c>
      <c r="K1270" s="2" t="s">
        <v>13185</v>
      </c>
      <c r="L1270" s="2" t="s">
        <v>13187</v>
      </c>
      <c r="M1270" s="17">
        <v>2</v>
      </c>
      <c r="N1270" s="25"/>
      <c r="O1270" s="80">
        <f>MATCH(C1270,大汇总!$A$2:$A$6000,0)</f>
        <v>646</v>
      </c>
      <c r="P1270">
        <f t="shared" ca="1" si="59"/>
        <v>0.90538650195171722</v>
      </c>
    </row>
    <row r="1271" spans="1:16" ht="70.150000000000006" hidden="1" customHeight="1">
      <c r="A1271" s="80" t="s">
        <v>16117</v>
      </c>
      <c r="B1271" s="17">
        <v>198</v>
      </c>
      <c r="C1271" s="5" t="s">
        <v>11668</v>
      </c>
      <c r="D1271" s="31" t="s">
        <v>11669</v>
      </c>
      <c r="E1271" s="1" t="str">
        <f t="shared" si="57"/>
        <v/>
      </c>
      <c r="G1271" s="1" t="s">
        <v>17860</v>
      </c>
      <c r="H1271" s="32"/>
      <c r="I1271" s="17" t="str">
        <f t="shared" si="58"/>
        <v/>
      </c>
      <c r="J1271" s="2" t="s">
        <v>11669</v>
      </c>
      <c r="K1271" s="2" t="s">
        <v>11670</v>
      </c>
      <c r="L1271" s="2" t="s">
        <v>11671</v>
      </c>
      <c r="M1271" s="17">
        <v>1</v>
      </c>
      <c r="N1271" s="24"/>
      <c r="O1271" s="80">
        <f>MATCH(C1271,大汇总!$A$2:$A$6000,0)</f>
        <v>1492</v>
      </c>
      <c r="P1271">
        <f t="shared" ca="1" si="59"/>
        <v>0.70145416610008038</v>
      </c>
    </row>
    <row r="1272" spans="1:16" ht="70.150000000000006" hidden="1" customHeight="1">
      <c r="A1272" s="80" t="s">
        <v>16115</v>
      </c>
      <c r="B1272" s="1">
        <v>199</v>
      </c>
      <c r="C1272" s="5" t="s">
        <v>4442</v>
      </c>
      <c r="D1272" s="6" t="s">
        <v>4443</v>
      </c>
      <c r="E1272" s="1" t="str">
        <f t="shared" si="57"/>
        <v/>
      </c>
      <c r="G1272" s="1" t="s">
        <v>17860</v>
      </c>
      <c r="H1272" s="18">
        <v>3</v>
      </c>
      <c r="I1272" s="17" t="str">
        <f t="shared" si="58"/>
        <v>√</v>
      </c>
      <c r="J1272" s="2" t="s">
        <v>4445</v>
      </c>
      <c r="K1272" s="2" t="s">
        <v>4444</v>
      </c>
      <c r="L1272" s="2" t="s">
        <v>4443</v>
      </c>
      <c r="M1272" s="17">
        <v>3</v>
      </c>
      <c r="N1272" s="24"/>
      <c r="O1272" s="80">
        <f>MATCH(C1272,大汇总!$A$2:$A$6000,0)</f>
        <v>1372</v>
      </c>
      <c r="P1272">
        <f t="shared" ca="1" si="59"/>
        <v>0.23214423199063683</v>
      </c>
    </row>
    <row r="1273" spans="1:16" ht="70.150000000000006" hidden="1" customHeight="1">
      <c r="A1273" s="80" t="s">
        <v>16113</v>
      </c>
      <c r="B1273" s="1">
        <v>199</v>
      </c>
      <c r="C1273" s="5" t="s">
        <v>596</v>
      </c>
      <c r="D1273" s="6" t="s">
        <v>597</v>
      </c>
      <c r="E1273" s="1" t="str">
        <f t="shared" si="57"/>
        <v/>
      </c>
      <c r="G1273" s="1"/>
      <c r="H1273" s="18">
        <v>3</v>
      </c>
      <c r="I1273" s="17" t="str">
        <f t="shared" si="58"/>
        <v>√</v>
      </c>
      <c r="J1273" s="2" t="s">
        <v>599</v>
      </c>
      <c r="K1273" s="2" t="s">
        <v>598</v>
      </c>
      <c r="L1273" s="2" t="s">
        <v>597</v>
      </c>
      <c r="M1273" s="17">
        <v>3</v>
      </c>
      <c r="N1273" s="24"/>
      <c r="O1273" s="80" t="e">
        <f>MATCH(C1273,大汇总!$A$2:$A$6000,0)</f>
        <v>#N/A</v>
      </c>
      <c r="P1273">
        <f t="shared" ca="1" si="59"/>
        <v>0.4569834138560388</v>
      </c>
    </row>
    <row r="1274" spans="1:16" ht="70.150000000000006" hidden="1" customHeight="1">
      <c r="A1274" s="80" t="s">
        <v>16116</v>
      </c>
      <c r="B1274" s="1">
        <v>199</v>
      </c>
      <c r="C1274" s="5" t="s">
        <v>6704</v>
      </c>
      <c r="D1274" s="6" t="s">
        <v>10869</v>
      </c>
      <c r="E1274" s="1" t="str">
        <f t="shared" si="57"/>
        <v/>
      </c>
      <c r="F1274" s="138" t="s">
        <v>17973</v>
      </c>
      <c r="G1274" s="1"/>
      <c r="H1274" s="18">
        <v>3</v>
      </c>
      <c r="I1274" s="17" t="str">
        <f t="shared" si="58"/>
        <v>√</v>
      </c>
      <c r="J1274" s="2" t="s">
        <v>6705</v>
      </c>
      <c r="K1274" s="2" t="s">
        <v>1513</v>
      </c>
      <c r="L1274" s="2" t="s">
        <v>6706</v>
      </c>
      <c r="M1274" s="17">
        <v>3</v>
      </c>
      <c r="N1274" s="38"/>
      <c r="O1274" s="80">
        <f>MATCH(C1274,大汇总!$A$2:$A$6000,0)</f>
        <v>3498</v>
      </c>
      <c r="P1274">
        <f t="shared" ca="1" si="59"/>
        <v>4.6163753373047123E-2</v>
      </c>
    </row>
    <row r="1275" spans="1:16" ht="70.150000000000006" hidden="1" customHeight="1">
      <c r="A1275" s="80" t="s">
        <v>16114</v>
      </c>
      <c r="B1275" s="1">
        <v>199</v>
      </c>
      <c r="C1275" s="5" t="s">
        <v>15555</v>
      </c>
      <c r="D1275" s="6" t="s">
        <v>2405</v>
      </c>
      <c r="E1275" s="1" t="str">
        <f t="shared" si="57"/>
        <v/>
      </c>
      <c r="G1275" s="1"/>
      <c r="H1275" s="18">
        <v>2</v>
      </c>
      <c r="I1275" s="1" t="str">
        <f t="shared" si="58"/>
        <v>√</v>
      </c>
      <c r="J1275" s="2" t="s">
        <v>1720</v>
      </c>
      <c r="K1275" s="2" t="s">
        <v>2405</v>
      </c>
      <c r="L1275" s="2" t="s">
        <v>2406</v>
      </c>
      <c r="M1275" s="1">
        <v>2</v>
      </c>
      <c r="N1275" s="33"/>
      <c r="O1275" s="80">
        <f>MATCH(C1275,大汇总!$A$2:$A$6000,0)</f>
        <v>4829</v>
      </c>
      <c r="P1275">
        <f t="shared" ca="1" si="59"/>
        <v>0.24860183152923676</v>
      </c>
    </row>
    <row r="1276" spans="1:16" ht="70.150000000000006" hidden="1" customHeight="1">
      <c r="A1276" s="80" t="s">
        <v>16120</v>
      </c>
      <c r="B1276" s="54">
        <v>199</v>
      </c>
      <c r="C1276" s="5" t="s">
        <v>13188</v>
      </c>
      <c r="D1276" s="6" t="s">
        <v>13189</v>
      </c>
      <c r="E1276" s="9" t="str">
        <f t="shared" si="57"/>
        <v/>
      </c>
      <c r="G1276" s="9" t="s">
        <v>17860</v>
      </c>
      <c r="H1276" s="18"/>
      <c r="I1276" s="17" t="str">
        <f t="shared" si="58"/>
        <v/>
      </c>
      <c r="J1276" s="2" t="s">
        <v>1173</v>
      </c>
      <c r="K1276" s="2" t="s">
        <v>13189</v>
      </c>
      <c r="L1276" s="2" t="s">
        <v>13190</v>
      </c>
      <c r="M1276" s="17">
        <v>2</v>
      </c>
      <c r="N1276" s="25"/>
      <c r="O1276" s="80">
        <f>MATCH(C1276,大汇总!$A$2:$A$6000,0)</f>
        <v>648</v>
      </c>
      <c r="P1276">
        <f t="shared" ca="1" si="59"/>
        <v>0.60269986859804581</v>
      </c>
    </row>
    <row r="1277" spans="1:16" ht="70.150000000000006" hidden="1" customHeight="1">
      <c r="A1277" s="80" t="s">
        <v>16117</v>
      </c>
      <c r="B1277" s="17">
        <v>199</v>
      </c>
      <c r="C1277" s="5" t="s">
        <v>11672</v>
      </c>
      <c r="D1277" s="31" t="s">
        <v>11673</v>
      </c>
      <c r="E1277" s="1" t="str">
        <f t="shared" si="57"/>
        <v/>
      </c>
      <c r="G1277" s="1" t="s">
        <v>17860</v>
      </c>
      <c r="H1277" s="32"/>
      <c r="I1277" s="17" t="str">
        <f t="shared" si="58"/>
        <v/>
      </c>
      <c r="J1277" s="2" t="s">
        <v>11674</v>
      </c>
      <c r="K1277" s="2" t="s">
        <v>11673</v>
      </c>
      <c r="L1277" s="2" t="s">
        <v>5326</v>
      </c>
      <c r="M1277" s="17">
        <v>2</v>
      </c>
      <c r="N1277" s="24"/>
      <c r="O1277" s="80">
        <f>MATCH(C1277,大汇总!$A$2:$A$6000,0)</f>
        <v>1502</v>
      </c>
      <c r="P1277">
        <f t="shared" ca="1" si="59"/>
        <v>0.79337502119191583</v>
      </c>
    </row>
    <row r="1278" spans="1:16" ht="70.150000000000006" hidden="1" customHeight="1">
      <c r="A1278" s="80" t="s">
        <v>16115</v>
      </c>
      <c r="B1278" s="1">
        <v>200</v>
      </c>
      <c r="C1278" s="5" t="s">
        <v>4446</v>
      </c>
      <c r="D1278" s="6" t="s">
        <v>4175</v>
      </c>
      <c r="E1278" s="1" t="str">
        <f t="shared" si="57"/>
        <v/>
      </c>
      <c r="G1278" s="1" t="s">
        <v>17860</v>
      </c>
      <c r="H1278" s="18"/>
      <c r="I1278" s="17" t="str">
        <f t="shared" si="58"/>
        <v/>
      </c>
      <c r="J1278" s="2" t="s">
        <v>4176</v>
      </c>
      <c r="K1278" s="2" t="s">
        <v>4175</v>
      </c>
      <c r="L1278" s="2" t="s">
        <v>4177</v>
      </c>
      <c r="M1278" s="17">
        <v>2</v>
      </c>
      <c r="N1278" s="24"/>
      <c r="O1278" s="80" t="e">
        <f>MATCH(C1278,大汇总!$A$2:$A$6000,0)</f>
        <v>#N/A</v>
      </c>
      <c r="P1278">
        <f t="shared" ca="1" si="59"/>
        <v>0.97641617060407604</v>
      </c>
    </row>
    <row r="1279" spans="1:16" ht="70.150000000000006" hidden="1" customHeight="1">
      <c r="A1279" s="80" t="s">
        <v>16113</v>
      </c>
      <c r="B1279" s="34">
        <v>200</v>
      </c>
      <c r="C1279" s="39" t="s">
        <v>600</v>
      </c>
      <c r="D1279" s="6" t="s">
        <v>601</v>
      </c>
      <c r="E1279" s="34" t="str">
        <f t="shared" si="57"/>
        <v/>
      </c>
      <c r="G1279" s="34"/>
      <c r="H1279" s="40">
        <v>1</v>
      </c>
      <c r="I1279" s="37" t="str">
        <f t="shared" si="58"/>
        <v>√</v>
      </c>
      <c r="J1279" s="35" t="s">
        <v>601</v>
      </c>
      <c r="K1279" s="35" t="s">
        <v>602</v>
      </c>
      <c r="L1279" s="35" t="s">
        <v>603</v>
      </c>
      <c r="M1279" s="17">
        <v>1</v>
      </c>
      <c r="N1279" s="23"/>
      <c r="O1279" s="80">
        <f>MATCH(C1279,大汇总!$A$2:$A$6000,0)</f>
        <v>3926</v>
      </c>
      <c r="P1279">
        <f t="shared" ca="1" si="59"/>
        <v>0.89678409075739041</v>
      </c>
    </row>
    <row r="1280" spans="1:16" ht="70.150000000000006" hidden="1" customHeight="1">
      <c r="A1280" s="80" t="s">
        <v>16116</v>
      </c>
      <c r="B1280" s="1">
        <v>200</v>
      </c>
      <c r="C1280" s="5" t="s">
        <v>6707</v>
      </c>
      <c r="D1280" s="6" t="s">
        <v>6708</v>
      </c>
      <c r="E1280" s="1" t="str">
        <f t="shared" si="57"/>
        <v/>
      </c>
      <c r="F1280" s="138" t="s">
        <v>17973</v>
      </c>
      <c r="G1280" s="1"/>
      <c r="H1280" s="18">
        <v>3</v>
      </c>
      <c r="I1280" s="17" t="str">
        <f t="shared" si="58"/>
        <v>√</v>
      </c>
      <c r="J1280" s="2" t="s">
        <v>6710</v>
      </c>
      <c r="K1280" s="2" t="s">
        <v>6709</v>
      </c>
      <c r="L1280" s="2" t="s">
        <v>6708</v>
      </c>
      <c r="M1280" s="17">
        <v>3</v>
      </c>
      <c r="N1280" s="38"/>
      <c r="O1280" s="80">
        <f>MATCH(C1280,大汇总!$A$2:$A$6000,0)</f>
        <v>1749</v>
      </c>
      <c r="P1280">
        <f t="shared" ca="1" si="59"/>
        <v>1.2666480505427846E-2</v>
      </c>
    </row>
    <row r="1281" spans="1:16" ht="70.150000000000006" hidden="1" customHeight="1">
      <c r="A1281" s="80" t="s">
        <v>16114</v>
      </c>
      <c r="B1281" s="1">
        <v>200</v>
      </c>
      <c r="C1281" s="5" t="s">
        <v>15556</v>
      </c>
      <c r="D1281" s="6" t="s">
        <v>2407</v>
      </c>
      <c r="E1281" s="1" t="str">
        <f t="shared" si="57"/>
        <v/>
      </c>
      <c r="G1281" s="1"/>
      <c r="H1281" s="18">
        <v>1</v>
      </c>
      <c r="I1281" s="1" t="str">
        <f t="shared" si="58"/>
        <v>√</v>
      </c>
      <c r="J1281" s="2" t="s">
        <v>2407</v>
      </c>
      <c r="K1281" s="2" t="s">
        <v>2408</v>
      </c>
      <c r="L1281" s="2" t="s">
        <v>1725</v>
      </c>
      <c r="M1281" s="1">
        <v>1</v>
      </c>
      <c r="N1281" s="33"/>
      <c r="O1281" s="80">
        <f>MATCH(C1281,大汇总!$A$2:$A$6000,0)</f>
        <v>4760</v>
      </c>
      <c r="P1281">
        <f t="shared" ca="1" si="59"/>
        <v>0.32933073822059489</v>
      </c>
    </row>
    <row r="1282" spans="1:16" ht="70.150000000000006" hidden="1" customHeight="1">
      <c r="A1282" s="80" t="s">
        <v>16120</v>
      </c>
      <c r="B1282" s="54">
        <v>200</v>
      </c>
      <c r="C1282" s="5" t="s">
        <v>13191</v>
      </c>
      <c r="D1282" s="6" t="s">
        <v>13192</v>
      </c>
      <c r="E1282" s="9" t="str">
        <f t="shared" ref="E1282:E1345" si="60">IF(I1282="×",IF(M1282=1,J1282,IF(M1282=2,K1282,IF(M1282=3,L1282,""))),"")</f>
        <v/>
      </c>
      <c r="G1282" s="9" t="s">
        <v>17860</v>
      </c>
      <c r="H1282" s="18"/>
      <c r="I1282" s="17" t="str">
        <f t="shared" ref="I1282:I1345" si="61">IF(H1282="","",IF(H1282=M1282,"√","×"))</f>
        <v/>
      </c>
      <c r="J1282" s="2" t="s">
        <v>13193</v>
      </c>
      <c r="K1282" s="2" t="s">
        <v>13192</v>
      </c>
      <c r="L1282" s="2" t="s">
        <v>13194</v>
      </c>
      <c r="M1282" s="17">
        <v>2</v>
      </c>
      <c r="N1282" s="25"/>
      <c r="O1282" s="80">
        <f>MATCH(C1282,大汇总!$A$2:$A$6000,0)</f>
        <v>650</v>
      </c>
      <c r="P1282">
        <f t="shared" ref="P1282:P1345" ca="1" si="62">RAND()</f>
        <v>0.51018525789217384</v>
      </c>
    </row>
    <row r="1283" spans="1:16" ht="70.150000000000006" hidden="1" customHeight="1">
      <c r="A1283" s="80" t="s">
        <v>16117</v>
      </c>
      <c r="B1283" s="17">
        <v>200</v>
      </c>
      <c r="C1283" s="5" t="s">
        <v>11675</v>
      </c>
      <c r="D1283" s="31" t="s">
        <v>11676</v>
      </c>
      <c r="E1283" s="1" t="str">
        <f t="shared" si="60"/>
        <v/>
      </c>
      <c r="G1283" s="1" t="s">
        <v>17860</v>
      </c>
      <c r="H1283" s="32"/>
      <c r="I1283" s="17" t="str">
        <f t="shared" si="61"/>
        <v/>
      </c>
      <c r="J1283" s="2" t="s">
        <v>11676</v>
      </c>
      <c r="K1283" s="2" t="s">
        <v>4638</v>
      </c>
      <c r="L1283" s="2" t="s">
        <v>4637</v>
      </c>
      <c r="M1283" s="17">
        <v>1</v>
      </c>
      <c r="N1283" s="24"/>
      <c r="O1283" s="80">
        <f>MATCH(C1283,大汇总!$A$2:$A$6000,0)</f>
        <v>1497</v>
      </c>
      <c r="P1283">
        <f t="shared" ca="1" si="62"/>
        <v>0.6582840401880552</v>
      </c>
    </row>
    <row r="1284" spans="1:16" ht="70.150000000000006" hidden="1" customHeight="1">
      <c r="A1284" s="80" t="s">
        <v>16115</v>
      </c>
      <c r="B1284" s="1">
        <v>201</v>
      </c>
      <c r="C1284" s="5" t="s">
        <v>4447</v>
      </c>
      <c r="D1284" s="6" t="s">
        <v>4448</v>
      </c>
      <c r="E1284" s="1" t="str">
        <f t="shared" si="60"/>
        <v/>
      </c>
      <c r="G1284" s="1" t="s">
        <v>17860</v>
      </c>
      <c r="H1284" s="18">
        <v>1</v>
      </c>
      <c r="I1284" s="17" t="str">
        <f t="shared" si="61"/>
        <v>√</v>
      </c>
      <c r="J1284" s="2" t="s">
        <v>4448</v>
      </c>
      <c r="K1284" s="2" t="s">
        <v>4449</v>
      </c>
      <c r="L1284" s="2" t="s">
        <v>4450</v>
      </c>
      <c r="M1284" s="17">
        <v>1</v>
      </c>
      <c r="N1284" s="24"/>
      <c r="O1284" s="80">
        <f>MATCH(C1284,大汇总!$A$2:$A$6000,0)</f>
        <v>1375</v>
      </c>
      <c r="P1284">
        <f t="shared" ca="1" si="62"/>
        <v>0.70502817260984119</v>
      </c>
    </row>
    <row r="1285" spans="1:16" ht="70.150000000000006" hidden="1" customHeight="1">
      <c r="A1285" s="80" t="s">
        <v>16113</v>
      </c>
      <c r="B1285" s="1">
        <v>201</v>
      </c>
      <c r="C1285" s="5" t="s">
        <v>604</v>
      </c>
      <c r="D1285" s="6" t="s">
        <v>605</v>
      </c>
      <c r="E1285" s="1" t="str">
        <f t="shared" si="60"/>
        <v/>
      </c>
      <c r="G1285" s="1"/>
      <c r="H1285" s="18">
        <v>1</v>
      </c>
      <c r="I1285" s="17" t="str">
        <f t="shared" si="61"/>
        <v>√</v>
      </c>
      <c r="J1285" s="2" t="s">
        <v>605</v>
      </c>
      <c r="K1285" s="2" t="s">
        <v>606</v>
      </c>
      <c r="L1285" s="2" t="s">
        <v>607</v>
      </c>
      <c r="M1285" s="17">
        <v>1</v>
      </c>
      <c r="N1285" s="24"/>
      <c r="O1285" s="80">
        <f>MATCH(C1285,大汇总!$A$2:$A$6000,0)</f>
        <v>4888</v>
      </c>
      <c r="P1285">
        <f t="shared" ca="1" si="62"/>
        <v>9.4455772256768489E-3</v>
      </c>
    </row>
    <row r="1286" spans="1:16" ht="70.150000000000006" hidden="1" customHeight="1">
      <c r="A1286" s="80" t="s">
        <v>16116</v>
      </c>
      <c r="B1286" s="1">
        <v>201</v>
      </c>
      <c r="C1286" s="5" t="s">
        <v>6711</v>
      </c>
      <c r="D1286" s="6" t="s">
        <v>6712</v>
      </c>
      <c r="E1286" s="1" t="str">
        <f t="shared" si="60"/>
        <v/>
      </c>
      <c r="F1286" s="80" t="s">
        <v>17920</v>
      </c>
      <c r="G1286" s="1"/>
      <c r="H1286" s="18">
        <v>3</v>
      </c>
      <c r="I1286" s="17" t="str">
        <f t="shared" si="61"/>
        <v>√</v>
      </c>
      <c r="J1286" s="2" t="s">
        <v>6714</v>
      </c>
      <c r="K1286" s="2" t="s">
        <v>6713</v>
      </c>
      <c r="L1286" s="2" t="s">
        <v>6712</v>
      </c>
      <c r="M1286" s="17">
        <v>3</v>
      </c>
      <c r="N1286" s="38"/>
      <c r="O1286" s="80">
        <f>MATCH(C1286,大汇总!$A$2:$A$6000,0)</f>
        <v>4967</v>
      </c>
      <c r="P1286">
        <f t="shared" ca="1" si="62"/>
        <v>0.59723022244280777</v>
      </c>
    </row>
    <row r="1287" spans="1:16" ht="70.150000000000006" hidden="1" customHeight="1">
      <c r="A1287" s="80" t="s">
        <v>16114</v>
      </c>
      <c r="B1287" s="1">
        <v>201</v>
      </c>
      <c r="C1287" s="5" t="s">
        <v>2409</v>
      </c>
      <c r="D1287" s="6" t="s">
        <v>1727</v>
      </c>
      <c r="E1287" s="1" t="str">
        <f t="shared" si="60"/>
        <v/>
      </c>
      <c r="G1287" s="1"/>
      <c r="H1287" s="18">
        <v>3</v>
      </c>
      <c r="I1287" s="1" t="str">
        <f t="shared" si="61"/>
        <v>√</v>
      </c>
      <c r="J1287" s="2" t="s">
        <v>2411</v>
      </c>
      <c r="K1287" s="2" t="s">
        <v>2410</v>
      </c>
      <c r="L1287" s="2" t="s">
        <v>1727</v>
      </c>
      <c r="M1287" s="1">
        <v>3</v>
      </c>
      <c r="N1287" s="33"/>
      <c r="O1287" s="80">
        <f>MATCH(C1287,大汇总!$A$2:$A$6000,0)</f>
        <v>4921</v>
      </c>
      <c r="P1287">
        <f t="shared" ca="1" si="62"/>
        <v>0.98403396757525918</v>
      </c>
    </row>
    <row r="1288" spans="1:16" ht="70.150000000000006" hidden="1" customHeight="1">
      <c r="A1288" s="80" t="s">
        <v>16120</v>
      </c>
      <c r="B1288" s="54">
        <v>201</v>
      </c>
      <c r="C1288" s="5" t="s">
        <v>13195</v>
      </c>
      <c r="D1288" s="6" t="s">
        <v>13196</v>
      </c>
      <c r="E1288" s="9" t="str">
        <f t="shared" si="60"/>
        <v/>
      </c>
      <c r="G1288" s="9" t="s">
        <v>17860</v>
      </c>
      <c r="H1288" s="18"/>
      <c r="I1288" s="17" t="str">
        <f t="shared" si="61"/>
        <v/>
      </c>
      <c r="J1288" s="2" t="s">
        <v>13196</v>
      </c>
      <c r="K1288" s="2" t="s">
        <v>13197</v>
      </c>
      <c r="L1288" s="2" t="s">
        <v>13185</v>
      </c>
      <c r="M1288" s="17">
        <v>1</v>
      </c>
      <c r="N1288" s="25"/>
      <c r="O1288" s="80">
        <f>MATCH(C1288,大汇总!$A$2:$A$6000,0)</f>
        <v>652</v>
      </c>
      <c r="P1288">
        <f t="shared" ca="1" si="62"/>
        <v>0.40867970271488385</v>
      </c>
    </row>
    <row r="1289" spans="1:16" ht="70.150000000000006" hidden="1" customHeight="1">
      <c r="A1289" s="80" t="s">
        <v>16117</v>
      </c>
      <c r="B1289" s="17">
        <v>201</v>
      </c>
      <c r="C1289" s="5" t="s">
        <v>11677</v>
      </c>
      <c r="D1289" s="31">
        <v>5.4000000000000006E-2</v>
      </c>
      <c r="E1289" s="1" t="str">
        <f t="shared" si="60"/>
        <v/>
      </c>
      <c r="G1289" s="1" t="s">
        <v>17860</v>
      </c>
      <c r="H1289" s="32"/>
      <c r="I1289" s="17" t="str">
        <f t="shared" si="61"/>
        <v/>
      </c>
      <c r="J1289" s="2">
        <v>5.4000000000000006E-2</v>
      </c>
      <c r="K1289" s="2">
        <v>5.2000000000000005E-2</v>
      </c>
      <c r="L1289" s="2">
        <v>0.05</v>
      </c>
      <c r="M1289" s="17">
        <v>1</v>
      </c>
      <c r="N1289" s="24"/>
      <c r="O1289" s="80">
        <f>MATCH(C1289,大汇总!$A$2:$A$6000,0)</f>
        <v>1516</v>
      </c>
      <c r="P1289">
        <f t="shared" ca="1" si="62"/>
        <v>0.79372526130156418</v>
      </c>
    </row>
    <row r="1290" spans="1:16" ht="70.150000000000006" hidden="1" customHeight="1">
      <c r="A1290" s="80" t="s">
        <v>16115</v>
      </c>
      <c r="B1290" s="1">
        <v>202</v>
      </c>
      <c r="C1290" s="5" t="s">
        <v>4451</v>
      </c>
      <c r="D1290" s="6" t="s">
        <v>4452</v>
      </c>
      <c r="E1290" s="1" t="str">
        <f t="shared" si="60"/>
        <v/>
      </c>
      <c r="G1290" s="1" t="s">
        <v>17860</v>
      </c>
      <c r="H1290" s="18">
        <v>3</v>
      </c>
      <c r="I1290" s="17" t="str">
        <f t="shared" si="61"/>
        <v>√</v>
      </c>
      <c r="J1290" s="2" t="s">
        <v>4454</v>
      </c>
      <c r="K1290" s="2" t="s">
        <v>4453</v>
      </c>
      <c r="L1290" s="2" t="s">
        <v>4452</v>
      </c>
      <c r="M1290" s="17">
        <v>3</v>
      </c>
      <c r="N1290" s="24"/>
      <c r="O1290" s="80">
        <f>MATCH(C1290,大汇总!$A$2:$A$6000,0)</f>
        <v>29</v>
      </c>
      <c r="P1290">
        <f t="shared" ca="1" si="62"/>
        <v>0.60553761309664278</v>
      </c>
    </row>
    <row r="1291" spans="1:16" ht="70.150000000000006" hidden="1" customHeight="1">
      <c r="A1291" s="80" t="s">
        <v>16113</v>
      </c>
      <c r="B1291" s="1">
        <v>202</v>
      </c>
      <c r="C1291" s="5" t="s">
        <v>608</v>
      </c>
      <c r="D1291" s="6" t="s">
        <v>609</v>
      </c>
      <c r="E1291" s="1" t="str">
        <f t="shared" si="60"/>
        <v/>
      </c>
      <c r="G1291" s="1"/>
      <c r="H1291" s="18">
        <v>1</v>
      </c>
      <c r="I1291" s="17" t="str">
        <f t="shared" si="61"/>
        <v>√</v>
      </c>
      <c r="J1291" s="2" t="s">
        <v>609</v>
      </c>
      <c r="K1291" s="2" t="s">
        <v>610</v>
      </c>
      <c r="L1291" s="2" t="s">
        <v>611</v>
      </c>
      <c r="M1291" s="17">
        <v>1</v>
      </c>
      <c r="N1291" s="24"/>
      <c r="O1291" s="80">
        <f>MATCH(C1291,大汇总!$A$2:$A$6000,0)</f>
        <v>5070</v>
      </c>
      <c r="P1291">
        <f t="shared" ca="1" si="62"/>
        <v>0.80030008996279045</v>
      </c>
    </row>
    <row r="1292" spans="1:16" ht="70.150000000000006" hidden="1" customHeight="1">
      <c r="A1292" s="80" t="s">
        <v>16116</v>
      </c>
      <c r="B1292" s="1">
        <v>202</v>
      </c>
      <c r="C1292" s="5" t="s">
        <v>6715</v>
      </c>
      <c r="D1292" s="6" t="s">
        <v>6716</v>
      </c>
      <c r="E1292" s="1" t="str">
        <f t="shared" si="60"/>
        <v/>
      </c>
      <c r="G1292" s="1"/>
      <c r="H1292" s="18">
        <v>3</v>
      </c>
      <c r="I1292" s="17" t="str">
        <f t="shared" si="61"/>
        <v>√</v>
      </c>
      <c r="J1292" s="2" t="s">
        <v>6718</v>
      </c>
      <c r="K1292" s="2" t="s">
        <v>6717</v>
      </c>
      <c r="L1292" s="2" t="s">
        <v>6716</v>
      </c>
      <c r="M1292" s="17">
        <v>3</v>
      </c>
      <c r="N1292" s="38"/>
      <c r="O1292" s="80">
        <f>MATCH(C1292,大汇总!$A$2:$A$6000,0)</f>
        <v>1747</v>
      </c>
      <c r="P1292">
        <f t="shared" ca="1" si="62"/>
        <v>0.8347585006619509</v>
      </c>
    </row>
    <row r="1293" spans="1:16" ht="70.150000000000006" hidden="1" customHeight="1">
      <c r="A1293" s="80" t="s">
        <v>16120</v>
      </c>
      <c r="B1293" s="54">
        <v>202</v>
      </c>
      <c r="C1293" s="5" t="s">
        <v>13198</v>
      </c>
      <c r="D1293" s="6" t="s">
        <v>13199</v>
      </c>
      <c r="E1293" s="9" t="str">
        <f t="shared" si="60"/>
        <v/>
      </c>
      <c r="G1293" s="9" t="s">
        <v>17860</v>
      </c>
      <c r="H1293" s="18"/>
      <c r="I1293" s="17" t="str">
        <f t="shared" si="61"/>
        <v/>
      </c>
      <c r="J1293" s="2" t="s">
        <v>13201</v>
      </c>
      <c r="K1293" s="2" t="s">
        <v>13200</v>
      </c>
      <c r="L1293" s="2" t="s">
        <v>13199</v>
      </c>
      <c r="M1293" s="17">
        <v>3</v>
      </c>
      <c r="N1293" s="25"/>
      <c r="O1293" s="80">
        <f>MATCH(C1293,大汇总!$A$2:$A$6000,0)</f>
        <v>645</v>
      </c>
      <c r="P1293">
        <f t="shared" ca="1" si="62"/>
        <v>0.46827804493408687</v>
      </c>
    </row>
    <row r="1294" spans="1:16" ht="70.150000000000006" hidden="1" customHeight="1">
      <c r="A1294" s="80" t="s">
        <v>16117</v>
      </c>
      <c r="B1294" s="17">
        <v>202</v>
      </c>
      <c r="C1294" s="5" t="s">
        <v>11678</v>
      </c>
      <c r="D1294" s="31">
        <v>7.0000000000000007E-2</v>
      </c>
      <c r="E1294" s="1" t="str">
        <f t="shared" si="60"/>
        <v/>
      </c>
      <c r="G1294" s="1" t="s">
        <v>17860</v>
      </c>
      <c r="H1294" s="32"/>
      <c r="I1294" s="17" t="str">
        <f t="shared" si="61"/>
        <v/>
      </c>
      <c r="J1294" s="2">
        <v>5.7000000000000002E-2</v>
      </c>
      <c r="K1294" s="2">
        <v>7.0000000000000007E-2</v>
      </c>
      <c r="L1294" s="2">
        <v>7.4999999999999997E-2</v>
      </c>
      <c r="M1294" s="17">
        <v>2</v>
      </c>
      <c r="N1294" s="24"/>
      <c r="O1294" s="80">
        <f>MATCH(C1294,大汇总!$A$2:$A$6000,0)</f>
        <v>1517</v>
      </c>
      <c r="P1294">
        <f t="shared" ca="1" si="62"/>
        <v>0.4170454711522612</v>
      </c>
    </row>
    <row r="1295" spans="1:16" ht="70.150000000000006" hidden="1" customHeight="1">
      <c r="A1295" s="80" t="s">
        <v>16115</v>
      </c>
      <c r="B1295" s="1">
        <v>203</v>
      </c>
      <c r="C1295" s="5" t="s">
        <v>4455</v>
      </c>
      <c r="D1295" s="6" t="s">
        <v>4456</v>
      </c>
      <c r="E1295" s="1" t="str">
        <f t="shared" si="60"/>
        <v/>
      </c>
      <c r="G1295" s="1" t="s">
        <v>17860</v>
      </c>
      <c r="H1295" s="18">
        <v>3</v>
      </c>
      <c r="I1295" s="17" t="str">
        <f t="shared" si="61"/>
        <v>√</v>
      </c>
      <c r="J1295" s="2" t="s">
        <v>4322</v>
      </c>
      <c r="K1295" s="2" t="s">
        <v>4321</v>
      </c>
      <c r="L1295" s="2" t="s">
        <v>4456</v>
      </c>
      <c r="M1295" s="17">
        <v>3</v>
      </c>
      <c r="N1295" s="24"/>
      <c r="O1295" s="80" t="e">
        <f>MATCH(C1295,大汇总!$A$2:$A$6000,0)</f>
        <v>#N/A</v>
      </c>
      <c r="P1295">
        <f t="shared" ca="1" si="62"/>
        <v>0.3327066162403759</v>
      </c>
    </row>
    <row r="1296" spans="1:16" ht="70.150000000000006" hidden="1" customHeight="1">
      <c r="A1296" s="109" t="s">
        <v>16113</v>
      </c>
      <c r="B1296" s="110">
        <v>203</v>
      </c>
      <c r="C1296" s="111" t="s">
        <v>612</v>
      </c>
      <c r="D1296" s="112" t="s">
        <v>613</v>
      </c>
      <c r="E1296" s="110" t="str">
        <f t="shared" si="60"/>
        <v/>
      </c>
      <c r="G1296" s="110" t="s">
        <v>4708</v>
      </c>
      <c r="H1296" s="113">
        <v>3</v>
      </c>
      <c r="I1296" s="114" t="str">
        <f t="shared" si="61"/>
        <v>√</v>
      </c>
      <c r="J1296" s="115" t="s">
        <v>615</v>
      </c>
      <c r="K1296" s="115" t="s">
        <v>614</v>
      </c>
      <c r="L1296" s="115" t="s">
        <v>613</v>
      </c>
      <c r="M1296" s="17">
        <v>3</v>
      </c>
      <c r="N1296" s="24"/>
      <c r="O1296" s="80">
        <f>MATCH(C1296,大汇总!$A$2:$A$6000,0)</f>
        <v>1557</v>
      </c>
      <c r="P1296">
        <f t="shared" ca="1" si="62"/>
        <v>0.25987592750433797</v>
      </c>
    </row>
    <row r="1297" spans="1:16" ht="70.150000000000006" hidden="1" customHeight="1">
      <c r="A1297" s="80" t="s">
        <v>16120</v>
      </c>
      <c r="B1297" s="54">
        <v>203</v>
      </c>
      <c r="C1297" s="5" t="s">
        <v>13202</v>
      </c>
      <c r="D1297" s="6" t="s">
        <v>13203</v>
      </c>
      <c r="E1297" s="9" t="str">
        <f t="shared" si="60"/>
        <v/>
      </c>
      <c r="G1297" s="9" t="s">
        <v>17860</v>
      </c>
      <c r="H1297" s="18"/>
      <c r="I1297" s="17" t="str">
        <f t="shared" si="61"/>
        <v/>
      </c>
      <c r="J1297" s="2" t="s">
        <v>13205</v>
      </c>
      <c r="K1297" s="2" t="s">
        <v>13204</v>
      </c>
      <c r="L1297" s="2" t="s">
        <v>13203</v>
      </c>
      <c r="M1297" s="17">
        <v>3</v>
      </c>
      <c r="N1297" s="25"/>
      <c r="O1297" s="80">
        <f>MATCH(C1297,大汇总!$A$2:$A$6000,0)</f>
        <v>647</v>
      </c>
      <c r="P1297">
        <f t="shared" ca="1" si="62"/>
        <v>0.90921665626436277</v>
      </c>
    </row>
    <row r="1298" spans="1:16" ht="70.150000000000006" hidden="1" customHeight="1">
      <c r="A1298" s="80" t="s">
        <v>16117</v>
      </c>
      <c r="B1298" s="17">
        <v>203</v>
      </c>
      <c r="C1298" s="5" t="s">
        <v>11679</v>
      </c>
      <c r="D1298" s="31">
        <v>5.7000000000000002E-2</v>
      </c>
      <c r="E1298" s="1" t="str">
        <f t="shared" si="60"/>
        <v/>
      </c>
      <c r="G1298" s="1" t="s">
        <v>17860</v>
      </c>
      <c r="H1298" s="32"/>
      <c r="I1298" s="17" t="str">
        <f t="shared" si="61"/>
        <v/>
      </c>
      <c r="J1298" s="2">
        <v>7.4999999999999997E-2</v>
      </c>
      <c r="K1298" s="2">
        <v>7.0000000000000007E-2</v>
      </c>
      <c r="L1298" s="2">
        <v>5.7000000000000002E-2</v>
      </c>
      <c r="M1298" s="17">
        <v>3</v>
      </c>
      <c r="N1298" s="24"/>
      <c r="O1298" s="80">
        <f>MATCH(C1298,大汇总!$A$2:$A$6000,0)</f>
        <v>1515</v>
      </c>
      <c r="P1298">
        <f t="shared" ca="1" si="62"/>
        <v>3.5873588564076631E-2</v>
      </c>
    </row>
    <row r="1299" spans="1:16" ht="70.150000000000006" hidden="1" customHeight="1">
      <c r="A1299" s="80" t="s">
        <v>16115</v>
      </c>
      <c r="B1299" s="1">
        <v>204</v>
      </c>
      <c r="C1299" s="5" t="s">
        <v>4457</v>
      </c>
      <c r="D1299" s="6" t="s">
        <v>4326</v>
      </c>
      <c r="E1299" s="1" t="str">
        <f t="shared" si="60"/>
        <v/>
      </c>
      <c r="G1299" s="1" t="s">
        <v>17860</v>
      </c>
      <c r="H1299" s="18">
        <v>1</v>
      </c>
      <c r="I1299" s="17" t="str">
        <f t="shared" si="61"/>
        <v>√</v>
      </c>
      <c r="J1299" s="2" t="s">
        <v>4326</v>
      </c>
      <c r="K1299" s="2" t="s">
        <v>4458</v>
      </c>
      <c r="L1299" s="2" t="s">
        <v>4459</v>
      </c>
      <c r="M1299" s="17">
        <v>1</v>
      </c>
      <c r="N1299" s="24"/>
      <c r="O1299" s="80">
        <f>MATCH(C1299,大汇总!$A$2:$A$6000,0)</f>
        <v>1374</v>
      </c>
      <c r="P1299">
        <f t="shared" ca="1" si="62"/>
        <v>0.95726683291074599</v>
      </c>
    </row>
    <row r="1300" spans="1:16" ht="70.150000000000006" hidden="1" customHeight="1">
      <c r="A1300" s="80" t="s">
        <v>16113</v>
      </c>
      <c r="B1300" s="1">
        <v>204</v>
      </c>
      <c r="C1300" s="5" t="s">
        <v>616</v>
      </c>
      <c r="D1300" s="6" t="s">
        <v>617</v>
      </c>
      <c r="E1300" s="1" t="str">
        <f t="shared" si="60"/>
        <v/>
      </c>
      <c r="G1300" s="1"/>
      <c r="H1300" s="18">
        <v>1</v>
      </c>
      <c r="I1300" s="17" t="str">
        <f t="shared" si="61"/>
        <v>√</v>
      </c>
      <c r="J1300" s="2" t="s">
        <v>617</v>
      </c>
      <c r="K1300" s="2" t="s">
        <v>618</v>
      </c>
      <c r="L1300" s="2" t="s">
        <v>619</v>
      </c>
      <c r="M1300" s="17">
        <v>1</v>
      </c>
      <c r="N1300" s="24"/>
      <c r="O1300" s="80">
        <f>MATCH(C1300,大汇总!$A$2:$A$6000,0)</f>
        <v>3496</v>
      </c>
      <c r="P1300">
        <f t="shared" ca="1" si="62"/>
        <v>0.15250475675540642</v>
      </c>
    </row>
    <row r="1301" spans="1:16" ht="70.150000000000006" hidden="1" customHeight="1">
      <c r="A1301" s="80" t="s">
        <v>16114</v>
      </c>
      <c r="B1301" s="1">
        <v>204</v>
      </c>
      <c r="C1301" s="5" t="s">
        <v>15557</v>
      </c>
      <c r="D1301" s="6" t="s">
        <v>1739</v>
      </c>
      <c r="E1301" s="1" t="str">
        <f t="shared" si="60"/>
        <v/>
      </c>
      <c r="G1301" s="1"/>
      <c r="H1301" s="18">
        <v>3</v>
      </c>
      <c r="I1301" s="1" t="str">
        <f t="shared" si="61"/>
        <v>√</v>
      </c>
      <c r="J1301" s="2" t="s">
        <v>2415</v>
      </c>
      <c r="K1301" s="2" t="s">
        <v>2414</v>
      </c>
      <c r="L1301" s="2" t="s">
        <v>1739</v>
      </c>
      <c r="M1301" s="1">
        <v>3</v>
      </c>
      <c r="N1301" s="33"/>
      <c r="O1301" s="80">
        <f>MATCH(C1301,大汇总!$A$2:$A$6000,0)</f>
        <v>1878</v>
      </c>
      <c r="P1301">
        <f t="shared" ca="1" si="62"/>
        <v>1.80798292165536E-2</v>
      </c>
    </row>
    <row r="1302" spans="1:16" ht="70.150000000000006" hidden="1" customHeight="1">
      <c r="A1302" s="80" t="s">
        <v>16120</v>
      </c>
      <c r="B1302" s="54">
        <v>204</v>
      </c>
      <c r="C1302" s="5" t="s">
        <v>13206</v>
      </c>
      <c r="D1302" s="6" t="s">
        <v>13207</v>
      </c>
      <c r="E1302" s="9" t="str">
        <f t="shared" si="60"/>
        <v/>
      </c>
      <c r="G1302" s="9" t="s">
        <v>17860</v>
      </c>
      <c r="H1302" s="18"/>
      <c r="I1302" s="17" t="str">
        <f t="shared" si="61"/>
        <v/>
      </c>
      <c r="J1302" s="2" t="s">
        <v>13208</v>
      </c>
      <c r="K1302" s="2" t="s">
        <v>13207</v>
      </c>
      <c r="L1302" s="2" t="s">
        <v>13209</v>
      </c>
      <c r="M1302" s="17">
        <v>2</v>
      </c>
      <c r="N1302" s="25"/>
      <c r="O1302" s="80">
        <f>MATCH(C1302,大汇总!$A$2:$A$6000,0)</f>
        <v>649</v>
      </c>
      <c r="P1302">
        <f t="shared" ca="1" si="62"/>
        <v>0.47157935847027665</v>
      </c>
    </row>
    <row r="1303" spans="1:16" ht="70.150000000000006" hidden="1" customHeight="1">
      <c r="A1303" s="80" t="s">
        <v>16117</v>
      </c>
      <c r="B1303" s="17">
        <v>204</v>
      </c>
      <c r="C1303" s="5" t="s">
        <v>11680</v>
      </c>
      <c r="D1303" s="31" t="s">
        <v>5900</v>
      </c>
      <c r="E1303" s="1" t="str">
        <f t="shared" si="60"/>
        <v/>
      </c>
      <c r="G1303" s="1" t="s">
        <v>17860</v>
      </c>
      <c r="H1303" s="32"/>
      <c r="I1303" s="17" t="str">
        <f t="shared" si="61"/>
        <v/>
      </c>
      <c r="J1303" s="2" t="s">
        <v>11681</v>
      </c>
      <c r="K1303" s="2" t="s">
        <v>5900</v>
      </c>
      <c r="L1303" s="2" t="s">
        <v>11682</v>
      </c>
      <c r="M1303" s="17">
        <v>2</v>
      </c>
      <c r="N1303" s="24"/>
      <c r="O1303" s="80">
        <f>MATCH(C1303,大汇总!$A$2:$A$6000,0)</f>
        <v>1493</v>
      </c>
      <c r="P1303">
        <f t="shared" ca="1" si="62"/>
        <v>0.73012124730536376</v>
      </c>
    </row>
    <row r="1304" spans="1:16" ht="70.150000000000006" hidden="1" customHeight="1">
      <c r="A1304" s="80" t="s">
        <v>16115</v>
      </c>
      <c r="B1304" s="1">
        <v>205</v>
      </c>
      <c r="C1304" s="5" t="s">
        <v>4460</v>
      </c>
      <c r="D1304" s="6" t="s">
        <v>4461</v>
      </c>
      <c r="E1304" s="1" t="str">
        <f t="shared" si="60"/>
        <v/>
      </c>
      <c r="G1304" s="1" t="s">
        <v>17860</v>
      </c>
      <c r="H1304" s="18">
        <v>1</v>
      </c>
      <c r="I1304" s="17" t="str">
        <f t="shared" si="61"/>
        <v>√</v>
      </c>
      <c r="J1304" s="2" t="s">
        <v>4461</v>
      </c>
      <c r="K1304" s="2" t="s">
        <v>4456</v>
      </c>
      <c r="L1304" s="2" t="s">
        <v>4462</v>
      </c>
      <c r="M1304" s="17">
        <v>1</v>
      </c>
      <c r="N1304" s="24"/>
      <c r="O1304" s="80">
        <f>MATCH(C1304,大汇总!$A$2:$A$6000,0)</f>
        <v>1373</v>
      </c>
      <c r="P1304">
        <f t="shared" ca="1" si="62"/>
        <v>0.86143935719169717</v>
      </c>
    </row>
    <row r="1305" spans="1:16" ht="70.150000000000006" hidden="1" customHeight="1">
      <c r="A1305" s="80" t="s">
        <v>16113</v>
      </c>
      <c r="B1305" s="1">
        <v>205</v>
      </c>
      <c r="C1305" s="5" t="s">
        <v>1687</v>
      </c>
      <c r="D1305" s="6" t="s">
        <v>620</v>
      </c>
      <c r="E1305" s="1" t="str">
        <f t="shared" si="60"/>
        <v/>
      </c>
      <c r="G1305" s="1"/>
      <c r="H1305" s="18">
        <v>2</v>
      </c>
      <c r="I1305" s="17" t="str">
        <f t="shared" si="61"/>
        <v>√</v>
      </c>
      <c r="J1305" s="2" t="s">
        <v>621</v>
      </c>
      <c r="K1305" s="2" t="s">
        <v>620</v>
      </c>
      <c r="L1305" s="2" t="s">
        <v>622</v>
      </c>
      <c r="M1305" s="17">
        <v>2</v>
      </c>
      <c r="N1305" s="24"/>
      <c r="O1305" s="80">
        <f>MATCH(C1305,大汇总!$A$2:$A$6000,0)</f>
        <v>4836</v>
      </c>
      <c r="P1305">
        <f t="shared" ca="1" si="62"/>
        <v>0.69163991509262712</v>
      </c>
    </row>
    <row r="1306" spans="1:16" ht="70.150000000000006" hidden="1" customHeight="1">
      <c r="A1306" s="80" t="s">
        <v>16116</v>
      </c>
      <c r="B1306" s="1">
        <v>205</v>
      </c>
      <c r="C1306" s="5" t="s">
        <v>10870</v>
      </c>
      <c r="D1306" s="6" t="s">
        <v>6724</v>
      </c>
      <c r="E1306" s="1" t="str">
        <f t="shared" si="60"/>
        <v/>
      </c>
      <c r="F1306" s="80" t="s">
        <v>29459</v>
      </c>
      <c r="G1306" s="1"/>
      <c r="H1306" s="18">
        <v>1</v>
      </c>
      <c r="I1306" s="17" t="str">
        <f t="shared" si="61"/>
        <v>√</v>
      </c>
      <c r="J1306" s="2" t="s">
        <v>6724</v>
      </c>
      <c r="K1306" s="2" t="s">
        <v>3143</v>
      </c>
      <c r="L1306" s="2" t="s">
        <v>6725</v>
      </c>
      <c r="M1306" s="17">
        <v>1</v>
      </c>
      <c r="N1306" s="38"/>
      <c r="O1306" s="80">
        <f>MATCH(C1306,大汇总!$A$2:$A$6000,0)</f>
        <v>3484</v>
      </c>
      <c r="P1306">
        <f t="shared" ca="1" si="62"/>
        <v>0.54608825675159767</v>
      </c>
    </row>
    <row r="1307" spans="1:16" ht="70.150000000000006" hidden="1" customHeight="1">
      <c r="A1307" s="80" t="s">
        <v>16114</v>
      </c>
      <c r="B1307" s="1">
        <v>205</v>
      </c>
      <c r="C1307" s="5" t="s">
        <v>2416</v>
      </c>
      <c r="D1307" s="6" t="s">
        <v>2417</v>
      </c>
      <c r="E1307" s="1" t="str">
        <f t="shared" si="60"/>
        <v/>
      </c>
      <c r="G1307" s="1"/>
      <c r="H1307" s="18">
        <v>3</v>
      </c>
      <c r="I1307" s="1" t="str">
        <f t="shared" si="61"/>
        <v>√</v>
      </c>
      <c r="J1307" s="2" t="s">
        <v>2418</v>
      </c>
      <c r="K1307" s="2" t="s">
        <v>1744</v>
      </c>
      <c r="L1307" s="2" t="s">
        <v>2417</v>
      </c>
      <c r="M1307" s="1">
        <v>3</v>
      </c>
      <c r="N1307" s="33"/>
      <c r="O1307" s="80">
        <f>MATCH(C1307,大汇总!$A$2:$A$6000,0)</f>
        <v>4771</v>
      </c>
      <c r="P1307">
        <f t="shared" ca="1" si="62"/>
        <v>0.60368279132820968</v>
      </c>
    </row>
    <row r="1308" spans="1:16" ht="70.150000000000006" hidden="1" customHeight="1">
      <c r="A1308" s="80" t="s">
        <v>16120</v>
      </c>
      <c r="B1308" s="54">
        <v>205</v>
      </c>
      <c r="C1308" s="5" t="s">
        <v>13210</v>
      </c>
      <c r="D1308" s="6" t="s">
        <v>13211</v>
      </c>
      <c r="E1308" s="9" t="str">
        <f t="shared" si="60"/>
        <v/>
      </c>
      <c r="G1308" s="9" t="s">
        <v>17860</v>
      </c>
      <c r="H1308" s="18"/>
      <c r="I1308" s="17" t="str">
        <f t="shared" si="61"/>
        <v/>
      </c>
      <c r="J1308" s="2" t="s">
        <v>13213</v>
      </c>
      <c r="K1308" s="2" t="s">
        <v>13212</v>
      </c>
      <c r="L1308" s="2" t="s">
        <v>13211</v>
      </c>
      <c r="M1308" s="17">
        <v>3</v>
      </c>
      <c r="N1308" s="25"/>
      <c r="O1308" s="80">
        <f>MATCH(C1308,大汇总!$A$2:$A$6000,0)</f>
        <v>651</v>
      </c>
      <c r="P1308">
        <f t="shared" ca="1" si="62"/>
        <v>0.88714715568458835</v>
      </c>
    </row>
    <row r="1309" spans="1:16" ht="70.150000000000006" hidden="1" customHeight="1">
      <c r="A1309" s="80" t="s">
        <v>16117</v>
      </c>
      <c r="B1309" s="17">
        <v>205</v>
      </c>
      <c r="C1309" s="5" t="s">
        <v>11683</v>
      </c>
      <c r="D1309" s="31" t="s">
        <v>11684</v>
      </c>
      <c r="E1309" s="1" t="str">
        <f t="shared" si="60"/>
        <v/>
      </c>
      <c r="G1309" s="1" t="s">
        <v>17860</v>
      </c>
      <c r="H1309" s="32"/>
      <c r="I1309" s="17" t="str">
        <f t="shared" si="61"/>
        <v/>
      </c>
      <c r="J1309" s="2" t="s">
        <v>11686</v>
      </c>
      <c r="K1309" s="2" t="s">
        <v>11685</v>
      </c>
      <c r="L1309" s="2" t="s">
        <v>11684</v>
      </c>
      <c r="M1309" s="17">
        <v>3</v>
      </c>
      <c r="N1309" s="24"/>
      <c r="O1309" s="80">
        <f>MATCH(C1309,大汇总!$A$2:$A$6000,0)</f>
        <v>1519</v>
      </c>
      <c r="P1309">
        <f t="shared" ca="1" si="62"/>
        <v>0.94909314790459343</v>
      </c>
    </row>
    <row r="1310" spans="1:16" ht="70.150000000000006" hidden="1" customHeight="1">
      <c r="A1310" s="80" t="s">
        <v>16115</v>
      </c>
      <c r="B1310" s="1">
        <v>206</v>
      </c>
      <c r="C1310" s="5" t="s">
        <v>4463</v>
      </c>
      <c r="D1310" s="6" t="s">
        <v>4464</v>
      </c>
      <c r="E1310" s="1" t="str">
        <f t="shared" si="60"/>
        <v/>
      </c>
      <c r="G1310" s="1" t="s">
        <v>17860</v>
      </c>
      <c r="H1310" s="18">
        <v>2</v>
      </c>
      <c r="I1310" s="17" t="str">
        <f t="shared" si="61"/>
        <v>√</v>
      </c>
      <c r="J1310" s="2" t="s">
        <v>4465</v>
      </c>
      <c r="K1310" s="2" t="s">
        <v>4464</v>
      </c>
      <c r="L1310" s="2" t="s">
        <v>4466</v>
      </c>
      <c r="M1310" s="17">
        <v>2</v>
      </c>
      <c r="N1310" s="24"/>
      <c r="O1310" s="80">
        <f>MATCH(C1310,大汇总!$A$2:$A$6000,0)</f>
        <v>998</v>
      </c>
      <c r="P1310">
        <f t="shared" ca="1" si="62"/>
        <v>0.75305367678763868</v>
      </c>
    </row>
    <row r="1311" spans="1:16" ht="70.150000000000006" hidden="1" customHeight="1">
      <c r="A1311" s="80" t="s">
        <v>16113</v>
      </c>
      <c r="B1311" s="1">
        <v>206</v>
      </c>
      <c r="C1311" s="5" t="s">
        <v>623</v>
      </c>
      <c r="D1311" s="6" t="s">
        <v>624</v>
      </c>
      <c r="E1311" s="1" t="str">
        <f t="shared" si="60"/>
        <v/>
      </c>
      <c r="G1311" s="1"/>
      <c r="H1311" s="18">
        <v>2</v>
      </c>
      <c r="I1311" s="17" t="str">
        <f t="shared" si="61"/>
        <v>√</v>
      </c>
      <c r="J1311" s="2" t="s">
        <v>625</v>
      </c>
      <c r="K1311" s="2" t="s">
        <v>624</v>
      </c>
      <c r="L1311" s="2" t="s">
        <v>626</v>
      </c>
      <c r="M1311" s="17">
        <v>2</v>
      </c>
      <c r="N1311" s="23"/>
      <c r="O1311" s="80">
        <f>MATCH(C1311,大汇总!$A$2:$A$6000,0)</f>
        <v>4783</v>
      </c>
      <c r="P1311">
        <f t="shared" ca="1" si="62"/>
        <v>0.71271327545956498</v>
      </c>
    </row>
    <row r="1312" spans="1:16" ht="70.150000000000006" hidden="1" customHeight="1">
      <c r="A1312" s="80" t="s">
        <v>16116</v>
      </c>
      <c r="B1312" s="1">
        <v>206</v>
      </c>
      <c r="C1312" s="5" t="s">
        <v>16023</v>
      </c>
      <c r="D1312" s="6" t="s">
        <v>6128</v>
      </c>
      <c r="E1312" s="1" t="str">
        <f t="shared" si="60"/>
        <v/>
      </c>
      <c r="F1312" s="80" t="s">
        <v>29459</v>
      </c>
      <c r="G1312" s="1"/>
      <c r="H1312" s="18">
        <v>3</v>
      </c>
      <c r="I1312" s="17" t="str">
        <f t="shared" si="61"/>
        <v>√</v>
      </c>
      <c r="J1312" s="2" t="s">
        <v>6726</v>
      </c>
      <c r="K1312" s="2" t="s">
        <v>6129</v>
      </c>
      <c r="L1312" s="2" t="s">
        <v>6128</v>
      </c>
      <c r="M1312" s="17">
        <v>3</v>
      </c>
      <c r="N1312" s="38"/>
      <c r="O1312" s="80" t="e">
        <f>MATCH(C1312,大汇总!$A$2:$A$6000,0)</f>
        <v>#N/A</v>
      </c>
      <c r="P1312">
        <f t="shared" ca="1" si="62"/>
        <v>0.9771590435157339</v>
      </c>
    </row>
    <row r="1313" spans="1:16" ht="70.150000000000006" hidden="1" customHeight="1">
      <c r="A1313" s="80" t="s">
        <v>16114</v>
      </c>
      <c r="B1313" s="1">
        <v>206</v>
      </c>
      <c r="C1313" s="5" t="s">
        <v>2419</v>
      </c>
      <c r="D1313" s="6" t="s">
        <v>1747</v>
      </c>
      <c r="E1313" s="1" t="str">
        <f t="shared" si="60"/>
        <v/>
      </c>
      <c r="G1313" s="1"/>
      <c r="H1313" s="18">
        <v>3</v>
      </c>
      <c r="I1313" s="1" t="str">
        <f t="shared" si="61"/>
        <v>√</v>
      </c>
      <c r="J1313" s="2" t="s">
        <v>2420</v>
      </c>
      <c r="K1313" s="2" t="s">
        <v>1748</v>
      </c>
      <c r="L1313" s="2" t="s">
        <v>1747</v>
      </c>
      <c r="M1313" s="1">
        <v>3</v>
      </c>
      <c r="N1313" s="33"/>
      <c r="O1313" s="80" t="e">
        <f>MATCH(C1313,大汇总!$A$2:$A$6000,0)</f>
        <v>#N/A</v>
      </c>
      <c r="P1313">
        <f t="shared" ca="1" si="62"/>
        <v>5.2162226526510813E-2</v>
      </c>
    </row>
    <row r="1314" spans="1:16" ht="70.150000000000006" hidden="1" customHeight="1">
      <c r="A1314" s="80" t="s">
        <v>16120</v>
      </c>
      <c r="B1314" s="54">
        <v>206</v>
      </c>
      <c r="C1314" s="5" t="s">
        <v>13214</v>
      </c>
      <c r="D1314" s="6" t="s">
        <v>13215</v>
      </c>
      <c r="E1314" s="9" t="str">
        <f t="shared" si="60"/>
        <v/>
      </c>
      <c r="G1314" s="9" t="s">
        <v>17860</v>
      </c>
      <c r="H1314" s="18"/>
      <c r="I1314" s="17" t="str">
        <f t="shared" si="61"/>
        <v/>
      </c>
      <c r="J1314" s="2" t="s">
        <v>13217</v>
      </c>
      <c r="K1314" s="2" t="s">
        <v>13216</v>
      </c>
      <c r="L1314" s="2" t="s">
        <v>13215</v>
      </c>
      <c r="M1314" s="17">
        <v>3</v>
      </c>
      <c r="N1314" s="25"/>
      <c r="O1314" s="80">
        <f>MATCH(C1314,大汇总!$A$2:$A$6000,0)</f>
        <v>653</v>
      </c>
      <c r="P1314">
        <f t="shared" ca="1" si="62"/>
        <v>0.45213874686551159</v>
      </c>
    </row>
    <row r="1315" spans="1:16" ht="70.150000000000006" hidden="1" customHeight="1">
      <c r="A1315" s="80" t="s">
        <v>16117</v>
      </c>
      <c r="B1315" s="17">
        <v>206</v>
      </c>
      <c r="C1315" s="5" t="s">
        <v>11687</v>
      </c>
      <c r="D1315" s="31" t="s">
        <v>11684</v>
      </c>
      <c r="E1315" s="1" t="str">
        <f t="shared" si="60"/>
        <v/>
      </c>
      <c r="G1315" s="1" t="s">
        <v>17860</v>
      </c>
      <c r="H1315" s="32"/>
      <c r="I1315" s="17" t="str">
        <f t="shared" si="61"/>
        <v/>
      </c>
      <c r="J1315" s="2" t="s">
        <v>11684</v>
      </c>
      <c r="K1315" s="2" t="s">
        <v>11685</v>
      </c>
      <c r="L1315" s="2" t="s">
        <v>11686</v>
      </c>
      <c r="M1315" s="17">
        <v>1</v>
      </c>
      <c r="N1315" s="24"/>
      <c r="O1315" s="80" t="e">
        <f>MATCH(C1315,大汇总!$A$2:$A$6000,0)</f>
        <v>#N/A</v>
      </c>
      <c r="P1315">
        <f t="shared" ca="1" si="62"/>
        <v>0.34860501656807974</v>
      </c>
    </row>
    <row r="1316" spans="1:16" ht="70.150000000000006" hidden="1" customHeight="1">
      <c r="A1316" s="80" t="s">
        <v>16115</v>
      </c>
      <c r="B1316" s="1">
        <v>207</v>
      </c>
      <c r="C1316" s="5" t="s">
        <v>4467</v>
      </c>
      <c r="D1316" s="6" t="s">
        <v>4468</v>
      </c>
      <c r="E1316" s="1" t="str">
        <f t="shared" si="60"/>
        <v/>
      </c>
      <c r="G1316" s="1" t="s">
        <v>17860</v>
      </c>
      <c r="H1316" s="18">
        <v>2</v>
      </c>
      <c r="I1316" s="17" t="str">
        <f t="shared" si="61"/>
        <v>√</v>
      </c>
      <c r="J1316" s="2" t="s">
        <v>4469</v>
      </c>
      <c r="K1316" s="2" t="s">
        <v>4468</v>
      </c>
      <c r="L1316" s="2" t="s">
        <v>4470</v>
      </c>
      <c r="M1316" s="17">
        <v>2</v>
      </c>
      <c r="N1316" s="24"/>
      <c r="O1316" s="80">
        <f>MATCH(C1316,大汇总!$A$2:$A$6000,0)</f>
        <v>989</v>
      </c>
      <c r="P1316">
        <f t="shared" ca="1" si="62"/>
        <v>0.52647090692966869</v>
      </c>
    </row>
    <row r="1317" spans="1:16" ht="70.150000000000006" hidden="1" customHeight="1">
      <c r="A1317" s="80" t="s">
        <v>16113</v>
      </c>
      <c r="B1317" s="1">
        <v>207</v>
      </c>
      <c r="C1317" s="5" t="s">
        <v>1688</v>
      </c>
      <c r="D1317" s="6" t="s">
        <v>627</v>
      </c>
      <c r="E1317" s="1" t="str">
        <f t="shared" si="60"/>
        <v/>
      </c>
      <c r="G1317" s="1"/>
      <c r="H1317" s="18">
        <v>3</v>
      </c>
      <c r="I1317" s="17" t="str">
        <f t="shared" si="61"/>
        <v>√</v>
      </c>
      <c r="J1317" s="2" t="s">
        <v>629</v>
      </c>
      <c r="K1317" s="2" t="s">
        <v>628</v>
      </c>
      <c r="L1317" s="2" t="s">
        <v>627</v>
      </c>
      <c r="M1317" s="17">
        <v>3</v>
      </c>
      <c r="N1317" s="24"/>
      <c r="O1317" s="80">
        <f>MATCH(C1317,大汇总!$A$2:$A$6000,0)</f>
        <v>5079</v>
      </c>
      <c r="P1317">
        <f t="shared" ca="1" si="62"/>
        <v>0.33608699579446699</v>
      </c>
    </row>
    <row r="1318" spans="1:16" ht="70.150000000000006" hidden="1" customHeight="1">
      <c r="A1318" s="80" t="s">
        <v>16116</v>
      </c>
      <c r="B1318" s="1">
        <v>207</v>
      </c>
      <c r="C1318" s="5" t="s">
        <v>16024</v>
      </c>
      <c r="D1318" s="6" t="s">
        <v>6727</v>
      </c>
      <c r="E1318" s="1" t="str">
        <f t="shared" si="60"/>
        <v/>
      </c>
      <c r="G1318" s="1"/>
      <c r="H1318" s="18">
        <v>3</v>
      </c>
      <c r="I1318" s="17" t="str">
        <f t="shared" si="61"/>
        <v>√</v>
      </c>
      <c r="J1318" s="2" t="s">
        <v>6134</v>
      </c>
      <c r="K1318" s="2" t="s">
        <v>6728</v>
      </c>
      <c r="L1318" s="2" t="s">
        <v>6727</v>
      </c>
      <c r="M1318" s="17">
        <v>3</v>
      </c>
      <c r="N1318" s="38"/>
      <c r="O1318" s="80">
        <f>MATCH(C1318,大汇总!$A$2:$A$6000,0)</f>
        <v>4612</v>
      </c>
      <c r="P1318">
        <f t="shared" ca="1" si="62"/>
        <v>0.67470853857142077</v>
      </c>
    </row>
    <row r="1319" spans="1:16" ht="70.150000000000006" hidden="1" customHeight="1">
      <c r="A1319" s="80" t="s">
        <v>16114</v>
      </c>
      <c r="B1319" s="1">
        <v>207</v>
      </c>
      <c r="C1319" s="5" t="s">
        <v>2421</v>
      </c>
      <c r="D1319" s="6" t="s">
        <v>1751</v>
      </c>
      <c r="E1319" s="1" t="str">
        <f t="shared" si="60"/>
        <v>在平流层</v>
      </c>
      <c r="G1319" s="1"/>
      <c r="H1319" s="18">
        <v>2</v>
      </c>
      <c r="I1319" s="1" t="str">
        <f t="shared" si="61"/>
        <v>×</v>
      </c>
      <c r="J1319" s="2" t="s">
        <v>1753</v>
      </c>
      <c r="K1319" s="2" t="s">
        <v>1752</v>
      </c>
      <c r="L1319" s="2" t="s">
        <v>1751</v>
      </c>
      <c r="M1319" s="1">
        <v>3</v>
      </c>
      <c r="N1319" s="33"/>
      <c r="O1319" s="80" t="e">
        <f>MATCH(C1319,大汇总!$A$2:$A$6000,0)</f>
        <v>#N/A</v>
      </c>
      <c r="P1319">
        <f t="shared" ca="1" si="62"/>
        <v>0.74567068925804736</v>
      </c>
    </row>
    <row r="1320" spans="1:16" ht="70.150000000000006" hidden="1" customHeight="1">
      <c r="A1320" s="80" t="s">
        <v>16120</v>
      </c>
      <c r="B1320" s="54">
        <v>207</v>
      </c>
      <c r="C1320" s="5" t="s">
        <v>13218</v>
      </c>
      <c r="D1320" s="6" t="s">
        <v>13219</v>
      </c>
      <c r="E1320" s="9" t="str">
        <f t="shared" si="60"/>
        <v/>
      </c>
      <c r="G1320" s="9" t="s">
        <v>17860</v>
      </c>
      <c r="H1320" s="18"/>
      <c r="I1320" s="17" t="str">
        <f t="shared" si="61"/>
        <v/>
      </c>
      <c r="J1320" s="2" t="s">
        <v>13219</v>
      </c>
      <c r="K1320" s="2" t="s">
        <v>13220</v>
      </c>
      <c r="L1320" s="2" t="s">
        <v>13221</v>
      </c>
      <c r="M1320" s="17">
        <v>1</v>
      </c>
      <c r="N1320" s="25"/>
      <c r="O1320" s="80">
        <f>MATCH(C1320,大汇总!$A$2:$A$6000,0)</f>
        <v>471</v>
      </c>
      <c r="P1320">
        <f t="shared" ca="1" si="62"/>
        <v>0.42014852734999619</v>
      </c>
    </row>
    <row r="1321" spans="1:16" ht="70.150000000000006" hidden="1" customHeight="1">
      <c r="A1321" s="80" t="s">
        <v>16117</v>
      </c>
      <c r="B1321" s="17">
        <v>207</v>
      </c>
      <c r="C1321" s="5" t="s">
        <v>11688</v>
      </c>
      <c r="D1321" s="31" t="s">
        <v>11689</v>
      </c>
      <c r="E1321" s="1" t="str">
        <f t="shared" si="60"/>
        <v/>
      </c>
      <c r="G1321" s="1" t="s">
        <v>17860</v>
      </c>
      <c r="H1321" s="32"/>
      <c r="I1321" s="17" t="str">
        <f t="shared" si="61"/>
        <v/>
      </c>
      <c r="J1321" s="2" t="s">
        <v>11689</v>
      </c>
      <c r="K1321" s="2" t="s">
        <v>11690</v>
      </c>
      <c r="L1321" s="2" t="s">
        <v>11691</v>
      </c>
      <c r="M1321" s="17">
        <v>1</v>
      </c>
      <c r="N1321" s="24"/>
      <c r="O1321" s="80">
        <f>MATCH(C1321,大汇总!$A$2:$A$6000,0)</f>
        <v>1501</v>
      </c>
      <c r="P1321">
        <f t="shared" ca="1" si="62"/>
        <v>0.48678438882185859</v>
      </c>
    </row>
    <row r="1322" spans="1:16" ht="70.150000000000006" hidden="1" customHeight="1">
      <c r="A1322" s="80" t="s">
        <v>16115</v>
      </c>
      <c r="B1322" s="1">
        <v>208</v>
      </c>
      <c r="C1322" s="5" t="s">
        <v>4471</v>
      </c>
      <c r="D1322" s="6" t="s">
        <v>4468</v>
      </c>
      <c r="E1322" s="1" t="str">
        <f t="shared" si="60"/>
        <v/>
      </c>
      <c r="G1322" s="1" t="s">
        <v>17860</v>
      </c>
      <c r="H1322" s="18">
        <v>1</v>
      </c>
      <c r="I1322" s="17" t="str">
        <f t="shared" si="61"/>
        <v>√</v>
      </c>
      <c r="J1322" s="2" t="s">
        <v>4468</v>
      </c>
      <c r="K1322" s="2" t="s">
        <v>4469</v>
      </c>
      <c r="L1322" s="2" t="s">
        <v>4470</v>
      </c>
      <c r="M1322" s="17">
        <v>1</v>
      </c>
      <c r="N1322" s="24"/>
      <c r="O1322" s="80" t="e">
        <f>MATCH(C1322,大汇总!$A$2:$A$6000,0)</f>
        <v>#N/A</v>
      </c>
      <c r="P1322">
        <f t="shared" ca="1" si="62"/>
        <v>0.47047524689999998</v>
      </c>
    </row>
    <row r="1323" spans="1:16" ht="70.150000000000006" hidden="1" customHeight="1">
      <c r="A1323" s="80" t="s">
        <v>16113</v>
      </c>
      <c r="B1323" s="34">
        <v>208</v>
      </c>
      <c r="C1323" s="39" t="s">
        <v>630</v>
      </c>
      <c r="D1323" s="6" t="s">
        <v>631</v>
      </c>
      <c r="E1323" s="34" t="str">
        <f t="shared" si="60"/>
        <v/>
      </c>
      <c r="F1323" s="80" t="s">
        <v>17961</v>
      </c>
      <c r="G1323" s="34" t="s">
        <v>4708</v>
      </c>
      <c r="H1323" s="40">
        <v>3</v>
      </c>
      <c r="I1323" s="37" t="str">
        <f t="shared" si="61"/>
        <v>√</v>
      </c>
      <c r="J1323" s="35" t="s">
        <v>633</v>
      </c>
      <c r="K1323" s="35" t="s">
        <v>632</v>
      </c>
      <c r="L1323" s="35" t="s">
        <v>631</v>
      </c>
      <c r="M1323" s="17">
        <v>3</v>
      </c>
      <c r="N1323" s="24"/>
      <c r="O1323" s="80">
        <f>MATCH(C1323,大汇总!$A$2:$A$6000,0)</f>
        <v>1619</v>
      </c>
      <c r="P1323">
        <f t="shared" ca="1" si="62"/>
        <v>0.61076116390937141</v>
      </c>
    </row>
    <row r="1324" spans="1:16" ht="70.150000000000006" hidden="1" customHeight="1">
      <c r="A1324" s="80" t="s">
        <v>16116</v>
      </c>
      <c r="B1324" s="1">
        <v>208</v>
      </c>
      <c r="C1324" s="5" t="s">
        <v>16025</v>
      </c>
      <c r="D1324" s="6" t="s">
        <v>6729</v>
      </c>
      <c r="E1324" s="1" t="str">
        <f t="shared" si="60"/>
        <v/>
      </c>
      <c r="F1324" s="80" t="s">
        <v>17927</v>
      </c>
      <c r="G1324" s="1"/>
      <c r="H1324" s="18">
        <v>3</v>
      </c>
      <c r="I1324" s="17" t="str">
        <f t="shared" si="61"/>
        <v>√</v>
      </c>
      <c r="J1324" s="2" t="s">
        <v>6731</v>
      </c>
      <c r="K1324" s="2" t="s">
        <v>6730</v>
      </c>
      <c r="L1324" s="2" t="s">
        <v>6729</v>
      </c>
      <c r="M1324" s="17">
        <v>3</v>
      </c>
      <c r="N1324" s="38"/>
      <c r="O1324" s="80">
        <f>MATCH(C1324,大汇总!$A$2:$A$6000,0)</f>
        <v>2235</v>
      </c>
      <c r="P1324">
        <f t="shared" ca="1" si="62"/>
        <v>0.24159018032648416</v>
      </c>
    </row>
    <row r="1325" spans="1:16" ht="70.150000000000006" hidden="1" customHeight="1">
      <c r="A1325" s="80" t="s">
        <v>16114</v>
      </c>
      <c r="B1325" s="1">
        <v>208</v>
      </c>
      <c r="C1325" s="5" t="s">
        <v>2422</v>
      </c>
      <c r="D1325" s="6" t="s">
        <v>2423</v>
      </c>
      <c r="E1325" s="1" t="str">
        <f t="shared" si="60"/>
        <v/>
      </c>
      <c r="F1325" s="80" t="s">
        <v>17986</v>
      </c>
      <c r="G1325" s="1"/>
      <c r="H1325" s="18">
        <v>1</v>
      </c>
      <c r="I1325" s="1" t="str">
        <f t="shared" si="61"/>
        <v>√</v>
      </c>
      <c r="J1325" s="2" t="s">
        <v>16373</v>
      </c>
      <c r="K1325" s="2" t="s">
        <v>17849</v>
      </c>
      <c r="L1325" s="2" t="s">
        <v>16374</v>
      </c>
      <c r="M1325" s="1">
        <v>1</v>
      </c>
      <c r="N1325" s="77" t="s">
        <v>17991</v>
      </c>
      <c r="O1325" s="80">
        <f>MATCH(C1325,大汇总!$A$2:$A$6000,0)</f>
        <v>2804</v>
      </c>
      <c r="P1325">
        <f t="shared" ca="1" si="62"/>
        <v>8.6795939789161558E-3</v>
      </c>
    </row>
    <row r="1326" spans="1:16" ht="70.150000000000006" hidden="1" customHeight="1">
      <c r="A1326" s="80" t="s">
        <v>16120</v>
      </c>
      <c r="B1326" s="54">
        <v>208</v>
      </c>
      <c r="C1326" s="5" t="s">
        <v>13222</v>
      </c>
      <c r="D1326" s="6" t="s">
        <v>13223</v>
      </c>
      <c r="E1326" s="9" t="str">
        <f t="shared" si="60"/>
        <v/>
      </c>
      <c r="G1326" s="9" t="s">
        <v>17860</v>
      </c>
      <c r="H1326" s="18"/>
      <c r="I1326" s="17" t="str">
        <f t="shared" si="61"/>
        <v/>
      </c>
      <c r="J1326" s="2" t="s">
        <v>13224</v>
      </c>
      <c r="K1326" s="2" t="s">
        <v>13223</v>
      </c>
      <c r="L1326" s="2" t="s">
        <v>13225</v>
      </c>
      <c r="M1326" s="17">
        <v>2</v>
      </c>
      <c r="N1326" s="25"/>
      <c r="O1326" s="80">
        <f>MATCH(C1326,大汇总!$A$2:$A$6000,0)</f>
        <v>470</v>
      </c>
      <c r="P1326">
        <f t="shared" ca="1" si="62"/>
        <v>0.51432112646615702</v>
      </c>
    </row>
    <row r="1327" spans="1:16" ht="70.150000000000006" hidden="1" customHeight="1">
      <c r="A1327" s="80" t="s">
        <v>16117</v>
      </c>
      <c r="B1327" s="17">
        <v>208</v>
      </c>
      <c r="C1327" s="5" t="s">
        <v>11692</v>
      </c>
      <c r="D1327" s="31" t="s">
        <v>11693</v>
      </c>
      <c r="E1327" s="1" t="str">
        <f t="shared" si="60"/>
        <v/>
      </c>
      <c r="G1327" s="1" t="s">
        <v>17860</v>
      </c>
      <c r="H1327" s="32"/>
      <c r="I1327" s="17" t="str">
        <f t="shared" si="61"/>
        <v/>
      </c>
      <c r="J1327" s="2" t="s">
        <v>11694</v>
      </c>
      <c r="K1327" s="2" t="s">
        <v>11693</v>
      </c>
      <c r="L1327" s="2" t="s">
        <v>11695</v>
      </c>
      <c r="M1327" s="17">
        <v>2</v>
      </c>
      <c r="N1327" s="24"/>
      <c r="O1327" s="80">
        <f>MATCH(C1327,大汇总!$A$2:$A$6000,0)</f>
        <v>1490</v>
      </c>
      <c r="P1327">
        <f t="shared" ca="1" si="62"/>
        <v>0.85511013893434318</v>
      </c>
    </row>
    <row r="1328" spans="1:16" ht="70.150000000000006" hidden="1" customHeight="1">
      <c r="A1328" s="80" t="s">
        <v>16115</v>
      </c>
      <c r="B1328" s="1">
        <v>209</v>
      </c>
      <c r="C1328" s="155" t="s">
        <v>4472</v>
      </c>
      <c r="D1328" s="6" t="s">
        <v>4473</v>
      </c>
      <c r="E1328" s="1" t="str">
        <f t="shared" si="60"/>
        <v/>
      </c>
      <c r="G1328" s="1" t="s">
        <v>17860</v>
      </c>
      <c r="H1328" s="18">
        <v>2</v>
      </c>
      <c r="I1328" s="17" t="str">
        <f t="shared" si="61"/>
        <v>√</v>
      </c>
      <c r="J1328" s="2" t="s">
        <v>4474</v>
      </c>
      <c r="K1328" s="2" t="s">
        <v>4473</v>
      </c>
      <c r="L1328" s="2" t="s">
        <v>4475</v>
      </c>
      <c r="M1328" s="17">
        <v>2</v>
      </c>
      <c r="N1328" s="24"/>
      <c r="O1328" s="80">
        <f>MATCH(C1328,大汇总!$A$2:$A$6000,0)</f>
        <v>1387</v>
      </c>
      <c r="P1328">
        <f t="shared" ca="1" si="62"/>
        <v>0.83385491939635348</v>
      </c>
    </row>
    <row r="1329" spans="1:16" ht="70.150000000000006" hidden="1" customHeight="1">
      <c r="A1329" s="80" t="s">
        <v>16113</v>
      </c>
      <c r="B1329" s="1">
        <v>209</v>
      </c>
      <c r="C1329" s="5" t="s">
        <v>634</v>
      </c>
      <c r="D1329" s="6" t="s">
        <v>635</v>
      </c>
      <c r="E1329" s="1" t="str">
        <f t="shared" si="60"/>
        <v>返回驻地后的10天内</v>
      </c>
      <c r="F1329" s="80" t="s">
        <v>17961</v>
      </c>
      <c r="G1329" s="1" t="s">
        <v>4708</v>
      </c>
      <c r="H1329" s="18">
        <v>2</v>
      </c>
      <c r="I1329" s="17" t="str">
        <f t="shared" si="61"/>
        <v>×</v>
      </c>
      <c r="J1329" s="2" t="s">
        <v>637</v>
      </c>
      <c r="K1329" s="2" t="s">
        <v>636</v>
      </c>
      <c r="L1329" s="2" t="s">
        <v>635</v>
      </c>
      <c r="M1329" s="17">
        <v>3</v>
      </c>
      <c r="N1329" s="23"/>
      <c r="O1329" s="80">
        <f>MATCH(C1329,大汇总!$A$2:$A$6000,0)</f>
        <v>38</v>
      </c>
      <c r="P1329">
        <f t="shared" ca="1" si="62"/>
        <v>0.63143255603528969</v>
      </c>
    </row>
    <row r="1330" spans="1:16" ht="70.150000000000006" hidden="1" customHeight="1">
      <c r="A1330" s="80" t="s">
        <v>16116</v>
      </c>
      <c r="B1330" s="1">
        <v>209</v>
      </c>
      <c r="C1330" s="5" t="s">
        <v>16026</v>
      </c>
      <c r="D1330" s="6" t="s">
        <v>6732</v>
      </c>
      <c r="E1330" s="1" t="str">
        <f t="shared" si="60"/>
        <v/>
      </c>
      <c r="F1330" s="80" t="s">
        <v>17929</v>
      </c>
      <c r="G1330" s="1"/>
      <c r="H1330" s="18">
        <v>3</v>
      </c>
      <c r="I1330" s="17" t="str">
        <f t="shared" si="61"/>
        <v>√</v>
      </c>
      <c r="J1330" s="2" t="s">
        <v>6734</v>
      </c>
      <c r="K1330" s="2" t="s">
        <v>6733</v>
      </c>
      <c r="L1330" s="2" t="s">
        <v>6732</v>
      </c>
      <c r="M1330" s="17">
        <v>3</v>
      </c>
      <c r="N1330" s="38"/>
      <c r="O1330" s="80">
        <f>MATCH(C1330,大汇总!$A$2:$A$6000,0)</f>
        <v>1689</v>
      </c>
      <c r="P1330">
        <f t="shared" ca="1" si="62"/>
        <v>0.89099988580277467</v>
      </c>
    </row>
    <row r="1331" spans="1:16" ht="70.150000000000006" hidden="1" customHeight="1">
      <c r="A1331" s="80" t="s">
        <v>16114</v>
      </c>
      <c r="B1331" s="1">
        <v>209</v>
      </c>
      <c r="C1331" s="5" t="s">
        <v>2424</v>
      </c>
      <c r="D1331" s="6" t="s">
        <v>2425</v>
      </c>
      <c r="E1331" s="1" t="str">
        <f t="shared" si="60"/>
        <v>急流的赤道一侧的卷状云</v>
      </c>
      <c r="F1331" s="80" t="s">
        <v>17986</v>
      </c>
      <c r="G1331" s="1"/>
      <c r="H1331" s="18">
        <v>2</v>
      </c>
      <c r="I1331" s="1" t="str">
        <f t="shared" si="61"/>
        <v>×</v>
      </c>
      <c r="J1331" s="2" t="s">
        <v>2427</v>
      </c>
      <c r="K1331" s="2" t="s">
        <v>2426</v>
      </c>
      <c r="L1331" s="2" t="s">
        <v>2425</v>
      </c>
      <c r="M1331" s="1">
        <v>3</v>
      </c>
      <c r="N1331" s="77"/>
      <c r="O1331" s="80">
        <f>MATCH(C1331,大汇总!$A$2:$A$6000,0)</f>
        <v>3187</v>
      </c>
      <c r="P1331">
        <f t="shared" ca="1" si="62"/>
        <v>0.65597534006795022</v>
      </c>
    </row>
    <row r="1332" spans="1:16" ht="70.150000000000006" hidden="1" customHeight="1">
      <c r="A1332" s="80" t="s">
        <v>16120</v>
      </c>
      <c r="B1332" s="54">
        <v>209</v>
      </c>
      <c r="C1332" s="5" t="s">
        <v>13226</v>
      </c>
      <c r="D1332" s="6" t="s">
        <v>13227</v>
      </c>
      <c r="E1332" s="9" t="str">
        <f t="shared" si="60"/>
        <v/>
      </c>
      <c r="G1332" s="9" t="s">
        <v>17860</v>
      </c>
      <c r="H1332" s="18"/>
      <c r="I1332" s="17" t="str">
        <f t="shared" si="61"/>
        <v/>
      </c>
      <c r="J1332" s="2" t="s">
        <v>13228</v>
      </c>
      <c r="K1332" s="2" t="s">
        <v>13227</v>
      </c>
      <c r="L1332" s="2" t="s">
        <v>13229</v>
      </c>
      <c r="M1332" s="17">
        <v>2</v>
      </c>
      <c r="N1332" s="25"/>
      <c r="O1332" s="80">
        <f>MATCH(C1332,大汇总!$A$2:$A$6000,0)</f>
        <v>473</v>
      </c>
      <c r="P1332">
        <f t="shared" ca="1" si="62"/>
        <v>0.8199099396291899</v>
      </c>
    </row>
    <row r="1333" spans="1:16" ht="70.150000000000006" hidden="1" customHeight="1">
      <c r="A1333" s="80" t="s">
        <v>16117</v>
      </c>
      <c r="B1333" s="17">
        <v>209</v>
      </c>
      <c r="C1333" s="5" t="s">
        <v>11696</v>
      </c>
      <c r="D1333" s="31" t="s">
        <v>11697</v>
      </c>
      <c r="E1333" s="1" t="str">
        <f t="shared" si="60"/>
        <v/>
      </c>
      <c r="G1333" s="1" t="s">
        <v>17860</v>
      </c>
      <c r="H1333" s="32"/>
      <c r="I1333" s="17" t="str">
        <f t="shared" si="61"/>
        <v/>
      </c>
      <c r="J1333" s="2" t="s">
        <v>11698</v>
      </c>
      <c r="K1333" s="2" t="s">
        <v>11697</v>
      </c>
      <c r="L1333" s="2" t="s">
        <v>11699</v>
      </c>
      <c r="M1333" s="17">
        <v>2</v>
      </c>
      <c r="N1333" s="24"/>
      <c r="O1333" s="80">
        <f>MATCH(C1333,大汇总!$A$2:$A$6000,0)</f>
        <v>1494</v>
      </c>
      <c r="P1333">
        <f t="shared" ca="1" si="62"/>
        <v>0.64201292124176168</v>
      </c>
    </row>
    <row r="1334" spans="1:16" ht="70.150000000000006" hidden="1" customHeight="1">
      <c r="A1334" s="80" t="s">
        <v>16115</v>
      </c>
      <c r="B1334" s="1">
        <v>210</v>
      </c>
      <c r="C1334" s="155" t="s">
        <v>4476</v>
      </c>
      <c r="D1334" s="6" t="s">
        <v>4477</v>
      </c>
      <c r="E1334" s="1" t="str">
        <f t="shared" si="60"/>
        <v/>
      </c>
      <c r="G1334" s="1" t="s">
        <v>17860</v>
      </c>
      <c r="H1334" s="18">
        <v>3</v>
      </c>
      <c r="I1334" s="17" t="str">
        <f t="shared" si="61"/>
        <v>√</v>
      </c>
      <c r="J1334" s="2" t="s">
        <v>4479</v>
      </c>
      <c r="K1334" s="2" t="s">
        <v>4478</v>
      </c>
      <c r="L1334" s="2" t="s">
        <v>4477</v>
      </c>
      <c r="M1334" s="17">
        <v>3</v>
      </c>
      <c r="N1334" s="24"/>
      <c r="O1334" s="80">
        <f>MATCH(C1334,大汇总!$A$2:$A$6000,0)</f>
        <v>1388</v>
      </c>
      <c r="P1334">
        <f t="shared" ca="1" si="62"/>
        <v>0.20107323257304976</v>
      </c>
    </row>
    <row r="1335" spans="1:16" ht="70.150000000000006" hidden="1" customHeight="1">
      <c r="A1335" s="80" t="s">
        <v>16113</v>
      </c>
      <c r="B1335" s="1">
        <v>210</v>
      </c>
      <c r="C1335" s="5" t="s">
        <v>638</v>
      </c>
      <c r="D1335" s="6" t="s">
        <v>639</v>
      </c>
      <c r="E1335" s="1" t="str">
        <f t="shared" si="60"/>
        <v/>
      </c>
      <c r="G1335" s="1"/>
      <c r="H1335" s="18">
        <v>1</v>
      </c>
      <c r="I1335" s="17" t="str">
        <f t="shared" si="61"/>
        <v>√</v>
      </c>
      <c r="J1335" s="2" t="s">
        <v>639</v>
      </c>
      <c r="K1335" s="2" t="s">
        <v>429</v>
      </c>
      <c r="L1335" s="2" t="s">
        <v>640</v>
      </c>
      <c r="M1335" s="17">
        <v>1</v>
      </c>
      <c r="N1335" s="24"/>
      <c r="O1335" s="80">
        <f>MATCH(C1335,大汇总!$A$2:$A$6000,0)</f>
        <v>3658</v>
      </c>
      <c r="P1335">
        <f t="shared" ca="1" si="62"/>
        <v>0.7234668670257498</v>
      </c>
    </row>
    <row r="1336" spans="1:16" ht="70.150000000000006" hidden="1" customHeight="1">
      <c r="A1336" s="80" t="s">
        <v>16116</v>
      </c>
      <c r="B1336" s="1">
        <v>210</v>
      </c>
      <c r="C1336" s="5" t="s">
        <v>16027</v>
      </c>
      <c r="D1336" s="6" t="s">
        <v>6735</v>
      </c>
      <c r="E1336" s="1" t="str">
        <f t="shared" si="60"/>
        <v/>
      </c>
      <c r="F1336" s="80" t="s">
        <v>29459</v>
      </c>
      <c r="G1336" s="1"/>
      <c r="H1336" s="18">
        <v>1</v>
      </c>
      <c r="I1336" s="17" t="str">
        <f t="shared" si="61"/>
        <v>√</v>
      </c>
      <c r="J1336" s="2" t="s">
        <v>6735</v>
      </c>
      <c r="K1336" s="2" t="s">
        <v>6736</v>
      </c>
      <c r="L1336" s="2" t="s">
        <v>6737</v>
      </c>
      <c r="M1336" s="17">
        <v>1</v>
      </c>
      <c r="N1336" s="38"/>
      <c r="O1336" s="80">
        <f>MATCH(C1336,大汇总!$A$2:$A$6000,0)</f>
        <v>2067</v>
      </c>
      <c r="P1336">
        <f t="shared" ca="1" si="62"/>
        <v>0.7351618528947379</v>
      </c>
    </row>
    <row r="1337" spans="1:16" ht="70.150000000000006" hidden="1" customHeight="1">
      <c r="A1337" s="80" t="s">
        <v>16114</v>
      </c>
      <c r="B1337" s="1">
        <v>210</v>
      </c>
      <c r="C1337" s="5" t="s">
        <v>15558</v>
      </c>
      <c r="D1337" s="6" t="s">
        <v>2428</v>
      </c>
      <c r="E1337" s="1" t="str">
        <f t="shared" si="60"/>
        <v/>
      </c>
      <c r="F1337" s="80" t="s">
        <v>17986</v>
      </c>
      <c r="G1337" s="1"/>
      <c r="H1337" s="18">
        <v>1</v>
      </c>
      <c r="I1337" s="1" t="str">
        <f t="shared" si="61"/>
        <v>√</v>
      </c>
      <c r="J1337" s="2" t="s">
        <v>17987</v>
      </c>
      <c r="K1337" s="2" t="s">
        <v>17988</v>
      </c>
      <c r="L1337" s="2" t="s">
        <v>17989</v>
      </c>
      <c r="M1337" s="1">
        <v>1</v>
      </c>
      <c r="N1337" s="77" t="s">
        <v>17990</v>
      </c>
      <c r="O1337" s="80">
        <f>MATCH(C1337,大汇总!$A$2:$A$6000,0)</f>
        <v>952</v>
      </c>
      <c r="P1337">
        <f t="shared" ca="1" si="62"/>
        <v>0.96454298151601747</v>
      </c>
    </row>
    <row r="1338" spans="1:16" ht="70.150000000000006" hidden="1" customHeight="1">
      <c r="A1338" s="80" t="s">
        <v>16120</v>
      </c>
      <c r="B1338" s="54">
        <v>210</v>
      </c>
      <c r="C1338" s="5" t="s">
        <v>13230</v>
      </c>
      <c r="D1338" s="6" t="s">
        <v>13231</v>
      </c>
      <c r="E1338" s="9" t="str">
        <f t="shared" si="60"/>
        <v/>
      </c>
      <c r="G1338" s="9" t="s">
        <v>17860</v>
      </c>
      <c r="H1338" s="18">
        <v>1</v>
      </c>
      <c r="I1338" s="17" t="str">
        <f t="shared" si="61"/>
        <v>√</v>
      </c>
      <c r="J1338" s="2" t="s">
        <v>13231</v>
      </c>
      <c r="K1338" s="2" t="s">
        <v>13232</v>
      </c>
      <c r="L1338" s="2" t="s">
        <v>13233</v>
      </c>
      <c r="M1338" s="17">
        <v>1</v>
      </c>
      <c r="N1338" s="25"/>
      <c r="O1338" s="80">
        <f>MATCH(C1338,大汇总!$A$2:$A$6000,0)</f>
        <v>472</v>
      </c>
      <c r="P1338">
        <f t="shared" ca="1" si="62"/>
        <v>0.40361300442128356</v>
      </c>
    </row>
    <row r="1339" spans="1:16" ht="70.150000000000006" hidden="1" customHeight="1">
      <c r="A1339" s="80" t="s">
        <v>16117</v>
      </c>
      <c r="B1339" s="17">
        <v>210</v>
      </c>
      <c r="C1339" s="5" t="s">
        <v>11700</v>
      </c>
      <c r="D1339" s="31" t="s">
        <v>11701</v>
      </c>
      <c r="E1339" s="1" t="str">
        <f t="shared" si="60"/>
        <v/>
      </c>
      <c r="G1339" s="1" t="s">
        <v>17860</v>
      </c>
      <c r="H1339" s="32"/>
      <c r="I1339" s="17" t="str">
        <f t="shared" si="61"/>
        <v/>
      </c>
      <c r="J1339" s="2" t="s">
        <v>11702</v>
      </c>
      <c r="K1339" s="2" t="s">
        <v>11701</v>
      </c>
      <c r="L1339" s="2" t="s">
        <v>11659</v>
      </c>
      <c r="M1339" s="17">
        <v>2</v>
      </c>
      <c r="N1339" s="24"/>
      <c r="O1339" s="80">
        <f>MATCH(C1339,大汇总!$A$2:$A$6000,0)</f>
        <v>1525</v>
      </c>
      <c r="P1339">
        <f t="shared" ca="1" si="62"/>
        <v>0.11587036955419638</v>
      </c>
    </row>
    <row r="1340" spans="1:16" ht="70.150000000000006" hidden="1" customHeight="1">
      <c r="A1340" s="80" t="s">
        <v>16115</v>
      </c>
      <c r="B1340" s="1">
        <v>211</v>
      </c>
      <c r="C1340" s="155" t="s">
        <v>4480</v>
      </c>
      <c r="D1340" s="6" t="s">
        <v>4481</v>
      </c>
      <c r="E1340" s="1" t="str">
        <f t="shared" si="60"/>
        <v/>
      </c>
      <c r="G1340" s="1" t="s">
        <v>17860</v>
      </c>
      <c r="H1340" s="18">
        <v>1</v>
      </c>
      <c r="I1340" s="17" t="str">
        <f t="shared" si="61"/>
        <v>√</v>
      </c>
      <c r="J1340" s="2" t="s">
        <v>4481</v>
      </c>
      <c r="K1340" s="2" t="s">
        <v>4482</v>
      </c>
      <c r="L1340" s="2" t="s">
        <v>4483</v>
      </c>
      <c r="M1340" s="17">
        <v>1</v>
      </c>
      <c r="N1340" s="24"/>
      <c r="O1340" s="80">
        <f>MATCH(C1340,大汇总!$A$2:$A$6000,0)</f>
        <v>1386</v>
      </c>
      <c r="P1340">
        <f t="shared" ca="1" si="62"/>
        <v>0.59031702051116086</v>
      </c>
    </row>
    <row r="1341" spans="1:16" ht="70.150000000000006" hidden="1" customHeight="1">
      <c r="A1341" s="80" t="s">
        <v>16113</v>
      </c>
      <c r="B1341" s="1">
        <v>211</v>
      </c>
      <c r="C1341" s="5" t="s">
        <v>641</v>
      </c>
      <c r="D1341" s="6" t="s">
        <v>642</v>
      </c>
      <c r="E1341" s="1" t="str">
        <f t="shared" si="60"/>
        <v/>
      </c>
      <c r="G1341" s="1" t="s">
        <v>17859</v>
      </c>
      <c r="H1341" s="18">
        <v>3</v>
      </c>
      <c r="I1341" s="17" t="str">
        <f t="shared" si="61"/>
        <v>√</v>
      </c>
      <c r="J1341" s="2" t="s">
        <v>644</v>
      </c>
      <c r="K1341" s="2" t="s">
        <v>643</v>
      </c>
      <c r="L1341" s="2" t="s">
        <v>642</v>
      </c>
      <c r="M1341" s="17">
        <v>3</v>
      </c>
      <c r="N1341" s="24"/>
      <c r="O1341" s="80">
        <f>MATCH(C1341,大汇总!$A$2:$A$6000,0)</f>
        <v>4616</v>
      </c>
      <c r="P1341">
        <f t="shared" ca="1" si="62"/>
        <v>0.69615910094098366</v>
      </c>
    </row>
    <row r="1342" spans="1:16" ht="70.150000000000006" hidden="1" customHeight="1">
      <c r="A1342" s="80" t="s">
        <v>16116</v>
      </c>
      <c r="B1342" s="1">
        <v>211</v>
      </c>
      <c r="C1342" s="5" t="s">
        <v>16028</v>
      </c>
      <c r="D1342" s="6" t="s">
        <v>6145</v>
      </c>
      <c r="E1342" s="1" t="str">
        <f t="shared" si="60"/>
        <v/>
      </c>
      <c r="G1342" s="1"/>
      <c r="H1342" s="18">
        <v>1</v>
      </c>
      <c r="I1342" s="17" t="str">
        <f t="shared" si="61"/>
        <v>√</v>
      </c>
      <c r="J1342" s="2" t="s">
        <v>6145</v>
      </c>
      <c r="K1342" s="2" t="s">
        <v>6146</v>
      </c>
      <c r="L1342" s="2" t="s">
        <v>6147</v>
      </c>
      <c r="M1342" s="17">
        <v>1</v>
      </c>
      <c r="N1342" s="38"/>
      <c r="O1342" s="80" t="e">
        <f>MATCH(C1342,大汇总!$A$2:$A$6000,0)</f>
        <v>#N/A</v>
      </c>
      <c r="P1342">
        <f t="shared" ca="1" si="62"/>
        <v>0.78481472470439462</v>
      </c>
    </row>
    <row r="1343" spans="1:16" ht="70.150000000000006" hidden="1" customHeight="1">
      <c r="A1343" s="80" t="s">
        <v>16114</v>
      </c>
      <c r="B1343" s="1">
        <v>211</v>
      </c>
      <c r="C1343" s="5" t="s">
        <v>15559</v>
      </c>
      <c r="D1343" s="6" t="s">
        <v>2429</v>
      </c>
      <c r="E1343" s="1" t="str">
        <f t="shared" si="60"/>
        <v/>
      </c>
      <c r="G1343" s="1"/>
      <c r="H1343" s="18">
        <v>3</v>
      </c>
      <c r="I1343" s="1" t="str">
        <f t="shared" si="61"/>
        <v>√</v>
      </c>
      <c r="J1343" s="2" t="s">
        <v>2431</v>
      </c>
      <c r="K1343" s="2" t="s">
        <v>2430</v>
      </c>
      <c r="L1343" s="2" t="s">
        <v>2429</v>
      </c>
      <c r="M1343" s="1">
        <v>3</v>
      </c>
      <c r="N1343" s="33"/>
      <c r="O1343" s="80">
        <f>MATCH(C1343,大汇总!$A$2:$A$6000,0)</f>
        <v>5192</v>
      </c>
      <c r="P1343">
        <f t="shared" ca="1" si="62"/>
        <v>0.50302048581284287</v>
      </c>
    </row>
    <row r="1344" spans="1:16" ht="70.150000000000006" hidden="1" customHeight="1">
      <c r="A1344" s="80" t="s">
        <v>16120</v>
      </c>
      <c r="B1344" s="54">
        <v>211</v>
      </c>
      <c r="C1344" s="5" t="s">
        <v>13234</v>
      </c>
      <c r="D1344" s="6" t="s">
        <v>13235</v>
      </c>
      <c r="E1344" s="9" t="str">
        <f t="shared" si="60"/>
        <v/>
      </c>
      <c r="G1344" s="9" t="s">
        <v>17860</v>
      </c>
      <c r="H1344" s="18"/>
      <c r="I1344" s="17" t="str">
        <f t="shared" si="61"/>
        <v/>
      </c>
      <c r="J1344" s="2" t="s">
        <v>13236</v>
      </c>
      <c r="K1344" s="2" t="s">
        <v>13235</v>
      </c>
      <c r="L1344" s="2" t="s">
        <v>13237</v>
      </c>
      <c r="M1344" s="17">
        <v>2</v>
      </c>
      <c r="N1344" s="25"/>
      <c r="O1344" s="80">
        <f>MATCH(C1344,大汇总!$A$2:$A$6000,0)</f>
        <v>474</v>
      </c>
      <c r="P1344">
        <f t="shared" ca="1" si="62"/>
        <v>0.47881176652150714</v>
      </c>
    </row>
    <row r="1345" spans="1:16" ht="70.150000000000006" hidden="1" customHeight="1">
      <c r="A1345" s="80" t="s">
        <v>16117</v>
      </c>
      <c r="B1345" s="17">
        <v>211</v>
      </c>
      <c r="C1345" s="5" t="s">
        <v>11703</v>
      </c>
      <c r="D1345" s="31" t="s">
        <v>11704</v>
      </c>
      <c r="E1345" s="1" t="str">
        <f t="shared" si="60"/>
        <v/>
      </c>
      <c r="G1345" s="1" t="s">
        <v>17860</v>
      </c>
      <c r="H1345" s="32"/>
      <c r="I1345" s="17" t="str">
        <f t="shared" si="61"/>
        <v/>
      </c>
      <c r="J1345" s="2" t="s">
        <v>11704</v>
      </c>
      <c r="K1345" s="2" t="s">
        <v>814</v>
      </c>
      <c r="L1345" s="2" t="s">
        <v>11705</v>
      </c>
      <c r="M1345" s="17">
        <v>1</v>
      </c>
      <c r="N1345" s="24"/>
      <c r="O1345" s="80">
        <f>MATCH(C1345,大汇总!$A$2:$A$6000,0)</f>
        <v>1526</v>
      </c>
      <c r="P1345">
        <f t="shared" ca="1" si="62"/>
        <v>0.26233494597093487</v>
      </c>
    </row>
    <row r="1346" spans="1:16" ht="70.150000000000006" hidden="1" customHeight="1">
      <c r="A1346" s="80" t="s">
        <v>16115</v>
      </c>
      <c r="B1346" s="1">
        <v>212</v>
      </c>
      <c r="C1346" s="156" t="s">
        <v>15658</v>
      </c>
      <c r="D1346" s="8" t="s">
        <v>4484</v>
      </c>
      <c r="E1346" s="1" t="str">
        <f t="shared" ref="E1346:E1409" si="63">IF(I1346="×",IF(M1346=1,J1346,IF(M1346=2,K1346,IF(M1346=3,L1346,""))),"")</f>
        <v/>
      </c>
      <c r="G1346" s="1" t="s">
        <v>17860</v>
      </c>
      <c r="H1346" s="4">
        <v>2</v>
      </c>
      <c r="I1346" s="17" t="str">
        <f t="shared" ref="I1346:I1409" si="64">IF(H1346="","",IF(H1346=M1346,"√","×"))</f>
        <v>√</v>
      </c>
      <c r="J1346" s="2" t="s">
        <v>4481</v>
      </c>
      <c r="K1346" s="2" t="s">
        <v>4484</v>
      </c>
      <c r="L1346" s="2" t="s">
        <v>4485</v>
      </c>
      <c r="M1346" s="17">
        <v>2</v>
      </c>
      <c r="N1346" s="24"/>
      <c r="O1346" s="80">
        <f>MATCH(C1346,大汇总!$A$2:$A$6000,0)</f>
        <v>1385</v>
      </c>
      <c r="P1346">
        <f t="shared" ref="P1346:P1409" ca="1" si="65">RAND()</f>
        <v>8.4400567687900496E-2</v>
      </c>
    </row>
    <row r="1347" spans="1:16" ht="70.150000000000006" hidden="1" customHeight="1">
      <c r="A1347" s="80" t="s">
        <v>16113</v>
      </c>
      <c r="B1347" s="1">
        <v>212</v>
      </c>
      <c r="C1347" s="7" t="s">
        <v>1531</v>
      </c>
      <c r="D1347" s="8" t="s">
        <v>386</v>
      </c>
      <c r="E1347" s="1" t="str">
        <f t="shared" si="63"/>
        <v/>
      </c>
      <c r="G1347" s="1"/>
      <c r="H1347" s="4">
        <v>3</v>
      </c>
      <c r="I1347" s="17" t="str">
        <f t="shared" si="64"/>
        <v>√</v>
      </c>
      <c r="J1347" s="2" t="s">
        <v>646</v>
      </c>
      <c r="K1347" s="2" t="s">
        <v>645</v>
      </c>
      <c r="L1347" s="2" t="s">
        <v>386</v>
      </c>
      <c r="M1347" s="17">
        <v>3</v>
      </c>
      <c r="N1347" s="24"/>
      <c r="O1347" s="80">
        <f>MATCH(C1347,大汇总!$A$2:$A$6000,0)</f>
        <v>779</v>
      </c>
      <c r="P1347">
        <f t="shared" ca="1" si="65"/>
        <v>0.8360862887536451</v>
      </c>
    </row>
    <row r="1348" spans="1:16" ht="70.150000000000006" hidden="1" customHeight="1">
      <c r="A1348" s="80" t="s">
        <v>16116</v>
      </c>
      <c r="B1348" s="1">
        <v>212</v>
      </c>
      <c r="C1348" s="7" t="s">
        <v>16029</v>
      </c>
      <c r="D1348" s="8" t="s">
        <v>6738</v>
      </c>
      <c r="E1348" s="1" t="str">
        <f t="shared" si="63"/>
        <v/>
      </c>
      <c r="G1348" s="1"/>
      <c r="H1348" s="4">
        <v>1</v>
      </c>
      <c r="I1348" s="17" t="str">
        <f t="shared" si="64"/>
        <v>√</v>
      </c>
      <c r="J1348" s="2" t="s">
        <v>6738</v>
      </c>
      <c r="K1348" s="2" t="s">
        <v>6739</v>
      </c>
      <c r="L1348" s="2" t="s">
        <v>6740</v>
      </c>
      <c r="M1348" s="17">
        <v>1</v>
      </c>
      <c r="N1348" s="38"/>
      <c r="O1348" s="80">
        <f>MATCH(C1348,大汇总!$A$2:$A$6000,0)</f>
        <v>4190</v>
      </c>
      <c r="P1348">
        <f t="shared" ca="1" si="65"/>
        <v>0.89648366257987677</v>
      </c>
    </row>
    <row r="1349" spans="1:16" ht="70.150000000000006" hidden="1" customHeight="1">
      <c r="A1349" s="80" t="s">
        <v>16114</v>
      </c>
      <c r="B1349" s="1">
        <v>212</v>
      </c>
      <c r="C1349" s="7" t="s">
        <v>15560</v>
      </c>
      <c r="D1349" s="8" t="s">
        <v>2432</v>
      </c>
      <c r="E1349" s="1" t="str">
        <f t="shared" si="63"/>
        <v/>
      </c>
      <c r="G1349" s="1"/>
      <c r="H1349" s="4">
        <v>3</v>
      </c>
      <c r="I1349" s="1" t="str">
        <f t="shared" si="64"/>
        <v>√</v>
      </c>
      <c r="J1349" s="2" t="s">
        <v>2434</v>
      </c>
      <c r="K1349" s="2" t="s">
        <v>2433</v>
      </c>
      <c r="L1349" s="2" t="s">
        <v>2432</v>
      </c>
      <c r="M1349" s="1">
        <v>3</v>
      </c>
      <c r="N1349" s="33"/>
      <c r="O1349" s="80">
        <f>MATCH(C1349,大汇总!$A$2:$A$6000,0)</f>
        <v>1877</v>
      </c>
      <c r="P1349">
        <f t="shared" ca="1" si="65"/>
        <v>0.5484162748485838</v>
      </c>
    </row>
    <row r="1350" spans="1:16" ht="70.150000000000006" hidden="1" customHeight="1">
      <c r="A1350" s="80" t="s">
        <v>16120</v>
      </c>
      <c r="B1350" s="54">
        <v>212</v>
      </c>
      <c r="C1350" s="7" t="s">
        <v>13238</v>
      </c>
      <c r="D1350" s="8" t="s">
        <v>13239</v>
      </c>
      <c r="E1350" s="9" t="str">
        <f t="shared" si="63"/>
        <v/>
      </c>
      <c r="G1350" s="9" t="s">
        <v>17860</v>
      </c>
      <c r="H1350" s="4"/>
      <c r="I1350" s="17" t="str">
        <f t="shared" si="64"/>
        <v/>
      </c>
      <c r="J1350" s="2" t="s">
        <v>13241</v>
      </c>
      <c r="K1350" s="2" t="s">
        <v>13240</v>
      </c>
      <c r="L1350" s="2" t="s">
        <v>13239</v>
      </c>
      <c r="M1350" s="17">
        <v>3</v>
      </c>
      <c r="N1350" s="25"/>
      <c r="O1350" s="80">
        <f>MATCH(C1350,大汇总!$A$2:$A$6000,0)</f>
        <v>476</v>
      </c>
      <c r="P1350">
        <f t="shared" ca="1" si="65"/>
        <v>0.32449524606728852</v>
      </c>
    </row>
    <row r="1351" spans="1:16" ht="70.150000000000006" hidden="1" customHeight="1">
      <c r="A1351" s="80" t="s">
        <v>16117</v>
      </c>
      <c r="B1351" s="17">
        <v>212</v>
      </c>
      <c r="C1351" s="7" t="s">
        <v>15950</v>
      </c>
      <c r="D1351" s="8" t="s">
        <v>11690</v>
      </c>
      <c r="E1351" s="1" t="str">
        <f t="shared" si="63"/>
        <v/>
      </c>
      <c r="G1351" s="1" t="s">
        <v>17862</v>
      </c>
      <c r="H1351" s="22">
        <v>1</v>
      </c>
      <c r="I1351" s="17" t="str">
        <f t="shared" si="64"/>
        <v>√</v>
      </c>
      <c r="J1351" s="2" t="s">
        <v>11690</v>
      </c>
      <c r="K1351" s="2" t="s">
        <v>11689</v>
      </c>
      <c r="L1351" s="2" t="s">
        <v>5244</v>
      </c>
      <c r="M1351" s="17">
        <v>1</v>
      </c>
      <c r="N1351" s="24"/>
      <c r="O1351" s="80">
        <f>MATCH(C1351,大汇总!$A$2:$A$6000,0)</f>
        <v>4707</v>
      </c>
      <c r="P1351">
        <f t="shared" ca="1" si="65"/>
        <v>0.47249542380899556</v>
      </c>
    </row>
    <row r="1352" spans="1:16" ht="70.150000000000006" hidden="1" customHeight="1">
      <c r="A1352" s="80" t="s">
        <v>16115</v>
      </c>
      <c r="B1352" s="1">
        <v>213</v>
      </c>
      <c r="C1352" s="156" t="s">
        <v>4486</v>
      </c>
      <c r="D1352" s="8" t="s">
        <v>4487</v>
      </c>
      <c r="E1352" s="1" t="str">
        <f t="shared" si="63"/>
        <v/>
      </c>
      <c r="G1352" s="1" t="s">
        <v>17860</v>
      </c>
      <c r="H1352" s="4">
        <v>1</v>
      </c>
      <c r="I1352" s="17" t="str">
        <f t="shared" si="64"/>
        <v>√</v>
      </c>
      <c r="J1352" s="2" t="s">
        <v>4487</v>
      </c>
      <c r="K1352" s="2" t="s">
        <v>4488</v>
      </c>
      <c r="L1352" s="2" t="s">
        <v>4489</v>
      </c>
      <c r="M1352" s="17">
        <v>1</v>
      </c>
      <c r="N1352" s="24"/>
      <c r="O1352" s="80">
        <f>MATCH(C1352,大汇总!$A$2:$A$6000,0)</f>
        <v>1381</v>
      </c>
      <c r="P1352">
        <f t="shared" ca="1" si="65"/>
        <v>0.30965517912873441</v>
      </c>
    </row>
    <row r="1353" spans="1:16" ht="70.150000000000006" hidden="1" customHeight="1">
      <c r="A1353" s="80" t="s">
        <v>16113</v>
      </c>
      <c r="B1353" s="1">
        <v>213</v>
      </c>
      <c r="C1353" s="7" t="s">
        <v>647</v>
      </c>
      <c r="D1353" s="8" t="s">
        <v>648</v>
      </c>
      <c r="E1353" s="1" t="str">
        <f t="shared" si="63"/>
        <v/>
      </c>
      <c r="G1353" s="1"/>
      <c r="H1353" s="4">
        <v>3</v>
      </c>
      <c r="I1353" s="17" t="str">
        <f t="shared" si="64"/>
        <v>√</v>
      </c>
      <c r="J1353" s="2" t="s">
        <v>650</v>
      </c>
      <c r="K1353" s="2" t="s">
        <v>649</v>
      </c>
      <c r="L1353" s="2" t="s">
        <v>648</v>
      </c>
      <c r="M1353" s="17">
        <v>3</v>
      </c>
      <c r="N1353" s="24"/>
      <c r="O1353" s="80">
        <f>MATCH(C1353,大汇总!$A$2:$A$6000,0)</f>
        <v>4682</v>
      </c>
      <c r="P1353">
        <f t="shared" ca="1" si="65"/>
        <v>0.14081508650080232</v>
      </c>
    </row>
    <row r="1354" spans="1:16" ht="70.150000000000006" hidden="1" customHeight="1">
      <c r="A1354" s="80" t="s">
        <v>16116</v>
      </c>
      <c r="B1354" s="1">
        <v>213</v>
      </c>
      <c r="C1354" s="7" t="s">
        <v>16030</v>
      </c>
      <c r="D1354" s="8" t="s">
        <v>6741</v>
      </c>
      <c r="E1354" s="1" t="str">
        <f t="shared" si="63"/>
        <v/>
      </c>
      <c r="G1354" s="1"/>
      <c r="H1354" s="4">
        <v>3</v>
      </c>
      <c r="I1354" s="17" t="str">
        <f t="shared" si="64"/>
        <v>√</v>
      </c>
      <c r="J1354" s="2" t="s">
        <v>6742</v>
      </c>
      <c r="K1354" s="2" t="s">
        <v>6150</v>
      </c>
      <c r="L1354" s="2" t="s">
        <v>6741</v>
      </c>
      <c r="M1354" s="17">
        <v>3</v>
      </c>
      <c r="N1354" s="38"/>
      <c r="O1354" s="80" t="e">
        <f>MATCH(C1354,大汇总!$A$2:$A$6000,0)</f>
        <v>#N/A</v>
      </c>
      <c r="P1354">
        <f t="shared" ca="1" si="65"/>
        <v>0.27224941842723238</v>
      </c>
    </row>
    <row r="1355" spans="1:16" ht="70.150000000000006" hidden="1" customHeight="1">
      <c r="A1355" s="80" t="s">
        <v>16114</v>
      </c>
      <c r="B1355" s="1">
        <v>213</v>
      </c>
      <c r="C1355" s="7" t="s">
        <v>15561</v>
      </c>
      <c r="D1355" s="8" t="s">
        <v>2434</v>
      </c>
      <c r="E1355" s="1" t="str">
        <f t="shared" si="63"/>
        <v/>
      </c>
      <c r="G1355" s="1"/>
      <c r="H1355" s="4">
        <v>1</v>
      </c>
      <c r="I1355" s="1" t="str">
        <f t="shared" si="64"/>
        <v>√</v>
      </c>
      <c r="J1355" s="2" t="s">
        <v>2434</v>
      </c>
      <c r="K1355" s="2" t="s">
        <v>2436</v>
      </c>
      <c r="L1355" s="2" t="s">
        <v>2435</v>
      </c>
      <c r="M1355" s="1">
        <v>1</v>
      </c>
      <c r="N1355" s="33"/>
      <c r="O1355" s="80">
        <f>MATCH(C1355,大汇总!$A$2:$A$6000,0)</f>
        <v>3265</v>
      </c>
      <c r="P1355">
        <f t="shared" ca="1" si="65"/>
        <v>0.87833052562790104</v>
      </c>
    </row>
    <row r="1356" spans="1:16" ht="70.150000000000006" hidden="1" customHeight="1">
      <c r="A1356" s="80" t="s">
        <v>16120</v>
      </c>
      <c r="B1356" s="54">
        <v>213</v>
      </c>
      <c r="C1356" s="7" t="s">
        <v>13242</v>
      </c>
      <c r="D1356" s="8" t="s">
        <v>13243</v>
      </c>
      <c r="E1356" s="9" t="str">
        <f t="shared" si="63"/>
        <v/>
      </c>
      <c r="G1356" s="9" t="s">
        <v>17860</v>
      </c>
      <c r="H1356" s="4"/>
      <c r="I1356" s="17" t="str">
        <f t="shared" si="64"/>
        <v/>
      </c>
      <c r="J1356" s="2" t="s">
        <v>13245</v>
      </c>
      <c r="K1356" s="2" t="s">
        <v>13244</v>
      </c>
      <c r="L1356" s="2" t="s">
        <v>13243</v>
      </c>
      <c r="M1356" s="17">
        <v>3</v>
      </c>
      <c r="N1356" s="25"/>
      <c r="O1356" s="80">
        <f>MATCH(C1356,大汇总!$A$2:$A$6000,0)</f>
        <v>475</v>
      </c>
      <c r="P1356">
        <f t="shared" ca="1" si="65"/>
        <v>0.17180842778403915</v>
      </c>
    </row>
    <row r="1357" spans="1:16" ht="70.150000000000006" hidden="1" customHeight="1">
      <c r="A1357" s="80" t="s">
        <v>16117</v>
      </c>
      <c r="B1357" s="17">
        <v>213</v>
      </c>
      <c r="C1357" s="7" t="s">
        <v>11706</v>
      </c>
      <c r="D1357" s="8" t="s">
        <v>11708</v>
      </c>
      <c r="E1357" s="1" t="str">
        <f t="shared" si="63"/>
        <v/>
      </c>
      <c r="G1357" s="1"/>
      <c r="H1357" s="4">
        <v>2</v>
      </c>
      <c r="I1357" s="17" t="str">
        <f t="shared" si="64"/>
        <v>√</v>
      </c>
      <c r="J1357" s="2" t="s">
        <v>11707</v>
      </c>
      <c r="K1357" s="2" t="s">
        <v>11708</v>
      </c>
      <c r="L1357" s="2" t="s">
        <v>11709</v>
      </c>
      <c r="M1357" s="17">
        <v>2</v>
      </c>
      <c r="N1357" s="24"/>
      <c r="O1357" s="80">
        <f>MATCH(C1357,大汇总!$A$2:$A$6000,0)</f>
        <v>4708</v>
      </c>
      <c r="P1357">
        <f t="shared" ca="1" si="65"/>
        <v>0.97589901655889322</v>
      </c>
    </row>
    <row r="1358" spans="1:16" ht="70.150000000000006" hidden="1" customHeight="1">
      <c r="A1358" s="80" t="s">
        <v>16115</v>
      </c>
      <c r="B1358" s="1">
        <v>214</v>
      </c>
      <c r="C1358" s="156" t="s">
        <v>4490</v>
      </c>
      <c r="D1358" s="8" t="s">
        <v>4491</v>
      </c>
      <c r="E1358" s="1" t="str">
        <f t="shared" si="63"/>
        <v/>
      </c>
      <c r="G1358" s="1" t="s">
        <v>17860</v>
      </c>
      <c r="H1358" s="4">
        <v>3</v>
      </c>
      <c r="I1358" s="17" t="str">
        <f t="shared" si="64"/>
        <v>√</v>
      </c>
      <c r="J1358" s="2" t="s">
        <v>4492</v>
      </c>
      <c r="K1358" s="2" t="s">
        <v>4485</v>
      </c>
      <c r="L1358" s="2" t="s">
        <v>4491</v>
      </c>
      <c r="M1358" s="17">
        <v>3</v>
      </c>
      <c r="N1358" s="24"/>
      <c r="O1358" s="80">
        <f>MATCH(C1358,大汇总!$A$2:$A$6000,0)</f>
        <v>1383</v>
      </c>
      <c r="P1358">
        <f t="shared" ca="1" si="65"/>
        <v>0.16296609330051559</v>
      </c>
    </row>
    <row r="1359" spans="1:16" ht="70.150000000000006" hidden="1" customHeight="1">
      <c r="A1359" s="80" t="s">
        <v>16113</v>
      </c>
      <c r="B1359" s="1">
        <v>214</v>
      </c>
      <c r="C1359" s="7" t="s">
        <v>651</v>
      </c>
      <c r="D1359" s="8" t="s">
        <v>652</v>
      </c>
      <c r="E1359" s="1" t="str">
        <f t="shared" si="63"/>
        <v/>
      </c>
      <c r="G1359" s="1"/>
      <c r="H1359" s="4">
        <v>1</v>
      </c>
      <c r="I1359" s="17" t="str">
        <f t="shared" si="64"/>
        <v>√</v>
      </c>
      <c r="J1359" s="2" t="s">
        <v>652</v>
      </c>
      <c r="K1359" s="2" t="s">
        <v>15</v>
      </c>
      <c r="L1359" s="2" t="s">
        <v>9</v>
      </c>
      <c r="M1359" s="17">
        <v>1</v>
      </c>
      <c r="N1359" s="24"/>
      <c r="O1359" s="80">
        <f>MATCH(C1359,大汇总!$A$2:$A$6000,0)</f>
        <v>3034</v>
      </c>
      <c r="P1359">
        <f t="shared" ca="1" si="65"/>
        <v>0.7356489673970027</v>
      </c>
    </row>
    <row r="1360" spans="1:16" ht="70.150000000000006" hidden="1" customHeight="1">
      <c r="A1360" s="80" t="s">
        <v>16116</v>
      </c>
      <c r="B1360" s="1">
        <v>214</v>
      </c>
      <c r="C1360" s="7" t="s">
        <v>16031</v>
      </c>
      <c r="D1360" s="8" t="s">
        <v>6743</v>
      </c>
      <c r="E1360" s="1" t="str">
        <f t="shared" si="63"/>
        <v/>
      </c>
      <c r="F1360" s="80" t="s">
        <v>17927</v>
      </c>
      <c r="G1360" s="1"/>
      <c r="H1360" s="4">
        <v>1</v>
      </c>
      <c r="I1360" s="17" t="str">
        <f t="shared" si="64"/>
        <v>√</v>
      </c>
      <c r="J1360" s="2" t="s">
        <v>6743</v>
      </c>
      <c r="K1360" s="2" t="s">
        <v>6744</v>
      </c>
      <c r="L1360" s="2" t="s">
        <v>6745</v>
      </c>
      <c r="M1360" s="17">
        <v>1</v>
      </c>
      <c r="N1360" s="38"/>
      <c r="O1360" s="80">
        <f>MATCH(C1360,大汇总!$A$2:$A$6000,0)</f>
        <v>1682</v>
      </c>
      <c r="P1360">
        <f t="shared" ca="1" si="65"/>
        <v>0.48060040976455631</v>
      </c>
    </row>
    <row r="1361" spans="1:16" ht="70.150000000000006" hidden="1" customHeight="1">
      <c r="A1361" s="80" t="s">
        <v>16114</v>
      </c>
      <c r="B1361" s="1">
        <v>214</v>
      </c>
      <c r="C1361" s="7" t="s">
        <v>15562</v>
      </c>
      <c r="D1361" s="8" t="s">
        <v>2439</v>
      </c>
      <c r="E1361" s="1" t="str">
        <f t="shared" si="63"/>
        <v/>
      </c>
      <c r="G1361" s="1"/>
      <c r="H1361" s="4">
        <v>2</v>
      </c>
      <c r="I1361" s="1" t="str">
        <f t="shared" si="64"/>
        <v>√</v>
      </c>
      <c r="J1361" s="2" t="s">
        <v>2438</v>
      </c>
      <c r="K1361" s="2" t="s">
        <v>2439</v>
      </c>
      <c r="L1361" s="2" t="s">
        <v>2437</v>
      </c>
      <c r="M1361" s="1">
        <v>2</v>
      </c>
      <c r="N1361" s="33"/>
      <c r="O1361" s="80">
        <f>MATCH(C1361,大汇总!$A$2:$A$6000,0)</f>
        <v>4947</v>
      </c>
      <c r="P1361">
        <f t="shared" ca="1" si="65"/>
        <v>0.46398393559947182</v>
      </c>
    </row>
    <row r="1362" spans="1:16" ht="70.150000000000006" hidden="1" customHeight="1">
      <c r="A1362" s="80" t="s">
        <v>16120</v>
      </c>
      <c r="B1362" s="54">
        <v>214</v>
      </c>
      <c r="C1362" s="7" t="s">
        <v>13246</v>
      </c>
      <c r="D1362" s="8" t="s">
        <v>13235</v>
      </c>
      <c r="E1362" s="9" t="str">
        <f t="shared" si="63"/>
        <v/>
      </c>
      <c r="G1362" s="9" t="s">
        <v>17860</v>
      </c>
      <c r="H1362" s="4"/>
      <c r="I1362" s="17" t="str">
        <f t="shared" si="64"/>
        <v/>
      </c>
      <c r="J1362" s="2" t="s">
        <v>13236</v>
      </c>
      <c r="K1362" s="2" t="s">
        <v>13235</v>
      </c>
      <c r="L1362" s="2" t="s">
        <v>13237</v>
      </c>
      <c r="M1362" s="17">
        <v>2</v>
      </c>
      <c r="N1362" s="25"/>
      <c r="O1362" s="80" t="e">
        <f>MATCH(C1362,大汇总!$A$2:$A$6000,0)</f>
        <v>#N/A</v>
      </c>
      <c r="P1362">
        <f t="shared" ca="1" si="65"/>
        <v>0.84270586249299517</v>
      </c>
    </row>
    <row r="1363" spans="1:16" ht="70.150000000000006" hidden="1" customHeight="1">
      <c r="A1363" s="80" t="s">
        <v>16117</v>
      </c>
      <c r="B1363" s="17">
        <v>214</v>
      </c>
      <c r="C1363" s="7" t="s">
        <v>11710</v>
      </c>
      <c r="D1363" s="8" t="s">
        <v>11712</v>
      </c>
      <c r="E1363" s="1" t="str">
        <f t="shared" si="63"/>
        <v/>
      </c>
      <c r="G1363" s="1" t="s">
        <v>17860</v>
      </c>
      <c r="H1363" s="4"/>
      <c r="I1363" s="17" t="str">
        <f t="shared" si="64"/>
        <v/>
      </c>
      <c r="J1363" s="2" t="s">
        <v>11711</v>
      </c>
      <c r="K1363" s="2" t="s">
        <v>11712</v>
      </c>
      <c r="L1363" s="2" t="s">
        <v>11713</v>
      </c>
      <c r="M1363" s="17">
        <v>2</v>
      </c>
      <c r="N1363" s="24"/>
      <c r="O1363" s="80">
        <f>MATCH(C1363,大汇总!$A$2:$A$6000,0)</f>
        <v>1178</v>
      </c>
      <c r="P1363">
        <f t="shared" ca="1" si="65"/>
        <v>0.46468975530524825</v>
      </c>
    </row>
    <row r="1364" spans="1:16" ht="70.150000000000006" hidden="1" customHeight="1">
      <c r="A1364" s="80" t="s">
        <v>16115</v>
      </c>
      <c r="B1364" s="1">
        <v>215</v>
      </c>
      <c r="C1364" s="156" t="s">
        <v>4493</v>
      </c>
      <c r="D1364" s="8" t="s">
        <v>4485</v>
      </c>
      <c r="E1364" s="1" t="str">
        <f t="shared" si="63"/>
        <v/>
      </c>
      <c r="G1364" s="1" t="s">
        <v>17860</v>
      </c>
      <c r="H1364" s="4">
        <v>1</v>
      </c>
      <c r="I1364" s="17" t="str">
        <f t="shared" si="64"/>
        <v>√</v>
      </c>
      <c r="J1364" s="2" t="s">
        <v>4485</v>
      </c>
      <c r="K1364" s="2" t="s">
        <v>4491</v>
      </c>
      <c r="L1364" s="2" t="s">
        <v>4494</v>
      </c>
      <c r="M1364" s="17">
        <v>1</v>
      </c>
      <c r="N1364" s="24"/>
      <c r="O1364" s="80">
        <f>MATCH(C1364,大汇总!$A$2:$A$6000,0)</f>
        <v>1382</v>
      </c>
      <c r="P1364">
        <f t="shared" ca="1" si="65"/>
        <v>0.55566303910644677</v>
      </c>
    </row>
    <row r="1365" spans="1:16" ht="70.150000000000006" hidden="1" customHeight="1">
      <c r="A1365" s="80" t="s">
        <v>16113</v>
      </c>
      <c r="B1365" s="1">
        <v>215</v>
      </c>
      <c r="C1365" s="7" t="s">
        <v>1532</v>
      </c>
      <c r="D1365" s="8" t="s">
        <v>652</v>
      </c>
      <c r="E1365" s="1" t="str">
        <f t="shared" si="63"/>
        <v/>
      </c>
      <c r="G1365" s="1"/>
      <c r="H1365" s="4">
        <v>1</v>
      </c>
      <c r="I1365" s="17" t="str">
        <f t="shared" si="64"/>
        <v>√</v>
      </c>
      <c r="J1365" s="2" t="s">
        <v>652</v>
      </c>
      <c r="K1365" s="2" t="s">
        <v>15</v>
      </c>
      <c r="L1365" s="2" t="s">
        <v>653</v>
      </c>
      <c r="M1365" s="17">
        <v>1</v>
      </c>
      <c r="N1365" s="24"/>
      <c r="O1365" s="80" t="e">
        <f>MATCH(C1365,大汇总!$A$2:$A$6000,0)</f>
        <v>#N/A</v>
      </c>
      <c r="P1365">
        <f t="shared" ca="1" si="65"/>
        <v>0.23127597650499832</v>
      </c>
    </row>
    <row r="1366" spans="1:16" ht="70.150000000000006" hidden="1" customHeight="1">
      <c r="A1366" s="80" t="s">
        <v>16116</v>
      </c>
      <c r="B1366" s="1">
        <v>215</v>
      </c>
      <c r="C1366" s="7" t="s">
        <v>16032</v>
      </c>
      <c r="D1366" s="8" t="s">
        <v>6170</v>
      </c>
      <c r="E1366" s="1" t="str">
        <f t="shared" si="63"/>
        <v/>
      </c>
      <c r="G1366" s="1"/>
      <c r="H1366" s="4">
        <v>1</v>
      </c>
      <c r="I1366" s="17" t="str">
        <f t="shared" si="64"/>
        <v>√</v>
      </c>
      <c r="J1366" s="2" t="s">
        <v>6170</v>
      </c>
      <c r="K1366" s="2" t="s">
        <v>6171</v>
      </c>
      <c r="L1366" s="2" t="s">
        <v>6746</v>
      </c>
      <c r="M1366" s="17">
        <v>1</v>
      </c>
      <c r="N1366" s="38"/>
      <c r="O1366" s="80" t="e">
        <f>MATCH(C1366,大汇总!$A$2:$A$6000,0)</f>
        <v>#N/A</v>
      </c>
      <c r="P1366">
        <f t="shared" ca="1" si="65"/>
        <v>0.72567885955014755</v>
      </c>
    </row>
    <row r="1367" spans="1:16" ht="70.150000000000006" hidden="1" customHeight="1">
      <c r="A1367" s="80" t="s">
        <v>16114</v>
      </c>
      <c r="B1367" s="1">
        <v>215</v>
      </c>
      <c r="C1367" s="7" t="s">
        <v>2440</v>
      </c>
      <c r="D1367" s="8" t="s">
        <v>2442</v>
      </c>
      <c r="E1367" s="1" t="str">
        <f t="shared" si="63"/>
        <v/>
      </c>
      <c r="G1367" s="1"/>
      <c r="H1367" s="4">
        <v>2</v>
      </c>
      <c r="I1367" s="1" t="str">
        <f t="shared" si="64"/>
        <v>√</v>
      </c>
      <c r="J1367" s="2" t="s">
        <v>2443</v>
      </c>
      <c r="K1367" s="2" t="s">
        <v>2442</v>
      </c>
      <c r="L1367" s="2" t="s">
        <v>2441</v>
      </c>
      <c r="M1367" s="1">
        <v>2</v>
      </c>
      <c r="N1367" s="33"/>
      <c r="O1367" s="80">
        <f>MATCH(C1367,大汇总!$A$2:$A$6000,0)</f>
        <v>3585</v>
      </c>
      <c r="P1367">
        <f t="shared" ca="1" si="65"/>
        <v>9.3900324435838178E-2</v>
      </c>
    </row>
    <row r="1368" spans="1:16" ht="70.150000000000006" hidden="1" customHeight="1">
      <c r="A1368" s="80" t="s">
        <v>16120</v>
      </c>
      <c r="B1368" s="54">
        <v>215</v>
      </c>
      <c r="C1368" s="7" t="s">
        <v>13247</v>
      </c>
      <c r="D1368" s="8" t="s">
        <v>13220</v>
      </c>
      <c r="E1368" s="9" t="str">
        <f t="shared" si="63"/>
        <v/>
      </c>
      <c r="G1368" s="9" t="s">
        <v>17860</v>
      </c>
      <c r="H1368" s="4"/>
      <c r="I1368" s="17" t="str">
        <f t="shared" si="64"/>
        <v/>
      </c>
      <c r="J1368" s="2" t="s">
        <v>13249</v>
      </c>
      <c r="K1368" s="2" t="s">
        <v>13248</v>
      </c>
      <c r="L1368" s="2" t="s">
        <v>13220</v>
      </c>
      <c r="M1368" s="17">
        <v>3</v>
      </c>
      <c r="N1368" s="25"/>
      <c r="O1368" s="80">
        <f>MATCH(C1368,大汇总!$A$2:$A$6000,0)</f>
        <v>477</v>
      </c>
      <c r="P1368">
        <f t="shared" ca="1" si="65"/>
        <v>0.58849008946386117</v>
      </c>
    </row>
    <row r="1369" spans="1:16" ht="70.150000000000006" hidden="1" customHeight="1">
      <c r="A1369" s="80" t="s">
        <v>16117</v>
      </c>
      <c r="B1369" s="17">
        <v>215</v>
      </c>
      <c r="C1369" s="7" t="s">
        <v>11714</v>
      </c>
      <c r="D1369" s="8" t="s">
        <v>11717</v>
      </c>
      <c r="E1369" s="1" t="str">
        <f t="shared" si="63"/>
        <v/>
      </c>
      <c r="G1369" s="1" t="s">
        <v>17860</v>
      </c>
      <c r="H1369" s="4"/>
      <c r="I1369" s="17" t="str">
        <f t="shared" si="64"/>
        <v/>
      </c>
      <c r="J1369" s="2" t="s">
        <v>11716</v>
      </c>
      <c r="K1369" s="2" t="s">
        <v>11717</v>
      </c>
      <c r="L1369" s="2" t="s">
        <v>11715</v>
      </c>
      <c r="M1369" s="17">
        <v>2</v>
      </c>
      <c r="N1369" s="24"/>
      <c r="O1369" s="80">
        <f>MATCH(C1369,大汇总!$A$2:$A$6000,0)</f>
        <v>1173</v>
      </c>
      <c r="P1369">
        <f t="shared" ca="1" si="65"/>
        <v>0.83063680394033601</v>
      </c>
    </row>
    <row r="1370" spans="1:16" ht="70.150000000000006" hidden="1" customHeight="1">
      <c r="A1370" s="80" t="s">
        <v>16115</v>
      </c>
      <c r="B1370" s="1">
        <v>216</v>
      </c>
      <c r="C1370" s="156" t="s">
        <v>4495</v>
      </c>
      <c r="D1370" s="8" t="s">
        <v>4496</v>
      </c>
      <c r="E1370" s="1" t="str">
        <f t="shared" si="63"/>
        <v/>
      </c>
      <c r="G1370" s="1" t="s">
        <v>17860</v>
      </c>
      <c r="H1370" s="4">
        <v>2</v>
      </c>
      <c r="I1370" s="17" t="str">
        <f t="shared" si="64"/>
        <v>√</v>
      </c>
      <c r="J1370" s="2" t="s">
        <v>4497</v>
      </c>
      <c r="K1370" s="2" t="s">
        <v>4496</v>
      </c>
      <c r="L1370" s="2" t="s">
        <v>4498</v>
      </c>
      <c r="M1370" s="17">
        <v>2</v>
      </c>
      <c r="N1370" s="24"/>
      <c r="O1370" s="80">
        <f>MATCH(C1370,大汇总!$A$2:$A$6000,0)</f>
        <v>1384</v>
      </c>
      <c r="P1370">
        <f t="shared" ca="1" si="65"/>
        <v>0.25791591538375391</v>
      </c>
    </row>
    <row r="1371" spans="1:16" ht="70.150000000000006" hidden="1" customHeight="1">
      <c r="A1371" s="80" t="s">
        <v>16113</v>
      </c>
      <c r="B1371" s="1">
        <v>216</v>
      </c>
      <c r="C1371" s="7" t="s">
        <v>1533</v>
      </c>
      <c r="D1371" s="8" t="s">
        <v>652</v>
      </c>
      <c r="E1371" s="1" t="str">
        <f t="shared" si="63"/>
        <v/>
      </c>
      <c r="G1371" s="1"/>
      <c r="H1371" s="4">
        <v>3</v>
      </c>
      <c r="I1371" s="17" t="str">
        <f t="shared" si="64"/>
        <v>√</v>
      </c>
      <c r="J1371" s="2" t="s">
        <v>648</v>
      </c>
      <c r="K1371" s="2" t="s">
        <v>653</v>
      </c>
      <c r="L1371" s="2" t="s">
        <v>652</v>
      </c>
      <c r="M1371" s="17">
        <v>3</v>
      </c>
      <c r="N1371" s="23"/>
      <c r="O1371" s="80">
        <f>MATCH(C1371,大汇总!$A$2:$A$6000,0)</f>
        <v>3030</v>
      </c>
      <c r="P1371">
        <f t="shared" ca="1" si="65"/>
        <v>0.8969513470013778</v>
      </c>
    </row>
    <row r="1372" spans="1:16" ht="70.150000000000006" hidden="1" customHeight="1">
      <c r="A1372" s="80" t="s">
        <v>16116</v>
      </c>
      <c r="B1372" s="1">
        <v>216</v>
      </c>
      <c r="C1372" s="7" t="s">
        <v>16033</v>
      </c>
      <c r="D1372" s="8" t="s">
        <v>6747</v>
      </c>
      <c r="E1372" s="1" t="str">
        <f t="shared" si="63"/>
        <v/>
      </c>
      <c r="G1372" s="1"/>
      <c r="H1372" s="4">
        <v>3</v>
      </c>
      <c r="I1372" s="17" t="str">
        <f t="shared" si="64"/>
        <v>√</v>
      </c>
      <c r="J1372" s="2" t="s">
        <v>6749</v>
      </c>
      <c r="K1372" s="2" t="s">
        <v>6748</v>
      </c>
      <c r="L1372" s="2" t="s">
        <v>6747</v>
      </c>
      <c r="M1372" s="17">
        <v>3</v>
      </c>
      <c r="N1372" s="38"/>
      <c r="O1372" s="80">
        <f>MATCH(C1372,大汇总!$A$2:$A$6000,0)</f>
        <v>1970</v>
      </c>
      <c r="P1372">
        <f t="shared" ca="1" si="65"/>
        <v>0.51283466726889881</v>
      </c>
    </row>
    <row r="1373" spans="1:16" ht="70.150000000000006" hidden="1" customHeight="1">
      <c r="A1373" s="80" t="s">
        <v>16114</v>
      </c>
      <c r="B1373" s="1">
        <v>216</v>
      </c>
      <c r="C1373" s="7" t="s">
        <v>15563</v>
      </c>
      <c r="D1373" s="8" t="s">
        <v>2444</v>
      </c>
      <c r="E1373" s="1" t="str">
        <f t="shared" si="63"/>
        <v/>
      </c>
      <c r="G1373" s="1"/>
      <c r="H1373" s="4">
        <v>2</v>
      </c>
      <c r="I1373" s="1" t="str">
        <f t="shared" si="64"/>
        <v>√</v>
      </c>
      <c r="J1373" s="2" t="s">
        <v>17997</v>
      </c>
      <c r="K1373" s="2" t="s">
        <v>17998</v>
      </c>
      <c r="L1373" s="2" t="s">
        <v>17999</v>
      </c>
      <c r="M1373" s="1">
        <v>2</v>
      </c>
      <c r="N1373" s="33"/>
      <c r="O1373" s="80">
        <f>MATCH(C1373,大汇总!$A$2:$A$6000,0)</f>
        <v>2902</v>
      </c>
      <c r="P1373">
        <f t="shared" ca="1" si="65"/>
        <v>0.35974192450218623</v>
      </c>
    </row>
    <row r="1374" spans="1:16" ht="70.150000000000006" hidden="1" customHeight="1">
      <c r="A1374" s="80" t="s">
        <v>16120</v>
      </c>
      <c r="B1374" s="54">
        <v>216</v>
      </c>
      <c r="C1374" s="7" t="s">
        <v>13250</v>
      </c>
      <c r="D1374" s="8" t="s">
        <v>13152</v>
      </c>
      <c r="E1374" s="9" t="str">
        <f t="shared" si="63"/>
        <v/>
      </c>
      <c r="G1374" s="9" t="s">
        <v>17860</v>
      </c>
      <c r="H1374" s="4"/>
      <c r="I1374" s="17" t="str">
        <f t="shared" si="64"/>
        <v/>
      </c>
      <c r="J1374" s="2" t="s">
        <v>13152</v>
      </c>
      <c r="K1374" s="2" t="s">
        <v>13251</v>
      </c>
      <c r="L1374" s="2" t="s">
        <v>13252</v>
      </c>
      <c r="M1374" s="17">
        <v>1</v>
      </c>
      <c r="N1374" s="25"/>
      <c r="O1374" s="80">
        <f>MATCH(C1374,大汇总!$A$2:$A$6000,0)</f>
        <v>478</v>
      </c>
      <c r="P1374">
        <f t="shared" ca="1" si="65"/>
        <v>0.38066351053545899</v>
      </c>
    </row>
    <row r="1375" spans="1:16" ht="70.150000000000006" hidden="1" customHeight="1">
      <c r="A1375" s="80" t="s">
        <v>16117</v>
      </c>
      <c r="B1375" s="17">
        <v>216</v>
      </c>
      <c r="C1375" s="7" t="s">
        <v>11718</v>
      </c>
      <c r="D1375" s="8" t="s">
        <v>11719</v>
      </c>
      <c r="E1375" s="1" t="str">
        <f t="shared" si="63"/>
        <v/>
      </c>
      <c r="G1375" s="1" t="s">
        <v>17860</v>
      </c>
      <c r="H1375" s="4"/>
      <c r="I1375" s="17" t="str">
        <f t="shared" si="64"/>
        <v/>
      </c>
      <c r="J1375" s="2" t="s">
        <v>11719</v>
      </c>
      <c r="K1375" s="2" t="s">
        <v>11720</v>
      </c>
      <c r="L1375" s="2" t="s">
        <v>11721</v>
      </c>
      <c r="M1375" s="17">
        <v>1</v>
      </c>
      <c r="N1375" s="24"/>
      <c r="O1375" s="80">
        <f>MATCH(C1375,大汇总!$A$2:$A$6000,0)</f>
        <v>1177</v>
      </c>
      <c r="P1375">
        <f t="shared" ca="1" si="65"/>
        <v>0.90409399381624822</v>
      </c>
    </row>
    <row r="1376" spans="1:16" ht="70.150000000000006" hidden="1" customHeight="1">
      <c r="A1376" s="80" t="s">
        <v>16115</v>
      </c>
      <c r="B1376" s="1">
        <v>217</v>
      </c>
      <c r="C1376" s="156" t="s">
        <v>15659</v>
      </c>
      <c r="D1376" s="8" t="s">
        <v>4491</v>
      </c>
      <c r="E1376" s="1" t="str">
        <f t="shared" si="63"/>
        <v/>
      </c>
      <c r="G1376" s="1" t="s">
        <v>17860</v>
      </c>
      <c r="H1376" s="4">
        <v>3</v>
      </c>
      <c r="I1376" s="17" t="str">
        <f t="shared" si="64"/>
        <v>√</v>
      </c>
      <c r="J1376" s="2" t="s">
        <v>4499</v>
      </c>
      <c r="K1376" s="2" t="s">
        <v>4485</v>
      </c>
      <c r="L1376" s="2" t="s">
        <v>4491</v>
      </c>
      <c r="M1376" s="17">
        <v>3</v>
      </c>
      <c r="N1376" s="24"/>
      <c r="O1376" s="80" t="e">
        <f>MATCH(C1376,大汇总!$A$2:$A$6000,0)</f>
        <v>#N/A</v>
      </c>
      <c r="P1376">
        <f t="shared" ca="1" si="65"/>
        <v>0.19889343632013634</v>
      </c>
    </row>
    <row r="1377" spans="1:16" ht="70.150000000000006" hidden="1" customHeight="1">
      <c r="A1377" s="80" t="s">
        <v>16113</v>
      </c>
      <c r="B1377" s="1">
        <v>217</v>
      </c>
      <c r="C1377" s="7" t="s">
        <v>1534</v>
      </c>
      <c r="D1377" s="8" t="s">
        <v>655</v>
      </c>
      <c r="E1377" s="1" t="str">
        <f t="shared" si="63"/>
        <v/>
      </c>
      <c r="G1377" s="1"/>
      <c r="H1377" s="4">
        <v>1</v>
      </c>
      <c r="I1377" s="17" t="str">
        <f t="shared" si="64"/>
        <v>√</v>
      </c>
      <c r="J1377" s="2" t="s">
        <v>655</v>
      </c>
      <c r="K1377" s="2" t="s">
        <v>386</v>
      </c>
      <c r="L1377" s="2" t="s">
        <v>654</v>
      </c>
      <c r="M1377" s="17">
        <v>1</v>
      </c>
      <c r="N1377" s="24" t="s">
        <v>16087</v>
      </c>
      <c r="O1377" s="80">
        <f>MATCH(C1377,大汇总!$A$2:$A$6000,0)</f>
        <v>777</v>
      </c>
      <c r="P1377">
        <f t="shared" ca="1" si="65"/>
        <v>0.99791443999331431</v>
      </c>
    </row>
    <row r="1378" spans="1:16" ht="70.150000000000006" hidden="1" customHeight="1">
      <c r="A1378" s="80" t="s">
        <v>16116</v>
      </c>
      <c r="B1378" s="1">
        <v>217</v>
      </c>
      <c r="C1378" s="7" t="s">
        <v>16034</v>
      </c>
      <c r="D1378" s="8" t="s">
        <v>6174</v>
      </c>
      <c r="E1378" s="1" t="str">
        <f t="shared" si="63"/>
        <v/>
      </c>
      <c r="F1378" s="80" t="s">
        <v>17922</v>
      </c>
      <c r="G1378" s="1"/>
      <c r="H1378" s="4">
        <v>3</v>
      </c>
      <c r="I1378" s="17" t="str">
        <f t="shared" si="64"/>
        <v>√</v>
      </c>
      <c r="J1378" s="2" t="s">
        <v>6751</v>
      </c>
      <c r="K1378" s="2" t="s">
        <v>6750</v>
      </c>
      <c r="L1378" s="2" t="s">
        <v>6174</v>
      </c>
      <c r="M1378" s="17">
        <v>3</v>
      </c>
      <c r="N1378" s="38"/>
      <c r="O1378" s="80">
        <f>MATCH(C1378,大汇总!$A$2:$A$6000,0)</f>
        <v>1986</v>
      </c>
      <c r="P1378">
        <f t="shared" ca="1" si="65"/>
        <v>0.99712689472719207</v>
      </c>
    </row>
    <row r="1379" spans="1:16" ht="70.150000000000006" hidden="1" customHeight="1">
      <c r="A1379" s="80" t="s">
        <v>16114</v>
      </c>
      <c r="B1379" s="1">
        <v>217</v>
      </c>
      <c r="C1379" s="7" t="s">
        <v>17996</v>
      </c>
      <c r="D1379" s="8" t="s">
        <v>2445</v>
      </c>
      <c r="E1379" s="1" t="str">
        <f t="shared" si="63"/>
        <v/>
      </c>
      <c r="F1379" s="80" t="s">
        <v>29478</v>
      </c>
      <c r="G1379" s="1"/>
      <c r="H1379" s="4">
        <v>1</v>
      </c>
      <c r="I1379" s="1" t="str">
        <f t="shared" si="64"/>
        <v>√</v>
      </c>
      <c r="J1379" s="2" t="s">
        <v>2445</v>
      </c>
      <c r="K1379" s="2" t="s">
        <v>1796</v>
      </c>
      <c r="L1379" s="2" t="s">
        <v>1797</v>
      </c>
      <c r="M1379" s="1">
        <v>1</v>
      </c>
      <c r="N1379" s="33"/>
      <c r="O1379" s="80">
        <f>MATCH(C1379,大汇总!$A$2:$A$6000,0)</f>
        <v>1763</v>
      </c>
      <c r="P1379">
        <f t="shared" ca="1" si="65"/>
        <v>0.45182911857206631</v>
      </c>
    </row>
    <row r="1380" spans="1:16" ht="70.150000000000006" hidden="1" customHeight="1">
      <c r="A1380" s="80" t="s">
        <v>16120</v>
      </c>
      <c r="B1380" s="54">
        <v>217</v>
      </c>
      <c r="C1380" s="7" t="s">
        <v>13253</v>
      </c>
      <c r="D1380" s="8" t="s">
        <v>13254</v>
      </c>
      <c r="E1380" s="9" t="str">
        <f t="shared" si="63"/>
        <v/>
      </c>
      <c r="G1380" s="9" t="s">
        <v>17860</v>
      </c>
      <c r="H1380" s="4"/>
      <c r="I1380" s="17" t="str">
        <f t="shared" si="64"/>
        <v/>
      </c>
      <c r="J1380" s="2" t="s">
        <v>13256</v>
      </c>
      <c r="K1380" s="2" t="s">
        <v>13255</v>
      </c>
      <c r="L1380" s="2" t="s">
        <v>13254</v>
      </c>
      <c r="M1380" s="17">
        <v>3</v>
      </c>
      <c r="N1380" s="25"/>
      <c r="O1380" s="80">
        <f>MATCH(C1380,大汇总!$A$2:$A$6000,0)</f>
        <v>481</v>
      </c>
      <c r="P1380">
        <f t="shared" ca="1" si="65"/>
        <v>0.99063174819237143</v>
      </c>
    </row>
    <row r="1381" spans="1:16" ht="70.150000000000006" hidden="1" customHeight="1">
      <c r="A1381" s="80" t="s">
        <v>16117</v>
      </c>
      <c r="B1381" s="17">
        <v>217</v>
      </c>
      <c r="C1381" s="7" t="s">
        <v>11722</v>
      </c>
      <c r="D1381" s="8" t="s">
        <v>11723</v>
      </c>
      <c r="E1381" s="1" t="str">
        <f t="shared" si="63"/>
        <v/>
      </c>
      <c r="G1381" s="1" t="s">
        <v>17860</v>
      </c>
      <c r="H1381" s="4"/>
      <c r="I1381" s="17" t="str">
        <f t="shared" si="64"/>
        <v/>
      </c>
      <c r="J1381" s="2" t="s">
        <v>11724</v>
      </c>
      <c r="K1381" s="2" t="s">
        <v>11723</v>
      </c>
      <c r="L1381" s="2" t="s">
        <v>11725</v>
      </c>
      <c r="M1381" s="17">
        <v>2</v>
      </c>
      <c r="N1381" s="24"/>
      <c r="O1381" s="80">
        <f>MATCH(C1381,大汇总!$A$2:$A$6000,0)</f>
        <v>1174</v>
      </c>
      <c r="P1381">
        <f t="shared" ca="1" si="65"/>
        <v>0.40760290345857386</v>
      </c>
    </row>
    <row r="1382" spans="1:16" ht="70.150000000000006" hidden="1" customHeight="1">
      <c r="A1382" s="80" t="s">
        <v>16115</v>
      </c>
      <c r="B1382" s="1">
        <v>218</v>
      </c>
      <c r="C1382" s="156" t="s">
        <v>15660</v>
      </c>
      <c r="D1382" s="8" t="s">
        <v>4500</v>
      </c>
      <c r="E1382" s="1" t="str">
        <f t="shared" si="63"/>
        <v/>
      </c>
      <c r="G1382" s="1" t="s">
        <v>17860</v>
      </c>
      <c r="H1382" s="4">
        <v>3</v>
      </c>
      <c r="I1382" s="17" t="str">
        <f t="shared" si="64"/>
        <v>√</v>
      </c>
      <c r="J1382" s="2" t="s">
        <v>4496</v>
      </c>
      <c r="K1382" s="2" t="s">
        <v>4497</v>
      </c>
      <c r="L1382" s="2" t="s">
        <v>4500</v>
      </c>
      <c r="M1382" s="17">
        <v>3</v>
      </c>
      <c r="N1382" s="24"/>
      <c r="O1382" s="80">
        <f>MATCH(C1382,大汇总!$A$2:$A$6000,0)</f>
        <v>1379</v>
      </c>
      <c r="P1382">
        <f t="shared" ca="1" si="65"/>
        <v>0.10215712512496389</v>
      </c>
    </row>
    <row r="1383" spans="1:16" ht="70.150000000000006" hidden="1" customHeight="1">
      <c r="A1383" s="80" t="s">
        <v>16113</v>
      </c>
      <c r="B1383" s="1">
        <v>218</v>
      </c>
      <c r="C1383" s="7" t="s">
        <v>1535</v>
      </c>
      <c r="D1383" s="8" t="s">
        <v>656</v>
      </c>
      <c r="E1383" s="1" t="str">
        <f t="shared" si="63"/>
        <v/>
      </c>
      <c r="G1383" s="1"/>
      <c r="H1383" s="4">
        <v>2</v>
      </c>
      <c r="I1383" s="17" t="str">
        <f t="shared" si="64"/>
        <v>√</v>
      </c>
      <c r="J1383" s="2" t="s">
        <v>657</v>
      </c>
      <c r="K1383" s="2" t="s">
        <v>656</v>
      </c>
      <c r="L1383" s="2" t="s">
        <v>658</v>
      </c>
      <c r="M1383" s="17">
        <v>2</v>
      </c>
      <c r="N1383" s="24"/>
      <c r="O1383" s="80">
        <f>MATCH(C1383,大汇总!$A$2:$A$6000,0)</f>
        <v>780</v>
      </c>
      <c r="P1383">
        <f t="shared" ca="1" si="65"/>
        <v>0.14905926493710175</v>
      </c>
    </row>
    <row r="1384" spans="1:16" ht="70.150000000000006" hidden="1" customHeight="1">
      <c r="A1384" s="80" t="s">
        <v>16116</v>
      </c>
      <c r="B1384" s="1">
        <v>218</v>
      </c>
      <c r="C1384" s="7" t="s">
        <v>16035</v>
      </c>
      <c r="D1384" s="8" t="s">
        <v>6752</v>
      </c>
      <c r="E1384" s="1" t="str">
        <f t="shared" si="63"/>
        <v/>
      </c>
      <c r="G1384" s="1"/>
      <c r="H1384" s="4">
        <v>1</v>
      </c>
      <c r="I1384" s="17" t="str">
        <f t="shared" si="64"/>
        <v>√</v>
      </c>
      <c r="J1384" s="2" t="s">
        <v>6752</v>
      </c>
      <c r="K1384" s="2" t="s">
        <v>6753</v>
      </c>
      <c r="L1384" s="2" t="s">
        <v>6754</v>
      </c>
      <c r="M1384" s="17">
        <v>1</v>
      </c>
      <c r="N1384" s="38"/>
      <c r="O1384" s="80">
        <f>MATCH(C1384,大汇总!$A$2:$A$6000,0)</f>
        <v>3645</v>
      </c>
      <c r="P1384">
        <f t="shared" ca="1" si="65"/>
        <v>0.84770969432337961</v>
      </c>
    </row>
    <row r="1385" spans="1:16" ht="70.150000000000006" hidden="1" customHeight="1">
      <c r="A1385" s="80" t="s">
        <v>16114</v>
      </c>
      <c r="B1385" s="1">
        <v>218</v>
      </c>
      <c r="C1385" s="7" t="s">
        <v>15544</v>
      </c>
      <c r="D1385" s="8" t="s">
        <v>2446</v>
      </c>
      <c r="E1385" s="1" t="str">
        <f t="shared" si="63"/>
        <v/>
      </c>
      <c r="G1385" s="1"/>
      <c r="H1385" s="4">
        <v>1</v>
      </c>
      <c r="I1385" s="1" t="str">
        <f t="shared" si="64"/>
        <v>√</v>
      </c>
      <c r="J1385" s="2" t="s">
        <v>2446</v>
      </c>
      <c r="K1385" s="2" t="s">
        <v>2447</v>
      </c>
      <c r="L1385" s="2" t="s">
        <v>2448</v>
      </c>
      <c r="M1385" s="1">
        <v>1</v>
      </c>
      <c r="N1385" s="33"/>
      <c r="O1385" s="80">
        <f>MATCH(C1385,大汇总!$A$2:$A$6000,0)</f>
        <v>1639</v>
      </c>
      <c r="P1385">
        <f t="shared" ca="1" si="65"/>
        <v>0.28776921629937946</v>
      </c>
    </row>
    <row r="1386" spans="1:16" ht="70.150000000000006" hidden="1" customHeight="1">
      <c r="A1386" s="80" t="s">
        <v>16120</v>
      </c>
      <c r="B1386" s="54">
        <v>218</v>
      </c>
      <c r="C1386" s="7" t="s">
        <v>13257</v>
      </c>
      <c r="D1386" s="8" t="s">
        <v>13258</v>
      </c>
      <c r="E1386" s="9" t="str">
        <f t="shared" si="63"/>
        <v/>
      </c>
      <c r="G1386" s="9" t="s">
        <v>17860</v>
      </c>
      <c r="H1386" s="4"/>
      <c r="I1386" s="17" t="str">
        <f t="shared" si="64"/>
        <v/>
      </c>
      <c r="J1386" s="2" t="s">
        <v>13259</v>
      </c>
      <c r="K1386" s="2" t="s">
        <v>13258</v>
      </c>
      <c r="L1386" s="2" t="s">
        <v>13260</v>
      </c>
      <c r="M1386" s="17">
        <v>2</v>
      </c>
      <c r="N1386" s="25"/>
      <c r="O1386" s="80">
        <f>MATCH(C1386,大汇总!$A$2:$A$6000,0)</f>
        <v>480</v>
      </c>
      <c r="P1386">
        <f t="shared" ca="1" si="65"/>
        <v>0.77271857072307049</v>
      </c>
    </row>
    <row r="1387" spans="1:16" ht="70.150000000000006" hidden="1" customHeight="1">
      <c r="A1387" s="80" t="s">
        <v>16117</v>
      </c>
      <c r="B1387" s="17">
        <v>218</v>
      </c>
      <c r="C1387" s="7" t="s">
        <v>15951</v>
      </c>
      <c r="D1387" s="8" t="s">
        <v>11726</v>
      </c>
      <c r="E1387" s="1" t="str">
        <f t="shared" si="63"/>
        <v/>
      </c>
      <c r="G1387" s="1" t="s">
        <v>17860</v>
      </c>
      <c r="H1387" s="4"/>
      <c r="I1387" s="17" t="str">
        <f t="shared" si="64"/>
        <v/>
      </c>
      <c r="J1387" s="2" t="s">
        <v>11727</v>
      </c>
      <c r="K1387" s="2" t="s">
        <v>11726</v>
      </c>
      <c r="L1387" s="2" t="s">
        <v>11728</v>
      </c>
      <c r="M1387" s="17">
        <v>2</v>
      </c>
      <c r="N1387" s="24"/>
      <c r="O1387" s="80">
        <f>MATCH(C1387,大汇总!$A$2:$A$6000,0)</f>
        <v>1169</v>
      </c>
      <c r="P1387">
        <f t="shared" ca="1" si="65"/>
        <v>0.52812239527610394</v>
      </c>
    </row>
    <row r="1388" spans="1:16" ht="70.150000000000006" hidden="1" customHeight="1">
      <c r="A1388" s="80" t="s">
        <v>16115</v>
      </c>
      <c r="B1388" s="1">
        <v>219</v>
      </c>
      <c r="C1388" s="156" t="s">
        <v>4501</v>
      </c>
      <c r="D1388" s="8" t="s">
        <v>4496</v>
      </c>
      <c r="E1388" s="1" t="str">
        <f t="shared" si="63"/>
        <v/>
      </c>
      <c r="G1388" s="1" t="s">
        <v>17860</v>
      </c>
      <c r="H1388" s="4"/>
      <c r="I1388" s="17" t="str">
        <f t="shared" si="64"/>
        <v/>
      </c>
      <c r="J1388" s="2" t="s">
        <v>4497</v>
      </c>
      <c r="K1388" s="2" t="s">
        <v>4496</v>
      </c>
      <c r="L1388" s="2" t="s">
        <v>4500</v>
      </c>
      <c r="M1388" s="17">
        <v>2</v>
      </c>
      <c r="N1388" s="24"/>
      <c r="O1388" s="80" t="e">
        <f>MATCH(C1388,大汇总!$A$2:$A$6000,0)</f>
        <v>#N/A</v>
      </c>
      <c r="P1388">
        <f t="shared" ca="1" si="65"/>
        <v>0.10694072040721936</v>
      </c>
    </row>
    <row r="1389" spans="1:16" ht="70.150000000000006" hidden="1" customHeight="1">
      <c r="A1389" s="80" t="s">
        <v>16113</v>
      </c>
      <c r="B1389" s="1">
        <v>219</v>
      </c>
      <c r="C1389" s="7" t="s">
        <v>659</v>
      </c>
      <c r="D1389" s="8" t="s">
        <v>8</v>
      </c>
      <c r="E1389" s="1" t="str">
        <f t="shared" si="63"/>
        <v/>
      </c>
      <c r="G1389" s="1"/>
      <c r="H1389" s="4">
        <v>2</v>
      </c>
      <c r="I1389" s="17" t="str">
        <f t="shared" si="64"/>
        <v>√</v>
      </c>
      <c r="J1389" s="2" t="s">
        <v>19</v>
      </c>
      <c r="K1389" s="2" t="s">
        <v>8</v>
      </c>
      <c r="L1389" s="2" t="s">
        <v>648</v>
      </c>
      <c r="M1389" s="17">
        <v>2</v>
      </c>
      <c r="N1389" s="23"/>
      <c r="O1389" s="80">
        <f>MATCH(C1389,大汇总!$A$2:$A$6000,0)</f>
        <v>2648</v>
      </c>
      <c r="P1389">
        <f t="shared" ca="1" si="65"/>
        <v>0.90133631701055372</v>
      </c>
    </row>
    <row r="1390" spans="1:16" ht="70.150000000000006" hidden="1" customHeight="1">
      <c r="A1390" s="80" t="s">
        <v>16116</v>
      </c>
      <c r="B1390" s="1">
        <v>219</v>
      </c>
      <c r="C1390" s="7" t="s">
        <v>16036</v>
      </c>
      <c r="D1390" s="8" t="s">
        <v>6755</v>
      </c>
      <c r="E1390" s="1" t="str">
        <f t="shared" si="63"/>
        <v/>
      </c>
      <c r="F1390" s="80" t="s">
        <v>17920</v>
      </c>
      <c r="G1390" s="1"/>
      <c r="H1390" s="4">
        <v>3</v>
      </c>
      <c r="I1390" s="17" t="str">
        <f t="shared" si="64"/>
        <v>√</v>
      </c>
      <c r="J1390" s="2" t="s">
        <v>6757</v>
      </c>
      <c r="K1390" s="2" t="s">
        <v>6756</v>
      </c>
      <c r="L1390" s="2" t="s">
        <v>6755</v>
      </c>
      <c r="M1390" s="17">
        <v>3</v>
      </c>
      <c r="N1390" s="38"/>
      <c r="O1390" s="80">
        <f>MATCH(C1390,大汇总!$A$2:$A$6000,0)</f>
        <v>1890</v>
      </c>
      <c r="P1390">
        <f t="shared" ca="1" si="65"/>
        <v>0.30039580544843414</v>
      </c>
    </row>
    <row r="1391" spans="1:16" ht="70.150000000000006" hidden="1" customHeight="1">
      <c r="A1391" s="80" t="s">
        <v>16114</v>
      </c>
      <c r="B1391" s="1">
        <v>219</v>
      </c>
      <c r="C1391" s="7" t="s">
        <v>2449</v>
      </c>
      <c r="D1391" s="8" t="s">
        <v>2450</v>
      </c>
      <c r="E1391" s="1" t="str">
        <f t="shared" si="63"/>
        <v/>
      </c>
      <c r="G1391" s="1"/>
      <c r="H1391" s="4">
        <v>1</v>
      </c>
      <c r="I1391" s="1" t="str">
        <f t="shared" si="64"/>
        <v>√</v>
      </c>
      <c r="J1391" s="2" t="s">
        <v>2450</v>
      </c>
      <c r="K1391" s="2" t="s">
        <v>2451</v>
      </c>
      <c r="L1391" s="2" t="s">
        <v>2452</v>
      </c>
      <c r="M1391" s="1">
        <v>1</v>
      </c>
      <c r="N1391" s="33"/>
      <c r="O1391" s="80">
        <f>MATCH(C1391,大汇总!$A$2:$A$6000,0)</f>
        <v>3189</v>
      </c>
      <c r="P1391">
        <f t="shared" ca="1" si="65"/>
        <v>0.75041562196894995</v>
      </c>
    </row>
    <row r="1392" spans="1:16" ht="70.150000000000006" hidden="1" customHeight="1">
      <c r="A1392" s="80" t="s">
        <v>16120</v>
      </c>
      <c r="B1392" s="54">
        <v>219</v>
      </c>
      <c r="C1392" s="7" t="s">
        <v>13261</v>
      </c>
      <c r="D1392" s="8" t="s">
        <v>13262</v>
      </c>
      <c r="E1392" s="9" t="str">
        <f t="shared" si="63"/>
        <v/>
      </c>
      <c r="G1392" s="9" t="s">
        <v>17860</v>
      </c>
      <c r="H1392" s="4"/>
      <c r="I1392" s="17" t="str">
        <f t="shared" si="64"/>
        <v/>
      </c>
      <c r="J1392" s="2" t="s">
        <v>13263</v>
      </c>
      <c r="K1392" s="2" t="s">
        <v>13262</v>
      </c>
      <c r="L1392" s="2" t="s">
        <v>13264</v>
      </c>
      <c r="M1392" s="17">
        <v>2</v>
      </c>
      <c r="N1392" s="25"/>
      <c r="O1392" s="80">
        <f>MATCH(C1392,大汇总!$A$2:$A$6000,0)</f>
        <v>479</v>
      </c>
      <c r="P1392">
        <f t="shared" ca="1" si="65"/>
        <v>0.30089605679697717</v>
      </c>
    </row>
    <row r="1393" spans="1:16" ht="70.150000000000006" hidden="1" customHeight="1">
      <c r="A1393" s="80" t="s">
        <v>16117</v>
      </c>
      <c r="B1393" s="17">
        <v>219</v>
      </c>
      <c r="C1393" s="7" t="s">
        <v>11729</v>
      </c>
      <c r="D1393" s="8" t="s">
        <v>11730</v>
      </c>
      <c r="E1393" s="1" t="str">
        <f t="shared" si="63"/>
        <v/>
      </c>
      <c r="G1393" s="1" t="s">
        <v>17860</v>
      </c>
      <c r="H1393" s="4"/>
      <c r="I1393" s="17" t="str">
        <f t="shared" si="64"/>
        <v/>
      </c>
      <c r="J1393" s="2" t="s">
        <v>11730</v>
      </c>
      <c r="K1393" s="2" t="s">
        <v>11731</v>
      </c>
      <c r="L1393" s="2" t="s">
        <v>11728</v>
      </c>
      <c r="M1393" s="17">
        <v>1</v>
      </c>
      <c r="N1393" s="24"/>
      <c r="O1393" s="80">
        <f>MATCH(C1393,大汇总!$A$2:$A$6000,0)</f>
        <v>1180</v>
      </c>
      <c r="P1393">
        <f t="shared" ca="1" si="65"/>
        <v>0.43360689827508281</v>
      </c>
    </row>
    <row r="1394" spans="1:16" ht="70.150000000000006" hidden="1" customHeight="1">
      <c r="A1394" s="80" t="s">
        <v>16115</v>
      </c>
      <c r="B1394" s="1">
        <v>220</v>
      </c>
      <c r="C1394" s="156" t="s">
        <v>15661</v>
      </c>
      <c r="D1394" s="8" t="s">
        <v>4497</v>
      </c>
      <c r="E1394" s="1" t="str">
        <f t="shared" si="63"/>
        <v/>
      </c>
      <c r="G1394" s="1" t="s">
        <v>17860</v>
      </c>
      <c r="H1394" s="4"/>
      <c r="I1394" s="17" t="str">
        <f t="shared" si="64"/>
        <v/>
      </c>
      <c r="J1394" s="2" t="s">
        <v>4500</v>
      </c>
      <c r="K1394" s="2" t="s">
        <v>4496</v>
      </c>
      <c r="L1394" s="2" t="s">
        <v>4497</v>
      </c>
      <c r="M1394" s="17">
        <v>3</v>
      </c>
      <c r="N1394" s="24"/>
      <c r="O1394" s="80">
        <f>MATCH(C1394,大汇总!$A$2:$A$6000,0)</f>
        <v>1377</v>
      </c>
      <c r="P1394">
        <f t="shared" ca="1" si="65"/>
        <v>0.22968749987867143</v>
      </c>
    </row>
    <row r="1395" spans="1:16" ht="70.150000000000006" hidden="1" customHeight="1">
      <c r="A1395" s="80" t="s">
        <v>16113</v>
      </c>
      <c r="B1395" s="1">
        <v>220</v>
      </c>
      <c r="C1395" s="7" t="s">
        <v>1536</v>
      </c>
      <c r="D1395" s="8" t="s">
        <v>660</v>
      </c>
      <c r="E1395" s="1" t="str">
        <f t="shared" si="63"/>
        <v/>
      </c>
      <c r="G1395" s="1"/>
      <c r="H1395" s="4">
        <v>1</v>
      </c>
      <c r="I1395" s="17" t="str">
        <f t="shared" si="64"/>
        <v>√</v>
      </c>
      <c r="J1395" s="2" t="s">
        <v>660</v>
      </c>
      <c r="K1395" s="2" t="s">
        <v>661</v>
      </c>
      <c r="L1395" s="2" t="s">
        <v>662</v>
      </c>
      <c r="M1395" s="17">
        <v>1</v>
      </c>
      <c r="N1395" s="24"/>
      <c r="O1395" s="80">
        <f>MATCH(C1395,大汇总!$A$2:$A$6000,0)</f>
        <v>781</v>
      </c>
      <c r="P1395">
        <f t="shared" ca="1" si="65"/>
        <v>0.48347922473774552</v>
      </c>
    </row>
    <row r="1396" spans="1:16" ht="70.150000000000006" hidden="1" customHeight="1">
      <c r="A1396" s="80" t="s">
        <v>16116</v>
      </c>
      <c r="B1396" s="1">
        <v>220</v>
      </c>
      <c r="C1396" s="7" t="s">
        <v>16037</v>
      </c>
      <c r="D1396" s="8" t="s">
        <v>6758</v>
      </c>
      <c r="E1396" s="1" t="str">
        <f t="shared" si="63"/>
        <v/>
      </c>
      <c r="G1396" s="1"/>
      <c r="H1396" s="4">
        <v>3</v>
      </c>
      <c r="I1396" s="17" t="str">
        <f t="shared" si="64"/>
        <v>√</v>
      </c>
      <c r="J1396" s="2" t="s">
        <v>6760</v>
      </c>
      <c r="K1396" s="2" t="s">
        <v>6759</v>
      </c>
      <c r="L1396" s="2" t="s">
        <v>6758</v>
      </c>
      <c r="M1396" s="17">
        <v>3</v>
      </c>
      <c r="N1396" s="38"/>
      <c r="O1396" s="80">
        <f>MATCH(C1396,大汇总!$A$2:$A$6000,0)</f>
        <v>1962</v>
      </c>
      <c r="P1396">
        <f t="shared" ca="1" si="65"/>
        <v>0.33154348041999604</v>
      </c>
    </row>
    <row r="1397" spans="1:16" ht="70.150000000000006" hidden="1" customHeight="1">
      <c r="A1397" s="80" t="s">
        <v>16114</v>
      </c>
      <c r="B1397" s="1">
        <v>220</v>
      </c>
      <c r="C1397" s="7" t="s">
        <v>15545</v>
      </c>
      <c r="D1397" s="8" t="s">
        <v>2453</v>
      </c>
      <c r="E1397" s="1" t="str">
        <f t="shared" si="63"/>
        <v>慢速移动的冷锋或静止锋</v>
      </c>
      <c r="G1397" s="1"/>
      <c r="H1397" s="4">
        <v>3</v>
      </c>
      <c r="I1397" s="1" t="str">
        <f t="shared" si="64"/>
        <v>×</v>
      </c>
      <c r="J1397" s="2" t="s">
        <v>2453</v>
      </c>
      <c r="K1397" s="2" t="s">
        <v>2454</v>
      </c>
      <c r="L1397" s="2" t="s">
        <v>2455</v>
      </c>
      <c r="M1397" s="1">
        <v>1</v>
      </c>
      <c r="N1397" s="33"/>
      <c r="O1397" s="80">
        <f>MATCH(C1397,大汇总!$A$2:$A$6000,0)</f>
        <v>3188</v>
      </c>
      <c r="P1397">
        <f t="shared" ca="1" si="65"/>
        <v>0.51683132422168687</v>
      </c>
    </row>
    <row r="1398" spans="1:16" ht="70.150000000000006" hidden="1" customHeight="1">
      <c r="A1398" s="80" t="s">
        <v>16120</v>
      </c>
      <c r="B1398" s="54">
        <v>220</v>
      </c>
      <c r="C1398" s="7" t="s">
        <v>13265</v>
      </c>
      <c r="D1398" s="8" t="s">
        <v>13266</v>
      </c>
      <c r="E1398" s="9" t="str">
        <f t="shared" si="63"/>
        <v/>
      </c>
      <c r="G1398" s="9" t="s">
        <v>17860</v>
      </c>
      <c r="H1398" s="4"/>
      <c r="I1398" s="17" t="str">
        <f t="shared" si="64"/>
        <v/>
      </c>
      <c r="J1398" s="2" t="s">
        <v>13267</v>
      </c>
      <c r="K1398" s="2" t="s">
        <v>13255</v>
      </c>
      <c r="L1398" s="2" t="s">
        <v>13266</v>
      </c>
      <c r="M1398" s="17">
        <v>3</v>
      </c>
      <c r="N1398" s="25"/>
      <c r="O1398" s="80">
        <f>MATCH(C1398,大汇总!$A$2:$A$6000,0)</f>
        <v>483</v>
      </c>
      <c r="P1398">
        <f t="shared" ca="1" si="65"/>
        <v>0.67194743917524946</v>
      </c>
    </row>
    <row r="1399" spans="1:16" ht="70.150000000000006" hidden="1" customHeight="1">
      <c r="A1399" s="80" t="s">
        <v>16117</v>
      </c>
      <c r="B1399" s="17">
        <v>220</v>
      </c>
      <c r="C1399" s="7" t="s">
        <v>15952</v>
      </c>
      <c r="D1399" s="8" t="s">
        <v>11732</v>
      </c>
      <c r="E1399" s="1" t="str">
        <f t="shared" si="63"/>
        <v/>
      </c>
      <c r="G1399" s="1" t="s">
        <v>17860</v>
      </c>
      <c r="H1399" s="4"/>
      <c r="I1399" s="17" t="str">
        <f t="shared" si="64"/>
        <v/>
      </c>
      <c r="J1399" s="2" t="s">
        <v>4861</v>
      </c>
      <c r="K1399" s="2" t="s">
        <v>11733</v>
      </c>
      <c r="L1399" s="2" t="s">
        <v>11732</v>
      </c>
      <c r="M1399" s="17">
        <v>3</v>
      </c>
      <c r="N1399" s="24"/>
      <c r="O1399" s="80">
        <f>MATCH(C1399,大汇总!$A$2:$A$6000,0)</f>
        <v>1164</v>
      </c>
      <c r="P1399">
        <f t="shared" ca="1" si="65"/>
        <v>0.23566520006466873</v>
      </c>
    </row>
    <row r="1400" spans="1:16" ht="70.150000000000006" hidden="1" customHeight="1">
      <c r="A1400" s="80" t="s">
        <v>16115</v>
      </c>
      <c r="B1400" s="1">
        <v>221</v>
      </c>
      <c r="C1400" s="156" t="s">
        <v>4502</v>
      </c>
      <c r="D1400" s="8" t="s">
        <v>4503</v>
      </c>
      <c r="E1400" s="1" t="str">
        <f t="shared" si="63"/>
        <v/>
      </c>
      <c r="G1400" s="1" t="s">
        <v>17860</v>
      </c>
      <c r="H1400" s="4"/>
      <c r="I1400" s="17" t="str">
        <f t="shared" si="64"/>
        <v/>
      </c>
      <c r="J1400" s="2" t="s">
        <v>4504</v>
      </c>
      <c r="K1400" s="2" t="s">
        <v>4503</v>
      </c>
      <c r="L1400" s="2" t="s">
        <v>4505</v>
      </c>
      <c r="M1400" s="17">
        <v>2</v>
      </c>
      <c r="N1400" s="24"/>
      <c r="O1400" s="80">
        <f>MATCH(C1400,大汇总!$A$2:$A$6000,0)</f>
        <v>1378</v>
      </c>
      <c r="P1400">
        <f t="shared" ca="1" si="65"/>
        <v>0.70090765324846094</v>
      </c>
    </row>
    <row r="1401" spans="1:16" ht="70.150000000000006" hidden="1" customHeight="1">
      <c r="A1401" s="80" t="s">
        <v>16113</v>
      </c>
      <c r="B1401" s="1">
        <v>221</v>
      </c>
      <c r="C1401" s="7" t="s">
        <v>663</v>
      </c>
      <c r="D1401" s="8" t="s">
        <v>653</v>
      </c>
      <c r="E1401" s="1" t="str">
        <f t="shared" si="63"/>
        <v/>
      </c>
      <c r="G1401" s="1"/>
      <c r="H1401" s="4">
        <v>2</v>
      </c>
      <c r="I1401" s="17" t="str">
        <f t="shared" si="64"/>
        <v>√</v>
      </c>
      <c r="J1401" s="2" t="s">
        <v>15</v>
      </c>
      <c r="K1401" s="2" t="s">
        <v>653</v>
      </c>
      <c r="L1401" s="2" t="s">
        <v>8</v>
      </c>
      <c r="M1401" s="17">
        <v>2</v>
      </c>
      <c r="N1401" s="23"/>
      <c r="O1401" s="80">
        <f>MATCH(C1401,大汇总!$A$2:$A$6000,0)</f>
        <v>2644</v>
      </c>
      <c r="P1401">
        <f t="shared" ca="1" si="65"/>
        <v>0.84719037885669102</v>
      </c>
    </row>
    <row r="1402" spans="1:16" ht="70.150000000000006" hidden="1" customHeight="1">
      <c r="A1402" s="80" t="s">
        <v>16116</v>
      </c>
      <c r="B1402" s="1">
        <v>221</v>
      </c>
      <c r="C1402" s="7" t="s">
        <v>16038</v>
      </c>
      <c r="D1402" s="8" t="s">
        <v>791</v>
      </c>
      <c r="E1402" s="1" t="str">
        <f t="shared" si="63"/>
        <v/>
      </c>
      <c r="G1402" s="1"/>
      <c r="H1402" s="4">
        <v>2</v>
      </c>
      <c r="I1402" s="17" t="str">
        <f t="shared" si="64"/>
        <v>√</v>
      </c>
      <c r="J1402" s="2" t="s">
        <v>6761</v>
      </c>
      <c r="K1402" s="2" t="s">
        <v>791</v>
      </c>
      <c r="L1402" s="2" t="s">
        <v>6762</v>
      </c>
      <c r="M1402" s="17">
        <v>2</v>
      </c>
      <c r="N1402" s="38"/>
      <c r="O1402" s="80">
        <f>MATCH(C1402,大汇总!$A$2:$A$6000,0)</f>
        <v>3346</v>
      </c>
      <c r="P1402">
        <f t="shared" ca="1" si="65"/>
        <v>0.2613171503183882</v>
      </c>
    </row>
    <row r="1403" spans="1:16" ht="70.150000000000006" hidden="1" customHeight="1">
      <c r="A1403" s="80" t="s">
        <v>16114</v>
      </c>
      <c r="B1403" s="1">
        <v>221</v>
      </c>
      <c r="C1403" s="7" t="s">
        <v>2456</v>
      </c>
      <c r="D1403" s="8" t="s">
        <v>2459</v>
      </c>
      <c r="E1403" s="1" t="str">
        <f t="shared" si="63"/>
        <v/>
      </c>
      <c r="G1403" s="1"/>
      <c r="H1403" s="4">
        <v>3</v>
      </c>
      <c r="I1403" s="1" t="str">
        <f t="shared" si="64"/>
        <v>√</v>
      </c>
      <c r="J1403" s="2" t="s">
        <v>2458</v>
      </c>
      <c r="K1403" s="2" t="s">
        <v>2457</v>
      </c>
      <c r="L1403" s="2" t="s">
        <v>2459</v>
      </c>
      <c r="M1403" s="1">
        <v>3</v>
      </c>
      <c r="N1403" s="33"/>
      <c r="O1403" s="80">
        <f>MATCH(C1403,大汇总!$A$2:$A$6000,0)</f>
        <v>684</v>
      </c>
      <c r="P1403">
        <f t="shared" ca="1" si="65"/>
        <v>0.3854150690754915</v>
      </c>
    </row>
    <row r="1404" spans="1:16" ht="70.150000000000006" hidden="1" customHeight="1">
      <c r="A1404" s="80" t="s">
        <v>16120</v>
      </c>
      <c r="B1404" s="54">
        <v>221</v>
      </c>
      <c r="C1404" s="7" t="s">
        <v>13268</v>
      </c>
      <c r="D1404" s="8" t="s">
        <v>13269</v>
      </c>
      <c r="E1404" s="9" t="str">
        <f t="shared" si="63"/>
        <v/>
      </c>
      <c r="G1404" s="9" t="s">
        <v>17860</v>
      </c>
      <c r="H1404" s="4"/>
      <c r="I1404" s="17" t="str">
        <f t="shared" si="64"/>
        <v/>
      </c>
      <c r="J1404" s="2" t="s">
        <v>13270</v>
      </c>
      <c r="K1404" s="2" t="s">
        <v>13269</v>
      </c>
      <c r="L1404" s="2" t="s">
        <v>13258</v>
      </c>
      <c r="M1404" s="17">
        <v>2</v>
      </c>
      <c r="N1404" s="25"/>
      <c r="O1404" s="80">
        <f>MATCH(C1404,大汇总!$A$2:$A$6000,0)</f>
        <v>482</v>
      </c>
      <c r="P1404">
        <f t="shared" ca="1" si="65"/>
        <v>0.91912656958648398</v>
      </c>
    </row>
    <row r="1405" spans="1:16" ht="70.150000000000006" hidden="1" customHeight="1">
      <c r="A1405" s="80" t="s">
        <v>16117</v>
      </c>
      <c r="B1405" s="17">
        <v>221</v>
      </c>
      <c r="C1405" s="7" t="s">
        <v>11734</v>
      </c>
      <c r="D1405" s="8">
        <v>15</v>
      </c>
      <c r="E1405" s="1" t="str">
        <f t="shared" si="63"/>
        <v/>
      </c>
      <c r="G1405" s="1" t="s">
        <v>17860</v>
      </c>
      <c r="H1405" s="4"/>
      <c r="I1405" s="17" t="str">
        <f t="shared" si="64"/>
        <v/>
      </c>
      <c r="J1405" s="2" t="s">
        <v>11735</v>
      </c>
      <c r="K1405" s="2">
        <v>15</v>
      </c>
      <c r="L1405" s="2" t="s">
        <v>11736</v>
      </c>
      <c r="M1405" s="17">
        <v>2</v>
      </c>
      <c r="N1405" s="24"/>
      <c r="O1405" s="80">
        <f>MATCH(C1405,大汇总!$A$2:$A$6000,0)</f>
        <v>1179</v>
      </c>
      <c r="P1405">
        <f t="shared" ca="1" si="65"/>
        <v>0.51554755652619733</v>
      </c>
    </row>
    <row r="1406" spans="1:16" ht="70.150000000000006" hidden="1" customHeight="1">
      <c r="A1406" s="80" t="s">
        <v>16115</v>
      </c>
      <c r="B1406" s="1">
        <v>222</v>
      </c>
      <c r="C1406" s="156" t="s">
        <v>4506</v>
      </c>
      <c r="D1406" s="8" t="s">
        <v>781</v>
      </c>
      <c r="E1406" s="1" t="str">
        <f t="shared" si="63"/>
        <v/>
      </c>
      <c r="F1406" s="80" t="s">
        <v>29460</v>
      </c>
      <c r="G1406" s="1" t="s">
        <v>17860</v>
      </c>
      <c r="H1406" s="4">
        <v>2</v>
      </c>
      <c r="I1406" s="17" t="str">
        <f t="shared" si="64"/>
        <v>√</v>
      </c>
      <c r="J1406" s="2" t="s">
        <v>779</v>
      </c>
      <c r="K1406" s="2" t="s">
        <v>781</v>
      </c>
      <c r="L1406" s="2" t="s">
        <v>780</v>
      </c>
      <c r="M1406" s="17">
        <v>2</v>
      </c>
      <c r="N1406" s="24"/>
      <c r="O1406" s="80">
        <f>MATCH(C1406,大汇总!$A$2:$A$6000,0)</f>
        <v>1380</v>
      </c>
      <c r="P1406">
        <f t="shared" ca="1" si="65"/>
        <v>0.32678005115093323</v>
      </c>
    </row>
    <row r="1407" spans="1:16" ht="70.150000000000006" hidden="1" customHeight="1">
      <c r="A1407" s="80" t="s">
        <v>16113</v>
      </c>
      <c r="B1407" s="1">
        <v>222</v>
      </c>
      <c r="C1407" s="7" t="s">
        <v>1537</v>
      </c>
      <c r="D1407" s="8" t="s">
        <v>23</v>
      </c>
      <c r="E1407" s="1" t="str">
        <f t="shared" si="63"/>
        <v/>
      </c>
      <c r="G1407" s="1"/>
      <c r="H1407" s="4">
        <v>2</v>
      </c>
      <c r="I1407" s="17" t="str">
        <f t="shared" si="64"/>
        <v>√</v>
      </c>
      <c r="J1407" s="2" t="s">
        <v>15</v>
      </c>
      <c r="K1407" s="2" t="s">
        <v>23</v>
      </c>
      <c r="L1407" s="2" t="s">
        <v>8</v>
      </c>
      <c r="M1407" s="17">
        <v>2</v>
      </c>
      <c r="N1407" s="24"/>
      <c r="O1407" s="80" t="e">
        <f>MATCH(C1407,大汇总!$A$2:$A$6000,0)</f>
        <v>#N/A</v>
      </c>
      <c r="P1407">
        <f t="shared" ca="1" si="65"/>
        <v>3.5887581490870457E-2</v>
      </c>
    </row>
    <row r="1408" spans="1:16" ht="70.150000000000006" hidden="1" customHeight="1">
      <c r="A1408" s="80" t="s">
        <v>16116</v>
      </c>
      <c r="B1408" s="1">
        <v>222</v>
      </c>
      <c r="C1408" s="7" t="s">
        <v>16039</v>
      </c>
      <c r="D1408" s="8" t="s">
        <v>6763</v>
      </c>
      <c r="E1408" s="1" t="str">
        <f t="shared" si="63"/>
        <v/>
      </c>
      <c r="G1408" s="1"/>
      <c r="H1408" s="4">
        <v>1</v>
      </c>
      <c r="I1408" s="17" t="str">
        <f t="shared" si="64"/>
        <v>√</v>
      </c>
      <c r="J1408" s="2" t="s">
        <v>6763</v>
      </c>
      <c r="K1408" s="2" t="s">
        <v>6764</v>
      </c>
      <c r="L1408" s="2" t="s">
        <v>6765</v>
      </c>
      <c r="M1408" s="17">
        <v>1</v>
      </c>
      <c r="N1408" s="38"/>
      <c r="O1408" s="80">
        <f>MATCH(C1408,大汇总!$A$2:$A$6000,0)</f>
        <v>3348</v>
      </c>
      <c r="P1408">
        <f t="shared" ca="1" si="65"/>
        <v>0.400939810978026</v>
      </c>
    </row>
    <row r="1409" spans="1:16" ht="70.150000000000006" hidden="1" customHeight="1">
      <c r="A1409" s="80" t="s">
        <v>16114</v>
      </c>
      <c r="B1409" s="1">
        <v>222</v>
      </c>
      <c r="C1409" s="7" t="s">
        <v>15564</v>
      </c>
      <c r="D1409" s="8" t="s">
        <v>2460</v>
      </c>
      <c r="E1409" s="1" t="str">
        <f t="shared" si="63"/>
        <v>地面锋线的北面</v>
      </c>
      <c r="F1409" s="80" t="s">
        <v>17986</v>
      </c>
      <c r="G1409" s="1"/>
      <c r="H1409" s="4">
        <v>2</v>
      </c>
      <c r="I1409" s="1" t="str">
        <f t="shared" si="64"/>
        <v>×</v>
      </c>
      <c r="J1409" s="2" t="s">
        <v>2462</v>
      </c>
      <c r="K1409" s="2" t="s">
        <v>2461</v>
      </c>
      <c r="L1409" s="2" t="s">
        <v>2460</v>
      </c>
      <c r="M1409" s="1">
        <v>3</v>
      </c>
      <c r="N1409" s="77"/>
      <c r="O1409" s="80">
        <f>MATCH(C1409,大汇总!$A$2:$A$6000,0)</f>
        <v>4077</v>
      </c>
      <c r="P1409">
        <f t="shared" ca="1" si="65"/>
        <v>0.28210380770448673</v>
      </c>
    </row>
    <row r="1410" spans="1:16" ht="70.150000000000006" hidden="1" customHeight="1">
      <c r="A1410" s="80" t="s">
        <v>16120</v>
      </c>
      <c r="B1410" s="54">
        <v>222</v>
      </c>
      <c r="C1410" s="7" t="s">
        <v>13271</v>
      </c>
      <c r="D1410" s="8" t="s">
        <v>13272</v>
      </c>
      <c r="E1410" s="9" t="str">
        <f t="shared" ref="E1410:E1473" si="66">IF(I1410="×",IF(M1410=1,J1410,IF(M1410=2,K1410,IF(M1410=3,L1410,""))),"")</f>
        <v/>
      </c>
      <c r="G1410" s="9" t="s">
        <v>17860</v>
      </c>
      <c r="H1410" s="4"/>
      <c r="I1410" s="17" t="str">
        <f t="shared" ref="I1410:I1473" si="67">IF(H1410="","",IF(H1410=M1410,"√","×"))</f>
        <v/>
      </c>
      <c r="J1410" s="2" t="s">
        <v>13274</v>
      </c>
      <c r="K1410" s="2" t="s">
        <v>13273</v>
      </c>
      <c r="L1410" s="2" t="s">
        <v>13272</v>
      </c>
      <c r="M1410" s="17">
        <v>3</v>
      </c>
      <c r="N1410" s="25"/>
      <c r="O1410" s="80">
        <f>MATCH(C1410,大汇总!$A$2:$A$6000,0)</f>
        <v>486</v>
      </c>
      <c r="P1410">
        <f t="shared" ref="P1410:P1473" ca="1" si="68">RAND()</f>
        <v>2.0595798008850585E-2</v>
      </c>
    </row>
    <row r="1411" spans="1:16" ht="70.150000000000006" hidden="1" customHeight="1">
      <c r="A1411" s="80" t="s">
        <v>16117</v>
      </c>
      <c r="B1411" s="17">
        <v>222</v>
      </c>
      <c r="C1411" s="7" t="s">
        <v>11737</v>
      </c>
      <c r="D1411" s="8" t="s">
        <v>4638</v>
      </c>
      <c r="E1411" s="1" t="str">
        <f t="shared" si="66"/>
        <v/>
      </c>
      <c r="G1411" s="1" t="s">
        <v>17860</v>
      </c>
      <c r="H1411" s="4"/>
      <c r="I1411" s="17" t="str">
        <f t="shared" si="67"/>
        <v/>
      </c>
      <c r="J1411" s="2" t="s">
        <v>4637</v>
      </c>
      <c r="K1411" s="2" t="s">
        <v>4638</v>
      </c>
      <c r="L1411" s="2" t="s">
        <v>11738</v>
      </c>
      <c r="M1411" s="17">
        <v>2</v>
      </c>
      <c r="N1411" s="24"/>
      <c r="O1411" s="80" t="e">
        <f>MATCH(C1411,大汇总!$A$2:$A$6000,0)</f>
        <v>#N/A</v>
      </c>
      <c r="P1411">
        <f t="shared" ca="1" si="68"/>
        <v>0.70630299441303634</v>
      </c>
    </row>
    <row r="1412" spans="1:16" ht="70.150000000000006" hidden="1" customHeight="1">
      <c r="A1412" s="80" t="s">
        <v>16115</v>
      </c>
      <c r="B1412" s="1">
        <v>223</v>
      </c>
      <c r="C1412" s="156" t="s">
        <v>4507</v>
      </c>
      <c r="D1412" s="8" t="s">
        <v>4508</v>
      </c>
      <c r="E1412" s="1" t="str">
        <f t="shared" si="66"/>
        <v/>
      </c>
      <c r="G1412" s="1" t="s">
        <v>17860</v>
      </c>
      <c r="H1412" s="4">
        <v>2</v>
      </c>
      <c r="I1412" s="17" t="str">
        <f t="shared" si="67"/>
        <v>√</v>
      </c>
      <c r="J1412" s="2" t="s">
        <v>4509</v>
      </c>
      <c r="K1412" s="2" t="s">
        <v>4508</v>
      </c>
      <c r="L1412" s="2" t="s">
        <v>4510</v>
      </c>
      <c r="M1412" s="17">
        <v>2</v>
      </c>
      <c r="N1412" s="24"/>
      <c r="O1412" s="80">
        <f>MATCH(C1412,大汇总!$A$2:$A$6000,0)</f>
        <v>1395</v>
      </c>
      <c r="P1412">
        <f t="shared" ca="1" si="68"/>
        <v>0.85531293269846664</v>
      </c>
    </row>
    <row r="1413" spans="1:16" ht="70.150000000000006" hidden="1" customHeight="1">
      <c r="A1413" s="80" t="s">
        <v>16113</v>
      </c>
      <c r="B1413" s="8">
        <v>223</v>
      </c>
      <c r="C1413" s="7" t="s">
        <v>1538</v>
      </c>
      <c r="D1413" s="8" t="s">
        <v>23</v>
      </c>
      <c r="E1413" s="1" t="str">
        <f t="shared" si="66"/>
        <v/>
      </c>
      <c r="G1413" s="1"/>
      <c r="H1413" s="4">
        <v>3</v>
      </c>
      <c r="I1413" s="17" t="str">
        <f t="shared" si="67"/>
        <v>√</v>
      </c>
      <c r="J1413" s="2" t="s">
        <v>9</v>
      </c>
      <c r="K1413" s="2" t="s">
        <v>15</v>
      </c>
      <c r="L1413" s="7" t="s">
        <v>23</v>
      </c>
      <c r="M1413" s="17">
        <v>3</v>
      </c>
      <c r="N1413" s="23"/>
      <c r="O1413" s="80" t="e">
        <f>MATCH(C1413,大汇总!$A$2:$A$6000,0)</f>
        <v>#N/A</v>
      </c>
      <c r="P1413">
        <f t="shared" ca="1" si="68"/>
        <v>0.59432751567366671</v>
      </c>
    </row>
    <row r="1414" spans="1:16" ht="70.150000000000006" hidden="1" customHeight="1">
      <c r="A1414" s="80" t="s">
        <v>16116</v>
      </c>
      <c r="B1414" s="1">
        <v>223</v>
      </c>
      <c r="C1414" s="7" t="s">
        <v>16040</v>
      </c>
      <c r="D1414" s="8" t="s">
        <v>6766</v>
      </c>
      <c r="E1414" s="1" t="str">
        <f t="shared" si="66"/>
        <v/>
      </c>
      <c r="F1414" s="80" t="s">
        <v>17979</v>
      </c>
      <c r="G1414" s="1"/>
      <c r="H1414" s="4">
        <v>1</v>
      </c>
      <c r="I1414" s="17" t="str">
        <f t="shared" si="67"/>
        <v>√</v>
      </c>
      <c r="J1414" s="2" t="s">
        <v>6766</v>
      </c>
      <c r="K1414" s="2" t="s">
        <v>6767</v>
      </c>
      <c r="L1414" s="2" t="s">
        <v>6768</v>
      </c>
      <c r="M1414" s="17">
        <v>1</v>
      </c>
      <c r="N1414" s="38"/>
      <c r="O1414" s="80">
        <f>MATCH(C1414,大汇总!$A$2:$A$6000,0)</f>
        <v>1742</v>
      </c>
      <c r="P1414">
        <f t="shared" ca="1" si="68"/>
        <v>0.74913683350955407</v>
      </c>
    </row>
    <row r="1415" spans="1:16" ht="70.150000000000006" hidden="1" customHeight="1">
      <c r="A1415" s="80" t="s">
        <v>16120</v>
      </c>
      <c r="B1415" s="54">
        <v>223</v>
      </c>
      <c r="C1415" s="7" t="s">
        <v>13275</v>
      </c>
      <c r="D1415" s="8" t="s">
        <v>13266</v>
      </c>
      <c r="E1415" s="9" t="str">
        <f t="shared" si="66"/>
        <v/>
      </c>
      <c r="G1415" s="9" t="s">
        <v>17860</v>
      </c>
      <c r="H1415" s="4"/>
      <c r="I1415" s="17" t="str">
        <f t="shared" si="67"/>
        <v/>
      </c>
      <c r="J1415" s="2" t="s">
        <v>13276</v>
      </c>
      <c r="K1415" s="2" t="s">
        <v>13256</v>
      </c>
      <c r="L1415" s="2" t="s">
        <v>13266</v>
      </c>
      <c r="M1415" s="17">
        <v>3</v>
      </c>
      <c r="N1415" s="25"/>
      <c r="O1415" s="80">
        <f>MATCH(C1415,大汇总!$A$2:$A$6000,0)</f>
        <v>485</v>
      </c>
      <c r="P1415">
        <f t="shared" ca="1" si="68"/>
        <v>0.93991927505259099</v>
      </c>
    </row>
    <row r="1416" spans="1:16" ht="70.150000000000006" hidden="1" customHeight="1">
      <c r="A1416" s="80" t="s">
        <v>16117</v>
      </c>
      <c r="B1416" s="17">
        <v>223</v>
      </c>
      <c r="C1416" s="7" t="s">
        <v>11739</v>
      </c>
      <c r="D1416" s="8" t="s">
        <v>11741</v>
      </c>
      <c r="E1416" s="1" t="str">
        <f t="shared" si="66"/>
        <v/>
      </c>
      <c r="G1416" s="1" t="s">
        <v>17860</v>
      </c>
      <c r="H1416" s="22"/>
      <c r="I1416" s="17" t="str">
        <f t="shared" si="67"/>
        <v/>
      </c>
      <c r="J1416" s="2" t="s">
        <v>4825</v>
      </c>
      <c r="K1416" s="2" t="s">
        <v>11740</v>
      </c>
      <c r="L1416" s="2" t="s">
        <v>11741</v>
      </c>
      <c r="M1416" s="17">
        <v>3</v>
      </c>
      <c r="N1416" s="24"/>
      <c r="O1416" s="80">
        <f>MATCH(C1416,大汇总!$A$2:$A$6000,0)</f>
        <v>1175</v>
      </c>
      <c r="P1416">
        <f t="shared" ca="1" si="68"/>
        <v>0.44539345571920042</v>
      </c>
    </row>
    <row r="1417" spans="1:16" ht="70.150000000000006" hidden="1" customHeight="1">
      <c r="A1417" s="80" t="s">
        <v>16115</v>
      </c>
      <c r="B1417" s="1">
        <v>224</v>
      </c>
      <c r="C1417" s="7" t="s">
        <v>4511</v>
      </c>
      <c r="D1417" s="8" t="s">
        <v>4512</v>
      </c>
      <c r="E1417" s="1" t="str">
        <f t="shared" si="66"/>
        <v/>
      </c>
      <c r="G1417" s="1" t="s">
        <v>17860</v>
      </c>
      <c r="H1417" s="4">
        <v>3</v>
      </c>
      <c r="I1417" s="17" t="str">
        <f t="shared" si="67"/>
        <v>√</v>
      </c>
      <c r="J1417" s="2" t="s">
        <v>4514</v>
      </c>
      <c r="K1417" s="2" t="s">
        <v>4513</v>
      </c>
      <c r="L1417" s="2" t="s">
        <v>4512</v>
      </c>
      <c r="M1417" s="17">
        <v>3</v>
      </c>
      <c r="N1417" s="24"/>
      <c r="O1417" s="80">
        <f>MATCH(C1417,大汇总!$A$2:$A$6000,0)</f>
        <v>1398</v>
      </c>
      <c r="P1417">
        <f t="shared" ca="1" si="68"/>
        <v>0.53048163191651576</v>
      </c>
    </row>
    <row r="1418" spans="1:16" ht="70.150000000000006" hidden="1" customHeight="1">
      <c r="A1418" s="80" t="s">
        <v>16113</v>
      </c>
      <c r="B1418" s="1">
        <v>224</v>
      </c>
      <c r="C1418" s="7" t="s">
        <v>1539</v>
      </c>
      <c r="D1418" s="8" t="s">
        <v>23</v>
      </c>
      <c r="E1418" s="1" t="str">
        <f t="shared" si="66"/>
        <v/>
      </c>
      <c r="G1418" s="1"/>
      <c r="H1418" s="4">
        <v>3</v>
      </c>
      <c r="I1418" s="17" t="str">
        <f t="shared" si="67"/>
        <v>√</v>
      </c>
      <c r="J1418" s="2" t="s">
        <v>9</v>
      </c>
      <c r="K1418" s="2" t="s">
        <v>15</v>
      </c>
      <c r="L1418" s="2" t="s">
        <v>23</v>
      </c>
      <c r="M1418" s="17">
        <v>3</v>
      </c>
      <c r="N1418" s="23"/>
      <c r="O1418" s="80" t="e">
        <f>MATCH(C1418,大汇总!$A$2:$A$6000,0)</f>
        <v>#N/A</v>
      </c>
      <c r="P1418">
        <f t="shared" ca="1" si="68"/>
        <v>0.44483616289800487</v>
      </c>
    </row>
    <row r="1419" spans="1:16" ht="70.150000000000006" hidden="1" customHeight="1">
      <c r="A1419" s="80" t="s">
        <v>16116</v>
      </c>
      <c r="B1419" s="1">
        <v>224</v>
      </c>
      <c r="C1419" s="7" t="s">
        <v>16041</v>
      </c>
      <c r="D1419" s="8" t="s">
        <v>6197</v>
      </c>
      <c r="E1419" s="1" t="str">
        <f t="shared" si="66"/>
        <v/>
      </c>
      <c r="F1419" s="80" t="s">
        <v>29459</v>
      </c>
      <c r="G1419" s="1"/>
      <c r="H1419" s="4">
        <v>3</v>
      </c>
      <c r="I1419" s="17" t="str">
        <f t="shared" si="67"/>
        <v>√</v>
      </c>
      <c r="J1419" s="2" t="s">
        <v>6199</v>
      </c>
      <c r="K1419" s="2" t="s">
        <v>6769</v>
      </c>
      <c r="L1419" s="2" t="s">
        <v>6197</v>
      </c>
      <c r="M1419" s="17">
        <v>3</v>
      </c>
      <c r="N1419" s="38"/>
      <c r="O1419" s="80" t="e">
        <f>MATCH(C1419,大汇总!$A$2:$A$6000,0)</f>
        <v>#N/A</v>
      </c>
      <c r="P1419">
        <f t="shared" ca="1" si="68"/>
        <v>0.80435079998044023</v>
      </c>
    </row>
    <row r="1420" spans="1:16" ht="70.150000000000006" hidden="1" customHeight="1">
      <c r="A1420" s="80" t="s">
        <v>16114</v>
      </c>
      <c r="B1420" s="1">
        <v>224</v>
      </c>
      <c r="C1420" s="7" t="s">
        <v>2464</v>
      </c>
      <c r="D1420" s="8" t="s">
        <v>2467</v>
      </c>
      <c r="E1420" s="1" t="str">
        <f t="shared" si="66"/>
        <v/>
      </c>
      <c r="G1420" s="1"/>
      <c r="H1420" s="4">
        <v>2</v>
      </c>
      <c r="I1420" s="1" t="str">
        <f t="shared" si="67"/>
        <v>√</v>
      </c>
      <c r="J1420" s="2" t="s">
        <v>2465</v>
      </c>
      <c r="K1420" s="2" t="s">
        <v>2467</v>
      </c>
      <c r="L1420" s="2" t="s">
        <v>2466</v>
      </c>
      <c r="M1420" s="1">
        <v>2</v>
      </c>
      <c r="N1420" s="33"/>
      <c r="O1420" s="80">
        <f>MATCH(C1420,大汇总!$A$2:$A$6000,0)</f>
        <v>4036</v>
      </c>
      <c r="P1420">
        <f t="shared" ca="1" si="68"/>
        <v>0.15738482544143528</v>
      </c>
    </row>
    <row r="1421" spans="1:16" ht="70.150000000000006" hidden="1" customHeight="1">
      <c r="A1421" s="80" t="s">
        <v>16120</v>
      </c>
      <c r="B1421" s="54">
        <v>224</v>
      </c>
      <c r="C1421" s="7" t="s">
        <v>13277</v>
      </c>
      <c r="D1421" s="8" t="s">
        <v>13278</v>
      </c>
      <c r="E1421" s="9" t="str">
        <f t="shared" si="66"/>
        <v/>
      </c>
      <c r="G1421" s="9" t="s">
        <v>17860</v>
      </c>
      <c r="H1421" s="4"/>
      <c r="I1421" s="17" t="str">
        <f t="shared" si="67"/>
        <v/>
      </c>
      <c r="J1421" s="2" t="s">
        <v>13279</v>
      </c>
      <c r="K1421" s="2" t="s">
        <v>13269</v>
      </c>
      <c r="L1421" s="2" t="s">
        <v>13278</v>
      </c>
      <c r="M1421" s="17">
        <v>3</v>
      </c>
      <c r="N1421" s="25"/>
      <c r="O1421" s="80">
        <f>MATCH(C1421,大汇总!$A$2:$A$6000,0)</f>
        <v>484</v>
      </c>
      <c r="P1421">
        <f t="shared" ca="1" si="68"/>
        <v>7.9621928817409926E-2</v>
      </c>
    </row>
    <row r="1422" spans="1:16" ht="70.150000000000006" hidden="1" customHeight="1">
      <c r="A1422" s="80" t="s">
        <v>16117</v>
      </c>
      <c r="B1422" s="17">
        <v>224</v>
      </c>
      <c r="C1422" s="7" t="s">
        <v>11742</v>
      </c>
      <c r="D1422" s="8" t="s">
        <v>11744</v>
      </c>
      <c r="E1422" s="1" t="str">
        <f t="shared" si="66"/>
        <v/>
      </c>
      <c r="G1422" s="1" t="s">
        <v>17860</v>
      </c>
      <c r="H1422" s="22"/>
      <c r="I1422" s="17" t="str">
        <f t="shared" si="67"/>
        <v/>
      </c>
      <c r="J1422" s="2" t="s">
        <v>11743</v>
      </c>
      <c r="K1422" s="2" t="s">
        <v>11743</v>
      </c>
      <c r="L1422" s="2" t="s">
        <v>11744</v>
      </c>
      <c r="M1422" s="17">
        <v>3</v>
      </c>
      <c r="N1422" s="24"/>
      <c r="O1422" s="80">
        <f>MATCH(C1422,大汇总!$A$2:$A$6000,0)</f>
        <v>1162</v>
      </c>
      <c r="P1422">
        <f t="shared" ca="1" si="68"/>
        <v>0.21495130008697927</v>
      </c>
    </row>
    <row r="1423" spans="1:16" ht="70.150000000000006" hidden="1" customHeight="1">
      <c r="A1423" s="80" t="s">
        <v>16115</v>
      </c>
      <c r="B1423" s="1">
        <v>225</v>
      </c>
      <c r="C1423" s="7" t="s">
        <v>4515</v>
      </c>
      <c r="D1423" s="8" t="s">
        <v>4516</v>
      </c>
      <c r="E1423" s="1" t="str">
        <f t="shared" si="66"/>
        <v/>
      </c>
      <c r="G1423" s="1" t="s">
        <v>17860</v>
      </c>
      <c r="H1423" s="4">
        <v>2</v>
      </c>
      <c r="I1423" s="17" t="str">
        <f t="shared" si="67"/>
        <v>√</v>
      </c>
      <c r="J1423" s="2" t="s">
        <v>4512</v>
      </c>
      <c r="K1423" s="2" t="s">
        <v>4516</v>
      </c>
      <c r="L1423" s="2" t="s">
        <v>4517</v>
      </c>
      <c r="M1423" s="17">
        <v>2</v>
      </c>
      <c r="N1423" s="24"/>
      <c r="O1423" s="80">
        <f>MATCH(C1423,大汇总!$A$2:$A$6000,0)</f>
        <v>1397</v>
      </c>
      <c r="P1423">
        <f t="shared" ca="1" si="68"/>
        <v>6.5094909507023013E-2</v>
      </c>
    </row>
    <row r="1424" spans="1:16" ht="70.150000000000006" hidden="1" customHeight="1">
      <c r="A1424" s="80" t="s">
        <v>16113</v>
      </c>
      <c r="B1424" s="1">
        <v>225</v>
      </c>
      <c r="C1424" s="7" t="s">
        <v>664</v>
      </c>
      <c r="D1424" s="8" t="s">
        <v>9</v>
      </c>
      <c r="E1424" s="1" t="str">
        <f t="shared" si="66"/>
        <v/>
      </c>
      <c r="G1424" s="1"/>
      <c r="H1424" s="4">
        <v>3</v>
      </c>
      <c r="I1424" s="17" t="str">
        <f t="shared" si="67"/>
        <v>√</v>
      </c>
      <c r="J1424" s="2" t="s">
        <v>653</v>
      </c>
      <c r="K1424" s="2" t="s">
        <v>23</v>
      </c>
      <c r="L1424" s="2" t="s">
        <v>9</v>
      </c>
      <c r="M1424" s="17">
        <v>3</v>
      </c>
      <c r="N1424" s="24"/>
      <c r="O1424" s="80">
        <f>MATCH(C1424,大汇总!$A$2:$A$6000,0)</f>
        <v>4091</v>
      </c>
      <c r="P1424">
        <f t="shared" ca="1" si="68"/>
        <v>0.1798877680470844</v>
      </c>
    </row>
    <row r="1425" spans="1:16" ht="70.150000000000006" hidden="1" customHeight="1">
      <c r="A1425" s="80" t="s">
        <v>16116</v>
      </c>
      <c r="B1425" s="1">
        <v>225</v>
      </c>
      <c r="C1425" s="7" t="s">
        <v>16042</v>
      </c>
      <c r="D1425" s="8" t="s">
        <v>6770</v>
      </c>
      <c r="E1425" s="1" t="str">
        <f t="shared" si="66"/>
        <v/>
      </c>
      <c r="G1425" s="1"/>
      <c r="H1425" s="4">
        <v>3</v>
      </c>
      <c r="I1425" s="17" t="str">
        <f t="shared" si="67"/>
        <v>√</v>
      </c>
      <c r="J1425" s="2" t="s">
        <v>6203</v>
      </c>
      <c r="K1425" s="2" t="s">
        <v>6202</v>
      </c>
      <c r="L1425" s="2" t="s">
        <v>6770</v>
      </c>
      <c r="M1425" s="17">
        <v>3</v>
      </c>
      <c r="N1425" s="38"/>
      <c r="O1425" s="80" t="e">
        <f>MATCH(C1425,大汇总!$A$2:$A$6000,0)</f>
        <v>#N/A</v>
      </c>
      <c r="P1425">
        <f t="shared" ca="1" si="68"/>
        <v>0.5816963165258856</v>
      </c>
    </row>
    <row r="1426" spans="1:16" ht="70.150000000000006" hidden="1" customHeight="1">
      <c r="A1426" s="80" t="s">
        <v>16114</v>
      </c>
      <c r="B1426" s="1">
        <v>225</v>
      </c>
      <c r="C1426" s="7" t="s">
        <v>15565</v>
      </c>
      <c r="D1426" s="8" t="s">
        <v>1811</v>
      </c>
      <c r="E1426" s="1" t="str">
        <f t="shared" si="66"/>
        <v/>
      </c>
      <c r="F1426" s="80" t="s">
        <v>29478</v>
      </c>
      <c r="G1426" s="1"/>
      <c r="H1426" s="4">
        <v>2</v>
      </c>
      <c r="I1426" s="1" t="str">
        <f t="shared" si="67"/>
        <v>√</v>
      </c>
      <c r="J1426" s="2" t="s">
        <v>1812</v>
      </c>
      <c r="K1426" s="2" t="s">
        <v>1811</v>
      </c>
      <c r="L1426" s="2" t="s">
        <v>2468</v>
      </c>
      <c r="M1426" s="1">
        <v>2</v>
      </c>
      <c r="N1426" s="33"/>
      <c r="O1426" s="80" t="e">
        <f>MATCH(C1426,大汇总!$A$2:$A$6000,0)</f>
        <v>#N/A</v>
      </c>
      <c r="P1426">
        <f t="shared" ca="1" si="68"/>
        <v>0.99473833222228469</v>
      </c>
    </row>
    <row r="1427" spans="1:16" ht="70.150000000000006" hidden="1" customHeight="1">
      <c r="A1427" s="80" t="s">
        <v>16120</v>
      </c>
      <c r="B1427" s="54">
        <v>225</v>
      </c>
      <c r="C1427" s="7" t="s">
        <v>13280</v>
      </c>
      <c r="D1427" s="8" t="s">
        <v>13256</v>
      </c>
      <c r="E1427" s="9" t="str">
        <f t="shared" si="66"/>
        <v/>
      </c>
      <c r="G1427" s="9" t="s">
        <v>17860</v>
      </c>
      <c r="H1427" s="4"/>
      <c r="I1427" s="17" t="str">
        <f t="shared" si="67"/>
        <v/>
      </c>
      <c r="J1427" s="2" t="s">
        <v>13266</v>
      </c>
      <c r="K1427" s="2" t="s">
        <v>13281</v>
      </c>
      <c r="L1427" s="2" t="s">
        <v>13256</v>
      </c>
      <c r="M1427" s="17">
        <v>3</v>
      </c>
      <c r="N1427" s="25"/>
      <c r="O1427" s="80">
        <f>MATCH(C1427,大汇总!$A$2:$A$6000,0)</f>
        <v>447</v>
      </c>
      <c r="P1427">
        <f t="shared" ca="1" si="68"/>
        <v>0.32691117143271509</v>
      </c>
    </row>
    <row r="1428" spans="1:16" ht="70.150000000000006" hidden="1" customHeight="1">
      <c r="A1428" s="80" t="s">
        <v>16117</v>
      </c>
      <c r="B1428" s="21">
        <v>225</v>
      </c>
      <c r="C1428" s="7" t="s">
        <v>11745</v>
      </c>
      <c r="D1428" s="8" t="s">
        <v>11746</v>
      </c>
      <c r="E1428" s="1" t="str">
        <f t="shared" si="66"/>
        <v/>
      </c>
      <c r="G1428" s="1" t="s">
        <v>17860</v>
      </c>
      <c r="H1428" s="4"/>
      <c r="I1428" s="17" t="str">
        <f t="shared" si="67"/>
        <v/>
      </c>
      <c r="J1428" s="2" t="s">
        <v>11746</v>
      </c>
      <c r="K1428" s="2" t="s">
        <v>11747</v>
      </c>
      <c r="L1428" s="7" t="s">
        <v>11748</v>
      </c>
      <c r="M1428" s="17">
        <v>1</v>
      </c>
      <c r="N1428" s="24"/>
      <c r="O1428" s="80">
        <f>MATCH(C1428,大汇总!$A$2:$A$6000,0)</f>
        <v>1165</v>
      </c>
      <c r="P1428">
        <f t="shared" ca="1" si="68"/>
        <v>0.89970833265545913</v>
      </c>
    </row>
    <row r="1429" spans="1:16" ht="70.150000000000006" hidden="1" customHeight="1">
      <c r="A1429" s="80" t="s">
        <v>16115</v>
      </c>
      <c r="B1429" s="1">
        <v>226</v>
      </c>
      <c r="C1429" s="7" t="s">
        <v>4518</v>
      </c>
      <c r="D1429" s="8" t="s">
        <v>4517</v>
      </c>
      <c r="E1429" s="1" t="str">
        <f t="shared" si="66"/>
        <v/>
      </c>
      <c r="G1429" s="1" t="s">
        <v>17860</v>
      </c>
      <c r="H1429" s="4"/>
      <c r="I1429" s="17" t="str">
        <f t="shared" si="67"/>
        <v/>
      </c>
      <c r="J1429" s="2" t="s">
        <v>4516</v>
      </c>
      <c r="K1429" s="2" t="s">
        <v>4517</v>
      </c>
      <c r="L1429" s="2" t="s">
        <v>4512</v>
      </c>
      <c r="M1429" s="17">
        <v>2</v>
      </c>
      <c r="N1429" s="24"/>
      <c r="O1429" s="80">
        <f>MATCH(C1429,大汇总!$A$2:$A$6000,0)</f>
        <v>1396</v>
      </c>
      <c r="P1429">
        <f t="shared" ca="1" si="68"/>
        <v>0.78972825673343161</v>
      </c>
    </row>
    <row r="1430" spans="1:16" ht="70.150000000000006" hidden="1" customHeight="1">
      <c r="A1430" s="80" t="s">
        <v>16113</v>
      </c>
      <c r="B1430" s="8">
        <v>226</v>
      </c>
      <c r="C1430" s="7" t="s">
        <v>1540</v>
      </c>
      <c r="D1430" s="8" t="s">
        <v>9</v>
      </c>
      <c r="E1430" s="8" t="str">
        <f t="shared" si="66"/>
        <v/>
      </c>
      <c r="G1430" s="8"/>
      <c r="H1430" s="4">
        <v>3</v>
      </c>
      <c r="I1430" s="21" t="str">
        <f t="shared" si="67"/>
        <v>√</v>
      </c>
      <c r="J1430" s="7" t="s">
        <v>15</v>
      </c>
      <c r="K1430" s="7" t="s">
        <v>23</v>
      </c>
      <c r="L1430" s="7" t="s">
        <v>9</v>
      </c>
      <c r="M1430" s="17">
        <v>3</v>
      </c>
      <c r="N1430" s="24"/>
      <c r="O1430" s="80" t="e">
        <f>MATCH(C1430,大汇总!$A$2:$A$6000,0)</f>
        <v>#N/A</v>
      </c>
      <c r="P1430">
        <f t="shared" ca="1" si="68"/>
        <v>0.58061623837936105</v>
      </c>
    </row>
    <row r="1431" spans="1:16" ht="70.150000000000006" hidden="1" customHeight="1">
      <c r="A1431" s="80" t="s">
        <v>16116</v>
      </c>
      <c r="B1431" s="1">
        <v>226</v>
      </c>
      <c r="C1431" s="7" t="s">
        <v>16043</v>
      </c>
      <c r="D1431" s="8">
        <v>3</v>
      </c>
      <c r="E1431" s="1" t="str">
        <f t="shared" si="66"/>
        <v/>
      </c>
      <c r="G1431" s="1"/>
      <c r="H1431" s="4">
        <v>1</v>
      </c>
      <c r="I1431" s="17" t="str">
        <f t="shared" si="67"/>
        <v>√</v>
      </c>
      <c r="J1431" s="2">
        <v>3</v>
      </c>
      <c r="K1431" s="2">
        <v>2</v>
      </c>
      <c r="L1431" s="2">
        <v>9</v>
      </c>
      <c r="M1431" s="17">
        <v>1</v>
      </c>
      <c r="N1431" s="38"/>
      <c r="O1431" s="80">
        <f>MATCH(C1431,大汇总!$A$2:$A$6000,0)</f>
        <v>3479</v>
      </c>
      <c r="P1431">
        <f t="shared" ca="1" si="68"/>
        <v>0.84773443372331603</v>
      </c>
    </row>
    <row r="1432" spans="1:16" ht="70.150000000000006" hidden="1" customHeight="1">
      <c r="A1432" s="80" t="s">
        <v>16114</v>
      </c>
      <c r="B1432" s="1">
        <v>226</v>
      </c>
      <c r="C1432" s="7" t="s">
        <v>15566</v>
      </c>
      <c r="D1432" s="8" t="s">
        <v>2469</v>
      </c>
      <c r="E1432" s="1" t="str">
        <f t="shared" si="66"/>
        <v/>
      </c>
      <c r="F1432" s="80" t="s">
        <v>17945</v>
      </c>
      <c r="G1432" s="1"/>
      <c r="H1432" s="4">
        <v>3</v>
      </c>
      <c r="I1432" s="1" t="str">
        <f t="shared" si="67"/>
        <v>√</v>
      </c>
      <c r="J1432" s="2" t="s">
        <v>2470</v>
      </c>
      <c r="K1432" s="2" t="s">
        <v>2471</v>
      </c>
      <c r="L1432" s="2" t="s">
        <v>2469</v>
      </c>
      <c r="M1432" s="1">
        <v>3</v>
      </c>
      <c r="N1432" s="33"/>
      <c r="O1432" s="80">
        <f>MATCH(C1432,大汇总!$A$2:$A$6000,0)</f>
        <v>192</v>
      </c>
      <c r="P1432">
        <f t="shared" ca="1" si="68"/>
        <v>0.52058670404938701</v>
      </c>
    </row>
    <row r="1433" spans="1:16" ht="70.150000000000006" hidden="1" customHeight="1">
      <c r="A1433" s="80" t="s">
        <v>16120</v>
      </c>
      <c r="B1433" s="54">
        <v>226</v>
      </c>
      <c r="C1433" s="7" t="s">
        <v>13282</v>
      </c>
      <c r="D1433" s="8" t="s">
        <v>13283</v>
      </c>
      <c r="E1433" s="9" t="str">
        <f t="shared" si="66"/>
        <v/>
      </c>
      <c r="G1433" s="9" t="s">
        <v>17860</v>
      </c>
      <c r="H1433" s="4"/>
      <c r="I1433" s="17" t="str">
        <f t="shared" si="67"/>
        <v/>
      </c>
      <c r="J1433" s="2" t="s">
        <v>13285</v>
      </c>
      <c r="K1433" s="2" t="s">
        <v>13284</v>
      </c>
      <c r="L1433" s="2" t="s">
        <v>13283</v>
      </c>
      <c r="M1433" s="17">
        <v>3</v>
      </c>
      <c r="N1433" s="25"/>
      <c r="O1433" s="80">
        <f>MATCH(C1433,大汇总!$A$2:$A$6000,0)</f>
        <v>446</v>
      </c>
      <c r="P1433">
        <f t="shared" ca="1" si="68"/>
        <v>5.3431411659371375E-2</v>
      </c>
    </row>
    <row r="1434" spans="1:16" ht="70.150000000000006" hidden="1" customHeight="1">
      <c r="A1434" s="80" t="s">
        <v>16117</v>
      </c>
      <c r="B1434" s="17">
        <v>226</v>
      </c>
      <c r="C1434" s="7" t="s">
        <v>11749</v>
      </c>
      <c r="D1434" s="8" t="s">
        <v>11750</v>
      </c>
      <c r="E1434" s="1" t="str">
        <f t="shared" si="66"/>
        <v/>
      </c>
      <c r="G1434" s="1" t="s">
        <v>17860</v>
      </c>
      <c r="H1434" s="4"/>
      <c r="I1434" s="17" t="str">
        <f t="shared" si="67"/>
        <v/>
      </c>
      <c r="J1434" s="2" t="s">
        <v>11750</v>
      </c>
      <c r="K1434" s="2" t="s">
        <v>11751</v>
      </c>
      <c r="L1434" s="2" t="s">
        <v>11752</v>
      </c>
      <c r="M1434" s="17">
        <v>1</v>
      </c>
      <c r="N1434" s="24"/>
      <c r="O1434" s="80">
        <f>MATCH(C1434,大汇总!$A$2:$A$6000,0)</f>
        <v>1172</v>
      </c>
      <c r="P1434">
        <f t="shared" ca="1" si="68"/>
        <v>0.15695818766713954</v>
      </c>
    </row>
    <row r="1435" spans="1:16" ht="70.150000000000006" hidden="1" customHeight="1">
      <c r="A1435" s="80" t="s">
        <v>16115</v>
      </c>
      <c r="B1435" s="1">
        <v>227</v>
      </c>
      <c r="C1435" s="7" t="s">
        <v>4519</v>
      </c>
      <c r="D1435" s="8" t="s">
        <v>4520</v>
      </c>
      <c r="E1435" s="1" t="str">
        <f t="shared" si="66"/>
        <v/>
      </c>
      <c r="G1435" s="1" t="s">
        <v>17860</v>
      </c>
      <c r="H1435" s="4"/>
      <c r="I1435" s="17" t="str">
        <f t="shared" si="67"/>
        <v/>
      </c>
      <c r="J1435" s="2" t="s">
        <v>4521</v>
      </c>
      <c r="K1435" s="2" t="s">
        <v>4520</v>
      </c>
      <c r="L1435" s="2" t="s">
        <v>4522</v>
      </c>
      <c r="M1435" s="17">
        <v>2</v>
      </c>
      <c r="N1435" s="24"/>
      <c r="O1435" s="80">
        <f>MATCH(C1435,大汇总!$A$2:$A$6000,0)</f>
        <v>1393</v>
      </c>
      <c r="P1435">
        <f t="shared" ca="1" si="68"/>
        <v>0.19727877735400834</v>
      </c>
    </row>
    <row r="1436" spans="1:16" ht="70.150000000000006" hidden="1" customHeight="1">
      <c r="A1436" s="80" t="s">
        <v>16113</v>
      </c>
      <c r="B1436" s="1">
        <v>227</v>
      </c>
      <c r="C1436" s="7" t="s">
        <v>1541</v>
      </c>
      <c r="D1436" s="8" t="s">
        <v>9</v>
      </c>
      <c r="E1436" s="1" t="str">
        <f t="shared" si="66"/>
        <v/>
      </c>
      <c r="G1436" s="1"/>
      <c r="H1436" s="4">
        <v>3</v>
      </c>
      <c r="I1436" s="17" t="str">
        <f t="shared" si="67"/>
        <v>√</v>
      </c>
      <c r="J1436" s="2" t="s">
        <v>15</v>
      </c>
      <c r="K1436" s="2" t="s">
        <v>23</v>
      </c>
      <c r="L1436" s="2" t="s">
        <v>9</v>
      </c>
      <c r="M1436" s="17">
        <v>3</v>
      </c>
      <c r="N1436" s="24"/>
      <c r="O1436" s="80" t="e">
        <f>MATCH(C1436,大汇总!$A$2:$A$6000,0)</f>
        <v>#N/A</v>
      </c>
      <c r="P1436">
        <f t="shared" ca="1" si="68"/>
        <v>0.63697882801598638</v>
      </c>
    </row>
    <row r="1437" spans="1:16" ht="70.150000000000006" hidden="1" customHeight="1">
      <c r="A1437" s="80" t="s">
        <v>16116</v>
      </c>
      <c r="B1437" s="1">
        <v>227</v>
      </c>
      <c r="C1437" s="7" t="s">
        <v>16044</v>
      </c>
      <c r="D1437" s="8" t="s">
        <v>6771</v>
      </c>
      <c r="E1437" s="1" t="str">
        <f t="shared" si="66"/>
        <v/>
      </c>
      <c r="G1437" s="1"/>
      <c r="H1437" s="4">
        <v>1</v>
      </c>
      <c r="I1437" s="17" t="str">
        <f t="shared" si="67"/>
        <v>√</v>
      </c>
      <c r="J1437" s="2" t="s">
        <v>6771</v>
      </c>
      <c r="K1437" s="2" t="s">
        <v>6772</v>
      </c>
      <c r="L1437" s="2" t="s">
        <v>6211</v>
      </c>
      <c r="M1437" s="17">
        <v>1</v>
      </c>
      <c r="N1437" s="38"/>
      <c r="O1437" s="80">
        <f>MATCH(C1437,大汇总!$A$2:$A$6000,0)</f>
        <v>4903</v>
      </c>
      <c r="P1437">
        <f t="shared" ca="1" si="68"/>
        <v>0.88596677197156271</v>
      </c>
    </row>
    <row r="1438" spans="1:16" ht="70.150000000000006" hidden="1" customHeight="1">
      <c r="A1438" s="80" t="s">
        <v>16114</v>
      </c>
      <c r="B1438" s="1">
        <v>227</v>
      </c>
      <c r="C1438" s="7" t="s">
        <v>15567</v>
      </c>
      <c r="D1438" s="8" t="s">
        <v>2472</v>
      </c>
      <c r="E1438" s="1" t="str">
        <f t="shared" si="66"/>
        <v/>
      </c>
      <c r="F1438" s="80" t="s">
        <v>2931</v>
      </c>
      <c r="G1438" s="1"/>
      <c r="H1438" s="4">
        <v>1</v>
      </c>
      <c r="I1438" s="1" t="str">
        <f t="shared" si="67"/>
        <v>√</v>
      </c>
      <c r="J1438" s="2" t="s">
        <v>2472</v>
      </c>
      <c r="K1438" s="2" t="s">
        <v>2473</v>
      </c>
      <c r="L1438" s="2" t="s">
        <v>2474</v>
      </c>
      <c r="M1438" s="1">
        <v>1</v>
      </c>
      <c r="N1438" s="33"/>
      <c r="O1438" s="80">
        <f>MATCH(C1438,大汇总!$A$2:$A$6000,0)</f>
        <v>1831</v>
      </c>
      <c r="P1438">
        <f t="shared" ca="1" si="68"/>
        <v>0.40549922946781469</v>
      </c>
    </row>
    <row r="1439" spans="1:16" ht="70.150000000000006" hidden="1" customHeight="1">
      <c r="A1439" s="80" t="s">
        <v>16120</v>
      </c>
      <c r="B1439" s="54">
        <v>227</v>
      </c>
      <c r="C1439" s="7" t="s">
        <v>13286</v>
      </c>
      <c r="D1439" s="8" t="s">
        <v>13287</v>
      </c>
      <c r="E1439" s="9" t="str">
        <f t="shared" si="66"/>
        <v/>
      </c>
      <c r="G1439" s="9" t="s">
        <v>17860</v>
      </c>
      <c r="H1439" s="4"/>
      <c r="I1439" s="17" t="str">
        <f t="shared" si="67"/>
        <v/>
      </c>
      <c r="J1439" s="2" t="s">
        <v>13287</v>
      </c>
      <c r="K1439" s="2" t="s">
        <v>13288</v>
      </c>
      <c r="L1439" s="2" t="s">
        <v>13289</v>
      </c>
      <c r="M1439" s="17">
        <v>1</v>
      </c>
      <c r="N1439" s="25"/>
      <c r="O1439" s="80">
        <f>MATCH(C1439,大汇总!$A$2:$A$6000,0)</f>
        <v>448</v>
      </c>
      <c r="P1439">
        <f t="shared" ca="1" si="68"/>
        <v>0.74526981006541893</v>
      </c>
    </row>
    <row r="1440" spans="1:16" ht="70.150000000000006" hidden="1" customHeight="1">
      <c r="A1440" s="80" t="s">
        <v>16117</v>
      </c>
      <c r="B1440" s="17">
        <v>227</v>
      </c>
      <c r="C1440" s="7" t="s">
        <v>11753</v>
      </c>
      <c r="D1440" s="8" t="s">
        <v>11754</v>
      </c>
      <c r="E1440" s="1" t="str">
        <f t="shared" si="66"/>
        <v/>
      </c>
      <c r="G1440" s="1" t="s">
        <v>17860</v>
      </c>
      <c r="H1440" s="4"/>
      <c r="I1440" s="17" t="str">
        <f t="shared" si="67"/>
        <v/>
      </c>
      <c r="J1440" s="2" t="s">
        <v>11755</v>
      </c>
      <c r="K1440" s="2" t="s">
        <v>11754</v>
      </c>
      <c r="L1440" s="2" t="s">
        <v>11756</v>
      </c>
      <c r="M1440" s="17">
        <v>2</v>
      </c>
      <c r="N1440" s="24"/>
      <c r="O1440" s="80">
        <f>MATCH(C1440,大汇总!$A$2:$A$6000,0)</f>
        <v>1176</v>
      </c>
      <c r="P1440">
        <f t="shared" ca="1" si="68"/>
        <v>0.64447545221060842</v>
      </c>
    </row>
    <row r="1441" spans="1:16" ht="70.150000000000006" hidden="1" customHeight="1">
      <c r="A1441" s="80" t="s">
        <v>16115</v>
      </c>
      <c r="B1441" s="1">
        <v>228</v>
      </c>
      <c r="C1441" s="7" t="s">
        <v>4523</v>
      </c>
      <c r="D1441" s="8" t="s">
        <v>4524</v>
      </c>
      <c r="E1441" s="1" t="str">
        <f t="shared" si="66"/>
        <v/>
      </c>
      <c r="G1441" s="1" t="s">
        <v>17860</v>
      </c>
      <c r="H1441" s="4"/>
      <c r="I1441" s="17" t="str">
        <f t="shared" si="67"/>
        <v/>
      </c>
      <c r="J1441" s="2" t="s">
        <v>4525</v>
      </c>
      <c r="K1441" s="2" t="s">
        <v>4524</v>
      </c>
      <c r="L1441" s="2" t="s">
        <v>4526</v>
      </c>
      <c r="M1441" s="17">
        <v>2</v>
      </c>
      <c r="N1441" s="24"/>
      <c r="O1441" s="80">
        <f>MATCH(C1441,大汇总!$A$2:$A$6000,0)</f>
        <v>1394</v>
      </c>
      <c r="P1441">
        <f t="shared" ca="1" si="68"/>
        <v>0.12736850262864086</v>
      </c>
    </row>
    <row r="1442" spans="1:16" ht="70.150000000000006" hidden="1" customHeight="1">
      <c r="A1442" s="80" t="s">
        <v>16113</v>
      </c>
      <c r="B1442" s="1">
        <v>228</v>
      </c>
      <c r="C1442" s="7" t="s">
        <v>1542</v>
      </c>
      <c r="D1442" s="8" t="s">
        <v>667</v>
      </c>
      <c r="E1442" s="1" t="str">
        <f t="shared" si="66"/>
        <v/>
      </c>
      <c r="G1442" s="1"/>
      <c r="H1442" s="4">
        <v>1</v>
      </c>
      <c r="I1442" s="17" t="str">
        <f t="shared" si="67"/>
        <v>√</v>
      </c>
      <c r="J1442" s="2" t="s">
        <v>667</v>
      </c>
      <c r="K1442" s="2" t="s">
        <v>665</v>
      </c>
      <c r="L1442" s="2" t="s">
        <v>666</v>
      </c>
      <c r="M1442" s="17">
        <v>1</v>
      </c>
      <c r="N1442" s="24"/>
      <c r="O1442" s="80">
        <f>MATCH(C1442,大汇总!$A$2:$A$6000,0)</f>
        <v>2076</v>
      </c>
      <c r="P1442">
        <f t="shared" ca="1" si="68"/>
        <v>0.65576908997763261</v>
      </c>
    </row>
    <row r="1443" spans="1:16" ht="70.150000000000006" hidden="1" customHeight="1">
      <c r="A1443" s="80" t="s">
        <v>16116</v>
      </c>
      <c r="B1443" s="1">
        <v>228</v>
      </c>
      <c r="C1443" s="7" t="s">
        <v>16045</v>
      </c>
      <c r="D1443" s="8" t="s">
        <v>6773</v>
      </c>
      <c r="E1443" s="1" t="str">
        <f t="shared" si="66"/>
        <v/>
      </c>
      <c r="F1443" s="80" t="s">
        <v>17979</v>
      </c>
      <c r="G1443" s="1"/>
      <c r="H1443" s="4">
        <v>3</v>
      </c>
      <c r="I1443" s="17" t="str">
        <f t="shared" si="67"/>
        <v>√</v>
      </c>
      <c r="J1443" s="2" t="s">
        <v>6214</v>
      </c>
      <c r="K1443" s="2" t="s">
        <v>6774</v>
      </c>
      <c r="L1443" s="2" t="s">
        <v>6773</v>
      </c>
      <c r="M1443" s="17">
        <v>3</v>
      </c>
      <c r="N1443" s="38"/>
      <c r="O1443" s="80" t="e">
        <f>MATCH(C1443,大汇总!$A$2:$A$6000,0)</f>
        <v>#N/A</v>
      </c>
      <c r="P1443">
        <f t="shared" ca="1" si="68"/>
        <v>0.12227849489731257</v>
      </c>
    </row>
    <row r="1444" spans="1:16" ht="70.150000000000006" hidden="1" customHeight="1">
      <c r="A1444" s="80" t="s">
        <v>16114</v>
      </c>
      <c r="B1444" s="1">
        <v>228</v>
      </c>
      <c r="C1444" s="7" t="s">
        <v>2475</v>
      </c>
      <c r="D1444" s="8" t="s">
        <v>1823</v>
      </c>
      <c r="E1444" s="1" t="str">
        <f t="shared" si="66"/>
        <v/>
      </c>
      <c r="G1444" s="1"/>
      <c r="H1444" s="4">
        <v>1</v>
      </c>
      <c r="I1444" s="1" t="str">
        <f t="shared" si="67"/>
        <v>√</v>
      </c>
      <c r="J1444" s="2" t="s">
        <v>1823</v>
      </c>
      <c r="K1444" s="2" t="s">
        <v>1824</v>
      </c>
      <c r="L1444" s="2" t="s">
        <v>2476</v>
      </c>
      <c r="M1444" s="1">
        <v>1</v>
      </c>
      <c r="N1444" s="33"/>
      <c r="O1444" s="80" t="e">
        <f>MATCH(C1444,大汇总!$A$2:$A$6000,0)</f>
        <v>#N/A</v>
      </c>
      <c r="P1444">
        <f t="shared" ca="1" si="68"/>
        <v>5.8837528874334133E-2</v>
      </c>
    </row>
    <row r="1445" spans="1:16" ht="70.150000000000006" hidden="1" customHeight="1">
      <c r="A1445" s="80" t="s">
        <v>16120</v>
      </c>
      <c r="B1445" s="54">
        <v>228</v>
      </c>
      <c r="C1445" s="7" t="s">
        <v>13290</v>
      </c>
      <c r="D1445" s="8" t="s">
        <v>13267</v>
      </c>
      <c r="E1445" s="9" t="str">
        <f t="shared" si="66"/>
        <v/>
      </c>
      <c r="G1445" s="9" t="s">
        <v>17860</v>
      </c>
      <c r="H1445" s="4"/>
      <c r="I1445" s="17" t="str">
        <f t="shared" si="67"/>
        <v/>
      </c>
      <c r="J1445" s="2" t="s">
        <v>13267</v>
      </c>
      <c r="K1445" s="2" t="s">
        <v>13291</v>
      </c>
      <c r="L1445" s="2" t="s">
        <v>13254</v>
      </c>
      <c r="M1445" s="17">
        <v>1</v>
      </c>
      <c r="N1445" s="25"/>
      <c r="O1445" s="80">
        <f>MATCH(C1445,大汇总!$A$2:$A$6000,0)</f>
        <v>450</v>
      </c>
      <c r="P1445">
        <f t="shared" ca="1" si="68"/>
        <v>0.53807822012526962</v>
      </c>
    </row>
    <row r="1446" spans="1:16" ht="70.150000000000006" hidden="1" customHeight="1">
      <c r="A1446" s="80" t="s">
        <v>16117</v>
      </c>
      <c r="B1446" s="17">
        <v>228</v>
      </c>
      <c r="C1446" s="7" t="s">
        <v>11757</v>
      </c>
      <c r="D1446" s="8" t="s">
        <v>11758</v>
      </c>
      <c r="E1446" s="1" t="str">
        <f t="shared" si="66"/>
        <v/>
      </c>
      <c r="G1446" s="1" t="s">
        <v>17860</v>
      </c>
      <c r="H1446" s="4"/>
      <c r="I1446" s="17" t="str">
        <f t="shared" si="67"/>
        <v/>
      </c>
      <c r="J1446" s="2" t="s">
        <v>11759</v>
      </c>
      <c r="K1446" s="2" t="s">
        <v>11758</v>
      </c>
      <c r="L1446" s="2" t="s">
        <v>11760</v>
      </c>
      <c r="M1446" s="17">
        <v>2</v>
      </c>
      <c r="N1446" s="24"/>
      <c r="O1446" s="80">
        <f>MATCH(C1446,大汇总!$A$2:$A$6000,0)</f>
        <v>1163</v>
      </c>
      <c r="P1446">
        <f t="shared" ca="1" si="68"/>
        <v>0.41914063474706365</v>
      </c>
    </row>
    <row r="1447" spans="1:16" ht="70.150000000000006" hidden="1" customHeight="1">
      <c r="A1447" s="80" t="s">
        <v>16115</v>
      </c>
      <c r="B1447" s="1">
        <v>229</v>
      </c>
      <c r="C1447" s="7" t="s">
        <v>4527</v>
      </c>
      <c r="D1447" s="8" t="s">
        <v>4528</v>
      </c>
      <c r="E1447" s="1" t="str">
        <f t="shared" si="66"/>
        <v/>
      </c>
      <c r="G1447" s="1" t="s">
        <v>17860</v>
      </c>
      <c r="H1447" s="4"/>
      <c r="I1447" s="17" t="str">
        <f t="shared" si="67"/>
        <v/>
      </c>
      <c r="J1447" s="2" t="s">
        <v>4529</v>
      </c>
      <c r="K1447" s="2" t="s">
        <v>4498</v>
      </c>
      <c r="L1447" s="2" t="s">
        <v>4528</v>
      </c>
      <c r="M1447" s="17">
        <v>3</v>
      </c>
      <c r="N1447" s="24"/>
      <c r="O1447" s="80">
        <f>MATCH(C1447,大汇总!$A$2:$A$6000,0)</f>
        <v>1391</v>
      </c>
      <c r="P1447">
        <f t="shared" ca="1" si="68"/>
        <v>0.12817879374515129</v>
      </c>
    </row>
    <row r="1448" spans="1:16" ht="70.150000000000006" hidden="1" customHeight="1">
      <c r="A1448" s="80" t="s">
        <v>16113</v>
      </c>
      <c r="B1448" s="1">
        <v>229</v>
      </c>
      <c r="C1448" s="46" t="s">
        <v>1543</v>
      </c>
      <c r="D1448" s="55">
        <v>50</v>
      </c>
      <c r="E1448" s="34" t="str">
        <f t="shared" si="66"/>
        <v/>
      </c>
      <c r="F1448" s="89" t="s">
        <v>17958</v>
      </c>
      <c r="G1448" s="34" t="s">
        <v>4708</v>
      </c>
      <c r="H1448" s="47">
        <v>3</v>
      </c>
      <c r="I1448" s="37" t="str">
        <f t="shared" si="67"/>
        <v>√</v>
      </c>
      <c r="J1448" s="35">
        <v>200</v>
      </c>
      <c r="K1448" s="35">
        <v>150</v>
      </c>
      <c r="L1448" s="35">
        <v>50</v>
      </c>
      <c r="M1448" s="17">
        <v>3</v>
      </c>
      <c r="N1448" s="23"/>
      <c r="O1448" s="80">
        <f>MATCH(C1448,大汇总!$A$2:$A$6000,0)</f>
        <v>4793</v>
      </c>
      <c r="P1448">
        <f t="shared" ca="1" si="68"/>
        <v>0.40250340620152092</v>
      </c>
    </row>
    <row r="1449" spans="1:16" ht="70.150000000000006" hidden="1" customHeight="1">
      <c r="A1449" s="80" t="s">
        <v>16116</v>
      </c>
      <c r="B1449" s="1">
        <v>229</v>
      </c>
      <c r="C1449" s="7" t="s">
        <v>16046</v>
      </c>
      <c r="D1449" s="8" t="s">
        <v>6775</v>
      </c>
      <c r="E1449" s="1" t="str">
        <f t="shared" si="66"/>
        <v/>
      </c>
      <c r="G1449" s="1"/>
      <c r="H1449" s="4">
        <v>1</v>
      </c>
      <c r="I1449" s="17" t="str">
        <f t="shared" si="67"/>
        <v>√</v>
      </c>
      <c r="J1449" s="2" t="s">
        <v>6775</v>
      </c>
      <c r="K1449" s="2" t="s">
        <v>6776</v>
      </c>
      <c r="L1449" s="2" t="s">
        <v>6218</v>
      </c>
      <c r="M1449" s="17">
        <v>1</v>
      </c>
      <c r="N1449" s="38"/>
      <c r="O1449" s="80" t="e">
        <f>MATCH(C1449,大汇总!$A$2:$A$6000,0)</f>
        <v>#N/A</v>
      </c>
      <c r="P1449">
        <f t="shared" ca="1" si="68"/>
        <v>0.55158999605409886</v>
      </c>
    </row>
    <row r="1450" spans="1:16" ht="70.150000000000006" hidden="1" customHeight="1">
      <c r="A1450" s="80" t="s">
        <v>16114</v>
      </c>
      <c r="B1450" s="1">
        <v>229</v>
      </c>
      <c r="C1450" s="7" t="s">
        <v>2477</v>
      </c>
      <c r="D1450" s="8" t="s">
        <v>1827</v>
      </c>
      <c r="E1450" s="1" t="str">
        <f t="shared" si="66"/>
        <v>空气上升膨胀</v>
      </c>
      <c r="G1450" s="1"/>
      <c r="H1450" s="4">
        <v>3</v>
      </c>
      <c r="I1450" s="1" t="str">
        <f t="shared" si="67"/>
        <v>×</v>
      </c>
      <c r="J1450" s="2" t="s">
        <v>2478</v>
      </c>
      <c r="K1450" s="2" t="s">
        <v>1827</v>
      </c>
      <c r="L1450" s="2" t="s">
        <v>1829</v>
      </c>
      <c r="M1450" s="1">
        <v>2</v>
      </c>
      <c r="N1450" s="33"/>
      <c r="O1450" s="80" t="e">
        <f>MATCH(C1450,大汇总!$A$2:$A$6000,0)</f>
        <v>#N/A</v>
      </c>
      <c r="P1450">
        <f t="shared" ca="1" si="68"/>
        <v>0.72931746528856722</v>
      </c>
    </row>
    <row r="1451" spans="1:16" ht="70.150000000000006" hidden="1" customHeight="1">
      <c r="A1451" s="80" t="s">
        <v>16120</v>
      </c>
      <c r="B1451" s="54">
        <v>229</v>
      </c>
      <c r="C1451" s="7" t="s">
        <v>13292</v>
      </c>
      <c r="D1451" s="8" t="s">
        <v>13293</v>
      </c>
      <c r="E1451" s="9" t="str">
        <f t="shared" si="66"/>
        <v/>
      </c>
      <c r="G1451" s="9" t="s">
        <v>17860</v>
      </c>
      <c r="H1451" s="4"/>
      <c r="I1451" s="17" t="str">
        <f t="shared" si="67"/>
        <v/>
      </c>
      <c r="J1451" s="2" t="s">
        <v>13293</v>
      </c>
      <c r="K1451" s="2" t="s">
        <v>13294</v>
      </c>
      <c r="L1451" s="2" t="s">
        <v>13295</v>
      </c>
      <c r="M1451" s="17">
        <v>1</v>
      </c>
      <c r="N1451" s="25"/>
      <c r="O1451" s="80">
        <f>MATCH(C1451,大汇总!$A$2:$A$6000,0)</f>
        <v>449</v>
      </c>
      <c r="P1451">
        <f t="shared" ca="1" si="68"/>
        <v>0.89077234691776619</v>
      </c>
    </row>
    <row r="1452" spans="1:16" ht="70.150000000000006" hidden="1" customHeight="1">
      <c r="A1452" s="80" t="s">
        <v>16117</v>
      </c>
      <c r="B1452" s="17">
        <v>229</v>
      </c>
      <c r="C1452" s="7" t="s">
        <v>11761</v>
      </c>
      <c r="D1452" s="8" t="s">
        <v>11764</v>
      </c>
      <c r="E1452" s="1" t="str">
        <f t="shared" si="66"/>
        <v/>
      </c>
      <c r="G1452" s="1" t="s">
        <v>17860</v>
      </c>
      <c r="H1452" s="4"/>
      <c r="I1452" s="17" t="str">
        <f t="shared" si="67"/>
        <v/>
      </c>
      <c r="J1452" s="2" t="s">
        <v>11762</v>
      </c>
      <c r="K1452" s="2" t="s">
        <v>11763</v>
      </c>
      <c r="L1452" s="2" t="s">
        <v>11764</v>
      </c>
      <c r="M1452" s="17">
        <v>3</v>
      </c>
      <c r="N1452" s="24"/>
      <c r="O1452" s="80">
        <f>MATCH(C1452,大汇总!$A$2:$A$6000,0)</f>
        <v>1166</v>
      </c>
      <c r="P1452">
        <f t="shared" ca="1" si="68"/>
        <v>0.18855973087557742</v>
      </c>
    </row>
    <row r="1453" spans="1:16" ht="70.150000000000006" hidden="1" customHeight="1">
      <c r="A1453" s="80" t="s">
        <v>16115</v>
      </c>
      <c r="B1453" s="1">
        <v>230</v>
      </c>
      <c r="C1453" s="7" t="s">
        <v>4530</v>
      </c>
      <c r="D1453" s="8" t="s">
        <v>4529</v>
      </c>
      <c r="E1453" s="1" t="str">
        <f t="shared" si="66"/>
        <v/>
      </c>
      <c r="G1453" s="1" t="s">
        <v>17860</v>
      </c>
      <c r="H1453" s="4"/>
      <c r="I1453" s="17" t="str">
        <f t="shared" si="67"/>
        <v/>
      </c>
      <c r="J1453" s="2" t="s">
        <v>4529</v>
      </c>
      <c r="K1453" s="2" t="s">
        <v>4498</v>
      </c>
      <c r="L1453" s="2" t="s">
        <v>4531</v>
      </c>
      <c r="M1453" s="17">
        <v>1</v>
      </c>
      <c r="N1453" s="24"/>
      <c r="O1453" s="80">
        <f>MATCH(C1453,大汇总!$A$2:$A$6000,0)</f>
        <v>1392</v>
      </c>
      <c r="P1453">
        <f t="shared" ca="1" si="68"/>
        <v>0.16105737269586462</v>
      </c>
    </row>
    <row r="1454" spans="1:16" ht="70.150000000000006" hidden="1" customHeight="1">
      <c r="A1454" s="80" t="s">
        <v>16113</v>
      </c>
      <c r="B1454" s="1">
        <v>230</v>
      </c>
      <c r="C1454" s="46" t="s">
        <v>1544</v>
      </c>
      <c r="D1454" s="55">
        <v>50</v>
      </c>
      <c r="E1454" s="34" t="str">
        <f t="shared" si="66"/>
        <v/>
      </c>
      <c r="F1454" s="89" t="s">
        <v>17958</v>
      </c>
      <c r="G1454" s="34" t="s">
        <v>4708</v>
      </c>
      <c r="H1454" s="47">
        <v>1</v>
      </c>
      <c r="I1454" s="37" t="str">
        <f t="shared" si="67"/>
        <v>√</v>
      </c>
      <c r="J1454" s="35">
        <v>50</v>
      </c>
      <c r="K1454" s="35">
        <v>150</v>
      </c>
      <c r="L1454" s="35">
        <v>200</v>
      </c>
      <c r="M1454" s="17">
        <v>1</v>
      </c>
      <c r="N1454" s="24"/>
      <c r="O1454" s="80" t="e">
        <f>MATCH(C1454,大汇总!$A$2:$A$6000,0)</f>
        <v>#N/A</v>
      </c>
      <c r="P1454">
        <f t="shared" ca="1" si="68"/>
        <v>0.68672066081177496</v>
      </c>
    </row>
    <row r="1455" spans="1:16" ht="70.150000000000006" hidden="1" customHeight="1">
      <c r="A1455" s="80" t="s">
        <v>16116</v>
      </c>
      <c r="B1455" s="1">
        <v>230</v>
      </c>
      <c r="C1455" s="7" t="s">
        <v>16047</v>
      </c>
      <c r="D1455" s="8" t="s">
        <v>6220</v>
      </c>
      <c r="E1455" s="1" t="str">
        <f t="shared" si="66"/>
        <v/>
      </c>
      <c r="F1455" s="80" t="s">
        <v>17979</v>
      </c>
      <c r="G1455" s="1"/>
      <c r="H1455" s="4">
        <v>2</v>
      </c>
      <c r="I1455" s="17" t="str">
        <f t="shared" si="67"/>
        <v>√</v>
      </c>
      <c r="J1455" s="2" t="s">
        <v>6777</v>
      </c>
      <c r="K1455" s="2" t="s">
        <v>6220</v>
      </c>
      <c r="L1455" s="2" t="s">
        <v>6222</v>
      </c>
      <c r="M1455" s="17">
        <v>2</v>
      </c>
      <c r="N1455" s="38"/>
      <c r="O1455" s="80" t="e">
        <f>MATCH(C1455,大汇总!$A$2:$A$6000,0)</f>
        <v>#N/A</v>
      </c>
      <c r="P1455">
        <f t="shared" ca="1" si="68"/>
        <v>0.52031988547238583</v>
      </c>
    </row>
    <row r="1456" spans="1:16" ht="70.150000000000006" hidden="1" customHeight="1">
      <c r="A1456" s="80" t="s">
        <v>16114</v>
      </c>
      <c r="B1456" s="1">
        <v>230</v>
      </c>
      <c r="C1456" s="7" t="s">
        <v>2479</v>
      </c>
      <c r="D1456" s="8" t="s">
        <v>1824</v>
      </c>
      <c r="E1456" s="1" t="str">
        <f t="shared" si="66"/>
        <v/>
      </c>
      <c r="G1456" s="1"/>
      <c r="H1456" s="4">
        <v>3</v>
      </c>
      <c r="I1456" s="1" t="str">
        <f t="shared" si="67"/>
        <v>√</v>
      </c>
      <c r="J1456" s="2" t="s">
        <v>2480</v>
      </c>
      <c r="K1456" s="2" t="s">
        <v>2481</v>
      </c>
      <c r="L1456" s="2" t="s">
        <v>1824</v>
      </c>
      <c r="M1456" s="1">
        <v>3</v>
      </c>
      <c r="N1456" s="33"/>
      <c r="O1456" s="80">
        <f>MATCH(C1456,大汇总!$A$2:$A$6000,0)</f>
        <v>3570</v>
      </c>
      <c r="P1456">
        <f t="shared" ca="1" si="68"/>
        <v>0.87110666024117223</v>
      </c>
    </row>
    <row r="1457" spans="1:16" ht="70.150000000000006" hidden="1" customHeight="1">
      <c r="A1457" s="80" t="s">
        <v>16120</v>
      </c>
      <c r="B1457" s="54">
        <v>230</v>
      </c>
      <c r="C1457" s="7" t="s">
        <v>13296</v>
      </c>
      <c r="D1457" s="8" t="s">
        <v>13297</v>
      </c>
      <c r="E1457" s="9" t="str">
        <f t="shared" si="66"/>
        <v/>
      </c>
      <c r="G1457" s="9" t="s">
        <v>17860</v>
      </c>
      <c r="H1457" s="4"/>
      <c r="I1457" s="17" t="str">
        <f t="shared" si="67"/>
        <v/>
      </c>
      <c r="J1457" s="2" t="s">
        <v>13298</v>
      </c>
      <c r="K1457" s="2" t="s">
        <v>13148</v>
      </c>
      <c r="L1457" s="2" t="s">
        <v>13297</v>
      </c>
      <c r="M1457" s="17">
        <v>3</v>
      </c>
      <c r="N1457" s="25"/>
      <c r="O1457" s="80">
        <f>MATCH(C1457,大汇总!$A$2:$A$6000,0)</f>
        <v>451</v>
      </c>
      <c r="P1457">
        <f t="shared" ca="1" si="68"/>
        <v>0.65423250512302189</v>
      </c>
    </row>
    <row r="1458" spans="1:16" ht="70.150000000000006" hidden="1" customHeight="1">
      <c r="A1458" s="80" t="s">
        <v>16117</v>
      </c>
      <c r="B1458" s="17">
        <v>230</v>
      </c>
      <c r="C1458" s="7" t="s">
        <v>11765</v>
      </c>
      <c r="D1458" s="8" t="s">
        <v>11766</v>
      </c>
      <c r="E1458" s="1" t="str">
        <f t="shared" si="66"/>
        <v/>
      </c>
      <c r="G1458" s="1" t="s">
        <v>17860</v>
      </c>
      <c r="H1458" s="4"/>
      <c r="I1458" s="17" t="str">
        <f t="shared" si="67"/>
        <v/>
      </c>
      <c r="J1458" s="2" t="s">
        <v>11767</v>
      </c>
      <c r="K1458" s="2" t="s">
        <v>11766</v>
      </c>
      <c r="L1458" s="2" t="s">
        <v>11768</v>
      </c>
      <c r="M1458" s="17">
        <v>2</v>
      </c>
      <c r="N1458" s="24"/>
      <c r="O1458" s="80">
        <f>MATCH(C1458,大汇总!$A$2:$A$6000,0)</f>
        <v>1170</v>
      </c>
      <c r="P1458">
        <f t="shared" ca="1" si="68"/>
        <v>0.27925590832626068</v>
      </c>
    </row>
    <row r="1459" spans="1:16" ht="70.150000000000006" hidden="1" customHeight="1">
      <c r="A1459" s="80" t="s">
        <v>16115</v>
      </c>
      <c r="B1459" s="1">
        <v>231</v>
      </c>
      <c r="C1459" s="7" t="s">
        <v>4532</v>
      </c>
      <c r="D1459" s="8" t="s">
        <v>4533</v>
      </c>
      <c r="E1459" s="1" t="str">
        <f t="shared" si="66"/>
        <v/>
      </c>
      <c r="G1459" s="1" t="s">
        <v>17860</v>
      </c>
      <c r="H1459" s="4"/>
      <c r="I1459" s="17" t="str">
        <f t="shared" si="67"/>
        <v/>
      </c>
      <c r="J1459" s="2" t="s">
        <v>4533</v>
      </c>
      <c r="K1459" s="2" t="s">
        <v>4525</v>
      </c>
      <c r="L1459" s="2" t="s">
        <v>4534</v>
      </c>
      <c r="M1459" s="17">
        <v>1</v>
      </c>
      <c r="N1459" s="24"/>
      <c r="O1459" s="80">
        <f>MATCH(C1459,大汇总!$A$2:$A$6000,0)</f>
        <v>1405</v>
      </c>
      <c r="P1459">
        <f t="shared" ca="1" si="68"/>
        <v>0.57687302212643154</v>
      </c>
    </row>
    <row r="1460" spans="1:16" ht="70.150000000000006" hidden="1" customHeight="1">
      <c r="A1460" s="80" t="s">
        <v>16113</v>
      </c>
      <c r="B1460" s="1">
        <v>231</v>
      </c>
      <c r="C1460" s="7" t="s">
        <v>1545</v>
      </c>
      <c r="D1460" s="8" t="s">
        <v>668</v>
      </c>
      <c r="E1460" s="1" t="str">
        <f t="shared" si="66"/>
        <v/>
      </c>
      <c r="G1460" s="1"/>
      <c r="H1460" s="4">
        <v>2</v>
      </c>
      <c r="I1460" s="17" t="str">
        <f t="shared" si="67"/>
        <v>√</v>
      </c>
      <c r="J1460" s="2" t="s">
        <v>669</v>
      </c>
      <c r="K1460" s="2" t="s">
        <v>668</v>
      </c>
      <c r="L1460" s="2" t="s">
        <v>670</v>
      </c>
      <c r="M1460" s="17">
        <v>2</v>
      </c>
      <c r="N1460" s="24"/>
      <c r="O1460" s="80">
        <f>MATCH(C1460,大汇总!$A$2:$A$6000,0)</f>
        <v>2074</v>
      </c>
      <c r="P1460">
        <f t="shared" ca="1" si="68"/>
        <v>0.96752540653288488</v>
      </c>
    </row>
    <row r="1461" spans="1:16" ht="70.150000000000006" hidden="1" customHeight="1">
      <c r="A1461" s="80" t="s">
        <v>16116</v>
      </c>
      <c r="B1461" s="1">
        <v>231</v>
      </c>
      <c r="C1461" s="7" t="s">
        <v>16048</v>
      </c>
      <c r="D1461" s="8" t="s">
        <v>6224</v>
      </c>
      <c r="E1461" s="1" t="str">
        <f t="shared" si="66"/>
        <v/>
      </c>
      <c r="F1461" s="80" t="s">
        <v>17979</v>
      </c>
      <c r="G1461" s="1"/>
      <c r="H1461" s="4">
        <v>1</v>
      </c>
      <c r="I1461" s="17" t="str">
        <f t="shared" si="67"/>
        <v>√</v>
      </c>
      <c r="J1461" s="2" t="s">
        <v>6224</v>
      </c>
      <c r="K1461" s="2" t="s">
        <v>6225</v>
      </c>
      <c r="L1461" s="2" t="s">
        <v>6226</v>
      </c>
      <c r="M1461" s="17">
        <v>1</v>
      </c>
      <c r="N1461" s="38"/>
      <c r="O1461" s="80" t="e">
        <f>MATCH(C1461,大汇总!$A$2:$A$6000,0)</f>
        <v>#N/A</v>
      </c>
      <c r="P1461">
        <f t="shared" ca="1" si="68"/>
        <v>0.35355531181016941</v>
      </c>
    </row>
    <row r="1462" spans="1:16" ht="70.150000000000006" hidden="1" customHeight="1">
      <c r="A1462" s="80" t="s">
        <v>16114</v>
      </c>
      <c r="B1462" s="1">
        <v>231</v>
      </c>
      <c r="C1462" s="7" t="s">
        <v>15568</v>
      </c>
      <c r="D1462" s="8" t="s">
        <v>2482</v>
      </c>
      <c r="E1462" s="1" t="str">
        <f t="shared" si="66"/>
        <v/>
      </c>
      <c r="G1462" s="1"/>
      <c r="H1462" s="4">
        <v>2</v>
      </c>
      <c r="I1462" s="1" t="str">
        <f t="shared" si="67"/>
        <v>√</v>
      </c>
      <c r="J1462" s="2" t="s">
        <v>2483</v>
      </c>
      <c r="K1462" s="2" t="s">
        <v>2482</v>
      </c>
      <c r="L1462" s="2" t="s">
        <v>2484</v>
      </c>
      <c r="M1462" s="1">
        <v>2</v>
      </c>
      <c r="N1462" s="33"/>
      <c r="O1462" s="80">
        <f>MATCH(C1462,大汇总!$A$2:$A$6000,0)</f>
        <v>3787</v>
      </c>
      <c r="P1462">
        <f t="shared" ca="1" si="68"/>
        <v>0.17014443204417407</v>
      </c>
    </row>
    <row r="1463" spans="1:16" ht="70.150000000000006" hidden="1" customHeight="1">
      <c r="A1463" s="80" t="s">
        <v>16120</v>
      </c>
      <c r="B1463" s="54">
        <v>231</v>
      </c>
      <c r="C1463" s="7" t="s">
        <v>13299</v>
      </c>
      <c r="D1463" s="8" t="s">
        <v>13300</v>
      </c>
      <c r="E1463" s="9" t="str">
        <f t="shared" si="66"/>
        <v/>
      </c>
      <c r="G1463" s="9" t="s">
        <v>17860</v>
      </c>
      <c r="H1463" s="4"/>
      <c r="I1463" s="17" t="str">
        <f t="shared" si="67"/>
        <v/>
      </c>
      <c r="J1463" s="2" t="s">
        <v>13300</v>
      </c>
      <c r="K1463" s="2" t="s">
        <v>13301</v>
      </c>
      <c r="L1463" s="2" t="s">
        <v>13302</v>
      </c>
      <c r="M1463" s="17">
        <v>1</v>
      </c>
      <c r="N1463" s="25"/>
      <c r="O1463" s="80">
        <f>MATCH(C1463,大汇总!$A$2:$A$6000,0)</f>
        <v>452</v>
      </c>
      <c r="P1463">
        <f t="shared" ca="1" si="68"/>
        <v>0.84152391436198415</v>
      </c>
    </row>
    <row r="1464" spans="1:16" ht="70.150000000000006" hidden="1" customHeight="1">
      <c r="A1464" s="80" t="s">
        <v>16117</v>
      </c>
      <c r="B1464" s="17">
        <v>231</v>
      </c>
      <c r="C1464" s="7" t="s">
        <v>11769</v>
      </c>
      <c r="D1464" s="8" t="s">
        <v>11770</v>
      </c>
      <c r="E1464" s="1" t="str">
        <f t="shared" si="66"/>
        <v/>
      </c>
      <c r="G1464" s="1" t="s">
        <v>17860</v>
      </c>
      <c r="H1464" s="4"/>
      <c r="I1464" s="17" t="str">
        <f t="shared" si="67"/>
        <v/>
      </c>
      <c r="J1464" s="2" t="s">
        <v>11771</v>
      </c>
      <c r="K1464" s="2" t="s">
        <v>11770</v>
      </c>
      <c r="L1464" s="2" t="s">
        <v>11772</v>
      </c>
      <c r="M1464" s="17">
        <v>2</v>
      </c>
      <c r="N1464" s="24"/>
      <c r="O1464" s="80">
        <f>MATCH(C1464,大汇总!$A$2:$A$6000,0)</f>
        <v>1171</v>
      </c>
      <c r="P1464">
        <f t="shared" ca="1" si="68"/>
        <v>0.12451423686416296</v>
      </c>
    </row>
    <row r="1465" spans="1:16" ht="70.150000000000006" hidden="1" customHeight="1">
      <c r="A1465" s="80" t="s">
        <v>16115</v>
      </c>
      <c r="B1465" s="1">
        <v>232</v>
      </c>
      <c r="C1465" s="7" t="s">
        <v>4535</v>
      </c>
      <c r="D1465" s="8" t="s">
        <v>4182</v>
      </c>
      <c r="E1465" s="1" t="str">
        <f t="shared" si="66"/>
        <v/>
      </c>
      <c r="G1465" s="1" t="s">
        <v>17860</v>
      </c>
      <c r="H1465" s="4"/>
      <c r="I1465" s="17" t="str">
        <f t="shared" si="67"/>
        <v/>
      </c>
      <c r="J1465" s="2" t="s">
        <v>4181</v>
      </c>
      <c r="K1465" s="2" t="s">
        <v>4182</v>
      </c>
      <c r="L1465" s="2" t="s">
        <v>4180</v>
      </c>
      <c r="M1465" s="17">
        <v>2</v>
      </c>
      <c r="N1465" s="24"/>
      <c r="O1465" s="80" t="e">
        <f>MATCH(C1465,大汇总!$A$2:$A$6000,0)</f>
        <v>#N/A</v>
      </c>
      <c r="P1465">
        <f t="shared" ca="1" si="68"/>
        <v>0.30663181412027396</v>
      </c>
    </row>
    <row r="1466" spans="1:16" ht="70.150000000000006" hidden="1" customHeight="1">
      <c r="A1466" s="80" t="s">
        <v>16113</v>
      </c>
      <c r="B1466" s="1">
        <v>232</v>
      </c>
      <c r="C1466" s="7" t="s">
        <v>1546</v>
      </c>
      <c r="D1466" s="8" t="s">
        <v>606</v>
      </c>
      <c r="E1466" s="1" t="str">
        <f t="shared" si="66"/>
        <v/>
      </c>
      <c r="G1466" s="1"/>
      <c r="H1466" s="4">
        <v>1</v>
      </c>
      <c r="I1466" s="17" t="str">
        <f t="shared" si="67"/>
        <v>√</v>
      </c>
      <c r="J1466" s="2" t="s">
        <v>606</v>
      </c>
      <c r="K1466" s="2" t="s">
        <v>386</v>
      </c>
      <c r="L1466" s="2" t="s">
        <v>671</v>
      </c>
      <c r="M1466" s="17">
        <v>1</v>
      </c>
      <c r="N1466" s="24"/>
      <c r="O1466" s="80" t="e">
        <f>MATCH(C1466,大汇总!$A$2:$A$6000,0)</f>
        <v>#N/A</v>
      </c>
      <c r="P1466">
        <f t="shared" ca="1" si="68"/>
        <v>0.78885332948455722</v>
      </c>
    </row>
    <row r="1467" spans="1:16" ht="70.150000000000006" hidden="1" customHeight="1">
      <c r="A1467" s="80" t="s">
        <v>16116</v>
      </c>
      <c r="B1467" s="1">
        <v>232</v>
      </c>
      <c r="C1467" s="7" t="s">
        <v>16049</v>
      </c>
      <c r="D1467" s="8" t="s">
        <v>6778</v>
      </c>
      <c r="E1467" s="1" t="str">
        <f t="shared" si="66"/>
        <v/>
      </c>
      <c r="G1467" s="1"/>
      <c r="H1467" s="4">
        <v>1</v>
      </c>
      <c r="I1467" s="17" t="str">
        <f t="shared" si="67"/>
        <v>√</v>
      </c>
      <c r="J1467" s="2" t="s">
        <v>6778</v>
      </c>
      <c r="K1467" s="2" t="s">
        <v>6779</v>
      </c>
      <c r="L1467" s="2" t="s">
        <v>6231</v>
      </c>
      <c r="M1467" s="17">
        <v>1</v>
      </c>
      <c r="N1467" s="38"/>
      <c r="O1467" s="80">
        <f>MATCH(C1467,大汇总!$A$2:$A$6000,0)</f>
        <v>3437</v>
      </c>
      <c r="P1467">
        <f t="shared" ca="1" si="68"/>
        <v>0.21715977445859092</v>
      </c>
    </row>
    <row r="1468" spans="1:16" ht="70.150000000000006" hidden="1" customHeight="1">
      <c r="A1468" s="80" t="s">
        <v>16114</v>
      </c>
      <c r="B1468" s="1">
        <v>232</v>
      </c>
      <c r="C1468" s="7" t="s">
        <v>15569</v>
      </c>
      <c r="D1468" s="8" t="s">
        <v>1839</v>
      </c>
      <c r="E1468" s="1" t="str">
        <f t="shared" si="66"/>
        <v/>
      </c>
      <c r="F1468" s="80" t="s">
        <v>29998</v>
      </c>
      <c r="G1468" s="1"/>
      <c r="H1468" s="4">
        <v>2</v>
      </c>
      <c r="I1468" s="1" t="str">
        <f t="shared" si="67"/>
        <v>√</v>
      </c>
      <c r="J1468" s="2" t="s">
        <v>1840</v>
      </c>
      <c r="K1468" s="2" t="s">
        <v>1839</v>
      </c>
      <c r="L1468" s="2" t="s">
        <v>1841</v>
      </c>
      <c r="M1468" s="1">
        <v>2</v>
      </c>
      <c r="N1468" s="33"/>
      <c r="O1468" s="80" t="e">
        <f>MATCH(C1468,大汇总!$A$2:$A$6000,0)</f>
        <v>#N/A</v>
      </c>
      <c r="P1468">
        <f t="shared" ca="1" si="68"/>
        <v>0.53671556750929605</v>
      </c>
    </row>
    <row r="1469" spans="1:16" ht="70.150000000000006" hidden="1" customHeight="1">
      <c r="A1469" s="80" t="s">
        <v>16120</v>
      </c>
      <c r="B1469" s="54">
        <v>232</v>
      </c>
      <c r="C1469" s="7" t="s">
        <v>13303</v>
      </c>
      <c r="D1469" s="8" t="s">
        <v>13221</v>
      </c>
      <c r="E1469" s="9" t="str">
        <f t="shared" si="66"/>
        <v/>
      </c>
      <c r="G1469" s="9" t="s">
        <v>17860</v>
      </c>
      <c r="H1469" s="4"/>
      <c r="I1469" s="17" t="str">
        <f t="shared" si="67"/>
        <v/>
      </c>
      <c r="J1469" s="2" t="s">
        <v>13221</v>
      </c>
      <c r="K1469" s="2" t="s">
        <v>13220</v>
      </c>
      <c r="L1469" s="2" t="s">
        <v>13304</v>
      </c>
      <c r="M1469" s="17">
        <v>1</v>
      </c>
      <c r="N1469" s="25"/>
      <c r="O1469" s="80">
        <f>MATCH(C1469,大汇总!$A$2:$A$6000,0)</f>
        <v>454</v>
      </c>
      <c r="P1469">
        <f t="shared" ca="1" si="68"/>
        <v>0.92670967643999225</v>
      </c>
    </row>
    <row r="1470" spans="1:16" ht="70.150000000000006" hidden="1" customHeight="1">
      <c r="A1470" s="80" t="s">
        <v>16117</v>
      </c>
      <c r="B1470" s="21">
        <v>232</v>
      </c>
      <c r="C1470" s="7" t="s">
        <v>11773</v>
      </c>
      <c r="D1470" s="8" t="s">
        <v>11774</v>
      </c>
      <c r="E1470" s="1" t="str">
        <f t="shared" si="66"/>
        <v/>
      </c>
      <c r="G1470" s="1" t="s">
        <v>17860</v>
      </c>
      <c r="H1470" s="4"/>
      <c r="I1470" s="17" t="str">
        <f t="shared" si="67"/>
        <v/>
      </c>
      <c r="J1470" s="2" t="s">
        <v>11775</v>
      </c>
      <c r="K1470" s="2" t="s">
        <v>11774</v>
      </c>
      <c r="L1470" s="7" t="s">
        <v>11776</v>
      </c>
      <c r="M1470" s="17">
        <v>2</v>
      </c>
      <c r="N1470" s="24"/>
      <c r="O1470" s="80">
        <f>MATCH(C1470,大汇总!$A$2:$A$6000,0)</f>
        <v>1167</v>
      </c>
      <c r="P1470">
        <f t="shared" ca="1" si="68"/>
        <v>3.9165881578106632E-2</v>
      </c>
    </row>
    <row r="1471" spans="1:16" ht="70.150000000000006" hidden="1" customHeight="1">
      <c r="A1471" s="80" t="s">
        <v>16115</v>
      </c>
      <c r="B1471" s="1">
        <v>233</v>
      </c>
      <c r="C1471" s="7" t="s">
        <v>4536</v>
      </c>
      <c r="D1471" s="8" t="s">
        <v>4182</v>
      </c>
      <c r="E1471" s="1" t="str">
        <f t="shared" si="66"/>
        <v/>
      </c>
      <c r="G1471" s="1" t="s">
        <v>17860</v>
      </c>
      <c r="H1471" s="4"/>
      <c r="I1471" s="17" t="str">
        <f t="shared" si="67"/>
        <v/>
      </c>
      <c r="J1471" s="2" t="s">
        <v>4181</v>
      </c>
      <c r="K1471" s="2" t="s">
        <v>4182</v>
      </c>
      <c r="L1471" s="2" t="s">
        <v>4180</v>
      </c>
      <c r="M1471" s="17">
        <v>2</v>
      </c>
      <c r="N1471" s="24"/>
      <c r="O1471" s="80" t="e">
        <f>MATCH(C1471,大汇总!$A$2:$A$6000,0)</f>
        <v>#N/A</v>
      </c>
      <c r="P1471">
        <f t="shared" ca="1" si="68"/>
        <v>0.71905565878071231</v>
      </c>
    </row>
    <row r="1472" spans="1:16" ht="70.150000000000006" hidden="1" customHeight="1">
      <c r="A1472" s="80" t="s">
        <v>16113</v>
      </c>
      <c r="B1472" s="1">
        <v>233</v>
      </c>
      <c r="C1472" s="7" t="s">
        <v>1547</v>
      </c>
      <c r="D1472" s="8">
        <v>2.5</v>
      </c>
      <c r="E1472" s="1" t="str">
        <f t="shared" si="66"/>
        <v/>
      </c>
      <c r="F1472" s="80" t="s">
        <v>17962</v>
      </c>
      <c r="G1472" s="1"/>
      <c r="H1472" s="4">
        <v>1</v>
      </c>
      <c r="I1472" s="17" t="str">
        <f t="shared" si="67"/>
        <v>√</v>
      </c>
      <c r="J1472" s="2">
        <v>2.5</v>
      </c>
      <c r="K1472" s="2">
        <v>5</v>
      </c>
      <c r="L1472" s="2">
        <v>10</v>
      </c>
      <c r="M1472" s="17">
        <v>1</v>
      </c>
      <c r="N1472" s="24"/>
      <c r="O1472" s="80">
        <f>MATCH(C1472,大汇总!$A$2:$A$6000,0)</f>
        <v>4835</v>
      </c>
      <c r="P1472">
        <f t="shared" ca="1" si="68"/>
        <v>0.84764998187158591</v>
      </c>
    </row>
    <row r="1473" spans="1:16" ht="70.150000000000006" hidden="1" customHeight="1">
      <c r="A1473" s="80" t="s">
        <v>16116</v>
      </c>
      <c r="B1473" s="1">
        <v>233</v>
      </c>
      <c r="C1473" s="7" t="s">
        <v>16050</v>
      </c>
      <c r="D1473" s="8" t="s">
        <v>6780</v>
      </c>
      <c r="E1473" s="1" t="str">
        <f t="shared" si="66"/>
        <v/>
      </c>
      <c r="G1473" s="1"/>
      <c r="H1473" s="4">
        <v>1</v>
      </c>
      <c r="I1473" s="17" t="str">
        <f t="shared" si="67"/>
        <v>√</v>
      </c>
      <c r="J1473" s="2" t="s">
        <v>6780</v>
      </c>
      <c r="K1473" s="2" t="s">
        <v>6781</v>
      </c>
      <c r="L1473" s="2" t="s">
        <v>6782</v>
      </c>
      <c r="M1473" s="17">
        <v>1</v>
      </c>
      <c r="N1473" s="38"/>
      <c r="O1473" s="80">
        <f>MATCH(C1473,大汇总!$A$2:$A$6000,0)</f>
        <v>2230</v>
      </c>
      <c r="P1473">
        <f t="shared" ca="1" si="68"/>
        <v>0.39192233574969526</v>
      </c>
    </row>
    <row r="1474" spans="1:16" ht="70.150000000000006" hidden="1" customHeight="1">
      <c r="A1474" s="80" t="s">
        <v>16114</v>
      </c>
      <c r="B1474" s="1">
        <v>233</v>
      </c>
      <c r="C1474" s="7" t="s">
        <v>2485</v>
      </c>
      <c r="D1474" s="8" t="s">
        <v>1843</v>
      </c>
      <c r="E1474" s="1" t="str">
        <f t="shared" ref="E1474:E1537" si="69">IF(I1474="×",IF(M1474=1,J1474,IF(M1474=2,K1474,IF(M1474=3,L1474,""))),"")</f>
        <v/>
      </c>
      <c r="G1474" s="1"/>
      <c r="H1474" s="4">
        <v>2</v>
      </c>
      <c r="I1474" s="1" t="str">
        <f t="shared" ref="I1474:I1537" si="70">IF(H1474="","",IF(H1474=M1474,"√","×"))</f>
        <v>√</v>
      </c>
      <c r="J1474" s="2" t="s">
        <v>2486</v>
      </c>
      <c r="K1474" s="2" t="s">
        <v>1843</v>
      </c>
      <c r="L1474" s="2" t="s">
        <v>1845</v>
      </c>
      <c r="M1474" s="1">
        <v>2</v>
      </c>
      <c r="N1474" s="33"/>
      <c r="O1474" s="80" t="e">
        <f>MATCH(C1474,大汇总!$A$2:$A$6000,0)</f>
        <v>#N/A</v>
      </c>
      <c r="P1474">
        <f t="shared" ref="P1474:P1537" ca="1" si="71">RAND()</f>
        <v>0.82441593146505854</v>
      </c>
    </row>
    <row r="1475" spans="1:16" ht="70.150000000000006" hidden="1" customHeight="1">
      <c r="A1475" s="80" t="s">
        <v>16120</v>
      </c>
      <c r="B1475" s="54">
        <v>233</v>
      </c>
      <c r="C1475" s="7" t="s">
        <v>13305</v>
      </c>
      <c r="D1475" s="8" t="s">
        <v>13306</v>
      </c>
      <c r="E1475" s="9" t="str">
        <f t="shared" si="69"/>
        <v/>
      </c>
      <c r="G1475" s="9" t="s">
        <v>17860</v>
      </c>
      <c r="H1475" s="4"/>
      <c r="I1475" s="17" t="str">
        <f t="shared" si="70"/>
        <v/>
      </c>
      <c r="J1475" s="2" t="s">
        <v>13308</v>
      </c>
      <c r="K1475" s="2" t="s">
        <v>13307</v>
      </c>
      <c r="L1475" s="2" t="s">
        <v>13306</v>
      </c>
      <c r="M1475" s="17">
        <v>3</v>
      </c>
      <c r="N1475" s="25"/>
      <c r="O1475" s="80">
        <f>MATCH(C1475,大汇总!$A$2:$A$6000,0)</f>
        <v>453</v>
      </c>
      <c r="P1475">
        <f t="shared" ca="1" si="71"/>
        <v>0.80350986052099527</v>
      </c>
    </row>
    <row r="1476" spans="1:16" ht="70.150000000000006" hidden="1" customHeight="1">
      <c r="A1476" s="80" t="s">
        <v>16117</v>
      </c>
      <c r="B1476" s="17">
        <v>233</v>
      </c>
      <c r="C1476" s="7" t="s">
        <v>11777</v>
      </c>
      <c r="D1476" s="8" t="s">
        <v>11778</v>
      </c>
      <c r="E1476" s="1" t="str">
        <f t="shared" si="69"/>
        <v/>
      </c>
      <c r="G1476" s="1" t="s">
        <v>17860</v>
      </c>
      <c r="H1476" s="4"/>
      <c r="I1476" s="17" t="str">
        <f t="shared" si="70"/>
        <v/>
      </c>
      <c r="J1476" s="2" t="s">
        <v>11779</v>
      </c>
      <c r="K1476" s="2" t="s">
        <v>11778</v>
      </c>
      <c r="L1476" s="2" t="s">
        <v>11780</v>
      </c>
      <c r="M1476" s="17">
        <v>2</v>
      </c>
      <c r="N1476" s="24"/>
      <c r="O1476" s="80">
        <f>MATCH(C1476,大汇总!$A$2:$A$6000,0)</f>
        <v>1168</v>
      </c>
      <c r="P1476">
        <f t="shared" ca="1" si="71"/>
        <v>0.97660557475095722</v>
      </c>
    </row>
    <row r="1477" spans="1:16" ht="70.150000000000006" hidden="1" customHeight="1">
      <c r="A1477" s="80" t="s">
        <v>16115</v>
      </c>
      <c r="B1477" s="1">
        <v>234</v>
      </c>
      <c r="C1477" s="7" t="s">
        <v>4537</v>
      </c>
      <c r="D1477" s="8" t="s">
        <v>4175</v>
      </c>
      <c r="E1477" s="1" t="str">
        <f t="shared" si="69"/>
        <v/>
      </c>
      <c r="G1477" s="1" t="s">
        <v>17860</v>
      </c>
      <c r="H1477" s="4">
        <v>1</v>
      </c>
      <c r="I1477" s="17" t="str">
        <f t="shared" si="70"/>
        <v>√</v>
      </c>
      <c r="J1477" s="2" t="s">
        <v>4175</v>
      </c>
      <c r="K1477" s="2" t="s">
        <v>4177</v>
      </c>
      <c r="L1477" s="2" t="s">
        <v>4538</v>
      </c>
      <c r="M1477" s="17">
        <v>1</v>
      </c>
      <c r="N1477" s="24"/>
      <c r="O1477" s="80">
        <f>MATCH(C1477,大汇总!$A$2:$A$6000,0)</f>
        <v>1403</v>
      </c>
      <c r="P1477">
        <f t="shared" ca="1" si="71"/>
        <v>3.1002761587088035E-2</v>
      </c>
    </row>
    <row r="1478" spans="1:16" ht="70.150000000000006" hidden="1" customHeight="1">
      <c r="A1478" s="80" t="s">
        <v>16113</v>
      </c>
      <c r="B1478" s="1">
        <v>234</v>
      </c>
      <c r="C1478" s="7" t="s">
        <v>1548</v>
      </c>
      <c r="D1478" s="8" t="s">
        <v>81</v>
      </c>
      <c r="E1478" s="1" t="str">
        <f t="shared" si="69"/>
        <v/>
      </c>
      <c r="G1478" s="1"/>
      <c r="H1478" s="4">
        <v>1</v>
      </c>
      <c r="I1478" s="17" t="str">
        <f t="shared" si="70"/>
        <v>√</v>
      </c>
      <c r="J1478" s="2" t="s">
        <v>81</v>
      </c>
      <c r="K1478" s="2" t="s">
        <v>75</v>
      </c>
      <c r="L1478" s="2" t="s">
        <v>77</v>
      </c>
      <c r="M1478" s="17">
        <v>1</v>
      </c>
      <c r="N1478" s="24"/>
      <c r="O1478" s="80">
        <f>MATCH(C1478,大汇总!$A$2:$A$6000,0)</f>
        <v>2062</v>
      </c>
      <c r="P1478">
        <f t="shared" ca="1" si="71"/>
        <v>0.15649219577932305</v>
      </c>
    </row>
    <row r="1479" spans="1:16" ht="70.150000000000006" hidden="1" customHeight="1">
      <c r="A1479" s="80" t="s">
        <v>16116</v>
      </c>
      <c r="B1479" s="1">
        <v>234</v>
      </c>
      <c r="C1479" s="7" t="s">
        <v>16054</v>
      </c>
      <c r="D1479" s="8" t="s">
        <v>6783</v>
      </c>
      <c r="E1479" s="1" t="str">
        <f t="shared" si="69"/>
        <v/>
      </c>
      <c r="G1479" s="1"/>
      <c r="H1479" s="4">
        <v>1</v>
      </c>
      <c r="I1479" s="17" t="str">
        <f t="shared" si="70"/>
        <v>√</v>
      </c>
      <c r="J1479" s="2" t="s">
        <v>6783</v>
      </c>
      <c r="K1479" s="2" t="s">
        <v>6784</v>
      </c>
      <c r="L1479" s="2" t="s">
        <v>6785</v>
      </c>
      <c r="M1479" s="17">
        <v>1</v>
      </c>
      <c r="N1479" s="38"/>
      <c r="O1479" s="80">
        <f>MATCH(C1479,大汇总!$A$2:$A$6000,0)</f>
        <v>2231</v>
      </c>
      <c r="P1479">
        <f t="shared" ca="1" si="71"/>
        <v>1.6064308554694096E-2</v>
      </c>
    </row>
    <row r="1480" spans="1:16" ht="70.150000000000006" hidden="1" customHeight="1">
      <c r="A1480" s="80" t="s">
        <v>16114</v>
      </c>
      <c r="B1480" s="1">
        <v>234</v>
      </c>
      <c r="C1480" s="7" t="s">
        <v>15570</v>
      </c>
      <c r="D1480" s="8" t="s">
        <v>2487</v>
      </c>
      <c r="E1480" s="1" t="str">
        <f t="shared" si="69"/>
        <v/>
      </c>
      <c r="G1480" s="1"/>
      <c r="H1480" s="4">
        <v>2</v>
      </c>
      <c r="I1480" s="1" t="str">
        <f t="shared" si="70"/>
        <v>√</v>
      </c>
      <c r="J1480" s="2" t="s">
        <v>2488</v>
      </c>
      <c r="K1480" s="2" t="s">
        <v>2487</v>
      </c>
      <c r="L1480" s="2" t="s">
        <v>2489</v>
      </c>
      <c r="M1480" s="1">
        <v>2</v>
      </c>
      <c r="N1480" s="33"/>
      <c r="O1480" s="80">
        <f>MATCH(C1480,大汇总!$A$2:$A$6000,0)</f>
        <v>1638</v>
      </c>
      <c r="P1480">
        <f t="shared" ca="1" si="71"/>
        <v>0.51047399597331122</v>
      </c>
    </row>
    <row r="1481" spans="1:16" ht="70.150000000000006" hidden="1" customHeight="1">
      <c r="A1481" s="80" t="s">
        <v>16120</v>
      </c>
      <c r="B1481" s="54">
        <v>234</v>
      </c>
      <c r="C1481" s="7" t="s">
        <v>13309</v>
      </c>
      <c r="D1481" s="8" t="s">
        <v>13310</v>
      </c>
      <c r="E1481" s="9" t="str">
        <f t="shared" si="69"/>
        <v/>
      </c>
      <c r="G1481" s="9" t="s">
        <v>17860</v>
      </c>
      <c r="H1481" s="4"/>
      <c r="I1481" s="17" t="str">
        <f t="shared" si="70"/>
        <v/>
      </c>
      <c r="J1481" s="2" t="s">
        <v>13312</v>
      </c>
      <c r="K1481" s="2" t="s">
        <v>13311</v>
      </c>
      <c r="L1481" s="2" t="s">
        <v>13310</v>
      </c>
      <c r="M1481" s="17">
        <v>3</v>
      </c>
      <c r="N1481" s="25"/>
      <c r="O1481" s="80">
        <f>MATCH(C1481,大汇总!$A$2:$A$6000,0)</f>
        <v>455</v>
      </c>
      <c r="P1481">
        <f t="shared" ca="1" si="71"/>
        <v>0.91979963162789258</v>
      </c>
    </row>
    <row r="1482" spans="1:16" ht="70.150000000000006" hidden="1" customHeight="1">
      <c r="A1482" s="80" t="s">
        <v>16117</v>
      </c>
      <c r="B1482" s="17">
        <v>234</v>
      </c>
      <c r="C1482" s="7" t="s">
        <v>11781</v>
      </c>
      <c r="D1482" s="8" t="s">
        <v>11782</v>
      </c>
      <c r="E1482" s="1" t="str">
        <f t="shared" si="69"/>
        <v/>
      </c>
      <c r="G1482" s="1" t="s">
        <v>17860</v>
      </c>
      <c r="H1482" s="4"/>
      <c r="I1482" s="17" t="str">
        <f t="shared" si="70"/>
        <v/>
      </c>
      <c r="J1482" s="2" t="s">
        <v>11783</v>
      </c>
      <c r="K1482" s="2" t="s">
        <v>11782</v>
      </c>
      <c r="L1482" s="2" t="s">
        <v>5213</v>
      </c>
      <c r="M1482" s="17">
        <v>2</v>
      </c>
      <c r="N1482" s="24"/>
      <c r="O1482" s="80">
        <f>MATCH(C1482,大汇总!$A$2:$A$6000,0)</f>
        <v>1181</v>
      </c>
      <c r="P1482">
        <f t="shared" ca="1" si="71"/>
        <v>0.9584634162618485</v>
      </c>
    </row>
    <row r="1483" spans="1:16" ht="70.150000000000006" hidden="1" customHeight="1">
      <c r="A1483" s="80" t="s">
        <v>16115</v>
      </c>
      <c r="B1483" s="1">
        <v>235</v>
      </c>
      <c r="C1483" s="7" t="s">
        <v>4539</v>
      </c>
      <c r="D1483" s="8" t="s">
        <v>4540</v>
      </c>
      <c r="E1483" s="1" t="str">
        <f t="shared" si="69"/>
        <v/>
      </c>
      <c r="G1483" s="1" t="s">
        <v>17860</v>
      </c>
      <c r="H1483" s="4">
        <v>1</v>
      </c>
      <c r="I1483" s="17" t="str">
        <f t="shared" si="70"/>
        <v>√</v>
      </c>
      <c r="J1483" s="2" t="s">
        <v>4540</v>
      </c>
      <c r="K1483" s="2" t="s">
        <v>4541</v>
      </c>
      <c r="L1483" s="2" t="s">
        <v>4485</v>
      </c>
      <c r="M1483" s="17">
        <v>1</v>
      </c>
      <c r="N1483" s="24"/>
      <c r="O1483" s="80">
        <f>MATCH(C1483,大汇总!$A$2:$A$6000,0)</f>
        <v>1404</v>
      </c>
      <c r="P1483">
        <f t="shared" ca="1" si="71"/>
        <v>0.17617183502864886</v>
      </c>
    </row>
    <row r="1484" spans="1:16" ht="70.150000000000006" hidden="1" customHeight="1">
      <c r="A1484" s="80" t="s">
        <v>16113</v>
      </c>
      <c r="B1484" s="1">
        <v>235</v>
      </c>
      <c r="C1484" s="7" t="s">
        <v>1549</v>
      </c>
      <c r="D1484" s="8" t="s">
        <v>81</v>
      </c>
      <c r="E1484" s="1" t="str">
        <f t="shared" si="69"/>
        <v/>
      </c>
      <c r="G1484" s="1"/>
      <c r="H1484" s="4">
        <v>3</v>
      </c>
      <c r="I1484" s="17" t="str">
        <f t="shared" si="70"/>
        <v>√</v>
      </c>
      <c r="J1484" s="2" t="s">
        <v>77</v>
      </c>
      <c r="K1484" s="2" t="s">
        <v>75</v>
      </c>
      <c r="L1484" s="2" t="s">
        <v>81</v>
      </c>
      <c r="M1484" s="17">
        <v>3</v>
      </c>
      <c r="N1484" s="24"/>
      <c r="O1484" s="80" t="e">
        <f>MATCH(C1484,大汇总!$A$2:$A$6000,0)</f>
        <v>#N/A</v>
      </c>
      <c r="P1484">
        <f t="shared" ca="1" si="71"/>
        <v>3.7090843767885739E-2</v>
      </c>
    </row>
    <row r="1485" spans="1:16" ht="70.150000000000006" hidden="1" customHeight="1">
      <c r="A1485" s="80" t="s">
        <v>16116</v>
      </c>
      <c r="B1485" s="1">
        <v>235</v>
      </c>
      <c r="C1485" s="7" t="s">
        <v>16053</v>
      </c>
      <c r="D1485" s="8" t="s">
        <v>6786</v>
      </c>
      <c r="E1485" s="1" t="str">
        <f t="shared" si="69"/>
        <v/>
      </c>
      <c r="G1485" s="1"/>
      <c r="H1485" s="4">
        <v>2</v>
      </c>
      <c r="I1485" s="17" t="str">
        <f t="shared" si="70"/>
        <v>√</v>
      </c>
      <c r="J1485" s="2" t="s">
        <v>6784</v>
      </c>
      <c r="K1485" s="2" t="s">
        <v>6786</v>
      </c>
      <c r="L1485" s="2" t="s">
        <v>6785</v>
      </c>
      <c r="M1485" s="17">
        <v>2</v>
      </c>
      <c r="N1485" s="38"/>
      <c r="O1485" s="80" t="e">
        <f>MATCH(C1485,大汇总!$A$2:$A$6000,0)</f>
        <v>#N/A</v>
      </c>
      <c r="P1485">
        <f t="shared" ca="1" si="71"/>
        <v>0.12341897898437681</v>
      </c>
    </row>
    <row r="1486" spans="1:16" ht="70.150000000000006" hidden="1" customHeight="1">
      <c r="A1486" s="80" t="s">
        <v>16114</v>
      </c>
      <c r="B1486" s="1">
        <v>235</v>
      </c>
      <c r="C1486" s="7" t="s">
        <v>2490</v>
      </c>
      <c r="D1486" s="8" t="s">
        <v>2491</v>
      </c>
      <c r="E1486" s="1" t="str">
        <f t="shared" si="69"/>
        <v/>
      </c>
      <c r="G1486" s="1"/>
      <c r="H1486" s="4">
        <v>1</v>
      </c>
      <c r="I1486" s="1" t="str">
        <f t="shared" si="70"/>
        <v>√</v>
      </c>
      <c r="J1486" s="2" t="s">
        <v>2491</v>
      </c>
      <c r="K1486" s="2" t="s">
        <v>2492</v>
      </c>
      <c r="L1486" s="2" t="s">
        <v>1853</v>
      </c>
      <c r="M1486" s="1">
        <v>1</v>
      </c>
      <c r="N1486" s="33"/>
      <c r="O1486" s="80">
        <f>MATCH(C1486,大汇总!$A$2:$A$6000,0)</f>
        <v>3583</v>
      </c>
      <c r="P1486">
        <f t="shared" ca="1" si="71"/>
        <v>7.4280295064577118E-2</v>
      </c>
    </row>
    <row r="1487" spans="1:16" ht="70.150000000000006" hidden="1" customHeight="1">
      <c r="A1487" s="80" t="s">
        <v>16120</v>
      </c>
      <c r="B1487" s="54">
        <v>235</v>
      </c>
      <c r="C1487" s="7" t="s">
        <v>13313</v>
      </c>
      <c r="D1487" s="8" t="s">
        <v>13314</v>
      </c>
      <c r="E1487" s="9" t="str">
        <f t="shared" si="69"/>
        <v>1小时31分</v>
      </c>
      <c r="G1487" s="9" t="s">
        <v>17860</v>
      </c>
      <c r="H1487" s="4">
        <v>1</v>
      </c>
      <c r="I1487" s="17" t="str">
        <f t="shared" si="70"/>
        <v>×</v>
      </c>
      <c r="J1487" s="2" t="s">
        <v>13316</v>
      </c>
      <c r="K1487" s="2" t="s">
        <v>13315</v>
      </c>
      <c r="L1487" s="2" t="s">
        <v>13314</v>
      </c>
      <c r="M1487" s="17">
        <v>3</v>
      </c>
      <c r="N1487" s="25"/>
      <c r="O1487" s="80">
        <f>MATCH(C1487,大汇总!$A$2:$A$6000,0)</f>
        <v>457</v>
      </c>
      <c r="P1487">
        <f t="shared" ca="1" si="71"/>
        <v>0.41142252591769424</v>
      </c>
    </row>
    <row r="1488" spans="1:16" ht="70.150000000000006" hidden="1" customHeight="1">
      <c r="A1488" s="80" t="s">
        <v>16117</v>
      </c>
      <c r="B1488" s="17">
        <v>235</v>
      </c>
      <c r="C1488" s="7" t="s">
        <v>11784</v>
      </c>
      <c r="D1488" s="8" t="s">
        <v>11785</v>
      </c>
      <c r="E1488" s="1" t="str">
        <f t="shared" si="69"/>
        <v/>
      </c>
      <c r="G1488" s="1" t="s">
        <v>17860</v>
      </c>
      <c r="H1488" s="4"/>
      <c r="I1488" s="17" t="str">
        <f t="shared" si="70"/>
        <v/>
      </c>
      <c r="J1488" s="2" t="s">
        <v>11786</v>
      </c>
      <c r="K1488" s="2" t="s">
        <v>11785</v>
      </c>
      <c r="L1488" s="2" t="s">
        <v>11787</v>
      </c>
      <c r="M1488" s="17">
        <v>2</v>
      </c>
      <c r="N1488" s="24"/>
      <c r="O1488" s="80">
        <f>MATCH(C1488,大汇总!$A$2:$A$6000,0)</f>
        <v>1191</v>
      </c>
      <c r="P1488">
        <f t="shared" ca="1" si="71"/>
        <v>3.900917031013329E-2</v>
      </c>
    </row>
    <row r="1489" spans="1:16" ht="70.150000000000006" hidden="1" customHeight="1">
      <c r="A1489" s="80" t="s">
        <v>16115</v>
      </c>
      <c r="B1489" s="1">
        <v>236</v>
      </c>
      <c r="C1489" s="7" t="s">
        <v>4542</v>
      </c>
      <c r="D1489" s="8" t="s">
        <v>4543</v>
      </c>
      <c r="E1489" s="1" t="str">
        <f t="shared" si="69"/>
        <v/>
      </c>
      <c r="G1489" s="1" t="s">
        <v>17860</v>
      </c>
      <c r="H1489" s="4"/>
      <c r="I1489" s="17" t="str">
        <f t="shared" si="70"/>
        <v/>
      </c>
      <c r="J1489" s="2" t="s">
        <v>4544</v>
      </c>
      <c r="K1489" s="2" t="s">
        <v>4487</v>
      </c>
      <c r="L1489" s="2" t="s">
        <v>4543</v>
      </c>
      <c r="M1489" s="17">
        <v>3</v>
      </c>
      <c r="N1489" s="24"/>
      <c r="O1489" s="80">
        <f>MATCH(C1489,大汇总!$A$2:$A$6000,0)</f>
        <v>1390</v>
      </c>
      <c r="P1489">
        <f t="shared" ca="1" si="71"/>
        <v>5.5186435143094625E-2</v>
      </c>
    </row>
    <row r="1490" spans="1:16" ht="70.150000000000006" hidden="1" customHeight="1">
      <c r="A1490" s="80" t="s">
        <v>16113</v>
      </c>
      <c r="B1490" s="1">
        <v>236</v>
      </c>
      <c r="C1490" s="7" t="s">
        <v>1550</v>
      </c>
      <c r="D1490" s="8" t="s">
        <v>75</v>
      </c>
      <c r="E1490" s="1" t="str">
        <f t="shared" si="69"/>
        <v/>
      </c>
      <c r="G1490" s="1"/>
      <c r="H1490" s="4">
        <v>2</v>
      </c>
      <c r="I1490" s="17" t="str">
        <f t="shared" si="70"/>
        <v>√</v>
      </c>
      <c r="J1490" s="2" t="s">
        <v>81</v>
      </c>
      <c r="K1490" s="2" t="s">
        <v>75</v>
      </c>
      <c r="L1490" s="2" t="s">
        <v>77</v>
      </c>
      <c r="M1490" s="17">
        <v>2</v>
      </c>
      <c r="N1490" s="24"/>
      <c r="O1490" s="80" t="e">
        <f>MATCH(C1490,大汇总!$A$2:$A$6000,0)</f>
        <v>#N/A</v>
      </c>
      <c r="P1490">
        <f t="shared" ca="1" si="71"/>
        <v>0.10166961581325973</v>
      </c>
    </row>
    <row r="1491" spans="1:16" ht="70.150000000000006" hidden="1" customHeight="1">
      <c r="A1491" s="80" t="s">
        <v>16116</v>
      </c>
      <c r="B1491" s="1">
        <v>236</v>
      </c>
      <c r="C1491" s="7" t="s">
        <v>16051</v>
      </c>
      <c r="D1491" s="8" t="s">
        <v>6787</v>
      </c>
      <c r="E1491" s="1" t="str">
        <f t="shared" si="69"/>
        <v/>
      </c>
      <c r="G1491" s="1"/>
      <c r="H1491" s="4">
        <v>1</v>
      </c>
      <c r="I1491" s="17" t="str">
        <f t="shared" si="70"/>
        <v>√</v>
      </c>
      <c r="J1491" s="2" t="s">
        <v>6787</v>
      </c>
      <c r="K1491" s="2" t="s">
        <v>6788</v>
      </c>
      <c r="L1491" s="2" t="s">
        <v>6789</v>
      </c>
      <c r="M1491" s="17">
        <v>1</v>
      </c>
      <c r="N1491" s="38"/>
      <c r="O1491" s="80">
        <f>MATCH(C1491,大汇总!$A$2:$A$6000,0)</f>
        <v>5223</v>
      </c>
      <c r="P1491">
        <f t="shared" ca="1" si="71"/>
        <v>0.58814983851662994</v>
      </c>
    </row>
    <row r="1492" spans="1:16" ht="70.150000000000006" hidden="1" customHeight="1">
      <c r="A1492" s="80" t="s">
        <v>16114</v>
      </c>
      <c r="B1492" s="1">
        <v>236</v>
      </c>
      <c r="C1492" s="7" t="s">
        <v>15571</v>
      </c>
      <c r="D1492" s="8" t="s">
        <v>1855</v>
      </c>
      <c r="E1492" s="1" t="str">
        <f t="shared" si="69"/>
        <v/>
      </c>
      <c r="G1492" s="1"/>
      <c r="H1492" s="4">
        <v>1</v>
      </c>
      <c r="I1492" s="1" t="str">
        <f t="shared" si="70"/>
        <v>√</v>
      </c>
      <c r="J1492" s="2" t="s">
        <v>1855</v>
      </c>
      <c r="K1492" s="2" t="s">
        <v>1856</v>
      </c>
      <c r="L1492" s="2" t="s">
        <v>1857</v>
      </c>
      <c r="M1492" s="1">
        <v>1</v>
      </c>
      <c r="N1492" s="33"/>
      <c r="O1492" s="80" t="e">
        <f>MATCH(C1492,大汇总!$A$2:$A$6000,0)</f>
        <v>#N/A</v>
      </c>
      <c r="P1492">
        <f t="shared" ca="1" si="71"/>
        <v>0.20509438004824831</v>
      </c>
    </row>
    <row r="1493" spans="1:16" ht="70.150000000000006" hidden="1" customHeight="1">
      <c r="A1493" s="80" t="s">
        <v>16120</v>
      </c>
      <c r="B1493" s="54">
        <v>236</v>
      </c>
      <c r="C1493" s="7" t="s">
        <v>13317</v>
      </c>
      <c r="D1493" s="8" t="s">
        <v>13318</v>
      </c>
      <c r="E1493" s="9" t="str">
        <f t="shared" si="69"/>
        <v/>
      </c>
      <c r="G1493" s="9" t="s">
        <v>17860</v>
      </c>
      <c r="H1493" s="4">
        <v>2</v>
      </c>
      <c r="I1493" s="17" t="str">
        <f t="shared" si="70"/>
        <v>√</v>
      </c>
      <c r="J1493" s="2" t="s">
        <v>13319</v>
      </c>
      <c r="K1493" s="2" t="s">
        <v>13318</v>
      </c>
      <c r="L1493" s="2" t="s">
        <v>13320</v>
      </c>
      <c r="M1493" s="17">
        <v>2</v>
      </c>
      <c r="N1493" s="25"/>
      <c r="O1493" s="80">
        <f>MATCH(C1493,大汇总!$A$2:$A$6000,0)</f>
        <v>458</v>
      </c>
      <c r="P1493">
        <f t="shared" ca="1" si="71"/>
        <v>0.55404200502167078</v>
      </c>
    </row>
    <row r="1494" spans="1:16" ht="70.150000000000006" hidden="1" customHeight="1">
      <c r="A1494" s="80" t="s">
        <v>16117</v>
      </c>
      <c r="B1494" s="17">
        <v>236</v>
      </c>
      <c r="C1494" s="7" t="s">
        <v>11788</v>
      </c>
      <c r="D1494" s="21" t="s">
        <v>11789</v>
      </c>
      <c r="E1494" s="1" t="str">
        <f t="shared" si="69"/>
        <v/>
      </c>
      <c r="G1494" s="1" t="s">
        <v>17860</v>
      </c>
      <c r="H1494" s="4"/>
      <c r="I1494" s="17" t="str">
        <f t="shared" si="70"/>
        <v/>
      </c>
      <c r="J1494" s="2" t="s">
        <v>5151</v>
      </c>
      <c r="K1494" s="2" t="s">
        <v>11790</v>
      </c>
      <c r="L1494" s="2" t="s">
        <v>11789</v>
      </c>
      <c r="M1494" s="17">
        <v>3</v>
      </c>
      <c r="N1494" s="24"/>
      <c r="O1494" s="80">
        <f>MATCH(C1494,大汇总!$A$2:$A$6000,0)</f>
        <v>1186</v>
      </c>
      <c r="P1494">
        <f t="shared" ca="1" si="71"/>
        <v>0.66807030704535886</v>
      </c>
    </row>
    <row r="1495" spans="1:16" ht="70.150000000000006" hidden="1" customHeight="1">
      <c r="A1495" s="80" t="s">
        <v>16115</v>
      </c>
      <c r="B1495" s="1">
        <v>237</v>
      </c>
      <c r="C1495" s="7" t="s">
        <v>4545</v>
      </c>
      <c r="D1495" s="8" t="s">
        <v>4546</v>
      </c>
      <c r="E1495" s="1" t="str">
        <f t="shared" si="69"/>
        <v/>
      </c>
      <c r="G1495" s="1" t="s">
        <v>17860</v>
      </c>
      <c r="H1495" s="4"/>
      <c r="I1495" s="17" t="str">
        <f t="shared" si="70"/>
        <v/>
      </c>
      <c r="J1495" s="2" t="s">
        <v>4548</v>
      </c>
      <c r="K1495" s="2" t="s">
        <v>4547</v>
      </c>
      <c r="L1495" s="2" t="s">
        <v>4546</v>
      </c>
      <c r="M1495" s="17">
        <v>3</v>
      </c>
      <c r="N1495" s="24"/>
      <c r="O1495" s="80">
        <f>MATCH(C1495,大汇总!$A$2:$A$6000,0)</f>
        <v>1389</v>
      </c>
      <c r="P1495">
        <f t="shared" ca="1" si="71"/>
        <v>0.38147010994987396</v>
      </c>
    </row>
    <row r="1496" spans="1:16" ht="70.150000000000006" hidden="1" customHeight="1">
      <c r="A1496" s="80" t="s">
        <v>16113</v>
      </c>
      <c r="B1496" s="1">
        <v>237</v>
      </c>
      <c r="C1496" s="7" t="s">
        <v>1551</v>
      </c>
      <c r="D1496" s="8" t="s">
        <v>672</v>
      </c>
      <c r="E1496" s="1" t="str">
        <f t="shared" si="69"/>
        <v/>
      </c>
      <c r="G1496" s="1"/>
      <c r="H1496" s="4">
        <v>2</v>
      </c>
      <c r="I1496" s="17" t="str">
        <f t="shared" si="70"/>
        <v>√</v>
      </c>
      <c r="J1496" s="2" t="s">
        <v>673</v>
      </c>
      <c r="K1496" s="2" t="s">
        <v>672</v>
      </c>
      <c r="L1496" s="2" t="s">
        <v>674</v>
      </c>
      <c r="M1496" s="17">
        <v>2</v>
      </c>
      <c r="N1496" s="24"/>
      <c r="O1496" s="80">
        <f>MATCH(C1496,大汇总!$A$2:$A$6000,0)</f>
        <v>1983</v>
      </c>
      <c r="P1496">
        <f t="shared" ca="1" si="71"/>
        <v>0.93872861592609724</v>
      </c>
    </row>
    <row r="1497" spans="1:16" ht="70.150000000000006" hidden="1" customHeight="1">
      <c r="A1497" s="80" t="s">
        <v>16116</v>
      </c>
      <c r="B1497" s="1">
        <v>237</v>
      </c>
      <c r="C1497" s="7" t="s">
        <v>16052</v>
      </c>
      <c r="D1497" s="8" t="s">
        <v>6244</v>
      </c>
      <c r="E1497" s="1" t="str">
        <f t="shared" si="69"/>
        <v/>
      </c>
      <c r="G1497" s="1"/>
      <c r="H1497" s="4">
        <v>3</v>
      </c>
      <c r="I1497" s="17" t="str">
        <f t="shared" si="70"/>
        <v>√</v>
      </c>
      <c r="J1497" s="2" t="s">
        <v>6246</v>
      </c>
      <c r="K1497" s="2" t="s">
        <v>6245</v>
      </c>
      <c r="L1497" s="2" t="s">
        <v>6244</v>
      </c>
      <c r="M1497" s="17">
        <v>3</v>
      </c>
      <c r="N1497" s="38"/>
      <c r="O1497" s="80" t="e">
        <f>MATCH(C1497,大汇总!$A$2:$A$6000,0)</f>
        <v>#N/A</v>
      </c>
      <c r="P1497">
        <f t="shared" ca="1" si="71"/>
        <v>8.3705529187639294E-2</v>
      </c>
    </row>
    <row r="1498" spans="1:16" ht="70.150000000000006" hidden="1" customHeight="1">
      <c r="A1498" s="80" t="s">
        <v>16114</v>
      </c>
      <c r="B1498" s="1">
        <v>237</v>
      </c>
      <c r="C1498" s="7" t="s">
        <v>2493</v>
      </c>
      <c r="D1498" s="8" t="s">
        <v>1859</v>
      </c>
      <c r="E1498" s="1" t="str">
        <f t="shared" si="69"/>
        <v/>
      </c>
      <c r="G1498" s="1"/>
      <c r="H1498" s="4">
        <v>3</v>
      </c>
      <c r="I1498" s="1" t="str">
        <f t="shared" si="70"/>
        <v>√</v>
      </c>
      <c r="J1498" s="2" t="s">
        <v>2494</v>
      </c>
      <c r="K1498" s="2" t="s">
        <v>1860</v>
      </c>
      <c r="L1498" s="2" t="s">
        <v>1859</v>
      </c>
      <c r="M1498" s="1">
        <v>3</v>
      </c>
      <c r="N1498" s="33"/>
      <c r="O1498" s="80" t="e">
        <f>MATCH(C1498,大汇总!$A$2:$A$6000,0)</f>
        <v>#N/A</v>
      </c>
      <c r="P1498">
        <f t="shared" ca="1" si="71"/>
        <v>0.20066562732003312</v>
      </c>
    </row>
    <row r="1499" spans="1:16" ht="70.150000000000006" hidden="1" customHeight="1">
      <c r="A1499" s="80" t="s">
        <v>16120</v>
      </c>
      <c r="B1499" s="54">
        <v>237</v>
      </c>
      <c r="C1499" s="7" t="s">
        <v>13321</v>
      </c>
      <c r="D1499" s="8" t="s">
        <v>13322</v>
      </c>
      <c r="E1499" s="9" t="str">
        <f t="shared" si="69"/>
        <v/>
      </c>
      <c r="G1499" s="9" t="s">
        <v>17860</v>
      </c>
      <c r="H1499" s="4"/>
      <c r="I1499" s="17" t="str">
        <f t="shared" si="70"/>
        <v/>
      </c>
      <c r="J1499" s="2" t="s">
        <v>13324</v>
      </c>
      <c r="K1499" s="2" t="s">
        <v>13323</v>
      </c>
      <c r="L1499" s="2" t="s">
        <v>13322</v>
      </c>
      <c r="M1499" s="17">
        <v>3</v>
      </c>
      <c r="N1499" s="25"/>
      <c r="O1499" s="80">
        <f>MATCH(C1499,大汇总!$A$2:$A$6000,0)</f>
        <v>456</v>
      </c>
      <c r="P1499">
        <f t="shared" ca="1" si="71"/>
        <v>1.7155326804936699E-2</v>
      </c>
    </row>
    <row r="1500" spans="1:16" ht="70.150000000000006" hidden="1" customHeight="1">
      <c r="A1500" s="80" t="s">
        <v>16117</v>
      </c>
      <c r="B1500" s="17">
        <v>237</v>
      </c>
      <c r="C1500" s="7" t="s">
        <v>11791</v>
      </c>
      <c r="D1500" s="8" t="s">
        <v>11792</v>
      </c>
      <c r="E1500" s="1" t="str">
        <f t="shared" si="69"/>
        <v/>
      </c>
      <c r="G1500" s="1" t="s">
        <v>17860</v>
      </c>
      <c r="H1500" s="4"/>
      <c r="I1500" s="17" t="str">
        <f t="shared" si="70"/>
        <v/>
      </c>
      <c r="J1500" s="2" t="s">
        <v>11793</v>
      </c>
      <c r="K1500" s="2" t="s">
        <v>11792</v>
      </c>
      <c r="L1500" s="2" t="s">
        <v>11794</v>
      </c>
      <c r="M1500" s="17">
        <v>2</v>
      </c>
      <c r="N1500" s="24"/>
      <c r="O1500" s="80">
        <f>MATCH(C1500,大汇总!$A$2:$A$6000,0)</f>
        <v>1187</v>
      </c>
      <c r="P1500">
        <f t="shared" ca="1" si="71"/>
        <v>0.41348084684903763</v>
      </c>
    </row>
    <row r="1501" spans="1:16" ht="70.150000000000006" hidden="1" customHeight="1">
      <c r="A1501" s="80" t="s">
        <v>16115</v>
      </c>
      <c r="B1501" s="1">
        <v>238</v>
      </c>
      <c r="C1501" s="7" t="s">
        <v>4549</v>
      </c>
      <c r="D1501" s="8" t="s">
        <v>4550</v>
      </c>
      <c r="E1501" s="1" t="str">
        <f t="shared" si="69"/>
        <v/>
      </c>
      <c r="G1501" s="1" t="s">
        <v>17860</v>
      </c>
      <c r="H1501" s="4"/>
      <c r="I1501" s="17" t="str">
        <f t="shared" si="70"/>
        <v/>
      </c>
      <c r="J1501" s="2" t="s">
        <v>4552</v>
      </c>
      <c r="K1501" s="2" t="s">
        <v>4551</v>
      </c>
      <c r="L1501" s="2" t="s">
        <v>4550</v>
      </c>
      <c r="M1501" s="17">
        <v>3</v>
      </c>
      <c r="N1501" s="24"/>
      <c r="O1501" s="80">
        <f>MATCH(C1501,大汇总!$A$2:$A$6000,0)</f>
        <v>1400</v>
      </c>
      <c r="P1501">
        <f t="shared" ca="1" si="71"/>
        <v>0.55585261164947508</v>
      </c>
    </row>
    <row r="1502" spans="1:16" ht="70.150000000000006" hidden="1" customHeight="1">
      <c r="A1502" s="80" t="s">
        <v>16113</v>
      </c>
      <c r="B1502" s="1">
        <v>238</v>
      </c>
      <c r="C1502" s="7" t="s">
        <v>1552</v>
      </c>
      <c r="D1502" s="8" t="s">
        <v>675</v>
      </c>
      <c r="E1502" s="1" t="str">
        <f t="shared" si="69"/>
        <v/>
      </c>
      <c r="G1502" s="1"/>
      <c r="H1502" s="4">
        <v>2</v>
      </c>
      <c r="I1502" s="17" t="str">
        <f t="shared" si="70"/>
        <v>√</v>
      </c>
      <c r="J1502" s="2" t="s">
        <v>676</v>
      </c>
      <c r="K1502" s="2" t="s">
        <v>675</v>
      </c>
      <c r="L1502" s="2" t="s">
        <v>677</v>
      </c>
      <c r="M1502" s="17">
        <v>2</v>
      </c>
      <c r="N1502" s="24"/>
      <c r="O1502" s="80">
        <f>MATCH(C1502,大汇总!$A$2:$A$6000,0)</f>
        <v>2060</v>
      </c>
      <c r="P1502">
        <f t="shared" ca="1" si="71"/>
        <v>0.52729607765468711</v>
      </c>
    </row>
    <row r="1503" spans="1:16" ht="70.150000000000006" hidden="1" customHeight="1">
      <c r="A1503" s="80" t="s">
        <v>16116</v>
      </c>
      <c r="B1503" s="1">
        <v>238</v>
      </c>
      <c r="C1503" s="7" t="s">
        <v>16066</v>
      </c>
      <c r="D1503" s="8" t="s">
        <v>6248</v>
      </c>
      <c r="E1503" s="1" t="str">
        <f t="shared" si="69"/>
        <v/>
      </c>
      <c r="G1503" s="1"/>
      <c r="H1503" s="4">
        <v>3</v>
      </c>
      <c r="I1503" s="17" t="str">
        <f t="shared" si="70"/>
        <v>√</v>
      </c>
      <c r="J1503" s="2" t="s">
        <v>6791</v>
      </c>
      <c r="K1503" s="2" t="s">
        <v>6790</v>
      </c>
      <c r="L1503" s="2" t="s">
        <v>6248</v>
      </c>
      <c r="M1503" s="17">
        <v>3</v>
      </c>
      <c r="N1503" s="38"/>
      <c r="O1503" s="80">
        <f>MATCH(C1503,大汇总!$A$2:$A$6000,0)</f>
        <v>3433</v>
      </c>
      <c r="P1503">
        <f t="shared" ca="1" si="71"/>
        <v>0.92259796846130149</v>
      </c>
    </row>
    <row r="1504" spans="1:16" ht="70.150000000000006" hidden="1" customHeight="1">
      <c r="A1504" s="80" t="s">
        <v>16114</v>
      </c>
      <c r="B1504" s="1">
        <v>238</v>
      </c>
      <c r="C1504" s="7" t="s">
        <v>2495</v>
      </c>
      <c r="D1504" s="8" t="s">
        <v>2496</v>
      </c>
      <c r="E1504" s="1" t="str">
        <f t="shared" si="69"/>
        <v/>
      </c>
      <c r="G1504" s="1"/>
      <c r="H1504" s="4">
        <v>1</v>
      </c>
      <c r="I1504" s="1" t="str">
        <f t="shared" si="70"/>
        <v>√</v>
      </c>
      <c r="J1504" s="2" t="s">
        <v>2496</v>
      </c>
      <c r="K1504" s="2" t="s">
        <v>1864</v>
      </c>
      <c r="L1504" s="2" t="s">
        <v>1865</v>
      </c>
      <c r="M1504" s="1">
        <v>1</v>
      </c>
      <c r="N1504" s="33"/>
      <c r="O1504" s="80" t="e">
        <f>MATCH(C1504,大汇总!$A$2:$A$6000,0)</f>
        <v>#N/A</v>
      </c>
      <c r="P1504">
        <f t="shared" ca="1" si="71"/>
        <v>0.24560694604659583</v>
      </c>
    </row>
    <row r="1505" spans="1:16" ht="70.150000000000006" hidden="1" customHeight="1">
      <c r="A1505" s="80" t="s">
        <v>16120</v>
      </c>
      <c r="B1505" s="54">
        <v>238</v>
      </c>
      <c r="C1505" s="7" t="s">
        <v>13325</v>
      </c>
      <c r="D1505" s="8" t="s">
        <v>13326</v>
      </c>
      <c r="E1505" s="9" t="str">
        <f t="shared" si="69"/>
        <v/>
      </c>
      <c r="G1505" s="9" t="s">
        <v>17860</v>
      </c>
      <c r="H1505" s="4"/>
      <c r="I1505" s="17" t="str">
        <f t="shared" si="70"/>
        <v/>
      </c>
      <c r="J1505" s="2" t="s">
        <v>13326</v>
      </c>
      <c r="K1505" s="2" t="s">
        <v>13327</v>
      </c>
      <c r="L1505" s="2" t="s">
        <v>13328</v>
      </c>
      <c r="M1505" s="17">
        <v>1</v>
      </c>
      <c r="N1505" s="25"/>
      <c r="O1505" s="80">
        <f>MATCH(C1505,大汇总!$A$2:$A$6000,0)</f>
        <v>459</v>
      </c>
      <c r="P1505">
        <f t="shared" ca="1" si="71"/>
        <v>0.78532279253050208</v>
      </c>
    </row>
    <row r="1506" spans="1:16" ht="70.150000000000006" hidden="1" customHeight="1">
      <c r="A1506" s="80" t="s">
        <v>16117</v>
      </c>
      <c r="B1506" s="17">
        <v>238</v>
      </c>
      <c r="C1506" s="7" t="s">
        <v>11795</v>
      </c>
      <c r="D1506" s="8" t="s">
        <v>11796</v>
      </c>
      <c r="E1506" s="1" t="str">
        <f t="shared" si="69"/>
        <v/>
      </c>
      <c r="G1506" s="1" t="s">
        <v>17860</v>
      </c>
      <c r="H1506" s="22"/>
      <c r="I1506" s="17" t="str">
        <f t="shared" si="70"/>
        <v/>
      </c>
      <c r="J1506" s="2" t="s">
        <v>11792</v>
      </c>
      <c r="K1506" s="2" t="s">
        <v>11796</v>
      </c>
      <c r="L1506" s="2" t="s">
        <v>11797</v>
      </c>
      <c r="M1506" s="17">
        <v>2</v>
      </c>
      <c r="N1506" s="24"/>
      <c r="O1506" s="80">
        <f>MATCH(C1506,大汇总!$A$2:$A$6000,0)</f>
        <v>1188</v>
      </c>
      <c r="P1506">
        <f t="shared" ca="1" si="71"/>
        <v>0.28148241797192419</v>
      </c>
    </row>
    <row r="1507" spans="1:16" ht="70.150000000000006" hidden="1" customHeight="1">
      <c r="A1507" s="80" t="s">
        <v>16115</v>
      </c>
      <c r="B1507" s="1">
        <v>239</v>
      </c>
      <c r="C1507" s="7" t="s">
        <v>4553</v>
      </c>
      <c r="D1507" s="8" t="s">
        <v>4551</v>
      </c>
      <c r="E1507" s="1" t="str">
        <f t="shared" si="69"/>
        <v/>
      </c>
      <c r="G1507" s="1" t="s">
        <v>17860</v>
      </c>
      <c r="H1507" s="4"/>
      <c r="I1507" s="17" t="str">
        <f t="shared" si="70"/>
        <v/>
      </c>
      <c r="J1507" s="2" t="s">
        <v>4554</v>
      </c>
      <c r="K1507" s="2" t="s">
        <v>4551</v>
      </c>
      <c r="L1507" s="2" t="s">
        <v>4552</v>
      </c>
      <c r="M1507" s="17">
        <v>2</v>
      </c>
      <c r="N1507" s="24"/>
      <c r="O1507" s="80">
        <f>MATCH(C1507,大汇总!$A$2:$A$6000,0)</f>
        <v>1401</v>
      </c>
      <c r="P1507">
        <f t="shared" ca="1" si="71"/>
        <v>7.5777383265730691E-2</v>
      </c>
    </row>
    <row r="1508" spans="1:16" ht="70.150000000000006" hidden="1" customHeight="1">
      <c r="A1508" s="80" t="s">
        <v>16113</v>
      </c>
      <c r="B1508" s="1">
        <v>239</v>
      </c>
      <c r="C1508" s="7" t="s">
        <v>1553</v>
      </c>
      <c r="D1508" s="8">
        <v>2.5</v>
      </c>
      <c r="E1508" s="1" t="str">
        <f t="shared" si="69"/>
        <v/>
      </c>
      <c r="F1508" s="80" t="s">
        <v>17958</v>
      </c>
      <c r="G1508" s="1"/>
      <c r="H1508" s="4">
        <v>1</v>
      </c>
      <c r="I1508" s="17" t="str">
        <f t="shared" si="70"/>
        <v>√</v>
      </c>
      <c r="J1508" s="2">
        <v>2.5</v>
      </c>
      <c r="K1508" s="2">
        <v>5</v>
      </c>
      <c r="L1508" s="2">
        <v>10</v>
      </c>
      <c r="M1508" s="17">
        <v>1</v>
      </c>
      <c r="N1508" s="24"/>
      <c r="O1508" s="80" t="e">
        <f>MATCH(C1508,大汇总!$A$2:$A$6000,0)</f>
        <v>#N/A</v>
      </c>
      <c r="P1508">
        <f t="shared" ca="1" si="71"/>
        <v>0.19627406406803283</v>
      </c>
    </row>
    <row r="1509" spans="1:16" ht="70.150000000000006" hidden="1" customHeight="1">
      <c r="A1509" s="80" t="s">
        <v>16116</v>
      </c>
      <c r="B1509" s="1">
        <v>239</v>
      </c>
      <c r="C1509" s="7" t="s">
        <v>16065</v>
      </c>
      <c r="D1509" s="8" t="s">
        <v>6252</v>
      </c>
      <c r="E1509" s="1" t="str">
        <f t="shared" si="69"/>
        <v/>
      </c>
      <c r="G1509" s="1"/>
      <c r="H1509" s="4">
        <v>1</v>
      </c>
      <c r="I1509" s="17" t="str">
        <f t="shared" si="70"/>
        <v>√</v>
      </c>
      <c r="J1509" s="2" t="s">
        <v>6252</v>
      </c>
      <c r="K1509" s="2" t="s">
        <v>6253</v>
      </c>
      <c r="L1509" s="2" t="s">
        <v>6254</v>
      </c>
      <c r="M1509" s="17">
        <v>1</v>
      </c>
      <c r="N1509" s="38"/>
      <c r="O1509" s="80" t="e">
        <f>MATCH(C1509,大汇总!$A$2:$A$6000,0)</f>
        <v>#N/A</v>
      </c>
      <c r="P1509">
        <f t="shared" ca="1" si="71"/>
        <v>1.4045717790812207E-2</v>
      </c>
    </row>
    <row r="1510" spans="1:16" ht="70.150000000000006" hidden="1" customHeight="1">
      <c r="A1510" s="80" t="s">
        <v>16114</v>
      </c>
      <c r="B1510" s="1">
        <v>239</v>
      </c>
      <c r="C1510" s="7" t="s">
        <v>15572</v>
      </c>
      <c r="D1510" s="8" t="s">
        <v>2499</v>
      </c>
      <c r="E1510" s="1" t="str">
        <f t="shared" si="69"/>
        <v/>
      </c>
      <c r="G1510" s="1"/>
      <c r="H1510" s="4">
        <v>1</v>
      </c>
      <c r="I1510" s="1" t="str">
        <f t="shared" si="70"/>
        <v>√</v>
      </c>
      <c r="J1510" s="2" t="s">
        <v>2499</v>
      </c>
      <c r="K1510" s="2" t="s">
        <v>2498</v>
      </c>
      <c r="L1510" s="2" t="s">
        <v>2497</v>
      </c>
      <c r="M1510" s="1">
        <v>1</v>
      </c>
      <c r="N1510" s="33"/>
      <c r="O1510" s="80">
        <f>MATCH(C1510,大汇总!$A$2:$A$6000,0)</f>
        <v>1606</v>
      </c>
      <c r="P1510">
        <f t="shared" ca="1" si="71"/>
        <v>0.19235594692723301</v>
      </c>
    </row>
    <row r="1511" spans="1:16" ht="70.150000000000006" hidden="1" customHeight="1">
      <c r="A1511" s="80" t="s">
        <v>16120</v>
      </c>
      <c r="B1511" s="54">
        <v>239</v>
      </c>
      <c r="C1511" s="7" t="s">
        <v>13329</v>
      </c>
      <c r="D1511" s="8" t="s">
        <v>13297</v>
      </c>
      <c r="E1511" s="9" t="str">
        <f t="shared" si="69"/>
        <v/>
      </c>
      <c r="G1511" s="9" t="s">
        <v>17860</v>
      </c>
      <c r="H1511" s="4"/>
      <c r="I1511" s="17" t="str">
        <f t="shared" si="70"/>
        <v/>
      </c>
      <c r="J1511" s="2" t="s">
        <v>13330</v>
      </c>
      <c r="K1511" s="2" t="s">
        <v>13297</v>
      </c>
      <c r="L1511" s="2" t="s">
        <v>13331</v>
      </c>
      <c r="M1511" s="17">
        <v>2</v>
      </c>
      <c r="N1511" s="25"/>
      <c r="O1511" s="80">
        <f>MATCH(C1511,大汇总!$A$2:$A$6000,0)</f>
        <v>464</v>
      </c>
      <c r="P1511">
        <f t="shared" ca="1" si="71"/>
        <v>0.39698212280960532</v>
      </c>
    </row>
    <row r="1512" spans="1:16" ht="70.150000000000006" hidden="1" customHeight="1">
      <c r="A1512" s="80" t="s">
        <v>16117</v>
      </c>
      <c r="B1512" s="17">
        <v>239</v>
      </c>
      <c r="C1512" s="7" t="s">
        <v>11798</v>
      </c>
      <c r="D1512" s="8" t="s">
        <v>11799</v>
      </c>
      <c r="E1512" s="1" t="str">
        <f t="shared" si="69"/>
        <v/>
      </c>
      <c r="G1512" s="1" t="s">
        <v>17860</v>
      </c>
      <c r="H1512" s="4"/>
      <c r="I1512" s="17" t="str">
        <f t="shared" si="70"/>
        <v/>
      </c>
      <c r="J1512" s="2" t="s">
        <v>11801</v>
      </c>
      <c r="K1512" s="2" t="s">
        <v>11800</v>
      </c>
      <c r="L1512" s="2" t="s">
        <v>11799</v>
      </c>
      <c r="M1512" s="17">
        <v>3</v>
      </c>
      <c r="N1512" s="24"/>
      <c r="O1512" s="80">
        <f>MATCH(C1512,大汇总!$A$2:$A$6000,0)</f>
        <v>1190</v>
      </c>
      <c r="P1512">
        <f t="shared" ca="1" si="71"/>
        <v>0.87428272445389499</v>
      </c>
    </row>
    <row r="1513" spans="1:16" ht="70.150000000000006" hidden="1" customHeight="1">
      <c r="A1513" s="80" t="s">
        <v>16115</v>
      </c>
      <c r="B1513" s="1">
        <v>240</v>
      </c>
      <c r="C1513" s="7" t="s">
        <v>4555</v>
      </c>
      <c r="D1513" s="8" t="s">
        <v>4546</v>
      </c>
      <c r="E1513" s="1" t="str">
        <f t="shared" si="69"/>
        <v/>
      </c>
      <c r="G1513" s="1" t="s">
        <v>17860</v>
      </c>
      <c r="H1513" s="4">
        <v>1</v>
      </c>
      <c r="I1513" s="17" t="str">
        <f t="shared" si="70"/>
        <v>√</v>
      </c>
      <c r="J1513" s="2" t="s">
        <v>4546</v>
      </c>
      <c r="K1513" s="2" t="s">
        <v>4547</v>
      </c>
      <c r="L1513" s="2" t="s">
        <v>4548</v>
      </c>
      <c r="M1513" s="17">
        <v>1</v>
      </c>
      <c r="N1513" s="24"/>
      <c r="O1513" s="80" t="e">
        <f>MATCH(C1513,大汇总!$A$2:$A$6000,0)</f>
        <v>#N/A</v>
      </c>
      <c r="P1513">
        <f t="shared" ca="1" si="71"/>
        <v>0.2344188694900855</v>
      </c>
    </row>
    <row r="1514" spans="1:16" ht="70.150000000000006" hidden="1" customHeight="1">
      <c r="A1514" s="80" t="s">
        <v>16113</v>
      </c>
      <c r="B1514" s="1">
        <v>240</v>
      </c>
      <c r="C1514" s="7" t="s">
        <v>1554</v>
      </c>
      <c r="D1514" s="8">
        <v>4</v>
      </c>
      <c r="E1514" s="1" t="str">
        <f t="shared" si="69"/>
        <v/>
      </c>
      <c r="G1514" s="1"/>
      <c r="H1514" s="4">
        <v>1</v>
      </c>
      <c r="I1514" s="17" t="str">
        <f t="shared" si="70"/>
        <v>√</v>
      </c>
      <c r="J1514" s="2">
        <v>4</v>
      </c>
      <c r="K1514" s="2">
        <v>3</v>
      </c>
      <c r="L1514" s="2">
        <v>5</v>
      </c>
      <c r="M1514" s="17">
        <v>1</v>
      </c>
      <c r="N1514" s="24"/>
      <c r="O1514" s="80" t="e">
        <f>MATCH(C1514,大汇总!$A$2:$A$6000,0)</f>
        <v>#N/A</v>
      </c>
      <c r="P1514">
        <f t="shared" ca="1" si="71"/>
        <v>0.25552570084621462</v>
      </c>
    </row>
    <row r="1515" spans="1:16" ht="70.150000000000006" hidden="1" customHeight="1">
      <c r="A1515" s="80" t="s">
        <v>16116</v>
      </c>
      <c r="B1515" s="1">
        <v>240</v>
      </c>
      <c r="C1515" s="7" t="s">
        <v>16064</v>
      </c>
      <c r="D1515" s="8" t="s">
        <v>6793</v>
      </c>
      <c r="E1515" s="1" t="str">
        <f t="shared" si="69"/>
        <v/>
      </c>
      <c r="G1515" s="1"/>
      <c r="H1515" s="4">
        <v>2</v>
      </c>
      <c r="I1515" s="17" t="str">
        <f t="shared" si="70"/>
        <v>√</v>
      </c>
      <c r="J1515" s="2" t="s">
        <v>6792</v>
      </c>
      <c r="K1515" s="2" t="s">
        <v>6793</v>
      </c>
      <c r="L1515" s="2" t="s">
        <v>6794</v>
      </c>
      <c r="M1515" s="17">
        <v>2</v>
      </c>
      <c r="N1515" s="38"/>
      <c r="O1515" s="80">
        <f>MATCH(C1515,大汇总!$A$2:$A$6000,0)</f>
        <v>2956</v>
      </c>
      <c r="P1515">
        <f t="shared" ca="1" si="71"/>
        <v>0.99842099363238401</v>
      </c>
    </row>
    <row r="1516" spans="1:16" ht="70.150000000000006" hidden="1" customHeight="1">
      <c r="A1516" s="80" t="s">
        <v>16114</v>
      </c>
      <c r="B1516" s="1">
        <v>240</v>
      </c>
      <c r="C1516" s="7" t="s">
        <v>2500</v>
      </c>
      <c r="D1516" s="8" t="s">
        <v>2501</v>
      </c>
      <c r="E1516" s="1" t="str">
        <f t="shared" si="69"/>
        <v/>
      </c>
      <c r="G1516" s="1"/>
      <c r="H1516" s="4">
        <v>2</v>
      </c>
      <c r="I1516" s="1" t="str">
        <f t="shared" si="70"/>
        <v>√</v>
      </c>
      <c r="J1516" s="2" t="s">
        <v>2502</v>
      </c>
      <c r="K1516" s="2" t="s">
        <v>2501</v>
      </c>
      <c r="L1516" s="2" t="s">
        <v>1941</v>
      </c>
      <c r="M1516" s="1">
        <v>2</v>
      </c>
      <c r="N1516" s="33"/>
      <c r="O1516" s="80">
        <f>MATCH(C1516,大汇总!$A$2:$A$6000,0)</f>
        <v>2888</v>
      </c>
      <c r="P1516">
        <f t="shared" ca="1" si="71"/>
        <v>0.58985761204460763</v>
      </c>
    </row>
    <row r="1517" spans="1:16" ht="70.150000000000006" hidden="1" customHeight="1">
      <c r="A1517" s="80" t="s">
        <v>16120</v>
      </c>
      <c r="B1517" s="54">
        <v>240</v>
      </c>
      <c r="C1517" s="7" t="s">
        <v>13332</v>
      </c>
      <c r="D1517" s="8" t="s">
        <v>13333</v>
      </c>
      <c r="E1517" s="9" t="str">
        <f t="shared" si="69"/>
        <v/>
      </c>
      <c r="G1517" s="9" t="s">
        <v>17860</v>
      </c>
      <c r="H1517" s="4"/>
      <c r="I1517" s="17" t="str">
        <f t="shared" si="70"/>
        <v/>
      </c>
      <c r="J1517" s="2" t="s">
        <v>13334</v>
      </c>
      <c r="K1517" s="2" t="s">
        <v>13333</v>
      </c>
      <c r="L1517" s="2" t="s">
        <v>13335</v>
      </c>
      <c r="M1517" s="17">
        <v>2</v>
      </c>
      <c r="N1517" s="25"/>
      <c r="O1517" s="80">
        <f>MATCH(C1517,大汇总!$A$2:$A$6000,0)</f>
        <v>463</v>
      </c>
      <c r="P1517">
        <f t="shared" ca="1" si="71"/>
        <v>0.98031927025675936</v>
      </c>
    </row>
    <row r="1518" spans="1:16" ht="70.150000000000006" hidden="1" customHeight="1">
      <c r="A1518" s="80" t="s">
        <v>16117</v>
      </c>
      <c r="B1518" s="17">
        <v>240</v>
      </c>
      <c r="C1518" s="7" t="s">
        <v>11802</v>
      </c>
      <c r="D1518" s="8" t="s">
        <v>11803</v>
      </c>
      <c r="E1518" s="1" t="str">
        <f t="shared" si="69"/>
        <v/>
      </c>
      <c r="G1518" s="1" t="s">
        <v>17860</v>
      </c>
      <c r="H1518" s="4"/>
      <c r="I1518" s="17" t="str">
        <f t="shared" si="70"/>
        <v/>
      </c>
      <c r="J1518" s="2" t="s">
        <v>11803</v>
      </c>
      <c r="K1518" s="2" t="s">
        <v>11804</v>
      </c>
      <c r="L1518" s="2" t="s">
        <v>11805</v>
      </c>
      <c r="M1518" s="17">
        <v>1</v>
      </c>
      <c r="N1518" s="24"/>
      <c r="O1518" s="80">
        <f>MATCH(C1518,大汇总!$A$2:$A$6000,0)</f>
        <v>1189</v>
      </c>
      <c r="P1518">
        <f t="shared" ca="1" si="71"/>
        <v>0.72580247398488174</v>
      </c>
    </row>
    <row r="1519" spans="1:16" ht="70.150000000000006" hidden="1" customHeight="1">
      <c r="A1519" s="80" t="s">
        <v>16115</v>
      </c>
      <c r="B1519" s="1">
        <v>241</v>
      </c>
      <c r="C1519" s="7" t="s">
        <v>4556</v>
      </c>
      <c r="D1519" s="8" t="s">
        <v>4540</v>
      </c>
      <c r="E1519" s="1" t="str">
        <f t="shared" si="69"/>
        <v/>
      </c>
      <c r="G1519" s="1" t="s">
        <v>17860</v>
      </c>
      <c r="H1519" s="4"/>
      <c r="I1519" s="17" t="str">
        <f t="shared" si="70"/>
        <v/>
      </c>
      <c r="J1519" s="2" t="s">
        <v>4540</v>
      </c>
      <c r="K1519" s="2" t="s">
        <v>4485</v>
      </c>
      <c r="L1519" s="2" t="s">
        <v>4529</v>
      </c>
      <c r="M1519" s="17">
        <v>1</v>
      </c>
      <c r="N1519" s="24"/>
      <c r="O1519" s="80">
        <f>MATCH(C1519,大汇总!$A$2:$A$6000,0)</f>
        <v>1399</v>
      </c>
      <c r="P1519">
        <f t="shared" ca="1" si="71"/>
        <v>0.35970563404978995</v>
      </c>
    </row>
    <row r="1520" spans="1:16" ht="70.150000000000006" hidden="1" customHeight="1">
      <c r="A1520" s="80" t="s">
        <v>16113</v>
      </c>
      <c r="B1520" s="1">
        <v>241</v>
      </c>
      <c r="C1520" s="7" t="s">
        <v>1555</v>
      </c>
      <c r="D1520" s="8">
        <v>2</v>
      </c>
      <c r="E1520" s="1" t="str">
        <f t="shared" si="69"/>
        <v/>
      </c>
      <c r="G1520" s="1"/>
      <c r="H1520" s="4">
        <v>3</v>
      </c>
      <c r="I1520" s="17" t="str">
        <f t="shared" si="70"/>
        <v>√</v>
      </c>
      <c r="J1520" s="2">
        <v>4</v>
      </c>
      <c r="K1520" s="2">
        <v>3</v>
      </c>
      <c r="L1520" s="2">
        <v>2</v>
      </c>
      <c r="M1520" s="17">
        <v>3</v>
      </c>
      <c r="N1520" s="24"/>
      <c r="O1520" s="80">
        <f>MATCH(C1520,大汇总!$A$2:$A$6000,0)</f>
        <v>3122</v>
      </c>
      <c r="P1520">
        <f t="shared" ca="1" si="71"/>
        <v>0.48544666093148459</v>
      </c>
    </row>
    <row r="1521" spans="1:16" ht="70.150000000000006" hidden="1" customHeight="1">
      <c r="A1521" s="80" t="s">
        <v>16116</v>
      </c>
      <c r="B1521" s="1">
        <v>241</v>
      </c>
      <c r="C1521" s="7" t="s">
        <v>16063</v>
      </c>
      <c r="D1521" s="8" t="s">
        <v>6795</v>
      </c>
      <c r="E1521" s="1" t="str">
        <f t="shared" si="69"/>
        <v/>
      </c>
      <c r="G1521" s="1"/>
      <c r="H1521" s="4">
        <v>1</v>
      </c>
      <c r="I1521" s="17" t="str">
        <f t="shared" si="70"/>
        <v>√</v>
      </c>
      <c r="J1521" s="2" t="s">
        <v>6795</v>
      </c>
      <c r="K1521" s="2" t="s">
        <v>6796</v>
      </c>
      <c r="L1521" s="2" t="s">
        <v>6794</v>
      </c>
      <c r="M1521" s="17">
        <v>1</v>
      </c>
      <c r="N1521" s="38"/>
      <c r="O1521" s="80">
        <f>MATCH(C1521,大汇总!$A$2:$A$6000,0)</f>
        <v>4152</v>
      </c>
      <c r="P1521">
        <f t="shared" ca="1" si="71"/>
        <v>0.21264721331307557</v>
      </c>
    </row>
    <row r="1522" spans="1:16" ht="70.150000000000006" hidden="1" customHeight="1">
      <c r="A1522" s="80" t="s">
        <v>16114</v>
      </c>
      <c r="B1522" s="1">
        <v>241</v>
      </c>
      <c r="C1522" s="7" t="s">
        <v>2503</v>
      </c>
      <c r="D1522" s="8" t="s">
        <v>1927</v>
      </c>
      <c r="E1522" s="1" t="str">
        <f t="shared" si="69"/>
        <v/>
      </c>
      <c r="G1522" s="1"/>
      <c r="H1522" s="4">
        <v>2</v>
      </c>
      <c r="I1522" s="1" t="str">
        <f t="shared" si="70"/>
        <v>√</v>
      </c>
      <c r="J1522" s="2" t="s">
        <v>1928</v>
      </c>
      <c r="K1522" s="2" t="s">
        <v>1927</v>
      </c>
      <c r="L1522" s="2" t="s">
        <v>1929</v>
      </c>
      <c r="M1522" s="1">
        <v>2</v>
      </c>
      <c r="N1522" s="33"/>
      <c r="O1522" s="80" t="e">
        <f>MATCH(C1522,大汇总!$A$2:$A$6000,0)</f>
        <v>#N/A</v>
      </c>
      <c r="P1522">
        <f t="shared" ca="1" si="71"/>
        <v>0.68900666335135963</v>
      </c>
    </row>
    <row r="1523" spans="1:16" ht="70.150000000000006" hidden="1" customHeight="1">
      <c r="A1523" s="80" t="s">
        <v>16120</v>
      </c>
      <c r="B1523" s="54">
        <v>241</v>
      </c>
      <c r="C1523" s="7" t="s">
        <v>13336</v>
      </c>
      <c r="D1523" s="8" t="s">
        <v>13337</v>
      </c>
      <c r="E1523" s="9" t="str">
        <f t="shared" si="69"/>
        <v/>
      </c>
      <c r="G1523" s="9" t="s">
        <v>17860</v>
      </c>
      <c r="H1523" s="4"/>
      <c r="I1523" s="17" t="str">
        <f t="shared" si="70"/>
        <v/>
      </c>
      <c r="J1523" s="2" t="s">
        <v>13337</v>
      </c>
      <c r="K1523" s="2" t="s">
        <v>13338</v>
      </c>
      <c r="L1523" s="2" t="s">
        <v>13339</v>
      </c>
      <c r="M1523" s="17">
        <v>1</v>
      </c>
      <c r="N1523" s="25"/>
      <c r="O1523" s="80">
        <f>MATCH(C1523,大汇总!$A$2:$A$6000,0)</f>
        <v>461</v>
      </c>
      <c r="P1523">
        <f t="shared" ca="1" si="71"/>
        <v>0.61442069704804603</v>
      </c>
    </row>
    <row r="1524" spans="1:16" ht="70.150000000000006" hidden="1" customHeight="1">
      <c r="A1524" s="80" t="s">
        <v>16117</v>
      </c>
      <c r="B1524" s="17">
        <v>241</v>
      </c>
      <c r="C1524" s="7" t="s">
        <v>11806</v>
      </c>
      <c r="D1524" s="8" t="s">
        <v>11807</v>
      </c>
      <c r="E1524" s="1" t="str">
        <f t="shared" si="69"/>
        <v/>
      </c>
      <c r="G1524" s="1" t="s">
        <v>17860</v>
      </c>
      <c r="H1524" s="4"/>
      <c r="I1524" s="17" t="str">
        <f t="shared" si="70"/>
        <v/>
      </c>
      <c r="J1524" s="2" t="s">
        <v>11808</v>
      </c>
      <c r="K1524" s="2" t="s">
        <v>11807</v>
      </c>
      <c r="L1524" s="2" t="s">
        <v>11809</v>
      </c>
      <c r="M1524" s="17">
        <v>2</v>
      </c>
      <c r="N1524" s="24"/>
      <c r="O1524" s="80">
        <f>MATCH(C1524,大汇总!$A$2:$A$6000,0)</f>
        <v>1196</v>
      </c>
      <c r="P1524">
        <f t="shared" ca="1" si="71"/>
        <v>0.40993931860915789</v>
      </c>
    </row>
    <row r="1525" spans="1:16" ht="70.150000000000006" hidden="1" customHeight="1">
      <c r="A1525" s="80" t="s">
        <v>16115</v>
      </c>
      <c r="B1525" s="1">
        <v>242</v>
      </c>
      <c r="C1525" s="7" t="s">
        <v>4557</v>
      </c>
      <c r="D1525" s="8" t="s">
        <v>4558</v>
      </c>
      <c r="E1525" s="1" t="str">
        <f t="shared" si="69"/>
        <v/>
      </c>
      <c r="G1525" s="1" t="s">
        <v>17860</v>
      </c>
      <c r="H1525" s="4"/>
      <c r="I1525" s="17" t="str">
        <f t="shared" si="70"/>
        <v/>
      </c>
      <c r="J1525" s="2" t="s">
        <v>4559</v>
      </c>
      <c r="K1525" s="2" t="s">
        <v>4558</v>
      </c>
      <c r="L1525" s="2" t="s">
        <v>4560</v>
      </c>
      <c r="M1525" s="17">
        <v>2</v>
      </c>
      <c r="N1525" s="24"/>
      <c r="O1525" s="80">
        <f>MATCH(C1525,大汇总!$A$2:$A$6000,0)</f>
        <v>1402</v>
      </c>
      <c r="P1525">
        <f t="shared" ca="1" si="71"/>
        <v>0.2961597778277435</v>
      </c>
    </row>
    <row r="1526" spans="1:16" ht="70.150000000000006" hidden="1" customHeight="1">
      <c r="A1526" s="80" t="s">
        <v>16113</v>
      </c>
      <c r="B1526" s="1">
        <v>242</v>
      </c>
      <c r="C1526" s="7" t="s">
        <v>1556</v>
      </c>
      <c r="D1526" s="8">
        <v>5</v>
      </c>
      <c r="E1526" s="1" t="str">
        <f t="shared" si="69"/>
        <v/>
      </c>
      <c r="G1526" s="1"/>
      <c r="H1526" s="4">
        <v>3</v>
      </c>
      <c r="I1526" s="17" t="str">
        <f t="shared" si="70"/>
        <v>√</v>
      </c>
      <c r="J1526" s="2">
        <v>6</v>
      </c>
      <c r="K1526" s="2">
        <v>4</v>
      </c>
      <c r="L1526" s="2">
        <v>5</v>
      </c>
      <c r="M1526" s="17">
        <v>3</v>
      </c>
      <c r="N1526" s="24"/>
      <c r="O1526" s="80">
        <f>MATCH(C1526,大汇总!$A$2:$A$6000,0)</f>
        <v>3121</v>
      </c>
      <c r="P1526">
        <f t="shared" ca="1" si="71"/>
        <v>7.6608022133775155E-2</v>
      </c>
    </row>
    <row r="1527" spans="1:16" ht="70.150000000000006" hidden="1" customHeight="1">
      <c r="A1527" s="80" t="s">
        <v>16116</v>
      </c>
      <c r="B1527" s="1">
        <v>242</v>
      </c>
      <c r="C1527" s="7" t="s">
        <v>16062</v>
      </c>
      <c r="D1527" s="8" t="s">
        <v>6798</v>
      </c>
      <c r="E1527" s="1" t="str">
        <f t="shared" si="69"/>
        <v/>
      </c>
      <c r="G1527" s="1" t="s">
        <v>17862</v>
      </c>
      <c r="H1527" s="4">
        <v>1</v>
      </c>
      <c r="I1527" s="17" t="str">
        <f t="shared" si="70"/>
        <v>√</v>
      </c>
      <c r="J1527" s="2" t="s">
        <v>6798</v>
      </c>
      <c r="K1527" s="2" t="s">
        <v>6799</v>
      </c>
      <c r="L1527" s="2" t="s">
        <v>6797</v>
      </c>
      <c r="M1527" s="17">
        <v>1</v>
      </c>
      <c r="N1527" s="38"/>
      <c r="O1527" s="80">
        <f>MATCH(C1527,大汇总!$A$2:$A$6000,0)</f>
        <v>4873</v>
      </c>
      <c r="P1527">
        <f t="shared" ca="1" si="71"/>
        <v>0.5538155614134348</v>
      </c>
    </row>
    <row r="1528" spans="1:16" ht="70.150000000000006" hidden="1" customHeight="1">
      <c r="A1528" s="80" t="s">
        <v>16114</v>
      </c>
      <c r="B1528" s="1">
        <v>242</v>
      </c>
      <c r="C1528" s="7" t="s">
        <v>2504</v>
      </c>
      <c r="D1528" s="8" t="s">
        <v>1931</v>
      </c>
      <c r="E1528" s="1" t="str">
        <f t="shared" si="69"/>
        <v/>
      </c>
      <c r="G1528" s="1"/>
      <c r="H1528" s="4">
        <v>2</v>
      </c>
      <c r="I1528" s="1" t="str">
        <f t="shared" si="70"/>
        <v>√</v>
      </c>
      <c r="J1528" s="2" t="s">
        <v>1932</v>
      </c>
      <c r="K1528" s="2" t="s">
        <v>1931</v>
      </c>
      <c r="L1528" s="2" t="s">
        <v>2505</v>
      </c>
      <c r="M1528" s="1">
        <v>2</v>
      </c>
      <c r="N1528" s="33"/>
      <c r="O1528" s="80" t="e">
        <f>MATCH(C1528,大汇总!$A$2:$A$6000,0)</f>
        <v>#N/A</v>
      </c>
      <c r="P1528">
        <f t="shared" ca="1" si="71"/>
        <v>0.24406583984675956</v>
      </c>
    </row>
    <row r="1529" spans="1:16" ht="70.150000000000006" hidden="1" customHeight="1">
      <c r="A1529" s="80" t="s">
        <v>16120</v>
      </c>
      <c r="B1529" s="54">
        <v>242</v>
      </c>
      <c r="C1529" s="7" t="s">
        <v>13340</v>
      </c>
      <c r="D1529" s="8" t="s">
        <v>13316</v>
      </c>
      <c r="E1529" s="9" t="str">
        <f t="shared" si="69"/>
        <v/>
      </c>
      <c r="G1529" s="9" t="s">
        <v>17860</v>
      </c>
      <c r="H1529" s="4"/>
      <c r="I1529" s="17" t="str">
        <f t="shared" si="70"/>
        <v/>
      </c>
      <c r="J1529" s="2" t="s">
        <v>13341</v>
      </c>
      <c r="K1529" s="2" t="s">
        <v>13316</v>
      </c>
      <c r="L1529" s="2" t="s">
        <v>13315</v>
      </c>
      <c r="M1529" s="17">
        <v>2</v>
      </c>
      <c r="N1529" s="25"/>
      <c r="O1529" s="80">
        <f>MATCH(C1529,大汇总!$A$2:$A$6000,0)</f>
        <v>462</v>
      </c>
      <c r="P1529">
        <f t="shared" ca="1" si="71"/>
        <v>0.84021565261463527</v>
      </c>
    </row>
    <row r="1530" spans="1:16" ht="70.150000000000006" hidden="1" customHeight="1">
      <c r="A1530" s="80" t="s">
        <v>16117</v>
      </c>
      <c r="B1530" s="17">
        <v>242</v>
      </c>
      <c r="C1530" s="7" t="s">
        <v>11810</v>
      </c>
      <c r="D1530" s="8" t="s">
        <v>11813</v>
      </c>
      <c r="E1530" s="1" t="str">
        <f t="shared" si="69"/>
        <v/>
      </c>
      <c r="G1530" s="1" t="s">
        <v>17860</v>
      </c>
      <c r="H1530" s="4"/>
      <c r="I1530" s="17" t="str">
        <f t="shared" si="70"/>
        <v/>
      </c>
      <c r="J1530" s="2" t="s">
        <v>11811</v>
      </c>
      <c r="K1530" s="2" t="s">
        <v>11812</v>
      </c>
      <c r="L1530" s="2" t="s">
        <v>11813</v>
      </c>
      <c r="M1530" s="17">
        <v>3</v>
      </c>
      <c r="N1530" s="24"/>
      <c r="O1530" s="80">
        <f>MATCH(C1530,大汇总!$A$2:$A$6000,0)</f>
        <v>1182</v>
      </c>
      <c r="P1530">
        <f t="shared" ca="1" si="71"/>
        <v>0.89274281843452374</v>
      </c>
    </row>
    <row r="1531" spans="1:16" ht="70.150000000000006" hidden="1" customHeight="1">
      <c r="A1531" s="80" t="s">
        <v>16115</v>
      </c>
      <c r="B1531" s="1">
        <v>243</v>
      </c>
      <c r="C1531" s="7" t="s">
        <v>4561</v>
      </c>
      <c r="D1531" s="8" t="s">
        <v>4562</v>
      </c>
      <c r="E1531" s="1" t="str">
        <f t="shared" si="69"/>
        <v/>
      </c>
      <c r="G1531" s="1" t="s">
        <v>17860</v>
      </c>
      <c r="H1531" s="4"/>
      <c r="I1531" s="17" t="str">
        <f t="shared" si="70"/>
        <v/>
      </c>
      <c r="J1531" s="2" t="s">
        <v>4562</v>
      </c>
      <c r="K1531" s="2" t="s">
        <v>4563</v>
      </c>
      <c r="L1531" s="2" t="s">
        <v>4564</v>
      </c>
      <c r="M1531" s="17">
        <v>1</v>
      </c>
      <c r="N1531" s="24"/>
      <c r="O1531" s="80">
        <f>MATCH(C1531,大汇总!$A$2:$A$6000,0)</f>
        <v>996</v>
      </c>
      <c r="P1531">
        <f t="shared" ca="1" si="71"/>
        <v>0.28596897636749929</v>
      </c>
    </row>
    <row r="1532" spans="1:16" ht="70.150000000000006" hidden="1" customHeight="1">
      <c r="A1532" s="80" t="s">
        <v>16113</v>
      </c>
      <c r="B1532" s="1">
        <v>243</v>
      </c>
      <c r="C1532" s="7" t="s">
        <v>1557</v>
      </c>
      <c r="D1532" s="8">
        <v>4</v>
      </c>
      <c r="E1532" s="1" t="str">
        <f t="shared" si="69"/>
        <v/>
      </c>
      <c r="G1532" s="1"/>
      <c r="H1532" s="4">
        <v>2</v>
      </c>
      <c r="I1532" s="17" t="str">
        <f t="shared" si="70"/>
        <v>√</v>
      </c>
      <c r="J1532" s="2">
        <v>3</v>
      </c>
      <c r="K1532" s="2">
        <v>4</v>
      </c>
      <c r="L1532" s="2">
        <v>5</v>
      </c>
      <c r="M1532" s="17">
        <v>2</v>
      </c>
      <c r="N1532" s="24"/>
      <c r="O1532" s="80" t="e">
        <f>MATCH(C1532,大汇总!$A$2:$A$6000,0)</f>
        <v>#N/A</v>
      </c>
      <c r="P1532">
        <f t="shared" ca="1" si="71"/>
        <v>0.26279372532653988</v>
      </c>
    </row>
    <row r="1533" spans="1:16" ht="70.150000000000006" hidden="1" customHeight="1">
      <c r="A1533" s="80" t="s">
        <v>16116</v>
      </c>
      <c r="B1533" s="1">
        <v>243</v>
      </c>
      <c r="C1533" s="7" t="s">
        <v>16061</v>
      </c>
      <c r="D1533" s="8" t="s">
        <v>6797</v>
      </c>
      <c r="E1533" s="1" t="str">
        <f t="shared" si="69"/>
        <v/>
      </c>
      <c r="G1533" s="1"/>
      <c r="H1533" s="4">
        <v>1</v>
      </c>
      <c r="I1533" s="17" t="str">
        <f t="shared" si="70"/>
        <v>√</v>
      </c>
      <c r="J1533" s="2" t="s">
        <v>6797</v>
      </c>
      <c r="K1533" s="2" t="s">
        <v>6799</v>
      </c>
      <c r="L1533" s="2" t="s">
        <v>6800</v>
      </c>
      <c r="M1533" s="17">
        <v>1</v>
      </c>
      <c r="N1533" s="38"/>
      <c r="O1533" s="80">
        <f>MATCH(C1533,大汇总!$A$2:$A$6000,0)</f>
        <v>5253</v>
      </c>
      <c r="P1533">
        <f t="shared" ca="1" si="71"/>
        <v>0.88984367014429366</v>
      </c>
    </row>
    <row r="1534" spans="1:16" ht="70.150000000000006" hidden="1" customHeight="1">
      <c r="A1534" s="80" t="s">
        <v>16114</v>
      </c>
      <c r="B1534" s="1">
        <v>243</v>
      </c>
      <c r="C1534" s="7" t="s">
        <v>2506</v>
      </c>
      <c r="D1534" s="8" t="s">
        <v>2507</v>
      </c>
      <c r="E1534" s="1" t="str">
        <f t="shared" si="69"/>
        <v/>
      </c>
      <c r="G1534" s="1"/>
      <c r="H1534" s="4">
        <v>3</v>
      </c>
      <c r="I1534" s="1" t="str">
        <f t="shared" si="70"/>
        <v>√</v>
      </c>
      <c r="J1534" s="2" t="s">
        <v>1937</v>
      </c>
      <c r="K1534" s="2" t="s">
        <v>1936</v>
      </c>
      <c r="L1534" s="2" t="s">
        <v>2507</v>
      </c>
      <c r="M1534" s="1">
        <v>3</v>
      </c>
      <c r="N1534" s="33"/>
      <c r="O1534" s="80" t="e">
        <f>MATCH(C1534,大汇总!$A$2:$A$6000,0)</f>
        <v>#N/A</v>
      </c>
      <c r="P1534">
        <f t="shared" ca="1" si="71"/>
        <v>0.30122809858858912</v>
      </c>
    </row>
    <row r="1535" spans="1:16" ht="70.150000000000006" hidden="1" customHeight="1">
      <c r="A1535" s="80" t="s">
        <v>16120</v>
      </c>
      <c r="B1535" s="54">
        <v>243</v>
      </c>
      <c r="C1535" s="7" t="s">
        <v>13342</v>
      </c>
      <c r="D1535" s="8" t="s">
        <v>13343</v>
      </c>
      <c r="E1535" s="9" t="str">
        <f t="shared" si="69"/>
        <v/>
      </c>
      <c r="G1535" s="9" t="s">
        <v>17860</v>
      </c>
      <c r="H1535" s="4"/>
      <c r="I1535" s="17" t="str">
        <f t="shared" si="70"/>
        <v/>
      </c>
      <c r="J1535" s="2" t="s">
        <v>13343</v>
      </c>
      <c r="K1535" s="2" t="s">
        <v>13344</v>
      </c>
      <c r="L1535" s="2" t="s">
        <v>13345</v>
      </c>
      <c r="M1535" s="17">
        <v>1</v>
      </c>
      <c r="N1535" s="25"/>
      <c r="O1535" s="80">
        <f>MATCH(C1535,大汇总!$A$2:$A$6000,0)</f>
        <v>466</v>
      </c>
      <c r="P1535">
        <f t="shared" ca="1" si="71"/>
        <v>0.59362780932643688</v>
      </c>
    </row>
    <row r="1536" spans="1:16" ht="70.150000000000006" hidden="1" customHeight="1">
      <c r="A1536" s="80" t="s">
        <v>16117</v>
      </c>
      <c r="B1536" s="17">
        <v>243</v>
      </c>
      <c r="C1536" s="7" t="s">
        <v>11814</v>
      </c>
      <c r="D1536" s="8" t="s">
        <v>11815</v>
      </c>
      <c r="E1536" s="1" t="str">
        <f t="shared" si="69"/>
        <v/>
      </c>
      <c r="G1536" s="1" t="s">
        <v>17860</v>
      </c>
      <c r="H1536" s="4"/>
      <c r="I1536" s="17" t="str">
        <f t="shared" si="70"/>
        <v/>
      </c>
      <c r="J1536" s="2" t="s">
        <v>11816</v>
      </c>
      <c r="K1536" s="2" t="s">
        <v>11815</v>
      </c>
      <c r="L1536" s="2" t="s">
        <v>11817</v>
      </c>
      <c r="M1536" s="17">
        <v>2</v>
      </c>
      <c r="N1536" s="24"/>
      <c r="O1536" s="80">
        <f>MATCH(C1536,大汇总!$A$2:$A$6000,0)</f>
        <v>1183</v>
      </c>
      <c r="P1536">
        <f t="shared" ca="1" si="71"/>
        <v>0.78669541537966303</v>
      </c>
    </row>
    <row r="1537" spans="1:16" ht="70.150000000000006" hidden="1" customHeight="1">
      <c r="A1537" s="80" t="s">
        <v>16115</v>
      </c>
      <c r="B1537" s="1">
        <v>244</v>
      </c>
      <c r="C1537" s="7" t="s">
        <v>4565</v>
      </c>
      <c r="D1537" s="8" t="s">
        <v>4465</v>
      </c>
      <c r="E1537" s="1" t="str">
        <f t="shared" si="69"/>
        <v/>
      </c>
      <c r="G1537" s="1" t="s">
        <v>17860</v>
      </c>
      <c r="H1537" s="4">
        <v>3</v>
      </c>
      <c r="I1537" s="17" t="str">
        <f t="shared" si="70"/>
        <v>√</v>
      </c>
      <c r="J1537" s="2" t="s">
        <v>4466</v>
      </c>
      <c r="K1537" s="2" t="s">
        <v>4464</v>
      </c>
      <c r="L1537" s="2" t="s">
        <v>4465</v>
      </c>
      <c r="M1537" s="17">
        <v>3</v>
      </c>
      <c r="N1537" s="24"/>
      <c r="O1537" s="80">
        <f>MATCH(C1537,大汇总!$A$2:$A$6000,0)</f>
        <v>997</v>
      </c>
      <c r="P1537">
        <f t="shared" ca="1" si="71"/>
        <v>0.20759140403582754</v>
      </c>
    </row>
    <row r="1538" spans="1:16" ht="70.150000000000006" hidden="1" customHeight="1">
      <c r="A1538" s="80" t="s">
        <v>16113</v>
      </c>
      <c r="B1538" s="1">
        <v>244</v>
      </c>
      <c r="C1538" s="7" t="s">
        <v>1558</v>
      </c>
      <c r="D1538" s="8" t="s">
        <v>678</v>
      </c>
      <c r="E1538" s="1" t="str">
        <f t="shared" ref="E1538:E1601" si="72">IF(I1538="×",IF(M1538=1,J1538,IF(M1538=2,K1538,IF(M1538=3,L1538,""))),"")</f>
        <v/>
      </c>
      <c r="G1538" s="1"/>
      <c r="H1538" s="4">
        <v>3</v>
      </c>
      <c r="I1538" s="17" t="str">
        <f t="shared" ref="I1538:I1601" si="73">IF(H1538="","",IF(H1538=M1538,"√","×"))</f>
        <v>√</v>
      </c>
      <c r="J1538" s="2" t="s">
        <v>680</v>
      </c>
      <c r="K1538" s="2" t="s">
        <v>679</v>
      </c>
      <c r="L1538" s="2" t="s">
        <v>678</v>
      </c>
      <c r="M1538" s="17">
        <v>3</v>
      </c>
      <c r="N1538" s="24"/>
      <c r="O1538" s="80">
        <f>MATCH(C1538,大汇总!$A$2:$A$6000,0)</f>
        <v>5086</v>
      </c>
      <c r="P1538">
        <f t="shared" ref="P1538:P1601" ca="1" si="74">RAND()</f>
        <v>8.1845919875069728E-2</v>
      </c>
    </row>
    <row r="1539" spans="1:16" ht="70.150000000000006" hidden="1" customHeight="1">
      <c r="A1539" s="80" t="s">
        <v>16116</v>
      </c>
      <c r="B1539" s="1">
        <v>244</v>
      </c>
      <c r="C1539" s="7" t="s">
        <v>16060</v>
      </c>
      <c r="D1539" s="8" t="s">
        <v>6282</v>
      </c>
      <c r="E1539" s="1" t="str">
        <f t="shared" si="72"/>
        <v/>
      </c>
      <c r="G1539" s="1" t="s">
        <v>17859</v>
      </c>
      <c r="H1539" s="4">
        <v>3</v>
      </c>
      <c r="I1539" s="17" t="str">
        <f t="shared" si="73"/>
        <v>√</v>
      </c>
      <c r="J1539" s="2" t="s">
        <v>6284</v>
      </c>
      <c r="K1539" s="2" t="s">
        <v>6801</v>
      </c>
      <c r="L1539" s="2" t="s">
        <v>6282</v>
      </c>
      <c r="M1539" s="17">
        <v>3</v>
      </c>
      <c r="N1539" s="38"/>
      <c r="O1539" s="80" t="e">
        <f>MATCH(C1539,大汇总!$A$2:$A$6000,0)</f>
        <v>#N/A</v>
      </c>
      <c r="P1539">
        <f t="shared" ca="1" si="74"/>
        <v>5.4703914827423539E-2</v>
      </c>
    </row>
    <row r="1540" spans="1:16" ht="70.150000000000006" hidden="1" customHeight="1">
      <c r="A1540" s="80" t="s">
        <v>16114</v>
      </c>
      <c r="B1540" s="1">
        <v>244</v>
      </c>
      <c r="C1540" s="7" t="s">
        <v>2508</v>
      </c>
      <c r="D1540" s="8" t="s">
        <v>2509</v>
      </c>
      <c r="E1540" s="1" t="str">
        <f t="shared" si="72"/>
        <v/>
      </c>
      <c r="F1540" s="80" t="s">
        <v>17971</v>
      </c>
      <c r="G1540" s="1"/>
      <c r="H1540" s="4">
        <v>1</v>
      </c>
      <c r="I1540" s="1" t="str">
        <f t="shared" si="73"/>
        <v>√</v>
      </c>
      <c r="J1540" s="2" t="s">
        <v>2509</v>
      </c>
      <c r="K1540" s="2" t="s">
        <v>1940</v>
      </c>
      <c r="L1540" s="2" t="s">
        <v>2510</v>
      </c>
      <c r="M1540" s="1">
        <v>1</v>
      </c>
      <c r="N1540" s="33"/>
      <c r="O1540" s="80">
        <f>MATCH(C1540,大汇总!$A$2:$A$6000,0)</f>
        <v>3569</v>
      </c>
      <c r="P1540">
        <f t="shared" ca="1" si="74"/>
        <v>0.88088506934698552</v>
      </c>
    </row>
    <row r="1541" spans="1:16" ht="70.150000000000006" hidden="1" customHeight="1">
      <c r="A1541" s="80" t="s">
        <v>16120</v>
      </c>
      <c r="B1541" s="54">
        <v>244</v>
      </c>
      <c r="C1541" s="7" t="s">
        <v>15242</v>
      </c>
      <c r="D1541" s="8" t="s">
        <v>13346</v>
      </c>
      <c r="E1541" s="9" t="str">
        <f t="shared" si="72"/>
        <v/>
      </c>
      <c r="G1541" s="9" t="s">
        <v>17860</v>
      </c>
      <c r="H1541" s="4"/>
      <c r="I1541" s="17" t="str">
        <f t="shared" si="73"/>
        <v/>
      </c>
      <c r="J1541" s="2" t="s">
        <v>13347</v>
      </c>
      <c r="K1541" s="2" t="s">
        <v>13346</v>
      </c>
      <c r="L1541" s="2" t="s">
        <v>13348</v>
      </c>
      <c r="M1541" s="17">
        <v>2</v>
      </c>
      <c r="N1541" s="25"/>
      <c r="O1541" s="80">
        <f>MATCH(C1541,大汇总!$A$2:$A$6000,0)</f>
        <v>465</v>
      </c>
      <c r="P1541">
        <f t="shared" ca="1" si="74"/>
        <v>0.93267197248831402</v>
      </c>
    </row>
    <row r="1542" spans="1:16" ht="70.150000000000006" hidden="1" customHeight="1">
      <c r="A1542" s="80" t="s">
        <v>16117</v>
      </c>
      <c r="B1542" s="17">
        <v>244</v>
      </c>
      <c r="C1542" s="7" t="s">
        <v>11818</v>
      </c>
      <c r="D1542" s="8" t="s">
        <v>11817</v>
      </c>
      <c r="E1542" s="1" t="str">
        <f t="shared" si="72"/>
        <v/>
      </c>
      <c r="G1542" s="1" t="s">
        <v>17860</v>
      </c>
      <c r="H1542" s="4"/>
      <c r="I1542" s="17" t="str">
        <f t="shared" si="73"/>
        <v/>
      </c>
      <c r="J1542" s="2" t="s">
        <v>11819</v>
      </c>
      <c r="K1542" s="2" t="s">
        <v>11817</v>
      </c>
      <c r="L1542" s="2" t="s">
        <v>11820</v>
      </c>
      <c r="M1542" s="17">
        <v>2</v>
      </c>
      <c r="N1542" s="24"/>
      <c r="O1542" s="80">
        <f>MATCH(C1542,大汇总!$A$2:$A$6000,0)</f>
        <v>1184</v>
      </c>
      <c r="P1542">
        <f t="shared" ca="1" si="74"/>
        <v>0.99475218588368075</v>
      </c>
    </row>
    <row r="1543" spans="1:16" ht="70.150000000000006" hidden="1" customHeight="1">
      <c r="A1543" s="80" t="s">
        <v>16115</v>
      </c>
      <c r="B1543" s="1">
        <v>245</v>
      </c>
      <c r="C1543" s="7" t="s">
        <v>4566</v>
      </c>
      <c r="D1543" s="8" t="s">
        <v>4567</v>
      </c>
      <c r="E1543" s="1" t="str">
        <f t="shared" si="72"/>
        <v/>
      </c>
      <c r="G1543" s="1" t="s">
        <v>17860</v>
      </c>
      <c r="H1543" s="4">
        <v>2</v>
      </c>
      <c r="I1543" s="17" t="str">
        <f t="shared" si="73"/>
        <v>√</v>
      </c>
      <c r="J1543" s="2" t="s">
        <v>4568</v>
      </c>
      <c r="K1543" s="2" t="s">
        <v>4567</v>
      </c>
      <c r="L1543" s="2" t="s">
        <v>4569</v>
      </c>
      <c r="M1543" s="17">
        <v>2</v>
      </c>
      <c r="N1543" s="24"/>
      <c r="O1543" s="80">
        <f>MATCH(C1543,大汇总!$A$2:$A$6000,0)</f>
        <v>1432</v>
      </c>
      <c r="P1543">
        <f t="shared" ca="1" si="74"/>
        <v>0.46282308607493172</v>
      </c>
    </row>
    <row r="1544" spans="1:16" ht="70.150000000000006" hidden="1" customHeight="1">
      <c r="A1544" s="80" t="s">
        <v>16113</v>
      </c>
      <c r="B1544" s="1">
        <v>245</v>
      </c>
      <c r="C1544" s="7" t="s">
        <v>1559</v>
      </c>
      <c r="D1544" s="8" t="s">
        <v>665</v>
      </c>
      <c r="E1544" s="1" t="str">
        <f t="shared" si="72"/>
        <v/>
      </c>
      <c r="G1544" s="1"/>
      <c r="H1544" s="4">
        <v>1</v>
      </c>
      <c r="I1544" s="17" t="str">
        <f t="shared" si="73"/>
        <v>√</v>
      </c>
      <c r="J1544" s="2" t="s">
        <v>665</v>
      </c>
      <c r="K1544" s="2" t="s">
        <v>681</v>
      </c>
      <c r="L1544" s="2" t="s">
        <v>682</v>
      </c>
      <c r="M1544" s="17">
        <v>1</v>
      </c>
      <c r="N1544" s="24"/>
      <c r="O1544" s="80">
        <f>MATCH(C1544,大汇总!$A$2:$A$6000,0)</f>
        <v>1549</v>
      </c>
      <c r="P1544">
        <f t="shared" ca="1" si="74"/>
        <v>0.67452838757880529</v>
      </c>
    </row>
    <row r="1545" spans="1:16" ht="70.150000000000006" hidden="1" customHeight="1">
      <c r="A1545" s="80" t="s">
        <v>16116</v>
      </c>
      <c r="B1545" s="1">
        <v>245</v>
      </c>
      <c r="C1545" s="7" t="s">
        <v>16059</v>
      </c>
      <c r="D1545" s="8" t="s">
        <v>6802</v>
      </c>
      <c r="E1545" s="1" t="str">
        <f t="shared" si="72"/>
        <v/>
      </c>
      <c r="G1545" s="1"/>
      <c r="H1545" s="4">
        <v>2</v>
      </c>
      <c r="I1545" s="17" t="str">
        <f t="shared" si="73"/>
        <v>√</v>
      </c>
      <c r="J1545" s="2" t="s">
        <v>6803</v>
      </c>
      <c r="K1545" s="2" t="s">
        <v>6802</v>
      </c>
      <c r="L1545" s="2" t="s">
        <v>6804</v>
      </c>
      <c r="M1545" s="17">
        <v>2</v>
      </c>
      <c r="N1545" s="38"/>
      <c r="O1545" s="80">
        <f>MATCH(C1545,大汇总!$A$2:$A$6000,0)</f>
        <v>1710</v>
      </c>
      <c r="P1545">
        <f t="shared" ca="1" si="74"/>
        <v>0.62066415432239219</v>
      </c>
    </row>
    <row r="1546" spans="1:16" ht="70.150000000000006" hidden="1" customHeight="1">
      <c r="A1546" s="80" t="s">
        <v>16114</v>
      </c>
      <c r="B1546" s="1">
        <v>245</v>
      </c>
      <c r="C1546" s="7" t="s">
        <v>2511</v>
      </c>
      <c r="D1546" s="8" t="s">
        <v>2512</v>
      </c>
      <c r="E1546" s="1" t="str">
        <f t="shared" si="72"/>
        <v/>
      </c>
      <c r="F1546" s="80" t="s">
        <v>17971</v>
      </c>
      <c r="G1546" s="1"/>
      <c r="H1546" s="4">
        <v>2</v>
      </c>
      <c r="I1546" s="1" t="str">
        <f t="shared" si="73"/>
        <v>√</v>
      </c>
      <c r="J1546" s="2" t="s">
        <v>2513</v>
      </c>
      <c r="K1546" s="2" t="s">
        <v>2512</v>
      </c>
      <c r="L1546" s="2" t="s">
        <v>2514</v>
      </c>
      <c r="M1546" s="1">
        <v>2</v>
      </c>
      <c r="N1546" s="33"/>
      <c r="O1546" s="80">
        <f>MATCH(C1546,大汇总!$A$2:$A$6000,0)</f>
        <v>3552</v>
      </c>
      <c r="P1546">
        <f t="shared" ca="1" si="74"/>
        <v>0.97019689706910939</v>
      </c>
    </row>
    <row r="1547" spans="1:16" ht="70.150000000000006" hidden="1" customHeight="1">
      <c r="A1547" s="80" t="s">
        <v>16120</v>
      </c>
      <c r="B1547" s="54">
        <v>245</v>
      </c>
      <c r="C1547" s="7" t="s">
        <v>13349</v>
      </c>
      <c r="D1547" s="8" t="s">
        <v>13350</v>
      </c>
      <c r="E1547" s="9" t="str">
        <f t="shared" si="72"/>
        <v/>
      </c>
      <c r="G1547" s="9" t="s">
        <v>17860</v>
      </c>
      <c r="H1547" s="4"/>
      <c r="I1547" s="17" t="str">
        <f t="shared" si="73"/>
        <v/>
      </c>
      <c r="J1547" s="2" t="s">
        <v>13350</v>
      </c>
      <c r="K1547" s="2" t="s">
        <v>13351</v>
      </c>
      <c r="L1547" s="2" t="s">
        <v>13352</v>
      </c>
      <c r="M1547" s="17">
        <v>1</v>
      </c>
      <c r="N1547" s="25"/>
      <c r="O1547" s="80">
        <f>MATCH(C1547,大汇总!$A$2:$A$6000,0)</f>
        <v>467</v>
      </c>
      <c r="P1547">
        <f t="shared" ca="1" si="74"/>
        <v>0.71646982720828389</v>
      </c>
    </row>
    <row r="1548" spans="1:16" ht="70.150000000000006" hidden="1" customHeight="1">
      <c r="A1548" s="80" t="s">
        <v>16117</v>
      </c>
      <c r="B1548" s="17">
        <v>245</v>
      </c>
      <c r="C1548" s="7" t="s">
        <v>11821</v>
      </c>
      <c r="D1548" s="8" t="s">
        <v>11822</v>
      </c>
      <c r="E1548" s="1" t="str">
        <f t="shared" si="72"/>
        <v/>
      </c>
      <c r="G1548" s="1" t="s">
        <v>17860</v>
      </c>
      <c r="H1548" s="4"/>
      <c r="I1548" s="17" t="str">
        <f t="shared" si="73"/>
        <v/>
      </c>
      <c r="J1548" s="2" t="s">
        <v>11824</v>
      </c>
      <c r="K1548" s="2" t="s">
        <v>11823</v>
      </c>
      <c r="L1548" s="2" t="s">
        <v>11822</v>
      </c>
      <c r="M1548" s="17">
        <v>3</v>
      </c>
      <c r="N1548" s="24"/>
      <c r="O1548" s="80">
        <f>MATCH(C1548,大汇总!$A$2:$A$6000,0)</f>
        <v>1193</v>
      </c>
      <c r="P1548">
        <f t="shared" ca="1" si="74"/>
        <v>0.24162092144935088</v>
      </c>
    </row>
    <row r="1549" spans="1:16" ht="70.150000000000006" hidden="1" customHeight="1">
      <c r="A1549" s="80" t="s">
        <v>16115</v>
      </c>
      <c r="B1549" s="1">
        <v>246</v>
      </c>
      <c r="C1549" s="7" t="s">
        <v>4570</v>
      </c>
      <c r="D1549" s="8" t="s">
        <v>4567</v>
      </c>
      <c r="E1549" s="1" t="str">
        <f t="shared" si="72"/>
        <v/>
      </c>
      <c r="G1549" s="1" t="s">
        <v>17860</v>
      </c>
      <c r="H1549" s="4">
        <v>2</v>
      </c>
      <c r="I1549" s="17" t="str">
        <f t="shared" si="73"/>
        <v>√</v>
      </c>
      <c r="J1549" s="2" t="s">
        <v>4568</v>
      </c>
      <c r="K1549" s="2" t="s">
        <v>4567</v>
      </c>
      <c r="L1549" s="2" t="s">
        <v>4569</v>
      </c>
      <c r="M1549" s="17">
        <v>2</v>
      </c>
      <c r="N1549" s="24"/>
      <c r="O1549" s="80" t="e">
        <f>MATCH(C1549,大汇总!$A$2:$A$6000,0)</f>
        <v>#N/A</v>
      </c>
      <c r="P1549">
        <f t="shared" ca="1" si="74"/>
        <v>0.38205080216758924</v>
      </c>
    </row>
    <row r="1550" spans="1:16" ht="70.150000000000006" hidden="1" customHeight="1">
      <c r="A1550" s="80" t="s">
        <v>16113</v>
      </c>
      <c r="B1550" s="1">
        <v>246</v>
      </c>
      <c r="C1550" s="7" t="s">
        <v>1560</v>
      </c>
      <c r="D1550" s="8" t="s">
        <v>684</v>
      </c>
      <c r="E1550" s="1" t="str">
        <f t="shared" si="72"/>
        <v/>
      </c>
      <c r="G1550" s="1"/>
      <c r="H1550" s="4">
        <v>1</v>
      </c>
      <c r="I1550" s="17" t="str">
        <f t="shared" si="73"/>
        <v>√</v>
      </c>
      <c r="J1550" s="2" t="s">
        <v>684</v>
      </c>
      <c r="K1550" s="2" t="s">
        <v>683</v>
      </c>
      <c r="L1550" s="2" t="s">
        <v>685</v>
      </c>
      <c r="M1550" s="17">
        <v>1</v>
      </c>
      <c r="N1550" s="24"/>
      <c r="O1550" s="80">
        <f>MATCH(C1550,大汇总!$A$2:$A$6000,0)</f>
        <v>1611</v>
      </c>
      <c r="P1550">
        <f t="shared" ca="1" si="74"/>
        <v>0.2241236067398068</v>
      </c>
    </row>
    <row r="1551" spans="1:16" ht="70.150000000000006" hidden="1" customHeight="1">
      <c r="A1551" s="80" t="s">
        <v>16116</v>
      </c>
      <c r="B1551" s="1">
        <v>246</v>
      </c>
      <c r="C1551" s="7" t="s">
        <v>16058</v>
      </c>
      <c r="D1551" s="8" t="s">
        <v>6805</v>
      </c>
      <c r="E1551" s="1" t="str">
        <f t="shared" si="72"/>
        <v/>
      </c>
      <c r="G1551" s="1"/>
      <c r="H1551" s="4">
        <v>3</v>
      </c>
      <c r="I1551" s="17" t="str">
        <f t="shared" si="73"/>
        <v>√</v>
      </c>
      <c r="J1551" s="2" t="s">
        <v>6807</v>
      </c>
      <c r="K1551" s="2" t="s">
        <v>6806</v>
      </c>
      <c r="L1551" s="2" t="s">
        <v>6805</v>
      </c>
      <c r="M1551" s="17">
        <v>3</v>
      </c>
      <c r="N1551" s="38"/>
      <c r="O1551" s="80">
        <f>MATCH(C1551,大汇总!$A$2:$A$6000,0)</f>
        <v>4075</v>
      </c>
      <c r="P1551">
        <f t="shared" ca="1" si="74"/>
        <v>0.6532291114954758</v>
      </c>
    </row>
    <row r="1552" spans="1:16" ht="70.150000000000006" hidden="1" customHeight="1">
      <c r="A1552" s="80" t="s">
        <v>16120</v>
      </c>
      <c r="B1552" s="54">
        <v>246</v>
      </c>
      <c r="C1552" s="7" t="s">
        <v>13353</v>
      </c>
      <c r="D1552" s="8" t="s">
        <v>13354</v>
      </c>
      <c r="E1552" s="9" t="str">
        <f t="shared" si="72"/>
        <v/>
      </c>
      <c r="G1552" s="9" t="s">
        <v>17860</v>
      </c>
      <c r="H1552" s="4"/>
      <c r="I1552" s="17" t="str">
        <f t="shared" si="73"/>
        <v/>
      </c>
      <c r="J1552" s="2" t="s">
        <v>13356</v>
      </c>
      <c r="K1552" s="2" t="s">
        <v>13355</v>
      </c>
      <c r="L1552" s="2" t="s">
        <v>13354</v>
      </c>
      <c r="M1552" s="17">
        <v>3</v>
      </c>
      <c r="N1552" s="25"/>
      <c r="O1552" s="80">
        <f>MATCH(C1552,大汇总!$A$2:$A$6000,0)</f>
        <v>460</v>
      </c>
      <c r="P1552">
        <f t="shared" ca="1" si="74"/>
        <v>0.2654960831224481</v>
      </c>
    </row>
    <row r="1553" spans="1:16" ht="70.150000000000006" hidden="1" customHeight="1">
      <c r="A1553" s="80" t="s">
        <v>16117</v>
      </c>
      <c r="B1553" s="17">
        <v>246</v>
      </c>
      <c r="C1553" s="7" t="s">
        <v>11825</v>
      </c>
      <c r="D1553" s="8" t="s">
        <v>11826</v>
      </c>
      <c r="E1553" s="1" t="str">
        <f t="shared" si="72"/>
        <v/>
      </c>
      <c r="G1553" s="1" t="s">
        <v>17860</v>
      </c>
      <c r="H1553" s="4"/>
      <c r="I1553" s="17" t="str">
        <f t="shared" si="73"/>
        <v/>
      </c>
      <c r="J1553" s="2" t="s">
        <v>11827</v>
      </c>
      <c r="K1553" s="2" t="s">
        <v>11826</v>
      </c>
      <c r="L1553" s="2" t="s">
        <v>11828</v>
      </c>
      <c r="M1553" s="17">
        <v>2</v>
      </c>
      <c r="N1553" s="24"/>
      <c r="O1553" s="80">
        <f>MATCH(C1553,大汇总!$A$2:$A$6000,0)</f>
        <v>1185</v>
      </c>
      <c r="P1553">
        <f t="shared" ca="1" si="74"/>
        <v>0.66091557538302304</v>
      </c>
    </row>
    <row r="1554" spans="1:16" ht="70.150000000000006" hidden="1" customHeight="1">
      <c r="A1554" s="80" t="s">
        <v>16115</v>
      </c>
      <c r="B1554" s="1">
        <v>247</v>
      </c>
      <c r="C1554" s="7" t="s">
        <v>4571</v>
      </c>
      <c r="D1554" s="8">
        <v>33</v>
      </c>
      <c r="E1554" s="1" t="str">
        <f t="shared" si="72"/>
        <v/>
      </c>
      <c r="G1554" s="1" t="s">
        <v>17860</v>
      </c>
      <c r="H1554" s="4">
        <v>2</v>
      </c>
      <c r="I1554" s="17" t="str">
        <f t="shared" si="73"/>
        <v>√</v>
      </c>
      <c r="J1554" s="2" t="s">
        <v>4572</v>
      </c>
      <c r="K1554" s="2">
        <v>33</v>
      </c>
      <c r="L1554" s="2">
        <v>15</v>
      </c>
      <c r="M1554" s="17">
        <v>2</v>
      </c>
      <c r="N1554" s="24"/>
      <c r="O1554" s="80">
        <f>MATCH(C1554,大汇总!$A$2:$A$6000,0)</f>
        <v>1433</v>
      </c>
      <c r="P1554">
        <f t="shared" ca="1" si="74"/>
        <v>0.87180374475959566</v>
      </c>
    </row>
    <row r="1555" spans="1:16" ht="70.150000000000006" hidden="1" customHeight="1">
      <c r="A1555" s="80" t="s">
        <v>16113</v>
      </c>
      <c r="B1555" s="1">
        <v>247</v>
      </c>
      <c r="C1555" s="7" t="s">
        <v>686</v>
      </c>
      <c r="D1555" s="8" t="s">
        <v>689</v>
      </c>
      <c r="E1555" s="1" t="str">
        <f t="shared" si="72"/>
        <v/>
      </c>
      <c r="G1555" s="1"/>
      <c r="H1555" s="4">
        <v>1</v>
      </c>
      <c r="I1555" s="17" t="str">
        <f t="shared" si="73"/>
        <v>√</v>
      </c>
      <c r="J1555" s="2" t="s">
        <v>689</v>
      </c>
      <c r="K1555" s="2" t="s">
        <v>688</v>
      </c>
      <c r="L1555" s="2" t="s">
        <v>687</v>
      </c>
      <c r="M1555" s="17">
        <v>1</v>
      </c>
      <c r="N1555" s="23"/>
      <c r="O1555" s="80">
        <f>MATCH(C1555,大汇总!$A$2:$A$6000,0)</f>
        <v>1016</v>
      </c>
      <c r="P1555">
        <f t="shared" ca="1" si="74"/>
        <v>3.8705077700787238E-2</v>
      </c>
    </row>
    <row r="1556" spans="1:16" ht="70.150000000000006" hidden="1" customHeight="1">
      <c r="A1556" s="80" t="s">
        <v>16116</v>
      </c>
      <c r="B1556" s="1">
        <v>247</v>
      </c>
      <c r="C1556" s="7" t="s">
        <v>16057</v>
      </c>
      <c r="D1556" s="8" t="s">
        <v>6808</v>
      </c>
      <c r="E1556" s="1" t="str">
        <f t="shared" si="72"/>
        <v/>
      </c>
      <c r="G1556" s="1"/>
      <c r="H1556" s="4">
        <v>3</v>
      </c>
      <c r="I1556" s="17" t="str">
        <f t="shared" si="73"/>
        <v>√</v>
      </c>
      <c r="J1556" s="2" t="s">
        <v>6809</v>
      </c>
      <c r="K1556" s="2" t="s">
        <v>6810</v>
      </c>
      <c r="L1556" s="2" t="s">
        <v>6808</v>
      </c>
      <c r="M1556" s="17">
        <v>3</v>
      </c>
      <c r="N1556" s="38"/>
      <c r="O1556" s="80">
        <f>MATCH(C1556,大汇总!$A$2:$A$6000,0)</f>
        <v>2732</v>
      </c>
      <c r="P1556">
        <f t="shared" ca="1" si="74"/>
        <v>0.34071587316978236</v>
      </c>
    </row>
    <row r="1557" spans="1:16" ht="70.150000000000006" hidden="1" customHeight="1">
      <c r="A1557" s="80" t="s">
        <v>16114</v>
      </c>
      <c r="B1557" s="1">
        <v>247</v>
      </c>
      <c r="C1557" s="7" t="s">
        <v>2515</v>
      </c>
      <c r="D1557" s="8" t="s">
        <v>2518</v>
      </c>
      <c r="E1557" s="1" t="str">
        <f t="shared" si="72"/>
        <v/>
      </c>
      <c r="G1557" s="1"/>
      <c r="H1557" s="4">
        <v>1</v>
      </c>
      <c r="I1557" s="1" t="str">
        <f t="shared" si="73"/>
        <v>√</v>
      </c>
      <c r="J1557" s="2" t="s">
        <v>2518</v>
      </c>
      <c r="K1557" s="2" t="s">
        <v>2517</v>
      </c>
      <c r="L1557" s="2" t="s">
        <v>2516</v>
      </c>
      <c r="M1557" s="1">
        <v>1</v>
      </c>
      <c r="N1557" s="33"/>
      <c r="O1557" s="80">
        <f>MATCH(C1557,大汇总!$A$2:$A$6000,0)</f>
        <v>4675</v>
      </c>
      <c r="P1557">
        <f t="shared" ca="1" si="74"/>
        <v>0.25571611690760132</v>
      </c>
    </row>
    <row r="1558" spans="1:16" ht="70.150000000000006" hidden="1" customHeight="1">
      <c r="A1558" s="80" t="s">
        <v>16120</v>
      </c>
      <c r="B1558" s="54">
        <v>247</v>
      </c>
      <c r="C1558" s="7" t="s">
        <v>13357</v>
      </c>
      <c r="D1558" s="8" t="s">
        <v>13358</v>
      </c>
      <c r="E1558" s="9" t="str">
        <f t="shared" si="72"/>
        <v/>
      </c>
      <c r="G1558" s="9" t="s">
        <v>17860</v>
      </c>
      <c r="H1558" s="4"/>
      <c r="I1558" s="17" t="str">
        <f t="shared" si="73"/>
        <v/>
      </c>
      <c r="J1558" s="2" t="s">
        <v>13359</v>
      </c>
      <c r="K1558" s="2" t="s">
        <v>13358</v>
      </c>
      <c r="L1558" s="2" t="s">
        <v>13360</v>
      </c>
      <c r="M1558" s="17">
        <v>2</v>
      </c>
      <c r="N1558" s="25"/>
      <c r="O1558" s="80">
        <f>MATCH(C1558,大汇总!$A$2:$A$6000,0)</f>
        <v>469</v>
      </c>
      <c r="P1558">
        <f t="shared" ca="1" si="74"/>
        <v>3.6756201309609549E-2</v>
      </c>
    </row>
    <row r="1559" spans="1:16" ht="70.150000000000006" hidden="1" customHeight="1">
      <c r="A1559" s="80" t="s">
        <v>16117</v>
      </c>
      <c r="B1559" s="17">
        <v>247</v>
      </c>
      <c r="C1559" s="7" t="s">
        <v>11829</v>
      </c>
      <c r="D1559" s="8" t="s">
        <v>11830</v>
      </c>
      <c r="E1559" s="1" t="str">
        <f t="shared" si="72"/>
        <v/>
      </c>
      <c r="G1559" s="1" t="s">
        <v>17860</v>
      </c>
      <c r="H1559" s="4"/>
      <c r="I1559" s="17" t="str">
        <f t="shared" si="73"/>
        <v/>
      </c>
      <c r="J1559" s="2" t="s">
        <v>11831</v>
      </c>
      <c r="K1559" s="2" t="s">
        <v>11830</v>
      </c>
      <c r="L1559" s="2" t="s">
        <v>11832</v>
      </c>
      <c r="M1559" s="17">
        <v>2</v>
      </c>
      <c r="N1559" s="24"/>
      <c r="O1559" s="80">
        <f>MATCH(C1559,大汇总!$A$2:$A$6000,0)</f>
        <v>1195</v>
      </c>
      <c r="P1559">
        <f t="shared" ca="1" si="74"/>
        <v>0.86846474324343037</v>
      </c>
    </row>
    <row r="1560" spans="1:16" ht="70.150000000000006" hidden="1" customHeight="1">
      <c r="A1560" s="80" t="s">
        <v>16115</v>
      </c>
      <c r="B1560" s="1">
        <v>248</v>
      </c>
      <c r="C1560" s="7" t="s">
        <v>4573</v>
      </c>
      <c r="D1560" s="8" t="s">
        <v>4574</v>
      </c>
      <c r="E1560" s="1" t="str">
        <f t="shared" si="72"/>
        <v/>
      </c>
      <c r="G1560" s="1" t="s">
        <v>17860</v>
      </c>
      <c r="H1560" s="4">
        <v>3</v>
      </c>
      <c r="I1560" s="17" t="str">
        <f t="shared" si="73"/>
        <v>√</v>
      </c>
      <c r="J1560" s="2" t="s">
        <v>4576</v>
      </c>
      <c r="K1560" s="2" t="s">
        <v>4575</v>
      </c>
      <c r="L1560" s="2" t="s">
        <v>4574</v>
      </c>
      <c r="M1560" s="17">
        <v>3</v>
      </c>
      <c r="N1560" s="24"/>
      <c r="O1560" s="80">
        <f>MATCH(C1560,大汇总!$A$2:$A$6000,0)</f>
        <v>1431</v>
      </c>
      <c r="P1560">
        <f t="shared" ca="1" si="74"/>
        <v>7.920722392377666E-2</v>
      </c>
    </row>
    <row r="1561" spans="1:16" ht="70.150000000000006" hidden="1" customHeight="1">
      <c r="A1561" s="80" t="s">
        <v>16113</v>
      </c>
      <c r="B1561" s="1">
        <v>248</v>
      </c>
      <c r="C1561" s="7" t="s">
        <v>1561</v>
      </c>
      <c r="D1561" s="8">
        <v>1000</v>
      </c>
      <c r="E1561" s="1" t="str">
        <f t="shared" si="72"/>
        <v/>
      </c>
      <c r="G1561" s="1"/>
      <c r="H1561" s="4">
        <v>2</v>
      </c>
      <c r="I1561" s="17" t="str">
        <f t="shared" si="73"/>
        <v>√</v>
      </c>
      <c r="J1561" s="2">
        <v>800</v>
      </c>
      <c r="K1561" s="2">
        <v>1000</v>
      </c>
      <c r="L1561" s="2">
        <v>1200</v>
      </c>
      <c r="M1561" s="17">
        <v>2</v>
      </c>
      <c r="N1561" s="24" t="s">
        <v>16088</v>
      </c>
      <c r="O1561" s="80" t="e">
        <f>MATCH(C1561,大汇总!$A$2:$A$6000,0)</f>
        <v>#N/A</v>
      </c>
      <c r="P1561">
        <f t="shared" ca="1" si="74"/>
        <v>0.31007212443837195</v>
      </c>
    </row>
    <row r="1562" spans="1:16" ht="70.150000000000006" hidden="1" customHeight="1">
      <c r="A1562" s="80" t="s">
        <v>16116</v>
      </c>
      <c r="B1562" s="1">
        <v>248</v>
      </c>
      <c r="C1562" s="7" t="s">
        <v>16056</v>
      </c>
      <c r="D1562" s="8" t="s">
        <v>6298</v>
      </c>
      <c r="E1562" s="1" t="str">
        <f t="shared" si="72"/>
        <v/>
      </c>
      <c r="G1562" s="1"/>
      <c r="H1562" s="4">
        <v>1</v>
      </c>
      <c r="I1562" s="17" t="str">
        <f t="shared" si="73"/>
        <v>√</v>
      </c>
      <c r="J1562" s="2" t="s">
        <v>6298</v>
      </c>
      <c r="K1562" s="2" t="s">
        <v>6811</v>
      </c>
      <c r="L1562" s="2" t="s">
        <v>6812</v>
      </c>
      <c r="M1562" s="17">
        <v>1</v>
      </c>
      <c r="N1562" s="38"/>
      <c r="O1562" s="80">
        <f>MATCH(C1562,大汇总!$A$2:$A$6000,0)</f>
        <v>5149</v>
      </c>
      <c r="P1562">
        <f t="shared" ca="1" si="74"/>
        <v>0.81718006606759075</v>
      </c>
    </row>
    <row r="1563" spans="1:16" ht="70.150000000000006" hidden="1" customHeight="1">
      <c r="A1563" s="80" t="s">
        <v>16114</v>
      </c>
      <c r="B1563" s="1">
        <v>248</v>
      </c>
      <c r="C1563" s="7" t="s">
        <v>15573</v>
      </c>
      <c r="D1563" s="8" t="s">
        <v>1976</v>
      </c>
      <c r="E1563" s="1" t="str">
        <f t="shared" si="72"/>
        <v/>
      </c>
      <c r="F1563" s="80" t="s">
        <v>17971</v>
      </c>
      <c r="G1563" s="1" t="s">
        <v>17859</v>
      </c>
      <c r="H1563" s="4">
        <v>2</v>
      </c>
      <c r="I1563" s="1" t="str">
        <f t="shared" si="73"/>
        <v>√</v>
      </c>
      <c r="J1563" s="2" t="s">
        <v>1977</v>
      </c>
      <c r="K1563" s="2" t="s">
        <v>1976</v>
      </c>
      <c r="L1563" s="2" t="s">
        <v>1978</v>
      </c>
      <c r="M1563" s="1">
        <v>2</v>
      </c>
      <c r="N1563" s="33"/>
      <c r="O1563" s="80" t="e">
        <f>MATCH(C1563,大汇总!$A$2:$A$6000,0)</f>
        <v>#N/A</v>
      </c>
      <c r="P1563">
        <f t="shared" ca="1" si="74"/>
        <v>0.76725333041223343</v>
      </c>
    </row>
    <row r="1564" spans="1:16" ht="70.150000000000006" hidden="1" customHeight="1">
      <c r="A1564" s="80" t="s">
        <v>16120</v>
      </c>
      <c r="B1564" s="54">
        <v>248</v>
      </c>
      <c r="C1564" s="7" t="s">
        <v>13361</v>
      </c>
      <c r="D1564" s="8" t="s">
        <v>13362</v>
      </c>
      <c r="E1564" s="9" t="str">
        <f t="shared" si="72"/>
        <v/>
      </c>
      <c r="G1564" s="9" t="s">
        <v>17860</v>
      </c>
      <c r="H1564" s="4"/>
      <c r="I1564" s="17" t="str">
        <f t="shared" si="73"/>
        <v/>
      </c>
      <c r="J1564" s="2" t="s">
        <v>13364</v>
      </c>
      <c r="K1564" s="2" t="s">
        <v>13363</v>
      </c>
      <c r="L1564" s="2" t="s">
        <v>13362</v>
      </c>
      <c r="M1564" s="17">
        <v>3</v>
      </c>
      <c r="N1564" s="25"/>
      <c r="O1564" s="80">
        <f>MATCH(C1564,大汇总!$A$2:$A$6000,0)</f>
        <v>468</v>
      </c>
      <c r="P1564">
        <f t="shared" ca="1" si="74"/>
        <v>3.5788439620294987E-2</v>
      </c>
    </row>
    <row r="1565" spans="1:16" ht="70.150000000000006" hidden="1" customHeight="1">
      <c r="A1565" s="80" t="s">
        <v>16117</v>
      </c>
      <c r="B1565" s="17">
        <v>248</v>
      </c>
      <c r="C1565" s="7" t="s">
        <v>11833</v>
      </c>
      <c r="D1565" s="8" t="s">
        <v>11834</v>
      </c>
      <c r="E1565" s="1" t="str">
        <f t="shared" si="72"/>
        <v/>
      </c>
      <c r="G1565" s="1" t="s">
        <v>17860</v>
      </c>
      <c r="H1565" s="4"/>
      <c r="I1565" s="17" t="str">
        <f t="shared" si="73"/>
        <v/>
      </c>
      <c r="J1565" s="2" t="s">
        <v>11835</v>
      </c>
      <c r="K1565" s="2" t="s">
        <v>11834</v>
      </c>
      <c r="L1565" s="2" t="s">
        <v>11836</v>
      </c>
      <c r="M1565" s="17">
        <v>2</v>
      </c>
      <c r="N1565" s="24"/>
      <c r="O1565" s="80">
        <f>MATCH(C1565,大汇总!$A$2:$A$6000,0)</f>
        <v>1192</v>
      </c>
      <c r="P1565">
        <f t="shared" ca="1" si="74"/>
        <v>0.71444671597504561</v>
      </c>
    </row>
    <row r="1566" spans="1:16" ht="70.150000000000006" hidden="1" customHeight="1">
      <c r="A1566" s="80" t="s">
        <v>16115</v>
      </c>
      <c r="B1566" s="1">
        <v>249</v>
      </c>
      <c r="C1566" s="7" t="s">
        <v>4577</v>
      </c>
      <c r="D1566" s="8" t="s">
        <v>4578</v>
      </c>
      <c r="E1566" s="1" t="str">
        <f t="shared" si="72"/>
        <v/>
      </c>
      <c r="G1566" s="1" t="s">
        <v>17860</v>
      </c>
      <c r="H1566" s="4">
        <v>1</v>
      </c>
      <c r="I1566" s="17" t="str">
        <f t="shared" si="73"/>
        <v>√</v>
      </c>
      <c r="J1566" s="2" t="s">
        <v>4578</v>
      </c>
      <c r="K1566" s="2" t="s">
        <v>4579</v>
      </c>
      <c r="L1566" s="2" t="s">
        <v>4580</v>
      </c>
      <c r="M1566" s="17">
        <v>1</v>
      </c>
      <c r="N1566" s="24"/>
      <c r="O1566" s="80">
        <f>MATCH(C1566,大汇总!$A$2:$A$6000,0)</f>
        <v>1416</v>
      </c>
      <c r="P1566">
        <f t="shared" ca="1" si="74"/>
        <v>0.15472462007881205</v>
      </c>
    </row>
    <row r="1567" spans="1:16" ht="70.150000000000006" hidden="1" customHeight="1">
      <c r="A1567" s="80" t="s">
        <v>16113</v>
      </c>
      <c r="B1567" s="34">
        <v>249</v>
      </c>
      <c r="C1567" s="46" t="s">
        <v>1562</v>
      </c>
      <c r="D1567" s="8">
        <v>200</v>
      </c>
      <c r="E1567" s="34" t="str">
        <f t="shared" si="72"/>
        <v/>
      </c>
      <c r="G1567" s="34"/>
      <c r="H1567" s="47">
        <v>3</v>
      </c>
      <c r="I1567" s="37" t="str">
        <f t="shared" si="73"/>
        <v>√</v>
      </c>
      <c r="J1567" s="35">
        <v>300</v>
      </c>
      <c r="K1567" s="35">
        <v>250</v>
      </c>
      <c r="L1567" s="35">
        <v>200</v>
      </c>
      <c r="M1567" s="17">
        <v>3</v>
      </c>
      <c r="N1567" s="24" t="s">
        <v>16085</v>
      </c>
      <c r="O1567" s="80">
        <f>MATCH(C1567,大汇总!$A$2:$A$6000,0)</f>
        <v>1015</v>
      </c>
      <c r="P1567">
        <f t="shared" ca="1" si="74"/>
        <v>0.94552209636736728</v>
      </c>
    </row>
    <row r="1568" spans="1:16" ht="70.150000000000006" hidden="1" customHeight="1">
      <c r="A1568" s="80" t="s">
        <v>16114</v>
      </c>
      <c r="B1568" s="1">
        <v>249</v>
      </c>
      <c r="C1568" s="7" t="s">
        <v>15574</v>
      </c>
      <c r="D1568" s="8" t="s">
        <v>2519</v>
      </c>
      <c r="E1568" s="1" t="str">
        <f t="shared" si="72"/>
        <v/>
      </c>
      <c r="F1568" s="80" t="s">
        <v>17971</v>
      </c>
      <c r="G1568" s="1"/>
      <c r="H1568" s="4">
        <v>2</v>
      </c>
      <c r="I1568" s="1" t="str">
        <f t="shared" si="73"/>
        <v>√</v>
      </c>
      <c r="J1568" s="2" t="s">
        <v>1982</v>
      </c>
      <c r="K1568" s="2" t="s">
        <v>2519</v>
      </c>
      <c r="L1568" s="2" t="s">
        <v>1980</v>
      </c>
      <c r="M1568" s="1">
        <v>2</v>
      </c>
      <c r="N1568" s="33"/>
      <c r="O1568" s="80">
        <f>MATCH(C1568,大汇总!$A$2:$A$6000,0)</f>
        <v>3830</v>
      </c>
      <c r="P1568">
        <f t="shared" ca="1" si="74"/>
        <v>0.21495359614336285</v>
      </c>
    </row>
    <row r="1569" spans="1:16" ht="70.150000000000006" hidden="1" customHeight="1">
      <c r="A1569" s="80" t="s">
        <v>16120</v>
      </c>
      <c r="B1569" s="54">
        <v>249</v>
      </c>
      <c r="C1569" s="7" t="s">
        <v>13365</v>
      </c>
      <c r="D1569" s="8" t="s">
        <v>13366</v>
      </c>
      <c r="E1569" s="9" t="str">
        <f t="shared" si="72"/>
        <v/>
      </c>
      <c r="G1569" s="9" t="s">
        <v>17860</v>
      </c>
      <c r="H1569" s="4"/>
      <c r="I1569" s="17" t="str">
        <f t="shared" si="73"/>
        <v/>
      </c>
      <c r="J1569" s="2" t="s">
        <v>13367</v>
      </c>
      <c r="K1569" s="2" t="s">
        <v>13366</v>
      </c>
      <c r="L1569" s="2" t="s">
        <v>13368</v>
      </c>
      <c r="M1569" s="17">
        <v>2</v>
      </c>
      <c r="N1569" s="25"/>
      <c r="O1569" s="80">
        <f>MATCH(C1569,大汇总!$A$2:$A$6000,0)</f>
        <v>444</v>
      </c>
      <c r="P1569">
        <f t="shared" ca="1" si="74"/>
        <v>0.95095214572398046</v>
      </c>
    </row>
    <row r="1570" spans="1:16" ht="70.150000000000006" hidden="1" customHeight="1">
      <c r="A1570" s="80" t="s">
        <v>16117</v>
      </c>
      <c r="B1570" s="17">
        <v>249</v>
      </c>
      <c r="C1570" s="7" t="s">
        <v>11837</v>
      </c>
      <c r="D1570" s="8" t="s">
        <v>11839</v>
      </c>
      <c r="E1570" s="1" t="str">
        <f t="shared" si="72"/>
        <v/>
      </c>
      <c r="G1570" s="1" t="s">
        <v>17860</v>
      </c>
      <c r="H1570" s="4"/>
      <c r="I1570" s="17" t="str">
        <f t="shared" si="73"/>
        <v/>
      </c>
      <c r="J1570" s="2" t="s">
        <v>11838</v>
      </c>
      <c r="K1570" s="2" t="s">
        <v>11839</v>
      </c>
      <c r="L1570" s="2" t="s">
        <v>11840</v>
      </c>
      <c r="M1570" s="17">
        <v>2</v>
      </c>
      <c r="N1570" s="24"/>
      <c r="O1570" s="80">
        <f>MATCH(C1570,大汇总!$A$2:$A$6000,0)</f>
        <v>1194</v>
      </c>
      <c r="P1570">
        <f t="shared" ca="1" si="74"/>
        <v>5.3111074910922706E-2</v>
      </c>
    </row>
    <row r="1571" spans="1:16" ht="70.150000000000006" hidden="1" customHeight="1">
      <c r="A1571" s="80" t="s">
        <v>16115</v>
      </c>
      <c r="B1571" s="1">
        <v>250</v>
      </c>
      <c r="C1571" s="7" t="s">
        <v>4581</v>
      </c>
      <c r="D1571" s="8" t="s">
        <v>4582</v>
      </c>
      <c r="E1571" s="1" t="str">
        <f t="shared" si="72"/>
        <v/>
      </c>
      <c r="G1571" s="1" t="s">
        <v>17860</v>
      </c>
      <c r="H1571" s="4">
        <v>2</v>
      </c>
      <c r="I1571" s="17" t="str">
        <f t="shared" si="73"/>
        <v>√</v>
      </c>
      <c r="J1571" s="2" t="s">
        <v>4579</v>
      </c>
      <c r="K1571" s="2" t="s">
        <v>4582</v>
      </c>
      <c r="L1571" s="2" t="s">
        <v>4583</v>
      </c>
      <c r="M1571" s="17">
        <v>2</v>
      </c>
      <c r="N1571" s="24"/>
      <c r="O1571" s="80">
        <f>MATCH(C1571,大汇总!$A$2:$A$6000,0)</f>
        <v>1417</v>
      </c>
      <c r="P1571">
        <f t="shared" ca="1" si="74"/>
        <v>0.99436507833230081</v>
      </c>
    </row>
    <row r="1572" spans="1:16" ht="70.150000000000006" hidden="1" customHeight="1">
      <c r="A1572" s="80" t="s">
        <v>16113</v>
      </c>
      <c r="B1572" s="34">
        <v>250</v>
      </c>
      <c r="C1572" s="46" t="s">
        <v>1563</v>
      </c>
      <c r="D1572" s="8">
        <v>1</v>
      </c>
      <c r="E1572" s="34" t="str">
        <f t="shared" si="72"/>
        <v/>
      </c>
      <c r="G1572" s="34" t="s">
        <v>4708</v>
      </c>
      <c r="H1572" s="47">
        <v>1</v>
      </c>
      <c r="I1572" s="37" t="str">
        <f t="shared" si="73"/>
        <v>√</v>
      </c>
      <c r="J1572" s="35">
        <v>1</v>
      </c>
      <c r="K1572" s="35">
        <v>2</v>
      </c>
      <c r="L1572" s="35">
        <v>3</v>
      </c>
      <c r="M1572" s="17">
        <v>1</v>
      </c>
      <c r="N1572" s="23"/>
      <c r="O1572" s="80" t="e">
        <f>MATCH(C1572,大汇总!$A$2:$A$6000,0)</f>
        <v>#N/A</v>
      </c>
      <c r="P1572">
        <f t="shared" ca="1" si="74"/>
        <v>0.76611683744336811</v>
      </c>
    </row>
    <row r="1573" spans="1:16" ht="70.150000000000006" hidden="1" customHeight="1">
      <c r="A1573" s="80" t="s">
        <v>16116</v>
      </c>
      <c r="B1573" s="1">
        <v>250</v>
      </c>
      <c r="C1573" s="7" t="s">
        <v>16055</v>
      </c>
      <c r="D1573" s="8" t="s">
        <v>6322</v>
      </c>
      <c r="E1573" s="1" t="str">
        <f t="shared" si="72"/>
        <v/>
      </c>
      <c r="G1573" s="1"/>
      <c r="H1573" s="4">
        <v>3</v>
      </c>
      <c r="I1573" s="17" t="str">
        <f t="shared" si="73"/>
        <v>√</v>
      </c>
      <c r="J1573" s="2" t="s">
        <v>6813</v>
      </c>
      <c r="K1573" s="2" t="s">
        <v>6814</v>
      </c>
      <c r="L1573" s="2" t="s">
        <v>6322</v>
      </c>
      <c r="M1573" s="17">
        <v>3</v>
      </c>
      <c r="N1573" s="38"/>
      <c r="O1573" s="80">
        <f>MATCH(C1573,大汇总!$A$2:$A$6000,0)</f>
        <v>3938</v>
      </c>
      <c r="P1573">
        <f t="shared" ca="1" si="74"/>
        <v>0.94456920856144477</v>
      </c>
    </row>
    <row r="1574" spans="1:16" ht="70.150000000000006" hidden="1" customHeight="1">
      <c r="A1574" s="80" t="s">
        <v>16114</v>
      </c>
      <c r="B1574" s="1">
        <v>250</v>
      </c>
      <c r="C1574" s="7" t="s">
        <v>15575</v>
      </c>
      <c r="D1574" s="8" t="s">
        <v>1980</v>
      </c>
      <c r="E1574" s="1" t="str">
        <f t="shared" si="72"/>
        <v/>
      </c>
      <c r="F1574" s="80" t="s">
        <v>17971</v>
      </c>
      <c r="G1574" s="1"/>
      <c r="H1574" s="4">
        <v>3</v>
      </c>
      <c r="I1574" s="1" t="str">
        <f t="shared" si="73"/>
        <v>√</v>
      </c>
      <c r="J1574" s="2" t="s">
        <v>2520</v>
      </c>
      <c r="K1574" s="2" t="s">
        <v>2521</v>
      </c>
      <c r="L1574" s="2" t="s">
        <v>1980</v>
      </c>
      <c r="M1574" s="1">
        <v>3</v>
      </c>
      <c r="N1574" s="33"/>
      <c r="O1574" s="80">
        <f>MATCH(C1574,大汇总!$A$2:$A$6000,0)</f>
        <v>3823</v>
      </c>
      <c r="P1574">
        <f t="shared" ca="1" si="74"/>
        <v>1.3132713988073808E-2</v>
      </c>
    </row>
    <row r="1575" spans="1:16" ht="70.150000000000006" hidden="1" customHeight="1">
      <c r="A1575" s="80" t="s">
        <v>16120</v>
      </c>
      <c r="B1575" s="54">
        <v>250</v>
      </c>
      <c r="C1575" s="7" t="s">
        <v>13369</v>
      </c>
      <c r="D1575" s="8" t="s">
        <v>13370</v>
      </c>
      <c r="E1575" s="9" t="str">
        <f t="shared" si="72"/>
        <v/>
      </c>
      <c r="G1575" s="9" t="s">
        <v>17860</v>
      </c>
      <c r="H1575" s="4"/>
      <c r="I1575" s="17" t="str">
        <f t="shared" si="73"/>
        <v/>
      </c>
      <c r="J1575" s="2" t="s">
        <v>13372</v>
      </c>
      <c r="K1575" s="2" t="s">
        <v>13371</v>
      </c>
      <c r="L1575" s="2" t="s">
        <v>13370</v>
      </c>
      <c r="M1575" s="17">
        <v>3</v>
      </c>
      <c r="N1575" s="25"/>
      <c r="O1575" s="80">
        <f>MATCH(C1575,大汇总!$A$2:$A$6000,0)</f>
        <v>445</v>
      </c>
      <c r="P1575">
        <f t="shared" ca="1" si="74"/>
        <v>0.91160697190561435</v>
      </c>
    </row>
    <row r="1576" spans="1:16" ht="70.150000000000006" hidden="1" customHeight="1">
      <c r="A1576" s="80" t="s">
        <v>16117</v>
      </c>
      <c r="B1576" s="17">
        <v>250</v>
      </c>
      <c r="C1576" s="7" t="s">
        <v>11841</v>
      </c>
      <c r="D1576" s="8" t="s">
        <v>11844</v>
      </c>
      <c r="E1576" s="1" t="str">
        <f t="shared" si="72"/>
        <v/>
      </c>
      <c r="G1576" s="1" t="s">
        <v>17860</v>
      </c>
      <c r="H1576" s="4"/>
      <c r="I1576" s="17" t="str">
        <f t="shared" si="73"/>
        <v/>
      </c>
      <c r="J1576" s="2" t="s">
        <v>11843</v>
      </c>
      <c r="K1576" s="2" t="s">
        <v>11844</v>
      </c>
      <c r="L1576" s="2" t="s">
        <v>11842</v>
      </c>
      <c r="M1576" s="17">
        <v>2</v>
      </c>
      <c r="N1576" s="24"/>
      <c r="O1576" s="80">
        <f>MATCH(C1576,大汇总!$A$2:$A$6000,0)</f>
        <v>1484</v>
      </c>
      <c r="P1576">
        <f t="shared" ca="1" si="74"/>
        <v>0.55085197300138555</v>
      </c>
    </row>
    <row r="1577" spans="1:16" ht="70.150000000000006" hidden="1" customHeight="1">
      <c r="A1577" s="80" t="s">
        <v>16115</v>
      </c>
      <c r="B1577" s="1">
        <v>251</v>
      </c>
      <c r="C1577" s="7" t="s">
        <v>4584</v>
      </c>
      <c r="D1577" s="8" t="s">
        <v>4585</v>
      </c>
      <c r="E1577" s="1" t="str">
        <f t="shared" si="72"/>
        <v/>
      </c>
      <c r="G1577" s="1" t="s">
        <v>17860</v>
      </c>
      <c r="H1577" s="4">
        <v>3</v>
      </c>
      <c r="I1577" s="17" t="str">
        <f t="shared" si="73"/>
        <v>√</v>
      </c>
      <c r="J1577" s="2" t="s">
        <v>4586</v>
      </c>
      <c r="K1577" s="2" t="s">
        <v>4587</v>
      </c>
      <c r="L1577" s="2" t="s">
        <v>4585</v>
      </c>
      <c r="M1577" s="17">
        <v>3</v>
      </c>
      <c r="N1577" s="24"/>
      <c r="O1577" s="80">
        <f>MATCH(C1577,大汇总!$A$2:$A$6000,0)</f>
        <v>1418</v>
      </c>
      <c r="P1577">
        <f t="shared" ca="1" si="74"/>
        <v>0.94807041773550216</v>
      </c>
    </row>
    <row r="1578" spans="1:16" ht="70.150000000000006" hidden="1" customHeight="1">
      <c r="A1578" s="80" t="s">
        <v>16113</v>
      </c>
      <c r="B1578" s="1">
        <v>251</v>
      </c>
      <c r="C1578" s="7" t="s">
        <v>1564</v>
      </c>
      <c r="D1578" s="8">
        <v>12</v>
      </c>
      <c r="E1578" s="1" t="str">
        <f t="shared" si="72"/>
        <v/>
      </c>
      <c r="F1578" s="80" t="s">
        <v>17951</v>
      </c>
      <c r="G1578" s="1" t="s">
        <v>4708</v>
      </c>
      <c r="H1578" s="4">
        <v>3</v>
      </c>
      <c r="I1578" s="17" t="str">
        <f t="shared" si="73"/>
        <v>√</v>
      </c>
      <c r="J1578" s="2">
        <v>6</v>
      </c>
      <c r="K1578" s="2">
        <v>3</v>
      </c>
      <c r="L1578" s="2">
        <v>12</v>
      </c>
      <c r="M1578" s="17">
        <v>3</v>
      </c>
      <c r="N1578" s="24"/>
      <c r="O1578" s="80">
        <f>MATCH(C1578,大汇总!$A$2:$A$6000,0)</f>
        <v>2784</v>
      </c>
      <c r="P1578">
        <f t="shared" ca="1" si="74"/>
        <v>0.33086960222603023</v>
      </c>
    </row>
    <row r="1579" spans="1:16" ht="70.150000000000006" hidden="1" customHeight="1">
      <c r="A1579" s="80" t="s">
        <v>16114</v>
      </c>
      <c r="B1579" s="1">
        <v>251</v>
      </c>
      <c r="C1579" s="7" t="s">
        <v>2522</v>
      </c>
      <c r="D1579" s="8" t="s">
        <v>2524</v>
      </c>
      <c r="E1579" s="1" t="str">
        <f t="shared" si="72"/>
        <v/>
      </c>
      <c r="F1579" s="80" t="s">
        <v>17971</v>
      </c>
      <c r="G1579" s="1"/>
      <c r="H1579" s="4">
        <v>3</v>
      </c>
      <c r="I1579" s="1" t="str">
        <f t="shared" si="73"/>
        <v>√</v>
      </c>
      <c r="J1579" s="2" t="s">
        <v>2525</v>
      </c>
      <c r="K1579" s="2" t="s">
        <v>2523</v>
      </c>
      <c r="L1579" s="2" t="s">
        <v>2524</v>
      </c>
      <c r="M1579" s="1">
        <v>3</v>
      </c>
      <c r="N1579" s="33"/>
      <c r="O1579" s="80">
        <f>MATCH(C1579,大汇总!$A$2:$A$6000,0)</f>
        <v>4037</v>
      </c>
      <c r="P1579">
        <f t="shared" ca="1" si="74"/>
        <v>9.6508648603253144E-2</v>
      </c>
    </row>
    <row r="1580" spans="1:16" ht="70.150000000000006" hidden="1" customHeight="1">
      <c r="A1580" s="80" t="s">
        <v>16120</v>
      </c>
      <c r="B1580" s="1">
        <v>251</v>
      </c>
      <c r="C1580" s="7" t="s">
        <v>13373</v>
      </c>
      <c r="D1580" s="8" t="s">
        <v>13374</v>
      </c>
      <c r="E1580" s="9" t="str">
        <f t="shared" si="72"/>
        <v/>
      </c>
      <c r="F1580" s="80" t="s">
        <v>17942</v>
      </c>
      <c r="G1580" s="9"/>
      <c r="H1580" s="4">
        <v>1</v>
      </c>
      <c r="I1580" s="17" t="str">
        <f t="shared" si="73"/>
        <v>√</v>
      </c>
      <c r="J1580" s="2" t="s">
        <v>13374</v>
      </c>
      <c r="K1580" s="2" t="s">
        <v>13375</v>
      </c>
      <c r="L1580" s="2" t="s">
        <v>13376</v>
      </c>
      <c r="M1580" s="17">
        <v>1</v>
      </c>
      <c r="N1580" s="25"/>
      <c r="O1580" s="80">
        <f>MATCH(C1580,大汇总!$A$2:$A$6000,0)</f>
        <v>763</v>
      </c>
      <c r="P1580">
        <f t="shared" ca="1" si="74"/>
        <v>0.58275512395460261</v>
      </c>
    </row>
    <row r="1581" spans="1:16" ht="70.150000000000006" hidden="1" customHeight="1">
      <c r="A1581" s="80" t="s">
        <v>16117</v>
      </c>
      <c r="B1581" s="17">
        <v>251</v>
      </c>
      <c r="C1581" s="7" t="s">
        <v>11845</v>
      </c>
      <c r="D1581" s="8" t="s">
        <v>11846</v>
      </c>
      <c r="E1581" s="1" t="str">
        <f t="shared" si="72"/>
        <v/>
      </c>
      <c r="G1581" s="1" t="s">
        <v>17860</v>
      </c>
      <c r="H1581" s="4"/>
      <c r="I1581" s="17" t="str">
        <f t="shared" si="73"/>
        <v/>
      </c>
      <c r="J1581" s="2" t="s">
        <v>11846</v>
      </c>
      <c r="K1581" s="2" t="s">
        <v>11528</v>
      </c>
      <c r="L1581" s="2" t="s">
        <v>11847</v>
      </c>
      <c r="M1581" s="17">
        <v>1</v>
      </c>
      <c r="N1581" s="24"/>
      <c r="O1581" s="80">
        <f>MATCH(C1581,大汇总!$A$2:$A$6000,0)</f>
        <v>1488</v>
      </c>
      <c r="P1581">
        <f t="shared" ca="1" si="74"/>
        <v>0.58139527252741263</v>
      </c>
    </row>
    <row r="1582" spans="1:16" ht="70.150000000000006" hidden="1" customHeight="1">
      <c r="A1582" s="80" t="s">
        <v>16115</v>
      </c>
      <c r="B1582" s="1">
        <v>252</v>
      </c>
      <c r="C1582" s="7" t="s">
        <v>4588</v>
      </c>
      <c r="D1582" s="8" t="s">
        <v>4589</v>
      </c>
      <c r="E1582" s="1" t="str">
        <f t="shared" si="72"/>
        <v/>
      </c>
      <c r="G1582" s="1" t="s">
        <v>17860</v>
      </c>
      <c r="H1582" s="4">
        <v>1</v>
      </c>
      <c r="I1582" s="17" t="str">
        <f t="shared" si="73"/>
        <v>√</v>
      </c>
      <c r="J1582" s="2" t="s">
        <v>4589</v>
      </c>
      <c r="K1582" s="2" t="s">
        <v>4590</v>
      </c>
      <c r="L1582" s="2" t="s">
        <v>4591</v>
      </c>
      <c r="M1582" s="17">
        <v>1</v>
      </c>
      <c r="N1582" s="24"/>
      <c r="O1582" s="80">
        <f>MATCH(C1582,大汇总!$A$2:$A$6000,0)</f>
        <v>1410</v>
      </c>
      <c r="P1582">
        <f t="shared" ca="1" si="74"/>
        <v>0.26975472265171652</v>
      </c>
    </row>
    <row r="1583" spans="1:16" ht="70.150000000000006" hidden="1" customHeight="1">
      <c r="A1583" s="80" t="s">
        <v>16113</v>
      </c>
      <c r="B1583" s="1">
        <v>252</v>
      </c>
      <c r="C1583" s="7" t="s">
        <v>1689</v>
      </c>
      <c r="D1583" s="8">
        <v>6</v>
      </c>
      <c r="E1583" s="1" t="str">
        <f t="shared" si="72"/>
        <v/>
      </c>
      <c r="G1583" s="1"/>
      <c r="H1583" s="4">
        <v>2</v>
      </c>
      <c r="I1583" s="17" t="str">
        <f t="shared" si="73"/>
        <v>√</v>
      </c>
      <c r="J1583" s="2">
        <v>3</v>
      </c>
      <c r="K1583" s="2">
        <v>6</v>
      </c>
      <c r="L1583" s="2">
        <v>12</v>
      </c>
      <c r="M1583" s="17">
        <v>2</v>
      </c>
      <c r="N1583" s="24"/>
      <c r="O1583" s="80">
        <f>MATCH(C1583,大汇总!$A$2:$A$6000,0)</f>
        <v>2783</v>
      </c>
      <c r="P1583">
        <f t="shared" ca="1" si="74"/>
        <v>0.11739593432740947</v>
      </c>
    </row>
    <row r="1584" spans="1:16" ht="70.150000000000006" hidden="1" customHeight="1">
      <c r="A1584" s="80" t="s">
        <v>16116</v>
      </c>
      <c r="B1584" s="1">
        <v>252</v>
      </c>
      <c r="C1584" s="7" t="s">
        <v>16067</v>
      </c>
      <c r="D1584" s="8" t="s">
        <v>6327</v>
      </c>
      <c r="E1584" s="1" t="str">
        <f t="shared" si="72"/>
        <v/>
      </c>
      <c r="G1584" s="1"/>
      <c r="H1584" s="4">
        <v>2</v>
      </c>
      <c r="I1584" s="17" t="str">
        <f t="shared" si="73"/>
        <v>√</v>
      </c>
      <c r="J1584" s="2" t="s">
        <v>6815</v>
      </c>
      <c r="K1584" s="2" t="s">
        <v>6327</v>
      </c>
      <c r="L1584" s="2" t="s">
        <v>6816</v>
      </c>
      <c r="M1584" s="17">
        <v>2</v>
      </c>
      <c r="N1584" s="38"/>
      <c r="O1584" s="80">
        <f>MATCH(C1584,大汇总!$A$2:$A$6000,0)</f>
        <v>3193</v>
      </c>
      <c r="P1584">
        <f t="shared" ca="1" si="74"/>
        <v>0.90422658669074218</v>
      </c>
    </row>
    <row r="1585" spans="1:16" ht="70.150000000000006" hidden="1" customHeight="1">
      <c r="A1585" s="80" t="s">
        <v>16114</v>
      </c>
      <c r="B1585" s="1">
        <v>252</v>
      </c>
      <c r="C1585" s="7" t="s">
        <v>15576</v>
      </c>
      <c r="D1585" s="8" t="s">
        <v>15576</v>
      </c>
      <c r="E1585" s="1" t="str">
        <f t="shared" si="72"/>
        <v/>
      </c>
      <c r="F1585" s="80" t="s">
        <v>17971</v>
      </c>
      <c r="G1585" s="1"/>
      <c r="H1585" s="4">
        <v>2</v>
      </c>
      <c r="I1585" s="1" t="str">
        <f t="shared" si="73"/>
        <v>√</v>
      </c>
      <c r="J1585" s="2" t="s">
        <v>1989</v>
      </c>
      <c r="K1585" s="2" t="s">
        <v>2526</v>
      </c>
      <c r="L1585" s="2" t="s">
        <v>1990</v>
      </c>
      <c r="M1585" s="1">
        <v>2</v>
      </c>
      <c r="N1585" s="33"/>
      <c r="O1585" s="80" t="e">
        <f>MATCH(C1585,大汇总!$A$2:$A$6000,0)</f>
        <v>#N/A</v>
      </c>
      <c r="P1585">
        <f t="shared" ca="1" si="74"/>
        <v>0.7184124102242726</v>
      </c>
    </row>
    <row r="1586" spans="1:16" ht="70.150000000000006" hidden="1" customHeight="1">
      <c r="A1586" s="80" t="s">
        <v>16120</v>
      </c>
      <c r="B1586" s="1">
        <v>252</v>
      </c>
      <c r="C1586" s="7" t="s">
        <v>13377</v>
      </c>
      <c r="D1586" s="8" t="s">
        <v>13378</v>
      </c>
      <c r="E1586" s="9" t="str">
        <f t="shared" si="72"/>
        <v/>
      </c>
      <c r="F1586" s="9" t="s">
        <v>17901</v>
      </c>
      <c r="G1586" s="9"/>
      <c r="H1586" s="4">
        <v>1</v>
      </c>
      <c r="I1586" s="17" t="str">
        <f t="shared" si="73"/>
        <v>√</v>
      </c>
      <c r="J1586" s="2" t="s">
        <v>13378</v>
      </c>
      <c r="K1586" s="2" t="s">
        <v>13379</v>
      </c>
      <c r="L1586" s="2" t="s">
        <v>13380</v>
      </c>
      <c r="M1586" s="17">
        <v>1</v>
      </c>
      <c r="N1586" s="25"/>
      <c r="O1586" s="80">
        <f>MATCH(C1586,大汇总!$A$2:$A$6000,0)</f>
        <v>5205</v>
      </c>
      <c r="P1586">
        <f t="shared" ca="1" si="74"/>
        <v>0.29879455389521759</v>
      </c>
    </row>
    <row r="1587" spans="1:16" ht="70.150000000000006" hidden="1" customHeight="1">
      <c r="A1587" s="80" t="s">
        <v>16117</v>
      </c>
      <c r="B1587" s="17">
        <v>252</v>
      </c>
      <c r="C1587" s="41" t="s">
        <v>11848</v>
      </c>
      <c r="D1587" s="42" t="s">
        <v>11850</v>
      </c>
      <c r="E1587" s="27" t="str">
        <f t="shared" si="72"/>
        <v/>
      </c>
      <c r="F1587" s="122"/>
      <c r="G1587" s="1" t="s">
        <v>17860</v>
      </c>
      <c r="H1587" s="43"/>
      <c r="I1587" s="30" t="str">
        <f t="shared" si="73"/>
        <v/>
      </c>
      <c r="J1587" s="28" t="s">
        <v>11849</v>
      </c>
      <c r="K1587" s="28" t="s">
        <v>11850</v>
      </c>
      <c r="L1587" s="28" t="s">
        <v>11851</v>
      </c>
      <c r="M1587" s="17">
        <v>2</v>
      </c>
      <c r="N1587" s="24"/>
      <c r="O1587" s="80">
        <f>MATCH(C1587,大汇总!$A$2:$A$6000,0)</f>
        <v>1481</v>
      </c>
      <c r="P1587">
        <f t="shared" ca="1" si="74"/>
        <v>1.8396660064081805E-2</v>
      </c>
    </row>
    <row r="1588" spans="1:16" ht="70.150000000000006" hidden="1" customHeight="1">
      <c r="A1588" s="80" t="s">
        <v>16115</v>
      </c>
      <c r="B1588" s="1">
        <v>253</v>
      </c>
      <c r="C1588" s="7" t="s">
        <v>4592</v>
      </c>
      <c r="D1588" s="8" t="s">
        <v>4593</v>
      </c>
      <c r="E1588" s="1" t="str">
        <f t="shared" si="72"/>
        <v/>
      </c>
      <c r="G1588" s="1" t="s">
        <v>17860</v>
      </c>
      <c r="H1588" s="4"/>
      <c r="I1588" s="17" t="str">
        <f t="shared" si="73"/>
        <v/>
      </c>
      <c r="J1588" s="2" t="s">
        <v>4595</v>
      </c>
      <c r="K1588" s="2" t="s">
        <v>4594</v>
      </c>
      <c r="L1588" s="2" t="s">
        <v>4593</v>
      </c>
      <c r="M1588" s="17">
        <v>3</v>
      </c>
      <c r="N1588" s="24"/>
      <c r="O1588" s="80">
        <f>MATCH(C1588,大汇总!$A$2:$A$6000,0)</f>
        <v>1411</v>
      </c>
      <c r="P1588">
        <f t="shared" ca="1" si="74"/>
        <v>0.79684422798739396</v>
      </c>
    </row>
    <row r="1589" spans="1:16" ht="70.150000000000006" hidden="1" customHeight="1">
      <c r="A1589" s="80" t="s">
        <v>16113</v>
      </c>
      <c r="B1589" s="1">
        <v>253</v>
      </c>
      <c r="C1589" s="7" t="s">
        <v>690</v>
      </c>
      <c r="D1589" s="8" t="s">
        <v>386</v>
      </c>
      <c r="E1589" s="1" t="str">
        <f t="shared" si="72"/>
        <v/>
      </c>
      <c r="G1589" s="1"/>
      <c r="H1589" s="4">
        <v>2</v>
      </c>
      <c r="I1589" s="17" t="str">
        <f t="shared" si="73"/>
        <v>√</v>
      </c>
      <c r="J1589" s="2" t="s">
        <v>691</v>
      </c>
      <c r="K1589" s="2" t="s">
        <v>386</v>
      </c>
      <c r="L1589" s="2" t="s">
        <v>669</v>
      </c>
      <c r="M1589" s="17">
        <v>2</v>
      </c>
      <c r="N1589" s="24"/>
      <c r="O1589" s="80">
        <f>MATCH(C1589,大汇总!$A$2:$A$6000,0)</f>
        <v>3962</v>
      </c>
      <c r="P1589">
        <f t="shared" ca="1" si="74"/>
        <v>0.21802415521256513</v>
      </c>
    </row>
    <row r="1590" spans="1:16" ht="70.150000000000006" hidden="1" customHeight="1">
      <c r="A1590" s="80" t="s">
        <v>16116</v>
      </c>
      <c r="B1590" s="1">
        <v>253</v>
      </c>
      <c r="C1590" s="7" t="s">
        <v>16068</v>
      </c>
      <c r="D1590" s="8" t="s">
        <v>6817</v>
      </c>
      <c r="E1590" s="1" t="str">
        <f t="shared" si="72"/>
        <v/>
      </c>
      <c r="G1590" s="1"/>
      <c r="H1590" s="4">
        <v>1</v>
      </c>
      <c r="I1590" s="17" t="str">
        <f t="shared" si="73"/>
        <v>√</v>
      </c>
      <c r="J1590" s="2" t="s">
        <v>6817</v>
      </c>
      <c r="K1590" s="2" t="s">
        <v>6818</v>
      </c>
      <c r="L1590" s="2" t="s">
        <v>6327</v>
      </c>
      <c r="M1590" s="17">
        <v>1</v>
      </c>
      <c r="N1590" s="38"/>
      <c r="O1590" s="80">
        <f>MATCH(C1590,大汇总!$A$2:$A$6000,0)</f>
        <v>3743</v>
      </c>
      <c r="P1590">
        <f t="shared" ca="1" si="74"/>
        <v>0.162161919085963</v>
      </c>
    </row>
    <row r="1591" spans="1:16" ht="70.150000000000006" hidden="1" customHeight="1">
      <c r="A1591" s="80" t="s">
        <v>16120</v>
      </c>
      <c r="B1591" s="1">
        <v>253</v>
      </c>
      <c r="C1591" s="7" t="s">
        <v>13381</v>
      </c>
      <c r="D1591" s="8" t="s">
        <v>13380</v>
      </c>
      <c r="E1591" s="9" t="str">
        <f t="shared" si="72"/>
        <v/>
      </c>
      <c r="F1591" s="9" t="s">
        <v>17901</v>
      </c>
      <c r="G1591" s="9"/>
      <c r="H1591" s="4">
        <v>3</v>
      </c>
      <c r="I1591" s="17" t="str">
        <f t="shared" si="73"/>
        <v>√</v>
      </c>
      <c r="J1591" s="2" t="s">
        <v>13379</v>
      </c>
      <c r="K1591" s="2" t="s">
        <v>13378</v>
      </c>
      <c r="L1591" s="2" t="s">
        <v>13380</v>
      </c>
      <c r="M1591" s="17">
        <v>3</v>
      </c>
      <c r="N1591" s="25"/>
      <c r="O1591" s="80">
        <f>MATCH(C1591,大汇总!$A$2:$A$6000,0)</f>
        <v>5204</v>
      </c>
      <c r="P1591">
        <f t="shared" ca="1" si="74"/>
        <v>0.46461191998619999</v>
      </c>
    </row>
    <row r="1592" spans="1:16" ht="70.150000000000006" hidden="1" customHeight="1">
      <c r="A1592" s="80" t="s">
        <v>16117</v>
      </c>
      <c r="B1592" s="21">
        <v>253</v>
      </c>
      <c r="C1592" s="7" t="s">
        <v>11852</v>
      </c>
      <c r="D1592" s="8" t="s">
        <v>11800</v>
      </c>
      <c r="E1592" s="8" t="str">
        <f t="shared" si="72"/>
        <v/>
      </c>
      <c r="G1592" s="1" t="s">
        <v>17860</v>
      </c>
      <c r="H1592" s="4"/>
      <c r="I1592" s="21" t="str">
        <f t="shared" si="73"/>
        <v/>
      </c>
      <c r="J1592" s="7" t="s">
        <v>11854</v>
      </c>
      <c r="K1592" s="7" t="s">
        <v>11853</v>
      </c>
      <c r="L1592" s="7" t="s">
        <v>11800</v>
      </c>
      <c r="M1592" s="17">
        <v>3</v>
      </c>
      <c r="N1592" s="24"/>
      <c r="O1592" s="80">
        <f>MATCH(C1592,大汇总!$A$2:$A$6000,0)</f>
        <v>1486</v>
      </c>
      <c r="P1592">
        <f t="shared" ca="1" si="74"/>
        <v>7.5355774675193055E-2</v>
      </c>
    </row>
    <row r="1593" spans="1:16" ht="70.150000000000006" hidden="1" customHeight="1">
      <c r="A1593" s="80" t="s">
        <v>16115</v>
      </c>
      <c r="B1593" s="1">
        <v>254</v>
      </c>
      <c r="C1593" s="7" t="s">
        <v>4596</v>
      </c>
      <c r="D1593" s="8" t="s">
        <v>4599</v>
      </c>
      <c r="E1593" s="1" t="str">
        <f t="shared" si="72"/>
        <v/>
      </c>
      <c r="G1593" s="1" t="s">
        <v>17860</v>
      </c>
      <c r="H1593" s="4">
        <v>1</v>
      </c>
      <c r="I1593" s="17" t="str">
        <f t="shared" si="73"/>
        <v>√</v>
      </c>
      <c r="J1593" s="2" t="s">
        <v>4599</v>
      </c>
      <c r="K1593" s="2" t="s">
        <v>4597</v>
      </c>
      <c r="L1593" s="2" t="s">
        <v>4598</v>
      </c>
      <c r="M1593" s="17">
        <v>1</v>
      </c>
      <c r="N1593" s="24"/>
      <c r="O1593" s="80">
        <f>MATCH(C1593,大汇总!$A$2:$A$6000,0)</f>
        <v>1414</v>
      </c>
      <c r="P1593">
        <f t="shared" ca="1" si="74"/>
        <v>0.36743692783552806</v>
      </c>
    </row>
    <row r="1594" spans="1:16" ht="70.150000000000006" hidden="1" customHeight="1">
      <c r="A1594" s="80" t="s">
        <v>16113</v>
      </c>
      <c r="B1594" s="1">
        <v>254</v>
      </c>
      <c r="C1594" s="7" t="s">
        <v>1565</v>
      </c>
      <c r="D1594" s="8">
        <v>40</v>
      </c>
      <c r="E1594" s="1" t="str">
        <f t="shared" si="72"/>
        <v/>
      </c>
      <c r="G1594" s="1"/>
      <c r="H1594" s="4">
        <v>2</v>
      </c>
      <c r="I1594" s="17" t="str">
        <f t="shared" si="73"/>
        <v>√</v>
      </c>
      <c r="J1594" s="2">
        <v>30</v>
      </c>
      <c r="K1594" s="2">
        <v>40</v>
      </c>
      <c r="L1594" s="2">
        <v>60</v>
      </c>
      <c r="M1594" s="17">
        <v>2</v>
      </c>
      <c r="N1594" s="24"/>
      <c r="O1594" s="80" t="e">
        <f>MATCH(C1594,大汇总!$A$2:$A$6000,0)</f>
        <v>#N/A</v>
      </c>
      <c r="P1594">
        <f t="shared" ca="1" si="74"/>
        <v>0.36798264065410691</v>
      </c>
    </row>
    <row r="1595" spans="1:16" ht="70.150000000000006" hidden="1" customHeight="1">
      <c r="A1595" s="80" t="s">
        <v>16116</v>
      </c>
      <c r="B1595" s="1">
        <v>254</v>
      </c>
      <c r="C1595" s="7" t="s">
        <v>16069</v>
      </c>
      <c r="D1595" s="8" t="s">
        <v>6819</v>
      </c>
      <c r="E1595" s="1" t="str">
        <f t="shared" si="72"/>
        <v/>
      </c>
      <c r="G1595" s="1"/>
      <c r="H1595" s="4">
        <v>2</v>
      </c>
      <c r="I1595" s="17" t="str">
        <f t="shared" si="73"/>
        <v>√</v>
      </c>
      <c r="J1595" s="2" t="s">
        <v>6820</v>
      </c>
      <c r="K1595" s="2" t="s">
        <v>6819</v>
      </c>
      <c r="L1595" s="2" t="s">
        <v>6821</v>
      </c>
      <c r="M1595" s="17">
        <v>2</v>
      </c>
      <c r="N1595" s="38"/>
      <c r="O1595" s="80">
        <f>MATCH(C1595,大汇总!$A$2:$A$6000,0)</f>
        <v>3775</v>
      </c>
      <c r="P1595">
        <f t="shared" ca="1" si="74"/>
        <v>0.40995169996374015</v>
      </c>
    </row>
    <row r="1596" spans="1:16" ht="70.150000000000006" hidden="1" customHeight="1">
      <c r="A1596" s="80" t="s">
        <v>16114</v>
      </c>
      <c r="B1596" s="1">
        <v>254</v>
      </c>
      <c r="C1596" s="7" t="s">
        <v>2527</v>
      </c>
      <c r="D1596" s="8" t="s">
        <v>2009</v>
      </c>
      <c r="E1596" s="1" t="str">
        <f t="shared" si="72"/>
        <v/>
      </c>
      <c r="F1596" s="80" t="s">
        <v>29998</v>
      </c>
      <c r="G1596" s="1"/>
      <c r="H1596" s="4">
        <v>2</v>
      </c>
      <c r="I1596" s="1" t="str">
        <f t="shared" si="73"/>
        <v>√</v>
      </c>
      <c r="J1596" s="2" t="s">
        <v>2009</v>
      </c>
      <c r="K1596" s="2" t="s">
        <v>2009</v>
      </c>
      <c r="L1596" s="2" t="s">
        <v>2011</v>
      </c>
      <c r="M1596" s="1">
        <v>2</v>
      </c>
      <c r="N1596" s="33"/>
      <c r="O1596" s="80" t="e">
        <f>MATCH(C1596,大汇总!$A$2:$A$6000,0)</f>
        <v>#N/A</v>
      </c>
      <c r="P1596">
        <f t="shared" ca="1" si="74"/>
        <v>0.113973392042647</v>
      </c>
    </row>
    <row r="1597" spans="1:16" ht="70.150000000000006" hidden="1" customHeight="1">
      <c r="A1597" s="80" t="s">
        <v>16120</v>
      </c>
      <c r="B1597" s="34">
        <v>254</v>
      </c>
      <c r="C1597" s="46" t="s">
        <v>13382</v>
      </c>
      <c r="D1597" s="55" t="s">
        <v>13383</v>
      </c>
      <c r="E1597" s="36" t="str">
        <f t="shared" si="72"/>
        <v/>
      </c>
      <c r="G1597" s="36"/>
      <c r="H1597" s="47"/>
      <c r="I1597" s="37" t="str">
        <f t="shared" si="73"/>
        <v/>
      </c>
      <c r="J1597" s="35" t="s">
        <v>13383</v>
      </c>
      <c r="K1597" s="35" t="s">
        <v>13384</v>
      </c>
      <c r="L1597" s="35" t="s">
        <v>13385</v>
      </c>
      <c r="M1597" s="17">
        <v>1</v>
      </c>
      <c r="N1597" s="25"/>
      <c r="O1597" s="80">
        <f>MATCH(C1597,大汇总!$A$2:$A$6000,0)</f>
        <v>3995</v>
      </c>
      <c r="P1597">
        <f t="shared" ca="1" si="74"/>
        <v>0.63530620319481157</v>
      </c>
    </row>
    <row r="1598" spans="1:16" ht="70.150000000000006" hidden="1" customHeight="1">
      <c r="A1598" s="80" t="s">
        <v>16117</v>
      </c>
      <c r="B1598" s="17">
        <v>254</v>
      </c>
      <c r="C1598" s="7" t="s">
        <v>11855</v>
      </c>
      <c r="D1598" s="8" t="s">
        <v>5203</v>
      </c>
      <c r="E1598" s="1" t="str">
        <f t="shared" si="72"/>
        <v/>
      </c>
      <c r="G1598" s="1" t="s">
        <v>17860</v>
      </c>
      <c r="H1598" s="4"/>
      <c r="I1598" s="17" t="str">
        <f t="shared" si="73"/>
        <v/>
      </c>
      <c r="J1598" s="2" t="s">
        <v>11856</v>
      </c>
      <c r="K1598" s="2" t="s">
        <v>5203</v>
      </c>
      <c r="L1598" s="2" t="s">
        <v>11857</v>
      </c>
      <c r="M1598" s="17">
        <v>2</v>
      </c>
      <c r="N1598" s="24"/>
      <c r="O1598" s="80">
        <f>MATCH(C1598,大汇总!$A$2:$A$6000,0)</f>
        <v>1485</v>
      </c>
      <c r="P1598">
        <f t="shared" ca="1" si="74"/>
        <v>5.2901070790782323E-2</v>
      </c>
    </row>
    <row r="1599" spans="1:16" ht="70.150000000000006" hidden="1" customHeight="1">
      <c r="A1599" s="80" t="s">
        <v>16115</v>
      </c>
      <c r="B1599" s="1">
        <v>255</v>
      </c>
      <c r="C1599" s="7" t="s">
        <v>4600</v>
      </c>
      <c r="D1599" s="8" t="s">
        <v>4601</v>
      </c>
      <c r="E1599" s="1" t="str">
        <f t="shared" si="72"/>
        <v/>
      </c>
      <c r="G1599" s="1" t="s">
        <v>17860</v>
      </c>
      <c r="H1599" s="4">
        <v>2</v>
      </c>
      <c r="I1599" s="17" t="str">
        <f t="shared" si="73"/>
        <v>√</v>
      </c>
      <c r="J1599" s="2" t="s">
        <v>4602</v>
      </c>
      <c r="K1599" s="2" t="s">
        <v>4601</v>
      </c>
      <c r="L1599" s="2" t="s">
        <v>4603</v>
      </c>
      <c r="M1599" s="17">
        <v>2</v>
      </c>
      <c r="N1599" s="24"/>
      <c r="O1599" s="80">
        <f>MATCH(C1599,大汇总!$A$2:$A$6000,0)</f>
        <v>1413</v>
      </c>
      <c r="P1599">
        <f t="shared" ca="1" si="74"/>
        <v>0.48991101765991296</v>
      </c>
    </row>
    <row r="1600" spans="1:16" ht="70.150000000000006" hidden="1" customHeight="1">
      <c r="A1600" s="80" t="s">
        <v>16113</v>
      </c>
      <c r="B1600" s="1">
        <v>255</v>
      </c>
      <c r="C1600" s="7" t="s">
        <v>1566</v>
      </c>
      <c r="D1600" s="8" t="s">
        <v>81</v>
      </c>
      <c r="E1600" s="1" t="str">
        <f t="shared" si="72"/>
        <v/>
      </c>
      <c r="G1600" s="1"/>
      <c r="H1600" s="4">
        <v>1</v>
      </c>
      <c r="I1600" s="17" t="str">
        <f t="shared" si="73"/>
        <v>√</v>
      </c>
      <c r="J1600" s="2" t="s">
        <v>81</v>
      </c>
      <c r="K1600" s="2" t="s">
        <v>77</v>
      </c>
      <c r="L1600" s="2" t="s">
        <v>75</v>
      </c>
      <c r="M1600" s="17">
        <v>1</v>
      </c>
      <c r="N1600" s="24"/>
      <c r="O1600" s="80" t="e">
        <f>MATCH(C1600,大汇总!$A$2:$A$6000,0)</f>
        <v>#N/A</v>
      </c>
      <c r="P1600">
        <f t="shared" ca="1" si="74"/>
        <v>0.31157623437583937</v>
      </c>
    </row>
    <row r="1601" spans="1:16" ht="70.150000000000006" hidden="1" customHeight="1">
      <c r="A1601" s="80" t="s">
        <v>16116</v>
      </c>
      <c r="B1601" s="1">
        <v>255</v>
      </c>
      <c r="C1601" s="7" t="s">
        <v>16070</v>
      </c>
      <c r="D1601" s="8" t="s">
        <v>6822</v>
      </c>
      <c r="E1601" s="1" t="str">
        <f t="shared" si="72"/>
        <v/>
      </c>
      <c r="G1601" s="1"/>
      <c r="H1601" s="4">
        <v>1</v>
      </c>
      <c r="I1601" s="17" t="str">
        <f t="shared" si="73"/>
        <v>√</v>
      </c>
      <c r="J1601" s="2" t="s">
        <v>6822</v>
      </c>
      <c r="K1601" s="2" t="s">
        <v>6823</v>
      </c>
      <c r="L1601" s="2" t="s">
        <v>6338</v>
      </c>
      <c r="M1601" s="17">
        <v>1</v>
      </c>
      <c r="N1601" s="38"/>
      <c r="O1601" s="80">
        <f>MATCH(C1601,大汇总!$A$2:$A$6000,0)</f>
        <v>2072</v>
      </c>
      <c r="P1601">
        <f t="shared" ca="1" si="74"/>
        <v>8.0327049206332268E-2</v>
      </c>
    </row>
    <row r="1602" spans="1:16" ht="70.150000000000006" hidden="1" customHeight="1">
      <c r="A1602" s="80" t="s">
        <v>16114</v>
      </c>
      <c r="B1602" s="1">
        <v>255</v>
      </c>
      <c r="C1602" s="7" t="s">
        <v>2528</v>
      </c>
      <c r="D1602" s="8" t="s">
        <v>2013</v>
      </c>
      <c r="E1602" s="1" t="str">
        <f t="shared" ref="E1602:E1665" si="75">IF(I1602="×",IF(M1602=1,J1602,IF(M1602=2,K1602,IF(M1602=3,L1602,""))),"")</f>
        <v/>
      </c>
      <c r="F1602" s="80" t="s">
        <v>29998</v>
      </c>
      <c r="G1602" s="1"/>
      <c r="H1602" s="4">
        <v>1</v>
      </c>
      <c r="I1602" s="1" t="str">
        <f t="shared" ref="I1602:I1665" si="76">IF(H1602="","",IF(H1602=M1602,"√","×"))</f>
        <v>√</v>
      </c>
      <c r="J1602" s="2" t="s">
        <v>2013</v>
      </c>
      <c r="K1602" s="2" t="s">
        <v>2014</v>
      </c>
      <c r="L1602" s="2" t="s">
        <v>2015</v>
      </c>
      <c r="M1602" s="1">
        <v>1</v>
      </c>
      <c r="N1602" s="33"/>
      <c r="O1602" s="80" t="e">
        <f>MATCH(C1602,大汇总!$A$2:$A$6000,0)</f>
        <v>#N/A</v>
      </c>
      <c r="P1602">
        <f t="shared" ref="P1602:P1665" ca="1" si="77">RAND()</f>
        <v>0.28106960297811612</v>
      </c>
    </row>
    <row r="1603" spans="1:16" ht="70.150000000000006" hidden="1" customHeight="1">
      <c r="A1603" s="80" t="s">
        <v>16120</v>
      </c>
      <c r="B1603" s="1">
        <v>255</v>
      </c>
      <c r="C1603" s="7" t="s">
        <v>13386</v>
      </c>
      <c r="D1603" s="8" t="s">
        <v>13387</v>
      </c>
      <c r="E1603" s="9" t="str">
        <f t="shared" si="75"/>
        <v/>
      </c>
      <c r="G1603" s="9"/>
      <c r="H1603" s="4">
        <v>2</v>
      </c>
      <c r="I1603" s="17" t="str">
        <f t="shared" si="76"/>
        <v>√</v>
      </c>
      <c r="J1603" s="2" t="s">
        <v>13388</v>
      </c>
      <c r="K1603" s="2" t="s">
        <v>13387</v>
      </c>
      <c r="L1603" s="2" t="s">
        <v>13389</v>
      </c>
      <c r="M1603" s="17">
        <v>2</v>
      </c>
      <c r="N1603" s="25"/>
      <c r="O1603" s="80">
        <f>MATCH(C1603,大汇总!$A$2:$A$6000,0)</f>
        <v>795</v>
      </c>
      <c r="P1603">
        <f t="shared" ca="1" si="77"/>
        <v>0.87519636088986763</v>
      </c>
    </row>
    <row r="1604" spans="1:16" ht="70.150000000000006" hidden="1" customHeight="1">
      <c r="A1604" s="80" t="s">
        <v>16117</v>
      </c>
      <c r="B1604" s="17">
        <v>255</v>
      </c>
      <c r="C1604" s="7" t="s">
        <v>11858</v>
      </c>
      <c r="D1604" s="8" t="s">
        <v>11859</v>
      </c>
      <c r="E1604" s="1" t="str">
        <f t="shared" si="75"/>
        <v/>
      </c>
      <c r="G1604" s="1" t="s">
        <v>17860</v>
      </c>
      <c r="H1604" s="4"/>
      <c r="I1604" s="17" t="str">
        <f t="shared" si="76"/>
        <v/>
      </c>
      <c r="J1604" s="2" t="s">
        <v>11859</v>
      </c>
      <c r="K1604" s="2" t="s">
        <v>11860</v>
      </c>
      <c r="L1604" s="2" t="s">
        <v>11861</v>
      </c>
      <c r="M1604" s="17">
        <v>1</v>
      </c>
      <c r="N1604" s="24"/>
      <c r="O1604" s="80">
        <f>MATCH(C1604,大汇总!$A$2:$A$6000,0)</f>
        <v>1480</v>
      </c>
      <c r="P1604">
        <f t="shared" ca="1" si="77"/>
        <v>4.6995943041527433E-2</v>
      </c>
    </row>
    <row r="1605" spans="1:16" ht="70.150000000000006" hidden="1" customHeight="1">
      <c r="A1605" s="80" t="s">
        <v>16115</v>
      </c>
      <c r="B1605" s="1">
        <v>256</v>
      </c>
      <c r="C1605" s="7" t="s">
        <v>4604</v>
      </c>
      <c r="D1605" s="8" t="s">
        <v>4605</v>
      </c>
      <c r="E1605" s="1" t="str">
        <f t="shared" si="75"/>
        <v/>
      </c>
      <c r="G1605" s="1" t="s">
        <v>17860</v>
      </c>
      <c r="H1605" s="4">
        <v>1</v>
      </c>
      <c r="I1605" s="17" t="str">
        <f t="shared" si="76"/>
        <v>√</v>
      </c>
      <c r="J1605" s="2" t="s">
        <v>4605</v>
      </c>
      <c r="K1605" s="2" t="s">
        <v>4606</v>
      </c>
      <c r="L1605" s="2" t="s">
        <v>4607</v>
      </c>
      <c r="M1605" s="17">
        <v>1</v>
      </c>
      <c r="N1605" s="24"/>
      <c r="O1605" s="80">
        <f>MATCH(C1605,大汇总!$A$2:$A$6000,0)</f>
        <v>1409</v>
      </c>
      <c r="P1605">
        <f t="shared" ca="1" si="77"/>
        <v>0.72654240316560703</v>
      </c>
    </row>
    <row r="1606" spans="1:16" ht="70.150000000000006" hidden="1" customHeight="1">
      <c r="A1606" s="80" t="s">
        <v>16113</v>
      </c>
      <c r="B1606" s="1">
        <v>256</v>
      </c>
      <c r="C1606" s="7" t="s">
        <v>1567</v>
      </c>
      <c r="D1606" s="8">
        <v>3</v>
      </c>
      <c r="E1606" s="1" t="str">
        <f t="shared" si="75"/>
        <v/>
      </c>
      <c r="G1606" s="1"/>
      <c r="H1606" s="4">
        <v>2</v>
      </c>
      <c r="I1606" s="17" t="str">
        <f t="shared" si="76"/>
        <v>√</v>
      </c>
      <c r="J1606" s="2">
        <v>4</v>
      </c>
      <c r="K1606" s="2">
        <v>3</v>
      </c>
      <c r="L1606" s="2">
        <v>5</v>
      </c>
      <c r="M1606" s="17">
        <v>2</v>
      </c>
      <c r="N1606" s="24"/>
      <c r="O1606" s="80" t="e">
        <f>MATCH(C1606,大汇总!$A$2:$A$6000,0)</f>
        <v>#N/A</v>
      </c>
      <c r="P1606">
        <f t="shared" ca="1" si="77"/>
        <v>0.17097794139811062</v>
      </c>
    </row>
    <row r="1607" spans="1:16" ht="70.150000000000006" hidden="1" customHeight="1">
      <c r="A1607" s="80" t="s">
        <v>16116</v>
      </c>
      <c r="B1607" s="1">
        <v>256</v>
      </c>
      <c r="C1607" s="7" t="s">
        <v>16071</v>
      </c>
      <c r="D1607" s="8" t="s">
        <v>6825</v>
      </c>
      <c r="E1607" s="1" t="str">
        <f t="shared" si="75"/>
        <v/>
      </c>
      <c r="G1607" s="1"/>
      <c r="H1607" s="4">
        <v>1</v>
      </c>
      <c r="I1607" s="17" t="str">
        <f t="shared" si="76"/>
        <v>√</v>
      </c>
      <c r="J1607" s="2" t="s">
        <v>6825</v>
      </c>
      <c r="K1607" s="2" t="s">
        <v>6824</v>
      </c>
      <c r="L1607" s="2" t="s">
        <v>6342</v>
      </c>
      <c r="M1607" s="17">
        <v>1</v>
      </c>
      <c r="N1607" s="38"/>
      <c r="O1607" s="80">
        <f>MATCH(C1607,大汇总!$A$2:$A$6000,0)</f>
        <v>3618</v>
      </c>
      <c r="P1607">
        <f t="shared" ca="1" si="77"/>
        <v>0.34470149109486503</v>
      </c>
    </row>
    <row r="1608" spans="1:16" ht="70.150000000000006" hidden="1" customHeight="1">
      <c r="A1608" s="80" t="s">
        <v>16120</v>
      </c>
      <c r="B1608" s="1">
        <v>256</v>
      </c>
      <c r="C1608" s="7" t="s">
        <v>13390</v>
      </c>
      <c r="D1608" s="8" t="s">
        <v>13391</v>
      </c>
      <c r="E1608" s="9" t="str">
        <f t="shared" si="75"/>
        <v/>
      </c>
      <c r="G1608" s="9"/>
      <c r="H1608" s="4">
        <v>1</v>
      </c>
      <c r="I1608" s="17" t="str">
        <f t="shared" si="76"/>
        <v>√</v>
      </c>
      <c r="J1608" s="2" t="s">
        <v>13391</v>
      </c>
      <c r="K1608" s="2" t="s">
        <v>10221</v>
      </c>
      <c r="L1608" s="2" t="s">
        <v>13392</v>
      </c>
      <c r="M1608" s="17">
        <v>1</v>
      </c>
      <c r="N1608" s="25"/>
      <c r="O1608" s="80">
        <f>MATCH(C1608,大汇总!$A$2:$A$6000,0)</f>
        <v>5203</v>
      </c>
      <c r="P1608">
        <f t="shared" ca="1" si="77"/>
        <v>0.98216076239194938</v>
      </c>
    </row>
    <row r="1609" spans="1:16" ht="70.150000000000006" hidden="1" customHeight="1">
      <c r="A1609" s="80" t="s">
        <v>16117</v>
      </c>
      <c r="B1609" s="17">
        <v>256</v>
      </c>
      <c r="C1609" s="7" t="s">
        <v>11862</v>
      </c>
      <c r="D1609" s="8" t="s">
        <v>11863</v>
      </c>
      <c r="E1609" s="1" t="str">
        <f t="shared" si="75"/>
        <v/>
      </c>
      <c r="G1609" s="1" t="s">
        <v>17860</v>
      </c>
      <c r="H1609" s="4"/>
      <c r="I1609" s="17" t="str">
        <f t="shared" si="76"/>
        <v/>
      </c>
      <c r="J1609" s="2" t="s">
        <v>11864</v>
      </c>
      <c r="K1609" s="2" t="s">
        <v>11863</v>
      </c>
      <c r="L1609" s="2" t="s">
        <v>11865</v>
      </c>
      <c r="M1609" s="17">
        <v>2</v>
      </c>
      <c r="N1609" s="24"/>
      <c r="O1609" s="80">
        <f>MATCH(C1609,大汇总!$A$2:$A$6000,0)</f>
        <v>1489</v>
      </c>
      <c r="P1609">
        <f t="shared" ca="1" si="77"/>
        <v>0.9227308188128952</v>
      </c>
    </row>
    <row r="1610" spans="1:16" ht="70.150000000000006" hidden="1" customHeight="1">
      <c r="A1610" s="80" t="s">
        <v>16115</v>
      </c>
      <c r="B1610" s="1">
        <v>257</v>
      </c>
      <c r="C1610" s="7" t="s">
        <v>4608</v>
      </c>
      <c r="D1610" s="8" t="s">
        <v>4609</v>
      </c>
      <c r="E1610" s="1" t="str">
        <f t="shared" si="75"/>
        <v/>
      </c>
      <c r="G1610" s="1" t="s">
        <v>17860</v>
      </c>
      <c r="H1610" s="4"/>
      <c r="I1610" s="17" t="str">
        <f t="shared" si="76"/>
        <v/>
      </c>
      <c r="J1610" s="2" t="s">
        <v>4609</v>
      </c>
      <c r="K1610" s="2" t="s">
        <v>4610</v>
      </c>
      <c r="L1610" s="2" t="s">
        <v>4611</v>
      </c>
      <c r="M1610" s="17">
        <v>1</v>
      </c>
      <c r="N1610" s="24"/>
      <c r="O1610" s="80">
        <f>MATCH(C1610,大汇总!$A$2:$A$6000,0)</f>
        <v>1412</v>
      </c>
      <c r="P1610">
        <f t="shared" ca="1" si="77"/>
        <v>0.13056382420262469</v>
      </c>
    </row>
    <row r="1611" spans="1:16" ht="70.150000000000006" hidden="1" customHeight="1">
      <c r="A1611" s="80" t="s">
        <v>16113</v>
      </c>
      <c r="B1611" s="1">
        <v>257</v>
      </c>
      <c r="C1611" s="7" t="s">
        <v>1690</v>
      </c>
      <c r="D1611" s="8">
        <v>90</v>
      </c>
      <c r="E1611" s="1" t="str">
        <f t="shared" si="75"/>
        <v/>
      </c>
      <c r="G1611" s="1"/>
      <c r="H1611" s="4">
        <v>2</v>
      </c>
      <c r="I1611" s="17" t="str">
        <f t="shared" si="76"/>
        <v>√</v>
      </c>
      <c r="J1611" s="2">
        <v>60</v>
      </c>
      <c r="K1611" s="2">
        <v>90</v>
      </c>
      <c r="L1611" s="2">
        <v>120</v>
      </c>
      <c r="M1611" s="17">
        <v>2</v>
      </c>
      <c r="N1611" s="23"/>
      <c r="O1611" s="80" t="e">
        <f>MATCH(C1611,大汇总!$A$2:$A$6000,0)</f>
        <v>#N/A</v>
      </c>
      <c r="P1611">
        <f t="shared" ca="1" si="77"/>
        <v>0.12979587778535495</v>
      </c>
    </row>
    <row r="1612" spans="1:16" ht="70.150000000000006" hidden="1" customHeight="1">
      <c r="A1612" s="80" t="s">
        <v>16116</v>
      </c>
      <c r="B1612" s="1">
        <v>257</v>
      </c>
      <c r="C1612" s="7" t="s">
        <v>16072</v>
      </c>
      <c r="D1612" s="8" t="s">
        <v>6826</v>
      </c>
      <c r="E1612" s="1" t="str">
        <f t="shared" si="75"/>
        <v/>
      </c>
      <c r="G1612" s="1"/>
      <c r="H1612" s="4">
        <v>1</v>
      </c>
      <c r="I1612" s="17" t="str">
        <f t="shared" si="76"/>
        <v>√</v>
      </c>
      <c r="J1612" s="2" t="s">
        <v>6826</v>
      </c>
      <c r="K1612" s="2" t="s">
        <v>6344</v>
      </c>
      <c r="L1612" s="2" t="s">
        <v>6345</v>
      </c>
      <c r="M1612" s="17">
        <v>1</v>
      </c>
      <c r="N1612" s="38"/>
      <c r="O1612" s="80" t="e">
        <f>MATCH(C1612,大汇总!$A$2:$A$6000,0)</f>
        <v>#N/A</v>
      </c>
      <c r="P1612">
        <f t="shared" ca="1" si="77"/>
        <v>0.14743261611174008</v>
      </c>
    </row>
    <row r="1613" spans="1:16" ht="70.150000000000006" hidden="1" customHeight="1">
      <c r="A1613" s="80" t="s">
        <v>16114</v>
      </c>
      <c r="B1613" s="1">
        <v>257</v>
      </c>
      <c r="C1613" s="7" t="s">
        <v>15577</v>
      </c>
      <c r="D1613" s="8" t="s">
        <v>2021</v>
      </c>
      <c r="E1613" s="1" t="str">
        <f t="shared" si="75"/>
        <v/>
      </c>
      <c r="G1613" s="1"/>
      <c r="H1613" s="4">
        <v>1</v>
      </c>
      <c r="I1613" s="1" t="str">
        <f t="shared" si="76"/>
        <v>√</v>
      </c>
      <c r="J1613" s="2" t="s">
        <v>2021</v>
      </c>
      <c r="K1613" s="2" t="s">
        <v>2529</v>
      </c>
      <c r="L1613" s="2" t="s">
        <v>2023</v>
      </c>
      <c r="M1613" s="1">
        <v>1</v>
      </c>
      <c r="N1613" s="33"/>
      <c r="O1613" s="80" t="e">
        <f>MATCH(C1613,大汇总!$A$2:$A$6000,0)</f>
        <v>#N/A</v>
      </c>
      <c r="P1613">
        <f t="shared" ca="1" si="77"/>
        <v>0.67175508774014481</v>
      </c>
    </row>
    <row r="1614" spans="1:16" ht="70.150000000000006" hidden="1" customHeight="1">
      <c r="A1614" s="80" t="s">
        <v>16120</v>
      </c>
      <c r="B1614" s="1">
        <v>257</v>
      </c>
      <c r="C1614" s="7" t="s">
        <v>13393</v>
      </c>
      <c r="D1614" s="8" t="s">
        <v>13394</v>
      </c>
      <c r="E1614" s="9" t="str">
        <f t="shared" si="75"/>
        <v/>
      </c>
      <c r="F1614" s="9" t="s">
        <v>17901</v>
      </c>
      <c r="G1614" s="9"/>
      <c r="H1614" s="4">
        <v>1</v>
      </c>
      <c r="I1614" s="17" t="str">
        <f t="shared" si="76"/>
        <v>√</v>
      </c>
      <c r="J1614" s="2" t="s">
        <v>13394</v>
      </c>
      <c r="K1614" s="2" t="s">
        <v>13395</v>
      </c>
      <c r="L1614" s="2" t="s">
        <v>13396</v>
      </c>
      <c r="M1614" s="17">
        <v>1</v>
      </c>
      <c r="N1614" s="25"/>
      <c r="O1614" s="80">
        <f>MATCH(C1614,大汇总!$A$2:$A$6000,0)</f>
        <v>5195</v>
      </c>
      <c r="P1614">
        <f t="shared" ca="1" si="77"/>
        <v>0.59745182242551675</v>
      </c>
    </row>
    <row r="1615" spans="1:16" ht="70.150000000000006" hidden="1" customHeight="1">
      <c r="A1615" s="80" t="s">
        <v>16117</v>
      </c>
      <c r="B1615" s="17">
        <v>257</v>
      </c>
      <c r="C1615" s="7" t="s">
        <v>11866</v>
      </c>
      <c r="D1615" s="8" t="s">
        <v>11869</v>
      </c>
      <c r="E1615" s="1" t="str">
        <f t="shared" si="75"/>
        <v/>
      </c>
      <c r="F1615" s="80" t="s">
        <v>17903</v>
      </c>
      <c r="G1615" s="1" t="s">
        <v>17860</v>
      </c>
      <c r="H1615" s="4"/>
      <c r="I1615" s="17" t="str">
        <f t="shared" si="76"/>
        <v/>
      </c>
      <c r="J1615" s="2" t="s">
        <v>11867</v>
      </c>
      <c r="K1615" s="2" t="s">
        <v>11868</v>
      </c>
      <c r="L1615" s="2" t="s">
        <v>11869</v>
      </c>
      <c r="M1615" s="17">
        <v>3</v>
      </c>
      <c r="N1615" s="24"/>
      <c r="O1615" s="80">
        <f>MATCH(C1615,大汇总!$A$2:$A$6000,0)</f>
        <v>1475</v>
      </c>
      <c r="P1615">
        <f t="shared" ca="1" si="77"/>
        <v>0.73083976170891507</v>
      </c>
    </row>
    <row r="1616" spans="1:16" ht="70.150000000000006" hidden="1" customHeight="1">
      <c r="A1616" s="80" t="s">
        <v>16115</v>
      </c>
      <c r="B1616" s="1">
        <v>258</v>
      </c>
      <c r="C1616" s="7" t="s">
        <v>4612</v>
      </c>
      <c r="D1616" s="8" t="s">
        <v>4613</v>
      </c>
      <c r="E1616" s="1" t="str">
        <f t="shared" si="75"/>
        <v/>
      </c>
      <c r="G1616" s="1" t="s">
        <v>17860</v>
      </c>
      <c r="H1616" s="4">
        <v>1</v>
      </c>
      <c r="I1616" s="17" t="str">
        <f t="shared" si="76"/>
        <v>√</v>
      </c>
      <c r="J1616" s="2" t="s">
        <v>4613</v>
      </c>
      <c r="K1616" s="2" t="s">
        <v>4614</v>
      </c>
      <c r="L1616" s="2" t="s">
        <v>4615</v>
      </c>
      <c r="M1616" s="17">
        <v>1</v>
      </c>
      <c r="N1616" s="24"/>
      <c r="O1616" s="80">
        <f>MATCH(C1616,大汇总!$A$2:$A$6000,0)</f>
        <v>1415</v>
      </c>
      <c r="P1616">
        <f t="shared" ca="1" si="77"/>
        <v>0.79518602398012594</v>
      </c>
    </row>
    <row r="1617" spans="1:16" ht="70.150000000000006" hidden="1" customHeight="1">
      <c r="A1617" s="80" t="s">
        <v>16113</v>
      </c>
      <c r="B1617" s="1">
        <v>258</v>
      </c>
      <c r="C1617" s="7" t="s">
        <v>1691</v>
      </c>
      <c r="D1617" s="8">
        <v>3</v>
      </c>
      <c r="E1617" s="1" t="str">
        <f t="shared" si="75"/>
        <v/>
      </c>
      <c r="G1617" s="1"/>
      <c r="H1617" s="4">
        <v>2</v>
      </c>
      <c r="I1617" s="17" t="str">
        <f t="shared" si="76"/>
        <v>√</v>
      </c>
      <c r="J1617" s="2">
        <v>4</v>
      </c>
      <c r="K1617" s="2">
        <v>3</v>
      </c>
      <c r="L1617" s="2">
        <v>5</v>
      </c>
      <c r="M1617" s="17">
        <v>2</v>
      </c>
      <c r="N1617" s="24"/>
      <c r="O1617" s="80" t="e">
        <f>MATCH(C1617,大汇总!$A$2:$A$6000,0)</f>
        <v>#N/A</v>
      </c>
      <c r="P1617">
        <f t="shared" ca="1" si="77"/>
        <v>0.6612694131825928</v>
      </c>
    </row>
    <row r="1618" spans="1:16" ht="70.150000000000006" hidden="1" customHeight="1">
      <c r="A1618" s="80" t="s">
        <v>16116</v>
      </c>
      <c r="B1618" s="1">
        <v>258</v>
      </c>
      <c r="C1618" s="46" t="s">
        <v>16073</v>
      </c>
      <c r="D1618" s="8" t="s">
        <v>6827</v>
      </c>
      <c r="E1618" s="1" t="str">
        <f t="shared" si="75"/>
        <v/>
      </c>
      <c r="G1618" s="34" t="s">
        <v>17862</v>
      </c>
      <c r="H1618" s="47">
        <v>2</v>
      </c>
      <c r="I1618" s="37" t="str">
        <f t="shared" si="76"/>
        <v>√</v>
      </c>
      <c r="J1618" s="35" t="s">
        <v>6348</v>
      </c>
      <c r="K1618" s="35" t="s">
        <v>6827</v>
      </c>
      <c r="L1618" s="35" t="s">
        <v>6349</v>
      </c>
      <c r="M1618" s="17">
        <v>2</v>
      </c>
      <c r="N1618" s="38"/>
      <c r="O1618" s="80" t="e">
        <f>MATCH(C1618,大汇总!$A$2:$A$6000,0)</f>
        <v>#N/A</v>
      </c>
      <c r="P1618">
        <f t="shared" ca="1" si="77"/>
        <v>0.48040471123517015</v>
      </c>
    </row>
    <row r="1619" spans="1:16" ht="70.150000000000006" hidden="1" customHeight="1">
      <c r="A1619" s="80" t="s">
        <v>16114</v>
      </c>
      <c r="B1619" s="1">
        <v>258</v>
      </c>
      <c r="C1619" s="7" t="s">
        <v>2530</v>
      </c>
      <c r="D1619" s="8" t="s">
        <v>2531</v>
      </c>
      <c r="E1619" s="1" t="str">
        <f t="shared" si="75"/>
        <v/>
      </c>
      <c r="F1619" s="80" t="s">
        <v>29998</v>
      </c>
      <c r="G1619" s="1"/>
      <c r="H1619" s="4">
        <v>2</v>
      </c>
      <c r="I1619" s="1" t="str">
        <f t="shared" si="76"/>
        <v>√</v>
      </c>
      <c r="J1619" s="2" t="s">
        <v>29490</v>
      </c>
      <c r="K1619" s="2" t="s">
        <v>2531</v>
      </c>
      <c r="L1619" s="2" t="s">
        <v>29491</v>
      </c>
      <c r="M1619" s="1">
        <v>2</v>
      </c>
      <c r="N1619" s="33"/>
      <c r="O1619" s="80">
        <f>MATCH(C1619,大汇总!$A$2:$A$6000,0)</f>
        <v>3314</v>
      </c>
      <c r="P1619">
        <f t="shared" ca="1" si="77"/>
        <v>0.50299061222253949</v>
      </c>
    </row>
    <row r="1620" spans="1:16" ht="70.150000000000006" hidden="1" customHeight="1">
      <c r="A1620" s="80" t="s">
        <v>16120</v>
      </c>
      <c r="B1620" s="1">
        <v>258</v>
      </c>
      <c r="C1620" s="7" t="s">
        <v>13397</v>
      </c>
      <c r="D1620" s="8" t="s">
        <v>13398</v>
      </c>
      <c r="E1620" s="9" t="str">
        <f t="shared" si="75"/>
        <v/>
      </c>
      <c r="G1620" s="9"/>
      <c r="H1620" s="4">
        <v>3</v>
      </c>
      <c r="I1620" s="17" t="str">
        <f t="shared" si="76"/>
        <v>√</v>
      </c>
      <c r="J1620" s="2" t="s">
        <v>13396</v>
      </c>
      <c r="K1620" s="2" t="s">
        <v>13394</v>
      </c>
      <c r="L1620" s="2" t="s">
        <v>13398</v>
      </c>
      <c r="M1620" s="17">
        <v>3</v>
      </c>
      <c r="N1620" s="25"/>
      <c r="O1620" s="80">
        <f>MATCH(C1620,大汇总!$A$2:$A$6000,0)</f>
        <v>5198</v>
      </c>
      <c r="P1620">
        <f t="shared" ca="1" si="77"/>
        <v>0.8751368408157213</v>
      </c>
    </row>
    <row r="1621" spans="1:16" ht="70.150000000000006" hidden="1" customHeight="1">
      <c r="A1621" s="80" t="s">
        <v>16117</v>
      </c>
      <c r="B1621" s="17">
        <v>258</v>
      </c>
      <c r="C1621" s="7" t="s">
        <v>11870</v>
      </c>
      <c r="D1621" s="8" t="s">
        <v>11826</v>
      </c>
      <c r="E1621" s="1" t="str">
        <f t="shared" si="75"/>
        <v/>
      </c>
      <c r="F1621" s="80" t="s">
        <v>17903</v>
      </c>
      <c r="G1621" s="1" t="s">
        <v>17860</v>
      </c>
      <c r="H1621" s="4"/>
      <c r="I1621" s="17" t="str">
        <f t="shared" si="76"/>
        <v/>
      </c>
      <c r="J1621" s="2" t="s">
        <v>11872</v>
      </c>
      <c r="K1621" s="2" t="s">
        <v>11871</v>
      </c>
      <c r="L1621" s="2" t="s">
        <v>11826</v>
      </c>
      <c r="M1621" s="17">
        <v>3</v>
      </c>
      <c r="N1621" s="24"/>
      <c r="O1621" s="80">
        <f>MATCH(C1621,大汇总!$A$2:$A$6000,0)</f>
        <v>1479</v>
      </c>
      <c r="P1621">
        <f t="shared" ca="1" si="77"/>
        <v>0.46673297323055163</v>
      </c>
    </row>
    <row r="1622" spans="1:16" ht="70.150000000000006" hidden="1" customHeight="1">
      <c r="A1622" s="80" t="s">
        <v>16115</v>
      </c>
      <c r="B1622" s="1">
        <v>259</v>
      </c>
      <c r="C1622" s="7" t="s">
        <v>4616</v>
      </c>
      <c r="D1622" s="8" t="s">
        <v>4617</v>
      </c>
      <c r="E1622" s="1" t="str">
        <f t="shared" si="75"/>
        <v/>
      </c>
      <c r="G1622" s="1" t="s">
        <v>17860</v>
      </c>
      <c r="H1622" s="4">
        <v>3</v>
      </c>
      <c r="I1622" s="17" t="str">
        <f t="shared" si="76"/>
        <v>√</v>
      </c>
      <c r="J1622" s="2" t="s">
        <v>4619</v>
      </c>
      <c r="K1622" s="2" t="s">
        <v>4618</v>
      </c>
      <c r="L1622" s="2" t="s">
        <v>4617</v>
      </c>
      <c r="M1622" s="17">
        <v>3</v>
      </c>
      <c r="N1622" s="24"/>
      <c r="O1622" s="80">
        <f>MATCH(C1622,大汇总!$A$2:$A$6000,0)</f>
        <v>1427</v>
      </c>
      <c r="P1622">
        <f t="shared" ca="1" si="77"/>
        <v>0.47642663632673077</v>
      </c>
    </row>
    <row r="1623" spans="1:16" ht="70.150000000000006" hidden="1" customHeight="1">
      <c r="A1623" s="80" t="s">
        <v>16113</v>
      </c>
      <c r="B1623" s="1">
        <v>259</v>
      </c>
      <c r="C1623" s="7" t="s">
        <v>1692</v>
      </c>
      <c r="D1623" s="8" t="s">
        <v>694</v>
      </c>
      <c r="E1623" s="1" t="str">
        <f t="shared" si="75"/>
        <v/>
      </c>
      <c r="G1623" s="1"/>
      <c r="H1623" s="4">
        <v>1</v>
      </c>
      <c r="I1623" s="17" t="str">
        <f t="shared" si="76"/>
        <v>√</v>
      </c>
      <c r="J1623" s="2" t="s">
        <v>694</v>
      </c>
      <c r="K1623" s="2" t="s">
        <v>692</v>
      </c>
      <c r="L1623" s="2" t="s">
        <v>693</v>
      </c>
      <c r="M1623" s="17">
        <v>1</v>
      </c>
      <c r="N1623" s="24"/>
      <c r="O1623" s="80">
        <f>MATCH(C1623,大汇总!$A$2:$A$6000,0)</f>
        <v>2834</v>
      </c>
      <c r="P1623">
        <f t="shared" ca="1" si="77"/>
        <v>0.56928456665800409</v>
      </c>
    </row>
    <row r="1624" spans="1:16" ht="70.150000000000006" hidden="1" customHeight="1">
      <c r="A1624" s="80" t="s">
        <v>16116</v>
      </c>
      <c r="B1624" s="1">
        <v>259</v>
      </c>
      <c r="C1624" s="7" t="s">
        <v>16074</v>
      </c>
      <c r="D1624" s="8" t="s">
        <v>6828</v>
      </c>
      <c r="E1624" s="1" t="str">
        <f t="shared" si="75"/>
        <v/>
      </c>
      <c r="G1624" s="1"/>
      <c r="H1624" s="4">
        <v>2</v>
      </c>
      <c r="I1624" s="17" t="str">
        <f t="shared" si="76"/>
        <v>√</v>
      </c>
      <c r="J1624" s="2" t="s">
        <v>6829</v>
      </c>
      <c r="K1624" s="2" t="s">
        <v>6828</v>
      </c>
      <c r="L1624" s="2" t="s">
        <v>6830</v>
      </c>
      <c r="M1624" s="17">
        <v>2</v>
      </c>
      <c r="N1624" s="38"/>
      <c r="O1624" s="80">
        <f>MATCH(C1624,大汇总!$A$2:$A$6000,0)</f>
        <v>2770</v>
      </c>
      <c r="P1624">
        <f t="shared" ca="1" si="77"/>
        <v>0.9103431486643998</v>
      </c>
    </row>
    <row r="1625" spans="1:16" ht="70.150000000000006" hidden="1" customHeight="1">
      <c r="A1625" s="80" t="s">
        <v>16114</v>
      </c>
      <c r="B1625" s="1">
        <v>259</v>
      </c>
      <c r="C1625" s="7" t="s">
        <v>2532</v>
      </c>
      <c r="D1625" s="8" t="s">
        <v>2025</v>
      </c>
      <c r="E1625" s="1" t="str">
        <f t="shared" si="75"/>
        <v/>
      </c>
      <c r="F1625" s="80" t="s">
        <v>29998</v>
      </c>
      <c r="G1625" s="1"/>
      <c r="H1625" s="4">
        <v>3</v>
      </c>
      <c r="I1625" s="1" t="str">
        <f t="shared" si="76"/>
        <v>√</v>
      </c>
      <c r="J1625" s="2" t="s">
        <v>2026</v>
      </c>
      <c r="K1625" s="2" t="s">
        <v>1853</v>
      </c>
      <c r="L1625" s="2" t="s">
        <v>2025</v>
      </c>
      <c r="M1625" s="1">
        <v>3</v>
      </c>
      <c r="N1625" s="33"/>
      <c r="O1625" s="80" t="e">
        <f>MATCH(C1625,大汇总!$A$2:$A$6000,0)</f>
        <v>#N/A</v>
      </c>
      <c r="P1625">
        <f t="shared" ca="1" si="77"/>
        <v>0.37891475526820106</v>
      </c>
    </row>
    <row r="1626" spans="1:16" ht="70.150000000000006" hidden="1" customHeight="1">
      <c r="A1626" s="80" t="s">
        <v>16120</v>
      </c>
      <c r="B1626" s="1">
        <v>259</v>
      </c>
      <c r="C1626" s="7" t="s">
        <v>13399</v>
      </c>
      <c r="D1626" s="8" t="s">
        <v>3220</v>
      </c>
      <c r="E1626" s="9" t="str">
        <f t="shared" si="75"/>
        <v/>
      </c>
      <c r="G1626" s="9"/>
      <c r="H1626" s="4">
        <v>3</v>
      </c>
      <c r="I1626" s="17" t="str">
        <f t="shared" si="76"/>
        <v>√</v>
      </c>
      <c r="J1626" s="2" t="s">
        <v>3143</v>
      </c>
      <c r="K1626" s="2" t="s">
        <v>3141</v>
      </c>
      <c r="L1626" s="2" t="s">
        <v>3220</v>
      </c>
      <c r="M1626" s="17">
        <v>3</v>
      </c>
      <c r="N1626" s="25"/>
      <c r="O1626" s="80" t="e">
        <f>MATCH(C1626,大汇总!$A$2:$A$6000,0)</f>
        <v>#N/A</v>
      </c>
      <c r="P1626">
        <f t="shared" ca="1" si="77"/>
        <v>0.87913154172894337</v>
      </c>
    </row>
    <row r="1627" spans="1:16" ht="70.150000000000006" hidden="1" customHeight="1">
      <c r="A1627" s="80" t="s">
        <v>16117</v>
      </c>
      <c r="B1627" s="17">
        <v>259</v>
      </c>
      <c r="C1627" s="7" t="s">
        <v>11873</v>
      </c>
      <c r="D1627" s="21" t="s">
        <v>11874</v>
      </c>
      <c r="E1627" s="1" t="str">
        <f t="shared" si="75"/>
        <v/>
      </c>
      <c r="F1627" s="80" t="s">
        <v>17903</v>
      </c>
      <c r="G1627" s="1" t="s">
        <v>17860</v>
      </c>
      <c r="H1627" s="22"/>
      <c r="I1627" s="17" t="str">
        <f t="shared" si="76"/>
        <v/>
      </c>
      <c r="J1627" s="2" t="s">
        <v>11875</v>
      </c>
      <c r="K1627" s="2" t="s">
        <v>5287</v>
      </c>
      <c r="L1627" s="2" t="s">
        <v>11874</v>
      </c>
      <c r="M1627" s="17">
        <v>3</v>
      </c>
      <c r="N1627" s="24"/>
      <c r="O1627" s="80">
        <f>MATCH(C1627,大汇总!$A$2:$A$6000,0)</f>
        <v>1477</v>
      </c>
      <c r="P1627">
        <f t="shared" ca="1" si="77"/>
        <v>0.26134852013486087</v>
      </c>
    </row>
    <row r="1628" spans="1:16" ht="70.150000000000006" hidden="1" customHeight="1">
      <c r="A1628" s="80" t="s">
        <v>16115</v>
      </c>
      <c r="B1628" s="34">
        <v>260</v>
      </c>
      <c r="C1628" s="46" t="s">
        <v>17904</v>
      </c>
      <c r="D1628" s="8" t="s">
        <v>4623</v>
      </c>
      <c r="E1628" s="34" t="str">
        <f t="shared" si="75"/>
        <v/>
      </c>
      <c r="G1628" s="1" t="s">
        <v>17860</v>
      </c>
      <c r="H1628" s="47">
        <v>1</v>
      </c>
      <c r="I1628" s="37" t="str">
        <f t="shared" si="76"/>
        <v>√</v>
      </c>
      <c r="J1628" s="35" t="s">
        <v>4623</v>
      </c>
      <c r="K1628" s="35" t="s">
        <v>4621</v>
      </c>
      <c r="L1628" s="35" t="s">
        <v>4622</v>
      </c>
      <c r="M1628" s="17">
        <v>1</v>
      </c>
      <c r="N1628" s="24"/>
      <c r="O1628" s="80">
        <f>MATCH(C1628,大汇总!$A$2:$A$6000,0)</f>
        <v>1425</v>
      </c>
      <c r="P1628">
        <f t="shared" ca="1" si="77"/>
        <v>0.71974813814675942</v>
      </c>
    </row>
    <row r="1629" spans="1:16" ht="70.150000000000006" hidden="1" customHeight="1">
      <c r="A1629" s="80" t="s">
        <v>16113</v>
      </c>
      <c r="B1629" s="1">
        <v>260</v>
      </c>
      <c r="C1629" s="7" t="s">
        <v>1693</v>
      </c>
      <c r="D1629" s="8">
        <v>15</v>
      </c>
      <c r="E1629" s="1" t="str">
        <f t="shared" si="75"/>
        <v/>
      </c>
      <c r="G1629" s="1"/>
      <c r="H1629" s="4">
        <v>1</v>
      </c>
      <c r="I1629" s="17" t="str">
        <f t="shared" si="76"/>
        <v>√</v>
      </c>
      <c r="J1629" s="2">
        <v>15</v>
      </c>
      <c r="K1629" s="2">
        <v>20</v>
      </c>
      <c r="L1629" s="2">
        <v>25</v>
      </c>
      <c r="M1629" s="17">
        <v>1</v>
      </c>
      <c r="N1629" s="23"/>
      <c r="O1629" s="80">
        <f>MATCH(C1629,大汇总!$A$2:$A$6000,0)</f>
        <v>2835</v>
      </c>
      <c r="P1629">
        <f t="shared" ca="1" si="77"/>
        <v>0.81725204144133745</v>
      </c>
    </row>
    <row r="1630" spans="1:16" ht="70.150000000000006" hidden="1" customHeight="1">
      <c r="A1630" s="80" t="s">
        <v>16116</v>
      </c>
      <c r="B1630" s="1">
        <v>260</v>
      </c>
      <c r="C1630" s="7" t="s">
        <v>16075</v>
      </c>
      <c r="D1630" s="8" t="s">
        <v>6831</v>
      </c>
      <c r="E1630" s="1" t="str">
        <f t="shared" si="75"/>
        <v/>
      </c>
      <c r="G1630" s="1"/>
      <c r="H1630" s="4">
        <v>1</v>
      </c>
      <c r="I1630" s="17" t="str">
        <f t="shared" si="76"/>
        <v>√</v>
      </c>
      <c r="J1630" s="2" t="s">
        <v>6831</v>
      </c>
      <c r="K1630" s="2" t="s">
        <v>6357</v>
      </c>
      <c r="L1630" s="2" t="s">
        <v>6358</v>
      </c>
      <c r="M1630" s="17">
        <v>1</v>
      </c>
      <c r="N1630" s="38"/>
      <c r="O1630" s="80" t="e">
        <f>MATCH(C1630,大汇总!$A$2:$A$6000,0)</f>
        <v>#N/A</v>
      </c>
      <c r="P1630">
        <f t="shared" ca="1" si="77"/>
        <v>0.74343430682387524</v>
      </c>
    </row>
    <row r="1631" spans="1:16" ht="70.150000000000006" hidden="1" customHeight="1">
      <c r="A1631" s="80" t="s">
        <v>16114</v>
      </c>
      <c r="B1631" s="1">
        <v>260</v>
      </c>
      <c r="C1631" s="7" t="s">
        <v>2533</v>
      </c>
      <c r="D1631" s="8" t="s">
        <v>2534</v>
      </c>
      <c r="E1631" s="1" t="str">
        <f t="shared" si="75"/>
        <v/>
      </c>
      <c r="F1631" s="80" t="s">
        <v>18001</v>
      </c>
      <c r="G1631" s="1"/>
      <c r="H1631" s="4">
        <v>3</v>
      </c>
      <c r="I1631" s="1" t="str">
        <f t="shared" si="76"/>
        <v>√</v>
      </c>
      <c r="J1631" s="2" t="s">
        <v>1918</v>
      </c>
      <c r="K1631" s="2" t="s">
        <v>2029</v>
      </c>
      <c r="L1631" s="2" t="s">
        <v>2534</v>
      </c>
      <c r="M1631" s="1">
        <v>3</v>
      </c>
      <c r="N1631" s="77"/>
      <c r="O1631" s="80" t="e">
        <f>MATCH(C1631,大汇总!$A$2:$A$6000,0)</f>
        <v>#N/A</v>
      </c>
      <c r="P1631">
        <f t="shared" ca="1" si="77"/>
        <v>0.95928654514704981</v>
      </c>
    </row>
    <row r="1632" spans="1:16" ht="70.150000000000006" hidden="1" customHeight="1">
      <c r="A1632" s="80" t="s">
        <v>16120</v>
      </c>
      <c r="B1632" s="1">
        <v>260</v>
      </c>
      <c r="C1632" s="7" t="s">
        <v>13400</v>
      </c>
      <c r="D1632" s="8" t="s">
        <v>3220</v>
      </c>
      <c r="E1632" s="9" t="str">
        <f t="shared" si="75"/>
        <v/>
      </c>
      <c r="G1632" s="9"/>
      <c r="H1632" s="4">
        <v>3</v>
      </c>
      <c r="I1632" s="17" t="str">
        <f t="shared" si="76"/>
        <v>√</v>
      </c>
      <c r="J1632" s="2" t="s">
        <v>3143</v>
      </c>
      <c r="K1632" s="2" t="s">
        <v>3141</v>
      </c>
      <c r="L1632" s="2" t="s">
        <v>3220</v>
      </c>
      <c r="M1632" s="17">
        <v>3</v>
      </c>
      <c r="N1632" s="25"/>
      <c r="O1632" s="80" t="e">
        <f>MATCH(C1632,大汇总!$A$2:$A$6000,0)</f>
        <v>#N/A</v>
      </c>
      <c r="P1632">
        <f t="shared" ca="1" si="77"/>
        <v>0.3650087744535554</v>
      </c>
    </row>
    <row r="1633" spans="1:16" ht="70.150000000000006" hidden="1" customHeight="1">
      <c r="A1633" s="80" t="s">
        <v>16117</v>
      </c>
      <c r="B1633" s="17">
        <v>260</v>
      </c>
      <c r="C1633" s="7" t="s">
        <v>11876</v>
      </c>
      <c r="D1633" s="8" t="s">
        <v>11877</v>
      </c>
      <c r="E1633" s="1" t="str">
        <f t="shared" si="75"/>
        <v/>
      </c>
      <c r="F1633" s="80" t="s">
        <v>17903</v>
      </c>
      <c r="G1633" s="1" t="s">
        <v>17860</v>
      </c>
      <c r="H1633" s="4"/>
      <c r="I1633" s="17" t="str">
        <f t="shared" si="76"/>
        <v/>
      </c>
      <c r="J1633" s="2" t="s">
        <v>11874</v>
      </c>
      <c r="K1633" s="2" t="s">
        <v>11877</v>
      </c>
      <c r="L1633" s="2" t="s">
        <v>11878</v>
      </c>
      <c r="M1633" s="17">
        <v>2</v>
      </c>
      <c r="N1633" s="24"/>
      <c r="O1633" s="80">
        <f>MATCH(C1633,大汇总!$A$2:$A$6000,0)</f>
        <v>1476</v>
      </c>
      <c r="P1633">
        <f t="shared" ca="1" si="77"/>
        <v>0.72022767277280397</v>
      </c>
    </row>
    <row r="1634" spans="1:16" ht="70.150000000000006" hidden="1" customHeight="1">
      <c r="A1634" s="80" t="s">
        <v>16115</v>
      </c>
      <c r="B1634" s="1">
        <v>261</v>
      </c>
      <c r="C1634" s="7" t="s">
        <v>4624</v>
      </c>
      <c r="D1634" s="8" t="s">
        <v>2543</v>
      </c>
      <c r="E1634" s="1" t="str">
        <f t="shared" si="75"/>
        <v/>
      </c>
      <c r="G1634" s="1" t="s">
        <v>17860</v>
      </c>
      <c r="H1634" s="4">
        <v>3</v>
      </c>
      <c r="I1634" s="17" t="str">
        <f t="shared" si="76"/>
        <v>√</v>
      </c>
      <c r="J1634" s="2" t="s">
        <v>4619</v>
      </c>
      <c r="K1634" s="2" t="s">
        <v>4617</v>
      </c>
      <c r="L1634" s="2" t="s">
        <v>2543</v>
      </c>
      <c r="M1634" s="17">
        <v>3</v>
      </c>
      <c r="N1634" s="24"/>
      <c r="O1634" s="80">
        <f>MATCH(C1634,大汇总!$A$2:$A$6000,0)</f>
        <v>1426</v>
      </c>
      <c r="P1634">
        <f t="shared" ca="1" si="77"/>
        <v>0.62781547399667392</v>
      </c>
    </row>
    <row r="1635" spans="1:16" ht="70.150000000000006" hidden="1" customHeight="1">
      <c r="A1635" s="80" t="s">
        <v>16113</v>
      </c>
      <c r="B1635" s="1">
        <v>261</v>
      </c>
      <c r="C1635" s="7" t="s">
        <v>1694</v>
      </c>
      <c r="D1635" s="8">
        <v>20</v>
      </c>
      <c r="E1635" s="1" t="str">
        <f t="shared" si="75"/>
        <v/>
      </c>
      <c r="G1635" s="1"/>
      <c r="H1635" s="4">
        <v>2</v>
      </c>
      <c r="I1635" s="17" t="str">
        <f t="shared" si="76"/>
        <v>√</v>
      </c>
      <c r="J1635" s="2">
        <v>15</v>
      </c>
      <c r="K1635" s="2">
        <v>20</v>
      </c>
      <c r="L1635" s="2">
        <v>25</v>
      </c>
      <c r="M1635" s="17">
        <v>2</v>
      </c>
      <c r="N1635" s="24"/>
      <c r="O1635" s="80">
        <f>MATCH(C1635,大汇总!$A$2:$A$6000,0)</f>
        <v>2836</v>
      </c>
      <c r="P1635">
        <f t="shared" ca="1" si="77"/>
        <v>0.84920356218530879</v>
      </c>
    </row>
    <row r="1636" spans="1:16" ht="70.150000000000006" hidden="1" customHeight="1">
      <c r="A1636" s="80" t="s">
        <v>16116</v>
      </c>
      <c r="B1636" s="1">
        <v>261</v>
      </c>
      <c r="C1636" s="7" t="s">
        <v>16076</v>
      </c>
      <c r="D1636" s="8" t="s">
        <v>6832</v>
      </c>
      <c r="E1636" s="1" t="str">
        <f t="shared" si="75"/>
        <v/>
      </c>
      <c r="G1636" s="1"/>
      <c r="H1636" s="4">
        <v>1</v>
      </c>
      <c r="I1636" s="17" t="str">
        <f t="shared" si="76"/>
        <v>√</v>
      </c>
      <c r="J1636" s="2" t="s">
        <v>6832</v>
      </c>
      <c r="K1636" s="2" t="s">
        <v>6833</v>
      </c>
      <c r="L1636" s="2" t="s">
        <v>6362</v>
      </c>
      <c r="M1636" s="17">
        <v>1</v>
      </c>
      <c r="N1636" s="38"/>
      <c r="O1636" s="80">
        <f>MATCH(C1636,大汇总!$A$2:$A$6000,0)</f>
        <v>3669</v>
      </c>
      <c r="P1636">
        <f t="shared" ca="1" si="77"/>
        <v>0.47190202838771345</v>
      </c>
    </row>
    <row r="1637" spans="1:16" ht="70.150000000000006" hidden="1" customHeight="1">
      <c r="A1637" s="80" t="s">
        <v>16114</v>
      </c>
      <c r="B1637" s="1">
        <v>261</v>
      </c>
      <c r="C1637" s="7" t="s">
        <v>15578</v>
      </c>
      <c r="D1637" s="8" t="s">
        <v>15578</v>
      </c>
      <c r="E1637" s="1" t="str">
        <f t="shared" si="75"/>
        <v/>
      </c>
      <c r="F1637" s="80" t="s">
        <v>29998</v>
      </c>
      <c r="G1637" s="1"/>
      <c r="H1637" s="4">
        <v>1</v>
      </c>
      <c r="I1637" s="1" t="str">
        <f t="shared" si="76"/>
        <v>√</v>
      </c>
      <c r="J1637" s="2" t="s">
        <v>2536</v>
      </c>
      <c r="K1637" s="2" t="s">
        <v>2535</v>
      </c>
      <c r="L1637" s="2" t="s">
        <v>2537</v>
      </c>
      <c r="M1637" s="1">
        <v>1</v>
      </c>
      <c r="N1637" s="33"/>
      <c r="O1637" s="80">
        <f>MATCH(C1637,大汇总!$A$2:$A$6000,0)</f>
        <v>3342</v>
      </c>
      <c r="P1637">
        <f t="shared" ca="1" si="77"/>
        <v>0.88404940101442597</v>
      </c>
    </row>
    <row r="1638" spans="1:16" ht="70.150000000000006" hidden="1" customHeight="1">
      <c r="A1638" s="80" t="s">
        <v>16120</v>
      </c>
      <c r="B1638" s="1">
        <v>261</v>
      </c>
      <c r="C1638" s="7" t="s">
        <v>13401</v>
      </c>
      <c r="D1638" s="8" t="s">
        <v>13402</v>
      </c>
      <c r="E1638" s="9" t="str">
        <f t="shared" si="75"/>
        <v/>
      </c>
      <c r="G1638" s="9"/>
      <c r="H1638" s="4">
        <v>1</v>
      </c>
      <c r="I1638" s="17" t="str">
        <f t="shared" si="76"/>
        <v>√</v>
      </c>
      <c r="J1638" s="2" t="s">
        <v>13402</v>
      </c>
      <c r="K1638" s="2" t="s">
        <v>13403</v>
      </c>
      <c r="L1638" s="2" t="s">
        <v>13404</v>
      </c>
      <c r="M1638" s="17">
        <v>1</v>
      </c>
      <c r="N1638" s="25"/>
      <c r="O1638" s="80">
        <f>MATCH(C1638,大汇总!$A$2:$A$6000,0)</f>
        <v>5197</v>
      </c>
      <c r="P1638">
        <f t="shared" ca="1" si="77"/>
        <v>0.7661055877669054</v>
      </c>
    </row>
    <row r="1639" spans="1:16" ht="70.150000000000006" hidden="1" customHeight="1">
      <c r="A1639" s="80" t="s">
        <v>16117</v>
      </c>
      <c r="B1639" s="17">
        <v>261</v>
      </c>
      <c r="C1639" s="7" t="s">
        <v>11879</v>
      </c>
      <c r="D1639" s="8" t="s">
        <v>11882</v>
      </c>
      <c r="E1639" s="1" t="str">
        <f t="shared" si="75"/>
        <v/>
      </c>
      <c r="F1639" s="80" t="s">
        <v>17903</v>
      </c>
      <c r="G1639" s="1" t="s">
        <v>17860</v>
      </c>
      <c r="H1639" s="4"/>
      <c r="I1639" s="17" t="str">
        <f t="shared" si="76"/>
        <v/>
      </c>
      <c r="J1639" s="2" t="s">
        <v>11880</v>
      </c>
      <c r="K1639" s="2" t="s">
        <v>11881</v>
      </c>
      <c r="L1639" s="2" t="s">
        <v>11882</v>
      </c>
      <c r="M1639" s="17">
        <v>3</v>
      </c>
      <c r="N1639" s="24"/>
      <c r="O1639" s="80">
        <f>MATCH(C1639,大汇总!$A$2:$A$6000,0)</f>
        <v>1478</v>
      </c>
      <c r="P1639">
        <f t="shared" ca="1" si="77"/>
        <v>0.2043257808939728</v>
      </c>
    </row>
    <row r="1640" spans="1:16" ht="70.150000000000006" hidden="1" customHeight="1">
      <c r="A1640" s="80" t="s">
        <v>16115</v>
      </c>
      <c r="B1640" s="1">
        <v>262</v>
      </c>
      <c r="C1640" s="7" t="s">
        <v>4625</v>
      </c>
      <c r="D1640" s="8" t="s">
        <v>4626</v>
      </c>
      <c r="E1640" s="1" t="str">
        <f t="shared" si="75"/>
        <v/>
      </c>
      <c r="G1640" s="1" t="s">
        <v>17860</v>
      </c>
      <c r="H1640" s="4">
        <v>1</v>
      </c>
      <c r="I1640" s="17" t="str">
        <f t="shared" si="76"/>
        <v>√</v>
      </c>
      <c r="J1640" s="2" t="s">
        <v>4626</v>
      </c>
      <c r="K1640" s="2" t="s">
        <v>4627</v>
      </c>
      <c r="L1640" s="2" t="s">
        <v>4628</v>
      </c>
      <c r="M1640" s="17">
        <v>1</v>
      </c>
      <c r="N1640" s="24"/>
      <c r="O1640" s="80">
        <f>MATCH(C1640,大汇总!$A$2:$A$6000,0)</f>
        <v>1429</v>
      </c>
      <c r="P1640">
        <f t="shared" ca="1" si="77"/>
        <v>3.8129558584900414E-2</v>
      </c>
    </row>
    <row r="1641" spans="1:16" ht="70.150000000000006" hidden="1" customHeight="1">
      <c r="A1641" s="80" t="s">
        <v>16113</v>
      </c>
      <c r="B1641" s="1">
        <v>262</v>
      </c>
      <c r="C1641" s="7" t="s">
        <v>1695</v>
      </c>
      <c r="D1641" s="8">
        <v>25</v>
      </c>
      <c r="E1641" s="1" t="str">
        <f t="shared" si="75"/>
        <v/>
      </c>
      <c r="G1641" s="1"/>
      <c r="H1641" s="4">
        <v>1</v>
      </c>
      <c r="I1641" s="17" t="str">
        <f t="shared" si="76"/>
        <v>√</v>
      </c>
      <c r="J1641" s="2">
        <v>25</v>
      </c>
      <c r="K1641" s="2">
        <v>15</v>
      </c>
      <c r="L1641" s="2">
        <v>20</v>
      </c>
      <c r="M1641" s="17">
        <v>1</v>
      </c>
      <c r="N1641" s="23"/>
      <c r="O1641" s="80">
        <f>MATCH(C1641,大汇总!$A$2:$A$6000,0)</f>
        <v>2837</v>
      </c>
      <c r="P1641">
        <f t="shared" ca="1" si="77"/>
        <v>9.4536717836337769E-2</v>
      </c>
    </row>
    <row r="1642" spans="1:16" ht="70.150000000000006" hidden="1" customHeight="1">
      <c r="A1642" s="80" t="s">
        <v>16116</v>
      </c>
      <c r="B1642" s="1">
        <v>262</v>
      </c>
      <c r="C1642" s="7" t="s">
        <v>16077</v>
      </c>
      <c r="D1642" s="8" t="s">
        <v>6362</v>
      </c>
      <c r="E1642" s="1" t="str">
        <f t="shared" si="75"/>
        <v/>
      </c>
      <c r="F1642" s="80" t="s">
        <v>29470</v>
      </c>
      <c r="G1642" s="1"/>
      <c r="H1642" s="4">
        <v>3</v>
      </c>
      <c r="I1642" s="17" t="str">
        <f t="shared" si="76"/>
        <v>√</v>
      </c>
      <c r="J1642" s="2" t="s">
        <v>6832</v>
      </c>
      <c r="K1642" s="2" t="s">
        <v>6834</v>
      </c>
      <c r="L1642" s="2" t="s">
        <v>6362</v>
      </c>
      <c r="M1642" s="17">
        <v>3</v>
      </c>
      <c r="N1642" s="38"/>
      <c r="O1642" s="80">
        <f>MATCH(C1642,大汇总!$A$2:$A$6000,0)</f>
        <v>1644</v>
      </c>
      <c r="P1642">
        <f t="shared" ca="1" si="77"/>
        <v>0.41942146536119074</v>
      </c>
    </row>
    <row r="1643" spans="1:16" ht="70.150000000000006" hidden="1" customHeight="1">
      <c r="A1643" s="80" t="s">
        <v>16114</v>
      </c>
      <c r="B1643" s="1">
        <v>262</v>
      </c>
      <c r="C1643" s="7" t="s">
        <v>15579</v>
      </c>
      <c r="D1643" s="8" t="s">
        <v>2538</v>
      </c>
      <c r="E1643" s="1" t="str">
        <f t="shared" si="75"/>
        <v/>
      </c>
      <c r="F1643" s="80" t="s">
        <v>29998</v>
      </c>
      <c r="G1643" s="1"/>
      <c r="H1643" s="4">
        <v>3</v>
      </c>
      <c r="I1643" s="1" t="str">
        <f t="shared" si="76"/>
        <v>√</v>
      </c>
      <c r="J1643" s="2" t="s">
        <v>2033</v>
      </c>
      <c r="K1643" s="2" t="s">
        <v>2032</v>
      </c>
      <c r="L1643" s="2" t="s">
        <v>2538</v>
      </c>
      <c r="M1643" s="1">
        <v>3</v>
      </c>
      <c r="N1643" s="33"/>
      <c r="O1643" s="80" t="e">
        <f>MATCH(C1643,大汇总!$A$2:$A$6000,0)</f>
        <v>#N/A</v>
      </c>
      <c r="P1643">
        <f t="shared" ca="1" si="77"/>
        <v>0.73108414996096638</v>
      </c>
    </row>
    <row r="1644" spans="1:16" ht="70.150000000000006" hidden="1" customHeight="1">
      <c r="A1644" s="80" t="s">
        <v>16120</v>
      </c>
      <c r="B1644" s="1">
        <v>262</v>
      </c>
      <c r="C1644" s="7" t="s">
        <v>13405</v>
      </c>
      <c r="D1644" s="8" t="s">
        <v>13402</v>
      </c>
      <c r="E1644" s="9" t="str">
        <f t="shared" si="75"/>
        <v/>
      </c>
      <c r="F1644" s="1" t="s">
        <v>17901</v>
      </c>
      <c r="G1644" s="9"/>
      <c r="H1644" s="4">
        <v>1</v>
      </c>
      <c r="I1644" s="17" t="str">
        <f t="shared" si="76"/>
        <v>√</v>
      </c>
      <c r="J1644" s="2" t="s">
        <v>13402</v>
      </c>
      <c r="K1644" s="2" t="s">
        <v>13403</v>
      </c>
      <c r="L1644" s="2" t="s">
        <v>13404</v>
      </c>
      <c r="M1644" s="17">
        <v>1</v>
      </c>
      <c r="N1644" s="25"/>
      <c r="O1644" s="80" t="e">
        <f>MATCH(C1644,大汇总!$A$2:$A$6000,0)</f>
        <v>#N/A</v>
      </c>
      <c r="P1644">
        <f t="shared" ca="1" si="77"/>
        <v>5.2068429173375286E-2</v>
      </c>
    </row>
    <row r="1645" spans="1:16" ht="70.150000000000006" hidden="1" customHeight="1">
      <c r="A1645" s="80" t="s">
        <v>16117</v>
      </c>
      <c r="B1645" s="17">
        <v>262</v>
      </c>
      <c r="C1645" s="7" t="s">
        <v>11883</v>
      </c>
      <c r="D1645" s="8" t="s">
        <v>11884</v>
      </c>
      <c r="E1645" s="1" t="str">
        <f t="shared" si="75"/>
        <v/>
      </c>
      <c r="F1645" s="80" t="s">
        <v>17903</v>
      </c>
      <c r="G1645" s="1" t="s">
        <v>17860</v>
      </c>
      <c r="H1645" s="4"/>
      <c r="I1645" s="17" t="str">
        <f t="shared" si="76"/>
        <v/>
      </c>
      <c r="J1645" s="2" t="s">
        <v>11886</v>
      </c>
      <c r="K1645" s="2" t="s">
        <v>11885</v>
      </c>
      <c r="L1645" s="2" t="s">
        <v>11884</v>
      </c>
      <c r="M1645" s="17">
        <v>3</v>
      </c>
      <c r="N1645" s="24"/>
      <c r="O1645" s="80">
        <f>MATCH(C1645,大汇总!$A$2:$A$6000,0)</f>
        <v>1483</v>
      </c>
      <c r="P1645">
        <f t="shared" ca="1" si="77"/>
        <v>0.53716860906797081</v>
      </c>
    </row>
    <row r="1646" spans="1:16" ht="70.150000000000006" hidden="1" customHeight="1">
      <c r="A1646" s="80" t="s">
        <v>16115</v>
      </c>
      <c r="B1646" s="1">
        <v>263</v>
      </c>
      <c r="C1646" s="7" t="s">
        <v>4629</v>
      </c>
      <c r="D1646" s="8" t="s">
        <v>4630</v>
      </c>
      <c r="E1646" s="1" t="str">
        <f t="shared" si="75"/>
        <v/>
      </c>
      <c r="G1646" s="1" t="s">
        <v>17860</v>
      </c>
      <c r="H1646" s="4"/>
      <c r="I1646" s="17" t="str">
        <f t="shared" si="76"/>
        <v/>
      </c>
      <c r="J1646" s="2" t="s">
        <v>4630</v>
      </c>
      <c r="K1646" s="2" t="s">
        <v>4632</v>
      </c>
      <c r="L1646" s="2" t="s">
        <v>4631</v>
      </c>
      <c r="M1646" s="17">
        <v>1</v>
      </c>
      <c r="N1646" s="24"/>
      <c r="O1646" s="80">
        <f>MATCH(C1646,大汇总!$A$2:$A$6000,0)</f>
        <v>1428</v>
      </c>
      <c r="P1646">
        <f t="shared" ca="1" si="77"/>
        <v>0.71632802647873284</v>
      </c>
    </row>
    <row r="1647" spans="1:16" ht="70.150000000000006" hidden="1" customHeight="1">
      <c r="A1647" s="80" t="s">
        <v>16113</v>
      </c>
      <c r="B1647" s="1">
        <v>263</v>
      </c>
      <c r="C1647" s="7" t="s">
        <v>1568</v>
      </c>
      <c r="D1647" s="8">
        <v>30</v>
      </c>
      <c r="E1647" s="1" t="str">
        <f t="shared" si="75"/>
        <v/>
      </c>
      <c r="G1647" s="1"/>
      <c r="H1647" s="4">
        <v>3</v>
      </c>
      <c r="I1647" s="17" t="str">
        <f t="shared" si="76"/>
        <v>√</v>
      </c>
      <c r="J1647" s="2">
        <v>90</v>
      </c>
      <c r="K1647" s="2">
        <v>60</v>
      </c>
      <c r="L1647" s="2">
        <v>30</v>
      </c>
      <c r="M1647" s="17">
        <v>3</v>
      </c>
      <c r="N1647" s="24"/>
      <c r="O1647" s="80" t="e">
        <f>MATCH(C1647,大汇总!$A$2:$A$6000,0)</f>
        <v>#N/A</v>
      </c>
      <c r="P1647">
        <f t="shared" ca="1" si="77"/>
        <v>1.2726815924121837E-2</v>
      </c>
    </row>
    <row r="1648" spans="1:16" ht="70.150000000000006" hidden="1" customHeight="1">
      <c r="A1648" s="80" t="s">
        <v>16116</v>
      </c>
      <c r="B1648" s="1">
        <v>263</v>
      </c>
      <c r="C1648" s="7" t="s">
        <v>16078</v>
      </c>
      <c r="D1648" s="8" t="s">
        <v>6835</v>
      </c>
      <c r="E1648" s="1" t="str">
        <f t="shared" si="75"/>
        <v/>
      </c>
      <c r="F1648" s="80" t="s">
        <v>29470</v>
      </c>
      <c r="G1648" s="1"/>
      <c r="H1648" s="4">
        <v>3</v>
      </c>
      <c r="I1648" s="17" t="str">
        <f t="shared" si="76"/>
        <v>√</v>
      </c>
      <c r="J1648" s="2" t="s">
        <v>6366</v>
      </c>
      <c r="K1648" s="2" t="s">
        <v>6365</v>
      </c>
      <c r="L1648" s="2" t="s">
        <v>6835</v>
      </c>
      <c r="M1648" s="17">
        <v>3</v>
      </c>
      <c r="N1648" s="38"/>
      <c r="O1648" s="80" t="e">
        <f>MATCH(C1648,大汇总!$A$2:$A$6000,0)</f>
        <v>#N/A</v>
      </c>
      <c r="P1648">
        <f t="shared" ca="1" si="77"/>
        <v>0.74196373281364736</v>
      </c>
    </row>
    <row r="1649" spans="1:16" ht="70.150000000000006" hidden="1" customHeight="1">
      <c r="A1649" s="80" t="s">
        <v>16114</v>
      </c>
      <c r="B1649" s="1">
        <v>263</v>
      </c>
      <c r="C1649" s="7" t="s">
        <v>2539</v>
      </c>
      <c r="D1649" s="8" t="s">
        <v>2035</v>
      </c>
      <c r="E1649" s="1" t="str">
        <f t="shared" si="75"/>
        <v/>
      </c>
      <c r="G1649" s="1"/>
      <c r="H1649" s="4">
        <v>1</v>
      </c>
      <c r="I1649" s="1" t="str">
        <f t="shared" si="76"/>
        <v>√</v>
      </c>
      <c r="J1649" s="2" t="s">
        <v>2035</v>
      </c>
      <c r="K1649" s="2" t="s">
        <v>2036</v>
      </c>
      <c r="L1649" s="2" t="s">
        <v>2540</v>
      </c>
      <c r="M1649" s="1">
        <v>1</v>
      </c>
      <c r="N1649" s="33"/>
      <c r="O1649" s="80" t="e">
        <f>MATCH(C1649,大汇总!$A$2:$A$6000,0)</f>
        <v>#N/A</v>
      </c>
      <c r="P1649">
        <f t="shared" ca="1" si="77"/>
        <v>0.93055617543392022</v>
      </c>
    </row>
    <row r="1650" spans="1:16" ht="70.150000000000006" hidden="1" customHeight="1">
      <c r="A1650" s="80" t="s">
        <v>16120</v>
      </c>
      <c r="B1650" s="54">
        <v>263</v>
      </c>
      <c r="C1650" s="7" t="s">
        <v>13406</v>
      </c>
      <c r="D1650" s="8" t="s">
        <v>13407</v>
      </c>
      <c r="E1650" s="9" t="str">
        <f t="shared" si="75"/>
        <v/>
      </c>
      <c r="F1650" s="9" t="s">
        <v>17901</v>
      </c>
      <c r="G1650" s="9" t="s">
        <v>17857</v>
      </c>
      <c r="H1650" s="4">
        <v>3</v>
      </c>
      <c r="I1650" s="17" t="str">
        <f t="shared" si="76"/>
        <v>√</v>
      </c>
      <c r="J1650" s="2" t="s">
        <v>13408</v>
      </c>
      <c r="K1650" s="2" t="s">
        <v>7756</v>
      </c>
      <c r="L1650" s="2" t="s">
        <v>13407</v>
      </c>
      <c r="M1650" s="17">
        <v>3</v>
      </c>
      <c r="N1650" s="25"/>
      <c r="O1650" s="80">
        <f>MATCH(C1650,大汇总!$A$2:$A$6000,0)</f>
        <v>590</v>
      </c>
      <c r="P1650">
        <f t="shared" ca="1" si="77"/>
        <v>0.72689953021850262</v>
      </c>
    </row>
    <row r="1651" spans="1:16" ht="70.150000000000006" hidden="1" customHeight="1">
      <c r="A1651" s="80" t="s">
        <v>16117</v>
      </c>
      <c r="B1651" s="17">
        <v>263</v>
      </c>
      <c r="C1651" s="7" t="s">
        <v>11887</v>
      </c>
      <c r="D1651" s="8" t="s">
        <v>11888</v>
      </c>
      <c r="E1651" s="1" t="str">
        <f t="shared" si="75"/>
        <v/>
      </c>
      <c r="F1651" s="80" t="s">
        <v>17903</v>
      </c>
      <c r="G1651" s="1" t="s">
        <v>17860</v>
      </c>
      <c r="H1651" s="4"/>
      <c r="I1651" s="17" t="str">
        <f t="shared" si="76"/>
        <v/>
      </c>
      <c r="J1651" s="2" t="s">
        <v>11889</v>
      </c>
      <c r="K1651" s="2" t="s">
        <v>11888</v>
      </c>
      <c r="L1651" s="2" t="s">
        <v>11890</v>
      </c>
      <c r="M1651" s="17">
        <v>2</v>
      </c>
      <c r="N1651" s="24"/>
      <c r="O1651" s="80">
        <f>MATCH(C1651,大汇总!$A$2:$A$6000,0)</f>
        <v>1482</v>
      </c>
      <c r="P1651">
        <f t="shared" ca="1" si="77"/>
        <v>7.012208456568747E-2</v>
      </c>
    </row>
    <row r="1652" spans="1:16" ht="70.150000000000006" hidden="1" customHeight="1">
      <c r="A1652" s="80" t="s">
        <v>16115</v>
      </c>
      <c r="B1652" s="1">
        <v>264</v>
      </c>
      <c r="C1652" s="7" t="s">
        <v>4633</v>
      </c>
      <c r="D1652" s="8" t="s">
        <v>4599</v>
      </c>
      <c r="E1652" s="1" t="str">
        <f t="shared" si="75"/>
        <v/>
      </c>
      <c r="G1652" s="1" t="s">
        <v>29997</v>
      </c>
      <c r="H1652" s="4">
        <v>2</v>
      </c>
      <c r="I1652" s="17" t="str">
        <f t="shared" si="76"/>
        <v>√</v>
      </c>
      <c r="J1652" s="2" t="s">
        <v>4634</v>
      </c>
      <c r="K1652" s="2" t="s">
        <v>4599</v>
      </c>
      <c r="L1652" s="2" t="s">
        <v>4635</v>
      </c>
      <c r="M1652" s="17">
        <v>2</v>
      </c>
      <c r="N1652" s="24"/>
      <c r="O1652" s="80">
        <f>MATCH(C1652,大汇总!$A$2:$A$6000,0)</f>
        <v>1419</v>
      </c>
      <c r="P1652">
        <f t="shared" ca="1" si="77"/>
        <v>0.80052761578562037</v>
      </c>
    </row>
    <row r="1653" spans="1:16" ht="70.150000000000006" hidden="1" customHeight="1">
      <c r="A1653" s="80" t="s">
        <v>16113</v>
      </c>
      <c r="B1653" s="1">
        <v>264</v>
      </c>
      <c r="C1653" s="7" t="s">
        <v>1696</v>
      </c>
      <c r="D1653" s="8">
        <v>800</v>
      </c>
      <c r="E1653" s="1" t="str">
        <f t="shared" si="75"/>
        <v/>
      </c>
      <c r="G1653" s="1"/>
      <c r="H1653" s="4">
        <v>2</v>
      </c>
      <c r="I1653" s="17" t="str">
        <f t="shared" si="76"/>
        <v>√</v>
      </c>
      <c r="J1653" s="2">
        <v>1200</v>
      </c>
      <c r="K1653" s="2">
        <v>800</v>
      </c>
      <c r="L1653" s="2">
        <v>1600</v>
      </c>
      <c r="M1653" s="17">
        <v>2</v>
      </c>
      <c r="N1653" s="24"/>
      <c r="O1653" s="80">
        <f>MATCH(C1653,大汇总!$A$2:$A$6000,0)</f>
        <v>3446</v>
      </c>
      <c r="P1653">
        <f t="shared" ca="1" si="77"/>
        <v>0.8579758747752303</v>
      </c>
    </row>
    <row r="1654" spans="1:16" ht="70.150000000000006" hidden="1" customHeight="1">
      <c r="A1654" s="80" t="s">
        <v>16116</v>
      </c>
      <c r="B1654" s="1">
        <v>264</v>
      </c>
      <c r="C1654" s="7" t="s">
        <v>16079</v>
      </c>
      <c r="D1654" s="8" t="s">
        <v>6358</v>
      </c>
      <c r="E1654" s="1" t="str">
        <f t="shared" si="75"/>
        <v/>
      </c>
      <c r="G1654" s="1"/>
      <c r="H1654" s="4">
        <v>1</v>
      </c>
      <c r="I1654" s="17" t="str">
        <f t="shared" si="76"/>
        <v>√</v>
      </c>
      <c r="J1654" s="2" t="s">
        <v>6358</v>
      </c>
      <c r="K1654" s="2" t="s">
        <v>6368</v>
      </c>
      <c r="L1654" s="2" t="s">
        <v>6369</v>
      </c>
      <c r="M1654" s="17">
        <v>1</v>
      </c>
      <c r="N1654" s="38"/>
      <c r="O1654" s="80" t="e">
        <f>MATCH(C1654,大汇总!$A$2:$A$6000,0)</f>
        <v>#N/A</v>
      </c>
      <c r="P1654">
        <f t="shared" ca="1" si="77"/>
        <v>0.76694546105597439</v>
      </c>
    </row>
    <row r="1655" spans="1:16" ht="70.150000000000006" hidden="1" customHeight="1">
      <c r="A1655" s="80" t="s">
        <v>16114</v>
      </c>
      <c r="B1655" s="1">
        <v>264</v>
      </c>
      <c r="C1655" s="7" t="s">
        <v>15580</v>
      </c>
      <c r="D1655" s="8" t="s">
        <v>2541</v>
      </c>
      <c r="E1655" s="1" t="str">
        <f t="shared" si="75"/>
        <v/>
      </c>
      <c r="F1655" s="80" t="s">
        <v>29998</v>
      </c>
      <c r="G1655" s="1"/>
      <c r="H1655" s="4">
        <v>3</v>
      </c>
      <c r="I1655" s="1" t="str">
        <f t="shared" si="76"/>
        <v>√</v>
      </c>
      <c r="J1655" s="2" t="s">
        <v>2041</v>
      </c>
      <c r="K1655" s="2" t="s">
        <v>2542</v>
      </c>
      <c r="L1655" s="2" t="s">
        <v>2541</v>
      </c>
      <c r="M1655" s="1">
        <v>3</v>
      </c>
      <c r="N1655" s="33"/>
      <c r="O1655" s="80">
        <f>MATCH(C1655,大汇总!$A$2:$A$6000,0)</f>
        <v>688</v>
      </c>
      <c r="P1655">
        <f t="shared" ca="1" si="77"/>
        <v>0.95209375920607586</v>
      </c>
    </row>
    <row r="1656" spans="1:16" ht="70.150000000000006" hidden="1" customHeight="1">
      <c r="A1656" s="80" t="s">
        <v>16120</v>
      </c>
      <c r="B1656" s="54">
        <v>264</v>
      </c>
      <c r="C1656" s="7" t="s">
        <v>13409</v>
      </c>
      <c r="D1656" s="8" t="s">
        <v>13410</v>
      </c>
      <c r="E1656" s="9" t="str">
        <f t="shared" si="75"/>
        <v/>
      </c>
      <c r="F1656" s="9" t="s">
        <v>17901</v>
      </c>
      <c r="G1656" s="9" t="s">
        <v>17857</v>
      </c>
      <c r="H1656" s="4">
        <v>1</v>
      </c>
      <c r="I1656" s="17" t="str">
        <f t="shared" si="76"/>
        <v>√</v>
      </c>
      <c r="J1656" s="2" t="s">
        <v>13410</v>
      </c>
      <c r="K1656" s="2" t="s">
        <v>13411</v>
      </c>
      <c r="L1656" s="2" t="s">
        <v>13412</v>
      </c>
      <c r="M1656" s="17">
        <v>1</v>
      </c>
      <c r="N1656" s="25"/>
      <c r="O1656" s="80">
        <f>MATCH(C1656,大汇总!$A$2:$A$6000,0)</f>
        <v>591</v>
      </c>
      <c r="P1656">
        <f t="shared" ca="1" si="77"/>
        <v>0.88338869208326409</v>
      </c>
    </row>
    <row r="1657" spans="1:16" ht="70.150000000000006" hidden="1" customHeight="1">
      <c r="A1657" s="80" t="s">
        <v>16117</v>
      </c>
      <c r="B1657" s="17">
        <v>264</v>
      </c>
      <c r="C1657" s="7" t="s">
        <v>11891</v>
      </c>
      <c r="D1657" s="8" t="s">
        <v>11892</v>
      </c>
      <c r="E1657" s="1" t="str">
        <f t="shared" si="75"/>
        <v/>
      </c>
      <c r="G1657" s="1" t="s">
        <v>17860</v>
      </c>
      <c r="H1657" s="4"/>
      <c r="I1657" s="17" t="str">
        <f t="shared" si="76"/>
        <v/>
      </c>
      <c r="J1657" s="2" t="s">
        <v>11893</v>
      </c>
      <c r="K1657" s="2" t="s">
        <v>11894</v>
      </c>
      <c r="L1657" s="2" t="s">
        <v>11892</v>
      </c>
      <c r="M1657" s="17">
        <v>3</v>
      </c>
      <c r="N1657" s="24"/>
      <c r="O1657" s="80">
        <f>MATCH(C1657,大汇总!$A$2:$A$6000,0)</f>
        <v>1487</v>
      </c>
      <c r="P1657">
        <f t="shared" ca="1" si="77"/>
        <v>0.62576599536372957</v>
      </c>
    </row>
    <row r="1658" spans="1:16" ht="70.150000000000006" hidden="1" customHeight="1">
      <c r="A1658" s="80" t="s">
        <v>16115</v>
      </c>
      <c r="B1658" s="1">
        <v>265</v>
      </c>
      <c r="C1658" s="7" t="s">
        <v>4636</v>
      </c>
      <c r="D1658" s="8" t="s">
        <v>4638</v>
      </c>
      <c r="E1658" s="1" t="str">
        <f t="shared" si="75"/>
        <v/>
      </c>
      <c r="G1658" s="1" t="s">
        <v>17860</v>
      </c>
      <c r="H1658" s="4"/>
      <c r="I1658" s="17" t="str">
        <f t="shared" si="76"/>
        <v/>
      </c>
      <c r="J1658" s="2" t="s">
        <v>4637</v>
      </c>
      <c r="K1658" s="2" t="s">
        <v>4638</v>
      </c>
      <c r="L1658" s="2" t="s">
        <v>1398</v>
      </c>
      <c r="M1658" s="17">
        <v>2</v>
      </c>
      <c r="N1658" s="24"/>
      <c r="O1658" s="80">
        <f>MATCH(C1658,大汇总!$A$2:$A$6000,0)</f>
        <v>1424</v>
      </c>
      <c r="P1658">
        <f t="shared" ca="1" si="77"/>
        <v>0.10459159061433498</v>
      </c>
    </row>
    <row r="1659" spans="1:16" ht="70.150000000000006" hidden="1" customHeight="1">
      <c r="A1659" s="80" t="s">
        <v>16113</v>
      </c>
      <c r="B1659" s="1">
        <v>265</v>
      </c>
      <c r="C1659" s="7" t="s">
        <v>1697</v>
      </c>
      <c r="D1659" s="8">
        <v>90</v>
      </c>
      <c r="E1659" s="1" t="str">
        <f t="shared" si="75"/>
        <v/>
      </c>
      <c r="G1659" s="1"/>
      <c r="H1659" s="4">
        <v>2</v>
      </c>
      <c r="I1659" s="17" t="str">
        <f t="shared" si="76"/>
        <v>√</v>
      </c>
      <c r="J1659" s="2">
        <v>60</v>
      </c>
      <c r="K1659" s="2">
        <v>90</v>
      </c>
      <c r="L1659" s="2">
        <v>30</v>
      </c>
      <c r="M1659" s="17">
        <v>2</v>
      </c>
      <c r="N1659" s="24"/>
      <c r="O1659" s="80">
        <f>MATCH(C1659,大汇总!$A$2:$A$6000,0)</f>
        <v>3047</v>
      </c>
      <c r="P1659">
        <f t="shared" ca="1" si="77"/>
        <v>0.86050656664252401</v>
      </c>
    </row>
    <row r="1660" spans="1:16" ht="70.150000000000006" hidden="1" customHeight="1">
      <c r="A1660" s="80" t="s">
        <v>16116</v>
      </c>
      <c r="B1660" s="1">
        <v>265</v>
      </c>
      <c r="C1660" s="7" t="s">
        <v>16080</v>
      </c>
      <c r="D1660" s="8" t="s">
        <v>6836</v>
      </c>
      <c r="E1660" s="1" t="str">
        <f t="shared" si="75"/>
        <v/>
      </c>
      <c r="G1660" s="1"/>
      <c r="H1660" s="4">
        <v>1</v>
      </c>
      <c r="I1660" s="17" t="str">
        <f t="shared" si="76"/>
        <v>√</v>
      </c>
      <c r="J1660" s="2" t="s">
        <v>6836</v>
      </c>
      <c r="K1660" s="2" t="s">
        <v>6832</v>
      </c>
      <c r="L1660" s="2" t="s">
        <v>6362</v>
      </c>
      <c r="M1660" s="17">
        <v>1</v>
      </c>
      <c r="N1660" s="38"/>
      <c r="O1660" s="80">
        <f>MATCH(C1660,大汇总!$A$2:$A$6000,0)</f>
        <v>2019</v>
      </c>
      <c r="P1660">
        <f t="shared" ca="1" si="77"/>
        <v>0.50613575453500892</v>
      </c>
    </row>
    <row r="1661" spans="1:16" ht="70.150000000000006" hidden="1" customHeight="1">
      <c r="A1661" s="80" t="s">
        <v>16114</v>
      </c>
      <c r="B1661" s="1">
        <v>265</v>
      </c>
      <c r="C1661" s="7" t="s">
        <v>15581</v>
      </c>
      <c r="D1661" s="8" t="s">
        <v>2043</v>
      </c>
      <c r="E1661" s="1" t="str">
        <f t="shared" si="75"/>
        <v/>
      </c>
      <c r="F1661" s="80" t="s">
        <v>29998</v>
      </c>
      <c r="G1661" s="1"/>
      <c r="H1661" s="4">
        <v>3</v>
      </c>
      <c r="I1661" s="1" t="str">
        <f t="shared" si="76"/>
        <v>√</v>
      </c>
      <c r="J1661" s="2" t="s">
        <v>2045</v>
      </c>
      <c r="K1661" s="2" t="s">
        <v>2044</v>
      </c>
      <c r="L1661" s="2" t="s">
        <v>2043</v>
      </c>
      <c r="M1661" s="1">
        <v>3</v>
      </c>
      <c r="N1661" s="33"/>
      <c r="O1661" s="80" t="e">
        <f>MATCH(C1661,大汇总!$A$2:$A$6000,0)</f>
        <v>#N/A</v>
      </c>
      <c r="P1661">
        <f t="shared" ca="1" si="77"/>
        <v>0.49243651526535137</v>
      </c>
    </row>
    <row r="1662" spans="1:16" ht="70.150000000000006" hidden="1" customHeight="1">
      <c r="A1662" s="80" t="s">
        <v>16120</v>
      </c>
      <c r="B1662" s="54">
        <v>265</v>
      </c>
      <c r="C1662" s="7" t="s">
        <v>13413</v>
      </c>
      <c r="D1662" s="8" t="s">
        <v>13414</v>
      </c>
      <c r="E1662" s="9" t="str">
        <f t="shared" si="75"/>
        <v/>
      </c>
      <c r="F1662" s="9" t="s">
        <v>17901</v>
      </c>
      <c r="G1662" s="9" t="s">
        <v>17857</v>
      </c>
      <c r="H1662" s="4">
        <v>1</v>
      </c>
      <c r="I1662" s="17" t="str">
        <f t="shared" si="76"/>
        <v>√</v>
      </c>
      <c r="J1662" s="2" t="s">
        <v>13414</v>
      </c>
      <c r="K1662" s="2" t="s">
        <v>13415</v>
      </c>
      <c r="L1662" s="2" t="s">
        <v>13416</v>
      </c>
      <c r="M1662" s="17">
        <v>1</v>
      </c>
      <c r="N1662" s="25"/>
      <c r="O1662" s="80">
        <f>MATCH(C1662,大汇总!$A$2:$A$6000,0)</f>
        <v>592</v>
      </c>
      <c r="P1662">
        <f t="shared" ca="1" si="77"/>
        <v>8.6229250249865386E-2</v>
      </c>
    </row>
    <row r="1663" spans="1:16" ht="70.150000000000006" hidden="1" customHeight="1">
      <c r="A1663" s="80" t="s">
        <v>16117</v>
      </c>
      <c r="B1663" s="17">
        <v>265</v>
      </c>
      <c r="C1663" s="7" t="s">
        <v>11895</v>
      </c>
      <c r="D1663" s="8" t="s">
        <v>11897</v>
      </c>
      <c r="E1663" s="1" t="str">
        <f t="shared" si="75"/>
        <v/>
      </c>
      <c r="G1663" s="1" t="s">
        <v>17860</v>
      </c>
      <c r="H1663" s="4"/>
      <c r="I1663" s="17" t="str">
        <f t="shared" si="76"/>
        <v/>
      </c>
      <c r="J1663" s="2" t="s">
        <v>11897</v>
      </c>
      <c r="K1663" s="2" t="s">
        <v>11896</v>
      </c>
      <c r="L1663" s="2" t="s">
        <v>11894</v>
      </c>
      <c r="M1663" s="17">
        <v>1</v>
      </c>
      <c r="N1663" s="24"/>
      <c r="O1663" s="80">
        <f>MATCH(C1663,大汇总!$A$2:$A$6000,0)</f>
        <v>1455</v>
      </c>
      <c r="P1663">
        <f t="shared" ca="1" si="77"/>
        <v>0.94267906086173614</v>
      </c>
    </row>
    <row r="1664" spans="1:16" ht="70.150000000000006" hidden="1" customHeight="1">
      <c r="A1664" s="80" t="s">
        <v>16115</v>
      </c>
      <c r="B1664" s="1">
        <v>266</v>
      </c>
      <c r="C1664" s="7" t="s">
        <v>4639</v>
      </c>
      <c r="D1664" s="8" t="s">
        <v>4278</v>
      </c>
      <c r="E1664" s="1" t="str">
        <f t="shared" si="75"/>
        <v/>
      </c>
      <c r="G1664" s="1" t="s">
        <v>17860</v>
      </c>
      <c r="H1664" s="4"/>
      <c r="I1664" s="17" t="str">
        <f t="shared" si="76"/>
        <v/>
      </c>
      <c r="J1664" s="2" t="s">
        <v>4640</v>
      </c>
      <c r="K1664" s="2" t="s">
        <v>4278</v>
      </c>
      <c r="L1664" s="2" t="s">
        <v>4641</v>
      </c>
      <c r="M1664" s="17">
        <v>2</v>
      </c>
      <c r="N1664" s="24"/>
      <c r="O1664" s="80">
        <f>MATCH(C1664,大汇总!$A$2:$A$6000,0)</f>
        <v>1423</v>
      </c>
      <c r="P1664">
        <f t="shared" ca="1" si="77"/>
        <v>0.75772017054418317</v>
      </c>
    </row>
    <row r="1665" spans="1:16" ht="70.150000000000006" hidden="1" customHeight="1">
      <c r="A1665" s="80" t="s">
        <v>16113</v>
      </c>
      <c r="B1665" s="1">
        <v>266</v>
      </c>
      <c r="C1665" s="7" t="s">
        <v>1698</v>
      </c>
      <c r="D1665" s="8">
        <v>1600</v>
      </c>
      <c r="E1665" s="1" t="str">
        <f t="shared" si="75"/>
        <v/>
      </c>
      <c r="G1665" s="1"/>
      <c r="H1665" s="4">
        <v>1</v>
      </c>
      <c r="I1665" s="17" t="str">
        <f t="shared" si="76"/>
        <v>√</v>
      </c>
      <c r="J1665" s="2">
        <v>1600</v>
      </c>
      <c r="K1665" s="2">
        <v>1400</v>
      </c>
      <c r="L1665" s="2">
        <v>600</v>
      </c>
      <c r="M1665" s="17">
        <v>1</v>
      </c>
      <c r="N1665" s="24"/>
      <c r="O1665" s="80">
        <f>MATCH(C1665,大汇总!$A$2:$A$6000,0)</f>
        <v>3048</v>
      </c>
      <c r="P1665">
        <f t="shared" ca="1" si="77"/>
        <v>0.69741931717878569</v>
      </c>
    </row>
    <row r="1666" spans="1:16" ht="70.150000000000006" hidden="1" customHeight="1">
      <c r="A1666" s="80" t="s">
        <v>16116</v>
      </c>
      <c r="B1666" s="1">
        <v>266</v>
      </c>
      <c r="C1666" s="7" t="s">
        <v>10871</v>
      </c>
      <c r="D1666" s="8" t="s">
        <v>6837</v>
      </c>
      <c r="E1666" s="1" t="str">
        <f t="shared" ref="E1666:E1729" si="78">IF(I1666="×",IF(M1666=1,J1666,IF(M1666=2,K1666,IF(M1666=3,L1666,""))),"")</f>
        <v/>
      </c>
      <c r="G1666" s="1"/>
      <c r="H1666" s="4">
        <v>2</v>
      </c>
      <c r="I1666" s="17" t="str">
        <f t="shared" ref="I1666:I1729" si="79">IF(H1666="","",IF(H1666=M1666,"√","×"))</f>
        <v>√</v>
      </c>
      <c r="J1666" s="2" t="s">
        <v>6369</v>
      </c>
      <c r="K1666" s="2" t="s">
        <v>6837</v>
      </c>
      <c r="L1666" s="2" t="s">
        <v>6358</v>
      </c>
      <c r="M1666" s="17">
        <v>2</v>
      </c>
      <c r="N1666" s="38"/>
      <c r="O1666" s="80">
        <f>MATCH(C1666,大汇总!$A$2:$A$6000,0)</f>
        <v>707</v>
      </c>
      <c r="P1666">
        <f t="shared" ref="P1666:P1729" ca="1" si="80">RAND()</f>
        <v>0.62365532009826175</v>
      </c>
    </row>
    <row r="1667" spans="1:16" ht="70.150000000000006" hidden="1" customHeight="1">
      <c r="A1667" s="80" t="s">
        <v>16114</v>
      </c>
      <c r="B1667" s="1">
        <v>266</v>
      </c>
      <c r="C1667" s="7" t="s">
        <v>15582</v>
      </c>
      <c r="D1667" s="8" t="s">
        <v>2543</v>
      </c>
      <c r="E1667" s="1" t="str">
        <f t="shared" si="78"/>
        <v/>
      </c>
      <c r="F1667" s="80" t="s">
        <v>29998</v>
      </c>
      <c r="G1667" s="1"/>
      <c r="H1667" s="4">
        <v>1</v>
      </c>
      <c r="I1667" s="1" t="str">
        <f t="shared" si="79"/>
        <v>√</v>
      </c>
      <c r="J1667" s="2" t="s">
        <v>2543</v>
      </c>
      <c r="K1667" s="2" t="s">
        <v>2544</v>
      </c>
      <c r="L1667" s="2" t="s">
        <v>2545</v>
      </c>
      <c r="M1667" s="1">
        <v>1</v>
      </c>
      <c r="N1667" s="33"/>
      <c r="O1667" s="80">
        <f>MATCH(C1667,大汇总!$A$2:$A$6000,0)</f>
        <v>922</v>
      </c>
      <c r="P1667">
        <f t="shared" ca="1" si="80"/>
        <v>0.62486400279540166</v>
      </c>
    </row>
    <row r="1668" spans="1:16" ht="70.150000000000006" hidden="1" customHeight="1">
      <c r="A1668" s="80" t="s">
        <v>16120</v>
      </c>
      <c r="B1668" s="54">
        <v>266</v>
      </c>
      <c r="C1668" s="7" t="s">
        <v>13417</v>
      </c>
      <c r="D1668" s="8" t="s">
        <v>13418</v>
      </c>
      <c r="E1668" s="9" t="str">
        <f t="shared" si="78"/>
        <v/>
      </c>
      <c r="F1668" s="9" t="s">
        <v>17901</v>
      </c>
      <c r="G1668" s="9" t="s">
        <v>17857</v>
      </c>
      <c r="H1668" s="4">
        <v>1</v>
      </c>
      <c r="I1668" s="17" t="str">
        <f t="shared" si="79"/>
        <v>√</v>
      </c>
      <c r="J1668" s="2" t="s">
        <v>13418</v>
      </c>
      <c r="K1668" s="2" t="s">
        <v>13419</v>
      </c>
      <c r="L1668" s="2" t="s">
        <v>13420</v>
      </c>
      <c r="M1668" s="17">
        <v>1</v>
      </c>
      <c r="N1668" s="25"/>
      <c r="O1668" s="80">
        <f>MATCH(C1668,大汇总!$A$2:$A$6000,0)</f>
        <v>593</v>
      </c>
      <c r="P1668">
        <f t="shared" ca="1" si="80"/>
        <v>0.52327454048667155</v>
      </c>
    </row>
    <row r="1669" spans="1:16" ht="70.150000000000006" hidden="1" customHeight="1">
      <c r="A1669" s="80" t="s">
        <v>16117</v>
      </c>
      <c r="B1669" s="17">
        <v>266</v>
      </c>
      <c r="C1669" s="7" t="s">
        <v>11898</v>
      </c>
      <c r="D1669" s="8" t="s">
        <v>11899</v>
      </c>
      <c r="E1669" s="1" t="str">
        <f t="shared" si="78"/>
        <v/>
      </c>
      <c r="G1669" s="1" t="s">
        <v>17860</v>
      </c>
      <c r="H1669" s="4">
        <v>1</v>
      </c>
      <c r="I1669" s="17" t="str">
        <f t="shared" si="79"/>
        <v>√</v>
      </c>
      <c r="J1669" s="2" t="s">
        <v>11899</v>
      </c>
      <c r="K1669" s="2" t="s">
        <v>11900</v>
      </c>
      <c r="L1669" s="2" t="s">
        <v>5284</v>
      </c>
      <c r="M1669" s="17">
        <v>1</v>
      </c>
      <c r="N1669" s="24"/>
      <c r="O1669" s="80">
        <f>MATCH(C1669,大汇总!$A$2:$A$6000,0)</f>
        <v>1456</v>
      </c>
      <c r="P1669">
        <f t="shared" ca="1" si="80"/>
        <v>0.10301961168610041</v>
      </c>
    </row>
    <row r="1670" spans="1:16" ht="70.150000000000006" hidden="1" customHeight="1">
      <c r="A1670" s="80" t="s">
        <v>16115</v>
      </c>
      <c r="B1670" s="1">
        <v>267</v>
      </c>
      <c r="C1670" s="7" t="s">
        <v>4642</v>
      </c>
      <c r="D1670" s="8" t="s">
        <v>4643</v>
      </c>
      <c r="E1670" s="1" t="str">
        <f t="shared" si="78"/>
        <v/>
      </c>
      <c r="G1670" s="1" t="s">
        <v>17860</v>
      </c>
      <c r="H1670" s="4">
        <v>3</v>
      </c>
      <c r="I1670" s="17" t="str">
        <f t="shared" si="79"/>
        <v>√</v>
      </c>
      <c r="J1670" s="2">
        <v>3.3500000000000002E-2</v>
      </c>
      <c r="K1670" s="2" t="s">
        <v>4644</v>
      </c>
      <c r="L1670" s="2" t="s">
        <v>4643</v>
      </c>
      <c r="M1670" s="17">
        <v>3</v>
      </c>
      <c r="N1670" s="24"/>
      <c r="O1670" s="80">
        <f>MATCH(C1670,大汇总!$A$2:$A$6000,0)</f>
        <v>1430</v>
      </c>
      <c r="P1670">
        <f t="shared" ca="1" si="80"/>
        <v>0.80082826479179092</v>
      </c>
    </row>
    <row r="1671" spans="1:16" ht="70.150000000000006" hidden="1" customHeight="1">
      <c r="A1671" s="80" t="s">
        <v>16113</v>
      </c>
      <c r="B1671" s="1">
        <v>267</v>
      </c>
      <c r="C1671" s="7" t="s">
        <v>1569</v>
      </c>
      <c r="D1671" s="8" t="s">
        <v>695</v>
      </c>
      <c r="E1671" s="1" t="str">
        <f t="shared" si="78"/>
        <v/>
      </c>
      <c r="G1671" s="1"/>
      <c r="H1671" s="4">
        <v>2</v>
      </c>
      <c r="I1671" s="17" t="str">
        <f t="shared" si="79"/>
        <v>√</v>
      </c>
      <c r="J1671" s="2" t="s">
        <v>696</v>
      </c>
      <c r="K1671" s="2" t="s">
        <v>695</v>
      </c>
      <c r="L1671" s="2" t="s">
        <v>697</v>
      </c>
      <c r="M1671" s="17">
        <v>2</v>
      </c>
      <c r="N1671" s="24"/>
      <c r="O1671" s="80">
        <f>MATCH(C1671,大汇总!$A$2:$A$6000,0)</f>
        <v>3045</v>
      </c>
      <c r="P1671">
        <f t="shared" ca="1" si="80"/>
        <v>0.73421600226026895</v>
      </c>
    </row>
    <row r="1672" spans="1:16" ht="70.150000000000006" hidden="1" customHeight="1">
      <c r="A1672" s="80" t="s">
        <v>16116</v>
      </c>
      <c r="B1672" s="1">
        <v>267</v>
      </c>
      <c r="C1672" s="7" t="s">
        <v>10872</v>
      </c>
      <c r="D1672" s="8" t="s">
        <v>6838</v>
      </c>
      <c r="E1672" s="1" t="str">
        <f t="shared" si="78"/>
        <v/>
      </c>
      <c r="G1672" s="1"/>
      <c r="H1672" s="4">
        <v>3</v>
      </c>
      <c r="I1672" s="17" t="str">
        <f t="shared" si="79"/>
        <v>√</v>
      </c>
      <c r="J1672" s="2" t="s">
        <v>6373</v>
      </c>
      <c r="K1672" s="2" t="s">
        <v>6839</v>
      </c>
      <c r="L1672" s="2" t="s">
        <v>6838</v>
      </c>
      <c r="M1672" s="17">
        <v>3</v>
      </c>
      <c r="N1672" s="38"/>
      <c r="O1672" s="80">
        <f>MATCH(C1672,大汇总!$A$2:$A$6000,0)</f>
        <v>708</v>
      </c>
      <c r="P1672">
        <f t="shared" ca="1" si="80"/>
        <v>3.2807505614179777E-2</v>
      </c>
    </row>
    <row r="1673" spans="1:16" ht="70.150000000000006" hidden="1" customHeight="1">
      <c r="A1673" s="80" t="s">
        <v>16114</v>
      </c>
      <c r="B1673" s="1">
        <v>267</v>
      </c>
      <c r="C1673" s="7" t="s">
        <v>15583</v>
      </c>
      <c r="D1673" s="8" t="s">
        <v>2546</v>
      </c>
      <c r="E1673" s="1" t="str">
        <f t="shared" si="78"/>
        <v/>
      </c>
      <c r="F1673" s="80" t="s">
        <v>29998</v>
      </c>
      <c r="G1673" s="1"/>
      <c r="H1673" s="4">
        <v>2</v>
      </c>
      <c r="I1673" s="1" t="str">
        <f t="shared" si="79"/>
        <v>√</v>
      </c>
      <c r="J1673" s="2" t="s">
        <v>2547</v>
      </c>
      <c r="K1673" s="2" t="s">
        <v>2546</v>
      </c>
      <c r="L1673" s="2" t="s">
        <v>2548</v>
      </c>
      <c r="M1673" s="1">
        <v>2</v>
      </c>
      <c r="N1673" s="33"/>
      <c r="O1673" s="80">
        <f>MATCH(C1673,大汇总!$A$2:$A$6000,0)</f>
        <v>4627</v>
      </c>
      <c r="P1673">
        <f t="shared" ca="1" si="80"/>
        <v>2.5939480908679924E-3</v>
      </c>
    </row>
    <row r="1674" spans="1:16" ht="70.150000000000006" hidden="1" customHeight="1">
      <c r="A1674" s="80" t="s">
        <v>16120</v>
      </c>
      <c r="B1674" s="54">
        <v>267</v>
      </c>
      <c r="C1674" s="7" t="s">
        <v>13421</v>
      </c>
      <c r="D1674" s="8" t="s">
        <v>13422</v>
      </c>
      <c r="E1674" s="9" t="str">
        <f t="shared" si="78"/>
        <v/>
      </c>
      <c r="F1674" s="9" t="s">
        <v>17901</v>
      </c>
      <c r="G1674" s="9" t="s">
        <v>17857</v>
      </c>
      <c r="H1674" s="4">
        <v>2</v>
      </c>
      <c r="I1674" s="17" t="str">
        <f t="shared" si="79"/>
        <v>√</v>
      </c>
      <c r="J1674" s="2" t="s">
        <v>13423</v>
      </c>
      <c r="K1674" s="2" t="s">
        <v>13422</v>
      </c>
      <c r="L1674" s="2" t="s">
        <v>13424</v>
      </c>
      <c r="M1674" s="17">
        <v>2</v>
      </c>
      <c r="N1674" s="25"/>
      <c r="O1674" s="80">
        <f>MATCH(C1674,大汇总!$A$2:$A$6000,0)</f>
        <v>594</v>
      </c>
      <c r="P1674">
        <f t="shared" ca="1" si="80"/>
        <v>0.64792762058829334</v>
      </c>
    </row>
    <row r="1675" spans="1:16" ht="70.150000000000006" hidden="1" customHeight="1">
      <c r="A1675" s="80" t="s">
        <v>16117</v>
      </c>
      <c r="B1675" s="17">
        <v>267</v>
      </c>
      <c r="C1675" s="7" t="s">
        <v>11901</v>
      </c>
      <c r="D1675" s="8" t="s">
        <v>11902</v>
      </c>
      <c r="E1675" s="1" t="str">
        <f t="shared" si="78"/>
        <v/>
      </c>
      <c r="G1675" s="1"/>
      <c r="H1675" s="22">
        <v>1</v>
      </c>
      <c r="I1675" s="17" t="str">
        <f t="shared" si="79"/>
        <v>√</v>
      </c>
      <c r="J1675" s="2" t="s">
        <v>11902</v>
      </c>
      <c r="K1675" s="2" t="s">
        <v>11903</v>
      </c>
      <c r="L1675" s="2" t="s">
        <v>11904</v>
      </c>
      <c r="M1675" s="17">
        <v>1</v>
      </c>
      <c r="N1675" s="24"/>
      <c r="O1675" s="80">
        <f>MATCH(C1675,大汇总!$A$2:$A$6000,0)</f>
        <v>4706</v>
      </c>
      <c r="P1675">
        <f t="shared" ca="1" si="80"/>
        <v>0.15553993115464237</v>
      </c>
    </row>
    <row r="1676" spans="1:16" ht="70.150000000000006" hidden="1" customHeight="1">
      <c r="A1676" s="80" t="s">
        <v>16115</v>
      </c>
      <c r="B1676" s="1">
        <v>268</v>
      </c>
      <c r="C1676" s="7" t="s">
        <v>4645</v>
      </c>
      <c r="D1676" s="8" t="s">
        <v>4482</v>
      </c>
      <c r="E1676" s="1" t="str">
        <f t="shared" si="78"/>
        <v/>
      </c>
      <c r="G1676" s="1" t="s">
        <v>17860</v>
      </c>
      <c r="H1676" s="4">
        <v>1</v>
      </c>
      <c r="I1676" s="17" t="str">
        <f t="shared" si="79"/>
        <v>√</v>
      </c>
      <c r="J1676" s="2" t="s">
        <v>4482</v>
      </c>
      <c r="K1676" s="2" t="s">
        <v>4485</v>
      </c>
      <c r="L1676" s="2" t="s">
        <v>4641</v>
      </c>
      <c r="M1676" s="17">
        <v>1</v>
      </c>
      <c r="N1676" s="24"/>
      <c r="O1676" s="80">
        <f>MATCH(C1676,大汇总!$A$2:$A$6000,0)</f>
        <v>1422</v>
      </c>
      <c r="P1676">
        <f t="shared" ca="1" si="80"/>
        <v>7.7902270267877327E-2</v>
      </c>
    </row>
    <row r="1677" spans="1:16" ht="70.150000000000006" hidden="1" customHeight="1">
      <c r="A1677" s="80" t="s">
        <v>16113</v>
      </c>
      <c r="B1677" s="27">
        <v>268</v>
      </c>
      <c r="C1677" s="41" t="s">
        <v>1699</v>
      </c>
      <c r="D1677" s="8">
        <v>35</v>
      </c>
      <c r="E1677" s="27">
        <f t="shared" si="78"/>
        <v>35</v>
      </c>
      <c r="G1677" s="27"/>
      <c r="H1677" s="43">
        <v>1</v>
      </c>
      <c r="I1677" s="30" t="str">
        <f t="shared" si="79"/>
        <v>×</v>
      </c>
      <c r="J1677" s="28">
        <v>90</v>
      </c>
      <c r="K1677" s="28">
        <v>40</v>
      </c>
      <c r="L1677" s="28">
        <v>35</v>
      </c>
      <c r="M1677" s="17">
        <v>3</v>
      </c>
      <c r="N1677" s="23"/>
      <c r="O1677" s="80">
        <f>MATCH(C1677,大汇总!$A$2:$A$6000,0)</f>
        <v>2057</v>
      </c>
      <c r="P1677">
        <f t="shared" ca="1" si="80"/>
        <v>0.32270565312563881</v>
      </c>
    </row>
    <row r="1678" spans="1:16" ht="70.150000000000006" hidden="1" customHeight="1">
      <c r="A1678" s="80" t="s">
        <v>16116</v>
      </c>
      <c r="B1678" s="1">
        <v>268</v>
      </c>
      <c r="C1678" s="7" t="s">
        <v>10873</v>
      </c>
      <c r="D1678" s="8" t="s">
        <v>6840</v>
      </c>
      <c r="E1678" s="1" t="str">
        <f t="shared" si="78"/>
        <v/>
      </c>
      <c r="G1678" s="1"/>
      <c r="H1678" s="4"/>
      <c r="I1678" s="17" t="str">
        <f t="shared" si="79"/>
        <v/>
      </c>
      <c r="J1678" s="2" t="s">
        <v>6840</v>
      </c>
      <c r="K1678" s="2" t="s">
        <v>6841</v>
      </c>
      <c r="L1678" s="2" t="s">
        <v>6377</v>
      </c>
      <c r="M1678" s="17">
        <v>1</v>
      </c>
      <c r="N1678" s="38"/>
      <c r="O1678" s="80">
        <f>MATCH(C1678,大汇总!$A$2:$A$6000,0)</f>
        <v>709</v>
      </c>
      <c r="P1678">
        <f t="shared" ca="1" si="80"/>
        <v>0.39526347495849223</v>
      </c>
    </row>
    <row r="1679" spans="1:16" ht="70.150000000000006" hidden="1" customHeight="1">
      <c r="A1679" s="80" t="s">
        <v>16114</v>
      </c>
      <c r="B1679" s="1">
        <v>268</v>
      </c>
      <c r="C1679" s="7" t="s">
        <v>15584</v>
      </c>
      <c r="D1679" s="8" t="s">
        <v>2549</v>
      </c>
      <c r="E1679" s="1" t="str">
        <f t="shared" si="78"/>
        <v/>
      </c>
      <c r="F1679" s="80" t="s">
        <v>29998</v>
      </c>
      <c r="G1679" s="1"/>
      <c r="H1679" s="4">
        <v>3</v>
      </c>
      <c r="I1679" s="1" t="str">
        <f t="shared" si="79"/>
        <v>√</v>
      </c>
      <c r="J1679" s="2" t="s">
        <v>2551</v>
      </c>
      <c r="K1679" s="2" t="s">
        <v>2550</v>
      </c>
      <c r="L1679" s="2" t="s">
        <v>2549</v>
      </c>
      <c r="M1679" s="1">
        <v>3</v>
      </c>
      <c r="N1679" s="33"/>
      <c r="O1679" s="80">
        <f>MATCH(C1679,大汇总!$A$2:$A$6000,0)</f>
        <v>4950</v>
      </c>
      <c r="P1679">
        <f t="shared" ca="1" si="80"/>
        <v>0.77402404528118851</v>
      </c>
    </row>
    <row r="1680" spans="1:16" ht="70.150000000000006" hidden="1" customHeight="1">
      <c r="A1680" s="80" t="s">
        <v>16120</v>
      </c>
      <c r="B1680" s="54">
        <v>268</v>
      </c>
      <c r="C1680" s="7" t="s">
        <v>13425</v>
      </c>
      <c r="D1680" s="8" t="s">
        <v>13426</v>
      </c>
      <c r="E1680" s="9" t="str">
        <f t="shared" si="78"/>
        <v/>
      </c>
      <c r="F1680" s="9" t="s">
        <v>17901</v>
      </c>
      <c r="G1680" s="9" t="s">
        <v>17857</v>
      </c>
      <c r="H1680" s="4">
        <v>1</v>
      </c>
      <c r="I1680" s="17" t="str">
        <f t="shared" si="79"/>
        <v>√</v>
      </c>
      <c r="J1680" s="2" t="s">
        <v>13426</v>
      </c>
      <c r="K1680" s="2" t="s">
        <v>13427</v>
      </c>
      <c r="L1680" s="2" t="s">
        <v>13428</v>
      </c>
      <c r="M1680" s="17">
        <v>1</v>
      </c>
      <c r="N1680" s="25"/>
      <c r="O1680" s="80">
        <f>MATCH(C1680,大汇总!$A$2:$A$6000,0)</f>
        <v>595</v>
      </c>
      <c r="P1680">
        <f t="shared" ca="1" si="80"/>
        <v>0.39539490698232638</v>
      </c>
    </row>
    <row r="1681" spans="1:16" ht="70.150000000000006" hidden="1" customHeight="1">
      <c r="A1681" s="80" t="s">
        <v>16117</v>
      </c>
      <c r="B1681" s="17">
        <v>268</v>
      </c>
      <c r="C1681" s="7" t="s">
        <v>11905</v>
      </c>
      <c r="D1681" s="8" t="s">
        <v>11908</v>
      </c>
      <c r="E1681" s="1" t="str">
        <f t="shared" si="78"/>
        <v/>
      </c>
      <c r="G1681" s="1"/>
      <c r="H1681" s="4">
        <v>1</v>
      </c>
      <c r="I1681" s="17" t="str">
        <f t="shared" si="79"/>
        <v>√</v>
      </c>
      <c r="J1681" s="2" t="s">
        <v>11908</v>
      </c>
      <c r="K1681" s="2" t="s">
        <v>11906</v>
      </c>
      <c r="L1681" s="2" t="s">
        <v>11907</v>
      </c>
      <c r="M1681" s="17">
        <v>1</v>
      </c>
      <c r="N1681" s="24"/>
      <c r="O1681" s="80">
        <f>MATCH(C1681,大汇总!$A$2:$A$6000,0)</f>
        <v>5022</v>
      </c>
      <c r="P1681">
        <f t="shared" ca="1" si="80"/>
        <v>0.60414387414963611</v>
      </c>
    </row>
    <row r="1682" spans="1:16" ht="70.150000000000006" hidden="1" customHeight="1">
      <c r="A1682" s="80" t="s">
        <v>16115</v>
      </c>
      <c r="B1682" s="1">
        <v>269</v>
      </c>
      <c r="C1682" s="7" t="s">
        <v>4646</v>
      </c>
      <c r="D1682" s="8" t="s">
        <v>4647</v>
      </c>
      <c r="E1682" s="1" t="str">
        <f t="shared" si="78"/>
        <v/>
      </c>
      <c r="G1682" s="1" t="s">
        <v>17860</v>
      </c>
      <c r="H1682" s="4">
        <v>2</v>
      </c>
      <c r="I1682" s="17" t="str">
        <f t="shared" si="79"/>
        <v>√</v>
      </c>
      <c r="J1682" s="2" t="s">
        <v>4648</v>
      </c>
      <c r="K1682" s="2" t="s">
        <v>4647</v>
      </c>
      <c r="L1682" s="2" t="s">
        <v>4649</v>
      </c>
      <c r="M1682" s="17">
        <v>2</v>
      </c>
      <c r="N1682" s="24"/>
      <c r="O1682" s="80">
        <f>MATCH(C1682,大汇总!$A$2:$A$6000,0)</f>
        <v>1421</v>
      </c>
      <c r="P1682">
        <f t="shared" ca="1" si="80"/>
        <v>0.14404027591004476</v>
      </c>
    </row>
    <row r="1683" spans="1:16" ht="70.150000000000006" hidden="1" customHeight="1">
      <c r="A1683" s="80" t="s">
        <v>16113</v>
      </c>
      <c r="B1683" s="27">
        <v>269</v>
      </c>
      <c r="C1683" s="41" t="s">
        <v>1700</v>
      </c>
      <c r="D1683" s="8">
        <v>90</v>
      </c>
      <c r="E1683" s="27">
        <f t="shared" si="78"/>
        <v>90</v>
      </c>
      <c r="G1683" s="27"/>
      <c r="H1683" s="43">
        <v>1</v>
      </c>
      <c r="I1683" s="30" t="str">
        <f t="shared" si="79"/>
        <v>×</v>
      </c>
      <c r="J1683" s="28">
        <v>100</v>
      </c>
      <c r="K1683" s="28">
        <v>90</v>
      </c>
      <c r="L1683" s="28">
        <v>120</v>
      </c>
      <c r="M1683" s="17">
        <v>2</v>
      </c>
      <c r="N1683" s="23"/>
      <c r="O1683" s="80" t="e">
        <f>MATCH(C1683,大汇总!$A$2:$A$6000,0)</f>
        <v>#N/A</v>
      </c>
      <c r="P1683">
        <f t="shared" ca="1" si="80"/>
        <v>0.41924683261575901</v>
      </c>
    </row>
    <row r="1684" spans="1:16" ht="70.150000000000006" hidden="1" customHeight="1">
      <c r="A1684" s="80" t="s">
        <v>16116</v>
      </c>
      <c r="B1684" s="1">
        <v>269</v>
      </c>
      <c r="C1684" s="7" t="s">
        <v>10874</v>
      </c>
      <c r="D1684" s="8" t="s">
        <v>6842</v>
      </c>
      <c r="E1684" s="1" t="str">
        <f t="shared" si="78"/>
        <v/>
      </c>
      <c r="G1684" s="1"/>
      <c r="H1684" s="4"/>
      <c r="I1684" s="17" t="str">
        <f t="shared" si="79"/>
        <v/>
      </c>
      <c r="J1684" s="2" t="s">
        <v>6842</v>
      </c>
      <c r="K1684" s="2" t="s">
        <v>6843</v>
      </c>
      <c r="L1684" s="2" t="s">
        <v>6380</v>
      </c>
      <c r="M1684" s="17">
        <v>1</v>
      </c>
      <c r="N1684" s="38"/>
      <c r="O1684" s="80">
        <f>MATCH(C1684,大汇总!$A$2:$A$6000,0)</f>
        <v>710</v>
      </c>
      <c r="P1684">
        <f t="shared" ca="1" si="80"/>
        <v>0.88984727679843256</v>
      </c>
    </row>
    <row r="1685" spans="1:16" ht="70.150000000000006" hidden="1" customHeight="1">
      <c r="A1685" s="80" t="s">
        <v>16114</v>
      </c>
      <c r="B1685" s="1">
        <v>269</v>
      </c>
      <c r="C1685" s="7" t="s">
        <v>2552</v>
      </c>
      <c r="D1685" s="8" t="s">
        <v>2553</v>
      </c>
      <c r="E1685" s="1" t="str">
        <f t="shared" si="78"/>
        <v/>
      </c>
      <c r="F1685" s="80" t="s">
        <v>29998</v>
      </c>
      <c r="G1685" s="1"/>
      <c r="H1685" s="4">
        <v>2</v>
      </c>
      <c r="I1685" s="1" t="str">
        <f t="shared" si="79"/>
        <v>√</v>
      </c>
      <c r="J1685" s="2" t="s">
        <v>2554</v>
      </c>
      <c r="K1685" s="2" t="s">
        <v>2553</v>
      </c>
      <c r="L1685" s="2" t="s">
        <v>2555</v>
      </c>
      <c r="M1685" s="1">
        <v>2</v>
      </c>
      <c r="N1685" s="33"/>
      <c r="O1685" s="80">
        <f>MATCH(C1685,大汇总!$A$2:$A$6000,0)</f>
        <v>4010</v>
      </c>
      <c r="P1685">
        <f t="shared" ca="1" si="80"/>
        <v>0.95368871948920575</v>
      </c>
    </row>
    <row r="1686" spans="1:16" ht="70.150000000000006" hidden="1" customHeight="1">
      <c r="A1686" s="80" t="s">
        <v>16120</v>
      </c>
      <c r="B1686" s="54">
        <v>269</v>
      </c>
      <c r="C1686" s="7" t="s">
        <v>13429</v>
      </c>
      <c r="D1686" s="8" t="s">
        <v>13430</v>
      </c>
      <c r="E1686" s="9" t="str">
        <f t="shared" si="78"/>
        <v/>
      </c>
      <c r="F1686" s="9" t="s">
        <v>17901</v>
      </c>
      <c r="G1686" s="9" t="s">
        <v>17857</v>
      </c>
      <c r="H1686" s="4">
        <v>1</v>
      </c>
      <c r="I1686" s="17" t="str">
        <f t="shared" si="79"/>
        <v>√</v>
      </c>
      <c r="J1686" s="2" t="s">
        <v>13430</v>
      </c>
      <c r="K1686" s="2" t="s">
        <v>13431</v>
      </c>
      <c r="L1686" s="2" t="s">
        <v>13432</v>
      </c>
      <c r="M1686" s="17">
        <v>1</v>
      </c>
      <c r="N1686" s="25"/>
      <c r="O1686" s="80">
        <f>MATCH(C1686,大汇总!$A$2:$A$6000,0)</f>
        <v>596</v>
      </c>
      <c r="P1686">
        <f t="shared" ca="1" si="80"/>
        <v>0.72580920635174517</v>
      </c>
    </row>
    <row r="1687" spans="1:16" ht="70.150000000000006" hidden="1" customHeight="1">
      <c r="A1687" s="80" t="s">
        <v>16117</v>
      </c>
      <c r="B1687" s="17">
        <v>269</v>
      </c>
      <c r="C1687" s="7" t="s">
        <v>11909</v>
      </c>
      <c r="D1687" s="8" t="s">
        <v>11910</v>
      </c>
      <c r="E1687" s="1" t="str">
        <f t="shared" si="78"/>
        <v/>
      </c>
      <c r="F1687" s="80" t="s">
        <v>29534</v>
      </c>
      <c r="G1687" s="1"/>
      <c r="H1687" s="4">
        <v>1</v>
      </c>
      <c r="I1687" s="17" t="str">
        <f t="shared" si="79"/>
        <v>√</v>
      </c>
      <c r="J1687" s="2" t="s">
        <v>11910</v>
      </c>
      <c r="K1687" s="2" t="s">
        <v>11911</v>
      </c>
      <c r="L1687" s="2" t="s">
        <v>11912</v>
      </c>
      <c r="M1687" s="17">
        <v>1</v>
      </c>
      <c r="N1687" s="24"/>
      <c r="O1687" s="80">
        <f>MATCH(C1687,大汇总!$A$2:$A$6000,0)</f>
        <v>5105</v>
      </c>
      <c r="P1687">
        <f t="shared" ca="1" si="80"/>
        <v>0.12382970657654335</v>
      </c>
    </row>
    <row r="1688" spans="1:16" ht="70.150000000000006" hidden="1" customHeight="1">
      <c r="A1688" s="80" t="s">
        <v>16115</v>
      </c>
      <c r="B1688" s="1">
        <v>270</v>
      </c>
      <c r="C1688" s="46" t="s">
        <v>4650</v>
      </c>
      <c r="D1688" s="8" t="s">
        <v>4651</v>
      </c>
      <c r="E1688" s="1" t="str">
        <f t="shared" si="78"/>
        <v/>
      </c>
      <c r="F1688" s="89"/>
      <c r="G1688" s="34" t="s">
        <v>17860</v>
      </c>
      <c r="H1688" s="47">
        <v>1</v>
      </c>
      <c r="I1688" s="37" t="str">
        <f t="shared" si="79"/>
        <v>√</v>
      </c>
      <c r="J1688" s="35" t="s">
        <v>4651</v>
      </c>
      <c r="K1688" s="35" t="s">
        <v>4652</v>
      </c>
      <c r="L1688" s="35" t="s">
        <v>4653</v>
      </c>
      <c r="M1688" s="17">
        <v>1</v>
      </c>
      <c r="N1688" s="24"/>
      <c r="O1688" s="80">
        <f>MATCH(C1688,大汇总!$A$2:$A$6000,0)</f>
        <v>1420</v>
      </c>
      <c r="P1688">
        <f t="shared" ca="1" si="80"/>
        <v>0.53461117597094543</v>
      </c>
    </row>
    <row r="1689" spans="1:16" ht="70.150000000000006" hidden="1" customHeight="1">
      <c r="A1689" s="80" t="s">
        <v>16113</v>
      </c>
      <c r="B1689" s="1">
        <v>270</v>
      </c>
      <c r="C1689" s="7" t="s">
        <v>1701</v>
      </c>
      <c r="D1689" s="8">
        <v>1000</v>
      </c>
      <c r="E1689" s="1" t="str">
        <f t="shared" si="78"/>
        <v/>
      </c>
      <c r="G1689" s="1"/>
      <c r="H1689" s="4">
        <v>2</v>
      </c>
      <c r="I1689" s="17" t="str">
        <f t="shared" si="79"/>
        <v>√</v>
      </c>
      <c r="J1689" s="2">
        <v>800</v>
      </c>
      <c r="K1689" s="2">
        <v>1000</v>
      </c>
      <c r="L1689" s="2">
        <v>1200</v>
      </c>
      <c r="M1689" s="17">
        <v>2</v>
      </c>
      <c r="N1689" s="24"/>
      <c r="O1689" s="80" t="e">
        <f>MATCH(C1689,大汇总!$A$2:$A$6000,0)</f>
        <v>#N/A</v>
      </c>
      <c r="P1689">
        <f t="shared" ca="1" si="80"/>
        <v>0.1787872437658895</v>
      </c>
    </row>
    <row r="1690" spans="1:16" ht="70.150000000000006" hidden="1" customHeight="1">
      <c r="A1690" s="80" t="s">
        <v>16114</v>
      </c>
      <c r="B1690" s="1">
        <v>270</v>
      </c>
      <c r="C1690" s="7" t="s">
        <v>2556</v>
      </c>
      <c r="D1690" s="8" t="s">
        <v>2558</v>
      </c>
      <c r="E1690" s="1" t="str">
        <f t="shared" si="78"/>
        <v/>
      </c>
      <c r="F1690" s="80" t="s">
        <v>29478</v>
      </c>
      <c r="G1690" s="1"/>
      <c r="H1690" s="4">
        <v>2</v>
      </c>
      <c r="I1690" s="1" t="str">
        <f t="shared" si="79"/>
        <v>√</v>
      </c>
      <c r="J1690" s="2" t="s">
        <v>2557</v>
      </c>
      <c r="K1690" s="2" t="s">
        <v>2558</v>
      </c>
      <c r="L1690" s="2" t="s">
        <v>2559</v>
      </c>
      <c r="M1690" s="1">
        <v>2</v>
      </c>
      <c r="N1690" s="33"/>
      <c r="O1690" s="80">
        <f>MATCH(C1690,大汇总!$A$2:$A$6000,0)</f>
        <v>5033</v>
      </c>
      <c r="P1690">
        <f t="shared" ca="1" si="80"/>
        <v>0.8755408200898338</v>
      </c>
    </row>
    <row r="1691" spans="1:16" ht="70.150000000000006" hidden="1" customHeight="1">
      <c r="A1691" s="80" t="s">
        <v>16120</v>
      </c>
      <c r="B1691" s="54">
        <v>270</v>
      </c>
      <c r="C1691" s="7" t="s">
        <v>13433</v>
      </c>
      <c r="D1691" s="8" t="s">
        <v>13434</v>
      </c>
      <c r="E1691" s="9" t="str">
        <f t="shared" si="78"/>
        <v/>
      </c>
      <c r="F1691" s="9" t="s">
        <v>17901</v>
      </c>
      <c r="G1691" s="9" t="s">
        <v>17857</v>
      </c>
      <c r="H1691" s="4">
        <v>2</v>
      </c>
      <c r="I1691" s="17" t="str">
        <f t="shared" si="79"/>
        <v>√</v>
      </c>
      <c r="J1691" s="2" t="s">
        <v>13435</v>
      </c>
      <c r="K1691" s="2" t="s">
        <v>13434</v>
      </c>
      <c r="L1691" s="2" t="s">
        <v>13436</v>
      </c>
      <c r="M1691" s="17">
        <v>2</v>
      </c>
      <c r="N1691" s="25"/>
      <c r="O1691" s="80">
        <f>MATCH(C1691,大汇总!$A$2:$A$6000,0)</f>
        <v>597</v>
      </c>
      <c r="P1691">
        <f t="shared" ca="1" si="80"/>
        <v>0.98006038006040141</v>
      </c>
    </row>
    <row r="1692" spans="1:16" ht="70.150000000000006" hidden="1" customHeight="1">
      <c r="A1692" s="80" t="s">
        <v>16117</v>
      </c>
      <c r="B1692" s="17">
        <v>270</v>
      </c>
      <c r="C1692" s="7" t="s">
        <v>11913</v>
      </c>
      <c r="D1692" s="8" t="s">
        <v>11914</v>
      </c>
      <c r="E1692" s="1" t="str">
        <f t="shared" si="78"/>
        <v/>
      </c>
      <c r="G1692" s="1"/>
      <c r="H1692" s="4">
        <v>2</v>
      </c>
      <c r="I1692" s="17" t="str">
        <f t="shared" si="79"/>
        <v>√</v>
      </c>
      <c r="J1692" s="2" t="s">
        <v>11915</v>
      </c>
      <c r="K1692" s="2" t="s">
        <v>11914</v>
      </c>
      <c r="L1692" s="2" t="s">
        <v>11916</v>
      </c>
      <c r="M1692" s="17">
        <v>2</v>
      </c>
      <c r="N1692" s="24"/>
      <c r="O1692" s="80">
        <f>MATCH(C1692,大汇总!$A$2:$A$6000,0)</f>
        <v>3993</v>
      </c>
      <c r="P1692">
        <f t="shared" ca="1" si="80"/>
        <v>0.31224291443024332</v>
      </c>
    </row>
    <row r="1693" spans="1:16" ht="70.150000000000006" hidden="1" customHeight="1">
      <c r="A1693" s="80" t="s">
        <v>16115</v>
      </c>
      <c r="B1693" s="1">
        <v>271</v>
      </c>
      <c r="C1693" s="7" t="s">
        <v>4654</v>
      </c>
      <c r="D1693" s="8" t="s">
        <v>4655</v>
      </c>
      <c r="E1693" s="1" t="str">
        <f t="shared" si="78"/>
        <v/>
      </c>
      <c r="G1693" s="1" t="s">
        <v>17860</v>
      </c>
      <c r="H1693" s="4">
        <v>2</v>
      </c>
      <c r="I1693" s="17" t="str">
        <f t="shared" si="79"/>
        <v>√</v>
      </c>
      <c r="J1693" s="2" t="s">
        <v>4656</v>
      </c>
      <c r="K1693" s="2" t="s">
        <v>4655</v>
      </c>
      <c r="L1693" s="2" t="s">
        <v>4657</v>
      </c>
      <c r="M1693" s="17">
        <v>2</v>
      </c>
      <c r="N1693" s="24"/>
      <c r="O1693" s="80">
        <f>MATCH(C1693,大汇总!$A$2:$A$6000,0)</f>
        <v>1439</v>
      </c>
      <c r="P1693">
        <f t="shared" ca="1" si="80"/>
        <v>0.35397774944824334</v>
      </c>
    </row>
    <row r="1694" spans="1:16" ht="70.150000000000006" hidden="1" customHeight="1">
      <c r="A1694" s="80" t="s">
        <v>16113</v>
      </c>
      <c r="B1694" s="34">
        <v>271</v>
      </c>
      <c r="C1694" s="46" t="s">
        <v>1702</v>
      </c>
      <c r="D1694" s="8" t="s">
        <v>700</v>
      </c>
      <c r="E1694" s="34" t="str">
        <f t="shared" si="78"/>
        <v/>
      </c>
      <c r="G1694" s="34"/>
      <c r="H1694" s="47">
        <v>3</v>
      </c>
      <c r="I1694" s="37" t="str">
        <f t="shared" si="79"/>
        <v>√</v>
      </c>
      <c r="J1694" s="35" t="s">
        <v>698</v>
      </c>
      <c r="K1694" s="35" t="s">
        <v>699</v>
      </c>
      <c r="L1694" s="35" t="s">
        <v>700</v>
      </c>
      <c r="M1694" s="17">
        <v>3</v>
      </c>
      <c r="N1694" s="23"/>
      <c r="O1694" s="80">
        <f>MATCH(C1694,大汇总!$A$2:$A$6000,0)</f>
        <v>2789</v>
      </c>
      <c r="P1694">
        <f t="shared" ca="1" si="80"/>
        <v>0.45969732945583952</v>
      </c>
    </row>
    <row r="1695" spans="1:16" ht="70.150000000000006" hidden="1" customHeight="1">
      <c r="A1695" s="80" t="s">
        <v>16114</v>
      </c>
      <c r="B1695" s="1">
        <v>271</v>
      </c>
      <c r="C1695" s="7" t="s">
        <v>15585</v>
      </c>
      <c r="D1695" s="8" t="s">
        <v>2561</v>
      </c>
      <c r="E1695" s="1" t="str">
        <f t="shared" si="78"/>
        <v/>
      </c>
      <c r="F1695" s="80" t="s">
        <v>29998</v>
      </c>
      <c r="G1695" s="1"/>
      <c r="H1695" s="4">
        <v>1</v>
      </c>
      <c r="I1695" s="1" t="str">
        <f t="shared" si="79"/>
        <v>√</v>
      </c>
      <c r="J1695" s="2" t="s">
        <v>2561</v>
      </c>
      <c r="K1695" s="2" t="s">
        <v>2560</v>
      </c>
      <c r="L1695" s="2" t="s">
        <v>18000</v>
      </c>
      <c r="M1695" s="1">
        <v>1</v>
      </c>
      <c r="N1695" s="33"/>
      <c r="O1695" s="80">
        <f>MATCH(C1695,大汇总!$A$2:$A$6000,0)</f>
        <v>2903</v>
      </c>
      <c r="P1695">
        <f t="shared" ca="1" si="80"/>
        <v>0.29107125034838643</v>
      </c>
    </row>
    <row r="1696" spans="1:16" ht="70.150000000000006" hidden="1" customHeight="1">
      <c r="A1696" s="80" t="s">
        <v>16120</v>
      </c>
      <c r="B1696" s="69">
        <v>271</v>
      </c>
      <c r="C1696" s="7" t="s">
        <v>13437</v>
      </c>
      <c r="D1696" s="8" t="s">
        <v>13438</v>
      </c>
      <c r="E1696" s="4" t="str">
        <f t="shared" si="78"/>
        <v/>
      </c>
      <c r="F1696" s="9" t="s">
        <v>17901</v>
      </c>
      <c r="G1696" s="9" t="s">
        <v>17857</v>
      </c>
      <c r="H1696" s="4">
        <v>1</v>
      </c>
      <c r="I1696" s="21" t="str">
        <f t="shared" si="79"/>
        <v>√</v>
      </c>
      <c r="J1696" s="7" t="s">
        <v>13438</v>
      </c>
      <c r="K1696" s="7" t="s">
        <v>13439</v>
      </c>
      <c r="L1696" s="7" t="s">
        <v>13440</v>
      </c>
      <c r="M1696" s="17">
        <v>1</v>
      </c>
      <c r="N1696" s="25"/>
      <c r="O1696" s="80">
        <f>MATCH(C1696,大汇总!$A$2:$A$6000,0)</f>
        <v>598</v>
      </c>
      <c r="P1696">
        <f t="shared" ca="1" si="80"/>
        <v>0.40664433549002743</v>
      </c>
    </row>
    <row r="1697" spans="1:16" ht="70.150000000000006" hidden="1" customHeight="1">
      <c r="A1697" s="80" t="s">
        <v>16117</v>
      </c>
      <c r="B1697" s="17">
        <v>271</v>
      </c>
      <c r="C1697" s="7" t="s">
        <v>11917</v>
      </c>
      <c r="D1697" s="21" t="s">
        <v>11918</v>
      </c>
      <c r="E1697" s="1" t="str">
        <f t="shared" si="78"/>
        <v/>
      </c>
      <c r="G1697" s="1"/>
      <c r="H1697" s="22">
        <v>3</v>
      </c>
      <c r="I1697" s="17" t="str">
        <f t="shared" si="79"/>
        <v>√</v>
      </c>
      <c r="J1697" s="2" t="s">
        <v>11920</v>
      </c>
      <c r="K1697" s="2" t="s">
        <v>11919</v>
      </c>
      <c r="L1697" s="2" t="s">
        <v>11918</v>
      </c>
      <c r="M1697" s="17">
        <v>3</v>
      </c>
      <c r="N1697" s="24"/>
      <c r="O1697" s="80">
        <f>MATCH(C1697,大汇总!$A$2:$A$6000,0)</f>
        <v>4492</v>
      </c>
      <c r="P1697">
        <f t="shared" ca="1" si="80"/>
        <v>0.5834904549735852</v>
      </c>
    </row>
    <row r="1698" spans="1:16" ht="70.150000000000006" hidden="1" customHeight="1">
      <c r="A1698" s="80" t="s">
        <v>16115</v>
      </c>
      <c r="B1698" s="1">
        <v>272</v>
      </c>
      <c r="C1698" s="7" t="s">
        <v>4658</v>
      </c>
      <c r="D1698" s="8" t="s">
        <v>4657</v>
      </c>
      <c r="E1698" s="1" t="str">
        <f t="shared" si="78"/>
        <v/>
      </c>
      <c r="G1698" s="1" t="s">
        <v>17860</v>
      </c>
      <c r="H1698" s="4">
        <v>3</v>
      </c>
      <c r="I1698" s="17" t="str">
        <f t="shared" si="79"/>
        <v>√</v>
      </c>
      <c r="J1698" s="2" t="s">
        <v>4660</v>
      </c>
      <c r="K1698" s="2" t="s">
        <v>4659</v>
      </c>
      <c r="L1698" s="2" t="s">
        <v>4657</v>
      </c>
      <c r="M1698" s="17">
        <v>3</v>
      </c>
      <c r="N1698" s="24"/>
      <c r="O1698" s="80">
        <f>MATCH(C1698,大汇总!$A$2:$A$6000,0)</f>
        <v>1438</v>
      </c>
      <c r="P1698">
        <f t="shared" ca="1" si="80"/>
        <v>0.52496598242483616</v>
      </c>
    </row>
    <row r="1699" spans="1:16" ht="70.150000000000006" hidden="1" customHeight="1">
      <c r="A1699" s="80" t="s">
        <v>16113</v>
      </c>
      <c r="B1699" s="1">
        <v>272</v>
      </c>
      <c r="C1699" s="7" t="s">
        <v>1703</v>
      </c>
      <c r="D1699" s="8" t="s">
        <v>646</v>
      </c>
      <c r="E1699" s="1" t="str">
        <f t="shared" si="78"/>
        <v/>
      </c>
      <c r="G1699" s="1"/>
      <c r="H1699" s="4">
        <v>1</v>
      </c>
      <c r="I1699" s="17" t="str">
        <f t="shared" si="79"/>
        <v>√</v>
      </c>
      <c r="J1699" s="2" t="s">
        <v>646</v>
      </c>
      <c r="K1699" s="2" t="s">
        <v>701</v>
      </c>
      <c r="L1699" s="2" t="s">
        <v>386</v>
      </c>
      <c r="M1699" s="17">
        <v>1</v>
      </c>
      <c r="N1699" s="24"/>
      <c r="O1699" s="80">
        <f>MATCH(C1699,大汇总!$A$2:$A$6000,0)</f>
        <v>4587</v>
      </c>
      <c r="P1699">
        <f t="shared" ca="1" si="80"/>
        <v>6.6640788725894295E-2</v>
      </c>
    </row>
    <row r="1700" spans="1:16" ht="70.150000000000006" hidden="1" customHeight="1">
      <c r="A1700" s="80" t="s">
        <v>16116</v>
      </c>
      <c r="B1700" s="1">
        <v>272</v>
      </c>
      <c r="C1700" s="7" t="s">
        <v>16081</v>
      </c>
      <c r="D1700" s="8" t="s">
        <v>6388</v>
      </c>
      <c r="E1700" s="1" t="str">
        <f t="shared" si="78"/>
        <v/>
      </c>
      <c r="G1700" s="1"/>
      <c r="H1700" s="4">
        <v>2</v>
      </c>
      <c r="I1700" s="17" t="str">
        <f t="shared" si="79"/>
        <v>√</v>
      </c>
      <c r="J1700" s="2" t="s">
        <v>6844</v>
      </c>
      <c r="K1700" s="2" t="s">
        <v>6388</v>
      </c>
      <c r="L1700" s="2" t="s">
        <v>6390</v>
      </c>
      <c r="M1700" s="17">
        <v>2</v>
      </c>
      <c r="N1700" s="38"/>
      <c r="O1700" s="80" t="e">
        <f>MATCH(C1700,大汇总!$A$2:$A$6000,0)</f>
        <v>#N/A</v>
      </c>
      <c r="P1700">
        <f t="shared" ca="1" si="80"/>
        <v>0.9690122528656353</v>
      </c>
    </row>
    <row r="1701" spans="1:16" ht="70.150000000000006" hidden="1" customHeight="1">
      <c r="A1701" s="80" t="s">
        <v>16114</v>
      </c>
      <c r="B1701" s="1">
        <v>272</v>
      </c>
      <c r="C1701" s="7" t="s">
        <v>15586</v>
      </c>
      <c r="D1701" s="8" t="s">
        <v>2562</v>
      </c>
      <c r="E1701" s="1" t="str">
        <f t="shared" si="78"/>
        <v/>
      </c>
      <c r="F1701" s="80" t="s">
        <v>29998</v>
      </c>
      <c r="G1701" s="1"/>
      <c r="H1701" s="4">
        <v>3</v>
      </c>
      <c r="I1701" s="1" t="str">
        <f t="shared" si="79"/>
        <v>√</v>
      </c>
      <c r="J1701" s="2" t="s">
        <v>2564</v>
      </c>
      <c r="K1701" s="2" t="s">
        <v>2563</v>
      </c>
      <c r="L1701" s="2" t="s">
        <v>2562</v>
      </c>
      <c r="M1701" s="1">
        <v>3</v>
      </c>
      <c r="N1701" s="33"/>
      <c r="O1701" s="80">
        <f>MATCH(C1701,大汇总!$A$2:$A$6000,0)</f>
        <v>2854</v>
      </c>
      <c r="P1701">
        <f t="shared" ca="1" si="80"/>
        <v>0.63864077857912771</v>
      </c>
    </row>
    <row r="1702" spans="1:16" ht="70.150000000000006" hidden="1" customHeight="1">
      <c r="A1702" s="80" t="s">
        <v>16120</v>
      </c>
      <c r="B1702" s="54">
        <v>272</v>
      </c>
      <c r="C1702" s="7" t="s">
        <v>13441</v>
      </c>
      <c r="D1702" s="8" t="s">
        <v>13442</v>
      </c>
      <c r="E1702" s="9" t="str">
        <f t="shared" si="78"/>
        <v/>
      </c>
      <c r="F1702" s="9" t="s">
        <v>17901</v>
      </c>
      <c r="G1702" s="9" t="s">
        <v>17857</v>
      </c>
      <c r="H1702" s="4">
        <v>2</v>
      </c>
      <c r="I1702" s="17" t="str">
        <f t="shared" si="79"/>
        <v>√</v>
      </c>
      <c r="J1702" s="2" t="s">
        <v>13443</v>
      </c>
      <c r="K1702" s="2" t="s">
        <v>13442</v>
      </c>
      <c r="L1702" s="2" t="s">
        <v>13414</v>
      </c>
      <c r="M1702" s="17">
        <v>2</v>
      </c>
      <c r="N1702" s="25"/>
      <c r="O1702" s="80">
        <f>MATCH(C1702,大汇总!$A$2:$A$6000,0)</f>
        <v>589</v>
      </c>
      <c r="P1702">
        <f t="shared" ca="1" si="80"/>
        <v>0.66684668564984761</v>
      </c>
    </row>
    <row r="1703" spans="1:16" ht="70.150000000000006" hidden="1" customHeight="1">
      <c r="A1703" s="80" t="s">
        <v>16117</v>
      </c>
      <c r="B1703" s="17">
        <v>272</v>
      </c>
      <c r="C1703" s="7" t="s">
        <v>11921</v>
      </c>
      <c r="D1703" s="21" t="s">
        <v>11922</v>
      </c>
      <c r="E1703" s="1" t="str">
        <f t="shared" si="78"/>
        <v/>
      </c>
      <c r="G1703" s="1"/>
      <c r="H1703" s="4">
        <v>2</v>
      </c>
      <c r="I1703" s="17" t="str">
        <f t="shared" si="79"/>
        <v>√</v>
      </c>
      <c r="J1703" s="2" t="s">
        <v>11923</v>
      </c>
      <c r="K1703" s="2" t="s">
        <v>11922</v>
      </c>
      <c r="L1703" s="2" t="s">
        <v>5274</v>
      </c>
      <c r="M1703" s="17">
        <v>2</v>
      </c>
      <c r="N1703" s="24"/>
      <c r="O1703" s="80">
        <f>MATCH(C1703,大汇总!$A$2:$A$6000,0)</f>
        <v>2765</v>
      </c>
      <c r="P1703">
        <f t="shared" ca="1" si="80"/>
        <v>0.84179335282973944</v>
      </c>
    </row>
    <row r="1704" spans="1:16" ht="70.150000000000006" hidden="1" customHeight="1">
      <c r="A1704" s="80" t="s">
        <v>16115</v>
      </c>
      <c r="B1704" s="1">
        <v>273</v>
      </c>
      <c r="C1704" s="7" t="s">
        <v>4661</v>
      </c>
      <c r="D1704" s="8" t="s">
        <v>4662</v>
      </c>
      <c r="E1704" s="1" t="str">
        <f t="shared" si="78"/>
        <v/>
      </c>
      <c r="G1704" s="1" t="s">
        <v>17860</v>
      </c>
      <c r="H1704" s="4"/>
      <c r="I1704" s="17" t="str">
        <f t="shared" si="79"/>
        <v/>
      </c>
      <c r="J1704" s="2">
        <v>6.5000000000000002E-2</v>
      </c>
      <c r="K1704" s="2">
        <v>0.05</v>
      </c>
      <c r="L1704" s="2" t="s">
        <v>4662</v>
      </c>
      <c r="M1704" s="17">
        <v>3</v>
      </c>
      <c r="N1704" s="24"/>
      <c r="O1704" s="80">
        <f>MATCH(C1704,大汇总!$A$2:$A$6000,0)</f>
        <v>1440</v>
      </c>
      <c r="P1704">
        <f t="shared" ca="1" si="80"/>
        <v>1.0541169846922549E-2</v>
      </c>
    </row>
    <row r="1705" spans="1:16" ht="70.150000000000006" hidden="1" customHeight="1">
      <c r="A1705" s="80" t="s">
        <v>16113</v>
      </c>
      <c r="B1705" s="1">
        <v>273</v>
      </c>
      <c r="C1705" s="7" t="s">
        <v>1704</v>
      </c>
      <c r="D1705" s="8">
        <v>8</v>
      </c>
      <c r="E1705" s="1" t="str">
        <f t="shared" si="78"/>
        <v/>
      </c>
      <c r="G1705" s="1"/>
      <c r="H1705" s="4">
        <v>3</v>
      </c>
      <c r="I1705" s="17" t="str">
        <f t="shared" si="79"/>
        <v>√</v>
      </c>
      <c r="J1705" s="2">
        <v>12</v>
      </c>
      <c r="K1705" s="2">
        <v>6</v>
      </c>
      <c r="L1705" s="2">
        <v>8</v>
      </c>
      <c r="M1705" s="17">
        <v>3</v>
      </c>
      <c r="N1705" s="24"/>
      <c r="O1705" s="80">
        <f>MATCH(C1705,大汇总!$A$2:$A$6000,0)</f>
        <v>923</v>
      </c>
      <c r="P1705">
        <f t="shared" ca="1" si="80"/>
        <v>0.616228060283593</v>
      </c>
    </row>
    <row r="1706" spans="1:16" ht="70.150000000000006" hidden="1" customHeight="1">
      <c r="A1706" s="80" t="s">
        <v>16116</v>
      </c>
      <c r="B1706" s="1">
        <v>273</v>
      </c>
      <c r="C1706" s="7" t="s">
        <v>10875</v>
      </c>
      <c r="D1706" s="8" t="s">
        <v>6847</v>
      </c>
      <c r="E1706" s="1" t="str">
        <f t="shared" si="78"/>
        <v/>
      </c>
      <c r="G1706" s="1"/>
      <c r="H1706" s="4">
        <v>3</v>
      </c>
      <c r="I1706" s="17" t="str">
        <f t="shared" si="79"/>
        <v>√</v>
      </c>
      <c r="J1706" s="2" t="s">
        <v>6846</v>
      </c>
      <c r="K1706" s="2" t="s">
        <v>6845</v>
      </c>
      <c r="L1706" s="2" t="s">
        <v>6847</v>
      </c>
      <c r="M1706" s="17">
        <v>3</v>
      </c>
      <c r="N1706" s="38"/>
      <c r="O1706" s="80">
        <f>MATCH(C1706,大汇总!$A$2:$A$6000,0)</f>
        <v>5135</v>
      </c>
      <c r="P1706">
        <f t="shared" ca="1" si="80"/>
        <v>0.45824638681314134</v>
      </c>
    </row>
    <row r="1707" spans="1:16" ht="70.150000000000006" hidden="1" customHeight="1">
      <c r="A1707" s="80" t="s">
        <v>16114</v>
      </c>
      <c r="B1707" s="1">
        <v>273</v>
      </c>
      <c r="C1707" s="7" t="s">
        <v>2565</v>
      </c>
      <c r="D1707" s="8" t="s">
        <v>2566</v>
      </c>
      <c r="E1707" s="1" t="str">
        <f t="shared" si="78"/>
        <v/>
      </c>
      <c r="F1707" s="80" t="s">
        <v>29998</v>
      </c>
      <c r="G1707" s="1"/>
      <c r="H1707" s="4">
        <v>2</v>
      </c>
      <c r="I1707" s="1" t="str">
        <f t="shared" si="79"/>
        <v>√</v>
      </c>
      <c r="J1707" s="2" t="s">
        <v>2567</v>
      </c>
      <c r="K1707" s="2" t="s">
        <v>2566</v>
      </c>
      <c r="L1707" s="2" t="s">
        <v>2568</v>
      </c>
      <c r="M1707" s="1">
        <v>2</v>
      </c>
      <c r="N1707" s="33"/>
      <c r="O1707" s="80">
        <f>MATCH(C1707,大汇总!$A$2:$A$6000,0)</f>
        <v>3518</v>
      </c>
      <c r="P1707">
        <f t="shared" ca="1" si="80"/>
        <v>0.79969559609563379</v>
      </c>
    </row>
    <row r="1708" spans="1:16" ht="70.150000000000006" hidden="1" customHeight="1">
      <c r="A1708" s="80" t="s">
        <v>16120</v>
      </c>
      <c r="B1708" s="54">
        <v>273</v>
      </c>
      <c r="C1708" s="7" t="s">
        <v>13444</v>
      </c>
      <c r="D1708" s="8" t="s">
        <v>13445</v>
      </c>
      <c r="E1708" s="9" t="str">
        <f t="shared" si="78"/>
        <v/>
      </c>
      <c r="F1708" s="9" t="s">
        <v>17901</v>
      </c>
      <c r="G1708" s="9" t="s">
        <v>17857</v>
      </c>
      <c r="H1708" s="4">
        <v>2</v>
      </c>
      <c r="I1708" s="17" t="str">
        <f t="shared" si="79"/>
        <v>√</v>
      </c>
      <c r="J1708" s="2" t="s">
        <v>13446</v>
      </c>
      <c r="K1708" s="2" t="s">
        <v>13445</v>
      </c>
      <c r="L1708" s="2" t="s">
        <v>7293</v>
      </c>
      <c r="M1708" s="17">
        <v>2</v>
      </c>
      <c r="N1708" s="25"/>
      <c r="O1708" s="80">
        <f>MATCH(C1708,大汇总!$A$2:$A$6000,0)</f>
        <v>609</v>
      </c>
      <c r="P1708">
        <f t="shared" ca="1" si="80"/>
        <v>8.3011555508579526E-2</v>
      </c>
    </row>
    <row r="1709" spans="1:16" ht="70.150000000000006" hidden="1" customHeight="1">
      <c r="A1709" s="80" t="s">
        <v>16117</v>
      </c>
      <c r="B1709" s="17">
        <v>273</v>
      </c>
      <c r="C1709" s="7" t="s">
        <v>11924</v>
      </c>
      <c r="D1709" s="8" t="s">
        <v>11925</v>
      </c>
      <c r="E1709" s="1" t="str">
        <f t="shared" si="78"/>
        <v/>
      </c>
      <c r="G1709" s="1"/>
      <c r="H1709" s="4">
        <v>3</v>
      </c>
      <c r="I1709" s="17" t="str">
        <f t="shared" si="79"/>
        <v>√</v>
      </c>
      <c r="J1709" s="2" t="s">
        <v>11926</v>
      </c>
      <c r="K1709" s="2" t="s">
        <v>11927</v>
      </c>
      <c r="L1709" s="2" t="s">
        <v>11925</v>
      </c>
      <c r="M1709" s="17">
        <v>3</v>
      </c>
      <c r="N1709" s="24"/>
      <c r="O1709" s="80">
        <f>MATCH(C1709,大汇总!$A$2:$A$6000,0)</f>
        <v>4005</v>
      </c>
      <c r="P1709">
        <f t="shared" ca="1" si="80"/>
        <v>0.85260066808546731</v>
      </c>
    </row>
    <row r="1710" spans="1:16" ht="70.150000000000006" hidden="1" customHeight="1">
      <c r="A1710" s="80" t="s">
        <v>16115</v>
      </c>
      <c r="B1710" s="1">
        <v>274</v>
      </c>
      <c r="C1710" s="7" t="s">
        <v>4663</v>
      </c>
      <c r="D1710" s="8" t="s">
        <v>4666</v>
      </c>
      <c r="E1710" s="1" t="str">
        <f t="shared" si="78"/>
        <v/>
      </c>
      <c r="G1710" s="1" t="s">
        <v>17860</v>
      </c>
      <c r="H1710" s="4">
        <v>3</v>
      </c>
      <c r="I1710" s="17" t="str">
        <f t="shared" si="79"/>
        <v>√</v>
      </c>
      <c r="J1710" s="2" t="s">
        <v>4664</v>
      </c>
      <c r="K1710" s="2" t="s">
        <v>4665</v>
      </c>
      <c r="L1710" s="2" t="s">
        <v>4666</v>
      </c>
      <c r="M1710" s="17">
        <v>3</v>
      </c>
      <c r="N1710" s="24"/>
      <c r="O1710" s="80">
        <f>MATCH(C1710,大汇总!$A$2:$A$6000,0)</f>
        <v>1434</v>
      </c>
      <c r="P1710">
        <f t="shared" ca="1" si="80"/>
        <v>0.86568396839369521</v>
      </c>
    </row>
    <row r="1711" spans="1:16" ht="70.150000000000006" hidden="1" customHeight="1">
      <c r="A1711" s="80" t="s">
        <v>16113</v>
      </c>
      <c r="B1711" s="1">
        <v>274</v>
      </c>
      <c r="C1711" s="7" t="s">
        <v>1705</v>
      </c>
      <c r="D1711" s="8">
        <v>40</v>
      </c>
      <c r="E1711" s="1" t="str">
        <f t="shared" si="78"/>
        <v/>
      </c>
      <c r="F1711" s="80" t="s">
        <v>17963</v>
      </c>
      <c r="G1711" s="1" t="s">
        <v>17964</v>
      </c>
      <c r="H1711" s="4">
        <v>2</v>
      </c>
      <c r="I1711" s="17" t="str">
        <f t="shared" si="79"/>
        <v>√</v>
      </c>
      <c r="J1711" s="2">
        <v>50</v>
      </c>
      <c r="K1711" s="2">
        <v>40</v>
      </c>
      <c r="L1711" s="2">
        <v>60</v>
      </c>
      <c r="M1711" s="17">
        <v>2</v>
      </c>
      <c r="N1711" s="24"/>
      <c r="O1711" s="80" t="e">
        <f>MATCH(C1711,大汇总!$A$2:$A$6000,0)</f>
        <v>#N/A</v>
      </c>
      <c r="P1711">
        <f t="shared" ca="1" si="80"/>
        <v>0.26054074380533232</v>
      </c>
    </row>
    <row r="1712" spans="1:16" ht="70.150000000000006" hidden="1" customHeight="1">
      <c r="A1712" s="80" t="s">
        <v>16116</v>
      </c>
      <c r="B1712" s="1">
        <v>274</v>
      </c>
      <c r="C1712" s="7" t="s">
        <v>10876</v>
      </c>
      <c r="D1712" s="8" t="s">
        <v>6848</v>
      </c>
      <c r="E1712" s="1" t="str">
        <f t="shared" si="78"/>
        <v/>
      </c>
      <c r="G1712" s="1"/>
      <c r="H1712" s="4">
        <v>2</v>
      </c>
      <c r="I1712" s="17" t="str">
        <f t="shared" si="79"/>
        <v>√</v>
      </c>
      <c r="J1712" s="2" t="s">
        <v>6411</v>
      </c>
      <c r="K1712" s="2" t="s">
        <v>6848</v>
      </c>
      <c r="L1712" s="2" t="s">
        <v>6412</v>
      </c>
      <c r="M1712" s="17">
        <v>2</v>
      </c>
      <c r="N1712" s="38"/>
      <c r="O1712" s="80" t="e">
        <f>MATCH(C1712,大汇总!$A$2:$A$6000,0)</f>
        <v>#N/A</v>
      </c>
      <c r="P1712">
        <f t="shared" ca="1" si="80"/>
        <v>0.29434663089266921</v>
      </c>
    </row>
    <row r="1713" spans="1:16" ht="70.150000000000006" hidden="1" customHeight="1">
      <c r="A1713" s="80" t="s">
        <v>16114</v>
      </c>
      <c r="B1713" s="1">
        <v>274</v>
      </c>
      <c r="C1713" s="7" t="s">
        <v>2569</v>
      </c>
      <c r="D1713" s="8" t="s">
        <v>2570</v>
      </c>
      <c r="E1713" s="1" t="str">
        <f t="shared" si="78"/>
        <v/>
      </c>
      <c r="F1713" s="80" t="s">
        <v>29998</v>
      </c>
      <c r="G1713" s="1"/>
      <c r="H1713" s="4">
        <v>2</v>
      </c>
      <c r="I1713" s="1" t="str">
        <f t="shared" si="79"/>
        <v>√</v>
      </c>
      <c r="J1713" s="2" t="s">
        <v>2571</v>
      </c>
      <c r="K1713" s="2" t="s">
        <v>2570</v>
      </c>
      <c r="L1713" s="2" t="s">
        <v>2572</v>
      </c>
      <c r="M1713" s="1">
        <v>2</v>
      </c>
      <c r="N1713" s="33"/>
      <c r="O1713" s="80">
        <f>MATCH(C1713,大汇总!$A$2:$A$6000,0)</f>
        <v>2958</v>
      </c>
      <c r="P1713">
        <f t="shared" ca="1" si="80"/>
        <v>0.29663982441977776</v>
      </c>
    </row>
    <row r="1714" spans="1:16" ht="70.150000000000006" hidden="1" customHeight="1">
      <c r="A1714" s="80" t="s">
        <v>16120</v>
      </c>
      <c r="B1714" s="54">
        <v>274</v>
      </c>
      <c r="C1714" s="7" t="s">
        <v>13447</v>
      </c>
      <c r="D1714" s="8" t="s">
        <v>13448</v>
      </c>
      <c r="E1714" s="9" t="str">
        <f t="shared" si="78"/>
        <v/>
      </c>
      <c r="F1714" s="9" t="s">
        <v>17901</v>
      </c>
      <c r="G1714" s="9" t="s">
        <v>17857</v>
      </c>
      <c r="H1714" s="4">
        <v>3</v>
      </c>
      <c r="I1714" s="17" t="str">
        <f t="shared" si="79"/>
        <v>√</v>
      </c>
      <c r="J1714" s="2" t="s">
        <v>7293</v>
      </c>
      <c r="K1714" s="2" t="s">
        <v>13449</v>
      </c>
      <c r="L1714" s="2" t="s">
        <v>13448</v>
      </c>
      <c r="M1714" s="17">
        <v>3</v>
      </c>
      <c r="N1714" s="25"/>
      <c r="O1714" s="80">
        <f>MATCH(C1714,大汇总!$A$2:$A$6000,0)</f>
        <v>610</v>
      </c>
      <c r="P1714">
        <f t="shared" ca="1" si="80"/>
        <v>0.54667625574607637</v>
      </c>
    </row>
    <row r="1715" spans="1:16" ht="70.150000000000006" hidden="1" customHeight="1">
      <c r="A1715" s="80" t="s">
        <v>16117</v>
      </c>
      <c r="B1715" s="17">
        <v>274</v>
      </c>
      <c r="C1715" s="7" t="s">
        <v>11928</v>
      </c>
      <c r="D1715" s="8" t="s">
        <v>11929</v>
      </c>
      <c r="E1715" s="1" t="str">
        <f t="shared" si="78"/>
        <v/>
      </c>
      <c r="G1715" s="1"/>
      <c r="H1715" s="4">
        <v>1</v>
      </c>
      <c r="I1715" s="17" t="str">
        <f t="shared" si="79"/>
        <v>√</v>
      </c>
      <c r="J1715" s="2" t="s">
        <v>11929</v>
      </c>
      <c r="K1715" s="2" t="s">
        <v>11930</v>
      </c>
      <c r="L1715" s="2" t="s">
        <v>11931</v>
      </c>
      <c r="M1715" s="17">
        <v>1</v>
      </c>
      <c r="N1715" s="24"/>
      <c r="O1715" s="80">
        <f>MATCH(C1715,大汇总!$A$2:$A$6000,0)</f>
        <v>2766</v>
      </c>
      <c r="P1715">
        <f t="shared" ca="1" si="80"/>
        <v>0.98801050402116219</v>
      </c>
    </row>
    <row r="1716" spans="1:16" ht="70.150000000000006" hidden="1" customHeight="1">
      <c r="A1716" s="80" t="s">
        <v>16115</v>
      </c>
      <c r="B1716" s="1">
        <v>275</v>
      </c>
      <c r="C1716" s="7" t="s">
        <v>4667</v>
      </c>
      <c r="D1716" s="8" t="s">
        <v>4668</v>
      </c>
      <c r="E1716" s="1" t="str">
        <f t="shared" si="78"/>
        <v/>
      </c>
      <c r="G1716" s="1" t="s">
        <v>17860</v>
      </c>
      <c r="H1716" s="4">
        <v>3</v>
      </c>
      <c r="I1716" s="17" t="str">
        <f t="shared" si="79"/>
        <v>√</v>
      </c>
      <c r="J1716" s="2" t="s">
        <v>4670</v>
      </c>
      <c r="K1716" s="2" t="s">
        <v>4669</v>
      </c>
      <c r="L1716" s="2" t="s">
        <v>4668</v>
      </c>
      <c r="M1716" s="17">
        <v>3</v>
      </c>
      <c r="N1716" s="24"/>
      <c r="O1716" s="80">
        <f>MATCH(C1716,大汇总!$A$2:$A$6000,0)</f>
        <v>1435</v>
      </c>
      <c r="P1716">
        <f t="shared" ca="1" si="80"/>
        <v>0.71091465660736142</v>
      </c>
    </row>
    <row r="1717" spans="1:16" ht="70.150000000000006" hidden="1" customHeight="1">
      <c r="A1717" s="80" t="s">
        <v>16113</v>
      </c>
      <c r="B1717" s="1">
        <v>275</v>
      </c>
      <c r="C1717" s="7" t="s">
        <v>1706</v>
      </c>
      <c r="D1717" s="8" t="s">
        <v>704</v>
      </c>
      <c r="E1717" s="1" t="str">
        <f t="shared" si="78"/>
        <v/>
      </c>
      <c r="G1717" s="1"/>
      <c r="H1717" s="4">
        <v>1</v>
      </c>
      <c r="I1717" s="17" t="str">
        <f t="shared" si="79"/>
        <v>√</v>
      </c>
      <c r="J1717" s="2" t="s">
        <v>704</v>
      </c>
      <c r="K1717" s="2" t="s">
        <v>703</v>
      </c>
      <c r="L1717" s="2" t="s">
        <v>702</v>
      </c>
      <c r="M1717" s="17">
        <v>1</v>
      </c>
      <c r="N1717" s="23" t="s">
        <v>16084</v>
      </c>
      <c r="O1717" s="80">
        <f>MATCH(C1717,大汇总!$A$2:$A$6000,0)</f>
        <v>2069</v>
      </c>
      <c r="P1717">
        <f t="shared" ca="1" si="80"/>
        <v>0.93897104332446235</v>
      </c>
    </row>
    <row r="1718" spans="1:16" ht="70.150000000000006" hidden="1" customHeight="1">
      <c r="A1718" s="80" t="s">
        <v>16116</v>
      </c>
      <c r="B1718" s="1">
        <v>275</v>
      </c>
      <c r="C1718" s="7" t="s">
        <v>10877</v>
      </c>
      <c r="D1718" s="8" t="s">
        <v>6849</v>
      </c>
      <c r="E1718" s="1" t="str">
        <f t="shared" si="78"/>
        <v/>
      </c>
      <c r="G1718" s="1"/>
      <c r="H1718" s="4">
        <v>2</v>
      </c>
      <c r="I1718" s="17" t="str">
        <f t="shared" si="79"/>
        <v>√</v>
      </c>
      <c r="J1718" s="2" t="s">
        <v>6850</v>
      </c>
      <c r="K1718" s="2" t="s">
        <v>6849</v>
      </c>
      <c r="L1718" s="2" t="s">
        <v>6851</v>
      </c>
      <c r="M1718" s="17">
        <v>2</v>
      </c>
      <c r="N1718" s="38"/>
      <c r="O1718" s="80">
        <f>MATCH(C1718,大汇总!$A$2:$A$6000,0)</f>
        <v>5098</v>
      </c>
      <c r="P1718">
        <f t="shared" ca="1" si="80"/>
        <v>0.59707902070076446</v>
      </c>
    </row>
    <row r="1719" spans="1:16" ht="70.150000000000006" hidden="1" customHeight="1">
      <c r="A1719" s="80" t="s">
        <v>16120</v>
      </c>
      <c r="B1719" s="54">
        <v>275</v>
      </c>
      <c r="C1719" s="7" t="s">
        <v>13450</v>
      </c>
      <c r="D1719" s="8" t="s">
        <v>13414</v>
      </c>
      <c r="E1719" s="9" t="str">
        <f t="shared" si="78"/>
        <v/>
      </c>
      <c r="F1719" s="9" t="s">
        <v>17901</v>
      </c>
      <c r="G1719" s="9" t="s">
        <v>17857</v>
      </c>
      <c r="H1719" s="4">
        <v>3</v>
      </c>
      <c r="I1719" s="17" t="str">
        <f t="shared" si="79"/>
        <v>√</v>
      </c>
      <c r="J1719" s="2" t="s">
        <v>13416</v>
      </c>
      <c r="K1719" s="2" t="s">
        <v>13415</v>
      </c>
      <c r="L1719" s="2" t="s">
        <v>13414</v>
      </c>
      <c r="M1719" s="17">
        <v>3</v>
      </c>
      <c r="N1719" s="25"/>
      <c r="O1719" s="80" t="e">
        <f>MATCH(C1719,大汇总!$A$2:$A$6000,0)</f>
        <v>#N/A</v>
      </c>
      <c r="P1719">
        <f t="shared" ca="1" si="80"/>
        <v>0.53109013550013906</v>
      </c>
    </row>
    <row r="1720" spans="1:16" ht="70.150000000000006" hidden="1" customHeight="1">
      <c r="A1720" s="80" t="s">
        <v>16117</v>
      </c>
      <c r="B1720" s="17">
        <v>275</v>
      </c>
      <c r="C1720" s="7" t="s">
        <v>11932</v>
      </c>
      <c r="D1720" s="8" t="s">
        <v>11933</v>
      </c>
      <c r="E1720" s="1" t="str">
        <f t="shared" si="78"/>
        <v/>
      </c>
      <c r="G1720" s="1"/>
      <c r="H1720" s="22">
        <v>2</v>
      </c>
      <c r="I1720" s="17" t="str">
        <f t="shared" si="79"/>
        <v>√</v>
      </c>
      <c r="J1720" s="2" t="s">
        <v>11934</v>
      </c>
      <c r="K1720" s="2" t="s">
        <v>11933</v>
      </c>
      <c r="L1720" s="2" t="s">
        <v>11935</v>
      </c>
      <c r="M1720" s="17">
        <v>2</v>
      </c>
      <c r="N1720" s="24"/>
      <c r="O1720" s="80">
        <f>MATCH(C1720,大汇总!$A$2:$A$6000,0)</f>
        <v>4262</v>
      </c>
      <c r="P1720">
        <f t="shared" ca="1" si="80"/>
        <v>0.93378548357512925</v>
      </c>
    </row>
    <row r="1721" spans="1:16" ht="70.150000000000006" hidden="1" customHeight="1">
      <c r="A1721" s="80" t="s">
        <v>16115</v>
      </c>
      <c r="B1721" s="1">
        <v>276</v>
      </c>
      <c r="C1721" s="7" t="s">
        <v>4671</v>
      </c>
      <c r="D1721" s="8" t="s">
        <v>4672</v>
      </c>
      <c r="E1721" s="1" t="str">
        <f t="shared" si="78"/>
        <v/>
      </c>
      <c r="G1721" s="1" t="s">
        <v>17860</v>
      </c>
      <c r="H1721" s="4">
        <v>3</v>
      </c>
      <c r="I1721" s="17" t="str">
        <f t="shared" si="79"/>
        <v>√</v>
      </c>
      <c r="J1721" s="2" t="s">
        <v>4674</v>
      </c>
      <c r="K1721" s="2" t="s">
        <v>4673</v>
      </c>
      <c r="L1721" s="2" t="s">
        <v>4672</v>
      </c>
      <c r="M1721" s="17">
        <v>3</v>
      </c>
      <c r="N1721" s="24"/>
      <c r="O1721" s="80">
        <f>MATCH(C1721,大汇总!$A$2:$A$6000,0)</f>
        <v>1436</v>
      </c>
      <c r="P1721">
        <f t="shared" ca="1" si="80"/>
        <v>0.95910883952893466</v>
      </c>
    </row>
    <row r="1722" spans="1:16" ht="70.150000000000006" hidden="1" customHeight="1">
      <c r="A1722" s="80" t="s">
        <v>16113</v>
      </c>
      <c r="B1722" s="1">
        <v>276</v>
      </c>
      <c r="C1722" s="7" t="s">
        <v>1570</v>
      </c>
      <c r="D1722" s="8" t="s">
        <v>705</v>
      </c>
      <c r="E1722" s="1" t="str">
        <f t="shared" si="78"/>
        <v/>
      </c>
      <c r="G1722" s="1"/>
      <c r="H1722" s="4">
        <v>1</v>
      </c>
      <c r="I1722" s="17" t="str">
        <f t="shared" si="79"/>
        <v>√</v>
      </c>
      <c r="J1722" s="2" t="s">
        <v>705</v>
      </c>
      <c r="K1722" s="2" t="s">
        <v>706</v>
      </c>
      <c r="L1722" s="2" t="s">
        <v>707</v>
      </c>
      <c r="M1722" s="17">
        <v>1</v>
      </c>
      <c r="N1722" s="24"/>
      <c r="O1722" s="80">
        <f>MATCH(C1722,大汇总!$A$2:$A$6000,0)</f>
        <v>2061</v>
      </c>
      <c r="P1722">
        <f t="shared" ca="1" si="80"/>
        <v>0.38550700177089259</v>
      </c>
    </row>
    <row r="1723" spans="1:16" ht="70.150000000000006" hidden="1" customHeight="1">
      <c r="A1723" s="80" t="s">
        <v>16116</v>
      </c>
      <c r="B1723" s="1">
        <v>276</v>
      </c>
      <c r="C1723" s="7" t="s">
        <v>10878</v>
      </c>
      <c r="D1723" s="8" t="s">
        <v>6418</v>
      </c>
      <c r="E1723" s="1" t="str">
        <f t="shared" si="78"/>
        <v/>
      </c>
      <c r="G1723" s="1"/>
      <c r="H1723" s="4">
        <v>1</v>
      </c>
      <c r="I1723" s="17" t="str">
        <f t="shared" si="79"/>
        <v>√</v>
      </c>
      <c r="J1723" s="2" t="s">
        <v>6418</v>
      </c>
      <c r="K1723" s="2" t="s">
        <v>6419</v>
      </c>
      <c r="L1723" s="2" t="s">
        <v>6420</v>
      </c>
      <c r="M1723" s="17">
        <v>1</v>
      </c>
      <c r="N1723" s="38"/>
      <c r="O1723" s="80" t="e">
        <f>MATCH(C1723,大汇总!$A$2:$A$6000,0)</f>
        <v>#N/A</v>
      </c>
      <c r="P1723">
        <f t="shared" ca="1" si="80"/>
        <v>3.5437387164101053E-2</v>
      </c>
    </row>
    <row r="1724" spans="1:16" ht="70.150000000000006" hidden="1" customHeight="1">
      <c r="A1724" s="80" t="s">
        <v>16114</v>
      </c>
      <c r="B1724" s="1">
        <v>276</v>
      </c>
      <c r="C1724" s="7" t="s">
        <v>15587</v>
      </c>
      <c r="D1724" s="8" t="s">
        <v>2573</v>
      </c>
      <c r="E1724" s="1" t="str">
        <f t="shared" si="78"/>
        <v/>
      </c>
      <c r="G1724" s="1"/>
      <c r="H1724" s="4">
        <v>3</v>
      </c>
      <c r="I1724" s="1" t="str">
        <f t="shared" si="79"/>
        <v>√</v>
      </c>
      <c r="J1724" s="2" t="s">
        <v>2575</v>
      </c>
      <c r="K1724" s="2" t="s">
        <v>2574</v>
      </c>
      <c r="L1724" s="2" t="s">
        <v>2573</v>
      </c>
      <c r="M1724" s="1">
        <v>3</v>
      </c>
      <c r="N1724" s="33"/>
      <c r="O1724" s="80">
        <f>MATCH(C1724,大汇总!$A$2:$A$6000,0)</f>
        <v>4897</v>
      </c>
      <c r="P1724">
        <f t="shared" ca="1" si="80"/>
        <v>0.53407575596964252</v>
      </c>
    </row>
    <row r="1725" spans="1:16" ht="70.150000000000006" hidden="1" customHeight="1">
      <c r="A1725" s="80" t="s">
        <v>16120</v>
      </c>
      <c r="B1725" s="54">
        <v>276</v>
      </c>
      <c r="C1725" s="7" t="s">
        <v>13451</v>
      </c>
      <c r="D1725" s="8" t="s">
        <v>7588</v>
      </c>
      <c r="E1725" s="9" t="str">
        <f t="shared" si="78"/>
        <v/>
      </c>
      <c r="F1725" s="9" t="s">
        <v>17901</v>
      </c>
      <c r="G1725" s="9" t="s">
        <v>17857</v>
      </c>
      <c r="H1725" s="4">
        <v>1</v>
      </c>
      <c r="I1725" s="17" t="str">
        <f t="shared" si="79"/>
        <v>√</v>
      </c>
      <c r="J1725" s="2" t="s">
        <v>7588</v>
      </c>
      <c r="K1725" s="2" t="s">
        <v>13452</v>
      </c>
      <c r="L1725" s="2" t="s">
        <v>7310</v>
      </c>
      <c r="M1725" s="17">
        <v>1</v>
      </c>
      <c r="N1725" s="25"/>
      <c r="O1725" s="80">
        <f>MATCH(C1725,大汇总!$A$2:$A$6000,0)</f>
        <v>611</v>
      </c>
      <c r="P1725">
        <f t="shared" ca="1" si="80"/>
        <v>0.96008900851372048</v>
      </c>
    </row>
    <row r="1726" spans="1:16" ht="70.150000000000006" hidden="1" customHeight="1">
      <c r="A1726" s="80" t="s">
        <v>16117</v>
      </c>
      <c r="B1726" s="17">
        <v>276</v>
      </c>
      <c r="C1726" s="7" t="s">
        <v>11936</v>
      </c>
      <c r="D1726" s="8" t="s">
        <v>11937</v>
      </c>
      <c r="E1726" s="1" t="str">
        <f t="shared" si="78"/>
        <v/>
      </c>
      <c r="G1726" s="1" t="s">
        <v>17860</v>
      </c>
      <c r="H1726" s="22"/>
      <c r="I1726" s="17" t="str">
        <f t="shared" si="79"/>
        <v/>
      </c>
      <c r="J1726" s="2" t="s">
        <v>11937</v>
      </c>
      <c r="K1726" s="2" t="s">
        <v>11938</v>
      </c>
      <c r="L1726" s="2" t="s">
        <v>11939</v>
      </c>
      <c r="M1726" s="17">
        <v>1</v>
      </c>
      <c r="N1726" s="24"/>
      <c r="O1726" s="80">
        <f>MATCH(C1726,大汇总!$A$2:$A$6000,0)</f>
        <v>1127</v>
      </c>
      <c r="P1726">
        <f t="shared" ca="1" si="80"/>
        <v>0.19550100511830781</v>
      </c>
    </row>
    <row r="1727" spans="1:16" ht="70.150000000000006" hidden="1" customHeight="1">
      <c r="A1727" s="80" t="s">
        <v>16115</v>
      </c>
      <c r="B1727" s="1">
        <v>277</v>
      </c>
      <c r="C1727" s="7" t="s">
        <v>4675</v>
      </c>
      <c r="D1727" s="8" t="s">
        <v>4676</v>
      </c>
      <c r="E1727" s="1" t="str">
        <f t="shared" si="78"/>
        <v/>
      </c>
      <c r="G1727" s="1" t="s">
        <v>17860</v>
      </c>
      <c r="H1727" s="4">
        <v>3</v>
      </c>
      <c r="I1727" s="17" t="str">
        <f t="shared" si="79"/>
        <v>√</v>
      </c>
      <c r="J1727" s="2" t="s">
        <v>4678</v>
      </c>
      <c r="K1727" s="2" t="s">
        <v>4677</v>
      </c>
      <c r="L1727" s="2" t="s">
        <v>4676</v>
      </c>
      <c r="M1727" s="17">
        <v>3</v>
      </c>
      <c r="N1727" s="24"/>
      <c r="O1727" s="80">
        <f>MATCH(C1727,大汇总!$A$2:$A$6000,0)</f>
        <v>1437</v>
      </c>
      <c r="P1727">
        <f t="shared" ca="1" si="80"/>
        <v>0.94898450288402869</v>
      </c>
    </row>
    <row r="1728" spans="1:16" ht="70.150000000000006" hidden="1" customHeight="1">
      <c r="A1728" s="80" t="s">
        <v>16113</v>
      </c>
      <c r="B1728" s="1">
        <v>277</v>
      </c>
      <c r="C1728" s="7" t="s">
        <v>708</v>
      </c>
      <c r="D1728" s="8" t="s">
        <v>709</v>
      </c>
      <c r="E1728" s="1" t="str">
        <f t="shared" si="78"/>
        <v/>
      </c>
      <c r="G1728" s="1"/>
      <c r="H1728" s="4">
        <v>2</v>
      </c>
      <c r="I1728" s="17" t="str">
        <f t="shared" si="79"/>
        <v>√</v>
      </c>
      <c r="J1728" s="2" t="s">
        <v>710</v>
      </c>
      <c r="K1728" s="2" t="s">
        <v>709</v>
      </c>
      <c r="L1728" s="2" t="s">
        <v>711</v>
      </c>
      <c r="M1728" s="17">
        <v>2</v>
      </c>
      <c r="N1728" s="24"/>
      <c r="O1728" s="80">
        <f>MATCH(C1728,大汇总!$A$2:$A$6000,0)</f>
        <v>1553</v>
      </c>
      <c r="P1728">
        <f t="shared" ca="1" si="80"/>
        <v>0.99805510745205461</v>
      </c>
    </row>
    <row r="1729" spans="1:16" ht="70.150000000000006" hidden="1" customHeight="1">
      <c r="A1729" s="80" t="s">
        <v>16116</v>
      </c>
      <c r="B1729" s="1">
        <v>277</v>
      </c>
      <c r="C1729" s="7" t="s">
        <v>10879</v>
      </c>
      <c r="D1729" s="8" t="s">
        <v>6422</v>
      </c>
      <c r="E1729" s="1" t="str">
        <f t="shared" si="78"/>
        <v/>
      </c>
      <c r="G1729" s="1"/>
      <c r="H1729" s="4">
        <v>2</v>
      </c>
      <c r="I1729" s="17" t="str">
        <f t="shared" si="79"/>
        <v>√</v>
      </c>
      <c r="J1729" s="2" t="s">
        <v>6423</v>
      </c>
      <c r="K1729" s="2" t="s">
        <v>6422</v>
      </c>
      <c r="L1729" s="2" t="s">
        <v>6424</v>
      </c>
      <c r="M1729" s="17">
        <v>2</v>
      </c>
      <c r="N1729" s="38"/>
      <c r="O1729" s="80" t="e">
        <f>MATCH(C1729,大汇总!$A$2:$A$6000,0)</f>
        <v>#N/A</v>
      </c>
      <c r="P1729">
        <f t="shared" ca="1" si="80"/>
        <v>0.66401221112686204</v>
      </c>
    </row>
    <row r="1730" spans="1:16" ht="70.150000000000006" hidden="1" customHeight="1">
      <c r="A1730" s="80" t="s">
        <v>16114</v>
      </c>
      <c r="B1730" s="1">
        <v>277</v>
      </c>
      <c r="C1730" s="7" t="s">
        <v>2576</v>
      </c>
      <c r="D1730" s="8" t="s">
        <v>2577</v>
      </c>
      <c r="E1730" s="1" t="str">
        <f t="shared" ref="E1730:E1793" si="81">IF(I1730="×",IF(M1730=1,J1730,IF(M1730=2,K1730,IF(M1730=3,L1730,""))),"")</f>
        <v/>
      </c>
      <c r="G1730" s="1"/>
      <c r="H1730" s="4">
        <v>3</v>
      </c>
      <c r="I1730" s="1" t="str">
        <f t="shared" ref="I1730:I1793" si="82">IF(H1730="","",IF(H1730=M1730,"√","×"))</f>
        <v>√</v>
      </c>
      <c r="J1730" s="2" t="s">
        <v>2579</v>
      </c>
      <c r="K1730" s="2" t="s">
        <v>2578</v>
      </c>
      <c r="L1730" s="2" t="s">
        <v>2577</v>
      </c>
      <c r="M1730" s="1">
        <v>3</v>
      </c>
      <c r="N1730" s="33"/>
      <c r="O1730" s="80">
        <f>MATCH(C1730,大汇总!$A$2:$A$6000,0)</f>
        <v>1733</v>
      </c>
      <c r="P1730">
        <f t="shared" ref="P1730:P1793" ca="1" si="83">RAND()</f>
        <v>0.19707629849682218</v>
      </c>
    </row>
    <row r="1731" spans="1:16" ht="70.150000000000006" hidden="1" customHeight="1">
      <c r="A1731" s="80" t="s">
        <v>16120</v>
      </c>
      <c r="B1731" s="54">
        <v>277</v>
      </c>
      <c r="C1731" s="7" t="s">
        <v>13453</v>
      </c>
      <c r="D1731" s="8" t="s">
        <v>13454</v>
      </c>
      <c r="E1731" s="9" t="str">
        <f t="shared" si="81"/>
        <v/>
      </c>
      <c r="F1731" s="9" t="s">
        <v>17901</v>
      </c>
      <c r="G1731" s="9" t="s">
        <v>17857</v>
      </c>
      <c r="H1731" s="4">
        <v>3</v>
      </c>
      <c r="I1731" s="17" t="str">
        <f t="shared" si="82"/>
        <v>√</v>
      </c>
      <c r="J1731" s="2" t="s">
        <v>7588</v>
      </c>
      <c r="K1731" s="2" t="s">
        <v>7310</v>
      </c>
      <c r="L1731" s="2" t="s">
        <v>13454</v>
      </c>
      <c r="M1731" s="17">
        <v>3</v>
      </c>
      <c r="N1731" s="25"/>
      <c r="O1731" s="80">
        <f>MATCH(C1731,大汇总!$A$2:$A$6000,0)</f>
        <v>612</v>
      </c>
      <c r="P1731">
        <f t="shared" ca="1" si="83"/>
        <v>0.49707906784056721</v>
      </c>
    </row>
    <row r="1732" spans="1:16" ht="70.150000000000006" hidden="1" customHeight="1">
      <c r="A1732" s="80" t="s">
        <v>16117</v>
      </c>
      <c r="B1732" s="17">
        <v>277</v>
      </c>
      <c r="C1732" s="7" t="s">
        <v>11940</v>
      </c>
      <c r="D1732" s="8" t="s">
        <v>11941</v>
      </c>
      <c r="E1732" s="1" t="str">
        <f t="shared" si="81"/>
        <v/>
      </c>
      <c r="G1732" s="1" t="s">
        <v>17860</v>
      </c>
      <c r="H1732" s="22"/>
      <c r="I1732" s="17" t="str">
        <f t="shared" si="82"/>
        <v/>
      </c>
      <c r="J1732" s="2" t="s">
        <v>11942</v>
      </c>
      <c r="K1732" s="2" t="s">
        <v>11941</v>
      </c>
      <c r="L1732" s="2" t="s">
        <v>11943</v>
      </c>
      <c r="M1732" s="17">
        <v>2</v>
      </c>
      <c r="N1732" s="24"/>
      <c r="O1732" s="80">
        <f>MATCH(C1732,大汇总!$A$2:$A$6000,0)</f>
        <v>1133</v>
      </c>
      <c r="P1732">
        <f t="shared" ca="1" si="83"/>
        <v>0.96172160556815522</v>
      </c>
    </row>
    <row r="1733" spans="1:16" ht="70.150000000000006" hidden="1" customHeight="1">
      <c r="A1733" s="80" t="s">
        <v>16115</v>
      </c>
      <c r="B1733" s="1">
        <v>278</v>
      </c>
      <c r="C1733" s="7" t="s">
        <v>4679</v>
      </c>
      <c r="D1733" s="8" t="s">
        <v>4680</v>
      </c>
      <c r="E1733" s="1" t="str">
        <f t="shared" si="81"/>
        <v/>
      </c>
      <c r="G1733" s="1" t="s">
        <v>17860</v>
      </c>
      <c r="H1733" s="4">
        <v>3</v>
      </c>
      <c r="I1733" s="17" t="str">
        <f t="shared" si="82"/>
        <v>√</v>
      </c>
      <c r="J1733" s="2" t="s">
        <v>4682</v>
      </c>
      <c r="K1733" s="2" t="s">
        <v>4681</v>
      </c>
      <c r="L1733" s="2" t="s">
        <v>4680</v>
      </c>
      <c r="M1733" s="17">
        <v>3</v>
      </c>
      <c r="N1733" s="24"/>
      <c r="O1733" s="80">
        <f>MATCH(C1733,大汇总!$A$2:$A$6000,0)</f>
        <v>1406</v>
      </c>
      <c r="P1733">
        <f t="shared" ca="1" si="83"/>
        <v>1.9079783414887252E-2</v>
      </c>
    </row>
    <row r="1734" spans="1:16" ht="70.150000000000006" hidden="1" customHeight="1">
      <c r="A1734" s="80" t="s">
        <v>16113</v>
      </c>
      <c r="B1734" s="1">
        <v>278</v>
      </c>
      <c r="C1734" s="7" t="s">
        <v>1571</v>
      </c>
      <c r="D1734" s="8">
        <v>8</v>
      </c>
      <c r="E1734" s="1" t="str">
        <f t="shared" si="81"/>
        <v/>
      </c>
      <c r="G1734" s="1"/>
      <c r="H1734" s="4">
        <v>3</v>
      </c>
      <c r="I1734" s="17" t="str">
        <f t="shared" si="82"/>
        <v>√</v>
      </c>
      <c r="J1734" s="2">
        <v>12</v>
      </c>
      <c r="K1734" s="2">
        <v>10</v>
      </c>
      <c r="L1734" s="2">
        <v>8</v>
      </c>
      <c r="M1734" s="17">
        <v>3</v>
      </c>
      <c r="N1734" s="24"/>
      <c r="O1734" s="80">
        <f>MATCH(C1734,大汇总!$A$2:$A$6000,0)</f>
        <v>3427</v>
      </c>
      <c r="P1734">
        <f t="shared" ca="1" si="83"/>
        <v>0.14546429541227168</v>
      </c>
    </row>
    <row r="1735" spans="1:16" ht="70.150000000000006" hidden="1" customHeight="1">
      <c r="A1735" s="80" t="s">
        <v>16116</v>
      </c>
      <c r="B1735" s="1">
        <v>278</v>
      </c>
      <c r="C1735" s="7" t="s">
        <v>10880</v>
      </c>
      <c r="D1735" s="8" t="s">
        <v>6853</v>
      </c>
      <c r="E1735" s="1" t="str">
        <f t="shared" si="81"/>
        <v/>
      </c>
      <c r="G1735" s="1"/>
      <c r="H1735" s="4">
        <v>3</v>
      </c>
      <c r="I1735" s="17" t="str">
        <f t="shared" si="82"/>
        <v>√</v>
      </c>
      <c r="J1735" s="2" t="s">
        <v>6428</v>
      </c>
      <c r="K1735" s="2" t="s">
        <v>6852</v>
      </c>
      <c r="L1735" s="2" t="s">
        <v>6853</v>
      </c>
      <c r="M1735" s="17">
        <v>3</v>
      </c>
      <c r="N1735" s="38"/>
      <c r="O1735" s="80">
        <f>MATCH(C1735,大汇总!$A$2:$A$6000,0)</f>
        <v>4144</v>
      </c>
      <c r="P1735">
        <f t="shared" ca="1" si="83"/>
        <v>0.79929133360032789</v>
      </c>
    </row>
    <row r="1736" spans="1:16" ht="70.150000000000006" hidden="1" customHeight="1">
      <c r="A1736" s="80" t="s">
        <v>16114</v>
      </c>
      <c r="B1736" s="1">
        <v>278</v>
      </c>
      <c r="C1736" s="7" t="s">
        <v>2580</v>
      </c>
      <c r="D1736" s="8" t="s">
        <v>2582</v>
      </c>
      <c r="E1736" s="1" t="str">
        <f t="shared" si="81"/>
        <v/>
      </c>
      <c r="G1736" s="1"/>
      <c r="H1736" s="4">
        <v>3</v>
      </c>
      <c r="I1736" s="1" t="str">
        <f t="shared" si="82"/>
        <v>√</v>
      </c>
      <c r="J1736" s="2" t="s">
        <v>2581</v>
      </c>
      <c r="K1736" s="2" t="s">
        <v>2071</v>
      </c>
      <c r="L1736" s="2" t="s">
        <v>2582</v>
      </c>
      <c r="M1736" s="1">
        <v>3</v>
      </c>
      <c r="N1736" s="33"/>
      <c r="O1736" s="80">
        <f>MATCH(C1736,大汇总!$A$2:$A$6000,0)</f>
        <v>3181</v>
      </c>
      <c r="P1736">
        <f t="shared" ca="1" si="83"/>
        <v>0.4176024539699158</v>
      </c>
    </row>
    <row r="1737" spans="1:16" ht="70.150000000000006" hidden="1" customHeight="1">
      <c r="A1737" s="80" t="s">
        <v>16120</v>
      </c>
      <c r="B1737" s="54">
        <v>278</v>
      </c>
      <c r="C1737" s="7" t="s">
        <v>13455</v>
      </c>
      <c r="D1737" s="8" t="s">
        <v>13456</v>
      </c>
      <c r="E1737" s="9" t="str">
        <f t="shared" si="81"/>
        <v/>
      </c>
      <c r="F1737" s="9" t="s">
        <v>17901</v>
      </c>
      <c r="G1737" s="9" t="s">
        <v>17857</v>
      </c>
      <c r="H1737" s="4">
        <v>1</v>
      </c>
      <c r="I1737" s="17" t="str">
        <f t="shared" si="82"/>
        <v>√</v>
      </c>
      <c r="J1737" s="2" t="s">
        <v>13456</v>
      </c>
      <c r="K1737" s="2" t="s">
        <v>13457</v>
      </c>
      <c r="L1737" s="2" t="s">
        <v>13458</v>
      </c>
      <c r="M1737" s="17">
        <v>1</v>
      </c>
      <c r="N1737" s="25"/>
      <c r="O1737" s="80">
        <f>MATCH(C1737,大汇总!$A$2:$A$6000,0)</f>
        <v>584</v>
      </c>
      <c r="P1737">
        <f t="shared" ca="1" si="83"/>
        <v>0.66480754994625235</v>
      </c>
    </row>
    <row r="1738" spans="1:16" ht="70.150000000000006" hidden="1" customHeight="1">
      <c r="A1738" s="80" t="s">
        <v>16117</v>
      </c>
      <c r="B1738" s="17">
        <v>278</v>
      </c>
      <c r="C1738" s="7" t="s">
        <v>11944</v>
      </c>
      <c r="D1738" s="8" t="s">
        <v>4481</v>
      </c>
      <c r="E1738" s="1" t="str">
        <f t="shared" si="81"/>
        <v/>
      </c>
      <c r="G1738" s="1" t="s">
        <v>17860</v>
      </c>
      <c r="H1738" s="4"/>
      <c r="I1738" s="17" t="str">
        <f t="shared" si="82"/>
        <v/>
      </c>
      <c r="J1738" s="2" t="s">
        <v>4722</v>
      </c>
      <c r="K1738" s="2" t="s">
        <v>11945</v>
      </c>
      <c r="L1738" s="2" t="s">
        <v>4481</v>
      </c>
      <c r="M1738" s="17">
        <v>3</v>
      </c>
      <c r="N1738" s="24"/>
      <c r="O1738" s="80">
        <f>MATCH(C1738,大汇总!$A$2:$A$6000,0)</f>
        <v>1134</v>
      </c>
      <c r="P1738">
        <f t="shared" ca="1" si="83"/>
        <v>0.15143419372042455</v>
      </c>
    </row>
    <row r="1739" spans="1:16" ht="70.150000000000006" hidden="1" customHeight="1">
      <c r="A1739" s="80" t="s">
        <v>16115</v>
      </c>
      <c r="B1739" s="1">
        <v>279</v>
      </c>
      <c r="C1739" s="7" t="s">
        <v>4683</v>
      </c>
      <c r="D1739" s="8" t="s">
        <v>4685</v>
      </c>
      <c r="E1739" s="1" t="str">
        <f t="shared" si="81"/>
        <v/>
      </c>
      <c r="G1739" s="1" t="s">
        <v>17860</v>
      </c>
      <c r="H1739" s="4">
        <v>2</v>
      </c>
      <c r="I1739" s="17" t="str">
        <f t="shared" si="82"/>
        <v>√</v>
      </c>
      <c r="J1739" s="2" t="s">
        <v>4684</v>
      </c>
      <c r="K1739" s="2" t="s">
        <v>4685</v>
      </c>
      <c r="L1739" s="2" t="s">
        <v>4686</v>
      </c>
      <c r="M1739" s="17">
        <v>2</v>
      </c>
      <c r="N1739" s="24"/>
      <c r="O1739" s="80">
        <f>MATCH(C1739,大汇总!$A$2:$A$6000,0)</f>
        <v>1408</v>
      </c>
      <c r="P1739">
        <f t="shared" ca="1" si="83"/>
        <v>0.87201214539443839</v>
      </c>
    </row>
    <row r="1740" spans="1:16" ht="70.150000000000006" hidden="1" customHeight="1">
      <c r="A1740" s="80" t="s">
        <v>16113</v>
      </c>
      <c r="B1740" s="1">
        <v>279</v>
      </c>
      <c r="C1740" s="7" t="s">
        <v>1572</v>
      </c>
      <c r="D1740" s="8">
        <v>96</v>
      </c>
      <c r="E1740" s="1" t="str">
        <f t="shared" si="81"/>
        <v/>
      </c>
      <c r="G1740" s="1" t="s">
        <v>17859</v>
      </c>
      <c r="H1740" s="4">
        <v>2</v>
      </c>
      <c r="I1740" s="17" t="str">
        <f t="shared" si="82"/>
        <v>√</v>
      </c>
      <c r="J1740" s="2">
        <v>24</v>
      </c>
      <c r="K1740" s="2">
        <v>96</v>
      </c>
      <c r="L1740" s="2">
        <v>48</v>
      </c>
      <c r="M1740" s="17">
        <v>2</v>
      </c>
      <c r="N1740" s="23"/>
      <c r="O1740" s="80">
        <f>MATCH(C1740,大汇总!$A$2:$A$6000,0)</f>
        <v>2706</v>
      </c>
      <c r="P1740">
        <f t="shared" ca="1" si="83"/>
        <v>0.68591796435023233</v>
      </c>
    </row>
    <row r="1741" spans="1:16" ht="70.150000000000006" hidden="1" customHeight="1">
      <c r="A1741" s="80" t="s">
        <v>16116</v>
      </c>
      <c r="B1741" s="1">
        <v>279</v>
      </c>
      <c r="C1741" s="7" t="s">
        <v>10881</v>
      </c>
      <c r="D1741" s="8" t="s">
        <v>6430</v>
      </c>
      <c r="E1741" s="1" t="str">
        <f t="shared" si="81"/>
        <v/>
      </c>
      <c r="G1741" s="1"/>
      <c r="H1741" s="4">
        <v>2</v>
      </c>
      <c r="I1741" s="17" t="str">
        <f t="shared" si="82"/>
        <v>√</v>
      </c>
      <c r="J1741" s="2" t="s">
        <v>6431</v>
      </c>
      <c r="K1741" s="2" t="s">
        <v>6430</v>
      </c>
      <c r="L1741" s="2" t="s">
        <v>6432</v>
      </c>
      <c r="M1741" s="17">
        <v>2</v>
      </c>
      <c r="N1741" s="38"/>
      <c r="O1741" s="80" t="e">
        <f>MATCH(C1741,大汇总!$A$2:$A$6000,0)</f>
        <v>#N/A</v>
      </c>
      <c r="P1741">
        <f t="shared" ca="1" si="83"/>
        <v>0.27670550356333601</v>
      </c>
    </row>
    <row r="1742" spans="1:16" ht="70.150000000000006" hidden="1" customHeight="1">
      <c r="A1742" s="80" t="s">
        <v>16114</v>
      </c>
      <c r="B1742" s="1">
        <v>279</v>
      </c>
      <c r="C1742" s="7" t="s">
        <v>2583</v>
      </c>
      <c r="D1742" s="8" t="s">
        <v>2074</v>
      </c>
      <c r="E1742" s="1" t="str">
        <f t="shared" si="81"/>
        <v/>
      </c>
      <c r="G1742" s="1"/>
      <c r="H1742" s="4">
        <v>2</v>
      </c>
      <c r="I1742" s="1" t="str">
        <f t="shared" si="82"/>
        <v>√</v>
      </c>
      <c r="J1742" s="2" t="s">
        <v>2075</v>
      </c>
      <c r="K1742" s="2" t="s">
        <v>2074</v>
      </c>
      <c r="L1742" s="2" t="s">
        <v>2076</v>
      </c>
      <c r="M1742" s="1">
        <v>2</v>
      </c>
      <c r="N1742" s="33"/>
      <c r="O1742" s="80" t="e">
        <f>MATCH(C1742,大汇总!$A$2:$A$6000,0)</f>
        <v>#N/A</v>
      </c>
      <c r="P1742">
        <f t="shared" ca="1" si="83"/>
        <v>0.20162899630637166</v>
      </c>
    </row>
    <row r="1743" spans="1:16" ht="70.150000000000006" hidden="1" customHeight="1">
      <c r="A1743" s="80" t="s">
        <v>16120</v>
      </c>
      <c r="B1743" s="54">
        <v>279</v>
      </c>
      <c r="C1743" s="7" t="s">
        <v>13459</v>
      </c>
      <c r="D1743" s="8" t="s">
        <v>13460</v>
      </c>
      <c r="E1743" s="9" t="str">
        <f t="shared" si="81"/>
        <v/>
      </c>
      <c r="F1743" s="9" t="s">
        <v>17901</v>
      </c>
      <c r="G1743" s="9" t="s">
        <v>17857</v>
      </c>
      <c r="H1743" s="4">
        <v>1</v>
      </c>
      <c r="I1743" s="17" t="str">
        <f t="shared" si="82"/>
        <v>√</v>
      </c>
      <c r="J1743" s="2" t="s">
        <v>13460</v>
      </c>
      <c r="K1743" s="2" t="s">
        <v>13461</v>
      </c>
      <c r="L1743" s="2" t="s">
        <v>13462</v>
      </c>
      <c r="M1743" s="17">
        <v>1</v>
      </c>
      <c r="N1743" s="25"/>
      <c r="O1743" s="80">
        <f>MATCH(C1743,大汇总!$A$2:$A$6000,0)</f>
        <v>585</v>
      </c>
      <c r="P1743">
        <f t="shared" ca="1" si="83"/>
        <v>0.63512590313898176</v>
      </c>
    </row>
    <row r="1744" spans="1:16" ht="70.150000000000006" hidden="1" customHeight="1">
      <c r="A1744" s="80" t="s">
        <v>16117</v>
      </c>
      <c r="B1744" s="17">
        <v>279</v>
      </c>
      <c r="C1744" s="7" t="s">
        <v>11946</v>
      </c>
      <c r="D1744" s="8" t="s">
        <v>6751</v>
      </c>
      <c r="E1744" s="1" t="str">
        <f t="shared" si="81"/>
        <v/>
      </c>
      <c r="G1744" s="1" t="s">
        <v>17860</v>
      </c>
      <c r="H1744" s="4"/>
      <c r="I1744" s="17" t="str">
        <f t="shared" si="82"/>
        <v/>
      </c>
      <c r="J1744" s="2" t="s">
        <v>6751</v>
      </c>
      <c r="K1744" s="2" t="s">
        <v>11947</v>
      </c>
      <c r="L1744" s="2" t="s">
        <v>11452</v>
      </c>
      <c r="M1744" s="17">
        <v>1</v>
      </c>
      <c r="N1744" s="24"/>
      <c r="O1744" s="80">
        <f>MATCH(C1744,大汇总!$A$2:$A$6000,0)</f>
        <v>1129</v>
      </c>
      <c r="P1744">
        <f t="shared" ca="1" si="83"/>
        <v>0.15746790184752057</v>
      </c>
    </row>
    <row r="1745" spans="1:16" ht="70.150000000000006" hidden="1" customHeight="1">
      <c r="A1745" s="80" t="s">
        <v>16115</v>
      </c>
      <c r="B1745" s="70">
        <v>280</v>
      </c>
      <c r="C1745" s="78" t="s">
        <v>4687</v>
      </c>
      <c r="D1745" s="79" t="s">
        <v>4688</v>
      </c>
      <c r="E1745" s="70" t="str">
        <f t="shared" si="81"/>
        <v/>
      </c>
      <c r="G1745" s="1" t="s">
        <v>17860</v>
      </c>
      <c r="H1745" s="72"/>
      <c r="I1745" s="73" t="str">
        <f t="shared" si="82"/>
        <v/>
      </c>
      <c r="J1745" s="74" t="s">
        <v>4690</v>
      </c>
      <c r="K1745" s="74" t="s">
        <v>4689</v>
      </c>
      <c r="L1745" s="74" t="s">
        <v>4688</v>
      </c>
      <c r="M1745" s="17">
        <v>3</v>
      </c>
      <c r="N1745" s="24"/>
      <c r="O1745" s="80">
        <f>MATCH(C1745,大汇总!$A$2:$A$6000,0)</f>
        <v>1407</v>
      </c>
      <c r="P1745">
        <f t="shared" ca="1" si="83"/>
        <v>0.89763125489014628</v>
      </c>
    </row>
    <row r="1746" spans="1:16" ht="70.150000000000006" hidden="1" customHeight="1">
      <c r="A1746" s="80" t="s">
        <v>16113</v>
      </c>
      <c r="B1746" s="1">
        <v>280</v>
      </c>
      <c r="C1746" s="7" t="s">
        <v>1707</v>
      </c>
      <c r="D1746" s="8" t="s">
        <v>712</v>
      </c>
      <c r="E1746" s="1" t="str">
        <f t="shared" si="81"/>
        <v/>
      </c>
      <c r="F1746" s="80" t="s">
        <v>17962</v>
      </c>
      <c r="G1746" s="1"/>
      <c r="H1746" s="4">
        <v>2</v>
      </c>
      <c r="I1746" s="17" t="str">
        <f t="shared" si="82"/>
        <v>√</v>
      </c>
      <c r="J1746" s="2" t="s">
        <v>713</v>
      </c>
      <c r="K1746" s="2" t="s">
        <v>712</v>
      </c>
      <c r="L1746" s="2" t="s">
        <v>714</v>
      </c>
      <c r="M1746" s="17">
        <v>2</v>
      </c>
      <c r="N1746" s="24"/>
      <c r="O1746" s="80">
        <f>MATCH(C1746,大汇总!$A$2:$A$6000,0)</f>
        <v>2788</v>
      </c>
      <c r="P1746">
        <f t="shared" ca="1" si="83"/>
        <v>0.95416992729815864</v>
      </c>
    </row>
    <row r="1747" spans="1:16" ht="70.150000000000006" hidden="1" customHeight="1">
      <c r="A1747" s="80" t="s">
        <v>16116</v>
      </c>
      <c r="B1747" s="1">
        <v>280</v>
      </c>
      <c r="C1747" s="7" t="s">
        <v>10882</v>
      </c>
      <c r="D1747" s="8" t="s">
        <v>6854</v>
      </c>
      <c r="E1747" s="1" t="str">
        <f t="shared" si="81"/>
        <v/>
      </c>
      <c r="G1747" s="1"/>
      <c r="H1747" s="4">
        <v>3</v>
      </c>
      <c r="I1747" s="17" t="str">
        <f t="shared" si="82"/>
        <v>√</v>
      </c>
      <c r="J1747" s="2" t="s">
        <v>6435</v>
      </c>
      <c r="K1747" s="2" t="s">
        <v>6855</v>
      </c>
      <c r="L1747" s="2" t="s">
        <v>6854</v>
      </c>
      <c r="M1747" s="17">
        <v>3</v>
      </c>
      <c r="N1747" s="38"/>
      <c r="O1747" s="80">
        <f>MATCH(C1747,大汇总!$A$2:$A$6000,0)</f>
        <v>3185</v>
      </c>
      <c r="P1747">
        <f t="shared" ca="1" si="83"/>
        <v>0.64856394987894983</v>
      </c>
    </row>
    <row r="1748" spans="1:16" ht="70.150000000000006" hidden="1" customHeight="1">
      <c r="A1748" s="80" t="s">
        <v>16114</v>
      </c>
      <c r="B1748" s="1">
        <v>280</v>
      </c>
      <c r="C1748" s="7" t="s">
        <v>2584</v>
      </c>
      <c r="D1748" s="8" t="s">
        <v>2078</v>
      </c>
      <c r="E1748" s="1" t="str">
        <f t="shared" si="81"/>
        <v/>
      </c>
      <c r="G1748" s="1"/>
      <c r="H1748" s="4">
        <v>3</v>
      </c>
      <c r="I1748" s="1" t="str">
        <f t="shared" si="82"/>
        <v>√</v>
      </c>
      <c r="J1748" s="2" t="s">
        <v>2080</v>
      </c>
      <c r="K1748" s="2" t="s">
        <v>2585</v>
      </c>
      <c r="L1748" s="2" t="s">
        <v>2078</v>
      </c>
      <c r="M1748" s="1">
        <v>3</v>
      </c>
      <c r="N1748" s="33"/>
      <c r="O1748" s="80" t="e">
        <f>MATCH(C1748,大汇总!$A$2:$A$6000,0)</f>
        <v>#N/A</v>
      </c>
      <c r="P1748">
        <f t="shared" ca="1" si="83"/>
        <v>0.5471245005854829</v>
      </c>
    </row>
    <row r="1749" spans="1:16" ht="70.150000000000006" hidden="1" customHeight="1">
      <c r="A1749" s="80" t="s">
        <v>16120</v>
      </c>
      <c r="B1749" s="54">
        <v>280</v>
      </c>
      <c r="C1749" s="7" t="s">
        <v>13463</v>
      </c>
      <c r="D1749" s="8" t="s">
        <v>13464</v>
      </c>
      <c r="E1749" s="9" t="str">
        <f t="shared" si="81"/>
        <v/>
      </c>
      <c r="F1749" s="9" t="s">
        <v>17901</v>
      </c>
      <c r="G1749" s="9" t="s">
        <v>17857</v>
      </c>
      <c r="H1749" s="4">
        <v>1</v>
      </c>
      <c r="I1749" s="17" t="str">
        <f t="shared" si="82"/>
        <v>√</v>
      </c>
      <c r="J1749" s="2" t="s">
        <v>13464</v>
      </c>
      <c r="K1749" s="2" t="s">
        <v>13465</v>
      </c>
      <c r="L1749" s="2" t="s">
        <v>13466</v>
      </c>
      <c r="M1749" s="17">
        <v>1</v>
      </c>
      <c r="N1749" s="25"/>
      <c r="O1749" s="80">
        <f>MATCH(C1749,大汇总!$A$2:$A$6000,0)</f>
        <v>586</v>
      </c>
      <c r="P1749">
        <f t="shared" ca="1" si="83"/>
        <v>0.8157951845023288</v>
      </c>
    </row>
    <row r="1750" spans="1:16" ht="70.150000000000006" hidden="1" customHeight="1">
      <c r="A1750" s="80" t="s">
        <v>16117</v>
      </c>
      <c r="B1750" s="17">
        <v>280</v>
      </c>
      <c r="C1750" s="7" t="s">
        <v>11948</v>
      </c>
      <c r="D1750" s="8" t="s">
        <v>6175</v>
      </c>
      <c r="E1750" s="1" t="str">
        <f t="shared" si="81"/>
        <v/>
      </c>
      <c r="G1750" s="1" t="s">
        <v>17860</v>
      </c>
      <c r="H1750" s="4"/>
      <c r="I1750" s="17" t="str">
        <f t="shared" si="82"/>
        <v/>
      </c>
      <c r="J1750" s="2" t="s">
        <v>6175</v>
      </c>
      <c r="K1750" s="2" t="s">
        <v>11949</v>
      </c>
      <c r="L1750" s="2" t="s">
        <v>5213</v>
      </c>
      <c r="M1750" s="17">
        <v>1</v>
      </c>
      <c r="N1750" s="24"/>
      <c r="O1750" s="80">
        <f>MATCH(C1750,大汇总!$A$2:$A$6000,0)</f>
        <v>1128</v>
      </c>
      <c r="P1750">
        <f t="shared" ca="1" si="83"/>
        <v>0.67789585185373114</v>
      </c>
    </row>
    <row r="1751" spans="1:16" ht="70.150000000000006" hidden="1" customHeight="1">
      <c r="A1751" s="80" t="s">
        <v>16115</v>
      </c>
      <c r="B1751" s="1">
        <v>281</v>
      </c>
      <c r="C1751" s="7" t="s">
        <v>16105</v>
      </c>
      <c r="D1751" s="8" t="s">
        <v>4693</v>
      </c>
      <c r="E1751" s="1" t="str">
        <f t="shared" si="81"/>
        <v/>
      </c>
      <c r="G1751" s="1" t="s">
        <v>17860</v>
      </c>
      <c r="H1751" s="4">
        <v>3</v>
      </c>
      <c r="I1751" s="17" t="str">
        <f t="shared" si="82"/>
        <v>√</v>
      </c>
      <c r="J1751" s="2" t="s">
        <v>4691</v>
      </c>
      <c r="K1751" s="2" t="s">
        <v>4692</v>
      </c>
      <c r="L1751" s="2" t="s">
        <v>4693</v>
      </c>
      <c r="M1751" s="17">
        <v>3</v>
      </c>
      <c r="N1751" s="24"/>
      <c r="O1751" s="80">
        <f>MATCH(C1751,大汇总!$A$2:$A$6000,0)</f>
        <v>1454</v>
      </c>
      <c r="P1751">
        <f t="shared" ca="1" si="83"/>
        <v>0.22667333942271339</v>
      </c>
    </row>
    <row r="1752" spans="1:16" ht="70.150000000000006" hidden="1" customHeight="1">
      <c r="A1752" s="80" t="s">
        <v>16113</v>
      </c>
      <c r="B1752" s="1">
        <v>281</v>
      </c>
      <c r="C1752" s="7" t="s">
        <v>1573</v>
      </c>
      <c r="D1752" s="8">
        <v>7</v>
      </c>
      <c r="E1752" s="1" t="str">
        <f t="shared" si="81"/>
        <v/>
      </c>
      <c r="F1752" s="80" t="s">
        <v>17962</v>
      </c>
      <c r="G1752" s="1"/>
      <c r="H1752" s="4">
        <v>3</v>
      </c>
      <c r="I1752" s="17" t="str">
        <f t="shared" si="82"/>
        <v>√</v>
      </c>
      <c r="J1752" s="2">
        <v>6</v>
      </c>
      <c r="K1752" s="2">
        <v>8</v>
      </c>
      <c r="L1752" s="2">
        <v>7</v>
      </c>
      <c r="M1752" s="17">
        <v>3</v>
      </c>
      <c r="N1752" s="24"/>
      <c r="O1752" s="80">
        <f>MATCH(C1752,大汇总!$A$2:$A$6000,0)</f>
        <v>3126</v>
      </c>
      <c r="P1752">
        <f t="shared" ca="1" si="83"/>
        <v>0.81189856081634626</v>
      </c>
    </row>
    <row r="1753" spans="1:16" ht="70.150000000000006" hidden="1" customHeight="1">
      <c r="A1753" s="80" t="s">
        <v>16116</v>
      </c>
      <c r="B1753" s="1">
        <v>281</v>
      </c>
      <c r="C1753" s="7" t="s">
        <v>10883</v>
      </c>
      <c r="D1753" s="8" t="s">
        <v>6856</v>
      </c>
      <c r="E1753" s="1" t="str">
        <f t="shared" si="81"/>
        <v/>
      </c>
      <c r="G1753" s="1"/>
      <c r="H1753" s="4">
        <v>1</v>
      </c>
      <c r="I1753" s="17" t="str">
        <f t="shared" si="82"/>
        <v>√</v>
      </c>
      <c r="J1753" s="2" t="s">
        <v>6856</v>
      </c>
      <c r="K1753" s="2" t="s">
        <v>6857</v>
      </c>
      <c r="L1753" s="2" t="s">
        <v>6858</v>
      </c>
      <c r="M1753" s="17">
        <v>1</v>
      </c>
      <c r="N1753" s="38"/>
      <c r="O1753" s="80">
        <f>MATCH(C1753,大汇总!$A$2:$A$6000,0)</f>
        <v>4147</v>
      </c>
      <c r="P1753">
        <f t="shared" ca="1" si="83"/>
        <v>0.99322531566150429</v>
      </c>
    </row>
    <row r="1754" spans="1:16" ht="70.150000000000006" hidden="1" customHeight="1">
      <c r="A1754" s="80" t="s">
        <v>16114</v>
      </c>
      <c r="B1754" s="1">
        <v>281</v>
      </c>
      <c r="C1754" s="7" t="s">
        <v>2586</v>
      </c>
      <c r="D1754" s="8" t="s">
        <v>2082</v>
      </c>
      <c r="E1754" s="1" t="str">
        <f t="shared" si="81"/>
        <v/>
      </c>
      <c r="G1754" s="1"/>
      <c r="H1754" s="4">
        <v>2</v>
      </c>
      <c r="I1754" s="1" t="str">
        <f t="shared" si="82"/>
        <v>√</v>
      </c>
      <c r="J1754" s="2" t="s">
        <v>2083</v>
      </c>
      <c r="K1754" s="2" t="s">
        <v>2082</v>
      </c>
      <c r="L1754" s="2" t="s">
        <v>2084</v>
      </c>
      <c r="M1754" s="1">
        <v>2</v>
      </c>
      <c r="N1754" s="33"/>
      <c r="O1754" s="80" t="e">
        <f>MATCH(C1754,大汇总!$A$2:$A$6000,0)</f>
        <v>#N/A</v>
      </c>
      <c r="P1754">
        <f t="shared" ca="1" si="83"/>
        <v>0.2181694665884365</v>
      </c>
    </row>
    <row r="1755" spans="1:16" ht="70.150000000000006" hidden="1" customHeight="1">
      <c r="A1755" s="80" t="s">
        <v>16120</v>
      </c>
      <c r="B1755" s="54">
        <v>281</v>
      </c>
      <c r="C1755" s="7" t="s">
        <v>13467</v>
      </c>
      <c r="D1755" s="8" t="s">
        <v>13465</v>
      </c>
      <c r="E1755" s="9" t="str">
        <f t="shared" si="81"/>
        <v/>
      </c>
      <c r="F1755" s="9" t="s">
        <v>17901</v>
      </c>
      <c r="G1755" s="9" t="s">
        <v>17857</v>
      </c>
      <c r="H1755" s="4">
        <v>1</v>
      </c>
      <c r="I1755" s="17" t="str">
        <f t="shared" si="82"/>
        <v>√</v>
      </c>
      <c r="J1755" s="2" t="s">
        <v>13465</v>
      </c>
      <c r="K1755" s="2" t="s">
        <v>13468</v>
      </c>
      <c r="L1755" s="2" t="s">
        <v>13466</v>
      </c>
      <c r="M1755" s="17">
        <v>1</v>
      </c>
      <c r="N1755" s="25"/>
      <c r="O1755" s="80">
        <f>MATCH(C1755,大汇总!$A$2:$A$6000,0)</f>
        <v>587</v>
      </c>
      <c r="P1755">
        <f t="shared" ca="1" si="83"/>
        <v>0.67563937158744103</v>
      </c>
    </row>
    <row r="1756" spans="1:16" ht="70.150000000000006" hidden="1" customHeight="1">
      <c r="A1756" s="80" t="s">
        <v>16117</v>
      </c>
      <c r="B1756" s="17">
        <v>281</v>
      </c>
      <c r="C1756" s="7" t="s">
        <v>11950</v>
      </c>
      <c r="D1756" s="8" t="s">
        <v>11951</v>
      </c>
      <c r="E1756" s="1" t="str">
        <f t="shared" si="81"/>
        <v/>
      </c>
      <c r="G1756" s="1" t="s">
        <v>17860</v>
      </c>
      <c r="H1756" s="4"/>
      <c r="I1756" s="17" t="str">
        <f t="shared" si="82"/>
        <v/>
      </c>
      <c r="J1756" s="2" t="s">
        <v>4930</v>
      </c>
      <c r="K1756" s="2" t="s">
        <v>4249</v>
      </c>
      <c r="L1756" s="2" t="s">
        <v>11951</v>
      </c>
      <c r="M1756" s="17">
        <v>3</v>
      </c>
      <c r="N1756" s="24"/>
      <c r="O1756" s="80">
        <f>MATCH(C1756,大汇总!$A$2:$A$6000,0)</f>
        <v>1126</v>
      </c>
      <c r="P1756">
        <f t="shared" ca="1" si="83"/>
        <v>2.5874065551164005E-2</v>
      </c>
    </row>
    <row r="1757" spans="1:16" ht="70.150000000000006" hidden="1" customHeight="1">
      <c r="A1757" s="80" t="s">
        <v>16115</v>
      </c>
      <c r="B1757" s="1">
        <v>282</v>
      </c>
      <c r="C1757" s="7" t="s">
        <v>4694</v>
      </c>
      <c r="D1757" s="8" t="s">
        <v>4695</v>
      </c>
      <c r="E1757" s="1" t="str">
        <f t="shared" si="81"/>
        <v/>
      </c>
      <c r="G1757" s="1" t="s">
        <v>17860</v>
      </c>
      <c r="H1757" s="4">
        <v>1</v>
      </c>
      <c r="I1757" s="17" t="str">
        <f t="shared" si="82"/>
        <v>√</v>
      </c>
      <c r="J1757" s="2" t="s">
        <v>4695</v>
      </c>
      <c r="K1757" s="2" t="s">
        <v>4696</v>
      </c>
      <c r="L1757" s="2" t="s">
        <v>4697</v>
      </c>
      <c r="M1757" s="17">
        <v>1</v>
      </c>
      <c r="N1757" s="24"/>
      <c r="O1757" s="80">
        <f>MATCH(C1757,大汇总!$A$2:$A$6000,0)</f>
        <v>1447</v>
      </c>
      <c r="P1757">
        <f t="shared" ca="1" si="83"/>
        <v>0.59417855116816087</v>
      </c>
    </row>
    <row r="1758" spans="1:16" ht="70.150000000000006" hidden="1" customHeight="1">
      <c r="A1758" s="80" t="s">
        <v>16113</v>
      </c>
      <c r="B1758" s="1">
        <v>282</v>
      </c>
      <c r="C1758" s="7" t="s">
        <v>1708</v>
      </c>
      <c r="D1758" s="8" t="s">
        <v>715</v>
      </c>
      <c r="E1758" s="1" t="str">
        <f t="shared" si="81"/>
        <v/>
      </c>
      <c r="G1758" s="1"/>
      <c r="H1758" s="4">
        <v>3</v>
      </c>
      <c r="I1758" s="17" t="str">
        <f t="shared" si="82"/>
        <v>√</v>
      </c>
      <c r="J1758" s="2" t="s">
        <v>717</v>
      </c>
      <c r="K1758" s="2" t="s">
        <v>716</v>
      </c>
      <c r="L1758" s="2" t="s">
        <v>715</v>
      </c>
      <c r="M1758" s="17">
        <v>3</v>
      </c>
      <c r="N1758" s="24"/>
      <c r="O1758" s="80" t="e">
        <f>MATCH(C1758,大汇总!$A$2:$A$6000,0)</f>
        <v>#N/A</v>
      </c>
      <c r="P1758">
        <f t="shared" ca="1" si="83"/>
        <v>0.76574461532768301</v>
      </c>
    </row>
    <row r="1759" spans="1:16" ht="70.150000000000006" hidden="1" customHeight="1">
      <c r="A1759" s="80" t="s">
        <v>16116</v>
      </c>
      <c r="B1759" s="1">
        <v>282</v>
      </c>
      <c r="C1759" s="7" t="s">
        <v>10884</v>
      </c>
      <c r="D1759" s="8" t="s">
        <v>6442</v>
      </c>
      <c r="E1759" s="1" t="str">
        <f t="shared" si="81"/>
        <v/>
      </c>
      <c r="G1759" s="1"/>
      <c r="H1759" s="4">
        <v>1</v>
      </c>
      <c r="I1759" s="17" t="str">
        <f t="shared" si="82"/>
        <v>√</v>
      </c>
      <c r="J1759" s="2" t="s">
        <v>6442</v>
      </c>
      <c r="K1759" s="2" t="s">
        <v>6443</v>
      </c>
      <c r="L1759" s="2" t="s">
        <v>6444</v>
      </c>
      <c r="M1759" s="17">
        <v>1</v>
      </c>
      <c r="N1759" s="38"/>
      <c r="O1759" s="80" t="e">
        <f>MATCH(C1759,大汇总!$A$2:$A$6000,0)</f>
        <v>#N/A</v>
      </c>
      <c r="P1759">
        <f t="shared" ca="1" si="83"/>
        <v>3.2631685838852009E-3</v>
      </c>
    </row>
    <row r="1760" spans="1:16" ht="70.150000000000006" hidden="1" customHeight="1">
      <c r="A1760" s="80" t="s">
        <v>16114</v>
      </c>
      <c r="B1760" s="1">
        <v>282</v>
      </c>
      <c r="C1760" s="7" t="s">
        <v>2587</v>
      </c>
      <c r="D1760" s="8" t="s">
        <v>2086</v>
      </c>
      <c r="E1760" s="1" t="str">
        <f t="shared" si="81"/>
        <v/>
      </c>
      <c r="G1760" s="1"/>
      <c r="H1760" s="4">
        <v>3</v>
      </c>
      <c r="I1760" s="1" t="str">
        <f t="shared" si="82"/>
        <v>√</v>
      </c>
      <c r="J1760" s="2" t="s">
        <v>2088</v>
      </c>
      <c r="K1760" s="2" t="s">
        <v>2588</v>
      </c>
      <c r="L1760" s="2" t="s">
        <v>2086</v>
      </c>
      <c r="M1760" s="1">
        <v>3</v>
      </c>
      <c r="N1760" s="33"/>
      <c r="O1760" s="80" t="e">
        <f>MATCH(C1760,大汇总!$A$2:$A$6000,0)</f>
        <v>#N/A</v>
      </c>
      <c r="P1760">
        <f t="shared" ca="1" si="83"/>
        <v>0.11676166891479445</v>
      </c>
    </row>
    <row r="1761" spans="1:16" ht="70.150000000000006" hidden="1" customHeight="1">
      <c r="A1761" s="80" t="s">
        <v>16120</v>
      </c>
      <c r="B1761" s="54">
        <v>282</v>
      </c>
      <c r="C1761" s="7" t="s">
        <v>13469</v>
      </c>
      <c r="D1761" s="8" t="s">
        <v>13470</v>
      </c>
      <c r="E1761" s="9" t="str">
        <f t="shared" si="81"/>
        <v/>
      </c>
      <c r="F1761" s="9" t="s">
        <v>17901</v>
      </c>
      <c r="G1761" s="9" t="s">
        <v>17857</v>
      </c>
      <c r="H1761" s="4">
        <v>2</v>
      </c>
      <c r="I1761" s="17" t="str">
        <f t="shared" si="82"/>
        <v>√</v>
      </c>
      <c r="J1761" s="2" t="s">
        <v>13460</v>
      </c>
      <c r="K1761" s="2" t="s">
        <v>13470</v>
      </c>
      <c r="L1761" s="2" t="s">
        <v>13457</v>
      </c>
      <c r="M1761" s="17">
        <v>2</v>
      </c>
      <c r="N1761" s="25"/>
      <c r="O1761" s="80">
        <f>MATCH(C1761,大汇总!$A$2:$A$6000,0)</f>
        <v>588</v>
      </c>
      <c r="P1761">
        <f t="shared" ca="1" si="83"/>
        <v>0.19277935028719806</v>
      </c>
    </row>
    <row r="1762" spans="1:16" ht="70.150000000000006" hidden="1" customHeight="1">
      <c r="A1762" s="80" t="s">
        <v>16117</v>
      </c>
      <c r="B1762" s="17">
        <v>282</v>
      </c>
      <c r="C1762" s="7" t="s">
        <v>11952</v>
      </c>
      <c r="D1762" s="8" t="s">
        <v>11953</v>
      </c>
      <c r="E1762" s="1" t="str">
        <f t="shared" si="81"/>
        <v/>
      </c>
      <c r="G1762" s="1" t="s">
        <v>17860</v>
      </c>
      <c r="H1762" s="22"/>
      <c r="I1762" s="17" t="str">
        <f t="shared" si="82"/>
        <v/>
      </c>
      <c r="J1762" s="2" t="s">
        <v>11954</v>
      </c>
      <c r="K1762" s="2" t="s">
        <v>11953</v>
      </c>
      <c r="L1762" s="2" t="s">
        <v>4249</v>
      </c>
      <c r="M1762" s="17">
        <v>2</v>
      </c>
      <c r="N1762" s="24"/>
      <c r="O1762" s="80">
        <f>MATCH(C1762,大汇总!$A$2:$A$6000,0)</f>
        <v>1125</v>
      </c>
      <c r="P1762">
        <f t="shared" ca="1" si="83"/>
        <v>0.43234245051355802</v>
      </c>
    </row>
    <row r="1763" spans="1:16" ht="70.150000000000006" hidden="1" customHeight="1">
      <c r="A1763" s="80" t="s">
        <v>16115</v>
      </c>
      <c r="B1763" s="1">
        <v>283</v>
      </c>
      <c r="C1763" s="7" t="s">
        <v>16106</v>
      </c>
      <c r="D1763" s="8" t="s">
        <v>4540</v>
      </c>
      <c r="E1763" s="1" t="str">
        <f t="shared" si="81"/>
        <v/>
      </c>
      <c r="G1763" s="1" t="s">
        <v>17860</v>
      </c>
      <c r="H1763" s="4">
        <v>3</v>
      </c>
      <c r="I1763" s="17" t="str">
        <f t="shared" si="82"/>
        <v>√</v>
      </c>
      <c r="J1763" s="2" t="s">
        <v>4698</v>
      </c>
      <c r="K1763" s="2" t="s">
        <v>4250</v>
      </c>
      <c r="L1763" s="2" t="s">
        <v>4540</v>
      </c>
      <c r="M1763" s="17">
        <v>3</v>
      </c>
      <c r="N1763" s="24"/>
      <c r="O1763" s="80">
        <f>MATCH(C1763,大汇总!$A$2:$A$6000,0)</f>
        <v>1450</v>
      </c>
      <c r="P1763">
        <f t="shared" ca="1" si="83"/>
        <v>0.50052427841937286</v>
      </c>
    </row>
    <row r="1764" spans="1:16" ht="70.150000000000006" hidden="1" customHeight="1">
      <c r="A1764" s="80" t="s">
        <v>16113</v>
      </c>
      <c r="B1764" s="1">
        <v>283</v>
      </c>
      <c r="C1764" s="7" t="s">
        <v>1709</v>
      </c>
      <c r="D1764" s="8" t="s">
        <v>718</v>
      </c>
      <c r="E1764" s="1" t="str">
        <f t="shared" si="81"/>
        <v/>
      </c>
      <c r="G1764" s="1"/>
      <c r="H1764" s="4">
        <v>3</v>
      </c>
      <c r="I1764" s="17" t="str">
        <f t="shared" si="82"/>
        <v>√</v>
      </c>
      <c r="J1764" s="2" t="s">
        <v>720</v>
      </c>
      <c r="K1764" s="2" t="s">
        <v>719</v>
      </c>
      <c r="L1764" s="2" t="s">
        <v>718</v>
      </c>
      <c r="M1764" s="17">
        <v>3</v>
      </c>
      <c r="N1764" s="23"/>
      <c r="O1764" s="80">
        <f>MATCH(C1764,大汇总!$A$2:$A$6000,0)</f>
        <v>2787</v>
      </c>
      <c r="P1764">
        <f t="shared" ca="1" si="83"/>
        <v>0.23777212726453234</v>
      </c>
    </row>
    <row r="1765" spans="1:16" ht="70.150000000000006" hidden="1" customHeight="1">
      <c r="A1765" s="80" t="s">
        <v>16116</v>
      </c>
      <c r="B1765" s="1">
        <v>283</v>
      </c>
      <c r="C1765" s="7" t="s">
        <v>6859</v>
      </c>
      <c r="D1765" s="8" t="s">
        <v>6860</v>
      </c>
      <c r="E1765" s="1" t="str">
        <f t="shared" si="81"/>
        <v/>
      </c>
      <c r="G1765" s="1"/>
      <c r="H1765" s="4">
        <v>3</v>
      </c>
      <c r="I1765" s="17" t="str">
        <f t="shared" si="82"/>
        <v>√</v>
      </c>
      <c r="J1765" s="2" t="s">
        <v>6862</v>
      </c>
      <c r="K1765" s="2" t="s">
        <v>6861</v>
      </c>
      <c r="L1765" s="2" t="s">
        <v>6860</v>
      </c>
      <c r="M1765" s="17">
        <v>3</v>
      </c>
      <c r="N1765" s="38"/>
      <c r="O1765" s="80">
        <f>MATCH(C1765,大汇总!$A$2:$A$6000,0)</f>
        <v>3802</v>
      </c>
      <c r="P1765">
        <f t="shared" ca="1" si="83"/>
        <v>1.6130147843600451E-3</v>
      </c>
    </row>
    <row r="1766" spans="1:16" ht="70.150000000000006" hidden="1" customHeight="1">
      <c r="A1766" s="80" t="s">
        <v>16114</v>
      </c>
      <c r="B1766" s="1">
        <v>283</v>
      </c>
      <c r="C1766" s="7" t="s">
        <v>2589</v>
      </c>
      <c r="D1766" s="8" t="s">
        <v>2590</v>
      </c>
      <c r="E1766" s="1" t="str">
        <f t="shared" si="81"/>
        <v/>
      </c>
      <c r="G1766" s="1"/>
      <c r="H1766" s="4">
        <v>1</v>
      </c>
      <c r="I1766" s="1" t="str">
        <f t="shared" si="82"/>
        <v>√</v>
      </c>
      <c r="J1766" s="2" t="s">
        <v>2590</v>
      </c>
      <c r="K1766" s="2" t="s">
        <v>2091</v>
      </c>
      <c r="L1766" s="2" t="s">
        <v>2591</v>
      </c>
      <c r="M1766" s="1">
        <v>1</v>
      </c>
      <c r="N1766" s="33"/>
      <c r="O1766" s="80">
        <f>MATCH(C1766,大汇总!$A$2:$A$6000,0)</f>
        <v>3582</v>
      </c>
      <c r="P1766">
        <f t="shared" ca="1" si="83"/>
        <v>0.65211788205949484</v>
      </c>
    </row>
    <row r="1767" spans="1:16" ht="70.150000000000006" hidden="1" customHeight="1">
      <c r="A1767" s="80" t="s">
        <v>16120</v>
      </c>
      <c r="B1767" s="54">
        <v>283</v>
      </c>
      <c r="C1767" s="7" t="s">
        <v>13471</v>
      </c>
      <c r="D1767" s="8" t="s">
        <v>13465</v>
      </c>
      <c r="E1767" s="9" t="str">
        <f t="shared" si="81"/>
        <v/>
      </c>
      <c r="F1767" s="9" t="s">
        <v>17901</v>
      </c>
      <c r="G1767" s="9" t="s">
        <v>17857</v>
      </c>
      <c r="H1767" s="4">
        <v>3</v>
      </c>
      <c r="I1767" s="17" t="str">
        <f t="shared" si="82"/>
        <v>√</v>
      </c>
      <c r="J1767" s="2" t="s">
        <v>13473</v>
      </c>
      <c r="K1767" s="2" t="s">
        <v>13472</v>
      </c>
      <c r="L1767" s="2" t="s">
        <v>13465</v>
      </c>
      <c r="M1767" s="17">
        <v>3</v>
      </c>
      <c r="N1767" s="25"/>
      <c r="O1767" s="80">
        <f>MATCH(C1767,大汇总!$A$2:$A$6000,0)</f>
        <v>613</v>
      </c>
      <c r="P1767">
        <f t="shared" ca="1" si="83"/>
        <v>0.73336697807075868</v>
      </c>
    </row>
    <row r="1768" spans="1:16" ht="70.150000000000006" hidden="1" customHeight="1">
      <c r="A1768" s="80" t="s">
        <v>16117</v>
      </c>
      <c r="B1768" s="17">
        <v>283</v>
      </c>
      <c r="C1768" s="7" t="s">
        <v>11955</v>
      </c>
      <c r="D1768" s="8" t="s">
        <v>11956</v>
      </c>
      <c r="E1768" s="1" t="str">
        <f t="shared" si="81"/>
        <v/>
      </c>
      <c r="G1768" s="1" t="s">
        <v>17860</v>
      </c>
      <c r="H1768" s="22"/>
      <c r="I1768" s="17" t="str">
        <f t="shared" si="82"/>
        <v/>
      </c>
      <c r="J1768" s="2" t="s">
        <v>11957</v>
      </c>
      <c r="K1768" s="2" t="s">
        <v>11956</v>
      </c>
      <c r="L1768" s="2" t="s">
        <v>11958</v>
      </c>
      <c r="M1768" s="17">
        <v>2</v>
      </c>
      <c r="N1768" s="24"/>
      <c r="O1768" s="80">
        <f>MATCH(C1768,大汇总!$A$2:$A$6000,0)</f>
        <v>1132</v>
      </c>
      <c r="P1768">
        <f t="shared" ca="1" si="83"/>
        <v>0.46146312144875923</v>
      </c>
    </row>
    <row r="1769" spans="1:16" ht="70.150000000000006" hidden="1" customHeight="1">
      <c r="A1769" s="80" t="s">
        <v>16115</v>
      </c>
      <c r="B1769" s="27">
        <v>284</v>
      </c>
      <c r="C1769" s="41" t="s">
        <v>4699</v>
      </c>
      <c r="D1769" s="42" t="s">
        <v>4700</v>
      </c>
      <c r="E1769" s="27" t="str">
        <f t="shared" si="81"/>
        <v/>
      </c>
      <c r="G1769" s="1" t="s">
        <v>17860</v>
      </c>
      <c r="H1769" s="43">
        <v>3</v>
      </c>
      <c r="I1769" s="30" t="str">
        <f t="shared" si="82"/>
        <v>√</v>
      </c>
      <c r="J1769" s="28" t="s">
        <v>4701</v>
      </c>
      <c r="K1769" s="28" t="s">
        <v>4622</v>
      </c>
      <c r="L1769" s="28" t="s">
        <v>4700</v>
      </c>
      <c r="M1769" s="17">
        <v>3</v>
      </c>
      <c r="N1769" s="24"/>
      <c r="O1769" s="80">
        <f>MATCH(C1769,大汇总!$A$2:$A$6000,0)</f>
        <v>1451</v>
      </c>
      <c r="P1769">
        <f t="shared" ca="1" si="83"/>
        <v>0.72799238261037535</v>
      </c>
    </row>
    <row r="1770" spans="1:16" ht="70.150000000000006" hidden="1" customHeight="1">
      <c r="A1770" s="80" t="s">
        <v>16113</v>
      </c>
      <c r="B1770" s="1">
        <v>284</v>
      </c>
      <c r="C1770" s="7" t="s">
        <v>1574</v>
      </c>
      <c r="D1770" s="8" t="s">
        <v>605</v>
      </c>
      <c r="E1770" s="1" t="str">
        <f t="shared" si="81"/>
        <v/>
      </c>
      <c r="G1770" s="1"/>
      <c r="H1770" s="4">
        <v>1</v>
      </c>
      <c r="I1770" s="17" t="str">
        <f t="shared" si="82"/>
        <v>√</v>
      </c>
      <c r="J1770" s="2" t="s">
        <v>605</v>
      </c>
      <c r="K1770" s="2" t="s">
        <v>606</v>
      </c>
      <c r="L1770" s="2" t="s">
        <v>386</v>
      </c>
      <c r="M1770" s="17">
        <v>1</v>
      </c>
      <c r="N1770" s="24"/>
      <c r="O1770" s="80" t="e">
        <f>MATCH(C1770,大汇总!$A$2:$A$6000,0)</f>
        <v>#N/A</v>
      </c>
      <c r="P1770">
        <f t="shared" ca="1" si="83"/>
        <v>0.76000202131177552</v>
      </c>
    </row>
    <row r="1771" spans="1:16" ht="70.150000000000006" hidden="1" customHeight="1">
      <c r="A1771" s="80" t="s">
        <v>16116</v>
      </c>
      <c r="B1771" s="1">
        <v>284</v>
      </c>
      <c r="C1771" s="7" t="s">
        <v>10885</v>
      </c>
      <c r="D1771" s="8" t="s">
        <v>6450</v>
      </c>
      <c r="E1771" s="1" t="str">
        <f t="shared" si="81"/>
        <v/>
      </c>
      <c r="G1771" s="1"/>
      <c r="H1771" s="4">
        <v>2</v>
      </c>
      <c r="I1771" s="17" t="str">
        <f t="shared" si="82"/>
        <v>√</v>
      </c>
      <c r="J1771" s="2" t="s">
        <v>6451</v>
      </c>
      <c r="K1771" s="2" t="s">
        <v>6450</v>
      </c>
      <c r="L1771" s="2" t="s">
        <v>6452</v>
      </c>
      <c r="M1771" s="17">
        <v>2</v>
      </c>
      <c r="N1771" s="38"/>
      <c r="O1771" s="80" t="e">
        <f>MATCH(C1771,大汇总!$A$2:$A$6000,0)</f>
        <v>#N/A</v>
      </c>
      <c r="P1771">
        <f t="shared" ca="1" si="83"/>
        <v>0.53166463476530568</v>
      </c>
    </row>
    <row r="1772" spans="1:16" ht="70.150000000000006" hidden="1" customHeight="1">
      <c r="A1772" s="80" t="s">
        <v>16114</v>
      </c>
      <c r="B1772" s="1">
        <v>284</v>
      </c>
      <c r="C1772" s="7" t="s">
        <v>2592</v>
      </c>
      <c r="D1772" s="8" t="s">
        <v>2593</v>
      </c>
      <c r="E1772" s="1" t="str">
        <f t="shared" si="81"/>
        <v/>
      </c>
      <c r="G1772" s="1"/>
      <c r="H1772" s="4">
        <v>1</v>
      </c>
      <c r="I1772" s="1" t="str">
        <f t="shared" si="82"/>
        <v>√</v>
      </c>
      <c r="J1772" s="2" t="s">
        <v>2593</v>
      </c>
      <c r="K1772" s="2" t="s">
        <v>2095</v>
      </c>
      <c r="L1772" s="2" t="s">
        <v>2594</v>
      </c>
      <c r="M1772" s="1">
        <v>1</v>
      </c>
      <c r="N1772" s="33"/>
      <c r="O1772" s="80">
        <f>MATCH(C1772,大汇总!$A$2:$A$6000,0)</f>
        <v>2273</v>
      </c>
      <c r="P1772">
        <f t="shared" ca="1" si="83"/>
        <v>0.6746081111936163</v>
      </c>
    </row>
    <row r="1773" spans="1:16" ht="70.150000000000006" hidden="1" customHeight="1">
      <c r="A1773" s="80" t="s">
        <v>16120</v>
      </c>
      <c r="B1773" s="54">
        <v>284</v>
      </c>
      <c r="C1773" s="7" t="s">
        <v>13474</v>
      </c>
      <c r="D1773" s="8" t="s">
        <v>13475</v>
      </c>
      <c r="E1773" s="9" t="str">
        <f t="shared" si="81"/>
        <v/>
      </c>
      <c r="F1773" s="9" t="s">
        <v>17901</v>
      </c>
      <c r="G1773" s="9" t="s">
        <v>17857</v>
      </c>
      <c r="H1773" s="4">
        <v>1</v>
      </c>
      <c r="I1773" s="17" t="str">
        <f t="shared" si="82"/>
        <v>√</v>
      </c>
      <c r="J1773" s="2" t="s">
        <v>13475</v>
      </c>
      <c r="K1773" s="2" t="s">
        <v>13476</v>
      </c>
      <c r="L1773" s="2" t="s">
        <v>13461</v>
      </c>
      <c r="M1773" s="17">
        <v>1</v>
      </c>
      <c r="N1773" s="25"/>
      <c r="O1773" s="80">
        <f>MATCH(C1773,大汇总!$A$2:$A$6000,0)</f>
        <v>614</v>
      </c>
      <c r="P1773">
        <f t="shared" ca="1" si="83"/>
        <v>0.33299643513556088</v>
      </c>
    </row>
    <row r="1774" spans="1:16" ht="70.150000000000006" hidden="1" customHeight="1">
      <c r="A1774" s="80" t="s">
        <v>16117</v>
      </c>
      <c r="B1774" s="17">
        <v>284</v>
      </c>
      <c r="C1774" s="7" t="s">
        <v>11959</v>
      </c>
      <c r="D1774" s="8" t="s">
        <v>11960</v>
      </c>
      <c r="E1774" s="1" t="str">
        <f t="shared" si="81"/>
        <v/>
      </c>
      <c r="G1774" s="1" t="s">
        <v>17860</v>
      </c>
      <c r="H1774" s="4"/>
      <c r="I1774" s="17" t="str">
        <f t="shared" si="82"/>
        <v/>
      </c>
      <c r="J1774" s="2" t="s">
        <v>11960</v>
      </c>
      <c r="K1774" s="2" t="s">
        <v>11961</v>
      </c>
      <c r="L1774" s="2" t="s">
        <v>11962</v>
      </c>
      <c r="M1774" s="17">
        <v>1</v>
      </c>
      <c r="N1774" s="24"/>
      <c r="O1774" s="80">
        <f>MATCH(C1774,大汇总!$A$2:$A$6000,0)</f>
        <v>1130</v>
      </c>
      <c r="P1774">
        <f t="shared" ca="1" si="83"/>
        <v>0.69560379068831957</v>
      </c>
    </row>
    <row r="1775" spans="1:16" ht="70.150000000000006" hidden="1" customHeight="1">
      <c r="A1775" s="80" t="s">
        <v>16115</v>
      </c>
      <c r="B1775" s="1">
        <v>285</v>
      </c>
      <c r="C1775" s="7" t="s">
        <v>4702</v>
      </c>
      <c r="D1775" s="8" t="s">
        <v>4703</v>
      </c>
      <c r="E1775" s="1" t="str">
        <f t="shared" si="81"/>
        <v/>
      </c>
      <c r="G1775" s="1" t="s">
        <v>17860</v>
      </c>
      <c r="H1775" s="4">
        <v>1</v>
      </c>
      <c r="I1775" s="17" t="str">
        <f t="shared" si="82"/>
        <v>√</v>
      </c>
      <c r="J1775" s="2" t="s">
        <v>4703</v>
      </c>
      <c r="K1775" s="2" t="s">
        <v>4704</v>
      </c>
      <c r="L1775" s="2" t="s">
        <v>4705</v>
      </c>
      <c r="M1775" s="17">
        <v>1</v>
      </c>
      <c r="N1775" s="24"/>
      <c r="O1775" s="80">
        <f>MATCH(C1775,大汇总!$A$2:$A$6000,0)</f>
        <v>1445</v>
      </c>
      <c r="P1775">
        <f t="shared" ca="1" si="83"/>
        <v>0.79646894743965435</v>
      </c>
    </row>
    <row r="1776" spans="1:16" ht="70.150000000000006" hidden="1" customHeight="1">
      <c r="A1776" s="80" t="s">
        <v>16113</v>
      </c>
      <c r="B1776" s="1">
        <v>285</v>
      </c>
      <c r="C1776" s="7" t="s">
        <v>1575</v>
      </c>
      <c r="D1776" s="8" t="s">
        <v>721</v>
      </c>
      <c r="E1776" s="1" t="str">
        <f t="shared" si="81"/>
        <v/>
      </c>
      <c r="G1776" s="1"/>
      <c r="H1776" s="4">
        <v>3</v>
      </c>
      <c r="I1776" s="17" t="str">
        <f t="shared" si="82"/>
        <v>√</v>
      </c>
      <c r="J1776" s="2" t="s">
        <v>386</v>
      </c>
      <c r="K1776" s="2" t="s">
        <v>606</v>
      </c>
      <c r="L1776" s="2" t="s">
        <v>721</v>
      </c>
      <c r="M1776" s="17">
        <v>3</v>
      </c>
      <c r="N1776" s="23"/>
      <c r="O1776" s="80" t="e">
        <f>MATCH(C1776,大汇总!$A$2:$A$6000,0)</f>
        <v>#N/A</v>
      </c>
      <c r="P1776">
        <f t="shared" ca="1" si="83"/>
        <v>0.14213145258163873</v>
      </c>
    </row>
    <row r="1777" spans="1:16" ht="70.150000000000006" hidden="1" customHeight="1">
      <c r="A1777" s="80" t="s">
        <v>16116</v>
      </c>
      <c r="B1777" s="1">
        <v>285</v>
      </c>
      <c r="C1777" s="7" t="s">
        <v>10886</v>
      </c>
      <c r="D1777" s="8" t="s">
        <v>6454</v>
      </c>
      <c r="E1777" s="1" t="str">
        <f t="shared" si="81"/>
        <v/>
      </c>
      <c r="G1777" s="1"/>
      <c r="H1777" s="4">
        <v>2</v>
      </c>
      <c r="I1777" s="17" t="str">
        <f t="shared" si="82"/>
        <v>√</v>
      </c>
      <c r="J1777" s="2" t="s">
        <v>6455</v>
      </c>
      <c r="K1777" s="2" t="s">
        <v>6454</v>
      </c>
      <c r="L1777" s="2" t="s">
        <v>6456</v>
      </c>
      <c r="M1777" s="17">
        <v>2</v>
      </c>
      <c r="N1777" s="38"/>
      <c r="O1777" s="80" t="e">
        <f>MATCH(C1777,大汇总!$A$2:$A$6000,0)</f>
        <v>#N/A</v>
      </c>
      <c r="P1777">
        <f t="shared" ca="1" si="83"/>
        <v>0.36789210224635638</v>
      </c>
    </row>
    <row r="1778" spans="1:16" ht="70.150000000000006" hidden="1" customHeight="1">
      <c r="A1778" s="80" t="s">
        <v>16120</v>
      </c>
      <c r="B1778" s="54">
        <v>285</v>
      </c>
      <c r="C1778" s="7" t="s">
        <v>13477</v>
      </c>
      <c r="D1778" s="8" t="s">
        <v>13468</v>
      </c>
      <c r="E1778" s="9" t="str">
        <f t="shared" si="81"/>
        <v/>
      </c>
      <c r="F1778" s="9" t="s">
        <v>17901</v>
      </c>
      <c r="G1778" s="9" t="s">
        <v>17857</v>
      </c>
      <c r="H1778" s="4">
        <v>2</v>
      </c>
      <c r="I1778" s="17" t="str">
        <f t="shared" si="82"/>
        <v>√</v>
      </c>
      <c r="J1778" s="2" t="s">
        <v>13478</v>
      </c>
      <c r="K1778" s="2" t="s">
        <v>13468</v>
      </c>
      <c r="L1778" s="2" t="s">
        <v>13472</v>
      </c>
      <c r="M1778" s="17">
        <v>2</v>
      </c>
      <c r="N1778" s="25"/>
      <c r="O1778" s="80">
        <f>MATCH(C1778,大汇总!$A$2:$A$6000,0)</f>
        <v>615</v>
      </c>
      <c r="P1778">
        <f t="shared" ca="1" si="83"/>
        <v>0.10619269661470387</v>
      </c>
    </row>
    <row r="1779" spans="1:16" ht="70.150000000000006" hidden="1" customHeight="1">
      <c r="A1779" s="80" t="s">
        <v>16117</v>
      </c>
      <c r="B1779" s="17">
        <v>285</v>
      </c>
      <c r="C1779" s="7" t="s">
        <v>11963</v>
      </c>
      <c r="D1779" s="8" t="s">
        <v>11964</v>
      </c>
      <c r="E1779" s="1" t="str">
        <f t="shared" si="81"/>
        <v/>
      </c>
      <c r="G1779" s="1" t="s">
        <v>17860</v>
      </c>
      <c r="H1779" s="4"/>
      <c r="I1779" s="17" t="str">
        <f t="shared" si="82"/>
        <v/>
      </c>
      <c r="J1779" s="2" t="s">
        <v>11965</v>
      </c>
      <c r="K1779" s="2" t="s">
        <v>11964</v>
      </c>
      <c r="L1779" s="2" t="s">
        <v>11966</v>
      </c>
      <c r="M1779" s="17">
        <v>2</v>
      </c>
      <c r="N1779" s="24"/>
      <c r="O1779" s="80">
        <f>MATCH(C1779,大汇总!$A$2:$A$6000,0)</f>
        <v>1131</v>
      </c>
      <c r="P1779">
        <f t="shared" ca="1" si="83"/>
        <v>0.24727856882751686</v>
      </c>
    </row>
    <row r="1780" spans="1:16" ht="70.150000000000006" hidden="1" customHeight="1">
      <c r="A1780" s="80" t="s">
        <v>16115</v>
      </c>
      <c r="B1780" s="1">
        <v>286</v>
      </c>
      <c r="C1780" s="7" t="s">
        <v>4706</v>
      </c>
      <c r="D1780" s="8" t="s">
        <v>4704</v>
      </c>
      <c r="E1780" s="1" t="str">
        <f t="shared" si="81"/>
        <v/>
      </c>
      <c r="G1780" s="1" t="s">
        <v>17860</v>
      </c>
      <c r="H1780" s="4">
        <v>3</v>
      </c>
      <c r="I1780" s="17" t="str">
        <f t="shared" si="82"/>
        <v>√</v>
      </c>
      <c r="J1780" s="2" t="s">
        <v>4705</v>
      </c>
      <c r="K1780" s="2" t="s">
        <v>4703</v>
      </c>
      <c r="L1780" s="2" t="s">
        <v>4704</v>
      </c>
      <c r="M1780" s="17">
        <v>3</v>
      </c>
      <c r="N1780" s="24"/>
      <c r="O1780" s="80">
        <f>MATCH(C1780,大汇总!$A$2:$A$6000,0)</f>
        <v>1446</v>
      </c>
      <c r="P1780">
        <f t="shared" ca="1" si="83"/>
        <v>0.15128989683594862</v>
      </c>
    </row>
    <row r="1781" spans="1:16" ht="70.150000000000006" hidden="1" customHeight="1">
      <c r="A1781" s="80" t="s">
        <v>16113</v>
      </c>
      <c r="B1781" s="1">
        <v>286</v>
      </c>
      <c r="C1781" s="7" t="s">
        <v>1576</v>
      </c>
      <c r="D1781" s="8" t="s">
        <v>722</v>
      </c>
      <c r="E1781" s="1" t="str">
        <f t="shared" si="81"/>
        <v/>
      </c>
      <c r="G1781" s="1"/>
      <c r="H1781" s="4">
        <v>2</v>
      </c>
      <c r="I1781" s="17" t="str">
        <f t="shared" si="82"/>
        <v>√</v>
      </c>
      <c r="J1781" s="2" t="s">
        <v>723</v>
      </c>
      <c r="K1781" s="2" t="s">
        <v>722</v>
      </c>
      <c r="L1781" s="2" t="s">
        <v>724</v>
      </c>
      <c r="M1781" s="17">
        <v>2</v>
      </c>
      <c r="N1781" s="24"/>
      <c r="O1781" s="80">
        <f>MATCH(C1781,大汇总!$A$2:$A$6000,0)</f>
        <v>4781</v>
      </c>
      <c r="P1781">
        <f t="shared" ca="1" si="83"/>
        <v>4.9458188124465452E-2</v>
      </c>
    </row>
    <row r="1782" spans="1:16" ht="70.150000000000006" hidden="1" customHeight="1">
      <c r="A1782" s="80" t="s">
        <v>16116</v>
      </c>
      <c r="B1782" s="1">
        <v>286</v>
      </c>
      <c r="C1782" s="7" t="s">
        <v>10887</v>
      </c>
      <c r="D1782" s="8" t="s">
        <v>6863</v>
      </c>
      <c r="E1782" s="1" t="str">
        <f t="shared" si="81"/>
        <v/>
      </c>
      <c r="G1782" s="1"/>
      <c r="H1782" s="4">
        <v>3</v>
      </c>
      <c r="I1782" s="17" t="str">
        <f t="shared" si="82"/>
        <v>√</v>
      </c>
      <c r="J1782" s="2" t="s">
        <v>6460</v>
      </c>
      <c r="K1782" s="2" t="s">
        <v>6864</v>
      </c>
      <c r="L1782" s="2" t="s">
        <v>6863</v>
      </c>
      <c r="M1782" s="17">
        <v>3</v>
      </c>
      <c r="N1782" s="38"/>
      <c r="O1782" s="80">
        <f>MATCH(C1782,大汇总!$A$2:$A$6000,0)</f>
        <v>2326</v>
      </c>
      <c r="P1782">
        <f t="shared" ca="1" si="83"/>
        <v>0.51820639649225608</v>
      </c>
    </row>
    <row r="1783" spans="1:16" ht="70.150000000000006" hidden="1" customHeight="1">
      <c r="A1783" s="80" t="s">
        <v>16114</v>
      </c>
      <c r="B1783" s="1">
        <v>286</v>
      </c>
      <c r="C1783" s="7" t="s">
        <v>15588</v>
      </c>
      <c r="D1783" s="8" t="s">
        <v>2595</v>
      </c>
      <c r="E1783" s="1" t="str">
        <f t="shared" si="81"/>
        <v/>
      </c>
      <c r="G1783" s="1"/>
      <c r="H1783" s="4">
        <v>1</v>
      </c>
      <c r="I1783" s="1" t="str">
        <f t="shared" si="82"/>
        <v>√</v>
      </c>
      <c r="J1783" s="2" t="s">
        <v>2595</v>
      </c>
      <c r="K1783" s="2" t="s">
        <v>2596</v>
      </c>
      <c r="L1783" s="2" t="s">
        <v>2597</v>
      </c>
      <c r="M1783" s="1">
        <v>1</v>
      </c>
      <c r="N1783" s="33"/>
      <c r="O1783" s="80">
        <f>MATCH(C1783,大汇总!$A$2:$A$6000,0)</f>
        <v>3755</v>
      </c>
      <c r="P1783">
        <f t="shared" ca="1" si="83"/>
        <v>0.45199393334192128</v>
      </c>
    </row>
    <row r="1784" spans="1:16" ht="70.150000000000006" hidden="1" customHeight="1">
      <c r="A1784" s="80" t="s">
        <v>16120</v>
      </c>
      <c r="B1784" s="54">
        <v>286</v>
      </c>
      <c r="C1784" s="7" t="s">
        <v>13479</v>
      </c>
      <c r="D1784" s="8" t="s">
        <v>13480</v>
      </c>
      <c r="E1784" s="9" t="str">
        <f t="shared" si="81"/>
        <v/>
      </c>
      <c r="F1784" s="9" t="s">
        <v>17901</v>
      </c>
      <c r="G1784" s="9" t="s">
        <v>17857</v>
      </c>
      <c r="H1784" s="4">
        <v>1</v>
      </c>
      <c r="I1784" s="17" t="str">
        <f t="shared" si="82"/>
        <v>√</v>
      </c>
      <c r="J1784" s="2" t="s">
        <v>13480</v>
      </c>
      <c r="K1784" s="2" t="s">
        <v>13481</v>
      </c>
      <c r="L1784" s="2" t="s">
        <v>13472</v>
      </c>
      <c r="M1784" s="17">
        <v>1</v>
      </c>
      <c r="N1784" s="25"/>
      <c r="O1784" s="80">
        <f>MATCH(C1784,大汇总!$A$2:$A$6000,0)</f>
        <v>616</v>
      </c>
      <c r="P1784">
        <f t="shared" ca="1" si="83"/>
        <v>0.35891806755755173</v>
      </c>
    </row>
    <row r="1785" spans="1:16" ht="70.150000000000006" hidden="1" customHeight="1">
      <c r="A1785" s="80" t="s">
        <v>16117</v>
      </c>
      <c r="B1785" s="17">
        <v>286</v>
      </c>
      <c r="C1785" s="7" t="s">
        <v>11967</v>
      </c>
      <c r="D1785" s="8" t="s">
        <v>11968</v>
      </c>
      <c r="E1785" s="1" t="str">
        <f t="shared" si="81"/>
        <v/>
      </c>
      <c r="G1785" s="1"/>
      <c r="H1785" s="22">
        <v>3</v>
      </c>
      <c r="I1785" s="17" t="str">
        <f t="shared" si="82"/>
        <v>√</v>
      </c>
      <c r="J1785" s="2" t="s">
        <v>11970</v>
      </c>
      <c r="K1785" s="2" t="s">
        <v>11969</v>
      </c>
      <c r="L1785" s="2" t="s">
        <v>11968</v>
      </c>
      <c r="M1785" s="17">
        <v>3</v>
      </c>
      <c r="N1785" s="24"/>
      <c r="O1785" s="80">
        <f>MATCH(C1785,大汇总!$A$2:$A$6000,0)</f>
        <v>2891</v>
      </c>
      <c r="P1785">
        <f t="shared" ca="1" si="83"/>
        <v>0.12687117897212741</v>
      </c>
    </row>
    <row r="1786" spans="1:16" ht="70.150000000000006" hidden="1" customHeight="1">
      <c r="A1786" s="80" t="s">
        <v>16115</v>
      </c>
      <c r="B1786" s="1">
        <v>287</v>
      </c>
      <c r="C1786" s="7" t="s">
        <v>4707</v>
      </c>
      <c r="D1786" s="8" t="s">
        <v>4709</v>
      </c>
      <c r="E1786" s="1" t="str">
        <f t="shared" si="81"/>
        <v/>
      </c>
      <c r="G1786" s="1" t="s">
        <v>17860</v>
      </c>
      <c r="H1786" s="4">
        <v>1</v>
      </c>
      <c r="I1786" s="17" t="str">
        <f t="shared" si="82"/>
        <v>√</v>
      </c>
      <c r="J1786" s="2" t="s">
        <v>4709</v>
      </c>
      <c r="K1786" s="2" t="s">
        <v>4708</v>
      </c>
      <c r="L1786" s="2" t="s">
        <v>4710</v>
      </c>
      <c r="M1786" s="17">
        <v>1</v>
      </c>
      <c r="N1786" s="24"/>
      <c r="O1786" s="80">
        <f>MATCH(C1786,大汇总!$A$2:$A$6000,0)</f>
        <v>1444</v>
      </c>
      <c r="P1786">
        <f t="shared" ca="1" si="83"/>
        <v>0.44266602686038481</v>
      </c>
    </row>
    <row r="1787" spans="1:16" ht="70.150000000000006" hidden="1" customHeight="1">
      <c r="A1787" s="80" t="s">
        <v>16113</v>
      </c>
      <c r="B1787" s="1">
        <v>287</v>
      </c>
      <c r="C1787" s="7" t="s">
        <v>1577</v>
      </c>
      <c r="D1787" s="8">
        <v>30</v>
      </c>
      <c r="E1787" s="1" t="str">
        <f t="shared" si="81"/>
        <v/>
      </c>
      <c r="G1787" s="1"/>
      <c r="H1787" s="4">
        <v>3</v>
      </c>
      <c r="I1787" s="17" t="str">
        <f t="shared" si="82"/>
        <v>√</v>
      </c>
      <c r="J1787" s="2">
        <v>15</v>
      </c>
      <c r="K1787" s="2">
        <v>45</v>
      </c>
      <c r="L1787" s="2">
        <v>30</v>
      </c>
      <c r="M1787" s="17">
        <v>3</v>
      </c>
      <c r="N1787" s="24"/>
      <c r="O1787" s="80" t="e">
        <f>MATCH(C1787,大汇总!$A$2:$A$6000,0)</f>
        <v>#N/A</v>
      </c>
      <c r="P1787">
        <f t="shared" ca="1" si="83"/>
        <v>1.0527192193157675E-2</v>
      </c>
    </row>
    <row r="1788" spans="1:16" ht="70.150000000000006" hidden="1" customHeight="1">
      <c r="A1788" s="80" t="s">
        <v>16116</v>
      </c>
      <c r="B1788" s="1">
        <v>287</v>
      </c>
      <c r="C1788" s="7" t="s">
        <v>10888</v>
      </c>
      <c r="D1788" s="8" t="s">
        <v>6865</v>
      </c>
      <c r="E1788" s="1" t="str">
        <f t="shared" si="81"/>
        <v/>
      </c>
      <c r="G1788" s="1"/>
      <c r="H1788" s="4">
        <v>3</v>
      </c>
      <c r="I1788" s="17" t="str">
        <f t="shared" si="82"/>
        <v>√</v>
      </c>
      <c r="J1788" s="2" t="s">
        <v>6464</v>
      </c>
      <c r="K1788" s="2" t="s">
        <v>6463</v>
      </c>
      <c r="L1788" s="2" t="s">
        <v>6865</v>
      </c>
      <c r="M1788" s="17">
        <v>3</v>
      </c>
      <c r="N1788" s="38"/>
      <c r="O1788" s="80" t="e">
        <f>MATCH(C1788,大汇总!$A$2:$A$6000,0)</f>
        <v>#N/A</v>
      </c>
      <c r="P1788">
        <f t="shared" ca="1" si="83"/>
        <v>0.87665573892761417</v>
      </c>
    </row>
    <row r="1789" spans="1:16" ht="70.150000000000006" hidden="1" customHeight="1">
      <c r="A1789" s="80" t="s">
        <v>16114</v>
      </c>
      <c r="B1789" s="1">
        <v>287</v>
      </c>
      <c r="C1789" s="7" t="s">
        <v>15589</v>
      </c>
      <c r="D1789" s="8" t="s">
        <v>2598</v>
      </c>
      <c r="E1789" s="1" t="str">
        <f t="shared" si="81"/>
        <v/>
      </c>
      <c r="G1789" s="1"/>
      <c r="H1789" s="4">
        <v>2</v>
      </c>
      <c r="I1789" s="1" t="str">
        <f t="shared" si="82"/>
        <v>√</v>
      </c>
      <c r="J1789" s="2" t="s">
        <v>2599</v>
      </c>
      <c r="K1789" s="2" t="s">
        <v>2598</v>
      </c>
      <c r="L1789" s="2" t="s">
        <v>2599</v>
      </c>
      <c r="M1789" s="1">
        <v>2</v>
      </c>
      <c r="N1789" s="33"/>
      <c r="O1789" s="80">
        <f>MATCH(C1789,大汇总!$A$2:$A$6000,0)</f>
        <v>5001</v>
      </c>
      <c r="P1789">
        <f t="shared" ca="1" si="83"/>
        <v>0.44858425927545909</v>
      </c>
    </row>
    <row r="1790" spans="1:16" ht="70.150000000000006" hidden="1" customHeight="1">
      <c r="A1790" s="80" t="s">
        <v>16120</v>
      </c>
      <c r="B1790" s="54">
        <v>287</v>
      </c>
      <c r="C1790" s="7" t="s">
        <v>13482</v>
      </c>
      <c r="D1790" s="8" t="s">
        <v>13481</v>
      </c>
      <c r="E1790" s="9" t="str">
        <f t="shared" si="81"/>
        <v/>
      </c>
      <c r="F1790" s="9" t="s">
        <v>17901</v>
      </c>
      <c r="G1790" s="9" t="s">
        <v>17857</v>
      </c>
      <c r="H1790" s="4">
        <v>2</v>
      </c>
      <c r="I1790" s="17" t="str">
        <f t="shared" si="82"/>
        <v>√</v>
      </c>
      <c r="J1790" s="2" t="s">
        <v>13483</v>
      </c>
      <c r="K1790" s="2" t="s">
        <v>13481</v>
      </c>
      <c r="L1790" s="2" t="s">
        <v>13480</v>
      </c>
      <c r="M1790" s="17">
        <v>2</v>
      </c>
      <c r="N1790" s="25"/>
      <c r="O1790" s="80">
        <f>MATCH(C1790,大汇总!$A$2:$A$6000,0)</f>
        <v>617</v>
      </c>
      <c r="P1790">
        <f t="shared" ca="1" si="83"/>
        <v>0.90815377531965824</v>
      </c>
    </row>
    <row r="1791" spans="1:16" ht="70.150000000000006" hidden="1" customHeight="1">
      <c r="A1791" s="80" t="s">
        <v>16117</v>
      </c>
      <c r="B1791" s="17">
        <v>287</v>
      </c>
      <c r="C1791" s="7" t="s">
        <v>11971</v>
      </c>
      <c r="D1791" s="8" t="s">
        <v>11973</v>
      </c>
      <c r="E1791" s="1" t="str">
        <f t="shared" si="81"/>
        <v/>
      </c>
      <c r="G1791" s="1"/>
      <c r="H1791" s="4">
        <v>2</v>
      </c>
      <c r="I1791" s="17" t="str">
        <f t="shared" si="82"/>
        <v>√</v>
      </c>
      <c r="J1791" s="2" t="s">
        <v>11972</v>
      </c>
      <c r="K1791" s="2" t="s">
        <v>11973</v>
      </c>
      <c r="L1791" s="2" t="s">
        <v>11974</v>
      </c>
      <c r="M1791" s="17">
        <v>2</v>
      </c>
      <c r="N1791" s="24"/>
      <c r="O1791" s="80">
        <f>MATCH(C1791,大汇总!$A$2:$A$6000,0)</f>
        <v>2890</v>
      </c>
      <c r="P1791">
        <f t="shared" ca="1" si="83"/>
        <v>0.21118142158955255</v>
      </c>
    </row>
    <row r="1792" spans="1:16" ht="70.150000000000006" hidden="1" customHeight="1">
      <c r="A1792" s="80" t="s">
        <v>16115</v>
      </c>
      <c r="B1792" s="1">
        <v>288</v>
      </c>
      <c r="C1792" s="7" t="s">
        <v>4711</v>
      </c>
      <c r="D1792" s="8" t="s">
        <v>4713</v>
      </c>
      <c r="E1792" s="1" t="str">
        <f t="shared" si="81"/>
        <v/>
      </c>
      <c r="G1792" s="1" t="s">
        <v>17860</v>
      </c>
      <c r="H1792" s="4">
        <v>2</v>
      </c>
      <c r="I1792" s="17" t="str">
        <f t="shared" si="82"/>
        <v>√</v>
      </c>
      <c r="J1792" s="2" t="s">
        <v>4712</v>
      </c>
      <c r="K1792" s="2" t="s">
        <v>4713</v>
      </c>
      <c r="L1792" s="2" t="s">
        <v>4714</v>
      </c>
      <c r="M1792" s="17">
        <v>2</v>
      </c>
      <c r="N1792" s="24"/>
      <c r="O1792" s="80">
        <f>MATCH(C1792,大汇总!$A$2:$A$6000,0)</f>
        <v>1441</v>
      </c>
      <c r="P1792">
        <f t="shared" ca="1" si="83"/>
        <v>0.20971831265469876</v>
      </c>
    </row>
    <row r="1793" spans="1:16" ht="70.150000000000006" hidden="1" customHeight="1">
      <c r="A1793" s="80" t="s">
        <v>16113</v>
      </c>
      <c r="B1793" s="1">
        <v>288</v>
      </c>
      <c r="C1793" s="7" t="s">
        <v>1578</v>
      </c>
      <c r="D1793" s="8">
        <v>450</v>
      </c>
      <c r="E1793" s="1" t="str">
        <f t="shared" si="81"/>
        <v/>
      </c>
      <c r="G1793" s="1"/>
      <c r="H1793" s="4">
        <v>3</v>
      </c>
      <c r="I1793" s="17" t="str">
        <f t="shared" si="82"/>
        <v>√</v>
      </c>
      <c r="J1793" s="2">
        <v>600</v>
      </c>
      <c r="K1793" s="2">
        <v>300</v>
      </c>
      <c r="L1793" s="2">
        <v>450</v>
      </c>
      <c r="M1793" s="17">
        <v>3</v>
      </c>
      <c r="N1793" s="24"/>
      <c r="O1793" s="80">
        <f>MATCH(C1793,大汇总!$A$2:$A$6000,0)</f>
        <v>5240</v>
      </c>
      <c r="P1793">
        <f t="shared" ca="1" si="83"/>
        <v>0.11511771048362163</v>
      </c>
    </row>
    <row r="1794" spans="1:16" ht="70.150000000000006" hidden="1" customHeight="1">
      <c r="A1794" s="80" t="s">
        <v>16116</v>
      </c>
      <c r="B1794" s="1">
        <v>288</v>
      </c>
      <c r="C1794" s="7" t="s">
        <v>6866</v>
      </c>
      <c r="D1794" s="8" t="s">
        <v>6867</v>
      </c>
      <c r="E1794" s="1" t="str">
        <f t="shared" ref="E1794:E1857" si="84">IF(I1794="×",IF(M1794=1,J1794,IF(M1794=2,K1794,IF(M1794=3,L1794,""))),"")</f>
        <v/>
      </c>
      <c r="G1794" s="1"/>
      <c r="H1794" s="4">
        <v>2</v>
      </c>
      <c r="I1794" s="17" t="str">
        <f t="shared" ref="I1794:I1857" si="85">IF(H1794="","",IF(H1794=M1794,"√","×"))</f>
        <v>√</v>
      </c>
      <c r="J1794" s="2" t="s">
        <v>6467</v>
      </c>
      <c r="K1794" s="2" t="s">
        <v>6867</v>
      </c>
      <c r="L1794" s="2" t="s">
        <v>6468</v>
      </c>
      <c r="M1794" s="17">
        <v>2</v>
      </c>
      <c r="N1794" s="38"/>
      <c r="O1794" s="80" t="e">
        <f>MATCH(C1794,大汇总!$A$2:$A$6000,0)</f>
        <v>#N/A</v>
      </c>
      <c r="P1794">
        <f t="shared" ref="P1794:P1857" ca="1" si="86">RAND()</f>
        <v>8.0147175477417565E-2</v>
      </c>
    </row>
    <row r="1795" spans="1:16" ht="70.150000000000006" hidden="1" customHeight="1">
      <c r="A1795" s="80" t="s">
        <v>16114</v>
      </c>
      <c r="B1795" s="1">
        <v>288</v>
      </c>
      <c r="C1795" s="7" t="s">
        <v>15590</v>
      </c>
      <c r="D1795" s="8" t="s">
        <v>2600</v>
      </c>
      <c r="E1795" s="1" t="str">
        <f t="shared" si="84"/>
        <v/>
      </c>
      <c r="G1795" s="1"/>
      <c r="H1795" s="4">
        <v>3</v>
      </c>
      <c r="I1795" s="1" t="str">
        <f t="shared" si="85"/>
        <v>√</v>
      </c>
      <c r="J1795" s="2" t="s">
        <v>2602</v>
      </c>
      <c r="K1795" s="2" t="s">
        <v>2601</v>
      </c>
      <c r="L1795" s="2" t="s">
        <v>2600</v>
      </c>
      <c r="M1795" s="1">
        <v>3</v>
      </c>
      <c r="N1795" s="33"/>
      <c r="O1795" s="80">
        <f>MATCH(C1795,大汇总!$A$2:$A$6000,0)</f>
        <v>5002</v>
      </c>
      <c r="P1795">
        <f t="shared" ca="1" si="86"/>
        <v>0.8082934759056859</v>
      </c>
    </row>
    <row r="1796" spans="1:16" ht="70.150000000000006" hidden="1" customHeight="1">
      <c r="A1796" s="80" t="s">
        <v>16120</v>
      </c>
      <c r="B1796" s="54">
        <v>288</v>
      </c>
      <c r="C1796" s="7" t="s">
        <v>13484</v>
      </c>
      <c r="D1796" s="8" t="s">
        <v>13485</v>
      </c>
      <c r="E1796" s="9" t="str">
        <f t="shared" si="84"/>
        <v/>
      </c>
      <c r="F1796" s="9" t="s">
        <v>17901</v>
      </c>
      <c r="G1796" s="9" t="s">
        <v>17857</v>
      </c>
      <c r="H1796" s="4">
        <v>1</v>
      </c>
      <c r="I1796" s="17" t="str">
        <f t="shared" si="85"/>
        <v>√</v>
      </c>
      <c r="J1796" s="2" t="s">
        <v>13485</v>
      </c>
      <c r="K1796" s="2" t="s">
        <v>13486</v>
      </c>
      <c r="L1796" s="2" t="s">
        <v>13487</v>
      </c>
      <c r="M1796" s="17">
        <v>1</v>
      </c>
      <c r="N1796" s="25"/>
      <c r="O1796" s="80">
        <f>MATCH(C1796,大汇总!$A$2:$A$6000,0)</f>
        <v>599</v>
      </c>
      <c r="P1796">
        <f t="shared" ca="1" si="86"/>
        <v>0.79685767991820411</v>
      </c>
    </row>
    <row r="1797" spans="1:16" ht="70.150000000000006" hidden="1" customHeight="1">
      <c r="A1797" s="80" t="s">
        <v>16117</v>
      </c>
      <c r="B1797" s="17">
        <v>288</v>
      </c>
      <c r="C1797" s="7" t="s">
        <v>11975</v>
      </c>
      <c r="D1797" s="8" t="s">
        <v>11976</v>
      </c>
      <c r="E1797" s="1" t="str">
        <f t="shared" si="84"/>
        <v/>
      </c>
      <c r="G1797" s="1" t="s">
        <v>17860</v>
      </c>
      <c r="H1797" s="4"/>
      <c r="I1797" s="17" t="str">
        <f t="shared" si="85"/>
        <v/>
      </c>
      <c r="J1797" s="2" t="s">
        <v>11978</v>
      </c>
      <c r="K1797" s="2" t="s">
        <v>11977</v>
      </c>
      <c r="L1797" s="2" t="s">
        <v>11976</v>
      </c>
      <c r="M1797" s="17">
        <v>3</v>
      </c>
      <c r="N1797" s="24"/>
      <c r="O1797" s="80">
        <f>MATCH(C1797,大汇总!$A$2:$A$6000,0)</f>
        <v>1234</v>
      </c>
      <c r="P1797">
        <f t="shared" ca="1" si="86"/>
        <v>0.27603868548572108</v>
      </c>
    </row>
    <row r="1798" spans="1:16" ht="70.150000000000006" hidden="1" customHeight="1">
      <c r="A1798" s="80" t="s">
        <v>16115</v>
      </c>
      <c r="B1798" s="1">
        <v>289</v>
      </c>
      <c r="C1798" s="7" t="s">
        <v>4715</v>
      </c>
      <c r="D1798" s="8" t="s">
        <v>4717</v>
      </c>
      <c r="E1798" s="1" t="str">
        <f t="shared" si="84"/>
        <v/>
      </c>
      <c r="G1798" s="1" t="s">
        <v>17860</v>
      </c>
      <c r="H1798" s="4">
        <v>2</v>
      </c>
      <c r="I1798" s="17" t="str">
        <f t="shared" si="85"/>
        <v>√</v>
      </c>
      <c r="J1798" s="2" t="s">
        <v>4716</v>
      </c>
      <c r="K1798" s="2" t="s">
        <v>4717</v>
      </c>
      <c r="L1798" s="2" t="s">
        <v>4718</v>
      </c>
      <c r="M1798" s="17">
        <v>2</v>
      </c>
      <c r="N1798" s="24"/>
      <c r="O1798" s="80">
        <f>MATCH(C1798,大汇总!$A$2:$A$6000,0)</f>
        <v>1442</v>
      </c>
      <c r="P1798">
        <f t="shared" ca="1" si="86"/>
        <v>0.332122904944535</v>
      </c>
    </row>
    <row r="1799" spans="1:16" ht="70.150000000000006" hidden="1" customHeight="1">
      <c r="A1799" s="80" t="s">
        <v>16113</v>
      </c>
      <c r="B1799" s="1">
        <v>289</v>
      </c>
      <c r="C1799" s="7" t="s">
        <v>1579</v>
      </c>
      <c r="D1799" s="8">
        <v>1</v>
      </c>
      <c r="E1799" s="1" t="str">
        <f t="shared" si="84"/>
        <v/>
      </c>
      <c r="G1799" s="1"/>
      <c r="H1799" s="4">
        <v>1</v>
      </c>
      <c r="I1799" s="17" t="str">
        <f t="shared" si="85"/>
        <v>√</v>
      </c>
      <c r="J1799" s="2">
        <v>1</v>
      </c>
      <c r="K1799" s="2">
        <v>3</v>
      </c>
      <c r="L1799" s="2">
        <v>6</v>
      </c>
      <c r="M1799" s="17">
        <v>1</v>
      </c>
      <c r="N1799" s="24"/>
      <c r="O1799" s="80">
        <f>MATCH(C1799,大汇总!$A$2:$A$6000,0)</f>
        <v>1918</v>
      </c>
      <c r="P1799">
        <f t="shared" ca="1" si="86"/>
        <v>0.98036696748610164</v>
      </c>
    </row>
    <row r="1800" spans="1:16" ht="70.150000000000006" hidden="1" customHeight="1">
      <c r="A1800" s="80" t="s">
        <v>16116</v>
      </c>
      <c r="B1800" s="1">
        <v>289</v>
      </c>
      <c r="C1800" s="7" t="s">
        <v>10889</v>
      </c>
      <c r="D1800" s="8" t="s">
        <v>5935</v>
      </c>
      <c r="E1800" s="1" t="str">
        <f t="shared" si="84"/>
        <v/>
      </c>
      <c r="G1800" s="1"/>
      <c r="H1800" s="4">
        <v>1</v>
      </c>
      <c r="I1800" s="17" t="str">
        <f t="shared" si="85"/>
        <v>√</v>
      </c>
      <c r="J1800" s="2" t="s">
        <v>5935</v>
      </c>
      <c r="K1800" s="2" t="s">
        <v>5936</v>
      </c>
      <c r="L1800" s="2" t="s">
        <v>5934</v>
      </c>
      <c r="M1800" s="17">
        <v>1</v>
      </c>
      <c r="N1800" s="38"/>
      <c r="O1800" s="80" t="e">
        <f>MATCH(C1800,大汇总!$A$2:$A$6000,0)</f>
        <v>#N/A</v>
      </c>
      <c r="P1800">
        <f t="shared" ca="1" si="86"/>
        <v>0.45684036114325366</v>
      </c>
    </row>
    <row r="1801" spans="1:16" ht="70.150000000000006" hidden="1" customHeight="1">
      <c r="A1801" s="80" t="s">
        <v>16114</v>
      </c>
      <c r="B1801" s="1">
        <v>289</v>
      </c>
      <c r="C1801" s="7" t="s">
        <v>15591</v>
      </c>
      <c r="D1801" s="8" t="s">
        <v>2603</v>
      </c>
      <c r="E1801" s="1" t="str">
        <f t="shared" si="84"/>
        <v/>
      </c>
      <c r="G1801" s="1"/>
      <c r="H1801" s="4">
        <v>2</v>
      </c>
      <c r="I1801" s="1" t="str">
        <f t="shared" si="85"/>
        <v>√</v>
      </c>
      <c r="J1801" s="2" t="s">
        <v>2604</v>
      </c>
      <c r="K1801" s="2" t="s">
        <v>2603</v>
      </c>
      <c r="L1801" s="2" t="s">
        <v>2605</v>
      </c>
      <c r="M1801" s="1">
        <v>2</v>
      </c>
      <c r="N1801" s="33"/>
      <c r="O1801" s="80">
        <f>MATCH(C1801,大汇总!$A$2:$A$6000,0)</f>
        <v>1687</v>
      </c>
      <c r="P1801">
        <f t="shared" ca="1" si="86"/>
        <v>0.26362894709094997</v>
      </c>
    </row>
    <row r="1802" spans="1:16" ht="70.150000000000006" hidden="1" customHeight="1">
      <c r="A1802" s="80" t="s">
        <v>16120</v>
      </c>
      <c r="B1802" s="54">
        <v>289</v>
      </c>
      <c r="C1802" s="7" t="s">
        <v>13488</v>
      </c>
      <c r="D1802" s="8" t="s">
        <v>13489</v>
      </c>
      <c r="E1802" s="9" t="str">
        <f t="shared" si="84"/>
        <v/>
      </c>
      <c r="F1802" s="9" t="s">
        <v>17901</v>
      </c>
      <c r="G1802" s="9" t="s">
        <v>17857</v>
      </c>
      <c r="H1802" s="4">
        <v>2</v>
      </c>
      <c r="I1802" s="17" t="str">
        <f t="shared" si="85"/>
        <v>√</v>
      </c>
      <c r="J1802" s="2" t="s">
        <v>13490</v>
      </c>
      <c r="K1802" s="2" t="s">
        <v>13489</v>
      </c>
      <c r="L1802" s="2" t="s">
        <v>13491</v>
      </c>
      <c r="M1802" s="17">
        <v>2</v>
      </c>
      <c r="N1802" s="25"/>
      <c r="O1802" s="80">
        <f>MATCH(C1802,大汇总!$A$2:$A$6000,0)</f>
        <v>601</v>
      </c>
      <c r="P1802">
        <f t="shared" ca="1" si="86"/>
        <v>0.69811165195282798</v>
      </c>
    </row>
    <row r="1803" spans="1:16" ht="70.150000000000006" hidden="1" customHeight="1">
      <c r="A1803" s="80" t="s">
        <v>16117</v>
      </c>
      <c r="B1803" s="17">
        <v>289</v>
      </c>
      <c r="C1803" s="7" t="s">
        <v>11979</v>
      </c>
      <c r="D1803" s="8">
        <v>17</v>
      </c>
      <c r="E1803" s="1" t="str">
        <f t="shared" si="84"/>
        <v/>
      </c>
      <c r="G1803" s="1" t="s">
        <v>17860</v>
      </c>
      <c r="H1803" s="4"/>
      <c r="I1803" s="17" t="str">
        <f t="shared" si="85"/>
        <v/>
      </c>
      <c r="J1803" s="2">
        <v>17</v>
      </c>
      <c r="K1803" s="2">
        <v>18</v>
      </c>
      <c r="L1803" s="2">
        <v>35</v>
      </c>
      <c r="M1803" s="17">
        <v>1</v>
      </c>
      <c r="N1803" s="24"/>
      <c r="O1803" s="80">
        <f>MATCH(C1803,大汇总!$A$2:$A$6000,0)</f>
        <v>1161</v>
      </c>
      <c r="P1803">
        <f t="shared" ca="1" si="86"/>
        <v>0.83740413445373985</v>
      </c>
    </row>
    <row r="1804" spans="1:16" ht="70.150000000000006" hidden="1" customHeight="1">
      <c r="A1804" s="80" t="s">
        <v>16115</v>
      </c>
      <c r="B1804" s="34">
        <v>290</v>
      </c>
      <c r="C1804" s="46" t="s">
        <v>4719</v>
      </c>
      <c r="D1804" s="8" t="s">
        <v>4720</v>
      </c>
      <c r="E1804" s="34" t="str">
        <f t="shared" si="84"/>
        <v/>
      </c>
      <c r="G1804" s="1" t="s">
        <v>17860</v>
      </c>
      <c r="H1804" s="47">
        <v>2</v>
      </c>
      <c r="I1804" s="37" t="str">
        <f t="shared" si="85"/>
        <v>√</v>
      </c>
      <c r="J1804" s="35" t="s">
        <v>4721</v>
      </c>
      <c r="K1804" s="35" t="s">
        <v>4720</v>
      </c>
      <c r="L1804" s="35" t="s">
        <v>4722</v>
      </c>
      <c r="M1804" s="17">
        <v>2</v>
      </c>
      <c r="N1804" s="35" t="s">
        <v>16104</v>
      </c>
      <c r="O1804" s="80">
        <f>MATCH(C1804,大汇总!$A$2:$A$6000,0)</f>
        <v>1443</v>
      </c>
      <c r="P1804">
        <f t="shared" ca="1" si="86"/>
        <v>0.83774182244964912</v>
      </c>
    </row>
    <row r="1805" spans="1:16" ht="70.150000000000006" hidden="1" customHeight="1">
      <c r="A1805" s="80" t="s">
        <v>16113</v>
      </c>
      <c r="B1805" s="1">
        <v>290</v>
      </c>
      <c r="C1805" s="7" t="s">
        <v>1580</v>
      </c>
      <c r="D1805" s="8">
        <v>6</v>
      </c>
      <c r="E1805" s="1" t="str">
        <f t="shared" si="84"/>
        <v/>
      </c>
      <c r="G1805" s="1"/>
      <c r="H1805" s="4">
        <v>1</v>
      </c>
      <c r="I1805" s="17" t="str">
        <f t="shared" si="85"/>
        <v>√</v>
      </c>
      <c r="J1805" s="2">
        <v>6</v>
      </c>
      <c r="K1805" s="2">
        <v>3</v>
      </c>
      <c r="L1805" s="2">
        <v>1</v>
      </c>
      <c r="M1805" s="17">
        <v>1</v>
      </c>
      <c r="N1805" s="24"/>
      <c r="O1805" s="80" t="e">
        <f>MATCH(C1805,大汇总!$A$2:$A$6000,0)</f>
        <v>#N/A</v>
      </c>
      <c r="P1805">
        <f t="shared" ca="1" si="86"/>
        <v>0.22388509239308751</v>
      </c>
    </row>
    <row r="1806" spans="1:16" ht="70.150000000000006" hidden="1" customHeight="1">
      <c r="A1806" s="80" t="s">
        <v>16116</v>
      </c>
      <c r="B1806" s="1">
        <v>290</v>
      </c>
      <c r="C1806" s="7" t="s">
        <v>10890</v>
      </c>
      <c r="D1806" s="8" t="s">
        <v>6868</v>
      </c>
      <c r="E1806" s="1" t="str">
        <f t="shared" si="84"/>
        <v/>
      </c>
      <c r="G1806" s="1"/>
      <c r="H1806" s="4">
        <v>2</v>
      </c>
      <c r="I1806" s="17" t="str">
        <f t="shared" si="85"/>
        <v>√</v>
      </c>
      <c r="J1806" s="2" t="s">
        <v>6473</v>
      </c>
      <c r="K1806" s="2" t="s">
        <v>6868</v>
      </c>
      <c r="L1806" s="2" t="s">
        <v>6474</v>
      </c>
      <c r="M1806" s="17">
        <v>2</v>
      </c>
      <c r="N1806" s="38"/>
      <c r="O1806" s="80" t="e">
        <f>MATCH(C1806,大汇总!$A$2:$A$6000,0)</f>
        <v>#N/A</v>
      </c>
      <c r="P1806">
        <f t="shared" ca="1" si="86"/>
        <v>0.89037906525743238</v>
      </c>
    </row>
    <row r="1807" spans="1:16" ht="70.150000000000006" hidden="1" customHeight="1">
      <c r="A1807" s="80" t="s">
        <v>16114</v>
      </c>
      <c r="B1807" s="1">
        <v>290</v>
      </c>
      <c r="C1807" s="7" t="s">
        <v>2606</v>
      </c>
      <c r="D1807" s="8" t="s">
        <v>2609</v>
      </c>
      <c r="E1807" s="1" t="str">
        <f t="shared" si="84"/>
        <v/>
      </c>
      <c r="G1807" s="1" t="s">
        <v>17860</v>
      </c>
      <c r="H1807" s="4"/>
      <c r="I1807" s="1" t="str">
        <f t="shared" si="85"/>
        <v/>
      </c>
      <c r="J1807" s="2" t="s">
        <v>2609</v>
      </c>
      <c r="K1807" s="2" t="s">
        <v>2608</v>
      </c>
      <c r="L1807" s="2" t="s">
        <v>2607</v>
      </c>
      <c r="M1807" s="1">
        <v>1</v>
      </c>
      <c r="N1807" s="33"/>
      <c r="O1807" s="80">
        <f>MATCH(C1807,大汇总!$A$2:$A$6000,0)</f>
        <v>573</v>
      </c>
      <c r="P1807">
        <f t="shared" ca="1" si="86"/>
        <v>0.98079437356444354</v>
      </c>
    </row>
    <row r="1808" spans="1:16" ht="70.150000000000006" hidden="1" customHeight="1">
      <c r="A1808" s="80" t="s">
        <v>16120</v>
      </c>
      <c r="B1808" s="54">
        <v>290</v>
      </c>
      <c r="C1808" s="7" t="s">
        <v>13492</v>
      </c>
      <c r="D1808" s="8" t="s">
        <v>13493</v>
      </c>
      <c r="E1808" s="9" t="str">
        <f t="shared" si="84"/>
        <v/>
      </c>
      <c r="F1808" s="80" t="s">
        <v>7385</v>
      </c>
      <c r="G1808" s="9" t="s">
        <v>17857</v>
      </c>
      <c r="H1808" s="4">
        <v>3</v>
      </c>
      <c r="I1808" s="17" t="str">
        <f t="shared" si="85"/>
        <v>√</v>
      </c>
      <c r="J1808" s="2" t="s">
        <v>13495</v>
      </c>
      <c r="K1808" s="2" t="s">
        <v>13494</v>
      </c>
      <c r="L1808" s="2" t="s">
        <v>13493</v>
      </c>
      <c r="M1808" s="17">
        <v>3</v>
      </c>
      <c r="N1808" s="25"/>
      <c r="O1808" s="80">
        <f>MATCH(C1808,大汇总!$A$2:$A$6000,0)</f>
        <v>603</v>
      </c>
      <c r="P1808">
        <f t="shared" ca="1" si="86"/>
        <v>0.48159220463735219</v>
      </c>
    </row>
    <row r="1809" spans="1:16" ht="70.150000000000006" hidden="1" customHeight="1">
      <c r="A1809" s="80" t="s">
        <v>16117</v>
      </c>
      <c r="B1809" s="17">
        <v>290</v>
      </c>
      <c r="C1809" s="7" t="s">
        <v>11980</v>
      </c>
      <c r="D1809" s="8" t="s">
        <v>11981</v>
      </c>
      <c r="E1809" s="1" t="str">
        <f t="shared" si="84"/>
        <v/>
      </c>
      <c r="G1809" s="1" t="s">
        <v>17866</v>
      </c>
      <c r="H1809" s="4">
        <v>1</v>
      </c>
      <c r="I1809" s="17" t="str">
        <f t="shared" si="85"/>
        <v>√</v>
      </c>
      <c r="J1809" s="2" t="s">
        <v>11981</v>
      </c>
      <c r="K1809" s="2" t="s">
        <v>11982</v>
      </c>
      <c r="L1809" s="2" t="s">
        <v>11983</v>
      </c>
      <c r="M1809" s="17">
        <v>1</v>
      </c>
      <c r="N1809" s="24"/>
      <c r="O1809" s="80">
        <f>MATCH(C1809,大汇总!$A$2:$A$6000,0)</f>
        <v>1225</v>
      </c>
      <c r="P1809">
        <f t="shared" ca="1" si="86"/>
        <v>0.25953581349910571</v>
      </c>
    </row>
    <row r="1810" spans="1:16" ht="70.150000000000006" hidden="1" customHeight="1">
      <c r="A1810" s="80" t="s">
        <v>16115</v>
      </c>
      <c r="B1810" s="1">
        <v>291</v>
      </c>
      <c r="C1810" s="7" t="s">
        <v>4723</v>
      </c>
      <c r="D1810" s="8" t="s">
        <v>4724</v>
      </c>
      <c r="E1810" s="1" t="str">
        <f t="shared" si="84"/>
        <v/>
      </c>
      <c r="G1810" s="1" t="s">
        <v>17860</v>
      </c>
      <c r="H1810" s="4">
        <v>3</v>
      </c>
      <c r="I1810" s="17" t="str">
        <f t="shared" si="85"/>
        <v>√</v>
      </c>
      <c r="J1810" s="2" t="s">
        <v>4726</v>
      </c>
      <c r="K1810" s="2" t="s">
        <v>4725</v>
      </c>
      <c r="L1810" s="2" t="s">
        <v>4724</v>
      </c>
      <c r="M1810" s="17">
        <v>3</v>
      </c>
      <c r="N1810" s="24"/>
      <c r="O1810" s="80">
        <f>MATCH(C1810,大汇总!$A$2:$A$6000,0)</f>
        <v>1452</v>
      </c>
      <c r="P1810">
        <f t="shared" ca="1" si="86"/>
        <v>0.76926139705799057</v>
      </c>
    </row>
    <row r="1811" spans="1:16" ht="70.150000000000006" hidden="1" customHeight="1">
      <c r="A1811" s="80" t="s">
        <v>16113</v>
      </c>
      <c r="B1811" s="1">
        <v>291</v>
      </c>
      <c r="C1811" s="7" t="s">
        <v>1581</v>
      </c>
      <c r="D1811" s="8" t="s">
        <v>725</v>
      </c>
      <c r="E1811" s="1" t="str">
        <f t="shared" si="84"/>
        <v/>
      </c>
      <c r="G1811" s="1"/>
      <c r="H1811" s="4">
        <v>1</v>
      </c>
      <c r="I1811" s="17" t="str">
        <f t="shared" si="85"/>
        <v>√</v>
      </c>
      <c r="J1811" s="2" t="s">
        <v>725</v>
      </c>
      <c r="K1811" s="2" t="s">
        <v>726</v>
      </c>
      <c r="L1811" s="2" t="s">
        <v>727</v>
      </c>
      <c r="M1811" s="17">
        <v>1</v>
      </c>
      <c r="N1811" s="24"/>
      <c r="O1811" s="80">
        <f>MATCH(C1811,大汇总!$A$2:$A$6000,0)</f>
        <v>936</v>
      </c>
      <c r="P1811">
        <f t="shared" ca="1" si="86"/>
        <v>0.21044109536786415</v>
      </c>
    </row>
    <row r="1812" spans="1:16" ht="70.150000000000006" hidden="1" customHeight="1">
      <c r="A1812" s="80" t="s">
        <v>16116</v>
      </c>
      <c r="B1812" s="1">
        <v>291</v>
      </c>
      <c r="C1812" s="7" t="s">
        <v>10891</v>
      </c>
      <c r="D1812" s="8" t="s">
        <v>10892</v>
      </c>
      <c r="E1812" s="1" t="str">
        <f t="shared" si="84"/>
        <v/>
      </c>
      <c r="G1812" s="1"/>
      <c r="H1812" s="4">
        <v>2</v>
      </c>
      <c r="I1812" s="17" t="str">
        <f t="shared" si="85"/>
        <v>√</v>
      </c>
      <c r="J1812" s="2" t="s">
        <v>6869</v>
      </c>
      <c r="K1812" s="2" t="s">
        <v>6870</v>
      </c>
      <c r="L1812" s="2" t="s">
        <v>6871</v>
      </c>
      <c r="M1812" s="17">
        <v>2</v>
      </c>
      <c r="N1812" s="38"/>
      <c r="O1812" s="80">
        <f>MATCH(C1812,大汇总!$A$2:$A$6000,0)</f>
        <v>3288</v>
      </c>
      <c r="P1812">
        <f t="shared" ca="1" si="86"/>
        <v>0.39067984409120837</v>
      </c>
    </row>
    <row r="1813" spans="1:16" ht="70.150000000000006" hidden="1" customHeight="1">
      <c r="A1813" s="80" t="s">
        <v>16114</v>
      </c>
      <c r="B1813" s="1">
        <v>291</v>
      </c>
      <c r="C1813" s="7" t="s">
        <v>2610</v>
      </c>
      <c r="D1813" s="8">
        <v>1</v>
      </c>
      <c r="E1813" s="1" t="str">
        <f t="shared" si="84"/>
        <v/>
      </c>
      <c r="G1813" s="1" t="s">
        <v>17860</v>
      </c>
      <c r="H1813" s="4"/>
      <c r="I1813" s="1" t="str">
        <f t="shared" si="85"/>
        <v/>
      </c>
      <c r="J1813" s="2">
        <v>1</v>
      </c>
      <c r="K1813" s="2">
        <v>3</v>
      </c>
      <c r="L1813" s="2">
        <v>2</v>
      </c>
      <c r="M1813" s="1">
        <v>1</v>
      </c>
      <c r="N1813" s="33"/>
      <c r="O1813" s="80" t="e">
        <f>MATCH(C1813,大汇总!$A$2:$A$6000,0)</f>
        <v>#N/A</v>
      </c>
      <c r="P1813">
        <f t="shared" ca="1" si="86"/>
        <v>1.0013095140818495E-2</v>
      </c>
    </row>
    <row r="1814" spans="1:16" ht="70.150000000000006" hidden="1" customHeight="1">
      <c r="A1814" s="80" t="s">
        <v>16120</v>
      </c>
      <c r="B1814" s="54">
        <v>291</v>
      </c>
      <c r="C1814" s="7" t="s">
        <v>13496</v>
      </c>
      <c r="D1814" s="8" t="s">
        <v>13497</v>
      </c>
      <c r="E1814" s="9" t="str">
        <f t="shared" si="84"/>
        <v/>
      </c>
      <c r="F1814" s="80" t="s">
        <v>7385</v>
      </c>
      <c r="G1814" s="9" t="s">
        <v>17857</v>
      </c>
      <c r="H1814" s="4">
        <v>3</v>
      </c>
      <c r="I1814" s="17" t="str">
        <f t="shared" si="85"/>
        <v>√</v>
      </c>
      <c r="J1814" s="2" t="s">
        <v>13499</v>
      </c>
      <c r="K1814" s="2" t="s">
        <v>13498</v>
      </c>
      <c r="L1814" s="2" t="s">
        <v>13497</v>
      </c>
      <c r="M1814" s="17">
        <v>3</v>
      </c>
      <c r="N1814" s="25"/>
      <c r="O1814" s="80">
        <f>MATCH(C1814,大汇总!$A$2:$A$6000,0)</f>
        <v>605</v>
      </c>
      <c r="P1814">
        <f t="shared" ca="1" si="86"/>
        <v>0.84373117887846605</v>
      </c>
    </row>
    <row r="1815" spans="1:16" ht="70.150000000000006" hidden="1" customHeight="1">
      <c r="A1815" s="80" t="s">
        <v>16117</v>
      </c>
      <c r="B1815" s="17">
        <v>291</v>
      </c>
      <c r="C1815" s="7" t="s">
        <v>11984</v>
      </c>
      <c r="D1815" s="8" t="s">
        <v>11985</v>
      </c>
      <c r="E1815" s="1" t="str">
        <f t="shared" si="84"/>
        <v/>
      </c>
      <c r="G1815" s="1" t="s">
        <v>17860</v>
      </c>
      <c r="H1815" s="22"/>
      <c r="I1815" s="17" t="str">
        <f t="shared" si="85"/>
        <v/>
      </c>
      <c r="J1815" s="2" t="s">
        <v>11986</v>
      </c>
      <c r="K1815" s="2" t="s">
        <v>11985</v>
      </c>
      <c r="L1815" s="2" t="s">
        <v>11987</v>
      </c>
      <c r="M1815" s="17">
        <v>2</v>
      </c>
      <c r="N1815" s="24"/>
      <c r="O1815" s="80">
        <f>MATCH(C1815,大汇总!$A$2:$A$6000,0)</f>
        <v>1220</v>
      </c>
      <c r="P1815">
        <f t="shared" ca="1" si="86"/>
        <v>0.63931757011921264</v>
      </c>
    </row>
    <row r="1816" spans="1:16" ht="70.150000000000006" hidden="1" customHeight="1">
      <c r="A1816" s="80" t="s">
        <v>16115</v>
      </c>
      <c r="B1816" s="1">
        <v>292</v>
      </c>
      <c r="C1816" s="7" t="s">
        <v>4727</v>
      </c>
      <c r="D1816" s="8" t="s">
        <v>4728</v>
      </c>
      <c r="E1816" s="1" t="str">
        <f t="shared" si="84"/>
        <v/>
      </c>
      <c r="G1816" s="1" t="s">
        <v>17860</v>
      </c>
      <c r="H1816" s="4">
        <v>3</v>
      </c>
      <c r="I1816" s="17" t="str">
        <f t="shared" si="85"/>
        <v>√</v>
      </c>
      <c r="J1816" s="2" t="s">
        <v>4730</v>
      </c>
      <c r="K1816" s="2" t="s">
        <v>4729</v>
      </c>
      <c r="L1816" s="2" t="s">
        <v>4728</v>
      </c>
      <c r="M1816" s="17">
        <v>3</v>
      </c>
      <c r="N1816" s="24"/>
      <c r="O1816" s="80">
        <f>MATCH(C1816,大汇总!$A$2:$A$6000,0)</f>
        <v>1453</v>
      </c>
      <c r="P1816">
        <f t="shared" ca="1" si="86"/>
        <v>0.80780864105007344</v>
      </c>
    </row>
    <row r="1817" spans="1:16" ht="70.150000000000006" hidden="1" customHeight="1">
      <c r="A1817" s="80" t="s">
        <v>16113</v>
      </c>
      <c r="B1817" s="27">
        <v>292</v>
      </c>
      <c r="C1817" s="41" t="s">
        <v>1582</v>
      </c>
      <c r="D1817" s="8" t="s">
        <v>728</v>
      </c>
      <c r="E1817" s="27" t="str">
        <f t="shared" si="84"/>
        <v>签派或者放行飞机飞行时刻起至飞机抵达签派单中所列各机场的时间内</v>
      </c>
      <c r="G1817" s="27"/>
      <c r="H1817" s="43">
        <v>1</v>
      </c>
      <c r="I1817" s="30" t="str">
        <f t="shared" si="85"/>
        <v>×</v>
      </c>
      <c r="J1817" s="28" t="s">
        <v>729</v>
      </c>
      <c r="K1817" s="28" t="s">
        <v>728</v>
      </c>
      <c r="L1817" s="28" t="s">
        <v>730</v>
      </c>
      <c r="M1817" s="17">
        <v>2</v>
      </c>
      <c r="N1817" s="23"/>
      <c r="O1817" s="80">
        <f>MATCH(C1817,大汇总!$A$2:$A$6000,0)</f>
        <v>935</v>
      </c>
      <c r="P1817">
        <f t="shared" ca="1" si="86"/>
        <v>0.78182120624473006</v>
      </c>
    </row>
    <row r="1818" spans="1:16" ht="70.150000000000006" hidden="1" customHeight="1">
      <c r="A1818" s="80" t="s">
        <v>16116</v>
      </c>
      <c r="B1818" s="1">
        <v>292</v>
      </c>
      <c r="C1818" s="7" t="s">
        <v>10893</v>
      </c>
      <c r="D1818" s="8" t="s">
        <v>6480</v>
      </c>
      <c r="E1818" s="1" t="str">
        <f t="shared" si="84"/>
        <v/>
      </c>
      <c r="G1818" s="1"/>
      <c r="H1818" s="4">
        <v>2</v>
      </c>
      <c r="I1818" s="17" t="str">
        <f t="shared" si="85"/>
        <v>√</v>
      </c>
      <c r="J1818" s="2" t="s">
        <v>1474</v>
      </c>
      <c r="K1818" s="2" t="s">
        <v>6480</v>
      </c>
      <c r="L1818" s="2" t="s">
        <v>6481</v>
      </c>
      <c r="M1818" s="17">
        <v>2</v>
      </c>
      <c r="N1818" s="38"/>
      <c r="O1818" s="80" t="e">
        <f>MATCH(C1818,大汇总!$A$2:$A$6000,0)</f>
        <v>#N/A</v>
      </c>
      <c r="P1818">
        <f t="shared" ca="1" si="86"/>
        <v>0.93335043495504011</v>
      </c>
    </row>
    <row r="1819" spans="1:16" ht="70.150000000000006" hidden="1" customHeight="1">
      <c r="A1819" s="80" t="s">
        <v>16114</v>
      </c>
      <c r="B1819" s="1">
        <v>292</v>
      </c>
      <c r="C1819" s="7" t="s">
        <v>2611</v>
      </c>
      <c r="D1819" s="8" t="s">
        <v>2118</v>
      </c>
      <c r="E1819" s="1" t="str">
        <f t="shared" si="84"/>
        <v/>
      </c>
      <c r="G1819" s="1" t="s">
        <v>17860</v>
      </c>
      <c r="H1819" s="4"/>
      <c r="I1819" s="1" t="str">
        <f t="shared" si="85"/>
        <v/>
      </c>
      <c r="J1819" s="2" t="s">
        <v>2119</v>
      </c>
      <c r="K1819" s="2" t="s">
        <v>2118</v>
      </c>
      <c r="L1819" s="2" t="s">
        <v>2612</v>
      </c>
      <c r="M1819" s="1">
        <v>2</v>
      </c>
      <c r="N1819" s="33"/>
      <c r="O1819" s="80" t="e">
        <f>MATCH(C1819,大汇总!$A$2:$A$6000,0)</f>
        <v>#N/A</v>
      </c>
      <c r="P1819">
        <f t="shared" ca="1" si="86"/>
        <v>0.38095743990170627</v>
      </c>
    </row>
    <row r="1820" spans="1:16" ht="70.150000000000006" hidden="1" customHeight="1">
      <c r="A1820" s="89" t="s">
        <v>16120</v>
      </c>
      <c r="B1820" s="34">
        <v>292</v>
      </c>
      <c r="C1820" s="46" t="s">
        <v>13500</v>
      </c>
      <c r="D1820" s="55" t="s">
        <v>13501</v>
      </c>
      <c r="E1820" s="36" t="str">
        <f t="shared" si="84"/>
        <v/>
      </c>
      <c r="F1820" s="89" t="s">
        <v>7385</v>
      </c>
      <c r="G1820" s="36" t="s">
        <v>17857</v>
      </c>
      <c r="H1820" s="47">
        <v>1</v>
      </c>
      <c r="I1820" s="37" t="str">
        <f t="shared" si="85"/>
        <v>√</v>
      </c>
      <c r="J1820" s="35" t="s">
        <v>13501</v>
      </c>
      <c r="K1820" s="35" t="s">
        <v>13502</v>
      </c>
      <c r="L1820" s="35" t="s">
        <v>13503</v>
      </c>
      <c r="M1820" s="37">
        <v>1</v>
      </c>
      <c r="N1820" s="126"/>
      <c r="O1820" s="80">
        <f>MATCH(C1820,大汇总!$A$2:$A$6000,0)</f>
        <v>607</v>
      </c>
      <c r="P1820">
        <f t="shared" ca="1" si="86"/>
        <v>0.43591805831566699</v>
      </c>
    </row>
    <row r="1821" spans="1:16" ht="70.150000000000006" hidden="1" customHeight="1">
      <c r="A1821" s="80" t="s">
        <v>16117</v>
      </c>
      <c r="B1821" s="17">
        <v>292</v>
      </c>
      <c r="C1821" s="7" t="s">
        <v>11988</v>
      </c>
      <c r="D1821" s="8" t="s">
        <v>11989</v>
      </c>
      <c r="E1821" s="1" t="str">
        <f t="shared" si="84"/>
        <v/>
      </c>
      <c r="G1821" s="1" t="s">
        <v>17860</v>
      </c>
      <c r="H1821" s="22"/>
      <c r="I1821" s="17" t="str">
        <f t="shared" si="85"/>
        <v/>
      </c>
      <c r="J1821" s="2" t="s">
        <v>11744</v>
      </c>
      <c r="K1821" s="2" t="s">
        <v>11989</v>
      </c>
      <c r="L1821" s="2" t="s">
        <v>11990</v>
      </c>
      <c r="M1821" s="17">
        <v>2</v>
      </c>
      <c r="N1821" s="24"/>
      <c r="O1821" s="80">
        <f>MATCH(C1821,大汇总!$A$2:$A$6000,0)</f>
        <v>1221</v>
      </c>
      <c r="P1821">
        <f t="shared" ca="1" si="86"/>
        <v>0.852047166416112</v>
      </c>
    </row>
    <row r="1822" spans="1:16" ht="70.150000000000006" hidden="1" customHeight="1">
      <c r="A1822" s="80" t="s">
        <v>16115</v>
      </c>
      <c r="B1822" s="1">
        <v>293</v>
      </c>
      <c r="C1822" s="7" t="s">
        <v>4731</v>
      </c>
      <c r="D1822" s="8" t="s">
        <v>4589</v>
      </c>
      <c r="E1822" s="1" t="str">
        <f t="shared" si="84"/>
        <v/>
      </c>
      <c r="G1822" s="1" t="s">
        <v>17860</v>
      </c>
      <c r="H1822" s="4">
        <v>3</v>
      </c>
      <c r="I1822" s="17" t="str">
        <f t="shared" si="85"/>
        <v>√</v>
      </c>
      <c r="J1822" s="2" t="s">
        <v>4591</v>
      </c>
      <c r="K1822" s="2" t="s">
        <v>4590</v>
      </c>
      <c r="L1822" s="2" t="s">
        <v>4589</v>
      </c>
      <c r="M1822" s="17">
        <v>3</v>
      </c>
      <c r="N1822" s="24"/>
      <c r="O1822" s="80" t="e">
        <f>MATCH(C1822,大汇总!$A$2:$A$6000,0)</f>
        <v>#N/A</v>
      </c>
      <c r="P1822">
        <f t="shared" ca="1" si="86"/>
        <v>0.58312885179253193</v>
      </c>
    </row>
    <row r="1823" spans="1:16" ht="70.150000000000006" hidden="1" customHeight="1">
      <c r="A1823" s="80" t="s">
        <v>16113</v>
      </c>
      <c r="B1823" s="1">
        <v>293</v>
      </c>
      <c r="C1823" s="7" t="s">
        <v>1583</v>
      </c>
      <c r="D1823" s="8" t="s">
        <v>731</v>
      </c>
      <c r="E1823" s="1" t="str">
        <f t="shared" si="84"/>
        <v/>
      </c>
      <c r="G1823" s="1"/>
      <c r="H1823" s="4">
        <v>2</v>
      </c>
      <c r="I1823" s="17" t="str">
        <f t="shared" si="85"/>
        <v>√</v>
      </c>
      <c r="J1823" s="2" t="s">
        <v>725</v>
      </c>
      <c r="K1823" s="2" t="s">
        <v>731</v>
      </c>
      <c r="L1823" s="2" t="s">
        <v>727</v>
      </c>
      <c r="M1823" s="17">
        <v>2</v>
      </c>
      <c r="N1823" s="23"/>
      <c r="O1823" s="80">
        <f>MATCH(C1823,大汇总!$A$2:$A$6000,0)</f>
        <v>946</v>
      </c>
      <c r="P1823">
        <f t="shared" ca="1" si="86"/>
        <v>0.49117062979498383</v>
      </c>
    </row>
    <row r="1824" spans="1:16" ht="70.150000000000006" hidden="1" customHeight="1">
      <c r="A1824" s="80" t="s">
        <v>16116</v>
      </c>
      <c r="B1824" s="1">
        <v>293</v>
      </c>
      <c r="C1824" s="7" t="s">
        <v>10894</v>
      </c>
      <c r="D1824" s="8" t="s">
        <v>10895</v>
      </c>
      <c r="E1824" s="1" t="str">
        <f t="shared" si="84"/>
        <v/>
      </c>
      <c r="G1824" s="1"/>
      <c r="H1824" s="4">
        <v>1</v>
      </c>
      <c r="I1824" s="17" t="str">
        <f t="shared" si="85"/>
        <v>√</v>
      </c>
      <c r="J1824" s="2" t="s">
        <v>6872</v>
      </c>
      <c r="K1824" s="2" t="s">
        <v>6873</v>
      </c>
      <c r="L1824" s="2" t="s">
        <v>6871</v>
      </c>
      <c r="M1824" s="17">
        <v>1</v>
      </c>
      <c r="N1824" s="38"/>
      <c r="O1824" s="80" t="e">
        <f>MATCH(C1824,大汇总!$A$2:$A$6000,0)</f>
        <v>#N/A</v>
      </c>
      <c r="P1824">
        <f t="shared" ca="1" si="86"/>
        <v>0.1394320003925299</v>
      </c>
    </row>
    <row r="1825" spans="1:16" ht="70.150000000000006" hidden="1" customHeight="1">
      <c r="A1825" s="80" t="s">
        <v>16114</v>
      </c>
      <c r="B1825" s="1">
        <v>293</v>
      </c>
      <c r="C1825" s="7" t="s">
        <v>2613</v>
      </c>
      <c r="D1825" s="8" t="s">
        <v>2614</v>
      </c>
      <c r="E1825" s="1" t="str">
        <f t="shared" si="84"/>
        <v/>
      </c>
      <c r="G1825" s="1" t="s">
        <v>17860</v>
      </c>
      <c r="H1825" s="4"/>
      <c r="I1825" s="1" t="str">
        <f t="shared" si="85"/>
        <v/>
      </c>
      <c r="J1825" s="2" t="s">
        <v>2123</v>
      </c>
      <c r="K1825" s="2" t="s">
        <v>2614</v>
      </c>
      <c r="L1825" s="2" t="s">
        <v>2615</v>
      </c>
      <c r="M1825" s="1">
        <v>2</v>
      </c>
      <c r="N1825" s="33"/>
      <c r="O1825" s="80">
        <f>MATCH(C1825,大汇总!$A$2:$A$6000,0)</f>
        <v>575</v>
      </c>
      <c r="P1825">
        <f t="shared" ca="1" si="86"/>
        <v>0.27278010041629319</v>
      </c>
    </row>
    <row r="1826" spans="1:16" ht="70.150000000000006" hidden="1" customHeight="1">
      <c r="A1826" s="80" t="s">
        <v>16120</v>
      </c>
      <c r="B1826" s="54">
        <v>293</v>
      </c>
      <c r="C1826" s="46" t="s">
        <v>13504</v>
      </c>
      <c r="D1826" s="55" t="s">
        <v>13505</v>
      </c>
      <c r="E1826" s="36" t="str">
        <f t="shared" si="84"/>
        <v/>
      </c>
      <c r="F1826" s="89" t="s">
        <v>7385</v>
      </c>
      <c r="G1826" s="9" t="s">
        <v>17857</v>
      </c>
      <c r="H1826" s="47">
        <v>3</v>
      </c>
      <c r="I1826" s="37" t="str">
        <f t="shared" si="85"/>
        <v>√</v>
      </c>
      <c r="J1826" s="35" t="s">
        <v>13487</v>
      </c>
      <c r="K1826" s="35" t="s">
        <v>13506</v>
      </c>
      <c r="L1826" s="35" t="s">
        <v>13505</v>
      </c>
      <c r="M1826" s="17">
        <v>3</v>
      </c>
      <c r="N1826" s="25"/>
      <c r="O1826" s="80">
        <f>MATCH(C1826,大汇总!$A$2:$A$6000,0)</f>
        <v>600</v>
      </c>
      <c r="P1826">
        <f t="shared" ca="1" si="86"/>
        <v>0.34912406329913626</v>
      </c>
    </row>
    <row r="1827" spans="1:16" ht="70.150000000000006" hidden="1" customHeight="1">
      <c r="A1827" s="80" t="s">
        <v>16117</v>
      </c>
      <c r="B1827" s="17">
        <v>293</v>
      </c>
      <c r="C1827" s="7" t="s">
        <v>11991</v>
      </c>
      <c r="D1827" s="8" t="s">
        <v>11992</v>
      </c>
      <c r="E1827" s="1" t="str">
        <f t="shared" si="84"/>
        <v/>
      </c>
      <c r="G1827" s="1" t="s">
        <v>17860</v>
      </c>
      <c r="H1827" s="22"/>
      <c r="I1827" s="17" t="str">
        <f t="shared" si="85"/>
        <v/>
      </c>
      <c r="J1827" s="2" t="s">
        <v>11994</v>
      </c>
      <c r="K1827" s="2" t="s">
        <v>11993</v>
      </c>
      <c r="L1827" s="2" t="s">
        <v>11992</v>
      </c>
      <c r="M1827" s="17">
        <v>3</v>
      </c>
      <c r="N1827" s="24"/>
      <c r="O1827" s="80">
        <f>MATCH(C1827,大汇总!$A$2:$A$6000,0)</f>
        <v>1232</v>
      </c>
      <c r="P1827">
        <f t="shared" ca="1" si="86"/>
        <v>0.72135804739268528</v>
      </c>
    </row>
    <row r="1828" spans="1:16" ht="70.150000000000006" hidden="1" customHeight="1">
      <c r="A1828" s="80" t="s">
        <v>16115</v>
      </c>
      <c r="B1828" s="1">
        <v>294</v>
      </c>
      <c r="C1828" s="7" t="s">
        <v>4732</v>
      </c>
      <c r="D1828" s="8" t="s">
        <v>4534</v>
      </c>
      <c r="E1828" s="1" t="str">
        <f t="shared" si="84"/>
        <v/>
      </c>
      <c r="G1828" s="1" t="s">
        <v>17860</v>
      </c>
      <c r="H1828" s="4">
        <v>2</v>
      </c>
      <c r="I1828" s="17" t="str">
        <f t="shared" si="85"/>
        <v>√</v>
      </c>
      <c r="J1828" s="2" t="s">
        <v>4705</v>
      </c>
      <c r="K1828" s="2" t="s">
        <v>4534</v>
      </c>
      <c r="L1828" s="2" t="s">
        <v>4703</v>
      </c>
      <c r="M1828" s="17">
        <v>2</v>
      </c>
      <c r="N1828" s="24"/>
      <c r="O1828" s="80">
        <f>MATCH(C1828,大汇总!$A$2:$A$6000,0)</f>
        <v>1449</v>
      </c>
      <c r="P1828">
        <f t="shared" ca="1" si="86"/>
        <v>0.22381991238750087</v>
      </c>
    </row>
    <row r="1829" spans="1:16" ht="70.150000000000006" hidden="1" customHeight="1">
      <c r="A1829" s="80" t="s">
        <v>16113</v>
      </c>
      <c r="B1829" s="1">
        <v>294</v>
      </c>
      <c r="C1829" s="7" t="s">
        <v>1584</v>
      </c>
      <c r="D1829" s="8" t="s">
        <v>729</v>
      </c>
      <c r="E1829" s="1" t="str">
        <f t="shared" si="84"/>
        <v/>
      </c>
      <c r="G1829" s="1"/>
      <c r="H1829" s="4">
        <v>1</v>
      </c>
      <c r="I1829" s="17" t="str">
        <f t="shared" si="85"/>
        <v>√</v>
      </c>
      <c r="J1829" s="2" t="s">
        <v>729</v>
      </c>
      <c r="K1829" s="2" t="s">
        <v>728</v>
      </c>
      <c r="L1829" s="2" t="s">
        <v>732</v>
      </c>
      <c r="M1829" s="17">
        <v>1</v>
      </c>
      <c r="N1829" s="24"/>
      <c r="O1829" s="80">
        <f>MATCH(C1829,大汇总!$A$2:$A$6000,0)</f>
        <v>947</v>
      </c>
      <c r="P1829">
        <f t="shared" ca="1" si="86"/>
        <v>0.5167523953076637</v>
      </c>
    </row>
    <row r="1830" spans="1:16" ht="70.150000000000006" hidden="1" customHeight="1">
      <c r="A1830" s="80" t="s">
        <v>16116</v>
      </c>
      <c r="B1830" s="1">
        <v>294</v>
      </c>
      <c r="C1830" s="7" t="s">
        <v>10896</v>
      </c>
      <c r="D1830" s="8" t="s">
        <v>10897</v>
      </c>
      <c r="E1830" s="1" t="str">
        <f t="shared" si="84"/>
        <v/>
      </c>
      <c r="G1830" s="1"/>
      <c r="H1830" s="4">
        <v>2</v>
      </c>
      <c r="I1830" s="17" t="str">
        <f t="shared" si="85"/>
        <v>√</v>
      </c>
      <c r="J1830" s="2" t="s">
        <v>6874</v>
      </c>
      <c r="K1830" s="2" t="s">
        <v>6875</v>
      </c>
      <c r="L1830" s="2" t="s">
        <v>6876</v>
      </c>
      <c r="M1830" s="17">
        <v>2</v>
      </c>
      <c r="N1830" s="38"/>
      <c r="O1830" s="80">
        <f>MATCH(C1830,大汇总!$A$2:$A$6000,0)</f>
        <v>4942</v>
      </c>
      <c r="P1830">
        <f t="shared" ca="1" si="86"/>
        <v>0.50276206592960981</v>
      </c>
    </row>
    <row r="1831" spans="1:16" ht="70.150000000000006" hidden="1" customHeight="1">
      <c r="A1831" s="80" t="s">
        <v>16114</v>
      </c>
      <c r="B1831" s="1">
        <v>294</v>
      </c>
      <c r="C1831" s="7" t="s">
        <v>2616</v>
      </c>
      <c r="D1831" s="8" t="s">
        <v>2617</v>
      </c>
      <c r="E1831" s="1" t="str">
        <f t="shared" si="84"/>
        <v/>
      </c>
      <c r="G1831" s="1" t="s">
        <v>17860</v>
      </c>
      <c r="H1831" s="4"/>
      <c r="I1831" s="1" t="str">
        <f t="shared" si="85"/>
        <v/>
      </c>
      <c r="J1831" s="2" t="s">
        <v>2617</v>
      </c>
      <c r="K1831" s="2" t="s">
        <v>2618</v>
      </c>
      <c r="L1831" s="2" t="s">
        <v>2619</v>
      </c>
      <c r="M1831" s="1">
        <v>1</v>
      </c>
      <c r="N1831" s="33"/>
      <c r="O1831" s="80">
        <f>MATCH(C1831,大汇总!$A$2:$A$6000,0)</f>
        <v>574</v>
      </c>
      <c r="P1831">
        <f t="shared" ca="1" si="86"/>
        <v>0.27489372033891024</v>
      </c>
    </row>
    <row r="1832" spans="1:16" ht="70.150000000000006" hidden="1" customHeight="1">
      <c r="A1832" s="80" t="s">
        <v>16120</v>
      </c>
      <c r="B1832" s="54">
        <v>294</v>
      </c>
      <c r="C1832" s="46" t="s">
        <v>13507</v>
      </c>
      <c r="D1832" s="55" t="s">
        <v>13508</v>
      </c>
      <c r="E1832" s="36" t="str">
        <f t="shared" si="84"/>
        <v>22.8％MAC</v>
      </c>
      <c r="F1832" s="36" t="s">
        <v>17901</v>
      </c>
      <c r="G1832" s="9" t="s">
        <v>17857</v>
      </c>
      <c r="H1832" s="47">
        <v>3</v>
      </c>
      <c r="I1832" s="37" t="str">
        <f t="shared" si="85"/>
        <v>×</v>
      </c>
      <c r="J1832" s="35" t="s">
        <v>13508</v>
      </c>
      <c r="K1832" s="35" t="s">
        <v>13509</v>
      </c>
      <c r="L1832" s="35" t="s">
        <v>13510</v>
      </c>
      <c r="M1832" s="17">
        <v>1</v>
      </c>
      <c r="N1832" s="25"/>
      <c r="O1832" s="80">
        <f>MATCH(C1832,大汇总!$A$2:$A$6000,0)</f>
        <v>602</v>
      </c>
      <c r="P1832">
        <f t="shared" ca="1" si="86"/>
        <v>0.29827798258909033</v>
      </c>
    </row>
    <row r="1833" spans="1:16" ht="70.150000000000006" hidden="1" customHeight="1">
      <c r="A1833" s="80" t="s">
        <v>16117</v>
      </c>
      <c r="B1833" s="17">
        <v>294</v>
      </c>
      <c r="C1833" s="7" t="s">
        <v>11995</v>
      </c>
      <c r="D1833" s="8" t="s">
        <v>11996</v>
      </c>
      <c r="E1833" s="1" t="str">
        <f t="shared" si="84"/>
        <v/>
      </c>
      <c r="G1833" s="1" t="s">
        <v>17860</v>
      </c>
      <c r="H1833" s="22"/>
      <c r="I1833" s="17" t="str">
        <f t="shared" si="85"/>
        <v/>
      </c>
      <c r="J1833" s="2" t="s">
        <v>11997</v>
      </c>
      <c r="K1833" s="2" t="s">
        <v>4614</v>
      </c>
      <c r="L1833" s="2" t="s">
        <v>11996</v>
      </c>
      <c r="M1833" s="17">
        <v>3</v>
      </c>
      <c r="N1833" s="24"/>
      <c r="O1833" s="80">
        <f>MATCH(C1833,大汇总!$A$2:$A$6000,0)</f>
        <v>1213</v>
      </c>
      <c r="P1833">
        <f t="shared" ca="1" si="86"/>
        <v>0.94018841116861385</v>
      </c>
    </row>
    <row r="1834" spans="1:16" ht="70.150000000000006" hidden="1" customHeight="1">
      <c r="A1834" s="80" t="s">
        <v>16115</v>
      </c>
      <c r="B1834" s="1">
        <v>295</v>
      </c>
      <c r="C1834" s="7" t="s">
        <v>4733</v>
      </c>
      <c r="D1834" s="8" t="s">
        <v>4734</v>
      </c>
      <c r="E1834" s="1" t="str">
        <f t="shared" si="84"/>
        <v/>
      </c>
      <c r="G1834" s="1" t="s">
        <v>17860</v>
      </c>
      <c r="H1834" s="4">
        <v>1</v>
      </c>
      <c r="I1834" s="17" t="str">
        <f t="shared" si="85"/>
        <v>√</v>
      </c>
      <c r="J1834" s="2" t="s">
        <v>4734</v>
      </c>
      <c r="K1834" s="2" t="s">
        <v>4735</v>
      </c>
      <c r="L1834" s="2" t="s">
        <v>4736</v>
      </c>
      <c r="M1834" s="17">
        <v>1</v>
      </c>
      <c r="N1834" s="24"/>
      <c r="O1834" s="80">
        <f>MATCH(C1834,大汇总!$A$2:$A$6000,0)</f>
        <v>1448</v>
      </c>
      <c r="P1834">
        <f t="shared" ca="1" si="86"/>
        <v>0.78815150290825831</v>
      </c>
    </row>
    <row r="1835" spans="1:16" ht="70.150000000000006" hidden="1" customHeight="1">
      <c r="A1835" s="80" t="s">
        <v>16113</v>
      </c>
      <c r="B1835" s="1">
        <v>295</v>
      </c>
      <c r="C1835" s="7" t="s">
        <v>1585</v>
      </c>
      <c r="D1835" s="8">
        <v>1</v>
      </c>
      <c r="E1835" s="1" t="str">
        <f t="shared" si="84"/>
        <v/>
      </c>
      <c r="F1835" s="138" t="s">
        <v>17973</v>
      </c>
      <c r="G1835" s="1"/>
      <c r="H1835" s="4">
        <v>2</v>
      </c>
      <c r="I1835" s="17" t="str">
        <f t="shared" si="85"/>
        <v>√</v>
      </c>
      <c r="J1835" s="2">
        <v>0.5</v>
      </c>
      <c r="K1835" s="2">
        <v>1</v>
      </c>
      <c r="L1835" s="2">
        <v>2</v>
      </c>
      <c r="M1835" s="17">
        <v>2</v>
      </c>
      <c r="N1835" s="24"/>
      <c r="O1835" s="80" t="e">
        <f>MATCH(C1835,大汇总!$A$2:$A$6000,0)</f>
        <v>#N/A</v>
      </c>
      <c r="P1835">
        <f t="shared" ca="1" si="86"/>
        <v>0.58541839468012535</v>
      </c>
    </row>
    <row r="1836" spans="1:16" ht="70.150000000000006" hidden="1" customHeight="1">
      <c r="A1836" s="80" t="s">
        <v>16116</v>
      </c>
      <c r="B1836" s="1">
        <v>295</v>
      </c>
      <c r="C1836" s="7" t="s">
        <v>10899</v>
      </c>
      <c r="D1836" s="8" t="s">
        <v>10900</v>
      </c>
      <c r="E1836" s="1" t="str">
        <f t="shared" si="84"/>
        <v/>
      </c>
      <c r="G1836" s="1"/>
      <c r="H1836" s="4">
        <v>3</v>
      </c>
      <c r="I1836" s="17" t="str">
        <f t="shared" si="85"/>
        <v>√</v>
      </c>
      <c r="J1836" s="2" t="s">
        <v>6877</v>
      </c>
      <c r="K1836" s="2" t="s">
        <v>6878</v>
      </c>
      <c r="L1836" s="2" t="s">
        <v>6879</v>
      </c>
      <c r="M1836" s="17">
        <v>3</v>
      </c>
      <c r="N1836" s="38"/>
      <c r="O1836" s="80">
        <f>MATCH(C1836,大汇总!$A$2:$A$6000,0)</f>
        <v>4945</v>
      </c>
      <c r="P1836">
        <f t="shared" ca="1" si="86"/>
        <v>0.41961632817135797</v>
      </c>
    </row>
    <row r="1837" spans="1:16" ht="70.150000000000006" hidden="1" customHeight="1">
      <c r="A1837" s="80" t="s">
        <v>16114</v>
      </c>
      <c r="B1837" s="1">
        <v>295</v>
      </c>
      <c r="C1837" s="7" t="s">
        <v>15592</v>
      </c>
      <c r="D1837" s="8" t="s">
        <v>2621</v>
      </c>
      <c r="E1837" s="1" t="str">
        <f t="shared" si="84"/>
        <v/>
      </c>
      <c r="G1837" s="1"/>
      <c r="H1837" s="4">
        <v>1</v>
      </c>
      <c r="I1837" s="1" t="str">
        <f t="shared" si="85"/>
        <v>√</v>
      </c>
      <c r="J1837" s="2" t="s">
        <v>2621</v>
      </c>
      <c r="K1837" s="2" t="s">
        <v>2620</v>
      </c>
      <c r="L1837" s="2" t="s">
        <v>2622</v>
      </c>
      <c r="M1837" s="1">
        <v>1</v>
      </c>
      <c r="N1837" s="33"/>
      <c r="O1837" s="80">
        <f>MATCH(C1837,大汇总!$A$2:$A$6000,0)</f>
        <v>4757</v>
      </c>
      <c r="P1837">
        <f t="shared" ca="1" si="86"/>
        <v>0.83328831149033078</v>
      </c>
    </row>
    <row r="1838" spans="1:16" ht="70.150000000000006" hidden="1" customHeight="1">
      <c r="A1838" s="80" t="s">
        <v>16120</v>
      </c>
      <c r="B1838" s="54">
        <v>295</v>
      </c>
      <c r="C1838" s="46" t="s">
        <v>13511</v>
      </c>
      <c r="D1838" s="55" t="s">
        <v>13512</v>
      </c>
      <c r="E1838" s="36" t="str">
        <f t="shared" si="84"/>
        <v/>
      </c>
      <c r="F1838" s="36" t="s">
        <v>17901</v>
      </c>
      <c r="G1838" s="9" t="s">
        <v>17857</v>
      </c>
      <c r="H1838" s="47"/>
      <c r="I1838" s="37" t="str">
        <f t="shared" si="85"/>
        <v/>
      </c>
      <c r="J1838" s="35" t="s">
        <v>13512</v>
      </c>
      <c r="K1838" s="35" t="s">
        <v>13513</v>
      </c>
      <c r="L1838" s="35" t="s">
        <v>13514</v>
      </c>
      <c r="M1838" s="17">
        <v>1</v>
      </c>
      <c r="N1838" s="25"/>
      <c r="O1838" s="80">
        <f>MATCH(C1838,大汇总!$A$2:$A$6000,0)</f>
        <v>604</v>
      </c>
      <c r="P1838">
        <f t="shared" ca="1" si="86"/>
        <v>0.30204540906153676</v>
      </c>
    </row>
    <row r="1839" spans="1:16" ht="70.150000000000006" hidden="1" customHeight="1">
      <c r="A1839" s="80" t="s">
        <v>16117</v>
      </c>
      <c r="B1839" s="17">
        <v>295</v>
      </c>
      <c r="C1839" s="7" t="s">
        <v>11998</v>
      </c>
      <c r="D1839" s="8" t="s">
        <v>12000</v>
      </c>
      <c r="E1839" s="1" t="str">
        <f t="shared" si="84"/>
        <v/>
      </c>
      <c r="G1839" s="1" t="s">
        <v>17860</v>
      </c>
      <c r="H1839" s="4"/>
      <c r="I1839" s="17" t="str">
        <f t="shared" si="85"/>
        <v/>
      </c>
      <c r="J1839" s="2" t="s">
        <v>11999</v>
      </c>
      <c r="K1839" s="2" t="s">
        <v>12000</v>
      </c>
      <c r="L1839" s="2" t="s">
        <v>12001</v>
      </c>
      <c r="M1839" s="17">
        <v>2</v>
      </c>
      <c r="N1839" s="24"/>
      <c r="O1839" s="80">
        <f>MATCH(C1839,大汇总!$A$2:$A$6000,0)</f>
        <v>1229</v>
      </c>
      <c r="P1839">
        <f t="shared" ca="1" si="86"/>
        <v>0.43597745514615993</v>
      </c>
    </row>
    <row r="1840" spans="1:16" ht="70.150000000000006" hidden="1" customHeight="1">
      <c r="A1840" s="80" t="s">
        <v>16115</v>
      </c>
      <c r="B1840" s="1">
        <v>296</v>
      </c>
      <c r="C1840" s="7" t="s">
        <v>4737</v>
      </c>
      <c r="D1840" s="8" t="s">
        <v>4738</v>
      </c>
      <c r="E1840" s="1" t="str">
        <f t="shared" si="84"/>
        <v/>
      </c>
      <c r="G1840" s="1" t="s">
        <v>17860</v>
      </c>
      <c r="H1840" s="4"/>
      <c r="I1840" s="17" t="str">
        <f t="shared" si="85"/>
        <v/>
      </c>
      <c r="J1840" s="2" t="s">
        <v>4738</v>
      </c>
      <c r="K1840" s="2" t="s">
        <v>4739</v>
      </c>
      <c r="L1840" s="2" t="s">
        <v>4740</v>
      </c>
      <c r="M1840" s="17">
        <v>1</v>
      </c>
      <c r="N1840" s="24"/>
      <c r="O1840" s="80">
        <f>MATCH(C1840,大汇总!$A$2:$A$6000,0)</f>
        <v>1258</v>
      </c>
      <c r="P1840">
        <f t="shared" ca="1" si="86"/>
        <v>7.8560545085383238E-2</v>
      </c>
    </row>
    <row r="1841" spans="1:16" ht="70.150000000000006" hidden="1" customHeight="1">
      <c r="A1841" s="80" t="s">
        <v>16113</v>
      </c>
      <c r="B1841" s="1">
        <v>296</v>
      </c>
      <c r="C1841" s="7" t="s">
        <v>1586</v>
      </c>
      <c r="D1841" s="8">
        <v>2</v>
      </c>
      <c r="E1841" s="1" t="str">
        <f t="shared" si="84"/>
        <v/>
      </c>
      <c r="F1841" s="138" t="s">
        <v>17973</v>
      </c>
      <c r="G1841" s="1"/>
      <c r="H1841" s="4">
        <v>3</v>
      </c>
      <c r="I1841" s="17" t="str">
        <f t="shared" si="85"/>
        <v>√</v>
      </c>
      <c r="J1841" s="2">
        <v>0.5</v>
      </c>
      <c r="K1841" s="2">
        <v>1</v>
      </c>
      <c r="L1841" s="2">
        <v>2</v>
      </c>
      <c r="M1841" s="17">
        <v>3</v>
      </c>
      <c r="N1841" s="24"/>
      <c r="O1841" s="80" t="e">
        <f>MATCH(C1841,大汇总!$A$2:$A$6000,0)</f>
        <v>#N/A</v>
      </c>
      <c r="P1841">
        <f t="shared" ca="1" si="86"/>
        <v>0.7402440129043617</v>
      </c>
    </row>
    <row r="1842" spans="1:16" ht="70.150000000000006" hidden="1" customHeight="1">
      <c r="A1842" s="80" t="s">
        <v>16116</v>
      </c>
      <c r="B1842" s="1">
        <v>296</v>
      </c>
      <c r="C1842" s="7" t="s">
        <v>10901</v>
      </c>
      <c r="D1842" s="8" t="s">
        <v>10898</v>
      </c>
      <c r="E1842" s="1" t="str">
        <f t="shared" si="84"/>
        <v/>
      </c>
      <c r="G1842" s="1"/>
      <c r="H1842" s="4">
        <v>3</v>
      </c>
      <c r="I1842" s="17" t="str">
        <f t="shared" si="85"/>
        <v>√</v>
      </c>
      <c r="J1842" s="2" t="s">
        <v>6880</v>
      </c>
      <c r="K1842" s="2" t="s">
        <v>6874</v>
      </c>
      <c r="L1842" s="2" t="s">
        <v>6874</v>
      </c>
      <c r="M1842" s="17">
        <v>3</v>
      </c>
      <c r="N1842" s="38"/>
      <c r="O1842" s="80">
        <f>MATCH(C1842,大汇总!$A$2:$A$6000,0)</f>
        <v>4943</v>
      </c>
      <c r="P1842">
        <f t="shared" ca="1" si="86"/>
        <v>0.23223231729706262</v>
      </c>
    </row>
    <row r="1843" spans="1:16" ht="70.150000000000006" hidden="1" customHeight="1">
      <c r="A1843" s="80" t="s">
        <v>16114</v>
      </c>
      <c r="B1843" s="1">
        <v>296</v>
      </c>
      <c r="C1843" s="7" t="s">
        <v>15593</v>
      </c>
      <c r="D1843" s="8" t="s">
        <v>2150</v>
      </c>
      <c r="E1843" s="1" t="str">
        <f t="shared" si="84"/>
        <v/>
      </c>
      <c r="G1843" s="1"/>
      <c r="H1843" s="4">
        <v>1</v>
      </c>
      <c r="I1843" s="1" t="str">
        <f t="shared" si="85"/>
        <v>√</v>
      </c>
      <c r="J1843" s="2" t="s">
        <v>2150</v>
      </c>
      <c r="K1843" s="2" t="s">
        <v>2623</v>
      </c>
      <c r="L1843" s="2" t="s">
        <v>2624</v>
      </c>
      <c r="M1843" s="1">
        <v>1</v>
      </c>
      <c r="N1843" s="33"/>
      <c r="O1843" s="80">
        <f>MATCH(C1843,大汇总!$A$2:$A$6000,0)</f>
        <v>2689</v>
      </c>
      <c r="P1843">
        <f t="shared" ca="1" si="86"/>
        <v>0.60659409920315532</v>
      </c>
    </row>
    <row r="1844" spans="1:16" ht="70.150000000000006" hidden="1" customHeight="1">
      <c r="A1844" s="80" t="s">
        <v>16120</v>
      </c>
      <c r="B1844" s="54">
        <v>296</v>
      </c>
      <c r="C1844" s="7" t="s">
        <v>13515</v>
      </c>
      <c r="D1844" s="8" t="s">
        <v>13516</v>
      </c>
      <c r="E1844" s="9" t="str">
        <f t="shared" si="84"/>
        <v/>
      </c>
      <c r="F1844" s="80" t="s">
        <v>7385</v>
      </c>
      <c r="G1844" s="9" t="s">
        <v>17857</v>
      </c>
      <c r="H1844" s="4"/>
      <c r="I1844" s="17" t="str">
        <f t="shared" si="85"/>
        <v/>
      </c>
      <c r="J1844" s="2" t="s">
        <v>13518</v>
      </c>
      <c r="K1844" s="2" t="s">
        <v>13517</v>
      </c>
      <c r="L1844" s="2" t="s">
        <v>13516</v>
      </c>
      <c r="M1844" s="17">
        <v>3</v>
      </c>
      <c r="N1844" s="25"/>
      <c r="O1844" s="80">
        <f>MATCH(C1844,大汇总!$A$2:$A$6000,0)</f>
        <v>606</v>
      </c>
      <c r="P1844">
        <f t="shared" ca="1" si="86"/>
        <v>0.55304066830825549</v>
      </c>
    </row>
    <row r="1845" spans="1:16" ht="70.150000000000006" hidden="1" customHeight="1">
      <c r="A1845" s="80" t="s">
        <v>16117</v>
      </c>
      <c r="B1845" s="17">
        <v>296</v>
      </c>
      <c r="C1845" s="7" t="s">
        <v>12002</v>
      </c>
      <c r="D1845" s="8" t="s">
        <v>12003</v>
      </c>
      <c r="E1845" s="1" t="str">
        <f t="shared" si="84"/>
        <v/>
      </c>
      <c r="G1845" s="1" t="s">
        <v>17860</v>
      </c>
      <c r="H1845" s="4"/>
      <c r="I1845" s="17" t="str">
        <f t="shared" si="85"/>
        <v/>
      </c>
      <c r="J1845" s="2" t="s">
        <v>12003</v>
      </c>
      <c r="K1845" s="2" t="s">
        <v>12004</v>
      </c>
      <c r="L1845" s="2" t="s">
        <v>12005</v>
      </c>
      <c r="M1845" s="17">
        <v>1</v>
      </c>
      <c r="N1845" s="24"/>
      <c r="O1845" s="80">
        <f>MATCH(C1845,大汇总!$A$2:$A$6000,0)</f>
        <v>1206</v>
      </c>
      <c r="P1845">
        <f t="shared" ca="1" si="86"/>
        <v>0.9916879341281466</v>
      </c>
    </row>
    <row r="1846" spans="1:16" ht="70.150000000000006" hidden="1" customHeight="1">
      <c r="A1846" s="80" t="s">
        <v>16115</v>
      </c>
      <c r="B1846" s="1">
        <v>297</v>
      </c>
      <c r="C1846" s="7" t="s">
        <v>4741</v>
      </c>
      <c r="D1846" s="8" t="s">
        <v>4742</v>
      </c>
      <c r="E1846" s="1" t="str">
        <f t="shared" si="84"/>
        <v/>
      </c>
      <c r="G1846" s="1" t="s">
        <v>17860</v>
      </c>
      <c r="H1846" s="4"/>
      <c r="I1846" s="17" t="str">
        <f t="shared" si="85"/>
        <v/>
      </c>
      <c r="J1846" s="2" t="s">
        <v>4742</v>
      </c>
      <c r="K1846" s="2" t="s">
        <v>4743</v>
      </c>
      <c r="L1846" s="2" t="s">
        <v>4744</v>
      </c>
      <c r="M1846" s="17">
        <v>1</v>
      </c>
      <c r="N1846" s="24"/>
      <c r="O1846" s="80">
        <f>MATCH(C1846,大汇总!$A$2:$A$6000,0)</f>
        <v>1259</v>
      </c>
      <c r="P1846">
        <f t="shared" ca="1" si="86"/>
        <v>0.17307928367214009</v>
      </c>
    </row>
    <row r="1847" spans="1:16" ht="70.150000000000006" hidden="1" customHeight="1">
      <c r="A1847" s="80" t="s">
        <v>16113</v>
      </c>
      <c r="B1847" s="1">
        <v>297</v>
      </c>
      <c r="C1847" s="7" t="s">
        <v>1587</v>
      </c>
      <c r="D1847" s="8" t="s">
        <v>733</v>
      </c>
      <c r="E1847" s="1" t="str">
        <f t="shared" si="84"/>
        <v/>
      </c>
      <c r="G1847" s="1"/>
      <c r="H1847" s="4">
        <v>3</v>
      </c>
      <c r="I1847" s="17" t="str">
        <f t="shared" si="85"/>
        <v>√</v>
      </c>
      <c r="J1847" s="2" t="s">
        <v>735</v>
      </c>
      <c r="K1847" s="2" t="s">
        <v>734</v>
      </c>
      <c r="L1847" s="2" t="s">
        <v>733</v>
      </c>
      <c r="M1847" s="17">
        <v>3</v>
      </c>
      <c r="N1847" s="24"/>
      <c r="O1847" s="80">
        <f>MATCH(C1847,大汇总!$A$2:$A$6000,0)</f>
        <v>944</v>
      </c>
      <c r="P1847">
        <f t="shared" ca="1" si="86"/>
        <v>0.57419314529353582</v>
      </c>
    </row>
    <row r="1848" spans="1:16" ht="70.150000000000006" hidden="1" customHeight="1">
      <c r="A1848" s="80" t="s">
        <v>16116</v>
      </c>
      <c r="B1848" s="1">
        <v>297</v>
      </c>
      <c r="C1848" s="7" t="s">
        <v>10902</v>
      </c>
      <c r="D1848" s="8" t="s">
        <v>6881</v>
      </c>
      <c r="E1848" s="1" t="str">
        <f t="shared" si="84"/>
        <v/>
      </c>
      <c r="G1848" s="1" t="s">
        <v>17862</v>
      </c>
      <c r="H1848" s="4">
        <v>2</v>
      </c>
      <c r="I1848" s="17" t="str">
        <f t="shared" si="85"/>
        <v>√</v>
      </c>
      <c r="J1848" s="2" t="s">
        <v>6882</v>
      </c>
      <c r="K1848" s="2" t="s">
        <v>6881</v>
      </c>
      <c r="L1848" s="2" t="s">
        <v>6497</v>
      </c>
      <c r="M1848" s="17">
        <v>2</v>
      </c>
      <c r="N1848" s="38"/>
      <c r="O1848" s="80">
        <f>MATCH(C1848,大汇总!$A$2:$A$6000,0)</f>
        <v>1907</v>
      </c>
      <c r="P1848">
        <f t="shared" ca="1" si="86"/>
        <v>0.71676610849700084</v>
      </c>
    </row>
    <row r="1849" spans="1:16" ht="70.150000000000006" hidden="1" customHeight="1">
      <c r="A1849" s="80" t="s">
        <v>16114</v>
      </c>
      <c r="B1849" s="1">
        <v>297</v>
      </c>
      <c r="C1849" s="7" t="s">
        <v>15594</v>
      </c>
      <c r="D1849" s="8" t="s">
        <v>2625</v>
      </c>
      <c r="E1849" s="1" t="str">
        <f t="shared" si="84"/>
        <v/>
      </c>
      <c r="G1849" s="1"/>
      <c r="H1849" s="4">
        <v>2</v>
      </c>
      <c r="I1849" s="1" t="str">
        <f t="shared" si="85"/>
        <v>√</v>
      </c>
      <c r="J1849" s="2" t="s">
        <v>2626</v>
      </c>
      <c r="K1849" s="2" t="s">
        <v>2625</v>
      </c>
      <c r="L1849" s="2" t="s">
        <v>2627</v>
      </c>
      <c r="M1849" s="1">
        <v>2</v>
      </c>
      <c r="N1849" s="33"/>
      <c r="O1849" s="80">
        <f>MATCH(C1849,大汇总!$A$2:$A$6000,0)</f>
        <v>1760</v>
      </c>
      <c r="P1849">
        <f t="shared" ca="1" si="86"/>
        <v>0.8982526775067784</v>
      </c>
    </row>
    <row r="1850" spans="1:16" ht="70.150000000000006" hidden="1" customHeight="1">
      <c r="A1850" s="80" t="s">
        <v>16120</v>
      </c>
      <c r="B1850" s="54">
        <v>297</v>
      </c>
      <c r="C1850" s="7" t="s">
        <v>13519</v>
      </c>
      <c r="D1850" s="8" t="s">
        <v>13520</v>
      </c>
      <c r="E1850" s="9" t="str">
        <f t="shared" si="84"/>
        <v/>
      </c>
      <c r="F1850" s="80" t="s">
        <v>7385</v>
      </c>
      <c r="G1850" s="9" t="s">
        <v>17857</v>
      </c>
      <c r="H1850" s="4"/>
      <c r="I1850" s="17" t="str">
        <f t="shared" si="85"/>
        <v/>
      </c>
      <c r="J1850" s="2" t="s">
        <v>13522</v>
      </c>
      <c r="K1850" s="2" t="s">
        <v>13521</v>
      </c>
      <c r="L1850" s="2" t="s">
        <v>13520</v>
      </c>
      <c r="M1850" s="17">
        <v>3</v>
      </c>
      <c r="N1850" s="25"/>
      <c r="O1850" s="80">
        <f>MATCH(C1850,大汇总!$A$2:$A$6000,0)</f>
        <v>608</v>
      </c>
      <c r="P1850">
        <f t="shared" ca="1" si="86"/>
        <v>0.80746546931721286</v>
      </c>
    </row>
    <row r="1851" spans="1:16" ht="70.150000000000006" hidden="1" customHeight="1">
      <c r="A1851" s="80" t="s">
        <v>16117</v>
      </c>
      <c r="B1851" s="17">
        <v>297</v>
      </c>
      <c r="C1851" s="7" t="s">
        <v>12006</v>
      </c>
      <c r="D1851" s="8" t="s">
        <v>12007</v>
      </c>
      <c r="E1851" s="1" t="str">
        <f t="shared" si="84"/>
        <v/>
      </c>
      <c r="G1851" s="1" t="s">
        <v>17860</v>
      </c>
      <c r="H1851" s="4"/>
      <c r="I1851" s="17" t="str">
        <f t="shared" si="85"/>
        <v/>
      </c>
      <c r="J1851" s="2" t="s">
        <v>12007</v>
      </c>
      <c r="K1851" s="2" t="s">
        <v>12008</v>
      </c>
      <c r="L1851" s="2" t="s">
        <v>781</v>
      </c>
      <c r="M1851" s="17">
        <v>1</v>
      </c>
      <c r="N1851" s="24"/>
      <c r="O1851" s="80">
        <f>MATCH(C1851,大汇总!$A$2:$A$6000,0)</f>
        <v>1223</v>
      </c>
      <c r="P1851">
        <f t="shared" ca="1" si="86"/>
        <v>0.96475592666591614</v>
      </c>
    </row>
    <row r="1852" spans="1:16" ht="70.150000000000006" hidden="1" customHeight="1">
      <c r="A1852" s="80" t="s">
        <v>16115</v>
      </c>
      <c r="B1852" s="1">
        <v>298</v>
      </c>
      <c r="C1852" s="7" t="s">
        <v>4745</v>
      </c>
      <c r="D1852" s="8" t="s">
        <v>4590</v>
      </c>
      <c r="E1852" s="1" t="str">
        <f t="shared" si="84"/>
        <v/>
      </c>
      <c r="G1852" s="1" t="s">
        <v>17860</v>
      </c>
      <c r="H1852" s="4"/>
      <c r="I1852" s="17" t="str">
        <f t="shared" si="85"/>
        <v/>
      </c>
      <c r="J1852" s="2" t="s">
        <v>4590</v>
      </c>
      <c r="K1852" s="2" t="s">
        <v>4589</v>
      </c>
      <c r="L1852" s="2" t="s">
        <v>4591</v>
      </c>
      <c r="M1852" s="17">
        <v>1</v>
      </c>
      <c r="N1852" s="24"/>
      <c r="O1852" s="80">
        <f>MATCH(C1852,大汇总!$A$2:$A$6000,0)</f>
        <v>1256</v>
      </c>
      <c r="P1852">
        <f t="shared" ca="1" si="86"/>
        <v>0.74024607109270057</v>
      </c>
    </row>
    <row r="1853" spans="1:16" ht="70.150000000000006" hidden="1" customHeight="1">
      <c r="A1853" s="80" t="s">
        <v>16113</v>
      </c>
      <c r="B1853" s="1">
        <v>298</v>
      </c>
      <c r="C1853" s="7" t="s">
        <v>1588</v>
      </c>
      <c r="D1853" s="8">
        <v>600</v>
      </c>
      <c r="E1853" s="1" t="str">
        <f t="shared" si="84"/>
        <v/>
      </c>
      <c r="G1853" s="1"/>
      <c r="H1853" s="4">
        <v>3</v>
      </c>
      <c r="I1853" s="17" t="str">
        <f t="shared" si="85"/>
        <v>√</v>
      </c>
      <c r="J1853" s="2">
        <v>300</v>
      </c>
      <c r="K1853" s="2">
        <v>450</v>
      </c>
      <c r="L1853" s="2">
        <v>600</v>
      </c>
      <c r="M1853" s="17">
        <v>3</v>
      </c>
      <c r="N1853" s="23"/>
      <c r="O1853" s="80">
        <f>MATCH(C1853,大汇总!$A$2:$A$6000,0)</f>
        <v>1725</v>
      </c>
      <c r="P1853">
        <f t="shared" ca="1" si="86"/>
        <v>0.57517074919098232</v>
      </c>
    </row>
    <row r="1854" spans="1:16" ht="70.150000000000006" hidden="1" customHeight="1">
      <c r="A1854" s="80" t="s">
        <v>16116</v>
      </c>
      <c r="B1854" s="1">
        <v>298</v>
      </c>
      <c r="C1854" s="46" t="s">
        <v>10903</v>
      </c>
      <c r="D1854" s="8" t="s">
        <v>6883</v>
      </c>
      <c r="E1854" s="1" t="str">
        <f t="shared" si="84"/>
        <v/>
      </c>
      <c r="F1854" s="89"/>
      <c r="G1854" s="34"/>
      <c r="H1854" s="47">
        <v>1</v>
      </c>
      <c r="I1854" s="37" t="str">
        <f t="shared" si="85"/>
        <v>√</v>
      </c>
      <c r="J1854" s="35" t="s">
        <v>6883</v>
      </c>
      <c r="K1854" s="35" t="s">
        <v>6500</v>
      </c>
      <c r="L1854" s="35" t="s">
        <v>6501</v>
      </c>
      <c r="M1854" s="17">
        <v>1</v>
      </c>
      <c r="N1854" s="38"/>
      <c r="O1854" s="80" t="e">
        <f>MATCH(C1854,大汇总!$A$2:$A$6000,0)</f>
        <v>#N/A</v>
      </c>
      <c r="P1854">
        <f t="shared" ca="1" si="86"/>
        <v>0.4442122925133335</v>
      </c>
    </row>
    <row r="1855" spans="1:16" ht="70.150000000000006" hidden="1" customHeight="1">
      <c r="A1855" s="80" t="s">
        <v>16114</v>
      </c>
      <c r="B1855" s="1">
        <v>298</v>
      </c>
      <c r="C1855" s="7" t="s">
        <v>15595</v>
      </c>
      <c r="D1855" s="8" t="s">
        <v>2628</v>
      </c>
      <c r="E1855" s="1" t="str">
        <f t="shared" si="84"/>
        <v/>
      </c>
      <c r="G1855" s="1"/>
      <c r="H1855" s="4">
        <v>3</v>
      </c>
      <c r="I1855" s="1" t="str">
        <f t="shared" si="85"/>
        <v>√</v>
      </c>
      <c r="J1855" s="2" t="s">
        <v>2630</v>
      </c>
      <c r="K1855" s="2" t="s">
        <v>2629</v>
      </c>
      <c r="L1855" s="2" t="s">
        <v>2628</v>
      </c>
      <c r="M1855" s="1">
        <v>3</v>
      </c>
      <c r="N1855" s="33"/>
      <c r="O1855" s="80">
        <f>MATCH(C1855,大汇总!$A$2:$A$6000,0)</f>
        <v>69</v>
      </c>
      <c r="P1855">
        <f t="shared" ca="1" si="86"/>
        <v>2.0382360738009808E-2</v>
      </c>
    </row>
    <row r="1856" spans="1:16" ht="70.150000000000006" hidden="1" customHeight="1">
      <c r="A1856" s="80" t="s">
        <v>16120</v>
      </c>
      <c r="B1856" s="1">
        <v>298</v>
      </c>
      <c r="C1856" s="7" t="s">
        <v>13523</v>
      </c>
      <c r="D1856" s="8" t="s">
        <v>13524</v>
      </c>
      <c r="E1856" s="9" t="str">
        <f t="shared" si="84"/>
        <v/>
      </c>
      <c r="G1856" s="9" t="s">
        <v>17857</v>
      </c>
      <c r="H1856" s="4">
        <v>1</v>
      </c>
      <c r="I1856" s="17" t="str">
        <f t="shared" si="85"/>
        <v>√</v>
      </c>
      <c r="J1856" s="2" t="s">
        <v>13524</v>
      </c>
      <c r="K1856" s="2" t="s">
        <v>13525</v>
      </c>
      <c r="L1856" s="2" t="s">
        <v>13526</v>
      </c>
      <c r="M1856" s="17">
        <v>1</v>
      </c>
      <c r="N1856" s="25"/>
      <c r="O1856" s="80">
        <f>MATCH(C1856,大汇总!$A$2:$A$6000,0)</f>
        <v>4201</v>
      </c>
      <c r="P1856">
        <f t="shared" ca="1" si="86"/>
        <v>8.7942929097580835E-3</v>
      </c>
    </row>
    <row r="1857" spans="1:16" ht="70.150000000000006" hidden="1" customHeight="1">
      <c r="A1857" s="80" t="s">
        <v>16117</v>
      </c>
      <c r="B1857" s="17">
        <v>298</v>
      </c>
      <c r="C1857" s="7" t="s">
        <v>12009</v>
      </c>
      <c r="D1857" s="8" t="s">
        <v>12003</v>
      </c>
      <c r="E1857" s="1" t="str">
        <f t="shared" si="84"/>
        <v/>
      </c>
      <c r="G1857" s="1" t="s">
        <v>17860</v>
      </c>
      <c r="H1857" s="4"/>
      <c r="I1857" s="17" t="str">
        <f t="shared" si="85"/>
        <v/>
      </c>
      <c r="J1857" s="2" t="s">
        <v>12011</v>
      </c>
      <c r="K1857" s="2" t="s">
        <v>12010</v>
      </c>
      <c r="L1857" s="2" t="s">
        <v>12003</v>
      </c>
      <c r="M1857" s="17">
        <v>3</v>
      </c>
      <c r="N1857" s="24"/>
      <c r="O1857" s="80">
        <f>MATCH(C1857,大汇总!$A$2:$A$6000,0)</f>
        <v>1224</v>
      </c>
      <c r="P1857">
        <f t="shared" ca="1" si="86"/>
        <v>0.49096830775221145</v>
      </c>
    </row>
    <row r="1858" spans="1:16" ht="70.150000000000006" hidden="1" customHeight="1">
      <c r="A1858" s="80" t="s">
        <v>16115</v>
      </c>
      <c r="B1858" s="1">
        <v>299</v>
      </c>
      <c r="C1858" s="7" t="s">
        <v>4746</v>
      </c>
      <c r="D1858" s="8" t="s">
        <v>4749</v>
      </c>
      <c r="E1858" s="1" t="str">
        <f t="shared" ref="E1858:E1921" si="87">IF(I1858="×",IF(M1858=1,J1858,IF(M1858=2,K1858,IF(M1858=3,L1858,""))),"")</f>
        <v/>
      </c>
      <c r="G1858" s="1" t="s">
        <v>17860</v>
      </c>
      <c r="H1858" s="4"/>
      <c r="I1858" s="17" t="str">
        <f t="shared" ref="I1858:I1921" si="88">IF(H1858="","",IF(H1858=M1858,"√","×"))</f>
        <v/>
      </c>
      <c r="J1858" s="2" t="s">
        <v>4747</v>
      </c>
      <c r="K1858" s="2" t="s">
        <v>4748</v>
      </c>
      <c r="L1858" s="2" t="s">
        <v>4749</v>
      </c>
      <c r="M1858" s="17">
        <v>3</v>
      </c>
      <c r="N1858" s="24"/>
      <c r="O1858" s="80">
        <f>MATCH(C1858,大汇总!$A$2:$A$6000,0)</f>
        <v>1257</v>
      </c>
      <c r="P1858">
        <f t="shared" ref="P1858:P1921" ca="1" si="89">RAND()</f>
        <v>0.37324928208149455</v>
      </c>
    </row>
    <row r="1859" spans="1:16" ht="70.150000000000006" hidden="1" customHeight="1">
      <c r="A1859" s="80" t="s">
        <v>16113</v>
      </c>
      <c r="B1859" s="1">
        <v>299</v>
      </c>
      <c r="C1859" s="7" t="s">
        <v>1589</v>
      </c>
      <c r="D1859" s="8">
        <v>450</v>
      </c>
      <c r="E1859" s="1" t="str">
        <f t="shared" si="87"/>
        <v/>
      </c>
      <c r="G1859" s="1"/>
      <c r="H1859" s="4">
        <v>1</v>
      </c>
      <c r="I1859" s="17" t="str">
        <f t="shared" si="88"/>
        <v>√</v>
      </c>
      <c r="J1859" s="2">
        <v>450</v>
      </c>
      <c r="K1859" s="2">
        <v>600</v>
      </c>
      <c r="L1859" s="2">
        <v>300</v>
      </c>
      <c r="M1859" s="17">
        <v>1</v>
      </c>
      <c r="N1859" s="23"/>
      <c r="O1859" s="80" t="e">
        <f>MATCH(C1859,大汇总!$A$2:$A$6000,0)</f>
        <v>#N/A</v>
      </c>
      <c r="P1859">
        <f t="shared" ca="1" si="89"/>
        <v>0.97950617331900003</v>
      </c>
    </row>
    <row r="1860" spans="1:16" ht="70.150000000000006" hidden="1" customHeight="1">
      <c r="A1860" s="80" t="s">
        <v>16116</v>
      </c>
      <c r="B1860" s="1">
        <v>299</v>
      </c>
      <c r="C1860" s="7" t="s">
        <v>10904</v>
      </c>
      <c r="D1860" s="8" t="s">
        <v>6503</v>
      </c>
      <c r="E1860" s="1" t="str">
        <f t="shared" si="87"/>
        <v/>
      </c>
      <c r="G1860" s="1"/>
      <c r="H1860" s="4">
        <v>3</v>
      </c>
      <c r="I1860" s="17" t="str">
        <f t="shared" si="88"/>
        <v>√</v>
      </c>
      <c r="J1860" s="2" t="s">
        <v>6505</v>
      </c>
      <c r="K1860" s="2" t="s">
        <v>6504</v>
      </c>
      <c r="L1860" s="2" t="s">
        <v>6503</v>
      </c>
      <c r="M1860" s="17">
        <v>3</v>
      </c>
      <c r="N1860" s="38"/>
      <c r="O1860" s="80" t="e">
        <f>MATCH(C1860,大汇总!$A$2:$A$6000,0)</f>
        <v>#N/A</v>
      </c>
      <c r="P1860">
        <f t="shared" ca="1" si="89"/>
        <v>0.17278409355516866</v>
      </c>
    </row>
    <row r="1861" spans="1:16" ht="70.150000000000006" hidden="1" customHeight="1">
      <c r="A1861" s="80" t="s">
        <v>16114</v>
      </c>
      <c r="B1861" s="1">
        <v>299</v>
      </c>
      <c r="C1861" s="7" t="s">
        <v>15596</v>
      </c>
      <c r="D1861" s="8" t="s">
        <v>2632</v>
      </c>
      <c r="E1861" s="1" t="str">
        <f t="shared" si="87"/>
        <v/>
      </c>
      <c r="G1861" s="1"/>
      <c r="H1861" s="4">
        <v>2</v>
      </c>
      <c r="I1861" s="1" t="str">
        <f t="shared" si="88"/>
        <v>√</v>
      </c>
      <c r="J1861" s="2" t="s">
        <v>2631</v>
      </c>
      <c r="K1861" s="2" t="s">
        <v>2632</v>
      </c>
      <c r="L1861" s="2" t="s">
        <v>2633</v>
      </c>
      <c r="M1861" s="1">
        <v>2</v>
      </c>
      <c r="N1861" s="33"/>
      <c r="O1861" s="80">
        <f>MATCH(C1861,大汇总!$A$2:$A$6000,0)</f>
        <v>186</v>
      </c>
      <c r="P1861">
        <f t="shared" ca="1" si="89"/>
        <v>0.42411191273210269</v>
      </c>
    </row>
    <row r="1862" spans="1:16" ht="70.150000000000006" hidden="1" customHeight="1">
      <c r="A1862" s="80" t="s">
        <v>16120</v>
      </c>
      <c r="B1862" s="1">
        <v>299</v>
      </c>
      <c r="C1862" s="7" t="s">
        <v>13527</v>
      </c>
      <c r="D1862" s="8" t="s">
        <v>13528</v>
      </c>
      <c r="E1862" s="9" t="str">
        <f t="shared" si="87"/>
        <v/>
      </c>
      <c r="G1862" s="9" t="s">
        <v>17857</v>
      </c>
      <c r="H1862" s="4">
        <v>3</v>
      </c>
      <c r="I1862" s="17" t="str">
        <f t="shared" si="88"/>
        <v>√</v>
      </c>
      <c r="J1862" s="2" t="s">
        <v>13530</v>
      </c>
      <c r="K1862" s="2" t="s">
        <v>13529</v>
      </c>
      <c r="L1862" s="2" t="s">
        <v>13528</v>
      </c>
      <c r="M1862" s="17">
        <v>3</v>
      </c>
      <c r="N1862" s="25"/>
      <c r="O1862" s="80">
        <f>MATCH(C1862,大汇总!$A$2:$A$6000,0)</f>
        <v>4205</v>
      </c>
      <c r="P1862">
        <f t="shared" ca="1" si="89"/>
        <v>0.52512140817183939</v>
      </c>
    </row>
    <row r="1863" spans="1:16" ht="70.150000000000006" hidden="1" customHeight="1">
      <c r="A1863" s="80" t="s">
        <v>16117</v>
      </c>
      <c r="B1863" s="17">
        <v>299</v>
      </c>
      <c r="C1863" s="7" t="s">
        <v>12012</v>
      </c>
      <c r="D1863" s="8" t="s">
        <v>12013</v>
      </c>
      <c r="E1863" s="1" t="str">
        <f t="shared" si="87"/>
        <v/>
      </c>
      <c r="G1863" s="1" t="s">
        <v>17860</v>
      </c>
      <c r="H1863" s="4"/>
      <c r="I1863" s="17" t="str">
        <f t="shared" si="88"/>
        <v/>
      </c>
      <c r="J1863" s="2" t="s">
        <v>12013</v>
      </c>
      <c r="K1863" s="2" t="s">
        <v>12015</v>
      </c>
      <c r="L1863" s="2" t="s">
        <v>12014</v>
      </c>
      <c r="M1863" s="17">
        <v>1</v>
      </c>
      <c r="N1863" s="24"/>
      <c r="O1863" s="80">
        <f>MATCH(C1863,大汇总!$A$2:$A$6000,0)</f>
        <v>1237</v>
      </c>
      <c r="P1863">
        <f t="shared" ca="1" si="89"/>
        <v>0.54907763716820801</v>
      </c>
    </row>
    <row r="1864" spans="1:16" ht="70.150000000000006" hidden="1" customHeight="1">
      <c r="A1864" s="80" t="s">
        <v>16115</v>
      </c>
      <c r="B1864" s="1">
        <v>300</v>
      </c>
      <c r="C1864" s="7" t="s">
        <v>4750</v>
      </c>
      <c r="D1864" s="8" t="s">
        <v>4751</v>
      </c>
      <c r="E1864" s="1" t="str">
        <f t="shared" si="87"/>
        <v/>
      </c>
      <c r="G1864" s="1" t="s">
        <v>17860</v>
      </c>
      <c r="H1864" s="4"/>
      <c r="I1864" s="17" t="str">
        <f t="shared" si="88"/>
        <v/>
      </c>
      <c r="J1864" s="2" t="s">
        <v>4753</v>
      </c>
      <c r="K1864" s="2" t="s">
        <v>4752</v>
      </c>
      <c r="L1864" s="2" t="s">
        <v>4751</v>
      </c>
      <c r="M1864" s="17">
        <v>3</v>
      </c>
      <c r="N1864" s="24"/>
      <c r="O1864" s="80">
        <f>MATCH(C1864,大汇总!$A$2:$A$6000,0)</f>
        <v>1254</v>
      </c>
      <c r="P1864">
        <f t="shared" ca="1" si="89"/>
        <v>0.49796450549092264</v>
      </c>
    </row>
    <row r="1865" spans="1:16" ht="70.150000000000006" hidden="1" customHeight="1">
      <c r="A1865" s="80" t="s">
        <v>16113</v>
      </c>
      <c r="B1865" s="1">
        <v>300</v>
      </c>
      <c r="C1865" s="7" t="s">
        <v>1590</v>
      </c>
      <c r="D1865" s="8">
        <v>4800</v>
      </c>
      <c r="E1865" s="1" t="str">
        <f t="shared" si="87"/>
        <v/>
      </c>
      <c r="G1865" s="1"/>
      <c r="H1865" s="4">
        <v>3</v>
      </c>
      <c r="I1865" s="17" t="str">
        <f t="shared" si="88"/>
        <v>√</v>
      </c>
      <c r="J1865" s="2">
        <v>1600</v>
      </c>
      <c r="K1865" s="2">
        <v>3200</v>
      </c>
      <c r="L1865" s="2">
        <v>4800</v>
      </c>
      <c r="M1865" s="17">
        <v>3</v>
      </c>
      <c r="N1865" s="24"/>
      <c r="O1865" s="80">
        <f>MATCH(C1865,大汇总!$A$2:$A$6000,0)</f>
        <v>1724</v>
      </c>
      <c r="P1865">
        <f t="shared" ca="1" si="89"/>
        <v>0.22713838377602391</v>
      </c>
    </row>
    <row r="1866" spans="1:16" ht="70.150000000000006" hidden="1" customHeight="1">
      <c r="A1866" s="80" t="s">
        <v>16116</v>
      </c>
      <c r="B1866" s="1">
        <v>300</v>
      </c>
      <c r="C1866" s="7" t="s">
        <v>10905</v>
      </c>
      <c r="D1866" s="8" t="s">
        <v>6884</v>
      </c>
      <c r="E1866" s="1" t="str">
        <f t="shared" si="87"/>
        <v/>
      </c>
      <c r="F1866" s="80" t="s">
        <v>17936</v>
      </c>
      <c r="G1866" s="1"/>
      <c r="H1866" s="4">
        <v>2</v>
      </c>
      <c r="I1866" s="17" t="str">
        <f t="shared" si="88"/>
        <v>√</v>
      </c>
      <c r="J1866" s="2" t="s">
        <v>6885</v>
      </c>
      <c r="K1866" s="2" t="s">
        <v>6884</v>
      </c>
      <c r="L1866" s="2" t="s">
        <v>6886</v>
      </c>
      <c r="M1866" s="17">
        <v>2</v>
      </c>
      <c r="N1866" s="38"/>
      <c r="O1866" s="80">
        <f>MATCH(C1866,大汇总!$A$2:$A$6000,0)</f>
        <v>5029</v>
      </c>
      <c r="P1866">
        <f t="shared" ca="1" si="89"/>
        <v>0.55130246150135975</v>
      </c>
    </row>
    <row r="1867" spans="1:16" ht="70.150000000000006" hidden="1" customHeight="1">
      <c r="A1867" s="80" t="s">
        <v>16114</v>
      </c>
      <c r="B1867" s="1">
        <v>300</v>
      </c>
      <c r="C1867" s="7" t="s">
        <v>15597</v>
      </c>
      <c r="D1867" s="8" t="s">
        <v>2635</v>
      </c>
      <c r="E1867" s="1" t="str">
        <f t="shared" si="87"/>
        <v/>
      </c>
      <c r="G1867" s="1"/>
      <c r="H1867" s="4">
        <v>1</v>
      </c>
      <c r="I1867" s="1" t="str">
        <f t="shared" si="88"/>
        <v>√</v>
      </c>
      <c r="J1867" s="2" t="s">
        <v>2635</v>
      </c>
      <c r="K1867" s="2" t="s">
        <v>2634</v>
      </c>
      <c r="L1867" s="2" t="s">
        <v>2636</v>
      </c>
      <c r="M1867" s="1">
        <v>1</v>
      </c>
      <c r="N1867" s="33"/>
      <c r="O1867" s="80">
        <f>MATCH(C1867,大汇总!$A$2:$A$6000,0)</f>
        <v>193</v>
      </c>
      <c r="P1867">
        <f t="shared" ca="1" si="89"/>
        <v>0.98057947330901318</v>
      </c>
    </row>
    <row r="1868" spans="1:16" ht="70.150000000000006" hidden="1" customHeight="1">
      <c r="A1868" s="80" t="s">
        <v>16120</v>
      </c>
      <c r="B1868" s="1">
        <v>300</v>
      </c>
      <c r="C1868" s="7" t="s">
        <v>13531</v>
      </c>
      <c r="D1868" s="8" t="s">
        <v>13532</v>
      </c>
      <c r="E1868" s="9" t="str">
        <f t="shared" si="87"/>
        <v/>
      </c>
      <c r="G1868" s="9" t="s">
        <v>17857</v>
      </c>
      <c r="H1868" s="4">
        <v>1</v>
      </c>
      <c r="I1868" s="17" t="str">
        <f t="shared" si="88"/>
        <v>√</v>
      </c>
      <c r="J1868" s="2" t="s">
        <v>13532</v>
      </c>
      <c r="K1868" s="2" t="s">
        <v>13533</v>
      </c>
      <c r="L1868" s="2" t="s">
        <v>13534</v>
      </c>
      <c r="M1868" s="17">
        <v>1</v>
      </c>
      <c r="N1868" s="25"/>
      <c r="O1868" s="80">
        <f>MATCH(C1868,大汇总!$A$2:$A$6000,0)</f>
        <v>4207</v>
      </c>
      <c r="P1868">
        <f t="shared" ca="1" si="89"/>
        <v>8.8821495449540433E-2</v>
      </c>
    </row>
    <row r="1869" spans="1:16" ht="70.150000000000006" hidden="1" customHeight="1">
      <c r="A1869" s="80" t="s">
        <v>16117</v>
      </c>
      <c r="B1869" s="17">
        <v>300</v>
      </c>
      <c r="C1869" s="7" t="s">
        <v>12016</v>
      </c>
      <c r="D1869" s="8" t="s">
        <v>4638</v>
      </c>
      <c r="E1869" s="1" t="str">
        <f t="shared" si="87"/>
        <v/>
      </c>
      <c r="G1869" s="1" t="s">
        <v>17860</v>
      </c>
      <c r="H1869" s="4"/>
      <c r="I1869" s="17" t="str">
        <f t="shared" si="88"/>
        <v/>
      </c>
      <c r="J1869" s="2" t="s">
        <v>11738</v>
      </c>
      <c r="K1869" s="2" t="s">
        <v>12017</v>
      </c>
      <c r="L1869" s="2" t="s">
        <v>4638</v>
      </c>
      <c r="M1869" s="17">
        <v>3</v>
      </c>
      <c r="N1869" s="24"/>
      <c r="O1869" s="80">
        <f>MATCH(C1869,大汇总!$A$2:$A$6000,0)</f>
        <v>1207</v>
      </c>
      <c r="P1869">
        <f t="shared" ca="1" si="89"/>
        <v>0.37783635790250947</v>
      </c>
    </row>
    <row r="1870" spans="1:16" ht="70.150000000000006" hidden="1" customHeight="1">
      <c r="A1870" s="80" t="s">
        <v>16115</v>
      </c>
      <c r="B1870" s="1">
        <v>301</v>
      </c>
      <c r="C1870" s="7" t="s">
        <v>4754</v>
      </c>
      <c r="D1870" s="8" t="s">
        <v>4755</v>
      </c>
      <c r="E1870" s="1" t="str">
        <f t="shared" si="87"/>
        <v/>
      </c>
      <c r="G1870" s="1" t="s">
        <v>17860</v>
      </c>
      <c r="H1870" s="4"/>
      <c r="I1870" s="17" t="str">
        <f t="shared" si="88"/>
        <v/>
      </c>
      <c r="J1870" s="2" t="s">
        <v>4756</v>
      </c>
      <c r="K1870" s="2" t="s">
        <v>4755</v>
      </c>
      <c r="L1870" s="2" t="s">
        <v>4757</v>
      </c>
      <c r="M1870" s="17">
        <v>2</v>
      </c>
      <c r="N1870" s="24"/>
      <c r="O1870" s="80">
        <f>MATCH(C1870,大汇总!$A$2:$A$6000,0)</f>
        <v>1255</v>
      </c>
      <c r="P1870">
        <f t="shared" ca="1" si="89"/>
        <v>0.41406365750547947</v>
      </c>
    </row>
    <row r="1871" spans="1:16" ht="70.150000000000006" hidden="1" customHeight="1">
      <c r="A1871" s="80" t="s">
        <v>16113</v>
      </c>
      <c r="B1871" s="34">
        <v>301</v>
      </c>
      <c r="C1871" s="46" t="s">
        <v>1591</v>
      </c>
      <c r="D1871" s="8">
        <v>5000</v>
      </c>
      <c r="E1871" s="34" t="str">
        <f t="shared" si="87"/>
        <v/>
      </c>
      <c r="G1871" s="34" t="s">
        <v>17862</v>
      </c>
      <c r="H1871" s="47">
        <v>3</v>
      </c>
      <c r="I1871" s="37" t="str">
        <f t="shared" si="88"/>
        <v>√</v>
      </c>
      <c r="J1871" s="35">
        <v>2600</v>
      </c>
      <c r="K1871" s="35">
        <v>4800</v>
      </c>
      <c r="L1871" s="35">
        <v>5000</v>
      </c>
      <c r="M1871" s="17">
        <v>3</v>
      </c>
      <c r="N1871" s="23"/>
      <c r="O1871" s="80">
        <f>MATCH(C1871,大汇总!$A$2:$A$6000,0)</f>
        <v>3046</v>
      </c>
      <c r="P1871">
        <f t="shared" ca="1" si="89"/>
        <v>0.50454530169071676</v>
      </c>
    </row>
    <row r="1872" spans="1:16" ht="70.150000000000006" hidden="1" customHeight="1">
      <c r="A1872" s="80" t="s">
        <v>16116</v>
      </c>
      <c r="B1872" s="54">
        <v>301</v>
      </c>
      <c r="C1872" s="7" t="s">
        <v>10906</v>
      </c>
      <c r="D1872" s="8" t="s">
        <v>6887</v>
      </c>
      <c r="E1872" s="1" t="str">
        <f t="shared" si="87"/>
        <v/>
      </c>
      <c r="G1872" s="1" t="s">
        <v>17860</v>
      </c>
      <c r="H1872" s="4"/>
      <c r="I1872" s="17" t="str">
        <f t="shared" si="88"/>
        <v/>
      </c>
      <c r="J1872" s="2" t="s">
        <v>6889</v>
      </c>
      <c r="K1872" s="2" t="s">
        <v>6888</v>
      </c>
      <c r="L1872" s="2" t="s">
        <v>6887</v>
      </c>
      <c r="M1872" s="17">
        <v>3</v>
      </c>
      <c r="N1872" s="38"/>
      <c r="O1872" s="80">
        <f>MATCH(C1872,大汇总!$A$2:$A$6000,0)</f>
        <v>233</v>
      </c>
      <c r="P1872">
        <f t="shared" ca="1" si="89"/>
        <v>0.5831781343440966</v>
      </c>
    </row>
    <row r="1873" spans="1:16" ht="70.150000000000006" hidden="1" customHeight="1">
      <c r="A1873" s="80" t="s">
        <v>16114</v>
      </c>
      <c r="B1873" s="1">
        <v>301</v>
      </c>
      <c r="C1873" s="7" t="s">
        <v>2637</v>
      </c>
      <c r="D1873" s="8" t="s">
        <v>2638</v>
      </c>
      <c r="E1873" s="1" t="str">
        <f t="shared" si="87"/>
        <v/>
      </c>
      <c r="G1873" s="1"/>
      <c r="H1873" s="4">
        <v>3</v>
      </c>
      <c r="I1873" s="1" t="str">
        <f t="shared" si="88"/>
        <v>√</v>
      </c>
      <c r="J1873" s="2" t="s">
        <v>2640</v>
      </c>
      <c r="K1873" s="2" t="s">
        <v>2639</v>
      </c>
      <c r="L1873" s="2" t="s">
        <v>2638</v>
      </c>
      <c r="M1873" s="1">
        <v>3</v>
      </c>
      <c r="N1873" s="33"/>
      <c r="O1873" s="80">
        <f>MATCH(C1873,大汇总!$A$2:$A$6000,0)</f>
        <v>3574</v>
      </c>
      <c r="P1873">
        <f t="shared" ca="1" si="89"/>
        <v>3.714366589498308E-2</v>
      </c>
    </row>
    <row r="1874" spans="1:16" ht="70.150000000000006" hidden="1" customHeight="1">
      <c r="A1874" s="80" t="s">
        <v>16120</v>
      </c>
      <c r="B1874" s="1">
        <v>301</v>
      </c>
      <c r="C1874" s="7" t="s">
        <v>13535</v>
      </c>
      <c r="D1874" s="8" t="s">
        <v>13536</v>
      </c>
      <c r="E1874" s="9" t="str">
        <f t="shared" si="87"/>
        <v/>
      </c>
      <c r="G1874" s="9" t="s">
        <v>17857</v>
      </c>
      <c r="H1874" s="4">
        <v>1</v>
      </c>
      <c r="I1874" s="17" t="str">
        <f t="shared" si="88"/>
        <v>√</v>
      </c>
      <c r="J1874" s="2" t="s">
        <v>13536</v>
      </c>
      <c r="K1874" s="2" t="s">
        <v>13537</v>
      </c>
      <c r="L1874" s="2" t="s">
        <v>13538</v>
      </c>
      <c r="M1874" s="17">
        <v>1</v>
      </c>
      <c r="N1874" s="25"/>
      <c r="O1874" s="80">
        <f>MATCH(C1874,大汇总!$A$2:$A$6000,0)</f>
        <v>4198</v>
      </c>
      <c r="P1874">
        <f t="shared" ca="1" si="89"/>
        <v>0.68388860054001122</v>
      </c>
    </row>
    <row r="1875" spans="1:16" ht="70.150000000000006" hidden="1" customHeight="1">
      <c r="A1875" s="80" t="s">
        <v>16117</v>
      </c>
      <c r="B1875" s="17">
        <v>301</v>
      </c>
      <c r="C1875" s="7" t="s">
        <v>12018</v>
      </c>
      <c r="D1875" s="8" t="s">
        <v>12019</v>
      </c>
      <c r="E1875" s="1" t="str">
        <f t="shared" si="87"/>
        <v/>
      </c>
      <c r="G1875" s="1" t="s">
        <v>17860</v>
      </c>
      <c r="H1875" s="4"/>
      <c r="I1875" s="17" t="str">
        <f t="shared" si="88"/>
        <v/>
      </c>
      <c r="J1875" s="2" t="s">
        <v>12019</v>
      </c>
      <c r="K1875" s="2" t="s">
        <v>12020</v>
      </c>
      <c r="L1875" s="2" t="s">
        <v>4641</v>
      </c>
      <c r="M1875" s="17">
        <v>1</v>
      </c>
      <c r="N1875" s="24"/>
      <c r="O1875" s="80">
        <f>MATCH(C1875,大汇总!$A$2:$A$6000,0)</f>
        <v>1217</v>
      </c>
      <c r="P1875">
        <f t="shared" ca="1" si="89"/>
        <v>0.17489861976345167</v>
      </c>
    </row>
    <row r="1876" spans="1:16" ht="70.150000000000006" hidden="1" customHeight="1">
      <c r="A1876" s="80" t="s">
        <v>16115</v>
      </c>
      <c r="B1876" s="1">
        <v>302</v>
      </c>
      <c r="C1876" s="7" t="s">
        <v>4758</v>
      </c>
      <c r="D1876" s="4" t="s">
        <v>4759</v>
      </c>
      <c r="E1876" s="1" t="str">
        <f t="shared" si="87"/>
        <v/>
      </c>
      <c r="G1876" s="1" t="s">
        <v>17860</v>
      </c>
      <c r="H1876" s="4"/>
      <c r="I1876" s="17" t="str">
        <f t="shared" si="88"/>
        <v/>
      </c>
      <c r="J1876" s="2" t="s">
        <v>4761</v>
      </c>
      <c r="K1876" s="2" t="s">
        <v>4760</v>
      </c>
      <c r="L1876" s="2" t="s">
        <v>4759</v>
      </c>
      <c r="M1876" s="17">
        <v>3</v>
      </c>
      <c r="N1876" s="24"/>
      <c r="O1876" s="80">
        <f>MATCH(C1876,大汇总!$A$2:$A$6000,0)</f>
        <v>1262</v>
      </c>
      <c r="P1876">
        <f t="shared" ca="1" si="89"/>
        <v>0.66753943143614725</v>
      </c>
    </row>
    <row r="1877" spans="1:16" ht="70.150000000000006" hidden="1" customHeight="1">
      <c r="A1877" s="80" t="s">
        <v>16113</v>
      </c>
      <c r="B1877" s="1">
        <v>302</v>
      </c>
      <c r="C1877" s="7" t="s">
        <v>1592</v>
      </c>
      <c r="D1877" s="4" t="s">
        <v>736</v>
      </c>
      <c r="E1877" s="1" t="str">
        <f t="shared" si="87"/>
        <v/>
      </c>
      <c r="G1877" s="1"/>
      <c r="H1877" s="4">
        <v>2</v>
      </c>
      <c r="I1877" s="17" t="str">
        <f t="shared" si="88"/>
        <v>√</v>
      </c>
      <c r="J1877" s="2" t="s">
        <v>737</v>
      </c>
      <c r="K1877" s="2" t="s">
        <v>736</v>
      </c>
      <c r="L1877" s="2" t="s">
        <v>738</v>
      </c>
      <c r="M1877" s="17">
        <v>2</v>
      </c>
      <c r="N1877" s="24"/>
      <c r="O1877" s="80">
        <f>MATCH(C1877,大汇总!$A$2:$A$6000,0)</f>
        <v>1999</v>
      </c>
      <c r="P1877">
        <f t="shared" ca="1" si="89"/>
        <v>0.65642645322807158</v>
      </c>
    </row>
    <row r="1878" spans="1:16" ht="70.150000000000006" hidden="1" customHeight="1">
      <c r="A1878" s="80" t="s">
        <v>16116</v>
      </c>
      <c r="B1878" s="54">
        <v>302</v>
      </c>
      <c r="C1878" s="7" t="s">
        <v>10907</v>
      </c>
      <c r="D1878" s="4" t="s">
        <v>6890</v>
      </c>
      <c r="E1878" s="1" t="str">
        <f t="shared" si="87"/>
        <v/>
      </c>
      <c r="G1878" s="1" t="s">
        <v>17860</v>
      </c>
      <c r="H1878" s="4"/>
      <c r="I1878" s="17" t="str">
        <f t="shared" si="88"/>
        <v/>
      </c>
      <c r="J1878" s="2" t="s">
        <v>6890</v>
      </c>
      <c r="K1878" s="2" t="s">
        <v>6891</v>
      </c>
      <c r="L1878" s="2" t="s">
        <v>6892</v>
      </c>
      <c r="M1878" s="17">
        <v>1</v>
      </c>
      <c r="N1878" s="38"/>
      <c r="O1878" s="80">
        <f>MATCH(C1878,大汇总!$A$2:$A$6000,0)</f>
        <v>235</v>
      </c>
      <c r="P1878">
        <f t="shared" ca="1" si="89"/>
        <v>0.66093941262542177</v>
      </c>
    </row>
    <row r="1879" spans="1:16" ht="70.150000000000006" hidden="1" customHeight="1">
      <c r="A1879" s="80" t="s">
        <v>16114</v>
      </c>
      <c r="B1879" s="1">
        <v>302</v>
      </c>
      <c r="C1879" s="7" t="s">
        <v>15598</v>
      </c>
      <c r="D1879" s="4" t="s">
        <v>2641</v>
      </c>
      <c r="E1879" s="1" t="str">
        <f t="shared" si="87"/>
        <v/>
      </c>
      <c r="G1879" s="1"/>
      <c r="H1879" s="4">
        <v>3</v>
      </c>
      <c r="I1879" s="1" t="str">
        <f t="shared" si="88"/>
        <v>√</v>
      </c>
      <c r="J1879" s="2" t="s">
        <v>2643</v>
      </c>
      <c r="K1879" s="2" t="s">
        <v>2642</v>
      </c>
      <c r="L1879" s="2" t="s">
        <v>2641</v>
      </c>
      <c r="M1879" s="1">
        <v>3</v>
      </c>
      <c r="N1879" s="33"/>
      <c r="O1879" s="80">
        <f>MATCH(C1879,大汇总!$A$2:$A$6000,0)</f>
        <v>44</v>
      </c>
      <c r="P1879">
        <f t="shared" ca="1" si="89"/>
        <v>0.80915562995568291</v>
      </c>
    </row>
    <row r="1880" spans="1:16" ht="70.150000000000006" hidden="1" customHeight="1">
      <c r="A1880" s="80" t="s">
        <v>16120</v>
      </c>
      <c r="B1880" s="1">
        <v>302</v>
      </c>
      <c r="C1880" s="7" t="s">
        <v>13539</v>
      </c>
      <c r="D1880" s="4" t="s">
        <v>13540</v>
      </c>
      <c r="E1880" s="9" t="str">
        <f t="shared" si="87"/>
        <v/>
      </c>
      <c r="G1880" s="9" t="s">
        <v>17857</v>
      </c>
      <c r="H1880" s="4">
        <v>1</v>
      </c>
      <c r="I1880" s="17" t="str">
        <f t="shared" si="88"/>
        <v>√</v>
      </c>
      <c r="J1880" s="2" t="s">
        <v>13540</v>
      </c>
      <c r="K1880" s="2" t="s">
        <v>13541</v>
      </c>
      <c r="L1880" s="2" t="s">
        <v>13542</v>
      </c>
      <c r="M1880" s="17">
        <v>1</v>
      </c>
      <c r="N1880" s="25"/>
      <c r="O1880" s="80">
        <f>MATCH(C1880,大汇总!$A$2:$A$6000,0)</f>
        <v>4203</v>
      </c>
      <c r="P1880">
        <f t="shared" ca="1" si="89"/>
        <v>0.99367115166159359</v>
      </c>
    </row>
    <row r="1881" spans="1:16" ht="70.150000000000006" hidden="1" customHeight="1">
      <c r="A1881" s="80" t="s">
        <v>16117</v>
      </c>
      <c r="B1881" s="17">
        <v>302</v>
      </c>
      <c r="C1881" s="156" t="s">
        <v>12021</v>
      </c>
      <c r="D1881" s="4">
        <v>2.5000000000000001E-2</v>
      </c>
      <c r="E1881" s="1" t="str">
        <f t="shared" si="87"/>
        <v/>
      </c>
      <c r="G1881" s="1" t="s">
        <v>17860</v>
      </c>
      <c r="H1881" s="4">
        <v>3</v>
      </c>
      <c r="I1881" s="17" t="str">
        <f t="shared" si="88"/>
        <v>√</v>
      </c>
      <c r="J1881" s="2">
        <v>0.05</v>
      </c>
      <c r="K1881" s="2">
        <v>3.3000000000000002E-2</v>
      </c>
      <c r="L1881" s="2">
        <v>2.5000000000000001E-2</v>
      </c>
      <c r="M1881" s="17">
        <v>3</v>
      </c>
      <c r="N1881" s="24"/>
      <c r="O1881" s="80">
        <f>MATCH(C1881,大汇总!$A$2:$A$6000,0)</f>
        <v>1242</v>
      </c>
      <c r="P1881">
        <f t="shared" ca="1" si="89"/>
        <v>0.49040222865030303</v>
      </c>
    </row>
    <row r="1882" spans="1:16" ht="70.150000000000006" hidden="1" customHeight="1">
      <c r="A1882" s="80" t="s">
        <v>16115</v>
      </c>
      <c r="B1882" s="1">
        <v>303</v>
      </c>
      <c r="C1882" s="7" t="s">
        <v>4762</v>
      </c>
      <c r="D1882" s="8" t="s">
        <v>4763</v>
      </c>
      <c r="E1882" s="1" t="str">
        <f t="shared" si="87"/>
        <v/>
      </c>
      <c r="G1882" s="1" t="s">
        <v>17860</v>
      </c>
      <c r="H1882" s="4"/>
      <c r="I1882" s="17" t="str">
        <f t="shared" si="88"/>
        <v/>
      </c>
      <c r="J1882" s="2" t="s">
        <v>4763</v>
      </c>
      <c r="K1882" s="2" t="s">
        <v>4764</v>
      </c>
      <c r="L1882" s="2" t="s">
        <v>4765</v>
      </c>
      <c r="M1882" s="17">
        <v>1</v>
      </c>
      <c r="N1882" s="24"/>
      <c r="O1882" s="80">
        <f>MATCH(C1882,大汇总!$A$2:$A$6000,0)</f>
        <v>1260</v>
      </c>
      <c r="P1882">
        <f t="shared" ca="1" si="89"/>
        <v>0.79972727036501612</v>
      </c>
    </row>
    <row r="1883" spans="1:16" ht="70.150000000000006" hidden="1" customHeight="1">
      <c r="A1883" s="80" t="s">
        <v>16113</v>
      </c>
      <c r="B1883" s="1">
        <v>303</v>
      </c>
      <c r="C1883" s="7" t="s">
        <v>1593</v>
      </c>
      <c r="D1883" s="8" t="s">
        <v>738</v>
      </c>
      <c r="E1883" s="1" t="str">
        <f t="shared" si="87"/>
        <v/>
      </c>
      <c r="G1883" s="1"/>
      <c r="H1883" s="4">
        <v>1</v>
      </c>
      <c r="I1883" s="17" t="str">
        <f t="shared" si="88"/>
        <v>√</v>
      </c>
      <c r="J1883" s="2" t="s">
        <v>738</v>
      </c>
      <c r="K1883" s="2" t="s">
        <v>737</v>
      </c>
      <c r="L1883" s="2" t="s">
        <v>736</v>
      </c>
      <c r="M1883" s="17">
        <v>1</v>
      </c>
      <c r="N1883" s="24"/>
      <c r="O1883" s="80">
        <f>MATCH(C1883,大汇总!$A$2:$A$6000,0)</f>
        <v>1937</v>
      </c>
      <c r="P1883">
        <f t="shared" ca="1" si="89"/>
        <v>0.43697600757524591</v>
      </c>
    </row>
    <row r="1884" spans="1:16" ht="70.150000000000006" hidden="1" customHeight="1">
      <c r="A1884" s="80" t="s">
        <v>16116</v>
      </c>
      <c r="B1884" s="54">
        <v>303</v>
      </c>
      <c r="C1884" s="7" t="s">
        <v>10908</v>
      </c>
      <c r="D1884" s="8" t="s">
        <v>6895</v>
      </c>
      <c r="E1884" s="1" t="str">
        <f t="shared" si="87"/>
        <v/>
      </c>
      <c r="G1884" s="1" t="s">
        <v>17860</v>
      </c>
      <c r="H1884" s="4"/>
      <c r="I1884" s="17" t="str">
        <f t="shared" si="88"/>
        <v/>
      </c>
      <c r="J1884" s="2" t="s">
        <v>6893</v>
      </c>
      <c r="K1884" s="2" t="s">
        <v>6894</v>
      </c>
      <c r="L1884" s="2" t="s">
        <v>6895</v>
      </c>
      <c r="M1884" s="17">
        <v>3</v>
      </c>
      <c r="N1884" s="38"/>
      <c r="O1884" s="80">
        <f>MATCH(C1884,大汇总!$A$2:$A$6000,0)</f>
        <v>236</v>
      </c>
      <c r="P1884">
        <f t="shared" ca="1" si="89"/>
        <v>0.60347382369008473</v>
      </c>
    </row>
    <row r="1885" spans="1:16" ht="70.150000000000006" hidden="1" customHeight="1">
      <c r="A1885" s="80" t="s">
        <v>16114</v>
      </c>
      <c r="B1885" s="1">
        <v>303</v>
      </c>
      <c r="C1885" s="7" t="s">
        <v>2644</v>
      </c>
      <c r="D1885" s="8" t="s">
        <v>2647</v>
      </c>
      <c r="E1885" s="1" t="str">
        <f t="shared" si="87"/>
        <v/>
      </c>
      <c r="G1885" s="1"/>
      <c r="H1885" s="4">
        <v>3</v>
      </c>
      <c r="I1885" s="1" t="str">
        <f t="shared" si="88"/>
        <v>√</v>
      </c>
      <c r="J1885" s="2" t="s">
        <v>2645</v>
      </c>
      <c r="K1885" s="2" t="s">
        <v>2646</v>
      </c>
      <c r="L1885" s="2" t="s">
        <v>2647</v>
      </c>
      <c r="M1885" s="1">
        <v>3</v>
      </c>
      <c r="N1885" s="33"/>
      <c r="O1885" s="80">
        <f>MATCH(C1885,大汇总!$A$2:$A$6000,0)</f>
        <v>118</v>
      </c>
      <c r="P1885">
        <f t="shared" ca="1" si="89"/>
        <v>0.35299508897186571</v>
      </c>
    </row>
    <row r="1886" spans="1:16" ht="70.150000000000006" hidden="1" customHeight="1">
      <c r="A1886" s="80" t="s">
        <v>16120</v>
      </c>
      <c r="B1886" s="1">
        <v>303</v>
      </c>
      <c r="C1886" s="7" t="s">
        <v>13543</v>
      </c>
      <c r="D1886" s="8" t="s">
        <v>13544</v>
      </c>
      <c r="E1886" s="9" t="str">
        <f t="shared" si="87"/>
        <v/>
      </c>
      <c r="G1886" s="9" t="s">
        <v>17857</v>
      </c>
      <c r="H1886" s="4">
        <v>3</v>
      </c>
      <c r="I1886" s="17" t="str">
        <f t="shared" si="88"/>
        <v>√</v>
      </c>
      <c r="J1886" s="2" t="s">
        <v>13546</v>
      </c>
      <c r="K1886" s="2" t="s">
        <v>13545</v>
      </c>
      <c r="L1886" s="2" t="s">
        <v>13544</v>
      </c>
      <c r="M1886" s="17">
        <v>3</v>
      </c>
      <c r="N1886" s="25"/>
      <c r="O1886" s="80">
        <f>MATCH(C1886,大汇总!$A$2:$A$6000,0)</f>
        <v>4200</v>
      </c>
      <c r="P1886">
        <f t="shared" ca="1" si="89"/>
        <v>0.61205077893287374</v>
      </c>
    </row>
    <row r="1887" spans="1:16" ht="70.150000000000006" hidden="1" customHeight="1">
      <c r="A1887" s="80" t="s">
        <v>16117</v>
      </c>
      <c r="B1887" s="17">
        <v>303</v>
      </c>
      <c r="C1887" s="7" t="s">
        <v>12022</v>
      </c>
      <c r="D1887" s="8" t="s">
        <v>12023</v>
      </c>
      <c r="E1887" s="1" t="str">
        <f t="shared" si="87"/>
        <v/>
      </c>
      <c r="G1887" s="1" t="s">
        <v>17860</v>
      </c>
      <c r="H1887" s="4"/>
      <c r="I1887" s="17" t="str">
        <f t="shared" si="88"/>
        <v/>
      </c>
      <c r="J1887" s="2" t="s">
        <v>12025</v>
      </c>
      <c r="K1887" s="2" t="s">
        <v>12024</v>
      </c>
      <c r="L1887" s="2" t="s">
        <v>12023</v>
      </c>
      <c r="M1887" s="17">
        <v>3</v>
      </c>
      <c r="N1887" s="24"/>
      <c r="O1887" s="80">
        <f>MATCH(C1887,大汇总!$A$2:$A$6000,0)</f>
        <v>1215</v>
      </c>
      <c r="P1887">
        <f t="shared" ca="1" si="89"/>
        <v>0.23582543841166737</v>
      </c>
    </row>
    <row r="1888" spans="1:16" ht="70.150000000000006" hidden="1" customHeight="1">
      <c r="A1888" s="80" t="s">
        <v>16115</v>
      </c>
      <c r="B1888" s="1">
        <v>304</v>
      </c>
      <c r="C1888" s="7" t="s">
        <v>4766</v>
      </c>
      <c r="D1888" s="8" t="s">
        <v>4768</v>
      </c>
      <c r="E1888" s="1" t="str">
        <f t="shared" si="87"/>
        <v/>
      </c>
      <c r="G1888" s="1" t="s">
        <v>17860</v>
      </c>
      <c r="H1888" s="4"/>
      <c r="I1888" s="17" t="str">
        <f t="shared" si="88"/>
        <v/>
      </c>
      <c r="J1888" s="2" t="s">
        <v>4768</v>
      </c>
      <c r="K1888" s="2" t="s">
        <v>4767</v>
      </c>
      <c r="L1888" s="2" t="s">
        <v>4551</v>
      </c>
      <c r="M1888" s="17">
        <v>1</v>
      </c>
      <c r="N1888" s="24"/>
      <c r="O1888" s="80">
        <f>MATCH(C1888,大汇总!$A$2:$A$6000,0)</f>
        <v>1263</v>
      </c>
      <c r="P1888">
        <f t="shared" ca="1" si="89"/>
        <v>0.7352336775262942</v>
      </c>
    </row>
    <row r="1889" spans="1:16" ht="70.150000000000006" hidden="1" customHeight="1">
      <c r="A1889" s="80" t="s">
        <v>16113</v>
      </c>
      <c r="B1889" s="1">
        <v>304</v>
      </c>
      <c r="C1889" s="7" t="s">
        <v>1594</v>
      </c>
      <c r="D1889" s="8">
        <v>30</v>
      </c>
      <c r="E1889" s="1" t="str">
        <f t="shared" si="87"/>
        <v/>
      </c>
      <c r="G1889" s="1" t="s">
        <v>4708</v>
      </c>
      <c r="H1889" s="4">
        <v>3</v>
      </c>
      <c r="I1889" s="17" t="str">
        <f t="shared" si="88"/>
        <v>√</v>
      </c>
      <c r="J1889" s="2">
        <v>20</v>
      </c>
      <c r="K1889" s="2">
        <v>15</v>
      </c>
      <c r="L1889" s="2">
        <v>30</v>
      </c>
      <c r="M1889" s="17">
        <v>3</v>
      </c>
      <c r="N1889" s="24"/>
      <c r="O1889" s="80">
        <f>MATCH(C1889,大汇总!$A$2:$A$6000,0)</f>
        <v>2713</v>
      </c>
      <c r="P1889">
        <f t="shared" ca="1" si="89"/>
        <v>0.50318720426965913</v>
      </c>
    </row>
    <row r="1890" spans="1:16" ht="70.150000000000006" hidden="1" customHeight="1">
      <c r="A1890" s="80" t="s">
        <v>16116</v>
      </c>
      <c r="B1890" s="54">
        <v>304</v>
      </c>
      <c r="C1890" s="7" t="s">
        <v>10909</v>
      </c>
      <c r="D1890" s="8" t="s">
        <v>6898</v>
      </c>
      <c r="E1890" s="1" t="str">
        <f t="shared" si="87"/>
        <v/>
      </c>
      <c r="G1890" s="1" t="s">
        <v>17860</v>
      </c>
      <c r="H1890" s="4"/>
      <c r="I1890" s="17" t="str">
        <f t="shared" si="88"/>
        <v/>
      </c>
      <c r="J1890" s="2" t="s">
        <v>6896</v>
      </c>
      <c r="K1890" s="2" t="s">
        <v>6897</v>
      </c>
      <c r="L1890" s="2" t="s">
        <v>6898</v>
      </c>
      <c r="M1890" s="17">
        <v>3</v>
      </c>
      <c r="N1890" s="38"/>
      <c r="O1890" s="80">
        <f>MATCH(C1890,大汇总!$A$2:$A$6000,0)</f>
        <v>238</v>
      </c>
      <c r="P1890">
        <f t="shared" ca="1" si="89"/>
        <v>0.51019605670707358</v>
      </c>
    </row>
    <row r="1891" spans="1:16" ht="70.150000000000006" hidden="1" customHeight="1">
      <c r="A1891" s="80" t="s">
        <v>16114</v>
      </c>
      <c r="B1891" s="1">
        <v>304</v>
      </c>
      <c r="C1891" s="7" t="s">
        <v>15599</v>
      </c>
      <c r="D1891" s="8" t="s">
        <v>2648</v>
      </c>
      <c r="E1891" s="1" t="str">
        <f t="shared" si="87"/>
        <v/>
      </c>
      <c r="G1891" s="1"/>
      <c r="H1891" s="4">
        <v>3</v>
      </c>
      <c r="I1891" s="1" t="str">
        <f t="shared" si="88"/>
        <v>√</v>
      </c>
      <c r="J1891" s="2" t="s">
        <v>2650</v>
      </c>
      <c r="K1891" s="2" t="s">
        <v>2649</v>
      </c>
      <c r="L1891" s="2" t="s">
        <v>2648</v>
      </c>
      <c r="M1891" s="1">
        <v>3</v>
      </c>
      <c r="N1891" s="33"/>
      <c r="O1891" s="80">
        <f>MATCH(C1891,大汇总!$A$2:$A$6000,0)</f>
        <v>63</v>
      </c>
      <c r="P1891">
        <f t="shared" ca="1" si="89"/>
        <v>0.82862851996452902</v>
      </c>
    </row>
    <row r="1892" spans="1:16" ht="70.150000000000006" hidden="1" customHeight="1">
      <c r="A1892" s="80" t="s">
        <v>16120</v>
      </c>
      <c r="B1892" s="1">
        <v>304</v>
      </c>
      <c r="C1892" s="7" t="s">
        <v>13547</v>
      </c>
      <c r="D1892" s="8" t="s">
        <v>13548</v>
      </c>
      <c r="E1892" s="9" t="str">
        <f t="shared" si="87"/>
        <v/>
      </c>
      <c r="G1892" s="9" t="s">
        <v>17857</v>
      </c>
      <c r="H1892" s="4"/>
      <c r="I1892" s="17" t="str">
        <f t="shared" si="88"/>
        <v/>
      </c>
      <c r="J1892" s="2" t="s">
        <v>13548</v>
      </c>
      <c r="K1892" s="2" t="s">
        <v>13549</v>
      </c>
      <c r="L1892" s="2" t="s">
        <v>13550</v>
      </c>
      <c r="M1892" s="17">
        <v>1</v>
      </c>
      <c r="N1892" s="25"/>
      <c r="O1892" s="80">
        <f>MATCH(C1892,大汇总!$A$2:$A$6000,0)</f>
        <v>4242</v>
      </c>
      <c r="P1892">
        <f t="shared" ca="1" si="89"/>
        <v>0.58651859995304678</v>
      </c>
    </row>
    <row r="1893" spans="1:16" ht="70.150000000000006" hidden="1" customHeight="1">
      <c r="A1893" s="80" t="s">
        <v>16117</v>
      </c>
      <c r="B1893" s="17">
        <v>304</v>
      </c>
      <c r="C1893" s="7" t="s">
        <v>12026</v>
      </c>
      <c r="D1893" s="8" t="s">
        <v>4652</v>
      </c>
      <c r="E1893" s="1" t="str">
        <f t="shared" si="87"/>
        <v/>
      </c>
      <c r="G1893" s="1" t="s">
        <v>17860</v>
      </c>
      <c r="H1893" s="4"/>
      <c r="I1893" s="17" t="str">
        <f t="shared" si="88"/>
        <v/>
      </c>
      <c r="J1893" s="2" t="s">
        <v>4652</v>
      </c>
      <c r="K1893" s="2" t="s">
        <v>12027</v>
      </c>
      <c r="L1893" s="2" t="s">
        <v>12028</v>
      </c>
      <c r="M1893" s="17">
        <v>1</v>
      </c>
      <c r="N1893" s="24"/>
      <c r="O1893" s="80">
        <f>MATCH(C1893,大汇总!$A$2:$A$6000,0)</f>
        <v>1241</v>
      </c>
      <c r="P1893">
        <f t="shared" ca="1" si="89"/>
        <v>0.49758283374513634</v>
      </c>
    </row>
    <row r="1894" spans="1:16" ht="70.150000000000006" hidden="1" customHeight="1">
      <c r="A1894" s="80" t="s">
        <v>16115</v>
      </c>
      <c r="B1894" s="1">
        <v>305</v>
      </c>
      <c r="C1894" s="7" t="s">
        <v>4769</v>
      </c>
      <c r="D1894" s="8" t="s">
        <v>4768</v>
      </c>
      <c r="E1894" s="1" t="str">
        <f t="shared" si="87"/>
        <v/>
      </c>
      <c r="G1894" s="1" t="s">
        <v>17860</v>
      </c>
      <c r="H1894" s="4"/>
      <c r="I1894" s="17" t="str">
        <f t="shared" si="88"/>
        <v/>
      </c>
      <c r="J1894" s="2" t="s">
        <v>4770</v>
      </c>
      <c r="K1894" s="2" t="s">
        <v>4768</v>
      </c>
      <c r="L1894" s="2" t="s">
        <v>4771</v>
      </c>
      <c r="M1894" s="17">
        <v>2</v>
      </c>
      <c r="N1894" s="24"/>
      <c r="O1894" s="80">
        <f>MATCH(C1894,大汇总!$A$2:$A$6000,0)</f>
        <v>1261</v>
      </c>
      <c r="P1894">
        <f t="shared" ca="1" si="89"/>
        <v>0.80973244680080281</v>
      </c>
    </row>
    <row r="1895" spans="1:16" ht="70.150000000000006" hidden="1" customHeight="1">
      <c r="A1895" s="80" t="s">
        <v>16113</v>
      </c>
      <c r="B1895" s="1">
        <v>305</v>
      </c>
      <c r="C1895" s="7" t="s">
        <v>739</v>
      </c>
      <c r="D1895" s="8" t="s">
        <v>740</v>
      </c>
      <c r="E1895" s="1" t="str">
        <f t="shared" si="87"/>
        <v/>
      </c>
      <c r="G1895" s="1"/>
      <c r="H1895" s="4">
        <v>3</v>
      </c>
      <c r="I1895" s="17" t="str">
        <f t="shared" si="88"/>
        <v>√</v>
      </c>
      <c r="J1895" s="2" t="s">
        <v>742</v>
      </c>
      <c r="K1895" s="2" t="s">
        <v>741</v>
      </c>
      <c r="L1895" s="2" t="s">
        <v>740</v>
      </c>
      <c r="M1895" s="17">
        <v>3</v>
      </c>
      <c r="N1895" s="24"/>
      <c r="O1895" s="80">
        <f>MATCH(C1895,大汇总!$A$2:$A$6000,0)</f>
        <v>3911</v>
      </c>
      <c r="P1895">
        <f t="shared" ca="1" si="89"/>
        <v>0.21362431126115977</v>
      </c>
    </row>
    <row r="1896" spans="1:16" ht="70.150000000000006" hidden="1" customHeight="1">
      <c r="A1896" s="80" t="s">
        <v>16116</v>
      </c>
      <c r="B1896" s="54">
        <v>305</v>
      </c>
      <c r="C1896" s="7" t="s">
        <v>10910</v>
      </c>
      <c r="D1896" s="8" t="s">
        <v>6899</v>
      </c>
      <c r="E1896" s="1" t="str">
        <f t="shared" si="87"/>
        <v/>
      </c>
      <c r="G1896" s="1" t="s">
        <v>17860</v>
      </c>
      <c r="H1896" s="4"/>
      <c r="I1896" s="17" t="str">
        <f t="shared" si="88"/>
        <v/>
      </c>
      <c r="J1896" s="2" t="s">
        <v>6900</v>
      </c>
      <c r="K1896" s="2" t="s">
        <v>6899</v>
      </c>
      <c r="L1896" s="2" t="s">
        <v>6901</v>
      </c>
      <c r="M1896" s="17">
        <v>2</v>
      </c>
      <c r="N1896" s="38"/>
      <c r="O1896" s="80">
        <f>MATCH(C1896,大汇总!$A$2:$A$6000,0)</f>
        <v>240</v>
      </c>
      <c r="P1896">
        <f t="shared" ca="1" si="89"/>
        <v>0.98955531847135025</v>
      </c>
    </row>
    <row r="1897" spans="1:16" ht="70.150000000000006" hidden="1" customHeight="1">
      <c r="A1897" s="80" t="s">
        <v>16114</v>
      </c>
      <c r="B1897" s="1">
        <v>305</v>
      </c>
      <c r="C1897" s="7" t="s">
        <v>15600</v>
      </c>
      <c r="D1897" s="8" t="s">
        <v>2651</v>
      </c>
      <c r="E1897" s="1" t="str">
        <f t="shared" si="87"/>
        <v/>
      </c>
      <c r="G1897" s="1"/>
      <c r="H1897" s="4">
        <v>1</v>
      </c>
      <c r="I1897" s="1" t="str">
        <f t="shared" si="88"/>
        <v>√</v>
      </c>
      <c r="J1897" s="2" t="s">
        <v>2651</v>
      </c>
      <c r="K1897" s="2" t="s">
        <v>2652</v>
      </c>
      <c r="L1897" s="2" t="s">
        <v>2653</v>
      </c>
      <c r="M1897" s="1">
        <v>1</v>
      </c>
      <c r="N1897" s="33"/>
      <c r="O1897" s="80">
        <f>MATCH(C1897,大汇总!$A$2:$A$6000,0)</f>
        <v>33</v>
      </c>
      <c r="P1897">
        <f t="shared" ca="1" si="89"/>
        <v>0.53361492230488161</v>
      </c>
    </row>
    <row r="1898" spans="1:16" ht="70.150000000000006" hidden="1" customHeight="1">
      <c r="A1898" s="80" t="s">
        <v>16120</v>
      </c>
      <c r="B1898" s="1">
        <v>305</v>
      </c>
      <c r="C1898" s="7" t="s">
        <v>13551</v>
      </c>
      <c r="D1898" s="8" t="s">
        <v>13552</v>
      </c>
      <c r="E1898" s="9" t="str">
        <f t="shared" si="87"/>
        <v/>
      </c>
      <c r="G1898" s="9" t="s">
        <v>17857</v>
      </c>
      <c r="H1898" s="4"/>
      <c r="I1898" s="17" t="str">
        <f t="shared" si="88"/>
        <v/>
      </c>
      <c r="J1898" s="2" t="s">
        <v>13552</v>
      </c>
      <c r="K1898" s="2" t="s">
        <v>13553</v>
      </c>
      <c r="L1898" s="2" t="s">
        <v>13554</v>
      </c>
      <c r="M1898" s="17">
        <v>1</v>
      </c>
      <c r="N1898" s="25"/>
      <c r="O1898" s="80">
        <f>MATCH(C1898,大汇总!$A$2:$A$6000,0)</f>
        <v>4239</v>
      </c>
      <c r="P1898">
        <f t="shared" ca="1" si="89"/>
        <v>0.27531978092110398</v>
      </c>
    </row>
    <row r="1899" spans="1:16" ht="70.150000000000006" hidden="1" customHeight="1">
      <c r="A1899" s="80" t="s">
        <v>16117</v>
      </c>
      <c r="B1899" s="17">
        <v>305</v>
      </c>
      <c r="C1899" s="7" t="s">
        <v>12029</v>
      </c>
      <c r="D1899" s="8" t="s">
        <v>12030</v>
      </c>
      <c r="E1899" s="1" t="str">
        <f t="shared" si="87"/>
        <v/>
      </c>
      <c r="G1899" s="1" t="s">
        <v>17860</v>
      </c>
      <c r="H1899" s="4"/>
      <c r="I1899" s="17" t="str">
        <f t="shared" si="88"/>
        <v/>
      </c>
      <c r="J1899" s="2" t="s">
        <v>12031</v>
      </c>
      <c r="K1899" s="2" t="s">
        <v>12030</v>
      </c>
      <c r="L1899" s="2" t="s">
        <v>12027</v>
      </c>
      <c r="M1899" s="17">
        <v>2</v>
      </c>
      <c r="N1899" s="24"/>
      <c r="O1899" s="80">
        <f>MATCH(C1899,大汇总!$A$2:$A$6000,0)</f>
        <v>1226</v>
      </c>
      <c r="P1899">
        <f t="shared" ca="1" si="89"/>
        <v>0.38390087344954016</v>
      </c>
    </row>
    <row r="1900" spans="1:16" ht="70.150000000000006" hidden="1" customHeight="1">
      <c r="A1900" s="80" t="s">
        <v>16115</v>
      </c>
      <c r="B1900" s="1">
        <v>306</v>
      </c>
      <c r="C1900" s="7" t="s">
        <v>4772</v>
      </c>
      <c r="D1900" s="8" t="s">
        <v>4773</v>
      </c>
      <c r="E1900" s="1" t="str">
        <f t="shared" si="87"/>
        <v/>
      </c>
      <c r="G1900" s="1" t="s">
        <v>17860</v>
      </c>
      <c r="H1900" s="4"/>
      <c r="I1900" s="17" t="str">
        <f t="shared" si="88"/>
        <v/>
      </c>
      <c r="J1900" s="2" t="s">
        <v>4775</v>
      </c>
      <c r="K1900" s="2" t="s">
        <v>4774</v>
      </c>
      <c r="L1900" s="2" t="s">
        <v>4773</v>
      </c>
      <c r="M1900" s="17">
        <v>3</v>
      </c>
      <c r="N1900" s="24"/>
      <c r="O1900" s="80">
        <f>MATCH(C1900,大汇总!$A$2:$A$6000,0)</f>
        <v>1265</v>
      </c>
      <c r="P1900">
        <f t="shared" ca="1" si="89"/>
        <v>0.43064295586300494</v>
      </c>
    </row>
    <row r="1901" spans="1:16" ht="70.150000000000006" hidden="1" customHeight="1">
      <c r="A1901" s="80" t="s">
        <v>16113</v>
      </c>
      <c r="B1901" s="1">
        <v>306</v>
      </c>
      <c r="C1901" s="7" t="s">
        <v>743</v>
      </c>
      <c r="D1901" s="8" t="s">
        <v>741</v>
      </c>
      <c r="E1901" s="1" t="str">
        <f t="shared" si="87"/>
        <v/>
      </c>
      <c r="G1901" s="1"/>
      <c r="H1901" s="4">
        <v>3</v>
      </c>
      <c r="I1901" s="17" t="str">
        <f t="shared" si="88"/>
        <v>√</v>
      </c>
      <c r="J1901" s="2" t="s">
        <v>740</v>
      </c>
      <c r="K1901" s="2" t="s">
        <v>742</v>
      </c>
      <c r="L1901" s="2" t="s">
        <v>741</v>
      </c>
      <c r="M1901" s="17">
        <v>3</v>
      </c>
      <c r="N1901" s="24"/>
      <c r="O1901" s="80">
        <f>MATCH(C1901,大汇总!$A$2:$A$6000,0)</f>
        <v>3910</v>
      </c>
      <c r="P1901">
        <f t="shared" ca="1" si="89"/>
        <v>0.83191179116846115</v>
      </c>
    </row>
    <row r="1902" spans="1:16" ht="70.150000000000006" hidden="1" customHeight="1">
      <c r="A1902" s="80" t="s">
        <v>16116</v>
      </c>
      <c r="B1902" s="54">
        <v>306</v>
      </c>
      <c r="C1902" s="7" t="s">
        <v>10911</v>
      </c>
      <c r="D1902" s="8">
        <v>2.0350000000000001</v>
      </c>
      <c r="E1902" s="1" t="str">
        <f t="shared" si="87"/>
        <v/>
      </c>
      <c r="G1902" s="1" t="s">
        <v>17860</v>
      </c>
      <c r="H1902" s="4"/>
      <c r="I1902" s="17" t="str">
        <f t="shared" si="88"/>
        <v/>
      </c>
      <c r="J1902" s="2">
        <v>2.04</v>
      </c>
      <c r="K1902" s="2">
        <v>2.0350000000000001</v>
      </c>
      <c r="L1902" s="2">
        <v>2.0099999999999998</v>
      </c>
      <c r="M1902" s="17">
        <v>2</v>
      </c>
      <c r="N1902" s="38"/>
      <c r="O1902" s="80" t="e">
        <f>MATCH(C1902,大汇总!$A$2:$A$6000,0)</f>
        <v>#N/A</v>
      </c>
      <c r="P1902">
        <f t="shared" ca="1" si="89"/>
        <v>7.7138379821899528E-2</v>
      </c>
    </row>
    <row r="1903" spans="1:16" ht="70.150000000000006" hidden="1" customHeight="1">
      <c r="A1903" s="80" t="s">
        <v>16114</v>
      </c>
      <c r="B1903" s="1">
        <v>306</v>
      </c>
      <c r="C1903" s="7" t="s">
        <v>15601</v>
      </c>
      <c r="D1903" s="8" t="s">
        <v>2654</v>
      </c>
      <c r="E1903" s="1" t="str">
        <f t="shared" si="87"/>
        <v/>
      </c>
      <c r="G1903" s="1"/>
      <c r="H1903" s="4">
        <v>1</v>
      </c>
      <c r="I1903" s="1" t="str">
        <f t="shared" si="88"/>
        <v>√</v>
      </c>
      <c r="J1903" s="2" t="s">
        <v>2654</v>
      </c>
      <c r="K1903" s="2" t="s">
        <v>2655</v>
      </c>
      <c r="L1903" s="2" t="s">
        <v>2653</v>
      </c>
      <c r="M1903" s="1">
        <v>1</v>
      </c>
      <c r="N1903" s="33"/>
      <c r="O1903" s="80">
        <f>MATCH(C1903,大汇总!$A$2:$A$6000,0)</f>
        <v>34</v>
      </c>
      <c r="P1903">
        <f t="shared" ca="1" si="89"/>
        <v>0.36255874905632146</v>
      </c>
    </row>
    <row r="1904" spans="1:16" ht="70.150000000000006" hidden="1" customHeight="1">
      <c r="A1904" s="80" t="s">
        <v>16120</v>
      </c>
      <c r="B1904" s="1">
        <v>306</v>
      </c>
      <c r="C1904" s="7"/>
      <c r="D1904" s="8"/>
      <c r="E1904" s="9" t="str">
        <f t="shared" si="87"/>
        <v/>
      </c>
      <c r="G1904" s="9"/>
      <c r="H1904" s="4"/>
      <c r="I1904" s="17" t="str">
        <f t="shared" si="88"/>
        <v/>
      </c>
      <c r="J1904" s="2"/>
      <c r="K1904" s="2"/>
      <c r="L1904" s="2"/>
      <c r="M1904" s="17">
        <v>1</v>
      </c>
      <c r="N1904" s="25"/>
      <c r="O1904" s="80" t="e">
        <f>MATCH(C1904,大汇总!$A$2:$A$6000,0)</f>
        <v>#N/A</v>
      </c>
      <c r="P1904">
        <f t="shared" ca="1" si="89"/>
        <v>7.5065612557824513E-2</v>
      </c>
    </row>
    <row r="1905" spans="1:16" ht="70.150000000000006" hidden="1" customHeight="1">
      <c r="A1905" s="80" t="s">
        <v>16117</v>
      </c>
      <c r="B1905" s="17">
        <v>306</v>
      </c>
      <c r="C1905" s="7" t="s">
        <v>12032</v>
      </c>
      <c r="D1905" s="8" t="s">
        <v>4487</v>
      </c>
      <c r="E1905" s="1" t="str">
        <f t="shared" si="87"/>
        <v/>
      </c>
      <c r="G1905" s="1" t="s">
        <v>17860</v>
      </c>
      <c r="H1905" s="4"/>
      <c r="I1905" s="17" t="str">
        <f t="shared" si="88"/>
        <v/>
      </c>
      <c r="J1905" s="2" t="s">
        <v>12033</v>
      </c>
      <c r="K1905" s="2" t="s">
        <v>4487</v>
      </c>
      <c r="L1905" s="2" t="s">
        <v>12034</v>
      </c>
      <c r="M1905" s="17">
        <v>2</v>
      </c>
      <c r="N1905" s="24"/>
      <c r="O1905" s="80">
        <f>MATCH(C1905,大汇总!$A$2:$A$6000,0)</f>
        <v>1216</v>
      </c>
      <c r="P1905">
        <f t="shared" ca="1" si="89"/>
        <v>0.46994015225782382</v>
      </c>
    </row>
    <row r="1906" spans="1:16" ht="70.150000000000006" hidden="1" customHeight="1">
      <c r="A1906" s="80" t="s">
        <v>16115</v>
      </c>
      <c r="B1906" s="1">
        <v>307</v>
      </c>
      <c r="C1906" s="7" t="s">
        <v>4776</v>
      </c>
      <c r="D1906" s="8" t="s">
        <v>4777</v>
      </c>
      <c r="E1906" s="1" t="str">
        <f t="shared" si="87"/>
        <v/>
      </c>
      <c r="G1906" s="1" t="s">
        <v>17860</v>
      </c>
      <c r="H1906" s="4"/>
      <c r="I1906" s="17" t="str">
        <f t="shared" si="88"/>
        <v/>
      </c>
      <c r="J1906" s="2" t="s">
        <v>4777</v>
      </c>
      <c r="K1906" s="2" t="s">
        <v>4778</v>
      </c>
      <c r="L1906" s="2" t="s">
        <v>4779</v>
      </c>
      <c r="M1906" s="17">
        <v>1</v>
      </c>
      <c r="N1906" s="24"/>
      <c r="O1906" s="80">
        <f>MATCH(C1906,大汇总!$A$2:$A$6000,0)</f>
        <v>1264</v>
      </c>
      <c r="P1906">
        <f t="shared" ca="1" si="89"/>
        <v>0.96294408305159462</v>
      </c>
    </row>
    <row r="1907" spans="1:16" ht="70.150000000000006" hidden="1" customHeight="1">
      <c r="A1907" s="80" t="s">
        <v>16113</v>
      </c>
      <c r="B1907" s="1">
        <v>307</v>
      </c>
      <c r="C1907" s="7" t="s">
        <v>1595</v>
      </c>
      <c r="D1907" s="8">
        <v>3</v>
      </c>
      <c r="E1907" s="1" t="str">
        <f t="shared" si="87"/>
        <v/>
      </c>
      <c r="G1907" s="1" t="s">
        <v>4708</v>
      </c>
      <c r="H1907" s="4">
        <v>1</v>
      </c>
      <c r="I1907" s="17" t="str">
        <f t="shared" si="88"/>
        <v>√</v>
      </c>
      <c r="J1907" s="2">
        <v>3</v>
      </c>
      <c r="K1907" s="2">
        <v>6</v>
      </c>
      <c r="L1907" s="2">
        <v>1</v>
      </c>
      <c r="M1907" s="17">
        <v>1</v>
      </c>
      <c r="N1907" s="24"/>
      <c r="O1907" s="80">
        <f>MATCH(C1907,大汇总!$A$2:$A$6000,0)</f>
        <v>2709</v>
      </c>
      <c r="P1907">
        <f t="shared" ca="1" si="89"/>
        <v>0.84597046304861401</v>
      </c>
    </row>
    <row r="1908" spans="1:16" ht="70.150000000000006" hidden="1" customHeight="1">
      <c r="A1908" s="80" t="s">
        <v>16116</v>
      </c>
      <c r="B1908" s="54">
        <v>307</v>
      </c>
      <c r="C1908" s="7" t="s">
        <v>10912</v>
      </c>
      <c r="D1908" s="8">
        <v>2.19</v>
      </c>
      <c r="E1908" s="1" t="str">
        <f t="shared" si="87"/>
        <v/>
      </c>
      <c r="G1908" s="1" t="s">
        <v>17860</v>
      </c>
      <c r="H1908" s="4"/>
      <c r="I1908" s="17" t="str">
        <f t="shared" si="88"/>
        <v/>
      </c>
      <c r="J1908" s="2">
        <v>2.16</v>
      </c>
      <c r="K1908" s="2">
        <v>2.1800000000000002</v>
      </c>
      <c r="L1908" s="2">
        <v>2.19</v>
      </c>
      <c r="M1908" s="17">
        <v>3</v>
      </c>
      <c r="N1908" s="38"/>
      <c r="O1908" s="80">
        <f>MATCH(C1908,大汇总!$A$2:$A$6000,0)</f>
        <v>234</v>
      </c>
      <c r="P1908">
        <f t="shared" ca="1" si="89"/>
        <v>0.62728516653249322</v>
      </c>
    </row>
    <row r="1909" spans="1:16" ht="70.150000000000006" hidden="1" customHeight="1">
      <c r="A1909" s="80" t="s">
        <v>16114</v>
      </c>
      <c r="B1909" s="1">
        <v>307</v>
      </c>
      <c r="C1909" s="7" t="s">
        <v>2656</v>
      </c>
      <c r="D1909" s="8" t="s">
        <v>2657</v>
      </c>
      <c r="E1909" s="1" t="str">
        <f t="shared" si="87"/>
        <v/>
      </c>
      <c r="G1909" s="1"/>
      <c r="H1909" s="4">
        <v>1</v>
      </c>
      <c r="I1909" s="1" t="str">
        <f t="shared" si="88"/>
        <v>√</v>
      </c>
      <c r="J1909" s="2" t="s">
        <v>2657</v>
      </c>
      <c r="K1909" s="2" t="s">
        <v>2658</v>
      </c>
      <c r="L1909" s="2" t="s">
        <v>2659</v>
      </c>
      <c r="M1909" s="1">
        <v>1</v>
      </c>
      <c r="N1909" s="33"/>
      <c r="O1909" s="80">
        <f>MATCH(C1909,大汇总!$A$2:$A$6000,0)</f>
        <v>197</v>
      </c>
      <c r="P1909">
        <f t="shared" ca="1" si="89"/>
        <v>0.13308162004717539</v>
      </c>
    </row>
    <row r="1910" spans="1:16" ht="70.150000000000006" hidden="1" customHeight="1">
      <c r="A1910" s="80" t="s">
        <v>16120</v>
      </c>
      <c r="B1910" s="1">
        <v>307</v>
      </c>
      <c r="C1910" s="7" t="s">
        <v>13555</v>
      </c>
      <c r="D1910" s="8" t="s">
        <v>13556</v>
      </c>
      <c r="E1910" s="9" t="str">
        <f t="shared" si="87"/>
        <v/>
      </c>
      <c r="G1910" s="9" t="s">
        <v>17857</v>
      </c>
      <c r="H1910" s="4"/>
      <c r="I1910" s="17" t="str">
        <f t="shared" si="88"/>
        <v/>
      </c>
      <c r="J1910" s="2" t="s">
        <v>13556</v>
      </c>
      <c r="K1910" s="2" t="s">
        <v>13557</v>
      </c>
      <c r="L1910" s="2" t="s">
        <v>13558</v>
      </c>
      <c r="M1910" s="17">
        <v>1</v>
      </c>
      <c r="N1910" s="25"/>
      <c r="O1910" s="80">
        <f>MATCH(C1910,大汇总!$A$2:$A$6000,0)</f>
        <v>4240</v>
      </c>
      <c r="P1910">
        <f t="shared" ca="1" si="89"/>
        <v>0.36341819584475599</v>
      </c>
    </row>
    <row r="1911" spans="1:16" ht="70.150000000000006" hidden="1" customHeight="1">
      <c r="A1911" s="80" t="s">
        <v>16117</v>
      </c>
      <c r="B1911" s="17">
        <v>307</v>
      </c>
      <c r="C1911" s="7" t="s">
        <v>12035</v>
      </c>
      <c r="D1911" s="8" t="s">
        <v>12036</v>
      </c>
      <c r="E1911" s="1" t="str">
        <f t="shared" si="87"/>
        <v/>
      </c>
      <c r="G1911" s="1" t="s">
        <v>17860</v>
      </c>
      <c r="H1911" s="4"/>
      <c r="I1911" s="17" t="str">
        <f t="shared" si="88"/>
        <v/>
      </c>
      <c r="J1911" s="2" t="s">
        <v>12036</v>
      </c>
      <c r="K1911" s="2" t="s">
        <v>12037</v>
      </c>
      <c r="L1911" s="2" t="s">
        <v>12038</v>
      </c>
      <c r="M1911" s="17">
        <v>1</v>
      </c>
      <c r="N1911" s="24"/>
      <c r="O1911" s="80">
        <f>MATCH(C1911,大汇总!$A$2:$A$6000,0)</f>
        <v>1204</v>
      </c>
      <c r="P1911">
        <f t="shared" ca="1" si="89"/>
        <v>0.70039074772560739</v>
      </c>
    </row>
    <row r="1912" spans="1:16" ht="70.150000000000006" hidden="1" customHeight="1">
      <c r="A1912" s="80" t="s">
        <v>16115</v>
      </c>
      <c r="B1912" s="1">
        <v>308</v>
      </c>
      <c r="C1912" s="7" t="s">
        <v>4780</v>
      </c>
      <c r="D1912" s="8" t="s">
        <v>4782</v>
      </c>
      <c r="E1912" s="1" t="str">
        <f t="shared" si="87"/>
        <v/>
      </c>
      <c r="G1912" s="1" t="s">
        <v>17860</v>
      </c>
      <c r="H1912" s="4"/>
      <c r="I1912" s="17" t="str">
        <f t="shared" si="88"/>
        <v/>
      </c>
      <c r="J1912" s="2" t="s">
        <v>4781</v>
      </c>
      <c r="K1912" s="2" t="s">
        <v>4782</v>
      </c>
      <c r="L1912" s="2" t="s">
        <v>4783</v>
      </c>
      <c r="M1912" s="17">
        <v>2</v>
      </c>
      <c r="N1912" s="24"/>
      <c r="O1912" s="80">
        <f>MATCH(C1912,大汇总!$A$2:$A$6000,0)</f>
        <v>1267</v>
      </c>
      <c r="P1912">
        <f t="shared" ca="1" si="89"/>
        <v>0.87756556390700713</v>
      </c>
    </row>
    <row r="1913" spans="1:16" ht="70.150000000000006" hidden="1" customHeight="1">
      <c r="A1913" s="80" t="s">
        <v>16113</v>
      </c>
      <c r="B1913" s="1">
        <v>308</v>
      </c>
      <c r="C1913" s="7" t="s">
        <v>1596</v>
      </c>
      <c r="D1913" s="8">
        <v>3</v>
      </c>
      <c r="E1913" s="1" t="str">
        <f t="shared" si="87"/>
        <v/>
      </c>
      <c r="G1913" s="1" t="s">
        <v>4708</v>
      </c>
      <c r="H1913" s="4">
        <v>2</v>
      </c>
      <c r="I1913" s="17" t="str">
        <f t="shared" si="88"/>
        <v>√</v>
      </c>
      <c r="J1913" s="2">
        <v>6</v>
      </c>
      <c r="K1913" s="2">
        <v>3</v>
      </c>
      <c r="L1913" s="2">
        <v>1</v>
      </c>
      <c r="M1913" s="17">
        <v>2</v>
      </c>
      <c r="N1913" s="24"/>
      <c r="O1913" s="80" t="e">
        <f>MATCH(C1913,大汇总!$A$2:$A$6000,0)</f>
        <v>#N/A</v>
      </c>
      <c r="P1913">
        <f t="shared" ca="1" si="89"/>
        <v>0.70731886649364206</v>
      </c>
    </row>
    <row r="1914" spans="1:16" ht="70.150000000000006" hidden="1" customHeight="1">
      <c r="A1914" s="80" t="s">
        <v>16116</v>
      </c>
      <c r="B1914" s="54">
        <v>308</v>
      </c>
      <c r="C1914" s="7" t="s">
        <v>10913</v>
      </c>
      <c r="D1914" s="8">
        <v>2.04</v>
      </c>
      <c r="E1914" s="1" t="str">
        <f t="shared" si="87"/>
        <v/>
      </c>
      <c r="G1914" s="1" t="s">
        <v>17860</v>
      </c>
      <c r="H1914" s="4"/>
      <c r="I1914" s="17" t="str">
        <f t="shared" si="88"/>
        <v/>
      </c>
      <c r="J1914" s="2">
        <v>2.04</v>
      </c>
      <c r="K1914" s="2">
        <v>2.0099999999999998</v>
      </c>
      <c r="L1914" s="2">
        <v>2.0830000000000002</v>
      </c>
      <c r="M1914" s="17">
        <v>1</v>
      </c>
      <c r="N1914" s="38"/>
      <c r="O1914" s="80">
        <f>MATCH(C1914,大汇总!$A$2:$A$6000,0)</f>
        <v>237</v>
      </c>
      <c r="P1914">
        <f t="shared" ca="1" si="89"/>
        <v>0.61561594610746662</v>
      </c>
    </row>
    <row r="1915" spans="1:16" ht="70.150000000000006" hidden="1" customHeight="1">
      <c r="A1915" s="80" t="s">
        <v>16114</v>
      </c>
      <c r="B1915" s="1">
        <v>308</v>
      </c>
      <c r="C1915" s="7" t="s">
        <v>15602</v>
      </c>
      <c r="D1915" s="8" t="s">
        <v>2662</v>
      </c>
      <c r="E1915" s="1" t="str">
        <f t="shared" si="87"/>
        <v/>
      </c>
      <c r="G1915" s="1"/>
      <c r="H1915" s="4">
        <v>3</v>
      </c>
      <c r="I1915" s="1" t="str">
        <f t="shared" si="88"/>
        <v>√</v>
      </c>
      <c r="J1915" s="2" t="s">
        <v>2660</v>
      </c>
      <c r="K1915" s="2" t="s">
        <v>2661</v>
      </c>
      <c r="L1915" s="2" t="s">
        <v>2662</v>
      </c>
      <c r="M1915" s="1">
        <v>3</v>
      </c>
      <c r="N1915" s="33"/>
      <c r="O1915" s="80">
        <f>MATCH(C1915,大汇总!$A$2:$A$6000,0)</f>
        <v>2106</v>
      </c>
      <c r="P1915">
        <f t="shared" ca="1" si="89"/>
        <v>0.11326409709138352</v>
      </c>
    </row>
    <row r="1916" spans="1:16" ht="70.150000000000006" hidden="1" customHeight="1">
      <c r="A1916" s="80" t="s">
        <v>16120</v>
      </c>
      <c r="B1916" s="1">
        <v>308</v>
      </c>
      <c r="C1916" s="7" t="s">
        <v>13559</v>
      </c>
      <c r="D1916" s="8" t="s">
        <v>13560</v>
      </c>
      <c r="E1916" s="9" t="str">
        <f t="shared" si="87"/>
        <v/>
      </c>
      <c r="G1916" s="9" t="s">
        <v>17857</v>
      </c>
      <c r="H1916" s="4"/>
      <c r="I1916" s="17" t="str">
        <f t="shared" si="88"/>
        <v/>
      </c>
      <c r="J1916" s="2" t="s">
        <v>13561</v>
      </c>
      <c r="K1916" s="2" t="s">
        <v>13560</v>
      </c>
      <c r="L1916" s="2" t="s">
        <v>13562</v>
      </c>
      <c r="M1916" s="17">
        <v>2</v>
      </c>
      <c r="N1916" s="25"/>
      <c r="O1916" s="80">
        <f>MATCH(C1916,大汇总!$A$2:$A$6000,0)</f>
        <v>4238</v>
      </c>
      <c r="P1916">
        <f t="shared" ca="1" si="89"/>
        <v>0.65949808588201952</v>
      </c>
    </row>
    <row r="1917" spans="1:16" ht="70.150000000000006" hidden="1" customHeight="1">
      <c r="A1917" s="80" t="s">
        <v>16117</v>
      </c>
      <c r="B1917" s="17">
        <v>308</v>
      </c>
      <c r="C1917" s="7" t="s">
        <v>12039</v>
      </c>
      <c r="D1917" s="8" t="s">
        <v>12037</v>
      </c>
      <c r="E1917" s="1" t="str">
        <f t="shared" si="87"/>
        <v/>
      </c>
      <c r="G1917" s="1" t="s">
        <v>17860</v>
      </c>
      <c r="H1917" s="4"/>
      <c r="I1917" s="17" t="str">
        <f t="shared" si="88"/>
        <v/>
      </c>
      <c r="J1917" s="2" t="s">
        <v>12036</v>
      </c>
      <c r="K1917" s="2" t="s">
        <v>12037</v>
      </c>
      <c r="L1917" s="2" t="s">
        <v>12040</v>
      </c>
      <c r="M1917" s="17">
        <v>2</v>
      </c>
      <c r="N1917" s="24"/>
      <c r="O1917" s="80">
        <f>MATCH(C1917,大汇总!$A$2:$A$6000,0)</f>
        <v>1231</v>
      </c>
      <c r="P1917">
        <f t="shared" ca="1" si="89"/>
        <v>0.39093524549573566</v>
      </c>
    </row>
    <row r="1918" spans="1:16" ht="70.150000000000006" hidden="1" customHeight="1">
      <c r="A1918" s="80" t="s">
        <v>16115</v>
      </c>
      <c r="B1918" s="1">
        <v>309</v>
      </c>
      <c r="C1918" s="7" t="s">
        <v>4784</v>
      </c>
      <c r="D1918" s="8" t="s">
        <v>4785</v>
      </c>
      <c r="E1918" s="1" t="str">
        <f t="shared" si="87"/>
        <v/>
      </c>
      <c r="G1918" s="1" t="s">
        <v>17860</v>
      </c>
      <c r="H1918" s="4"/>
      <c r="I1918" s="17" t="str">
        <f t="shared" si="88"/>
        <v/>
      </c>
      <c r="J1918" s="2" t="s">
        <v>4786</v>
      </c>
      <c r="K1918" s="2" t="s">
        <v>4668</v>
      </c>
      <c r="L1918" s="2" t="s">
        <v>4785</v>
      </c>
      <c r="M1918" s="17">
        <v>3</v>
      </c>
      <c r="N1918" s="24"/>
      <c r="O1918" s="80">
        <f>MATCH(C1918,大汇总!$A$2:$A$6000,0)</f>
        <v>1266</v>
      </c>
      <c r="P1918">
        <f t="shared" ca="1" si="89"/>
        <v>0.86583306012023675</v>
      </c>
    </row>
    <row r="1919" spans="1:16" ht="70.150000000000006" hidden="1" customHeight="1">
      <c r="A1919" s="80" t="s">
        <v>16113</v>
      </c>
      <c r="B1919" s="1">
        <v>309</v>
      </c>
      <c r="C1919" s="7" t="s">
        <v>1597</v>
      </c>
      <c r="D1919" s="8">
        <v>3</v>
      </c>
      <c r="E1919" s="1" t="str">
        <f t="shared" si="87"/>
        <v/>
      </c>
      <c r="G1919" s="1" t="s">
        <v>4708</v>
      </c>
      <c r="H1919" s="4">
        <v>2</v>
      </c>
      <c r="I1919" s="17" t="str">
        <f t="shared" si="88"/>
        <v>√</v>
      </c>
      <c r="J1919" s="2">
        <v>6</v>
      </c>
      <c r="K1919" s="2">
        <v>3</v>
      </c>
      <c r="L1919" s="2">
        <v>1</v>
      </c>
      <c r="M1919" s="17">
        <v>2</v>
      </c>
      <c r="N1919" s="24"/>
      <c r="O1919" s="80" t="e">
        <f>MATCH(C1919,大汇总!$A$2:$A$6000,0)</f>
        <v>#N/A</v>
      </c>
      <c r="P1919">
        <f t="shared" ca="1" si="89"/>
        <v>0.61493901481333879</v>
      </c>
    </row>
    <row r="1920" spans="1:16" ht="70.150000000000006" hidden="1" customHeight="1">
      <c r="A1920" s="80" t="s">
        <v>16116</v>
      </c>
      <c r="B1920" s="54">
        <v>309</v>
      </c>
      <c r="C1920" s="7" t="s">
        <v>10914</v>
      </c>
      <c r="D1920" s="8">
        <v>2.11</v>
      </c>
      <c r="E1920" s="1" t="str">
        <f t="shared" si="87"/>
        <v/>
      </c>
      <c r="G1920" s="1" t="s">
        <v>17860</v>
      </c>
      <c r="H1920" s="4"/>
      <c r="I1920" s="17" t="str">
        <f t="shared" si="88"/>
        <v/>
      </c>
      <c r="J1920" s="2">
        <v>2.06</v>
      </c>
      <c r="K1920" s="2">
        <v>2.11</v>
      </c>
      <c r="L1920" s="2">
        <v>2.105</v>
      </c>
      <c r="M1920" s="17">
        <v>2</v>
      </c>
      <c r="N1920" s="38"/>
      <c r="O1920" s="80" t="e">
        <f>MATCH(C1920,大汇总!$A$2:$A$6000,0)</f>
        <v>#N/A</v>
      </c>
      <c r="P1920">
        <f t="shared" ca="1" si="89"/>
        <v>0.63946303498558177</v>
      </c>
    </row>
    <row r="1921" spans="1:16" ht="70.150000000000006" hidden="1" customHeight="1">
      <c r="A1921" s="80" t="s">
        <v>16114</v>
      </c>
      <c r="B1921" s="1">
        <v>309</v>
      </c>
      <c r="C1921" s="7" t="s">
        <v>15603</v>
      </c>
      <c r="D1921" s="8" t="s">
        <v>2665</v>
      </c>
      <c r="E1921" s="1" t="str">
        <f t="shared" si="87"/>
        <v xml:space="preserve">一般为弱积冰或中度积冰，积冰强度随高度升高而减弱   </v>
      </c>
      <c r="G1921" s="1"/>
      <c r="H1921" s="4">
        <v>1</v>
      </c>
      <c r="I1921" s="1" t="str">
        <f t="shared" si="88"/>
        <v>×</v>
      </c>
      <c r="J1921" s="2" t="s">
        <v>2663</v>
      </c>
      <c r="K1921" s="2" t="s">
        <v>2665</v>
      </c>
      <c r="L1921" s="2" t="s">
        <v>2664</v>
      </c>
      <c r="M1921" s="1">
        <v>2</v>
      </c>
      <c r="N1921" s="33"/>
      <c r="O1921" s="80">
        <f>MATCH(C1921,大汇总!$A$2:$A$6000,0)</f>
        <v>2229</v>
      </c>
      <c r="P1921">
        <f t="shared" ca="1" si="89"/>
        <v>0.46111174635227004</v>
      </c>
    </row>
    <row r="1922" spans="1:16" ht="70.150000000000006" hidden="1" customHeight="1">
      <c r="A1922" s="80" t="s">
        <v>16120</v>
      </c>
      <c r="B1922" s="1">
        <v>309</v>
      </c>
      <c r="C1922" s="7" t="s">
        <v>13563</v>
      </c>
      <c r="D1922" s="8" t="s">
        <v>13548</v>
      </c>
      <c r="E1922" s="9" t="str">
        <f t="shared" ref="E1922:E1985" si="90">IF(I1922="×",IF(M1922=1,J1922,IF(M1922=2,K1922,IF(M1922=3,L1922,""))),"")</f>
        <v/>
      </c>
      <c r="G1922" s="9" t="s">
        <v>17857</v>
      </c>
      <c r="H1922" s="4"/>
      <c r="I1922" s="17" t="str">
        <f t="shared" ref="I1922:I1985" si="91">IF(H1922="","",IF(H1922=M1922,"√","×"))</f>
        <v/>
      </c>
      <c r="J1922" s="2" t="s">
        <v>13564</v>
      </c>
      <c r="K1922" s="2" t="s">
        <v>13550</v>
      </c>
      <c r="L1922" s="2" t="s">
        <v>13548</v>
      </c>
      <c r="M1922" s="17">
        <v>3</v>
      </c>
      <c r="N1922" s="25"/>
      <c r="O1922" s="80">
        <f>MATCH(C1922,大汇总!$A$2:$A$6000,0)</f>
        <v>4241</v>
      </c>
      <c r="P1922">
        <f t="shared" ref="P1922:P1985" ca="1" si="92">RAND()</f>
        <v>0.28561454265941022</v>
      </c>
    </row>
    <row r="1923" spans="1:16" ht="70.150000000000006" hidden="1" customHeight="1">
      <c r="A1923" s="80" t="s">
        <v>16117</v>
      </c>
      <c r="B1923" s="17">
        <v>309</v>
      </c>
      <c r="C1923" s="7" t="s">
        <v>12041</v>
      </c>
      <c r="D1923" s="8" t="s">
        <v>12042</v>
      </c>
      <c r="E1923" s="1" t="str">
        <f t="shared" si="90"/>
        <v/>
      </c>
      <c r="G1923" s="1" t="s">
        <v>17860</v>
      </c>
      <c r="H1923" s="4"/>
      <c r="I1923" s="17" t="str">
        <f t="shared" si="91"/>
        <v/>
      </c>
      <c r="J1923" s="2" t="s">
        <v>12044</v>
      </c>
      <c r="K1923" s="2" t="s">
        <v>12043</v>
      </c>
      <c r="L1923" s="2" t="s">
        <v>12042</v>
      </c>
      <c r="M1923" s="17">
        <v>3</v>
      </c>
      <c r="N1923" s="24"/>
      <c r="O1923" s="80">
        <f>MATCH(C1923,大汇总!$A$2:$A$6000,0)</f>
        <v>1230</v>
      </c>
      <c r="P1923">
        <f t="shared" ca="1" si="92"/>
        <v>0.9947740066336348</v>
      </c>
    </row>
    <row r="1924" spans="1:16" ht="70.150000000000006" hidden="1" customHeight="1">
      <c r="A1924" s="80" t="s">
        <v>16115</v>
      </c>
      <c r="B1924" s="1">
        <v>310</v>
      </c>
      <c r="C1924" s="7" t="s">
        <v>4787</v>
      </c>
      <c r="D1924" s="8" t="s">
        <v>4789</v>
      </c>
      <c r="E1924" s="1" t="str">
        <f t="shared" si="90"/>
        <v/>
      </c>
      <c r="G1924" s="1" t="s">
        <v>17860</v>
      </c>
      <c r="H1924" s="4"/>
      <c r="I1924" s="17" t="str">
        <f t="shared" si="91"/>
        <v/>
      </c>
      <c r="J1924" s="2" t="s">
        <v>4788</v>
      </c>
      <c r="K1924" s="2" t="s">
        <v>4789</v>
      </c>
      <c r="L1924" s="2" t="s">
        <v>4790</v>
      </c>
      <c r="M1924" s="17">
        <v>2</v>
      </c>
      <c r="N1924" s="24"/>
      <c r="O1924" s="80">
        <f>MATCH(C1924,大汇总!$A$2:$A$6000,0)</f>
        <v>1268</v>
      </c>
      <c r="P1924">
        <f t="shared" ca="1" si="92"/>
        <v>0.33683977350222627</v>
      </c>
    </row>
    <row r="1925" spans="1:16" ht="70.150000000000006" hidden="1" customHeight="1">
      <c r="A1925" s="80" t="s">
        <v>16113</v>
      </c>
      <c r="B1925" s="1">
        <v>310</v>
      </c>
      <c r="C1925" s="7" t="s">
        <v>1598</v>
      </c>
      <c r="D1925" s="8" t="s">
        <v>745</v>
      </c>
      <c r="E1925" s="1" t="str">
        <f t="shared" si="90"/>
        <v/>
      </c>
      <c r="G1925" s="1"/>
      <c r="H1925" s="4">
        <v>3</v>
      </c>
      <c r="I1925" s="17" t="str">
        <f t="shared" si="91"/>
        <v>√</v>
      </c>
      <c r="J1925" s="2" t="s">
        <v>746</v>
      </c>
      <c r="K1925" s="2" t="s">
        <v>744</v>
      </c>
      <c r="L1925" s="2" t="s">
        <v>745</v>
      </c>
      <c r="M1925" s="17">
        <v>3</v>
      </c>
      <c r="N1925" s="24"/>
      <c r="O1925" s="80">
        <f>MATCH(C1925,大汇总!$A$2:$A$6000,0)</f>
        <v>2603</v>
      </c>
      <c r="P1925">
        <f t="shared" ca="1" si="92"/>
        <v>0.37341664157648291</v>
      </c>
    </row>
    <row r="1926" spans="1:16" ht="70.150000000000006" hidden="1" customHeight="1">
      <c r="A1926" s="80" t="s">
        <v>16116</v>
      </c>
      <c r="B1926" s="54">
        <v>310</v>
      </c>
      <c r="C1926" s="7" t="s">
        <v>10915</v>
      </c>
      <c r="D1926" s="8">
        <v>1.96</v>
      </c>
      <c r="E1926" s="1" t="str">
        <f t="shared" si="90"/>
        <v/>
      </c>
      <c r="G1926" s="1" t="s">
        <v>17860</v>
      </c>
      <c r="H1926" s="4"/>
      <c r="I1926" s="17" t="str">
        <f t="shared" si="91"/>
        <v/>
      </c>
      <c r="J1926" s="2">
        <v>1.96</v>
      </c>
      <c r="K1926" s="2">
        <v>1.98</v>
      </c>
      <c r="L1926" s="2">
        <v>1.95</v>
      </c>
      <c r="M1926" s="17">
        <v>1</v>
      </c>
      <c r="N1926" s="38"/>
      <c r="O1926" s="80">
        <f>MATCH(C1926,大汇总!$A$2:$A$6000,0)</f>
        <v>239</v>
      </c>
      <c r="P1926">
        <f t="shared" ca="1" si="92"/>
        <v>0.95628945844164759</v>
      </c>
    </row>
    <row r="1927" spans="1:16" ht="70.150000000000006" hidden="1" customHeight="1">
      <c r="A1927" s="80" t="s">
        <v>16114</v>
      </c>
      <c r="B1927" s="1">
        <v>310</v>
      </c>
      <c r="C1927" s="7" t="s">
        <v>15604</v>
      </c>
      <c r="D1927" s="8" t="s">
        <v>2666</v>
      </c>
      <c r="E1927" s="1" t="str">
        <f t="shared" si="90"/>
        <v>A． 弱积冰或中度积冰，且云的上部积冰比下部要强</v>
      </c>
      <c r="G1927" s="1"/>
      <c r="H1927" s="4">
        <v>1</v>
      </c>
      <c r="I1927" s="1" t="str">
        <f t="shared" si="91"/>
        <v>×</v>
      </c>
      <c r="J1927" s="2" t="s">
        <v>2667</v>
      </c>
      <c r="K1927" s="2" t="s">
        <v>2666</v>
      </c>
      <c r="L1927" s="2" t="s">
        <v>2668</v>
      </c>
      <c r="M1927" s="1">
        <v>2</v>
      </c>
      <c r="N1927" s="33"/>
      <c r="O1927" s="80">
        <f>MATCH(C1927,大汇总!$A$2:$A$6000,0)</f>
        <v>2228</v>
      </c>
      <c r="P1927">
        <f t="shared" ca="1" si="92"/>
        <v>0.6597780505712979</v>
      </c>
    </row>
    <row r="1928" spans="1:16" ht="70.150000000000006" hidden="1" customHeight="1">
      <c r="A1928" s="80" t="s">
        <v>16120</v>
      </c>
      <c r="B1928" s="54">
        <v>310</v>
      </c>
      <c r="C1928" s="7" t="s">
        <v>30196</v>
      </c>
      <c r="D1928" s="8" t="s">
        <v>13566</v>
      </c>
      <c r="E1928" s="9" t="str">
        <f t="shared" si="90"/>
        <v/>
      </c>
      <c r="G1928" s="9" t="s">
        <v>17857</v>
      </c>
      <c r="H1928" s="4">
        <v>1</v>
      </c>
      <c r="I1928" s="17" t="str">
        <f t="shared" si="91"/>
        <v>√</v>
      </c>
      <c r="J1928" s="2" t="s">
        <v>13566</v>
      </c>
      <c r="K1928" s="2" t="s">
        <v>13567</v>
      </c>
      <c r="L1928" s="2" t="s">
        <v>13568</v>
      </c>
      <c r="M1928" s="17">
        <v>1</v>
      </c>
      <c r="N1928" s="25"/>
      <c r="O1928" s="80" t="e">
        <f>MATCH(C1928,大汇总!$A$2:$A$6000,0)</f>
        <v>#N/A</v>
      </c>
      <c r="P1928">
        <f t="shared" ca="1" si="92"/>
        <v>0.86673322301807698</v>
      </c>
    </row>
    <row r="1929" spans="1:16" ht="70.150000000000006" hidden="1" customHeight="1">
      <c r="A1929" s="80" t="s">
        <v>16117</v>
      </c>
      <c r="B1929" s="17">
        <v>310</v>
      </c>
      <c r="C1929" s="7" t="s">
        <v>12045</v>
      </c>
      <c r="D1929" s="8" t="s">
        <v>4601</v>
      </c>
      <c r="E1929" s="1" t="str">
        <f t="shared" si="90"/>
        <v/>
      </c>
      <c r="G1929" s="1" t="s">
        <v>17860</v>
      </c>
      <c r="H1929" s="4">
        <v>3</v>
      </c>
      <c r="I1929" s="17" t="str">
        <f t="shared" si="91"/>
        <v>√</v>
      </c>
      <c r="J1929" s="2" t="s">
        <v>12047</v>
      </c>
      <c r="K1929" s="2" t="s">
        <v>12046</v>
      </c>
      <c r="L1929" s="2" t="s">
        <v>4601</v>
      </c>
      <c r="M1929" s="17">
        <v>3</v>
      </c>
      <c r="N1929" s="24"/>
      <c r="O1929" s="80">
        <f>MATCH(C1929,大汇总!$A$2:$A$6000,0)</f>
        <v>1228</v>
      </c>
      <c r="P1929">
        <f t="shared" ca="1" si="92"/>
        <v>0.91700208016029106</v>
      </c>
    </row>
    <row r="1930" spans="1:16" ht="70.150000000000006" hidden="1" customHeight="1">
      <c r="A1930" s="80" t="s">
        <v>16115</v>
      </c>
      <c r="B1930" s="1">
        <v>311</v>
      </c>
      <c r="C1930" s="7" t="s">
        <v>4791</v>
      </c>
      <c r="D1930" s="8" t="s">
        <v>4792</v>
      </c>
      <c r="E1930" s="1" t="str">
        <f t="shared" si="90"/>
        <v/>
      </c>
      <c r="G1930" s="1"/>
      <c r="H1930" s="4">
        <v>3</v>
      </c>
      <c r="I1930" s="17" t="str">
        <f t="shared" si="91"/>
        <v>√</v>
      </c>
      <c r="J1930" s="2" t="s">
        <v>4794</v>
      </c>
      <c r="K1930" s="2" t="s">
        <v>4793</v>
      </c>
      <c r="L1930" s="2" t="s">
        <v>4792</v>
      </c>
      <c r="M1930" s="17">
        <v>3</v>
      </c>
      <c r="N1930" s="24"/>
      <c r="O1930" s="80">
        <f>MATCH(C1930,大汇总!$A$2:$A$6000,0)</f>
        <v>4266</v>
      </c>
      <c r="P1930">
        <f t="shared" ca="1" si="92"/>
        <v>0.83694265068980089</v>
      </c>
    </row>
    <row r="1931" spans="1:16" ht="70.150000000000006" hidden="1" customHeight="1">
      <c r="A1931" s="80" t="s">
        <v>16116</v>
      </c>
      <c r="B1931" s="54">
        <v>311</v>
      </c>
      <c r="C1931" s="7" t="s">
        <v>10916</v>
      </c>
      <c r="D1931" s="8" t="s">
        <v>10917</v>
      </c>
      <c r="E1931" s="1" t="str">
        <f t="shared" si="90"/>
        <v/>
      </c>
      <c r="G1931" s="1"/>
      <c r="H1931" s="4">
        <v>1</v>
      </c>
      <c r="I1931" s="17" t="str">
        <f t="shared" si="91"/>
        <v>√</v>
      </c>
      <c r="J1931" s="2" t="s">
        <v>6902</v>
      </c>
      <c r="K1931" s="2" t="s">
        <v>6903</v>
      </c>
      <c r="L1931" s="2" t="s">
        <v>6904</v>
      </c>
      <c r="M1931" s="17">
        <v>1</v>
      </c>
      <c r="N1931" s="38"/>
      <c r="O1931" s="80">
        <f>MATCH(C1931,大汇总!$A$2:$A$6000,0)</f>
        <v>4073</v>
      </c>
      <c r="P1931">
        <f t="shared" ca="1" si="92"/>
        <v>0.5793233224472647</v>
      </c>
    </row>
    <row r="1932" spans="1:16" ht="70.150000000000006" hidden="1" customHeight="1">
      <c r="A1932" s="80" t="s">
        <v>16114</v>
      </c>
      <c r="B1932" s="1">
        <v>311</v>
      </c>
      <c r="C1932" s="7" t="s">
        <v>15605</v>
      </c>
      <c r="D1932" s="8" t="s">
        <v>2669</v>
      </c>
      <c r="E1932" s="1" t="str">
        <f t="shared" si="90"/>
        <v/>
      </c>
      <c r="F1932" s="80" t="s">
        <v>18001</v>
      </c>
      <c r="G1932" s="1"/>
      <c r="H1932" s="4">
        <v>1</v>
      </c>
      <c r="I1932" s="1" t="str">
        <f t="shared" si="91"/>
        <v>√</v>
      </c>
      <c r="J1932" s="2" t="s">
        <v>2669</v>
      </c>
      <c r="K1932" s="2" t="s">
        <v>2670</v>
      </c>
      <c r="L1932" s="2" t="s">
        <v>2671</v>
      </c>
      <c r="M1932" s="1">
        <v>1</v>
      </c>
      <c r="N1932" s="77"/>
      <c r="O1932" s="80">
        <f>MATCH(C1932,大汇总!$A$2:$A$6000,0)</f>
        <v>1012</v>
      </c>
      <c r="P1932">
        <f t="shared" ca="1" si="92"/>
        <v>0.45646613279036097</v>
      </c>
    </row>
    <row r="1933" spans="1:16" ht="70.150000000000006" hidden="1" customHeight="1">
      <c r="A1933" s="80" t="s">
        <v>16120</v>
      </c>
      <c r="B1933" s="54">
        <v>311</v>
      </c>
      <c r="C1933" s="7" t="s">
        <v>13569</v>
      </c>
      <c r="D1933" s="8" t="s">
        <v>13570</v>
      </c>
      <c r="E1933" s="9" t="str">
        <f t="shared" si="90"/>
        <v/>
      </c>
      <c r="F1933" s="9" t="s">
        <v>17901</v>
      </c>
      <c r="G1933" s="9" t="s">
        <v>17857</v>
      </c>
      <c r="H1933" s="4">
        <v>1</v>
      </c>
      <c r="I1933" s="17" t="str">
        <f t="shared" si="91"/>
        <v>√</v>
      </c>
      <c r="J1933" s="2" t="s">
        <v>13570</v>
      </c>
      <c r="K1933" s="2" t="s">
        <v>13571</v>
      </c>
      <c r="L1933" s="2" t="s">
        <v>13568</v>
      </c>
      <c r="M1933" s="17">
        <v>1</v>
      </c>
      <c r="N1933" s="25"/>
      <c r="O1933" s="80">
        <f>MATCH(C1933,大汇总!$A$2:$A$6000,0)</f>
        <v>4465</v>
      </c>
      <c r="P1933">
        <f t="shared" ca="1" si="92"/>
        <v>0.9103292997492588</v>
      </c>
    </row>
    <row r="1934" spans="1:16" ht="70.150000000000006" hidden="1" customHeight="1">
      <c r="A1934" s="80" t="s">
        <v>16117</v>
      </c>
      <c r="B1934" s="17">
        <v>311</v>
      </c>
      <c r="C1934" s="7" t="s">
        <v>12048</v>
      </c>
      <c r="D1934" s="8" t="s">
        <v>12049</v>
      </c>
      <c r="E1934" s="1" t="str">
        <f t="shared" si="90"/>
        <v/>
      </c>
      <c r="G1934" s="1" t="s">
        <v>17860</v>
      </c>
      <c r="H1934" s="4"/>
      <c r="I1934" s="17" t="str">
        <f t="shared" si="91"/>
        <v/>
      </c>
      <c r="J1934" s="2" t="s">
        <v>12051</v>
      </c>
      <c r="K1934" s="2" t="s">
        <v>12050</v>
      </c>
      <c r="L1934" s="2" t="s">
        <v>12049</v>
      </c>
      <c r="M1934" s="17">
        <v>3</v>
      </c>
      <c r="N1934" s="24"/>
      <c r="O1934" s="80">
        <f>MATCH(C1934,大汇总!$A$2:$A$6000,0)</f>
        <v>1236</v>
      </c>
      <c r="P1934">
        <f t="shared" ca="1" si="92"/>
        <v>0.50242722674718066</v>
      </c>
    </row>
    <row r="1935" spans="1:16" ht="70.150000000000006" hidden="1" customHeight="1">
      <c r="A1935" s="80" t="s">
        <v>16115</v>
      </c>
      <c r="B1935" s="1">
        <v>312</v>
      </c>
      <c r="C1935" s="7" t="s">
        <v>4795</v>
      </c>
      <c r="D1935" s="8" t="s">
        <v>4796</v>
      </c>
      <c r="E1935" s="1" t="str">
        <f t="shared" si="90"/>
        <v/>
      </c>
      <c r="G1935" s="1"/>
      <c r="H1935" s="4">
        <v>2</v>
      </c>
      <c r="I1935" s="17" t="str">
        <f t="shared" si="91"/>
        <v>√</v>
      </c>
      <c r="J1935" s="2" t="s">
        <v>4797</v>
      </c>
      <c r="K1935" s="2" t="s">
        <v>4796</v>
      </c>
      <c r="L1935" s="2" t="s">
        <v>4798</v>
      </c>
      <c r="M1935" s="17">
        <v>2</v>
      </c>
      <c r="N1935" s="24" t="s">
        <v>16107</v>
      </c>
      <c r="O1935" s="80">
        <f>MATCH(C1935,大汇总!$A$2:$A$6000,0)</f>
        <v>4265</v>
      </c>
      <c r="P1935">
        <f t="shared" ca="1" si="92"/>
        <v>0.60105153291731239</v>
      </c>
    </row>
    <row r="1936" spans="1:16" ht="70.150000000000006" hidden="1" customHeight="1">
      <c r="A1936" s="80" t="s">
        <v>16116</v>
      </c>
      <c r="B1936" s="54">
        <v>312</v>
      </c>
      <c r="C1936" s="7" t="s">
        <v>10918</v>
      </c>
      <c r="D1936" s="8" t="s">
        <v>6905</v>
      </c>
      <c r="E1936" s="1" t="str">
        <f t="shared" si="90"/>
        <v/>
      </c>
      <c r="F1936" s="80" t="s">
        <v>17978</v>
      </c>
      <c r="G1936" s="1" t="s">
        <v>17860</v>
      </c>
      <c r="H1936" s="4"/>
      <c r="I1936" s="17" t="str">
        <f t="shared" si="91"/>
        <v/>
      </c>
      <c r="J1936" s="2" t="s">
        <v>6907</v>
      </c>
      <c r="K1936" s="2" t="s">
        <v>6906</v>
      </c>
      <c r="L1936" s="2" t="s">
        <v>6905</v>
      </c>
      <c r="M1936" s="17">
        <v>3</v>
      </c>
      <c r="N1936" s="38"/>
      <c r="O1936" s="80">
        <f>MATCH(C1936,大汇总!$A$2:$A$6000,0)</f>
        <v>323</v>
      </c>
      <c r="P1936">
        <f t="shared" ca="1" si="92"/>
        <v>0.75684355593619035</v>
      </c>
    </row>
    <row r="1937" spans="1:16" ht="70.150000000000006" hidden="1" customHeight="1">
      <c r="A1937" s="80" t="s">
        <v>16114</v>
      </c>
      <c r="B1937" s="1">
        <v>312</v>
      </c>
      <c r="C1937" s="7" t="s">
        <v>2672</v>
      </c>
      <c r="D1937" s="8" t="s">
        <v>2673</v>
      </c>
      <c r="E1937" s="1" t="str">
        <f t="shared" si="90"/>
        <v/>
      </c>
      <c r="F1937" s="80" t="s">
        <v>18001</v>
      </c>
      <c r="G1937" s="1" t="s">
        <v>17859</v>
      </c>
      <c r="H1937" s="4">
        <v>2</v>
      </c>
      <c r="I1937" s="1" t="str">
        <f t="shared" si="91"/>
        <v>√</v>
      </c>
      <c r="J1937" s="2" t="s">
        <v>2674</v>
      </c>
      <c r="K1937" s="2" t="s">
        <v>2673</v>
      </c>
      <c r="L1937" s="2" t="s">
        <v>2675</v>
      </c>
      <c r="M1937" s="1">
        <v>2</v>
      </c>
      <c r="N1937" s="77"/>
      <c r="O1937" s="80">
        <f>MATCH(C1937,大汇总!$A$2:$A$6000,0)</f>
        <v>116</v>
      </c>
      <c r="P1937">
        <f t="shared" ca="1" si="92"/>
        <v>0.41939416745539737</v>
      </c>
    </row>
    <row r="1938" spans="1:16" ht="70.150000000000006" hidden="1" customHeight="1">
      <c r="A1938" s="80" t="s">
        <v>16120</v>
      </c>
      <c r="B1938" s="54">
        <v>312</v>
      </c>
      <c r="C1938" s="7" t="s">
        <v>13572</v>
      </c>
      <c r="D1938" s="8" t="s">
        <v>13573</v>
      </c>
      <c r="E1938" s="9" t="str">
        <f t="shared" si="90"/>
        <v/>
      </c>
      <c r="F1938" s="80" t="s">
        <v>29470</v>
      </c>
      <c r="G1938" s="9" t="s">
        <v>17857</v>
      </c>
      <c r="H1938" s="4">
        <v>2</v>
      </c>
      <c r="I1938" s="17" t="str">
        <f t="shared" si="91"/>
        <v>√</v>
      </c>
      <c r="J1938" s="2" t="s">
        <v>13574</v>
      </c>
      <c r="K1938" s="2" t="s">
        <v>13573</v>
      </c>
      <c r="L1938" s="2" t="s">
        <v>3811</v>
      </c>
      <c r="M1938" s="17">
        <v>2</v>
      </c>
      <c r="N1938" s="25"/>
      <c r="O1938" s="80">
        <f>MATCH(C1938,大汇总!$A$2:$A$6000,0)</f>
        <v>4468</v>
      </c>
      <c r="P1938">
        <f t="shared" ca="1" si="92"/>
        <v>0.61738698315591312</v>
      </c>
    </row>
    <row r="1939" spans="1:16" ht="70.150000000000006" hidden="1" customHeight="1">
      <c r="A1939" s="80" t="s">
        <v>16117</v>
      </c>
      <c r="B1939" s="17">
        <v>312</v>
      </c>
      <c r="C1939" s="7" t="s">
        <v>12052</v>
      </c>
      <c r="D1939" s="8" t="s">
        <v>12053</v>
      </c>
      <c r="E1939" s="1" t="str">
        <f t="shared" si="90"/>
        <v/>
      </c>
      <c r="G1939" s="1" t="s">
        <v>17860</v>
      </c>
      <c r="H1939" s="4"/>
      <c r="I1939" s="17" t="str">
        <f t="shared" si="91"/>
        <v/>
      </c>
      <c r="J1939" s="2" t="s">
        <v>12055</v>
      </c>
      <c r="K1939" s="2" t="s">
        <v>12054</v>
      </c>
      <c r="L1939" s="2" t="s">
        <v>12053</v>
      </c>
      <c r="M1939" s="17">
        <v>3</v>
      </c>
      <c r="N1939" s="24"/>
      <c r="O1939" s="80">
        <f>MATCH(C1939,大汇总!$A$2:$A$6000,0)</f>
        <v>1235</v>
      </c>
      <c r="P1939">
        <f t="shared" ca="1" si="92"/>
        <v>0.80274802016779212</v>
      </c>
    </row>
    <row r="1940" spans="1:16" ht="70.150000000000006" hidden="1" customHeight="1">
      <c r="A1940" s="80" t="s">
        <v>16115</v>
      </c>
      <c r="B1940" s="1">
        <v>313</v>
      </c>
      <c r="C1940" s="156" t="s">
        <v>4799</v>
      </c>
      <c r="D1940" s="8" t="s">
        <v>4800</v>
      </c>
      <c r="E1940" s="1" t="str">
        <f t="shared" si="90"/>
        <v/>
      </c>
      <c r="G1940" s="1" t="s">
        <v>17860</v>
      </c>
      <c r="H1940" s="4">
        <v>2</v>
      </c>
      <c r="I1940" s="17" t="str">
        <f t="shared" si="91"/>
        <v>√</v>
      </c>
      <c r="J1940" s="2" t="s">
        <v>4801</v>
      </c>
      <c r="K1940" s="2" t="s">
        <v>4800</v>
      </c>
      <c r="L1940" s="2" t="s">
        <v>4802</v>
      </c>
      <c r="M1940" s="17">
        <v>2</v>
      </c>
      <c r="N1940" s="24"/>
      <c r="O1940" s="80">
        <f>MATCH(C1940,大汇总!$A$2:$A$6000,0)</f>
        <v>1281</v>
      </c>
      <c r="P1940">
        <f t="shared" ca="1" si="92"/>
        <v>0.36406385407048558</v>
      </c>
    </row>
    <row r="1941" spans="1:16" ht="70.150000000000006" hidden="1" customHeight="1">
      <c r="A1941" s="80" t="s">
        <v>16113</v>
      </c>
      <c r="B1941" s="1">
        <v>313</v>
      </c>
      <c r="C1941" s="7" t="s">
        <v>751</v>
      </c>
      <c r="D1941" s="8" t="s">
        <v>752</v>
      </c>
      <c r="E1941" s="1" t="str">
        <f t="shared" si="90"/>
        <v/>
      </c>
      <c r="G1941" s="1"/>
      <c r="H1941" s="4">
        <v>1</v>
      </c>
      <c r="I1941" s="17" t="str">
        <f t="shared" si="91"/>
        <v>√</v>
      </c>
      <c r="J1941" s="2" t="s">
        <v>752</v>
      </c>
      <c r="K1941" s="2" t="s">
        <v>754</v>
      </c>
      <c r="L1941" s="2" t="s">
        <v>753</v>
      </c>
      <c r="M1941" s="17">
        <v>1</v>
      </c>
      <c r="N1941" s="24"/>
      <c r="O1941" s="80" t="e">
        <f>MATCH(C1941,大汇总!$A$2:$A$6000,0)</f>
        <v>#N/A</v>
      </c>
      <c r="P1941">
        <f t="shared" ca="1" si="92"/>
        <v>0.68085273058103746</v>
      </c>
    </row>
    <row r="1942" spans="1:16" ht="70.150000000000006" hidden="1" customHeight="1">
      <c r="A1942" s="80" t="s">
        <v>16116</v>
      </c>
      <c r="B1942" s="54">
        <v>313</v>
      </c>
      <c r="C1942" s="7" t="s">
        <v>10919</v>
      </c>
      <c r="D1942" s="8" t="s">
        <v>6908</v>
      </c>
      <c r="E1942" s="1" t="str">
        <f t="shared" si="90"/>
        <v/>
      </c>
      <c r="F1942" s="80" t="s">
        <v>17978</v>
      </c>
      <c r="G1942" s="1" t="s">
        <v>17860</v>
      </c>
      <c r="H1942" s="4">
        <v>2</v>
      </c>
      <c r="I1942" s="17" t="str">
        <f t="shared" si="91"/>
        <v>√</v>
      </c>
      <c r="J1942" s="2" t="s">
        <v>6909</v>
      </c>
      <c r="K1942" s="2" t="s">
        <v>6908</v>
      </c>
      <c r="L1942" s="2" t="s">
        <v>6910</v>
      </c>
      <c r="M1942" s="17">
        <v>2</v>
      </c>
      <c r="N1942" s="38"/>
      <c r="O1942" s="80">
        <f>MATCH(C1942,大汇总!$A$2:$A$6000,0)</f>
        <v>325</v>
      </c>
      <c r="P1942">
        <f t="shared" ca="1" si="92"/>
        <v>0.4379571126460593</v>
      </c>
    </row>
    <row r="1943" spans="1:16" ht="70.150000000000006" hidden="1" customHeight="1">
      <c r="A1943" s="80" t="s">
        <v>16114</v>
      </c>
      <c r="B1943" s="1">
        <v>313</v>
      </c>
      <c r="C1943" s="7" t="s">
        <v>15606</v>
      </c>
      <c r="D1943" s="8" t="s">
        <v>1913</v>
      </c>
      <c r="E1943" s="1" t="str">
        <f t="shared" si="90"/>
        <v/>
      </c>
      <c r="G1943" s="1"/>
      <c r="H1943" s="4">
        <v>2</v>
      </c>
      <c r="I1943" s="1" t="str">
        <f t="shared" si="91"/>
        <v>√</v>
      </c>
      <c r="J1943" s="2" t="s">
        <v>2673</v>
      </c>
      <c r="K1943" s="2" t="s">
        <v>1913</v>
      </c>
      <c r="L1943" s="2" t="s">
        <v>2676</v>
      </c>
      <c r="M1943" s="1">
        <v>2</v>
      </c>
      <c r="N1943" s="33"/>
      <c r="O1943" s="80">
        <f>MATCH(C1943,大汇总!$A$2:$A$6000,0)</f>
        <v>19</v>
      </c>
      <c r="P1943">
        <f t="shared" ca="1" si="92"/>
        <v>0.2113382729594282</v>
      </c>
    </row>
    <row r="1944" spans="1:16" ht="70.150000000000006" hidden="1" customHeight="1">
      <c r="A1944" s="80" t="s">
        <v>16120</v>
      </c>
      <c r="B1944" s="54">
        <v>313</v>
      </c>
      <c r="C1944" s="7" t="s">
        <v>13575</v>
      </c>
      <c r="D1944" s="8" t="s">
        <v>13566</v>
      </c>
      <c r="E1944" s="9" t="str">
        <f t="shared" si="90"/>
        <v/>
      </c>
      <c r="G1944" s="9" t="s">
        <v>17857</v>
      </c>
      <c r="H1944" s="4">
        <v>1</v>
      </c>
      <c r="I1944" s="17" t="str">
        <f t="shared" si="91"/>
        <v>√</v>
      </c>
      <c r="J1944" s="2" t="s">
        <v>13566</v>
      </c>
      <c r="K1944" s="2" t="s">
        <v>13567</v>
      </c>
      <c r="L1944" s="2" t="s">
        <v>13568</v>
      </c>
      <c r="M1944" s="17">
        <v>1</v>
      </c>
      <c r="N1944" s="25"/>
      <c r="O1944" s="80">
        <f>MATCH(C1944,大汇总!$A$2:$A$6000,0)</f>
        <v>4466</v>
      </c>
      <c r="P1944">
        <f t="shared" ca="1" si="92"/>
        <v>0.22495653207996269</v>
      </c>
    </row>
    <row r="1945" spans="1:16" ht="70.150000000000006" hidden="1" customHeight="1">
      <c r="A1945" s="80" t="s">
        <v>16117</v>
      </c>
      <c r="B1945" s="21">
        <v>313</v>
      </c>
      <c r="C1945" s="7" t="s">
        <v>12056</v>
      </c>
      <c r="D1945" s="8">
        <v>5.2000000000000005E-2</v>
      </c>
      <c r="E1945" s="8" t="str">
        <f t="shared" si="90"/>
        <v/>
      </c>
      <c r="G1945" s="1" t="s">
        <v>17860</v>
      </c>
      <c r="H1945" s="4"/>
      <c r="I1945" s="21" t="str">
        <f t="shared" si="91"/>
        <v/>
      </c>
      <c r="J1945" s="7">
        <v>0.05</v>
      </c>
      <c r="K1945" s="7">
        <v>5.2000000000000005E-2</v>
      </c>
      <c r="L1945" s="7">
        <v>5.4000000000000006E-2</v>
      </c>
      <c r="M1945" s="17">
        <v>2</v>
      </c>
      <c r="N1945" s="24"/>
      <c r="O1945" s="80">
        <f>MATCH(C1945,大汇总!$A$2:$A$6000,0)</f>
        <v>1243</v>
      </c>
      <c r="P1945">
        <f t="shared" ca="1" si="92"/>
        <v>0.85292245069195782</v>
      </c>
    </row>
    <row r="1946" spans="1:16" ht="70.150000000000006" hidden="1" customHeight="1">
      <c r="A1946" s="80" t="s">
        <v>16115</v>
      </c>
      <c r="B1946" s="1">
        <v>314</v>
      </c>
      <c r="C1946" s="7" t="s">
        <v>4803</v>
      </c>
      <c r="D1946" s="8" t="s">
        <v>4804</v>
      </c>
      <c r="E1946" s="1" t="str">
        <f t="shared" si="90"/>
        <v/>
      </c>
      <c r="G1946" s="1" t="s">
        <v>17860</v>
      </c>
      <c r="H1946" s="4"/>
      <c r="I1946" s="17" t="str">
        <f t="shared" si="91"/>
        <v/>
      </c>
      <c r="J1946" s="2" t="s">
        <v>4804</v>
      </c>
      <c r="K1946" s="2" t="s">
        <v>4805</v>
      </c>
      <c r="L1946" s="2" t="s">
        <v>4806</v>
      </c>
      <c r="M1946" s="17">
        <v>1</v>
      </c>
      <c r="N1946" s="24"/>
      <c r="O1946" s="80">
        <f>MATCH(C1946,大汇总!$A$2:$A$6000,0)</f>
        <v>1280</v>
      </c>
      <c r="P1946">
        <f t="shared" ca="1" si="92"/>
        <v>0.93637488913215294</v>
      </c>
    </row>
    <row r="1947" spans="1:16" ht="70.150000000000006" hidden="1" customHeight="1">
      <c r="A1947" s="80" t="s">
        <v>16113</v>
      </c>
      <c r="B1947" s="1">
        <v>314</v>
      </c>
      <c r="C1947" s="7" t="s">
        <v>1599</v>
      </c>
      <c r="D1947" s="8" t="s">
        <v>755</v>
      </c>
      <c r="E1947" s="1" t="str">
        <f t="shared" si="90"/>
        <v/>
      </c>
      <c r="G1947" s="1"/>
      <c r="H1947" s="4">
        <v>1</v>
      </c>
      <c r="I1947" s="17" t="str">
        <f t="shared" si="91"/>
        <v>√</v>
      </c>
      <c r="J1947" s="2" t="s">
        <v>755</v>
      </c>
      <c r="K1947" s="2" t="s">
        <v>757</v>
      </c>
      <c r="L1947" s="2" t="s">
        <v>756</v>
      </c>
      <c r="M1947" s="17">
        <v>1</v>
      </c>
      <c r="N1947" s="24"/>
      <c r="O1947" s="80" t="e">
        <f>MATCH(C1947,大汇总!$A$2:$A$6000,0)</f>
        <v>#N/A</v>
      </c>
      <c r="P1947">
        <f t="shared" ca="1" si="92"/>
        <v>0.71998160473099626</v>
      </c>
    </row>
    <row r="1948" spans="1:16" ht="70.150000000000006" hidden="1" customHeight="1">
      <c r="A1948" s="80" t="s">
        <v>16116</v>
      </c>
      <c r="B1948" s="54">
        <v>314</v>
      </c>
      <c r="C1948" s="7" t="s">
        <v>10920</v>
      </c>
      <c r="D1948" s="8" t="s">
        <v>6911</v>
      </c>
      <c r="E1948" s="1" t="str">
        <f t="shared" si="90"/>
        <v/>
      </c>
      <c r="F1948" s="80" t="s">
        <v>17978</v>
      </c>
      <c r="G1948" s="1" t="s">
        <v>17860</v>
      </c>
      <c r="H1948" s="4"/>
      <c r="I1948" s="17" t="str">
        <f t="shared" si="91"/>
        <v/>
      </c>
      <c r="J1948" s="2" t="s">
        <v>6911</v>
      </c>
      <c r="K1948" s="2" t="s">
        <v>6912</v>
      </c>
      <c r="L1948" s="2" t="s">
        <v>6913</v>
      </c>
      <c r="M1948" s="17">
        <v>1</v>
      </c>
      <c r="N1948" s="38"/>
      <c r="O1948" s="80">
        <f>MATCH(C1948,大汇总!$A$2:$A$6000,0)</f>
        <v>327</v>
      </c>
      <c r="P1948">
        <f t="shared" ca="1" si="92"/>
        <v>0.80137882303413055</v>
      </c>
    </row>
    <row r="1949" spans="1:16" ht="70.150000000000006" hidden="1" customHeight="1">
      <c r="A1949" s="80" t="s">
        <v>16114</v>
      </c>
      <c r="B1949" s="1">
        <v>314</v>
      </c>
      <c r="C1949" s="7" t="s">
        <v>15607</v>
      </c>
      <c r="D1949" s="8" t="s">
        <v>2677</v>
      </c>
      <c r="E1949" s="1" t="str">
        <f t="shared" si="90"/>
        <v/>
      </c>
      <c r="F1949" s="80" t="s">
        <v>18001</v>
      </c>
      <c r="G1949" s="1"/>
      <c r="H1949" s="4">
        <v>2</v>
      </c>
      <c r="I1949" s="1" t="str">
        <f t="shared" si="91"/>
        <v>√</v>
      </c>
      <c r="J1949" s="2" t="s">
        <v>2678</v>
      </c>
      <c r="K1949" s="2" t="s">
        <v>2677</v>
      </c>
      <c r="L1949" s="2" t="s">
        <v>2679</v>
      </c>
      <c r="M1949" s="1">
        <v>2</v>
      </c>
      <c r="N1949" s="77"/>
      <c r="O1949" s="80">
        <f>MATCH(C1949,大汇总!$A$2:$A$6000,0)</f>
        <v>18</v>
      </c>
      <c r="P1949">
        <f t="shared" ca="1" si="92"/>
        <v>0.37459430471837651</v>
      </c>
    </row>
    <row r="1950" spans="1:16" ht="70.150000000000006" hidden="1" customHeight="1">
      <c r="A1950" s="80" t="s">
        <v>16117</v>
      </c>
      <c r="B1950" s="17">
        <v>314</v>
      </c>
      <c r="C1950" s="7" t="s">
        <v>12057</v>
      </c>
      <c r="D1950" s="8" t="s">
        <v>12058</v>
      </c>
      <c r="E1950" s="1" t="str">
        <f t="shared" si="90"/>
        <v/>
      </c>
      <c r="G1950" s="1" t="s">
        <v>17860</v>
      </c>
      <c r="H1950" s="4"/>
      <c r="I1950" s="17" t="str">
        <f t="shared" si="91"/>
        <v/>
      </c>
      <c r="J1950" s="2" t="s">
        <v>12059</v>
      </c>
      <c r="K1950" s="2" t="s">
        <v>12058</v>
      </c>
      <c r="L1950" s="2" t="s">
        <v>12060</v>
      </c>
      <c r="M1950" s="17">
        <v>2</v>
      </c>
      <c r="N1950" s="24"/>
      <c r="O1950" s="80">
        <f>MATCH(C1950,大汇总!$A$2:$A$6000,0)</f>
        <v>1209</v>
      </c>
      <c r="P1950">
        <f t="shared" ca="1" si="92"/>
        <v>0.5233651065960897</v>
      </c>
    </row>
    <row r="1951" spans="1:16" ht="70.150000000000006" hidden="1" customHeight="1">
      <c r="A1951" s="80" t="s">
        <v>16115</v>
      </c>
      <c r="B1951" s="1">
        <v>315</v>
      </c>
      <c r="C1951" s="7" t="s">
        <v>15662</v>
      </c>
      <c r="D1951" s="8" t="s">
        <v>4807</v>
      </c>
      <c r="E1951" s="1" t="str">
        <f t="shared" si="90"/>
        <v/>
      </c>
      <c r="G1951" s="1" t="s">
        <v>17860</v>
      </c>
      <c r="H1951" s="4"/>
      <c r="I1951" s="17" t="str">
        <f t="shared" si="91"/>
        <v/>
      </c>
      <c r="J1951" s="2" t="s">
        <v>4809</v>
      </c>
      <c r="K1951" s="2" t="s">
        <v>4808</v>
      </c>
      <c r="L1951" s="2" t="s">
        <v>4807</v>
      </c>
      <c r="M1951" s="17">
        <v>3</v>
      </c>
      <c r="N1951" s="24"/>
      <c r="O1951" s="80">
        <f>MATCH(C1951,大汇总!$A$2:$A$6000,0)</f>
        <v>1271</v>
      </c>
      <c r="P1951">
        <f t="shared" ca="1" si="92"/>
        <v>0.43697751590347567</v>
      </c>
    </row>
    <row r="1952" spans="1:16" ht="70.150000000000006" hidden="1" customHeight="1">
      <c r="A1952" s="80" t="s">
        <v>16113</v>
      </c>
      <c r="B1952" s="1">
        <v>315</v>
      </c>
      <c r="C1952" s="7" t="s">
        <v>1600</v>
      </c>
      <c r="D1952" s="8" t="s">
        <v>758</v>
      </c>
      <c r="E1952" s="1" t="str">
        <f t="shared" si="90"/>
        <v/>
      </c>
      <c r="G1952" s="1"/>
      <c r="H1952" s="4">
        <v>3</v>
      </c>
      <c r="I1952" s="17" t="str">
        <f t="shared" si="91"/>
        <v>√</v>
      </c>
      <c r="J1952" s="2" t="s">
        <v>760</v>
      </c>
      <c r="K1952" s="2" t="s">
        <v>759</v>
      </c>
      <c r="L1952" s="2" t="s">
        <v>758</v>
      </c>
      <c r="M1952" s="17">
        <v>3</v>
      </c>
      <c r="N1952" s="24"/>
      <c r="O1952" s="80" t="e">
        <f>MATCH(C1952,大汇总!$A$2:$A$6000,0)</f>
        <v>#N/A</v>
      </c>
      <c r="P1952">
        <f t="shared" ca="1" si="92"/>
        <v>0.93011391126880283</v>
      </c>
    </row>
    <row r="1953" spans="1:16" ht="70.150000000000006" hidden="1" customHeight="1">
      <c r="A1953" s="80" t="s">
        <v>16116</v>
      </c>
      <c r="B1953" s="54">
        <v>315</v>
      </c>
      <c r="C1953" s="7" t="s">
        <v>10921</v>
      </c>
      <c r="D1953" s="8">
        <v>63</v>
      </c>
      <c r="E1953" s="1" t="str">
        <f t="shared" si="90"/>
        <v/>
      </c>
      <c r="F1953" s="80" t="s">
        <v>17978</v>
      </c>
      <c r="G1953" s="1" t="s">
        <v>17860</v>
      </c>
      <c r="H1953" s="4"/>
      <c r="I1953" s="17" t="str">
        <f t="shared" si="91"/>
        <v/>
      </c>
      <c r="J1953" s="2">
        <v>63</v>
      </c>
      <c r="K1953" s="2">
        <v>63</v>
      </c>
      <c r="L1953" s="2">
        <v>65</v>
      </c>
      <c r="M1953" s="17">
        <v>1</v>
      </c>
      <c r="N1953" s="38"/>
      <c r="O1953" s="80">
        <f>MATCH(C1953,大汇总!$A$2:$A$6000,0)</f>
        <v>329</v>
      </c>
      <c r="P1953">
        <f t="shared" ca="1" si="92"/>
        <v>0.90828753556738007</v>
      </c>
    </row>
    <row r="1954" spans="1:16" ht="70.150000000000006" hidden="1" customHeight="1">
      <c r="A1954" s="80" t="s">
        <v>16114</v>
      </c>
      <c r="B1954" s="1">
        <v>315</v>
      </c>
      <c r="C1954" s="7" t="s">
        <v>15608</v>
      </c>
      <c r="D1954" s="8" t="s">
        <v>2680</v>
      </c>
      <c r="E1954" s="1" t="str">
        <f t="shared" si="90"/>
        <v/>
      </c>
      <c r="F1954" s="80" t="s">
        <v>18001</v>
      </c>
      <c r="G1954" s="1"/>
      <c r="H1954" s="4">
        <v>3</v>
      </c>
      <c r="I1954" s="1" t="str">
        <f t="shared" si="91"/>
        <v>√</v>
      </c>
      <c r="J1954" s="2" t="s">
        <v>2682</v>
      </c>
      <c r="K1954" s="2" t="s">
        <v>2681</v>
      </c>
      <c r="L1954" s="2" t="s">
        <v>2680</v>
      </c>
      <c r="M1954" s="1">
        <v>3</v>
      </c>
      <c r="N1954" s="77" t="s">
        <v>18002</v>
      </c>
      <c r="O1954" s="80">
        <f>MATCH(C1954,大汇总!$A$2:$A$6000,0)</f>
        <v>106</v>
      </c>
      <c r="P1954">
        <f t="shared" ca="1" si="92"/>
        <v>0.19846526984976898</v>
      </c>
    </row>
    <row r="1955" spans="1:16" ht="70.150000000000006" hidden="1" customHeight="1">
      <c r="A1955" s="80" t="s">
        <v>16117</v>
      </c>
      <c r="B1955" s="17">
        <v>315</v>
      </c>
      <c r="C1955" s="7" t="s">
        <v>15953</v>
      </c>
      <c r="D1955" s="8" t="s">
        <v>12061</v>
      </c>
      <c r="E1955" s="1" t="str">
        <f t="shared" si="90"/>
        <v/>
      </c>
      <c r="G1955" s="1" t="s">
        <v>17860</v>
      </c>
      <c r="H1955" s="4"/>
      <c r="I1955" s="17" t="str">
        <f t="shared" si="91"/>
        <v/>
      </c>
      <c r="J1955" s="2" t="s">
        <v>12062</v>
      </c>
      <c r="K1955" s="2" t="s">
        <v>12061</v>
      </c>
      <c r="L1955" s="2" t="s">
        <v>12063</v>
      </c>
      <c r="M1955" s="17">
        <v>2</v>
      </c>
      <c r="N1955" s="24"/>
      <c r="O1955" s="80">
        <f>MATCH(C1955,大汇总!$A$2:$A$6000,0)</f>
        <v>1211</v>
      </c>
      <c r="P1955">
        <f t="shared" ca="1" si="92"/>
        <v>0.29838071676598654</v>
      </c>
    </row>
    <row r="1956" spans="1:16" ht="70.150000000000006" hidden="1" customHeight="1">
      <c r="A1956" s="80" t="s">
        <v>16115</v>
      </c>
      <c r="B1956" s="1">
        <v>316</v>
      </c>
      <c r="C1956" s="7" t="s">
        <v>4810</v>
      </c>
      <c r="D1956" s="8" t="s">
        <v>4811</v>
      </c>
      <c r="E1956" s="1" t="str">
        <f t="shared" si="90"/>
        <v/>
      </c>
      <c r="G1956" s="1" t="s">
        <v>17860</v>
      </c>
      <c r="H1956" s="4"/>
      <c r="I1956" s="17" t="str">
        <f t="shared" si="91"/>
        <v/>
      </c>
      <c r="J1956" s="2" t="s">
        <v>4811</v>
      </c>
      <c r="K1956" s="2" t="s">
        <v>4812</v>
      </c>
      <c r="L1956" s="2" t="s">
        <v>4813</v>
      </c>
      <c r="M1956" s="17">
        <v>1</v>
      </c>
      <c r="N1956" s="24"/>
      <c r="O1956" s="80">
        <f>MATCH(C1956,大汇总!$A$2:$A$6000,0)</f>
        <v>1288</v>
      </c>
      <c r="P1956">
        <f t="shared" ca="1" si="92"/>
        <v>0.86008010436000404</v>
      </c>
    </row>
    <row r="1957" spans="1:16" ht="70.150000000000006" hidden="1" customHeight="1">
      <c r="A1957" s="80" t="s">
        <v>16113</v>
      </c>
      <c r="B1957" s="1">
        <v>316</v>
      </c>
      <c r="C1957" s="7" t="s">
        <v>1601</v>
      </c>
      <c r="D1957" s="8" t="s">
        <v>761</v>
      </c>
      <c r="E1957" s="1" t="str">
        <f t="shared" si="90"/>
        <v/>
      </c>
      <c r="G1957" s="1"/>
      <c r="H1957" s="4">
        <v>2</v>
      </c>
      <c r="I1957" s="17" t="str">
        <f t="shared" si="91"/>
        <v>√</v>
      </c>
      <c r="J1957" s="2" t="s">
        <v>762</v>
      </c>
      <c r="K1957" s="2" t="s">
        <v>761</v>
      </c>
      <c r="L1957" s="2" t="s">
        <v>763</v>
      </c>
      <c r="M1957" s="17">
        <v>2</v>
      </c>
      <c r="N1957" s="24"/>
      <c r="O1957" s="80">
        <f>MATCH(C1957,大汇总!$A$2:$A$6000,0)</f>
        <v>4099</v>
      </c>
      <c r="P1957">
        <f t="shared" ca="1" si="92"/>
        <v>0.89338318428476104</v>
      </c>
    </row>
    <row r="1958" spans="1:16" ht="70.150000000000006" hidden="1" customHeight="1">
      <c r="A1958" s="80" t="s">
        <v>16116</v>
      </c>
      <c r="B1958" s="54">
        <v>316</v>
      </c>
      <c r="C1958" s="7" t="s">
        <v>10922</v>
      </c>
      <c r="D1958" s="8" t="s">
        <v>6914</v>
      </c>
      <c r="E1958" s="1" t="str">
        <f t="shared" si="90"/>
        <v/>
      </c>
      <c r="F1958" s="80" t="s">
        <v>17978</v>
      </c>
      <c r="G1958" s="1" t="s">
        <v>17860</v>
      </c>
      <c r="H1958" s="4"/>
      <c r="I1958" s="17" t="str">
        <f t="shared" si="91"/>
        <v/>
      </c>
      <c r="J1958" s="2" t="s">
        <v>6915</v>
      </c>
      <c r="K1958" s="2" t="s">
        <v>6914</v>
      </c>
      <c r="L1958" s="2" t="s">
        <v>6916</v>
      </c>
      <c r="M1958" s="17">
        <v>2</v>
      </c>
      <c r="N1958" s="38"/>
      <c r="O1958" s="80">
        <f>MATCH(C1958,大汇总!$A$2:$A$6000,0)</f>
        <v>331</v>
      </c>
      <c r="P1958">
        <f t="shared" ca="1" si="92"/>
        <v>0.94560432824108032</v>
      </c>
    </row>
    <row r="1959" spans="1:16" ht="70.150000000000006" hidden="1" customHeight="1">
      <c r="A1959" s="80" t="s">
        <v>16114</v>
      </c>
      <c r="B1959" s="1">
        <v>316</v>
      </c>
      <c r="C1959" s="7" t="s">
        <v>17995</v>
      </c>
      <c r="D1959" s="8" t="s">
        <v>2683</v>
      </c>
      <c r="E1959" s="1" t="str">
        <f t="shared" si="90"/>
        <v/>
      </c>
      <c r="F1959" s="80" t="s">
        <v>17986</v>
      </c>
      <c r="G1959" s="1"/>
      <c r="H1959" s="4">
        <v>3</v>
      </c>
      <c r="I1959" s="1" t="str">
        <f t="shared" si="91"/>
        <v>√</v>
      </c>
      <c r="J1959" s="2" t="s">
        <v>17992</v>
      </c>
      <c r="K1959" s="2" t="s">
        <v>17993</v>
      </c>
      <c r="L1959" s="2" t="s">
        <v>17994</v>
      </c>
      <c r="M1959" s="1">
        <v>3</v>
      </c>
      <c r="N1959" s="77"/>
      <c r="O1959" s="80">
        <f>MATCH(C1959,大汇总!$A$2:$A$6000,0)</f>
        <v>3571</v>
      </c>
      <c r="P1959">
        <f t="shared" ca="1" si="92"/>
        <v>0.22462918375237584</v>
      </c>
    </row>
    <row r="1960" spans="1:16" ht="70.150000000000006" hidden="1" customHeight="1">
      <c r="A1960" s="80" t="s">
        <v>16117</v>
      </c>
      <c r="B1960" s="17">
        <v>316</v>
      </c>
      <c r="C1960" s="7" t="s">
        <v>12064</v>
      </c>
      <c r="D1960" s="8" t="s">
        <v>12065</v>
      </c>
      <c r="E1960" s="1" t="str">
        <f t="shared" si="90"/>
        <v/>
      </c>
      <c r="G1960" s="1" t="s">
        <v>17860</v>
      </c>
      <c r="H1960" s="4"/>
      <c r="I1960" s="17" t="str">
        <f t="shared" si="91"/>
        <v/>
      </c>
      <c r="J1960" s="2" t="s">
        <v>12066</v>
      </c>
      <c r="K1960" s="2" t="s">
        <v>12065</v>
      </c>
      <c r="L1960" s="2" t="s">
        <v>12067</v>
      </c>
      <c r="M1960" s="17">
        <v>2</v>
      </c>
      <c r="N1960" s="24"/>
      <c r="O1960" s="80">
        <f>MATCH(C1960,大汇总!$A$2:$A$6000,0)</f>
        <v>1227</v>
      </c>
      <c r="P1960">
        <f t="shared" ca="1" si="92"/>
        <v>0.28343185887961986</v>
      </c>
    </row>
    <row r="1961" spans="1:16" ht="70.150000000000006" hidden="1" customHeight="1">
      <c r="A1961" s="80" t="s">
        <v>16115</v>
      </c>
      <c r="B1961" s="1">
        <v>317</v>
      </c>
      <c r="C1961" s="7" t="s">
        <v>15663</v>
      </c>
      <c r="D1961" s="8" t="s">
        <v>4806</v>
      </c>
      <c r="E1961" s="1" t="str">
        <f t="shared" si="90"/>
        <v/>
      </c>
      <c r="G1961" s="1" t="s">
        <v>17860</v>
      </c>
      <c r="H1961" s="4"/>
      <c r="I1961" s="17" t="str">
        <f t="shared" si="91"/>
        <v/>
      </c>
      <c r="J1961" s="2" t="s">
        <v>4806</v>
      </c>
      <c r="K1961" s="2" t="s">
        <v>4814</v>
      </c>
      <c r="L1961" s="2" t="s">
        <v>4815</v>
      </c>
      <c r="M1961" s="17">
        <v>1</v>
      </c>
      <c r="N1961" s="24"/>
      <c r="O1961" s="80">
        <f>MATCH(C1961,大汇总!$A$2:$A$6000,0)</f>
        <v>1285</v>
      </c>
      <c r="P1961">
        <f t="shared" ca="1" si="92"/>
        <v>0.60847925211234244</v>
      </c>
    </row>
    <row r="1962" spans="1:16" ht="70.150000000000006" hidden="1" customHeight="1">
      <c r="A1962" s="80" t="s">
        <v>16116</v>
      </c>
      <c r="B1962" s="54">
        <v>317</v>
      </c>
      <c r="C1962" s="7" t="s">
        <v>10923</v>
      </c>
      <c r="D1962" s="8" t="s">
        <v>6917</v>
      </c>
      <c r="E1962" s="1" t="str">
        <f t="shared" si="90"/>
        <v/>
      </c>
      <c r="F1962" s="80" t="s">
        <v>17978</v>
      </c>
      <c r="G1962" s="1" t="s">
        <v>17860</v>
      </c>
      <c r="H1962" s="4">
        <v>3</v>
      </c>
      <c r="I1962" s="17" t="str">
        <f t="shared" si="91"/>
        <v>√</v>
      </c>
      <c r="J1962" s="2" t="s">
        <v>6919</v>
      </c>
      <c r="K1962" s="2" t="s">
        <v>6918</v>
      </c>
      <c r="L1962" s="2" t="s">
        <v>6917</v>
      </c>
      <c r="M1962" s="17">
        <v>3</v>
      </c>
      <c r="N1962" s="38"/>
      <c r="O1962" s="80">
        <f>MATCH(C1962,大汇总!$A$2:$A$6000,0)</f>
        <v>322</v>
      </c>
      <c r="P1962">
        <f t="shared" ca="1" si="92"/>
        <v>0.38096757553899852</v>
      </c>
    </row>
    <row r="1963" spans="1:16" ht="70.150000000000006" hidden="1" customHeight="1">
      <c r="A1963" s="80" t="s">
        <v>16114</v>
      </c>
      <c r="B1963" s="1">
        <v>317</v>
      </c>
      <c r="C1963" s="7" t="s">
        <v>15609</v>
      </c>
      <c r="D1963" s="8" t="s">
        <v>2684</v>
      </c>
      <c r="E1963" s="1" t="str">
        <f t="shared" si="90"/>
        <v/>
      </c>
      <c r="F1963" s="80" t="s">
        <v>17986</v>
      </c>
      <c r="G1963" s="1"/>
      <c r="H1963" s="4">
        <v>2</v>
      </c>
      <c r="I1963" s="1" t="str">
        <f t="shared" si="91"/>
        <v>√</v>
      </c>
      <c r="J1963" s="2" t="s">
        <v>2685</v>
      </c>
      <c r="K1963" s="2" t="s">
        <v>2684</v>
      </c>
      <c r="L1963" s="2" t="s">
        <v>2214</v>
      </c>
      <c r="M1963" s="1">
        <v>2</v>
      </c>
      <c r="N1963" s="77"/>
      <c r="O1963" s="80">
        <f>MATCH(C1963,大汇总!$A$2:$A$6000,0)</f>
        <v>5080</v>
      </c>
      <c r="P1963">
        <f t="shared" ca="1" si="92"/>
        <v>0.95062969151075083</v>
      </c>
    </row>
    <row r="1964" spans="1:16" ht="70.150000000000006" hidden="1" customHeight="1">
      <c r="A1964" s="80" t="s">
        <v>16117</v>
      </c>
      <c r="B1964" s="17">
        <v>317</v>
      </c>
      <c r="C1964" s="7" t="s">
        <v>15954</v>
      </c>
      <c r="D1964" s="8" t="s">
        <v>12068</v>
      </c>
      <c r="E1964" s="1" t="str">
        <f t="shared" si="90"/>
        <v/>
      </c>
      <c r="G1964" s="1" t="s">
        <v>17860</v>
      </c>
      <c r="H1964" s="4"/>
      <c r="I1964" s="17" t="str">
        <f t="shared" si="91"/>
        <v/>
      </c>
      <c r="J1964" s="2" t="s">
        <v>12068</v>
      </c>
      <c r="K1964" s="2" t="s">
        <v>12069</v>
      </c>
      <c r="L1964" s="2" t="s">
        <v>12070</v>
      </c>
      <c r="M1964" s="17">
        <v>1</v>
      </c>
      <c r="N1964" s="24"/>
      <c r="O1964" s="80">
        <f>MATCH(C1964,大汇总!$A$2:$A$6000,0)</f>
        <v>1210</v>
      </c>
      <c r="P1964">
        <f t="shared" ca="1" si="92"/>
        <v>0.84616932958161906</v>
      </c>
    </row>
    <row r="1965" spans="1:16" ht="70.150000000000006" hidden="1" customHeight="1">
      <c r="A1965" s="80" t="s">
        <v>16115</v>
      </c>
      <c r="B1965" s="1">
        <v>318</v>
      </c>
      <c r="C1965" s="3" t="s">
        <v>4816</v>
      </c>
      <c r="D1965" s="4" t="s">
        <v>4817</v>
      </c>
      <c r="E1965" s="1" t="str">
        <f t="shared" si="90"/>
        <v/>
      </c>
      <c r="G1965" s="1" t="s">
        <v>17860</v>
      </c>
      <c r="H1965" s="4">
        <v>3</v>
      </c>
      <c r="I1965" s="17" t="str">
        <f t="shared" si="91"/>
        <v>√</v>
      </c>
      <c r="J1965" s="2" t="s">
        <v>4819</v>
      </c>
      <c r="K1965" s="2" t="s">
        <v>4818</v>
      </c>
      <c r="L1965" s="2" t="s">
        <v>4817</v>
      </c>
      <c r="M1965" s="17">
        <v>3</v>
      </c>
      <c r="N1965" s="24"/>
      <c r="O1965" s="80">
        <f>MATCH(C1965,大汇总!$A$2:$A$6000,0)</f>
        <v>1286</v>
      </c>
      <c r="P1965">
        <f t="shared" ca="1" si="92"/>
        <v>0.83439282427373596</v>
      </c>
    </row>
    <row r="1966" spans="1:16" ht="70.150000000000006" hidden="1" customHeight="1">
      <c r="A1966" s="80" t="s">
        <v>16113</v>
      </c>
      <c r="B1966" s="1">
        <v>318</v>
      </c>
      <c r="C1966" s="3" t="s">
        <v>764</v>
      </c>
      <c r="D1966" s="4" t="s">
        <v>671</v>
      </c>
      <c r="E1966" s="1" t="str">
        <f t="shared" si="90"/>
        <v/>
      </c>
      <c r="F1966" s="80" t="s">
        <v>17976</v>
      </c>
      <c r="G1966" s="1" t="s">
        <v>17862</v>
      </c>
      <c r="H1966" s="4">
        <v>1</v>
      </c>
      <c r="I1966" s="17" t="str">
        <f t="shared" si="91"/>
        <v>√</v>
      </c>
      <c r="J1966" s="2" t="s">
        <v>671</v>
      </c>
      <c r="K1966" s="2" t="s">
        <v>606</v>
      </c>
      <c r="L1966" s="2" t="s">
        <v>765</v>
      </c>
      <c r="M1966" s="17">
        <v>1</v>
      </c>
      <c r="N1966" s="24"/>
      <c r="O1966" s="80">
        <f>MATCH(C1966,大汇总!$A$2:$A$6000,0)</f>
        <v>4990</v>
      </c>
      <c r="P1966">
        <f t="shared" ca="1" si="92"/>
        <v>0.25443918801162013</v>
      </c>
    </row>
    <row r="1967" spans="1:16" ht="70.150000000000006" hidden="1" customHeight="1">
      <c r="A1967" s="80" t="s">
        <v>16116</v>
      </c>
      <c r="B1967" s="54">
        <v>318</v>
      </c>
      <c r="C1967" s="3" t="s">
        <v>10924</v>
      </c>
      <c r="D1967" s="4" t="s">
        <v>6920</v>
      </c>
      <c r="E1967" s="1" t="str">
        <f t="shared" si="90"/>
        <v/>
      </c>
      <c r="F1967" s="80" t="s">
        <v>17978</v>
      </c>
      <c r="G1967" s="1" t="s">
        <v>17860</v>
      </c>
      <c r="H1967" s="4">
        <v>2</v>
      </c>
      <c r="I1967" s="17" t="str">
        <f t="shared" si="91"/>
        <v>√</v>
      </c>
      <c r="J1967" s="2" t="s">
        <v>6921</v>
      </c>
      <c r="K1967" s="2" t="s">
        <v>6920</v>
      </c>
      <c r="L1967" s="2" t="s">
        <v>6922</v>
      </c>
      <c r="M1967" s="17">
        <v>2</v>
      </c>
      <c r="N1967" s="38"/>
      <c r="O1967" s="80">
        <f>MATCH(C1967,大汇总!$A$2:$A$6000,0)</f>
        <v>324</v>
      </c>
      <c r="P1967">
        <f t="shared" ca="1" si="92"/>
        <v>0.76198185336468105</v>
      </c>
    </row>
    <row r="1968" spans="1:16" ht="70.150000000000006" hidden="1" customHeight="1">
      <c r="A1968" s="80" t="s">
        <v>16114</v>
      </c>
      <c r="B1968" s="1">
        <v>318</v>
      </c>
      <c r="C1968" s="3" t="s">
        <v>2686</v>
      </c>
      <c r="D1968" s="4" t="s">
        <v>2687</v>
      </c>
      <c r="E1968" s="1" t="str">
        <f t="shared" si="90"/>
        <v/>
      </c>
      <c r="F1968" s="80" t="s">
        <v>17986</v>
      </c>
      <c r="G1968" s="1"/>
      <c r="H1968" s="4">
        <v>1</v>
      </c>
      <c r="I1968" s="1" t="str">
        <f t="shared" si="91"/>
        <v>√</v>
      </c>
      <c r="J1968" s="2" t="s">
        <v>2687</v>
      </c>
      <c r="K1968" s="2" t="s">
        <v>16593</v>
      </c>
      <c r="L1968" s="2" t="s">
        <v>2688</v>
      </c>
      <c r="M1968" s="1">
        <v>1</v>
      </c>
      <c r="N1968" s="77"/>
      <c r="O1968" s="80">
        <f>MATCH(C1968,大汇总!$A$2:$A$6000,0)</f>
        <v>1020</v>
      </c>
      <c r="P1968">
        <f t="shared" ca="1" si="92"/>
        <v>0.80849580007621358</v>
      </c>
    </row>
    <row r="1969" spans="1:16" ht="70.150000000000006" hidden="1" customHeight="1">
      <c r="A1969" s="80" t="s">
        <v>16120</v>
      </c>
      <c r="B1969" s="54">
        <v>318</v>
      </c>
      <c r="C1969" s="3" t="s">
        <v>13579</v>
      </c>
      <c r="D1969" s="4" t="s">
        <v>13580</v>
      </c>
      <c r="E1969" s="9" t="str">
        <f t="shared" si="90"/>
        <v/>
      </c>
      <c r="G1969" s="9" t="s">
        <v>17857</v>
      </c>
      <c r="H1969" s="4">
        <v>2</v>
      </c>
      <c r="I1969" s="17" t="str">
        <f t="shared" si="91"/>
        <v>√</v>
      </c>
      <c r="J1969" s="2" t="s">
        <v>13581</v>
      </c>
      <c r="K1969" s="2" t="s">
        <v>13580</v>
      </c>
      <c r="L1969" s="2" t="s">
        <v>13582</v>
      </c>
      <c r="M1969" s="17">
        <v>2</v>
      </c>
      <c r="N1969" s="25"/>
      <c r="O1969" s="80">
        <f>MATCH(C1969,大汇总!$A$2:$A$6000,0)</f>
        <v>171</v>
      </c>
      <c r="P1969">
        <f t="shared" ca="1" si="92"/>
        <v>0.74664600780861345</v>
      </c>
    </row>
    <row r="1970" spans="1:16" ht="70.150000000000006" hidden="1" customHeight="1">
      <c r="A1970" s="80" t="s">
        <v>16117</v>
      </c>
      <c r="B1970" s="17">
        <v>318</v>
      </c>
      <c r="C1970" s="3" t="s">
        <v>12071</v>
      </c>
      <c r="D1970" s="4" t="s">
        <v>12024</v>
      </c>
      <c r="E1970" s="1" t="str">
        <f t="shared" si="90"/>
        <v/>
      </c>
      <c r="G1970" s="1" t="s">
        <v>17860</v>
      </c>
      <c r="H1970" s="4"/>
      <c r="I1970" s="17" t="str">
        <f t="shared" si="91"/>
        <v/>
      </c>
      <c r="J1970" s="2" t="s">
        <v>12010</v>
      </c>
      <c r="K1970" s="2" t="s">
        <v>12024</v>
      </c>
      <c r="L1970" s="2" t="s">
        <v>4482</v>
      </c>
      <c r="M1970" s="17">
        <v>2</v>
      </c>
      <c r="N1970" s="24"/>
      <c r="O1970" s="80">
        <f>MATCH(C1970,大汇总!$A$2:$A$6000,0)</f>
        <v>1212</v>
      </c>
      <c r="P1970">
        <f t="shared" ca="1" si="92"/>
        <v>0.15753617061268599</v>
      </c>
    </row>
    <row r="1971" spans="1:16" ht="70.150000000000006" hidden="1" customHeight="1">
      <c r="A1971" s="80" t="s">
        <v>16115</v>
      </c>
      <c r="B1971" s="1">
        <v>319</v>
      </c>
      <c r="C1971" s="3" t="s">
        <v>4820</v>
      </c>
      <c r="D1971" s="4" t="s">
        <v>4821</v>
      </c>
      <c r="E1971" s="1" t="str">
        <f t="shared" si="90"/>
        <v/>
      </c>
      <c r="G1971" s="1" t="s">
        <v>17860</v>
      </c>
      <c r="H1971" s="4"/>
      <c r="I1971" s="17" t="str">
        <f t="shared" si="91"/>
        <v/>
      </c>
      <c r="J1971" s="2" t="s">
        <v>4822</v>
      </c>
      <c r="K1971" s="2" t="s">
        <v>4821</v>
      </c>
      <c r="L1971" s="2" t="s">
        <v>4823</v>
      </c>
      <c r="M1971" s="17">
        <v>2</v>
      </c>
      <c r="N1971" s="24"/>
      <c r="O1971" s="80">
        <f>MATCH(C1971,大汇总!$A$2:$A$6000,0)</f>
        <v>1272</v>
      </c>
      <c r="P1971">
        <f t="shared" ca="1" si="92"/>
        <v>5.4073018783674764E-2</v>
      </c>
    </row>
    <row r="1972" spans="1:16" ht="70.150000000000006" hidden="1" customHeight="1">
      <c r="A1972" s="80" t="s">
        <v>16113</v>
      </c>
      <c r="B1972" s="1">
        <v>319</v>
      </c>
      <c r="C1972" s="3" t="s">
        <v>766</v>
      </c>
      <c r="D1972" s="4" t="s">
        <v>767</v>
      </c>
      <c r="E1972" s="1" t="str">
        <f t="shared" si="90"/>
        <v/>
      </c>
      <c r="G1972" s="1"/>
      <c r="H1972" s="4">
        <v>3</v>
      </c>
      <c r="I1972" s="17" t="str">
        <f t="shared" si="91"/>
        <v>√</v>
      </c>
      <c r="J1972" s="2" t="s">
        <v>769</v>
      </c>
      <c r="K1972" s="2" t="s">
        <v>768</v>
      </c>
      <c r="L1972" s="2" t="s">
        <v>767</v>
      </c>
      <c r="M1972" s="17">
        <v>3</v>
      </c>
      <c r="N1972" s="24"/>
      <c r="O1972" s="80">
        <f>MATCH(C1972,大汇总!$A$2:$A$6000,0)</f>
        <v>2939</v>
      </c>
      <c r="P1972">
        <f t="shared" ca="1" si="92"/>
        <v>0.19226216547757347</v>
      </c>
    </row>
    <row r="1973" spans="1:16" ht="70.150000000000006" hidden="1" customHeight="1">
      <c r="A1973" s="80" t="s">
        <v>16116</v>
      </c>
      <c r="B1973" s="54">
        <v>319</v>
      </c>
      <c r="C1973" s="3" t="s">
        <v>10925</v>
      </c>
      <c r="D1973" s="4" t="s">
        <v>6923</v>
      </c>
      <c r="E1973" s="1" t="str">
        <f t="shared" si="90"/>
        <v/>
      </c>
      <c r="F1973" s="80" t="s">
        <v>17978</v>
      </c>
      <c r="G1973" s="1" t="s">
        <v>17860</v>
      </c>
      <c r="H1973" s="4">
        <v>3</v>
      </c>
      <c r="I1973" s="17" t="str">
        <f t="shared" si="91"/>
        <v>√</v>
      </c>
      <c r="J1973" s="2" t="s">
        <v>6925</v>
      </c>
      <c r="K1973" s="2" t="s">
        <v>6924</v>
      </c>
      <c r="L1973" s="2" t="s">
        <v>6923</v>
      </c>
      <c r="M1973" s="17">
        <v>3</v>
      </c>
      <c r="N1973" s="38"/>
      <c r="O1973" s="80">
        <f>MATCH(C1973,大汇总!$A$2:$A$6000,0)</f>
        <v>326</v>
      </c>
      <c r="P1973">
        <f t="shared" ca="1" si="92"/>
        <v>0.21709609867516</v>
      </c>
    </row>
    <row r="1974" spans="1:16" ht="70.150000000000006" hidden="1" customHeight="1">
      <c r="A1974" s="80" t="s">
        <v>16114</v>
      </c>
      <c r="B1974" s="1">
        <v>319</v>
      </c>
      <c r="C1974" s="3" t="s">
        <v>15610</v>
      </c>
      <c r="D1974" s="4" t="s">
        <v>2689</v>
      </c>
      <c r="E1974" s="1" t="str">
        <f t="shared" si="90"/>
        <v/>
      </c>
      <c r="G1974" s="1"/>
      <c r="H1974" s="4">
        <v>2</v>
      </c>
      <c r="I1974" s="1" t="str">
        <f t="shared" si="91"/>
        <v>√</v>
      </c>
      <c r="J1974" s="2" t="s">
        <v>2690</v>
      </c>
      <c r="K1974" s="2" t="s">
        <v>2689</v>
      </c>
      <c r="L1974" s="2" t="s">
        <v>2691</v>
      </c>
      <c r="M1974" s="1">
        <v>2</v>
      </c>
      <c r="N1974" s="33"/>
      <c r="O1974" s="80">
        <f>MATCH(C1974,大汇总!$A$2:$A$6000,0)</f>
        <v>31</v>
      </c>
      <c r="P1974">
        <f t="shared" ca="1" si="92"/>
        <v>0.89257011162725552</v>
      </c>
    </row>
    <row r="1975" spans="1:16" ht="70.150000000000006" hidden="1" customHeight="1">
      <c r="A1975" s="80" t="s">
        <v>16117</v>
      </c>
      <c r="B1975" s="17">
        <v>319</v>
      </c>
      <c r="C1975" s="3" t="s">
        <v>12072</v>
      </c>
      <c r="D1975" s="4" t="s">
        <v>12073</v>
      </c>
      <c r="E1975" s="1" t="str">
        <f t="shared" si="90"/>
        <v/>
      </c>
      <c r="F1975" s="80" t="s">
        <v>17903</v>
      </c>
      <c r="G1975" s="1" t="s">
        <v>17860</v>
      </c>
      <c r="H1975" s="4"/>
      <c r="I1975" s="17" t="str">
        <f t="shared" si="91"/>
        <v/>
      </c>
      <c r="J1975" s="2" t="s">
        <v>12074</v>
      </c>
      <c r="K1975" s="2" t="s">
        <v>12073</v>
      </c>
      <c r="L1975" s="2" t="s">
        <v>12075</v>
      </c>
      <c r="M1975" s="17">
        <v>2</v>
      </c>
      <c r="N1975" s="24"/>
      <c r="O1975" s="80">
        <f>MATCH(C1975,大汇总!$A$2:$A$6000,0)</f>
        <v>1239</v>
      </c>
      <c r="P1975">
        <f t="shared" ca="1" si="92"/>
        <v>0.81876820234719272</v>
      </c>
    </row>
    <row r="1976" spans="1:16" ht="70.150000000000006" hidden="1" customHeight="1">
      <c r="A1976" s="80" t="s">
        <v>16115</v>
      </c>
      <c r="B1976" s="1">
        <v>320</v>
      </c>
      <c r="C1976" s="3" t="s">
        <v>4824</v>
      </c>
      <c r="D1976" s="4" t="s">
        <v>4825</v>
      </c>
      <c r="E1976" s="1" t="str">
        <f t="shared" si="90"/>
        <v/>
      </c>
      <c r="G1976" s="1" t="s">
        <v>17860</v>
      </c>
      <c r="H1976" s="4"/>
      <c r="I1976" s="17" t="str">
        <f t="shared" si="91"/>
        <v/>
      </c>
      <c r="J1976" s="2" t="s">
        <v>4825</v>
      </c>
      <c r="K1976" s="2" t="s">
        <v>4826</v>
      </c>
      <c r="L1976" s="2" t="s">
        <v>4821</v>
      </c>
      <c r="M1976" s="17">
        <v>1</v>
      </c>
      <c r="N1976" s="24"/>
      <c r="O1976" s="80">
        <f>MATCH(C1976,大汇总!$A$2:$A$6000,0)</f>
        <v>1277</v>
      </c>
      <c r="P1976">
        <f t="shared" ca="1" si="92"/>
        <v>0.17931252268996356</v>
      </c>
    </row>
    <row r="1977" spans="1:16" ht="70.150000000000006" hidden="1" customHeight="1">
      <c r="A1977" s="80" t="s">
        <v>16113</v>
      </c>
      <c r="B1977" s="1">
        <v>320</v>
      </c>
      <c r="C1977" s="3" t="s">
        <v>770</v>
      </c>
      <c r="D1977" s="4" t="s">
        <v>771</v>
      </c>
      <c r="E1977" s="1" t="str">
        <f t="shared" si="90"/>
        <v/>
      </c>
      <c r="G1977" s="1" t="s">
        <v>17862</v>
      </c>
      <c r="H1977" s="4">
        <v>3</v>
      </c>
      <c r="I1977" s="17" t="str">
        <f t="shared" si="91"/>
        <v>√</v>
      </c>
      <c r="J1977" s="2" t="s">
        <v>773</v>
      </c>
      <c r="K1977" s="2" t="s">
        <v>772</v>
      </c>
      <c r="L1977" s="2" t="s">
        <v>771</v>
      </c>
      <c r="M1977" s="17">
        <v>3</v>
      </c>
      <c r="N1977" s="24"/>
      <c r="O1977" s="80">
        <f>MATCH(C1977,大汇总!$A$2:$A$6000,0)</f>
        <v>2934</v>
      </c>
      <c r="P1977">
        <f t="shared" ca="1" si="92"/>
        <v>0.13470657317278989</v>
      </c>
    </row>
    <row r="1978" spans="1:16" ht="70.150000000000006" hidden="1" customHeight="1">
      <c r="A1978" s="80" t="s">
        <v>16116</v>
      </c>
      <c r="B1978" s="54">
        <v>320</v>
      </c>
      <c r="C1978" s="3" t="s">
        <v>10926</v>
      </c>
      <c r="D1978" s="4" t="s">
        <v>6926</v>
      </c>
      <c r="E1978" s="1" t="str">
        <f t="shared" si="90"/>
        <v/>
      </c>
      <c r="F1978" s="80" t="s">
        <v>17978</v>
      </c>
      <c r="G1978" s="1" t="s">
        <v>17860</v>
      </c>
      <c r="H1978" s="4">
        <v>3</v>
      </c>
      <c r="I1978" s="17" t="str">
        <f t="shared" si="91"/>
        <v>√</v>
      </c>
      <c r="J1978" s="2" t="s">
        <v>6928</v>
      </c>
      <c r="K1978" s="2" t="s">
        <v>6927</v>
      </c>
      <c r="L1978" s="2" t="s">
        <v>6926</v>
      </c>
      <c r="M1978" s="17">
        <v>3</v>
      </c>
      <c r="N1978" s="38"/>
      <c r="O1978" s="80">
        <f>MATCH(C1978,大汇总!$A$2:$A$6000,0)</f>
        <v>328</v>
      </c>
      <c r="P1978">
        <f t="shared" ca="1" si="92"/>
        <v>0.59227447975020098</v>
      </c>
    </row>
    <row r="1979" spans="1:16" ht="70.150000000000006" hidden="1" customHeight="1">
      <c r="A1979" s="80" t="s">
        <v>16114</v>
      </c>
      <c r="B1979" s="1">
        <v>320</v>
      </c>
      <c r="C1979" s="3" t="s">
        <v>2692</v>
      </c>
      <c r="D1979" s="4" t="s">
        <v>2693</v>
      </c>
      <c r="E1979" s="1" t="str">
        <f t="shared" si="90"/>
        <v/>
      </c>
      <c r="G1979" s="1"/>
      <c r="H1979" s="4">
        <v>1</v>
      </c>
      <c r="I1979" s="1" t="str">
        <f t="shared" si="91"/>
        <v>√</v>
      </c>
      <c r="J1979" s="2" t="s">
        <v>2693</v>
      </c>
      <c r="K1979" s="2" t="s">
        <v>2694</v>
      </c>
      <c r="L1979" s="2" t="s">
        <v>2695</v>
      </c>
      <c r="M1979" s="1">
        <v>1</v>
      </c>
      <c r="N1979" s="33"/>
      <c r="O1979" s="80">
        <f>MATCH(C1979,大汇总!$A$2:$A$6000,0)</f>
        <v>1780</v>
      </c>
      <c r="P1979">
        <f t="shared" ca="1" si="92"/>
        <v>8.2611111135464488E-2</v>
      </c>
    </row>
    <row r="1980" spans="1:16" ht="70.150000000000006" hidden="1" customHeight="1">
      <c r="A1980" s="80" t="s">
        <v>16120</v>
      </c>
      <c r="B1980" s="54">
        <v>320</v>
      </c>
      <c r="C1980" s="3" t="s">
        <v>13576</v>
      </c>
      <c r="D1980" s="4" t="s">
        <v>13583</v>
      </c>
      <c r="E1980" s="9" t="str">
        <f t="shared" si="90"/>
        <v/>
      </c>
      <c r="F1980" s="80" t="s">
        <v>29470</v>
      </c>
      <c r="G1980" s="9" t="s">
        <v>17857</v>
      </c>
      <c r="H1980" s="4">
        <v>2</v>
      </c>
      <c r="I1980" s="17" t="str">
        <f t="shared" si="91"/>
        <v>√</v>
      </c>
      <c r="J1980" s="2" t="s">
        <v>13573</v>
      </c>
      <c r="K1980" s="2" t="s">
        <v>13583</v>
      </c>
      <c r="L1980" s="2" t="s">
        <v>3811</v>
      </c>
      <c r="M1980" s="17">
        <v>2</v>
      </c>
      <c r="N1980" s="25"/>
      <c r="O1980" s="80">
        <f>MATCH(C1980,大汇总!$A$2:$A$6000,0)</f>
        <v>4467</v>
      </c>
      <c r="P1980">
        <f t="shared" ca="1" si="92"/>
        <v>0.51822072021425047</v>
      </c>
    </row>
    <row r="1981" spans="1:16" ht="70.150000000000006" hidden="1" customHeight="1">
      <c r="A1981" s="80" t="s">
        <v>16117</v>
      </c>
      <c r="B1981" s="17">
        <v>320</v>
      </c>
      <c r="C1981" s="3" t="s">
        <v>12076</v>
      </c>
      <c r="D1981" s="4" t="s">
        <v>12077</v>
      </c>
      <c r="E1981" s="1" t="str">
        <f t="shared" si="90"/>
        <v/>
      </c>
      <c r="F1981" s="80" t="s">
        <v>17903</v>
      </c>
      <c r="G1981" s="1" t="s">
        <v>17860</v>
      </c>
      <c r="H1981" s="4"/>
      <c r="I1981" s="17" t="str">
        <f t="shared" si="91"/>
        <v/>
      </c>
      <c r="J1981" s="2" t="s">
        <v>12079</v>
      </c>
      <c r="K1981" s="2" t="s">
        <v>12078</v>
      </c>
      <c r="L1981" s="2" t="s">
        <v>12077</v>
      </c>
      <c r="M1981" s="17">
        <v>3</v>
      </c>
      <c r="N1981" s="24"/>
      <c r="O1981" s="80">
        <f>MATCH(C1981,大汇总!$A$2:$A$6000,0)</f>
        <v>1238</v>
      </c>
      <c r="P1981">
        <f t="shared" ca="1" si="92"/>
        <v>0.68029750177420056</v>
      </c>
    </row>
    <row r="1982" spans="1:16" ht="70.150000000000006" hidden="1" customHeight="1">
      <c r="A1982" s="80" t="s">
        <v>16115</v>
      </c>
      <c r="B1982" s="1">
        <v>321</v>
      </c>
      <c r="C1982" s="3" t="s">
        <v>4827</v>
      </c>
      <c r="D1982" s="4" t="s">
        <v>4828</v>
      </c>
      <c r="E1982" s="1" t="str">
        <f t="shared" si="90"/>
        <v/>
      </c>
      <c r="G1982" s="1" t="s">
        <v>17860</v>
      </c>
      <c r="H1982" s="4"/>
      <c r="I1982" s="17" t="str">
        <f t="shared" si="91"/>
        <v/>
      </c>
      <c r="J1982" s="2" t="s">
        <v>4830</v>
      </c>
      <c r="K1982" s="2" t="s">
        <v>4829</v>
      </c>
      <c r="L1982" s="2" t="s">
        <v>4828</v>
      </c>
      <c r="M1982" s="17">
        <v>3</v>
      </c>
      <c r="N1982" s="24"/>
      <c r="O1982" s="80">
        <f>MATCH(C1982,大汇总!$A$2:$A$6000,0)</f>
        <v>1287</v>
      </c>
      <c r="P1982">
        <f t="shared" ca="1" si="92"/>
        <v>0.46927161962038844</v>
      </c>
    </row>
    <row r="1983" spans="1:16" ht="70.150000000000006" hidden="1" customHeight="1">
      <c r="A1983" s="80" t="s">
        <v>16113</v>
      </c>
      <c r="B1983" s="1">
        <v>321</v>
      </c>
      <c r="C1983" s="3" t="s">
        <v>774</v>
      </c>
      <c r="D1983" s="4" t="s">
        <v>775</v>
      </c>
      <c r="E1983" s="1" t="str">
        <f t="shared" si="90"/>
        <v/>
      </c>
      <c r="G1983" s="1"/>
      <c r="H1983" s="4">
        <v>1</v>
      </c>
      <c r="I1983" s="17" t="str">
        <f t="shared" si="91"/>
        <v>√</v>
      </c>
      <c r="J1983" s="2" t="s">
        <v>775</v>
      </c>
      <c r="K1983" s="2" t="s">
        <v>776</v>
      </c>
      <c r="L1983" s="2" t="s">
        <v>777</v>
      </c>
      <c r="M1983" s="17">
        <v>1</v>
      </c>
      <c r="N1983" s="24"/>
      <c r="O1983" s="80">
        <f>MATCH(C1983,大汇总!$A$2:$A$6000,0)</f>
        <v>2944</v>
      </c>
      <c r="P1983">
        <f t="shared" ca="1" si="92"/>
        <v>0.87170380611499976</v>
      </c>
    </row>
    <row r="1984" spans="1:16" ht="70.150000000000006" hidden="1" customHeight="1">
      <c r="A1984" s="80" t="s">
        <v>16116</v>
      </c>
      <c r="B1984" s="54">
        <v>321</v>
      </c>
      <c r="C1984" s="3" t="s">
        <v>10927</v>
      </c>
      <c r="D1984" s="4" t="s">
        <v>6929</v>
      </c>
      <c r="E1984" s="1" t="str">
        <f t="shared" si="90"/>
        <v/>
      </c>
      <c r="F1984" s="80" t="s">
        <v>17978</v>
      </c>
      <c r="G1984" s="1" t="s">
        <v>17860</v>
      </c>
      <c r="H1984" s="4">
        <v>2</v>
      </c>
      <c r="I1984" s="17" t="str">
        <f t="shared" si="91"/>
        <v>√</v>
      </c>
      <c r="J1984" s="2" t="s">
        <v>6930</v>
      </c>
      <c r="K1984" s="2" t="s">
        <v>6929</v>
      </c>
      <c r="L1984" s="2" t="s">
        <v>6931</v>
      </c>
      <c r="M1984" s="17">
        <v>2</v>
      </c>
      <c r="N1984" s="38"/>
      <c r="O1984" s="80">
        <f>MATCH(C1984,大汇总!$A$2:$A$6000,0)</f>
        <v>330</v>
      </c>
      <c r="P1984">
        <f t="shared" ca="1" si="92"/>
        <v>0.70956582329694751</v>
      </c>
    </row>
    <row r="1985" spans="1:16" ht="70.150000000000006" hidden="1" customHeight="1">
      <c r="A1985" s="80" t="s">
        <v>16114</v>
      </c>
      <c r="B1985" s="1">
        <v>321</v>
      </c>
      <c r="C1985" s="3" t="s">
        <v>15611</v>
      </c>
      <c r="D1985" s="4" t="s">
        <v>2696</v>
      </c>
      <c r="E1985" s="1" t="str">
        <f t="shared" si="90"/>
        <v/>
      </c>
      <c r="G1985" s="1"/>
      <c r="H1985" s="4">
        <v>1</v>
      </c>
      <c r="I1985" s="1" t="str">
        <f t="shared" si="91"/>
        <v>√</v>
      </c>
      <c r="J1985" s="2" t="s">
        <v>2696</v>
      </c>
      <c r="K1985" s="2" t="s">
        <v>2697</v>
      </c>
      <c r="L1985" s="2" t="s">
        <v>2698</v>
      </c>
      <c r="M1985" s="1">
        <v>1</v>
      </c>
      <c r="N1985" s="33"/>
      <c r="O1985" s="80">
        <f>MATCH(C1985,大汇总!$A$2:$A$6000,0)</f>
        <v>3816</v>
      </c>
      <c r="P1985">
        <f t="shared" ca="1" si="92"/>
        <v>0.23873339769804081</v>
      </c>
    </row>
    <row r="1986" spans="1:16" ht="70.150000000000006" hidden="1" customHeight="1">
      <c r="A1986" s="80" t="s">
        <v>16117</v>
      </c>
      <c r="B1986" s="17">
        <v>321</v>
      </c>
      <c r="C1986" s="3" t="s">
        <v>12080</v>
      </c>
      <c r="D1986" s="4" t="s">
        <v>12081</v>
      </c>
      <c r="E1986" s="1" t="str">
        <f t="shared" ref="E1986:E2049" si="93">IF(I1986="×",IF(M1986=1,J1986,IF(M1986=2,K1986,IF(M1986=3,L1986,""))),"")</f>
        <v/>
      </c>
      <c r="F1986" s="80" t="s">
        <v>17903</v>
      </c>
      <c r="G1986" s="1" t="s">
        <v>17860</v>
      </c>
      <c r="H1986" s="4"/>
      <c r="I1986" s="17" t="str">
        <f t="shared" ref="I1986:I2049" si="94">IF(H1986="","",IF(H1986=M1986,"√","×"))</f>
        <v/>
      </c>
      <c r="J1986" s="2" t="s">
        <v>12082</v>
      </c>
      <c r="K1986" s="2" t="s">
        <v>12081</v>
      </c>
      <c r="L1986" s="2" t="s">
        <v>12034</v>
      </c>
      <c r="M1986" s="17">
        <v>2</v>
      </c>
      <c r="N1986" s="24"/>
      <c r="O1986" s="80">
        <f>MATCH(C1986,大汇总!$A$2:$A$6000,0)</f>
        <v>1240</v>
      </c>
      <c r="P1986">
        <f t="shared" ref="P1986:P2049" ca="1" si="95">RAND()</f>
        <v>0.85344689015920039</v>
      </c>
    </row>
    <row r="1987" spans="1:16" ht="70.150000000000006" hidden="1" customHeight="1">
      <c r="A1987" s="80" t="s">
        <v>16115</v>
      </c>
      <c r="B1987" s="1">
        <v>322</v>
      </c>
      <c r="C1987" s="3" t="s">
        <v>4831</v>
      </c>
      <c r="D1987" s="4" t="s">
        <v>4832</v>
      </c>
      <c r="E1987" s="1" t="str">
        <f t="shared" si="93"/>
        <v/>
      </c>
      <c r="G1987" s="1" t="s">
        <v>17860</v>
      </c>
      <c r="H1987" s="4">
        <v>1</v>
      </c>
      <c r="I1987" s="17" t="str">
        <f t="shared" si="94"/>
        <v>√</v>
      </c>
      <c r="J1987" s="2" t="s">
        <v>4832</v>
      </c>
      <c r="K1987" s="2" t="s">
        <v>4833</v>
      </c>
      <c r="L1987" s="2" t="s">
        <v>4834</v>
      </c>
      <c r="M1987" s="17">
        <v>1</v>
      </c>
      <c r="N1987" s="24"/>
      <c r="O1987" s="80">
        <f>MATCH(C1987,大汇总!$A$2:$A$6000,0)</f>
        <v>1273</v>
      </c>
      <c r="P1987">
        <f t="shared" ca="1" si="95"/>
        <v>0.7987478517401837</v>
      </c>
    </row>
    <row r="1988" spans="1:16" ht="70.150000000000006" hidden="1" customHeight="1">
      <c r="A1988" s="80" t="s">
        <v>16113</v>
      </c>
      <c r="B1988" s="1">
        <v>322</v>
      </c>
      <c r="C1988" s="3" t="s">
        <v>778</v>
      </c>
      <c r="D1988" s="4" t="s">
        <v>779</v>
      </c>
      <c r="E1988" s="1" t="str">
        <f t="shared" si="93"/>
        <v/>
      </c>
      <c r="F1988" s="80" t="s">
        <v>29460</v>
      </c>
      <c r="G1988" s="1"/>
      <c r="H1988" s="4">
        <v>3</v>
      </c>
      <c r="I1988" s="17" t="str">
        <f t="shared" si="94"/>
        <v>√</v>
      </c>
      <c r="J1988" s="2" t="s">
        <v>781</v>
      </c>
      <c r="K1988" s="2" t="s">
        <v>780</v>
      </c>
      <c r="L1988" s="2" t="s">
        <v>779</v>
      </c>
      <c r="M1988" s="17">
        <v>3</v>
      </c>
      <c r="N1988" s="24"/>
      <c r="O1988" s="80">
        <f>MATCH(C1988,大汇总!$A$2:$A$6000,0)</f>
        <v>4842</v>
      </c>
      <c r="P1988">
        <f t="shared" ca="1" si="95"/>
        <v>0.87172651448257021</v>
      </c>
    </row>
    <row r="1989" spans="1:16" ht="70.150000000000006" hidden="1" customHeight="1">
      <c r="A1989" s="80" t="s">
        <v>16116</v>
      </c>
      <c r="B1989" s="54">
        <v>322</v>
      </c>
      <c r="C1989" s="3" t="s">
        <v>10928</v>
      </c>
      <c r="D1989" s="4">
        <v>1.82</v>
      </c>
      <c r="E1989" s="1" t="str">
        <f t="shared" si="93"/>
        <v/>
      </c>
      <c r="G1989" s="1" t="s">
        <v>17860</v>
      </c>
      <c r="H1989" s="4">
        <v>3</v>
      </c>
      <c r="I1989" s="17" t="str">
        <f t="shared" si="94"/>
        <v>√</v>
      </c>
      <c r="J1989" s="2">
        <v>2.04</v>
      </c>
      <c r="K1989" s="2">
        <v>1.96</v>
      </c>
      <c r="L1989" s="2">
        <v>1.82</v>
      </c>
      <c r="M1989" s="17">
        <v>3</v>
      </c>
      <c r="N1989" s="38"/>
      <c r="O1989" s="80" t="e">
        <f>MATCH(C1989,大汇总!$A$2:$A$6000,0)</f>
        <v>#N/A</v>
      </c>
      <c r="P1989">
        <f t="shared" ca="1" si="95"/>
        <v>0.47200022609430436</v>
      </c>
    </row>
    <row r="1990" spans="1:16" ht="70.150000000000006" hidden="1" customHeight="1">
      <c r="A1990" s="80" t="s">
        <v>16114</v>
      </c>
      <c r="B1990" s="1">
        <v>322</v>
      </c>
      <c r="C1990" s="3" t="s">
        <v>15612</v>
      </c>
      <c r="D1990" s="4" t="s">
        <v>2699</v>
      </c>
      <c r="E1990" s="1" t="str">
        <f t="shared" si="93"/>
        <v/>
      </c>
      <c r="G1990" s="1"/>
      <c r="H1990" s="4">
        <v>3</v>
      </c>
      <c r="I1990" s="1" t="str">
        <f t="shared" si="94"/>
        <v>√</v>
      </c>
      <c r="J1990" s="2" t="s">
        <v>2701</v>
      </c>
      <c r="K1990" s="2" t="s">
        <v>2700</v>
      </c>
      <c r="L1990" s="2" t="s">
        <v>2699</v>
      </c>
      <c r="M1990" s="1">
        <v>3</v>
      </c>
      <c r="N1990" s="33"/>
      <c r="O1990" s="80">
        <f>MATCH(C1990,大汇总!$A$2:$A$6000,0)</f>
        <v>3818</v>
      </c>
      <c r="P1990">
        <f t="shared" ca="1" si="95"/>
        <v>0.55661820429091502</v>
      </c>
    </row>
    <row r="1991" spans="1:16" ht="70.150000000000006" hidden="1" customHeight="1">
      <c r="A1991" s="80" t="s">
        <v>16120</v>
      </c>
      <c r="B1991" s="1">
        <v>322</v>
      </c>
      <c r="C1991" s="3" t="s">
        <v>13584</v>
      </c>
      <c r="D1991" s="4" t="s">
        <v>49</v>
      </c>
      <c r="E1991" s="9" t="str">
        <f t="shared" si="93"/>
        <v/>
      </c>
      <c r="G1991" s="9"/>
      <c r="H1991" s="4">
        <v>1</v>
      </c>
      <c r="I1991" s="17" t="str">
        <f t="shared" si="94"/>
        <v>√</v>
      </c>
      <c r="J1991" s="2" t="s">
        <v>49</v>
      </c>
      <c r="K1991" s="2" t="s">
        <v>51</v>
      </c>
      <c r="L1991" s="2" t="s">
        <v>3699</v>
      </c>
      <c r="M1991" s="17">
        <v>1</v>
      </c>
      <c r="N1991" s="25"/>
      <c r="O1991" s="80">
        <f>MATCH(C1991,大汇总!$A$2:$A$6000,0)</f>
        <v>1614</v>
      </c>
      <c r="P1991">
        <f t="shared" ca="1" si="95"/>
        <v>0.46644436320691751</v>
      </c>
    </row>
    <row r="1992" spans="1:16" ht="70.150000000000006" hidden="1" customHeight="1">
      <c r="A1992" s="80" t="s">
        <v>16117</v>
      </c>
      <c r="B1992" s="17">
        <v>322</v>
      </c>
      <c r="C1992" s="3" t="s">
        <v>12083</v>
      </c>
      <c r="D1992" s="4" t="s">
        <v>12084</v>
      </c>
      <c r="E1992" s="1" t="str">
        <f t="shared" si="93"/>
        <v/>
      </c>
      <c r="G1992" s="1" t="s">
        <v>17860</v>
      </c>
      <c r="H1992" s="4"/>
      <c r="I1992" s="17" t="str">
        <f t="shared" si="94"/>
        <v/>
      </c>
      <c r="J1992" s="2" t="s">
        <v>5213</v>
      </c>
      <c r="K1992" s="2" t="s">
        <v>11754</v>
      </c>
      <c r="L1992" s="2" t="s">
        <v>12084</v>
      </c>
      <c r="M1992" s="17">
        <v>3</v>
      </c>
      <c r="N1992" s="24"/>
      <c r="O1992" s="80">
        <f>MATCH(C1992,大汇总!$A$2:$A$6000,0)</f>
        <v>1219</v>
      </c>
      <c r="P1992">
        <f t="shared" ca="1" si="95"/>
        <v>4.1215773640089992E-2</v>
      </c>
    </row>
    <row r="1993" spans="1:16" ht="70.150000000000006" hidden="1" customHeight="1">
      <c r="A1993" s="80" t="s">
        <v>16115</v>
      </c>
      <c r="B1993" s="1">
        <v>323</v>
      </c>
      <c r="C1993" s="3" t="s">
        <v>4835</v>
      </c>
      <c r="D1993" s="4" t="s">
        <v>4836</v>
      </c>
      <c r="E1993" s="1" t="str">
        <f t="shared" si="93"/>
        <v/>
      </c>
      <c r="G1993" s="1" t="s">
        <v>17860</v>
      </c>
      <c r="H1993" s="4"/>
      <c r="I1993" s="17" t="str">
        <f t="shared" si="94"/>
        <v/>
      </c>
      <c r="J1993" s="2" t="s">
        <v>4837</v>
      </c>
      <c r="K1993" s="2" t="s">
        <v>4836</v>
      </c>
      <c r="L1993" s="2" t="s">
        <v>4838</v>
      </c>
      <c r="M1993" s="17">
        <v>2</v>
      </c>
      <c r="N1993" s="24"/>
      <c r="O1993" s="80">
        <f>MATCH(C1993,大汇总!$A$2:$A$6000,0)</f>
        <v>1276</v>
      </c>
      <c r="P1993">
        <f t="shared" ca="1" si="95"/>
        <v>0.98589340775716094</v>
      </c>
    </row>
    <row r="1994" spans="1:16" ht="70.150000000000006" hidden="1" customHeight="1">
      <c r="A1994" s="80" t="s">
        <v>16113</v>
      </c>
      <c r="B1994" s="1">
        <v>323</v>
      </c>
      <c r="C1994" s="3" t="s">
        <v>1602</v>
      </c>
      <c r="D1994" s="4" t="s">
        <v>782</v>
      </c>
      <c r="E1994" s="1" t="str">
        <f t="shared" si="93"/>
        <v/>
      </c>
      <c r="F1994" s="80" t="s">
        <v>29460</v>
      </c>
      <c r="G1994" s="1"/>
      <c r="H1994" s="4">
        <v>2</v>
      </c>
      <c r="I1994" s="17" t="str">
        <f t="shared" si="94"/>
        <v>√</v>
      </c>
      <c r="J1994" s="2" t="s">
        <v>783</v>
      </c>
      <c r="K1994" s="2" t="s">
        <v>782</v>
      </c>
      <c r="L1994" s="2" t="s">
        <v>784</v>
      </c>
      <c r="M1994" s="17">
        <v>2</v>
      </c>
      <c r="N1994" s="24"/>
      <c r="O1994" s="80">
        <f>MATCH(C1994,大汇总!$A$2:$A$6000,0)</f>
        <v>4843</v>
      </c>
      <c r="P1994">
        <f t="shared" ca="1" si="95"/>
        <v>0.36152022274574191</v>
      </c>
    </row>
    <row r="1995" spans="1:16" ht="70.150000000000006" hidden="1" customHeight="1">
      <c r="A1995" s="80" t="s">
        <v>16116</v>
      </c>
      <c r="B1995" s="54">
        <v>323</v>
      </c>
      <c r="C1995" s="3" t="s">
        <v>10929</v>
      </c>
      <c r="D1995" s="4">
        <v>2.02</v>
      </c>
      <c r="E1995" s="1">
        <f t="shared" si="93"/>
        <v>2.02</v>
      </c>
      <c r="G1995" s="1" t="s">
        <v>17860</v>
      </c>
      <c r="H1995" s="4">
        <v>3</v>
      </c>
      <c r="I1995" s="17" t="str">
        <f t="shared" si="94"/>
        <v>×</v>
      </c>
      <c r="J1995" s="2">
        <v>2.1</v>
      </c>
      <c r="K1995" s="2">
        <v>2.02</v>
      </c>
      <c r="L1995" s="2">
        <v>1.99</v>
      </c>
      <c r="M1995" s="17">
        <v>2</v>
      </c>
      <c r="N1995" s="38"/>
      <c r="O1995" s="80">
        <f>MATCH(C1995,大汇总!$A$2:$A$6000,0)</f>
        <v>333</v>
      </c>
      <c r="P1995">
        <f t="shared" ca="1" si="95"/>
        <v>0.32836008968156682</v>
      </c>
    </row>
    <row r="1996" spans="1:16" ht="70.150000000000006" hidden="1" customHeight="1">
      <c r="A1996" s="80" t="s">
        <v>16114</v>
      </c>
      <c r="B1996" s="1">
        <v>323</v>
      </c>
      <c r="C1996" s="3" t="s">
        <v>15613</v>
      </c>
      <c r="D1996" s="4" t="s">
        <v>2697</v>
      </c>
      <c r="E1996" s="1" t="str">
        <f t="shared" si="93"/>
        <v/>
      </c>
      <c r="G1996" s="1"/>
      <c r="H1996" s="4">
        <v>3</v>
      </c>
      <c r="I1996" s="1" t="str">
        <f t="shared" si="94"/>
        <v>√</v>
      </c>
      <c r="J1996" s="2" t="s">
        <v>2696</v>
      </c>
      <c r="K1996" s="2" t="s">
        <v>2702</v>
      </c>
      <c r="L1996" s="2" t="s">
        <v>2697</v>
      </c>
      <c r="M1996" s="1">
        <v>3</v>
      </c>
      <c r="N1996" s="33"/>
      <c r="O1996" s="80">
        <f>MATCH(C1996,大汇总!$A$2:$A$6000,0)</f>
        <v>3819</v>
      </c>
      <c r="P1996">
        <f t="shared" ca="1" si="95"/>
        <v>0.97244569336871201</v>
      </c>
    </row>
    <row r="1997" spans="1:16" ht="70.150000000000006" hidden="1" customHeight="1">
      <c r="A1997" s="80" t="s">
        <v>16120</v>
      </c>
      <c r="B1997" s="1">
        <v>323</v>
      </c>
      <c r="C1997" s="3" t="s">
        <v>13585</v>
      </c>
      <c r="D1997" s="4" t="s">
        <v>12497</v>
      </c>
      <c r="E1997" s="9" t="str">
        <f t="shared" si="93"/>
        <v/>
      </c>
      <c r="G1997" s="9"/>
      <c r="H1997" s="4">
        <v>3</v>
      </c>
      <c r="I1997" s="17" t="str">
        <f t="shared" si="94"/>
        <v>√</v>
      </c>
      <c r="J1997" s="2" t="s">
        <v>13587</v>
      </c>
      <c r="K1997" s="2" t="s">
        <v>13586</v>
      </c>
      <c r="L1997" s="2" t="s">
        <v>12497</v>
      </c>
      <c r="M1997" s="17">
        <v>3</v>
      </c>
      <c r="N1997" s="25"/>
      <c r="O1997" s="80">
        <f>MATCH(C1997,大汇总!$A$2:$A$6000,0)</f>
        <v>4604</v>
      </c>
      <c r="P1997">
        <f t="shared" ca="1" si="95"/>
        <v>4.1058143625406496E-2</v>
      </c>
    </row>
    <row r="1998" spans="1:16" ht="70.150000000000006" hidden="1" customHeight="1">
      <c r="A1998" s="80" t="s">
        <v>16117</v>
      </c>
      <c r="B1998" s="17">
        <v>323</v>
      </c>
      <c r="C1998" s="3" t="s">
        <v>12085</v>
      </c>
      <c r="D1998" s="4" t="s">
        <v>4174</v>
      </c>
      <c r="E1998" s="1" t="str">
        <f t="shared" si="93"/>
        <v/>
      </c>
      <c r="F1998" s="80" t="s">
        <v>17903</v>
      </c>
      <c r="G1998" s="1" t="s">
        <v>17860</v>
      </c>
      <c r="H1998" s="4"/>
      <c r="I1998" s="17" t="str">
        <f t="shared" si="94"/>
        <v/>
      </c>
      <c r="J1998" s="2" t="s">
        <v>12086</v>
      </c>
      <c r="K1998" s="2" t="s">
        <v>4174</v>
      </c>
      <c r="L1998" s="2" t="s">
        <v>5861</v>
      </c>
      <c r="M1998" s="17">
        <v>2</v>
      </c>
      <c r="N1998" s="24"/>
      <c r="O1998" s="80">
        <f>MATCH(C1998,大汇总!$A$2:$A$6000,0)</f>
        <v>1218</v>
      </c>
      <c r="P1998">
        <f t="shared" ca="1" si="95"/>
        <v>0.70363330696726611</v>
      </c>
    </row>
    <row r="1999" spans="1:16" ht="70.150000000000006" hidden="1" customHeight="1">
      <c r="A1999" s="80" t="s">
        <v>16115</v>
      </c>
      <c r="B1999" s="1">
        <v>324</v>
      </c>
      <c r="C1999" s="3" t="s">
        <v>4839</v>
      </c>
      <c r="D1999" s="4" t="s">
        <v>4840</v>
      </c>
      <c r="E1999" s="1" t="str">
        <f t="shared" si="93"/>
        <v/>
      </c>
      <c r="G1999" s="1" t="s">
        <v>17860</v>
      </c>
      <c r="H1999" s="4">
        <v>2</v>
      </c>
      <c r="I1999" s="17" t="str">
        <f t="shared" si="94"/>
        <v>√</v>
      </c>
      <c r="J1999" s="2" t="s">
        <v>4841</v>
      </c>
      <c r="K1999" s="2" t="s">
        <v>4840</v>
      </c>
      <c r="L1999" s="2" t="s">
        <v>4842</v>
      </c>
      <c r="M1999" s="17">
        <v>2</v>
      </c>
      <c r="N1999" s="24"/>
      <c r="O1999" s="80">
        <f>MATCH(C1999,大汇总!$A$2:$A$6000,0)</f>
        <v>3517</v>
      </c>
      <c r="P1999">
        <f t="shared" ca="1" si="95"/>
        <v>0.39556048076690875</v>
      </c>
    </row>
    <row r="2000" spans="1:16" ht="70.150000000000006" hidden="1" customHeight="1">
      <c r="A2000" s="80" t="s">
        <v>16113</v>
      </c>
      <c r="B2000" s="1">
        <v>324</v>
      </c>
      <c r="C2000" s="3" t="s">
        <v>785</v>
      </c>
      <c r="D2000" s="4" t="s">
        <v>787</v>
      </c>
      <c r="E2000" s="1" t="str">
        <f t="shared" si="93"/>
        <v/>
      </c>
      <c r="G2000" s="1" t="s">
        <v>17866</v>
      </c>
      <c r="H2000" s="4">
        <v>3</v>
      </c>
      <c r="I2000" s="17" t="str">
        <f t="shared" si="94"/>
        <v>√</v>
      </c>
      <c r="J2000" s="2" t="s">
        <v>788</v>
      </c>
      <c r="K2000" s="2" t="s">
        <v>786</v>
      </c>
      <c r="L2000" s="2" t="s">
        <v>787</v>
      </c>
      <c r="M2000" s="17">
        <v>3</v>
      </c>
      <c r="N2000" s="23"/>
      <c r="O2000" s="80" t="e">
        <f>MATCH(C2000,大汇总!$A$2:$A$6000,0)</f>
        <v>#N/A</v>
      </c>
      <c r="P2000">
        <f t="shared" ca="1" si="95"/>
        <v>0.56205930310670105</v>
      </c>
    </row>
    <row r="2001" spans="1:16" ht="70.150000000000006" hidden="1" customHeight="1">
      <c r="A2001" s="80" t="s">
        <v>16116</v>
      </c>
      <c r="B2001" s="54">
        <v>324</v>
      </c>
      <c r="C2001" s="3" t="s">
        <v>10930</v>
      </c>
      <c r="D2001" s="4">
        <v>1.9</v>
      </c>
      <c r="E2001" s="1">
        <f t="shared" si="93"/>
        <v>1.9</v>
      </c>
      <c r="G2001" s="1" t="s">
        <v>17860</v>
      </c>
      <c r="H2001" s="4">
        <v>1</v>
      </c>
      <c r="I2001" s="17" t="str">
        <f t="shared" si="94"/>
        <v>×</v>
      </c>
      <c r="J2001" s="2">
        <v>2.02</v>
      </c>
      <c r="K2001" s="2">
        <v>2.11</v>
      </c>
      <c r="L2001" s="2">
        <v>1.9</v>
      </c>
      <c r="M2001" s="17">
        <v>3</v>
      </c>
      <c r="N2001" s="38"/>
      <c r="O2001" s="80">
        <f>MATCH(C2001,大汇总!$A$2:$A$6000,0)</f>
        <v>332</v>
      </c>
      <c r="P2001">
        <f t="shared" ca="1" si="95"/>
        <v>0.77522473601275921</v>
      </c>
    </row>
    <row r="2002" spans="1:16" ht="70.150000000000006" hidden="1" customHeight="1">
      <c r="A2002" s="80" t="s">
        <v>16114</v>
      </c>
      <c r="B2002" s="1">
        <v>324</v>
      </c>
      <c r="C2002" s="3" t="s">
        <v>15614</v>
      </c>
      <c r="D2002" s="4" t="s">
        <v>2704</v>
      </c>
      <c r="E2002" s="1" t="str">
        <f t="shared" si="93"/>
        <v/>
      </c>
      <c r="G2002" s="1"/>
      <c r="H2002" s="4">
        <v>3</v>
      </c>
      <c r="I2002" s="1" t="str">
        <f t="shared" si="94"/>
        <v>√</v>
      </c>
      <c r="J2002" s="2" t="s">
        <v>2705</v>
      </c>
      <c r="K2002" s="2" t="s">
        <v>2703</v>
      </c>
      <c r="L2002" s="2" t="s">
        <v>2704</v>
      </c>
      <c r="M2002" s="1">
        <v>3</v>
      </c>
      <c r="N2002" s="33"/>
      <c r="O2002" s="80">
        <f>MATCH(C2002,大汇总!$A$2:$A$6000,0)</f>
        <v>3817</v>
      </c>
      <c r="P2002">
        <f t="shared" ca="1" si="95"/>
        <v>0.13208575556948055</v>
      </c>
    </row>
    <row r="2003" spans="1:16" ht="70.150000000000006" hidden="1" customHeight="1">
      <c r="A2003" s="80" t="s">
        <v>16120</v>
      </c>
      <c r="B2003" s="1">
        <v>324</v>
      </c>
      <c r="C2003" s="3" t="s">
        <v>13588</v>
      </c>
      <c r="D2003" s="4" t="s">
        <v>12500</v>
      </c>
      <c r="E2003" s="9" t="str">
        <f t="shared" si="93"/>
        <v/>
      </c>
      <c r="F2003" s="80" t="s">
        <v>17979</v>
      </c>
      <c r="G2003" s="9"/>
      <c r="H2003" s="4">
        <v>1</v>
      </c>
      <c r="I2003" s="17" t="str">
        <f t="shared" si="94"/>
        <v>√</v>
      </c>
      <c r="J2003" s="2" t="s">
        <v>12500</v>
      </c>
      <c r="K2003" s="2" t="s">
        <v>12501</v>
      </c>
      <c r="L2003" s="2" t="s">
        <v>12502</v>
      </c>
      <c r="M2003" s="17">
        <v>1</v>
      </c>
      <c r="N2003" s="25"/>
      <c r="O2003" s="80">
        <f>MATCH(C2003,大汇总!$A$2:$A$6000,0)</f>
        <v>1757</v>
      </c>
      <c r="P2003">
        <f t="shared" ca="1" si="95"/>
        <v>0.91682083034077566</v>
      </c>
    </row>
    <row r="2004" spans="1:16" ht="70.150000000000006" hidden="1" customHeight="1">
      <c r="A2004" s="80" t="s">
        <v>16117</v>
      </c>
      <c r="B2004" s="17">
        <v>324</v>
      </c>
      <c r="C2004" s="3" t="s">
        <v>12087</v>
      </c>
      <c r="D2004" s="4" t="s">
        <v>12088</v>
      </c>
      <c r="E2004" s="1" t="str">
        <f t="shared" si="93"/>
        <v/>
      </c>
      <c r="G2004" s="1" t="s">
        <v>17860</v>
      </c>
      <c r="H2004" s="4">
        <v>1</v>
      </c>
      <c r="I2004" s="17" t="str">
        <f t="shared" si="94"/>
        <v>√</v>
      </c>
      <c r="J2004" s="2" t="s">
        <v>12088</v>
      </c>
      <c r="K2004" s="2" t="s">
        <v>1398</v>
      </c>
      <c r="L2004" s="2" t="s">
        <v>12089</v>
      </c>
      <c r="M2004" s="17">
        <v>1</v>
      </c>
      <c r="N2004" s="24"/>
      <c r="O2004" s="80">
        <f>MATCH(C2004,大汇总!$A$2:$A$6000,0)</f>
        <v>1198</v>
      </c>
      <c r="P2004">
        <f t="shared" ca="1" si="95"/>
        <v>0.86745496692258084</v>
      </c>
    </row>
    <row r="2005" spans="1:16" ht="70.150000000000006" hidden="1" customHeight="1">
      <c r="A2005" s="80" t="s">
        <v>16115</v>
      </c>
      <c r="B2005" s="1">
        <v>325</v>
      </c>
      <c r="C2005" s="3" t="s">
        <v>4843</v>
      </c>
      <c r="D2005" s="4" t="s">
        <v>4844</v>
      </c>
      <c r="E2005" s="1" t="str">
        <f t="shared" si="93"/>
        <v/>
      </c>
      <c r="G2005" s="1" t="s">
        <v>17860</v>
      </c>
      <c r="H2005" s="4"/>
      <c r="I2005" s="17" t="str">
        <f t="shared" si="94"/>
        <v/>
      </c>
      <c r="J2005" s="2" t="s">
        <v>4846</v>
      </c>
      <c r="K2005" s="2" t="s">
        <v>4845</v>
      </c>
      <c r="L2005" s="2" t="s">
        <v>4844</v>
      </c>
      <c r="M2005" s="17">
        <v>3</v>
      </c>
      <c r="N2005" s="24"/>
      <c r="O2005" s="80">
        <f>MATCH(C2005,大汇总!$A$2:$A$6000,0)</f>
        <v>1274</v>
      </c>
      <c r="P2005">
        <f t="shared" ca="1" si="95"/>
        <v>0.18492195281198953</v>
      </c>
    </row>
    <row r="2006" spans="1:16" ht="70.150000000000006" hidden="1" customHeight="1">
      <c r="A2006" s="80" t="s">
        <v>16113</v>
      </c>
      <c r="B2006" s="1">
        <v>325</v>
      </c>
      <c r="C2006" s="3" t="s">
        <v>789</v>
      </c>
      <c r="D2006" s="4" t="s">
        <v>790</v>
      </c>
      <c r="E2006" s="1" t="str">
        <f t="shared" si="93"/>
        <v/>
      </c>
      <c r="G2006" s="1"/>
      <c r="H2006" s="4">
        <v>3</v>
      </c>
      <c r="I2006" s="17" t="str">
        <f t="shared" si="94"/>
        <v>√</v>
      </c>
      <c r="J2006" s="2" t="s">
        <v>792</v>
      </c>
      <c r="K2006" s="2" t="s">
        <v>791</v>
      </c>
      <c r="L2006" s="2" t="s">
        <v>790</v>
      </c>
      <c r="M2006" s="17">
        <v>3</v>
      </c>
      <c r="N2006" s="23"/>
      <c r="O2006" s="80">
        <f>MATCH(C2006,大汇总!$A$2:$A$6000,0)</f>
        <v>2667</v>
      </c>
      <c r="P2006">
        <f t="shared" ca="1" si="95"/>
        <v>0.5744554277294579</v>
      </c>
    </row>
    <row r="2007" spans="1:16" ht="70.150000000000006" hidden="1" customHeight="1">
      <c r="A2007" s="80" t="s">
        <v>16116</v>
      </c>
      <c r="B2007" s="54">
        <v>325</v>
      </c>
      <c r="C2007" s="3" t="s">
        <v>10931</v>
      </c>
      <c r="D2007" s="4">
        <v>2.06</v>
      </c>
      <c r="E2007" s="1" t="str">
        <f t="shared" si="93"/>
        <v/>
      </c>
      <c r="G2007" s="1" t="s">
        <v>17860</v>
      </c>
      <c r="H2007" s="4">
        <v>2</v>
      </c>
      <c r="I2007" s="17" t="str">
        <f t="shared" si="94"/>
        <v>√</v>
      </c>
      <c r="J2007" s="2">
        <v>2.2000000000000002</v>
      </c>
      <c r="K2007" s="2">
        <v>2.06</v>
      </c>
      <c r="L2007" s="2">
        <v>2.0699999999999998</v>
      </c>
      <c r="M2007" s="17">
        <v>2</v>
      </c>
      <c r="N2007" s="38"/>
      <c r="O2007" s="80">
        <f>MATCH(C2007,大汇总!$A$2:$A$6000,0)</f>
        <v>334</v>
      </c>
      <c r="P2007">
        <f t="shared" ca="1" si="95"/>
        <v>0.95439693588334829</v>
      </c>
    </row>
    <row r="2008" spans="1:16" ht="70.150000000000006" hidden="1" customHeight="1">
      <c r="A2008" s="80" t="s">
        <v>16114</v>
      </c>
      <c r="B2008" s="1">
        <v>325</v>
      </c>
      <c r="C2008" s="3" t="s">
        <v>15615</v>
      </c>
      <c r="D2008" s="4" t="s">
        <v>2706</v>
      </c>
      <c r="E2008" s="1" t="str">
        <f t="shared" si="93"/>
        <v/>
      </c>
      <c r="F2008" s="80" t="s">
        <v>29468</v>
      </c>
      <c r="G2008" s="1"/>
      <c r="H2008" s="4">
        <v>1</v>
      </c>
      <c r="I2008" s="1" t="str">
        <f t="shared" si="94"/>
        <v>√</v>
      </c>
      <c r="J2008" s="2" t="s">
        <v>2706</v>
      </c>
      <c r="K2008" s="2" t="s">
        <v>2707</v>
      </c>
      <c r="L2008" s="2" t="s">
        <v>2708</v>
      </c>
      <c r="M2008" s="1">
        <v>1</v>
      </c>
      <c r="N2008" s="33"/>
      <c r="O2008" s="80">
        <f>MATCH(C2008,大汇总!$A$2:$A$6000,0)</f>
        <v>3377</v>
      </c>
      <c r="P2008">
        <f t="shared" ca="1" si="95"/>
        <v>0.63575081110212728</v>
      </c>
    </row>
    <row r="2009" spans="1:16" ht="70.150000000000006" hidden="1" customHeight="1">
      <c r="A2009" s="80" t="s">
        <v>16120</v>
      </c>
      <c r="B2009" s="1">
        <v>325</v>
      </c>
      <c r="C2009" s="3" t="s">
        <v>13589</v>
      </c>
      <c r="D2009" s="4" t="s">
        <v>12503</v>
      </c>
      <c r="E2009" s="9" t="str">
        <f t="shared" si="93"/>
        <v/>
      </c>
      <c r="G2009" s="9"/>
      <c r="H2009" s="4">
        <v>3</v>
      </c>
      <c r="I2009" s="17" t="str">
        <f t="shared" si="94"/>
        <v>√</v>
      </c>
      <c r="J2009" s="2" t="s">
        <v>12505</v>
      </c>
      <c r="K2009" s="2" t="s">
        <v>12504</v>
      </c>
      <c r="L2009" s="2" t="s">
        <v>12503</v>
      </c>
      <c r="M2009" s="17">
        <v>3</v>
      </c>
      <c r="N2009" s="25"/>
      <c r="O2009" s="80">
        <f>MATCH(C2009,大汇总!$A$2:$A$6000,0)</f>
        <v>4160</v>
      </c>
      <c r="P2009">
        <f t="shared" ca="1" si="95"/>
        <v>0.80615360307320794</v>
      </c>
    </row>
    <row r="2010" spans="1:16" ht="70.150000000000006" hidden="1" customHeight="1">
      <c r="A2010" s="80" t="s">
        <v>16117</v>
      </c>
      <c r="B2010" s="17">
        <v>325</v>
      </c>
      <c r="C2010" s="3" t="s">
        <v>12090</v>
      </c>
      <c r="D2010" s="4" t="s">
        <v>5246</v>
      </c>
      <c r="E2010" s="1" t="str">
        <f t="shared" si="93"/>
        <v/>
      </c>
      <c r="G2010" s="1" t="s">
        <v>17866</v>
      </c>
      <c r="H2010" s="4">
        <v>1</v>
      </c>
      <c r="I2010" s="17" t="str">
        <f t="shared" si="94"/>
        <v>√</v>
      </c>
      <c r="J2010" s="2" t="s">
        <v>5246</v>
      </c>
      <c r="K2010" s="2" t="s">
        <v>12088</v>
      </c>
      <c r="L2010" s="2" t="s">
        <v>12091</v>
      </c>
      <c r="M2010" s="17">
        <v>1</v>
      </c>
      <c r="N2010" s="24"/>
      <c r="O2010" s="80">
        <f>MATCH(C2010,大汇总!$A$2:$A$6000,0)</f>
        <v>1203</v>
      </c>
      <c r="P2010">
        <f t="shared" ca="1" si="95"/>
        <v>0.76703649689916065</v>
      </c>
    </row>
    <row r="2011" spans="1:16" ht="70.150000000000006" hidden="1" customHeight="1">
      <c r="A2011" s="80" t="s">
        <v>16115</v>
      </c>
      <c r="B2011" s="1">
        <v>326</v>
      </c>
      <c r="C2011" s="3" t="s">
        <v>4847</v>
      </c>
      <c r="D2011" s="4" t="s">
        <v>4848</v>
      </c>
      <c r="E2011" s="1" t="str">
        <f t="shared" si="93"/>
        <v/>
      </c>
      <c r="G2011" s="1" t="s">
        <v>17860</v>
      </c>
      <c r="H2011" s="4"/>
      <c r="I2011" s="17" t="str">
        <f t="shared" si="94"/>
        <v/>
      </c>
      <c r="J2011" s="2" t="s">
        <v>4850</v>
      </c>
      <c r="K2011" s="2" t="s">
        <v>4849</v>
      </c>
      <c r="L2011" s="2" t="s">
        <v>4848</v>
      </c>
      <c r="M2011" s="17">
        <v>3</v>
      </c>
      <c r="N2011" s="24"/>
      <c r="O2011" s="80">
        <f>MATCH(C2011,大汇总!$A$2:$A$6000,0)</f>
        <v>1282</v>
      </c>
      <c r="P2011">
        <f t="shared" ca="1" si="95"/>
        <v>0.96229902294062242</v>
      </c>
    </row>
    <row r="2012" spans="1:16" ht="70.150000000000006" hidden="1" customHeight="1">
      <c r="A2012" s="80" t="s">
        <v>16113</v>
      </c>
      <c r="B2012" s="34">
        <v>326</v>
      </c>
      <c r="C2012" s="48" t="s">
        <v>793</v>
      </c>
      <c r="D2012" s="4" t="s">
        <v>794</v>
      </c>
      <c r="E2012" s="34" t="str">
        <f t="shared" si="93"/>
        <v/>
      </c>
      <c r="G2012" s="34"/>
      <c r="H2012" s="47">
        <v>3</v>
      </c>
      <c r="I2012" s="37" t="str">
        <f t="shared" si="94"/>
        <v>√</v>
      </c>
      <c r="J2012" s="35" t="s">
        <v>796</v>
      </c>
      <c r="K2012" s="35" t="s">
        <v>795</v>
      </c>
      <c r="L2012" s="35" t="s">
        <v>794</v>
      </c>
      <c r="M2012" s="17">
        <v>3</v>
      </c>
      <c r="N2012" s="23"/>
      <c r="O2012" s="80">
        <f>MATCH(C2012,大汇总!$A$2:$A$6000,0)</f>
        <v>5190</v>
      </c>
      <c r="P2012">
        <f t="shared" ca="1" si="95"/>
        <v>0.93492070657718185</v>
      </c>
    </row>
    <row r="2013" spans="1:16" ht="70.150000000000006" hidden="1" customHeight="1">
      <c r="A2013" s="80" t="s">
        <v>16116</v>
      </c>
      <c r="B2013" s="54">
        <v>326</v>
      </c>
      <c r="C2013" s="3" t="s">
        <v>10932</v>
      </c>
      <c r="D2013" s="4">
        <v>2.04</v>
      </c>
      <c r="E2013" s="1" t="str">
        <f t="shared" si="93"/>
        <v/>
      </c>
      <c r="G2013" s="1" t="s">
        <v>17860</v>
      </c>
      <c r="H2013" s="4">
        <v>1</v>
      </c>
      <c r="I2013" s="17" t="str">
        <f t="shared" si="94"/>
        <v>√</v>
      </c>
      <c r="J2013" s="2">
        <v>2.04</v>
      </c>
      <c r="K2013" s="2">
        <v>2</v>
      </c>
      <c r="L2013" s="2">
        <v>1.96</v>
      </c>
      <c r="M2013" s="17">
        <v>1</v>
      </c>
      <c r="N2013" s="38"/>
      <c r="O2013" s="80">
        <f>MATCH(C2013,大汇总!$A$2:$A$6000,0)</f>
        <v>335</v>
      </c>
      <c r="P2013">
        <f t="shared" ca="1" si="95"/>
        <v>0.46916109291095587</v>
      </c>
    </row>
    <row r="2014" spans="1:16" ht="70.150000000000006" hidden="1" customHeight="1">
      <c r="A2014" s="80" t="s">
        <v>16114</v>
      </c>
      <c r="B2014" s="1">
        <v>326</v>
      </c>
      <c r="C2014" s="3" t="s">
        <v>15616</v>
      </c>
      <c r="D2014" s="4" t="s">
        <v>2709</v>
      </c>
      <c r="E2014" s="1" t="str">
        <f t="shared" si="93"/>
        <v/>
      </c>
      <c r="F2014" s="80" t="s">
        <v>29468</v>
      </c>
      <c r="G2014" s="1"/>
      <c r="H2014" s="4">
        <v>1</v>
      </c>
      <c r="I2014" s="1" t="str">
        <f t="shared" si="94"/>
        <v>√</v>
      </c>
      <c r="J2014" s="2" t="s">
        <v>2709</v>
      </c>
      <c r="K2014" s="2" t="s">
        <v>2710</v>
      </c>
      <c r="L2014" s="2" t="s">
        <v>2711</v>
      </c>
      <c r="M2014" s="1">
        <v>1</v>
      </c>
      <c r="N2014" s="33"/>
      <c r="O2014" s="80">
        <f>MATCH(C2014,大汇总!$A$2:$A$6000,0)</f>
        <v>4984</v>
      </c>
      <c r="P2014">
        <f t="shared" ca="1" si="95"/>
        <v>0.45677129292779661</v>
      </c>
    </row>
    <row r="2015" spans="1:16" ht="70.150000000000006" hidden="1" customHeight="1">
      <c r="A2015" s="80" t="s">
        <v>16120</v>
      </c>
      <c r="B2015" s="1">
        <v>326</v>
      </c>
      <c r="C2015" s="3" t="s">
        <v>13590</v>
      </c>
      <c r="D2015" s="4" t="s">
        <v>3743</v>
      </c>
      <c r="E2015" s="9" t="str">
        <f t="shared" si="93"/>
        <v/>
      </c>
      <c r="G2015" s="9"/>
      <c r="H2015" s="4">
        <v>3</v>
      </c>
      <c r="I2015" s="17" t="str">
        <f t="shared" si="94"/>
        <v>√</v>
      </c>
      <c r="J2015" s="2" t="s">
        <v>12508</v>
      </c>
      <c r="K2015" s="2" t="s">
        <v>3744</v>
      </c>
      <c r="L2015" s="2" t="s">
        <v>3743</v>
      </c>
      <c r="M2015" s="17">
        <v>3</v>
      </c>
      <c r="N2015" s="25"/>
      <c r="O2015" s="80" t="e">
        <f>MATCH(C2015,大汇总!$A$2:$A$6000,0)</f>
        <v>#N/A</v>
      </c>
      <c r="P2015">
        <f t="shared" ca="1" si="95"/>
        <v>0.34294845935010998</v>
      </c>
    </row>
    <row r="2016" spans="1:16" ht="70.150000000000006" hidden="1" customHeight="1">
      <c r="A2016" s="80" t="s">
        <v>16117</v>
      </c>
      <c r="B2016" s="17">
        <v>326</v>
      </c>
      <c r="C2016" s="3" t="s">
        <v>12092</v>
      </c>
      <c r="D2016" s="4" t="s">
        <v>12093</v>
      </c>
      <c r="E2016" s="1" t="str">
        <f t="shared" si="93"/>
        <v/>
      </c>
      <c r="G2016" s="1" t="s">
        <v>17860</v>
      </c>
      <c r="H2016" s="4"/>
      <c r="I2016" s="17" t="str">
        <f t="shared" si="94"/>
        <v/>
      </c>
      <c r="J2016" s="2" t="s">
        <v>12095</v>
      </c>
      <c r="K2016" s="2" t="s">
        <v>12094</v>
      </c>
      <c r="L2016" s="2" t="s">
        <v>12093</v>
      </c>
      <c r="M2016" s="17">
        <v>3</v>
      </c>
      <c r="N2016" s="24"/>
      <c r="O2016" s="80">
        <f>MATCH(C2016,大汇总!$A$2:$A$6000,0)</f>
        <v>1214</v>
      </c>
      <c r="P2016">
        <f t="shared" ca="1" si="95"/>
        <v>1.2986011204891845E-3</v>
      </c>
    </row>
    <row r="2017" spans="1:16" ht="70.150000000000006" hidden="1" customHeight="1">
      <c r="A2017" s="80" t="s">
        <v>16115</v>
      </c>
      <c r="B2017" s="1">
        <v>327</v>
      </c>
      <c r="C2017" s="3" t="s">
        <v>4851</v>
      </c>
      <c r="D2017" s="4" t="s">
        <v>4852</v>
      </c>
      <c r="E2017" s="1" t="str">
        <f t="shared" si="93"/>
        <v/>
      </c>
      <c r="G2017" s="1" t="s">
        <v>17860</v>
      </c>
      <c r="H2017" s="4"/>
      <c r="I2017" s="17" t="str">
        <f t="shared" si="94"/>
        <v/>
      </c>
      <c r="J2017" s="2" t="s">
        <v>4853</v>
      </c>
      <c r="K2017" s="2" t="s">
        <v>1491</v>
      </c>
      <c r="L2017" s="2" t="s">
        <v>4852</v>
      </c>
      <c r="M2017" s="17">
        <v>3</v>
      </c>
      <c r="N2017" s="24"/>
      <c r="O2017" s="80">
        <f>MATCH(C2017,大汇总!$A$2:$A$6000,0)</f>
        <v>1279</v>
      </c>
      <c r="P2017">
        <f t="shared" ca="1" si="95"/>
        <v>0.9153026523697938</v>
      </c>
    </row>
    <row r="2018" spans="1:16" ht="70.150000000000006" hidden="1" customHeight="1">
      <c r="A2018" s="80" t="s">
        <v>16113</v>
      </c>
      <c r="B2018" s="1">
        <v>327</v>
      </c>
      <c r="C2018" s="3" t="s">
        <v>1603</v>
      </c>
      <c r="D2018" s="4" t="s">
        <v>230</v>
      </c>
      <c r="E2018" s="1" t="str">
        <f t="shared" si="93"/>
        <v/>
      </c>
      <c r="G2018" s="1" t="s">
        <v>17866</v>
      </c>
      <c r="H2018" s="4">
        <v>3</v>
      </c>
      <c r="I2018" s="17" t="str">
        <f t="shared" si="94"/>
        <v>√</v>
      </c>
      <c r="J2018" s="2" t="s">
        <v>480</v>
      </c>
      <c r="K2018" s="2" t="s">
        <v>228</v>
      </c>
      <c r="L2018" s="2" t="s">
        <v>230</v>
      </c>
      <c r="M2018" s="17">
        <v>3</v>
      </c>
      <c r="N2018" s="23"/>
      <c r="O2018" s="80" t="e">
        <f>MATCH(C2018,大汇总!$A$2:$A$6000,0)</f>
        <v>#N/A</v>
      </c>
      <c r="P2018">
        <f t="shared" ca="1" si="95"/>
        <v>0.50034952207616479</v>
      </c>
    </row>
    <row r="2019" spans="1:16" ht="70.150000000000006" hidden="1" customHeight="1">
      <c r="A2019" s="80" t="s">
        <v>16116</v>
      </c>
      <c r="B2019" s="54">
        <v>327</v>
      </c>
      <c r="C2019" s="3" t="s">
        <v>10933</v>
      </c>
      <c r="D2019" s="4" t="s">
        <v>6934</v>
      </c>
      <c r="E2019" s="1" t="str">
        <f t="shared" si="93"/>
        <v/>
      </c>
      <c r="G2019" s="1"/>
      <c r="H2019" s="4">
        <v>1</v>
      </c>
      <c r="I2019" s="17" t="str">
        <f t="shared" si="94"/>
        <v>√</v>
      </c>
      <c r="J2019" s="2" t="s">
        <v>6934</v>
      </c>
      <c r="K2019" s="2" t="s">
        <v>6932</v>
      </c>
      <c r="L2019" s="2" t="s">
        <v>6933</v>
      </c>
      <c r="M2019" s="17">
        <v>1</v>
      </c>
      <c r="N2019" s="38"/>
      <c r="O2019" s="80" t="e">
        <f>MATCH(C2019,大汇总!$A$2:$A$6000,0)</f>
        <v>#N/A</v>
      </c>
      <c r="P2019">
        <f t="shared" ca="1" si="95"/>
        <v>0.87539535466034923</v>
      </c>
    </row>
    <row r="2020" spans="1:16" ht="70.150000000000006" hidden="1" customHeight="1">
      <c r="A2020" s="80" t="s">
        <v>16114</v>
      </c>
      <c r="B2020" s="1">
        <v>327</v>
      </c>
      <c r="C2020" s="3" t="s">
        <v>15617</v>
      </c>
      <c r="D2020" s="4" t="s">
        <v>2713</v>
      </c>
      <c r="E2020" s="1" t="str">
        <f t="shared" si="93"/>
        <v/>
      </c>
      <c r="G2020" s="1"/>
      <c r="H2020" s="4">
        <v>3</v>
      </c>
      <c r="I2020" s="1" t="str">
        <f t="shared" si="94"/>
        <v>√</v>
      </c>
      <c r="J2020" s="2" t="s">
        <v>2714</v>
      </c>
      <c r="K2020" s="2" t="s">
        <v>2712</v>
      </c>
      <c r="L2020" s="2" t="s">
        <v>2713</v>
      </c>
      <c r="M2020" s="1">
        <v>3</v>
      </c>
      <c r="N2020" s="33"/>
      <c r="O2020" s="80">
        <f>MATCH(C2020,大汇总!$A$2:$A$6000,0)</f>
        <v>3628</v>
      </c>
      <c r="P2020">
        <f t="shared" ca="1" si="95"/>
        <v>0.80469261242902057</v>
      </c>
    </row>
    <row r="2021" spans="1:16" ht="70.150000000000006" hidden="1" customHeight="1">
      <c r="A2021" s="80" t="s">
        <v>16120</v>
      </c>
      <c r="B2021" s="1">
        <v>327</v>
      </c>
      <c r="C2021" s="3" t="s">
        <v>13591</v>
      </c>
      <c r="D2021" s="4" t="s">
        <v>12509</v>
      </c>
      <c r="E2021" s="9" t="str">
        <f t="shared" si="93"/>
        <v/>
      </c>
      <c r="G2021" s="9"/>
      <c r="H2021" s="4">
        <v>1</v>
      </c>
      <c r="I2021" s="17" t="str">
        <f t="shared" si="94"/>
        <v>√</v>
      </c>
      <c r="J2021" s="2" t="s">
        <v>12509</v>
      </c>
      <c r="K2021" s="2" t="s">
        <v>13592</v>
      </c>
      <c r="L2021" s="2" t="s">
        <v>12503</v>
      </c>
      <c r="M2021" s="17">
        <v>1</v>
      </c>
      <c r="N2021" s="25"/>
      <c r="O2021" s="80">
        <f>MATCH(C2021,大汇总!$A$2:$A$6000,0)</f>
        <v>4880</v>
      </c>
      <c r="P2021">
        <f t="shared" ca="1" si="95"/>
        <v>0.55171491089975955</v>
      </c>
    </row>
    <row r="2022" spans="1:16" ht="70.150000000000006" hidden="1" customHeight="1">
      <c r="A2022" s="80" t="s">
        <v>16117</v>
      </c>
      <c r="B2022" s="17">
        <v>327</v>
      </c>
      <c r="C2022" s="3" t="s">
        <v>12096</v>
      </c>
      <c r="D2022" s="4" t="s">
        <v>12097</v>
      </c>
      <c r="E2022" s="1" t="str">
        <f t="shared" si="93"/>
        <v/>
      </c>
      <c r="G2022" s="1" t="s">
        <v>17860</v>
      </c>
      <c r="H2022" s="4"/>
      <c r="I2022" s="17" t="str">
        <f t="shared" si="94"/>
        <v/>
      </c>
      <c r="J2022" s="2" t="s">
        <v>12098</v>
      </c>
      <c r="K2022" s="2" t="s">
        <v>12079</v>
      </c>
      <c r="L2022" s="2" t="s">
        <v>12097</v>
      </c>
      <c r="M2022" s="17">
        <v>3</v>
      </c>
      <c r="N2022" s="24"/>
      <c r="O2022" s="80">
        <f>MATCH(C2022,大汇总!$A$2:$A$6000,0)</f>
        <v>1199</v>
      </c>
      <c r="P2022">
        <f t="shared" ca="1" si="95"/>
        <v>0.2641747298350966</v>
      </c>
    </row>
    <row r="2023" spans="1:16" ht="70.150000000000006" hidden="1" customHeight="1">
      <c r="A2023" s="80" t="s">
        <v>16115</v>
      </c>
      <c r="B2023" s="1">
        <v>328</v>
      </c>
      <c r="C2023" s="3" t="s">
        <v>4854</v>
      </c>
      <c r="D2023" s="4" t="s">
        <v>4855</v>
      </c>
      <c r="E2023" s="1" t="str">
        <f t="shared" si="93"/>
        <v/>
      </c>
      <c r="G2023" s="1" t="s">
        <v>17860</v>
      </c>
      <c r="H2023" s="4"/>
      <c r="I2023" s="17" t="str">
        <f t="shared" si="94"/>
        <v/>
      </c>
      <c r="J2023" s="2" t="s">
        <v>4856</v>
      </c>
      <c r="K2023" s="2" t="s">
        <v>4855</v>
      </c>
      <c r="L2023" s="2" t="s">
        <v>4857</v>
      </c>
      <c r="M2023" s="17">
        <v>2</v>
      </c>
      <c r="N2023" s="24"/>
      <c r="O2023" s="80">
        <f>MATCH(C2023,大汇总!$A$2:$A$6000,0)</f>
        <v>1275</v>
      </c>
      <c r="P2023">
        <f t="shared" ca="1" si="95"/>
        <v>0.74719255353776703</v>
      </c>
    </row>
    <row r="2024" spans="1:16" ht="70.150000000000006" hidden="1" customHeight="1">
      <c r="A2024" s="80" t="s">
        <v>16113</v>
      </c>
      <c r="B2024" s="1">
        <v>328</v>
      </c>
      <c r="C2024" s="3" t="s">
        <v>797</v>
      </c>
      <c r="D2024" s="4" t="s">
        <v>798</v>
      </c>
      <c r="E2024" s="1" t="str">
        <f t="shared" si="93"/>
        <v/>
      </c>
      <c r="G2024" s="1" t="s">
        <v>17862</v>
      </c>
      <c r="H2024" s="4">
        <v>1</v>
      </c>
      <c r="I2024" s="17" t="str">
        <f t="shared" si="94"/>
        <v>√</v>
      </c>
      <c r="J2024" s="2" t="s">
        <v>798</v>
      </c>
      <c r="K2024" s="2" t="s">
        <v>799</v>
      </c>
      <c r="L2024" s="2" t="s">
        <v>800</v>
      </c>
      <c r="M2024" s="17">
        <v>1</v>
      </c>
      <c r="N2024" s="23"/>
      <c r="O2024" s="80">
        <f>MATCH(C2024,大汇总!$A$2:$A$6000,0)</f>
        <v>2590</v>
      </c>
      <c r="P2024">
        <f t="shared" ca="1" si="95"/>
        <v>0.13113072661030489</v>
      </c>
    </row>
    <row r="2025" spans="1:16" ht="70.150000000000006" hidden="1" customHeight="1">
      <c r="A2025" s="80" t="s">
        <v>16116</v>
      </c>
      <c r="B2025" s="54">
        <v>328</v>
      </c>
      <c r="C2025" s="3" t="s">
        <v>10934</v>
      </c>
      <c r="D2025" s="4" t="s">
        <v>6935</v>
      </c>
      <c r="E2025" s="1" t="str">
        <f t="shared" si="93"/>
        <v/>
      </c>
      <c r="G2025" s="1"/>
      <c r="H2025" s="4">
        <v>1</v>
      </c>
      <c r="I2025" s="17" t="str">
        <f t="shared" si="94"/>
        <v>√</v>
      </c>
      <c r="J2025" s="2" t="s">
        <v>6935</v>
      </c>
      <c r="K2025" s="2" t="s">
        <v>6936</v>
      </c>
      <c r="L2025" s="2" t="s">
        <v>6937</v>
      </c>
      <c r="M2025" s="17">
        <v>1</v>
      </c>
      <c r="N2025" s="38"/>
      <c r="O2025" s="80" t="e">
        <f>MATCH(C2025,大汇总!$A$2:$A$6000,0)</f>
        <v>#N/A</v>
      </c>
      <c r="P2025">
        <f t="shared" ca="1" si="95"/>
        <v>0.82211654807155243</v>
      </c>
    </row>
    <row r="2026" spans="1:16" ht="70.150000000000006" hidden="1" customHeight="1">
      <c r="A2026" s="80" t="s">
        <v>16114</v>
      </c>
      <c r="B2026" s="1">
        <v>328</v>
      </c>
      <c r="C2026" s="3" t="s">
        <v>15618</v>
      </c>
      <c r="D2026" s="4" t="s">
        <v>2715</v>
      </c>
      <c r="E2026" s="1" t="str">
        <f t="shared" si="93"/>
        <v/>
      </c>
      <c r="F2026" s="80" t="s">
        <v>29468</v>
      </c>
      <c r="G2026" s="1"/>
      <c r="H2026" s="4">
        <v>2</v>
      </c>
      <c r="I2026" s="1" t="str">
        <f t="shared" si="94"/>
        <v>√</v>
      </c>
      <c r="J2026" s="2" t="s">
        <v>2716</v>
      </c>
      <c r="K2026" s="2" t="s">
        <v>2715</v>
      </c>
      <c r="L2026" s="2" t="s">
        <v>2717</v>
      </c>
      <c r="M2026" s="1">
        <v>2</v>
      </c>
      <c r="N2026" s="33"/>
      <c r="O2026" s="80">
        <f>MATCH(C2026,大汇总!$A$2:$A$6000,0)</f>
        <v>4983</v>
      </c>
      <c r="P2026">
        <f t="shared" ca="1" si="95"/>
        <v>0.5451293342286937</v>
      </c>
    </row>
    <row r="2027" spans="1:16" ht="70.150000000000006" hidden="1" customHeight="1">
      <c r="A2027" s="80" t="s">
        <v>16120</v>
      </c>
      <c r="B2027" s="1">
        <v>328</v>
      </c>
      <c r="C2027" s="3" t="s">
        <v>13593</v>
      </c>
      <c r="D2027" s="4" t="s">
        <v>12511</v>
      </c>
      <c r="E2027" s="9" t="str">
        <f t="shared" si="93"/>
        <v/>
      </c>
      <c r="G2027" s="9"/>
      <c r="H2027" s="4">
        <v>3</v>
      </c>
      <c r="I2027" s="17" t="str">
        <f t="shared" si="94"/>
        <v>√</v>
      </c>
      <c r="J2027" s="2" t="s">
        <v>13595</v>
      </c>
      <c r="K2027" s="2" t="s">
        <v>13594</v>
      </c>
      <c r="L2027" s="2" t="s">
        <v>12511</v>
      </c>
      <c r="M2027" s="17">
        <v>3</v>
      </c>
      <c r="N2027" s="25"/>
      <c r="O2027" s="80">
        <f>MATCH(C2027,大汇总!$A$2:$A$6000,0)</f>
        <v>4164</v>
      </c>
      <c r="P2027">
        <f t="shared" ca="1" si="95"/>
        <v>0.83570227617826554</v>
      </c>
    </row>
    <row r="2028" spans="1:16" ht="70.150000000000006" hidden="1" customHeight="1">
      <c r="A2028" s="80" t="s">
        <v>16117</v>
      </c>
      <c r="B2028" s="17">
        <v>328</v>
      </c>
      <c r="C2028" s="3" t="s">
        <v>12099</v>
      </c>
      <c r="D2028" s="4" t="s">
        <v>12100</v>
      </c>
      <c r="E2028" s="1" t="str">
        <f t="shared" si="93"/>
        <v/>
      </c>
      <c r="G2028" s="1" t="s">
        <v>17860</v>
      </c>
      <c r="H2028" s="4"/>
      <c r="I2028" s="17" t="str">
        <f t="shared" si="94"/>
        <v/>
      </c>
      <c r="J2028" s="2" t="s">
        <v>12100</v>
      </c>
      <c r="K2028" s="2" t="s">
        <v>12101</v>
      </c>
      <c r="L2028" s="2" t="s">
        <v>12102</v>
      </c>
      <c r="M2028" s="17">
        <v>1</v>
      </c>
      <c r="N2028" s="24"/>
      <c r="O2028" s="80">
        <f>MATCH(C2028,大汇总!$A$2:$A$6000,0)</f>
        <v>1201</v>
      </c>
      <c r="P2028">
        <f t="shared" ca="1" si="95"/>
        <v>0.71097197789017463</v>
      </c>
    </row>
    <row r="2029" spans="1:16" ht="70.150000000000006" hidden="1" customHeight="1">
      <c r="A2029" s="80" t="s">
        <v>16115</v>
      </c>
      <c r="B2029" s="1">
        <v>329</v>
      </c>
      <c r="C2029" s="3" t="s">
        <v>4858</v>
      </c>
      <c r="D2029" s="4" t="s">
        <v>4859</v>
      </c>
      <c r="E2029" s="1" t="str">
        <f t="shared" si="93"/>
        <v/>
      </c>
      <c r="G2029" s="1" t="s">
        <v>17860</v>
      </c>
      <c r="H2029" s="4"/>
      <c r="I2029" s="17" t="str">
        <f t="shared" si="94"/>
        <v/>
      </c>
      <c r="J2029" s="2" t="s">
        <v>4859</v>
      </c>
      <c r="K2029" s="2" t="s">
        <v>4860</v>
      </c>
      <c r="L2029" s="2" t="s">
        <v>4861</v>
      </c>
      <c r="M2029" s="17">
        <v>1</v>
      </c>
      <c r="N2029" s="24"/>
      <c r="O2029" s="80">
        <f>MATCH(C2029,大汇总!$A$2:$A$6000,0)</f>
        <v>1270</v>
      </c>
      <c r="P2029">
        <f t="shared" ca="1" si="95"/>
        <v>0.51807240125295784</v>
      </c>
    </row>
    <row r="2030" spans="1:16" ht="70.150000000000006" hidden="1" customHeight="1">
      <c r="A2030" s="80" t="s">
        <v>16113</v>
      </c>
      <c r="B2030" s="1">
        <v>329</v>
      </c>
      <c r="C2030" s="3" t="s">
        <v>1604</v>
      </c>
      <c r="D2030" s="4" t="s">
        <v>480</v>
      </c>
      <c r="E2030" s="1" t="str">
        <f t="shared" si="93"/>
        <v/>
      </c>
      <c r="G2030" s="1"/>
      <c r="H2030" s="4">
        <v>2</v>
      </c>
      <c r="I2030" s="17" t="str">
        <f t="shared" si="94"/>
        <v>√</v>
      </c>
      <c r="J2030" s="2" t="s">
        <v>230</v>
      </c>
      <c r="K2030" s="2" t="s">
        <v>480</v>
      </c>
      <c r="L2030" s="2" t="s">
        <v>228</v>
      </c>
      <c r="M2030" s="17">
        <v>2</v>
      </c>
      <c r="N2030" s="24"/>
      <c r="O2030" s="80" t="e">
        <f>MATCH(C2030,大汇总!$A$2:$A$6000,0)</f>
        <v>#N/A</v>
      </c>
      <c r="P2030">
        <f t="shared" ca="1" si="95"/>
        <v>0.7161681813183014</v>
      </c>
    </row>
    <row r="2031" spans="1:16" ht="70.150000000000006" hidden="1" customHeight="1">
      <c r="A2031" s="80" t="s">
        <v>16116</v>
      </c>
      <c r="B2031" s="54">
        <v>329</v>
      </c>
      <c r="C2031" s="3" t="s">
        <v>10935</v>
      </c>
      <c r="D2031" s="4" t="s">
        <v>10936</v>
      </c>
      <c r="E2031" s="1" t="str">
        <f t="shared" si="93"/>
        <v/>
      </c>
      <c r="G2031" s="1"/>
      <c r="H2031" s="4">
        <v>2</v>
      </c>
      <c r="I2031" s="17" t="str">
        <f t="shared" si="94"/>
        <v>√</v>
      </c>
      <c r="J2031" s="2" t="s">
        <v>6938</v>
      </c>
      <c r="K2031" s="2" t="s">
        <v>6939</v>
      </c>
      <c r="L2031" s="2" t="s">
        <v>1514</v>
      </c>
      <c r="M2031" s="17">
        <v>2</v>
      </c>
      <c r="N2031" s="38"/>
      <c r="O2031" s="80">
        <f>MATCH(C2031,大汇总!$A$2:$A$6000,0)</f>
        <v>2193</v>
      </c>
      <c r="P2031">
        <f t="shared" ca="1" si="95"/>
        <v>0.33601809572623065</v>
      </c>
    </row>
    <row r="2032" spans="1:16" ht="70.150000000000006" hidden="1" customHeight="1">
      <c r="A2032" s="80" t="s">
        <v>16114</v>
      </c>
      <c r="B2032" s="1">
        <v>329</v>
      </c>
      <c r="C2032" s="3" t="s">
        <v>15619</v>
      </c>
      <c r="D2032" s="4" t="s">
        <v>2719</v>
      </c>
      <c r="E2032" s="1" t="str">
        <f t="shared" si="93"/>
        <v/>
      </c>
      <c r="F2032" s="80" t="s">
        <v>29468</v>
      </c>
      <c r="G2032" s="1"/>
      <c r="H2032" s="4">
        <v>1</v>
      </c>
      <c r="I2032" s="1" t="str">
        <f t="shared" si="94"/>
        <v>√</v>
      </c>
      <c r="J2032" s="2" t="s">
        <v>2719</v>
      </c>
      <c r="K2032" s="2" t="s">
        <v>2718</v>
      </c>
      <c r="L2032" s="2" t="s">
        <v>2720</v>
      </c>
      <c r="M2032" s="1">
        <v>1</v>
      </c>
      <c r="N2032" s="33"/>
      <c r="O2032" s="80">
        <f>MATCH(C2032,大汇总!$A$2:$A$6000,0)</f>
        <v>3842</v>
      </c>
      <c r="P2032">
        <f t="shared" ca="1" si="95"/>
        <v>0.43498295696163636</v>
      </c>
    </row>
    <row r="2033" spans="1:16" ht="70.150000000000006" hidden="1" customHeight="1">
      <c r="A2033" s="80" t="s">
        <v>16120</v>
      </c>
      <c r="B2033" s="1">
        <v>329</v>
      </c>
      <c r="C2033" s="3" t="s">
        <v>13596</v>
      </c>
      <c r="D2033" s="4" t="s">
        <v>12513</v>
      </c>
      <c r="E2033" s="9" t="str">
        <f t="shared" si="93"/>
        <v/>
      </c>
      <c r="G2033" s="9"/>
      <c r="H2033" s="4">
        <v>1</v>
      </c>
      <c r="I2033" s="17" t="str">
        <f t="shared" si="94"/>
        <v>√</v>
      </c>
      <c r="J2033" s="2" t="s">
        <v>12513</v>
      </c>
      <c r="K2033" s="2" t="s">
        <v>12514</v>
      </c>
      <c r="L2033" s="2" t="s">
        <v>12515</v>
      </c>
      <c r="M2033" s="17">
        <v>1</v>
      </c>
      <c r="N2033" s="25"/>
      <c r="O2033" s="80">
        <f>MATCH(C2033,大汇总!$A$2:$A$6000,0)</f>
        <v>2571</v>
      </c>
      <c r="P2033">
        <f t="shared" ca="1" si="95"/>
        <v>0.36019632370298127</v>
      </c>
    </row>
    <row r="2034" spans="1:16" ht="70.150000000000006" hidden="1" customHeight="1">
      <c r="A2034" s="80" t="s">
        <v>16117</v>
      </c>
      <c r="B2034" s="17">
        <v>329</v>
      </c>
      <c r="C2034" s="3" t="s">
        <v>12103</v>
      </c>
      <c r="D2034" s="4" t="s">
        <v>12104</v>
      </c>
      <c r="E2034" s="1" t="str">
        <f t="shared" si="93"/>
        <v/>
      </c>
      <c r="G2034" s="1" t="s">
        <v>17860</v>
      </c>
      <c r="H2034" s="4"/>
      <c r="I2034" s="17" t="str">
        <f t="shared" si="94"/>
        <v/>
      </c>
      <c r="J2034" s="2" t="s">
        <v>12104</v>
      </c>
      <c r="K2034" s="2" t="s">
        <v>12105</v>
      </c>
      <c r="L2034" s="2" t="s">
        <v>12106</v>
      </c>
      <c r="M2034" s="17">
        <v>1</v>
      </c>
      <c r="N2034" s="24"/>
      <c r="O2034" s="80">
        <f>MATCH(C2034,大汇总!$A$2:$A$6000,0)</f>
        <v>1202</v>
      </c>
      <c r="P2034">
        <f t="shared" ca="1" si="95"/>
        <v>0.85612555767835885</v>
      </c>
    </row>
    <row r="2035" spans="1:16" ht="70.150000000000006" hidden="1" customHeight="1">
      <c r="A2035" s="80" t="s">
        <v>16115</v>
      </c>
      <c r="B2035" s="1">
        <v>330</v>
      </c>
      <c r="C2035" s="3" t="s">
        <v>4862</v>
      </c>
      <c r="D2035" s="4" t="s">
        <v>4864</v>
      </c>
      <c r="E2035" s="1" t="str">
        <f t="shared" si="93"/>
        <v/>
      </c>
      <c r="G2035" s="1" t="s">
        <v>17860</v>
      </c>
      <c r="H2035" s="4"/>
      <c r="I2035" s="17" t="str">
        <f t="shared" si="94"/>
        <v/>
      </c>
      <c r="J2035" s="2" t="s">
        <v>4863</v>
      </c>
      <c r="K2035" s="2" t="s">
        <v>4864</v>
      </c>
      <c r="L2035" s="2" t="s">
        <v>4865</v>
      </c>
      <c r="M2035" s="17">
        <v>2</v>
      </c>
      <c r="N2035" s="24"/>
      <c r="O2035" s="80">
        <f>MATCH(C2035,大汇总!$A$2:$A$6000,0)</f>
        <v>1269</v>
      </c>
      <c r="P2035">
        <f t="shared" ca="1" si="95"/>
        <v>0.67917393954300342</v>
      </c>
    </row>
    <row r="2036" spans="1:16" ht="70.150000000000006" hidden="1" customHeight="1">
      <c r="A2036" s="80" t="s">
        <v>16113</v>
      </c>
      <c r="B2036" s="1">
        <v>330</v>
      </c>
      <c r="C2036" s="3" t="s">
        <v>1605</v>
      </c>
      <c r="D2036" s="4" t="s">
        <v>228</v>
      </c>
      <c r="E2036" s="1" t="str">
        <f t="shared" si="93"/>
        <v/>
      </c>
      <c r="G2036" s="1"/>
      <c r="H2036" s="4">
        <v>1</v>
      </c>
      <c r="I2036" s="17" t="str">
        <f t="shared" si="94"/>
        <v>√</v>
      </c>
      <c r="J2036" s="2" t="s">
        <v>228</v>
      </c>
      <c r="K2036" s="2" t="s">
        <v>230</v>
      </c>
      <c r="L2036" s="2" t="s">
        <v>480</v>
      </c>
      <c r="M2036" s="17">
        <v>1</v>
      </c>
      <c r="N2036" s="23"/>
      <c r="O2036" s="80">
        <f>MATCH(C2036,大汇总!$A$2:$A$6000,0)</f>
        <v>2758</v>
      </c>
      <c r="P2036">
        <f t="shared" ca="1" si="95"/>
        <v>0.39185161300015947</v>
      </c>
    </row>
    <row r="2037" spans="1:16" ht="70.150000000000006" hidden="1" customHeight="1">
      <c r="A2037" s="80" t="s">
        <v>16116</v>
      </c>
      <c r="B2037" s="54">
        <v>330</v>
      </c>
      <c r="C2037" s="3" t="s">
        <v>10937</v>
      </c>
      <c r="D2037" s="4" t="s">
        <v>10938</v>
      </c>
      <c r="E2037" s="1" t="str">
        <f t="shared" si="93"/>
        <v/>
      </c>
      <c r="G2037" s="1"/>
      <c r="H2037" s="4">
        <v>2</v>
      </c>
      <c r="I2037" s="17" t="str">
        <f t="shared" si="94"/>
        <v>√</v>
      </c>
      <c r="J2037" s="2" t="s">
        <v>6940</v>
      </c>
      <c r="K2037" s="2" t="s">
        <v>6941</v>
      </c>
      <c r="L2037" s="2" t="s">
        <v>1514</v>
      </c>
      <c r="M2037" s="17">
        <v>2</v>
      </c>
      <c r="N2037" s="38"/>
      <c r="O2037" s="80">
        <f>MATCH(C2037,大汇总!$A$2:$A$6000,0)</f>
        <v>2239</v>
      </c>
      <c r="P2037">
        <f t="shared" ca="1" si="95"/>
        <v>0.63898683564957437</v>
      </c>
    </row>
    <row r="2038" spans="1:16" ht="70.150000000000006" hidden="1" customHeight="1">
      <c r="A2038" s="80" t="s">
        <v>16114</v>
      </c>
      <c r="B2038" s="1">
        <v>330</v>
      </c>
      <c r="C2038" s="3" t="s">
        <v>15620</v>
      </c>
      <c r="D2038" s="4" t="s">
        <v>2722</v>
      </c>
      <c r="E2038" s="1" t="str">
        <f t="shared" si="93"/>
        <v/>
      </c>
      <c r="F2038" s="80" t="s">
        <v>29468</v>
      </c>
      <c r="G2038" s="1"/>
      <c r="H2038" s="4">
        <v>3</v>
      </c>
      <c r="I2038" s="1" t="str">
        <f t="shared" si="94"/>
        <v>√</v>
      </c>
      <c r="J2038" s="2" t="s">
        <v>2721</v>
      </c>
      <c r="K2038" s="2" t="s">
        <v>2719</v>
      </c>
      <c r="L2038" s="2" t="s">
        <v>2722</v>
      </c>
      <c r="M2038" s="1">
        <v>3</v>
      </c>
      <c r="N2038" s="33"/>
      <c r="O2038" s="80">
        <f>MATCH(C2038,大汇总!$A$2:$A$6000,0)</f>
        <v>3841</v>
      </c>
      <c r="P2038">
        <f t="shared" ca="1" si="95"/>
        <v>0.92503490221690288</v>
      </c>
    </row>
    <row r="2039" spans="1:16" ht="70.150000000000006" hidden="1" customHeight="1">
      <c r="A2039" s="80" t="s">
        <v>16120</v>
      </c>
      <c r="B2039" s="1">
        <v>330</v>
      </c>
      <c r="C2039" s="3" t="s">
        <v>13597</v>
      </c>
      <c r="D2039" s="4" t="s">
        <v>13598</v>
      </c>
      <c r="E2039" s="9" t="str">
        <f t="shared" si="93"/>
        <v/>
      </c>
      <c r="G2039" s="9"/>
      <c r="H2039" s="4">
        <v>1</v>
      </c>
      <c r="I2039" s="17" t="str">
        <f t="shared" si="94"/>
        <v>√</v>
      </c>
      <c r="J2039" s="2" t="s">
        <v>13598</v>
      </c>
      <c r="K2039" s="2" t="s">
        <v>13599</v>
      </c>
      <c r="L2039" s="2" t="s">
        <v>13600</v>
      </c>
      <c r="M2039" s="17">
        <v>1</v>
      </c>
      <c r="N2039" s="25"/>
      <c r="O2039" s="80">
        <f>MATCH(C2039,大汇总!$A$2:$A$6000,0)</f>
        <v>3544</v>
      </c>
      <c r="P2039">
        <f t="shared" ca="1" si="95"/>
        <v>0.69681502388520644</v>
      </c>
    </row>
    <row r="2040" spans="1:16" ht="70.150000000000006" hidden="1" customHeight="1">
      <c r="A2040" s="80" t="s">
        <v>16115</v>
      </c>
      <c r="B2040" s="1">
        <v>331</v>
      </c>
      <c r="C2040" s="3" t="s">
        <v>4866</v>
      </c>
      <c r="D2040" s="4" t="s">
        <v>4867</v>
      </c>
      <c r="E2040" s="1" t="str">
        <f t="shared" si="93"/>
        <v/>
      </c>
      <c r="G2040" s="1" t="s">
        <v>17860</v>
      </c>
      <c r="H2040" s="4"/>
      <c r="I2040" s="17" t="str">
        <f t="shared" si="94"/>
        <v/>
      </c>
      <c r="J2040" s="2" t="s">
        <v>4868</v>
      </c>
      <c r="K2040" s="2" t="s">
        <v>4867</v>
      </c>
      <c r="L2040" s="2" t="s">
        <v>4869</v>
      </c>
      <c r="M2040" s="17">
        <v>2</v>
      </c>
      <c r="N2040" s="24"/>
      <c r="O2040" s="80">
        <f>MATCH(C2040,大汇总!$A$2:$A$6000,0)</f>
        <v>1284</v>
      </c>
      <c r="P2040">
        <f t="shared" ca="1" si="95"/>
        <v>4.6260697031649589E-2</v>
      </c>
    </row>
    <row r="2041" spans="1:16" ht="70.150000000000006" hidden="1" customHeight="1">
      <c r="A2041" s="80" t="s">
        <v>16113</v>
      </c>
      <c r="B2041" s="1">
        <v>331</v>
      </c>
      <c r="C2041" s="3" t="s">
        <v>801</v>
      </c>
      <c r="D2041" s="4" t="s">
        <v>802</v>
      </c>
      <c r="E2041" s="1" t="str">
        <f t="shared" si="93"/>
        <v/>
      </c>
      <c r="F2041" s="80" t="s">
        <v>29461</v>
      </c>
      <c r="G2041" s="1"/>
      <c r="H2041" s="4">
        <v>3</v>
      </c>
      <c r="I2041" s="17" t="str">
        <f t="shared" si="94"/>
        <v>√</v>
      </c>
      <c r="J2041" s="2" t="s">
        <v>804</v>
      </c>
      <c r="K2041" s="2" t="s">
        <v>803</v>
      </c>
      <c r="L2041" s="2" t="s">
        <v>802</v>
      </c>
      <c r="M2041" s="17">
        <v>3</v>
      </c>
      <c r="N2041" s="24"/>
      <c r="O2041" s="80">
        <f>MATCH(C2041,大汇总!$A$2:$A$6000,0)</f>
        <v>2656</v>
      </c>
      <c r="P2041">
        <f t="shared" ca="1" si="95"/>
        <v>0.68789439184380741</v>
      </c>
    </row>
    <row r="2042" spans="1:16" ht="70.150000000000006" hidden="1" customHeight="1">
      <c r="A2042" s="80" t="s">
        <v>16116</v>
      </c>
      <c r="B2042" s="54">
        <v>331</v>
      </c>
      <c r="C2042" s="3" t="s">
        <v>10939</v>
      </c>
      <c r="D2042" s="4" t="s">
        <v>6942</v>
      </c>
      <c r="E2042" s="1" t="str">
        <f t="shared" si="93"/>
        <v/>
      </c>
      <c r="G2042" s="1"/>
      <c r="H2042" s="4">
        <v>1</v>
      </c>
      <c r="I2042" s="17" t="str">
        <f t="shared" si="94"/>
        <v>√</v>
      </c>
      <c r="J2042" s="2" t="s">
        <v>6942</v>
      </c>
      <c r="K2042" s="2" t="s">
        <v>6943</v>
      </c>
      <c r="L2042" s="2" t="s">
        <v>6626</v>
      </c>
      <c r="M2042" s="17">
        <v>1</v>
      </c>
      <c r="N2042" s="38"/>
      <c r="O2042" s="80">
        <f>MATCH(C2042,大汇总!$A$2:$A$6000,0)</f>
        <v>3316</v>
      </c>
      <c r="P2042">
        <f t="shared" ca="1" si="95"/>
        <v>0.26047362974768151</v>
      </c>
    </row>
    <row r="2043" spans="1:16" ht="70.150000000000006" hidden="1" customHeight="1">
      <c r="A2043" s="80" t="s">
        <v>16114</v>
      </c>
      <c r="B2043" s="1">
        <v>331</v>
      </c>
      <c r="C2043" s="3" t="s">
        <v>15621</v>
      </c>
      <c r="D2043" s="4" t="s">
        <v>2723</v>
      </c>
      <c r="E2043" s="1" t="str">
        <f t="shared" si="93"/>
        <v/>
      </c>
      <c r="F2043" s="80" t="s">
        <v>29468</v>
      </c>
      <c r="G2043" s="1"/>
      <c r="H2043" s="4">
        <v>2</v>
      </c>
      <c r="I2043" s="1" t="str">
        <f t="shared" si="94"/>
        <v>√</v>
      </c>
      <c r="J2043" s="2" t="s">
        <v>2719</v>
      </c>
      <c r="K2043" s="2" t="s">
        <v>2723</v>
      </c>
      <c r="L2043" s="2" t="s">
        <v>2724</v>
      </c>
      <c r="M2043" s="1">
        <v>2</v>
      </c>
      <c r="N2043" s="33"/>
      <c r="O2043" s="80">
        <f>MATCH(C2043,大汇总!$A$2:$A$6000,0)</f>
        <v>5221</v>
      </c>
      <c r="P2043">
        <f t="shared" ca="1" si="95"/>
        <v>0.71419999702264059</v>
      </c>
    </row>
    <row r="2044" spans="1:16" ht="70.150000000000006" hidden="1" customHeight="1">
      <c r="A2044" s="80" t="s">
        <v>16120</v>
      </c>
      <c r="B2044" s="1">
        <v>331</v>
      </c>
      <c r="C2044" s="3" t="s">
        <v>13601</v>
      </c>
      <c r="D2044" s="4" t="s">
        <v>12519</v>
      </c>
      <c r="E2044" s="9" t="str">
        <f t="shared" si="93"/>
        <v/>
      </c>
      <c r="G2044" s="9"/>
      <c r="H2044" s="4">
        <v>1</v>
      </c>
      <c r="I2044" s="17" t="str">
        <f t="shared" si="94"/>
        <v>√</v>
      </c>
      <c r="J2044" s="2" t="s">
        <v>12519</v>
      </c>
      <c r="K2044" s="2" t="s">
        <v>12520</v>
      </c>
      <c r="L2044" s="2" t="s">
        <v>12521</v>
      </c>
      <c r="M2044" s="17">
        <v>1</v>
      </c>
      <c r="N2044" s="25"/>
      <c r="O2044" s="80">
        <f>MATCH(C2044,大汇总!$A$2:$A$6000,0)</f>
        <v>1728</v>
      </c>
      <c r="P2044">
        <f t="shared" ca="1" si="95"/>
        <v>0.58286106453140585</v>
      </c>
    </row>
    <row r="2045" spans="1:16" ht="70.150000000000006" hidden="1" customHeight="1">
      <c r="A2045" s="80" t="s">
        <v>16117</v>
      </c>
      <c r="B2045" s="21">
        <v>331</v>
      </c>
      <c r="C2045" s="3" t="s">
        <v>12107</v>
      </c>
      <c r="D2045" s="4" t="s">
        <v>12108</v>
      </c>
      <c r="E2045" s="8" t="str">
        <f t="shared" si="93"/>
        <v/>
      </c>
      <c r="G2045" s="8" t="s">
        <v>17860</v>
      </c>
      <c r="H2045" s="4"/>
      <c r="I2045" s="21" t="str">
        <f t="shared" si="94"/>
        <v/>
      </c>
      <c r="J2045" s="7" t="s">
        <v>12109</v>
      </c>
      <c r="K2045" s="7" t="s">
        <v>12108</v>
      </c>
      <c r="L2045" s="7" t="s">
        <v>12110</v>
      </c>
      <c r="M2045" s="17">
        <v>2</v>
      </c>
      <c r="N2045" s="24"/>
      <c r="O2045" s="80">
        <f>MATCH(C2045,大汇总!$A$2:$A$6000,0)</f>
        <v>1197</v>
      </c>
      <c r="P2045">
        <f t="shared" ca="1" si="95"/>
        <v>0.18027110432482896</v>
      </c>
    </row>
    <row r="2046" spans="1:16" ht="70.150000000000006" hidden="1" customHeight="1">
      <c r="A2046" s="80" t="s">
        <v>16115</v>
      </c>
      <c r="B2046" s="1">
        <v>332</v>
      </c>
      <c r="C2046" s="3" t="s">
        <v>4870</v>
      </c>
      <c r="D2046" s="4" t="s">
        <v>4251</v>
      </c>
      <c r="E2046" s="1" t="str">
        <f t="shared" si="93"/>
        <v/>
      </c>
      <c r="G2046" s="1" t="s">
        <v>17860</v>
      </c>
      <c r="H2046" s="4"/>
      <c r="I2046" s="17" t="str">
        <f t="shared" si="94"/>
        <v/>
      </c>
      <c r="J2046" s="2" t="s">
        <v>4251</v>
      </c>
      <c r="K2046" s="2" t="s">
        <v>4529</v>
      </c>
      <c r="L2046" s="2" t="s">
        <v>4871</v>
      </c>
      <c r="M2046" s="17">
        <v>1</v>
      </c>
      <c r="N2046" s="24"/>
      <c r="O2046" s="80">
        <f>MATCH(C2046,大汇总!$A$2:$A$6000,0)</f>
        <v>1278</v>
      </c>
      <c r="P2046">
        <f t="shared" ca="1" si="95"/>
        <v>0.27720423842475728</v>
      </c>
    </row>
    <row r="2047" spans="1:16" ht="70.150000000000006" hidden="1" customHeight="1">
      <c r="A2047" s="80" t="s">
        <v>16113</v>
      </c>
      <c r="B2047" s="1">
        <v>332</v>
      </c>
      <c r="C2047" s="3" t="s">
        <v>805</v>
      </c>
      <c r="D2047" s="4" t="s">
        <v>806</v>
      </c>
      <c r="E2047" s="1" t="str">
        <f t="shared" si="93"/>
        <v/>
      </c>
      <c r="G2047" s="1"/>
      <c r="H2047" s="4">
        <v>3</v>
      </c>
      <c r="I2047" s="17" t="str">
        <f t="shared" si="94"/>
        <v>√</v>
      </c>
      <c r="J2047" s="2" t="s">
        <v>808</v>
      </c>
      <c r="K2047" s="2" t="s">
        <v>807</v>
      </c>
      <c r="L2047" s="2" t="s">
        <v>806</v>
      </c>
      <c r="M2047" s="17">
        <v>3</v>
      </c>
      <c r="N2047" s="24"/>
      <c r="O2047" s="80">
        <f>MATCH(C2047,大汇总!$A$2:$A$6000,0)</f>
        <v>3829</v>
      </c>
      <c r="P2047">
        <f t="shared" ca="1" si="95"/>
        <v>3.8053721377084848E-2</v>
      </c>
    </row>
    <row r="2048" spans="1:16" ht="70.150000000000006" hidden="1" customHeight="1">
      <c r="A2048" s="80" t="s">
        <v>16116</v>
      </c>
      <c r="B2048" s="54">
        <v>332</v>
      </c>
      <c r="C2048" s="3" t="s">
        <v>10940</v>
      </c>
      <c r="D2048" s="4" t="s">
        <v>6944</v>
      </c>
      <c r="E2048" s="1" t="str">
        <f t="shared" si="93"/>
        <v/>
      </c>
      <c r="G2048" s="1" t="s">
        <v>17860</v>
      </c>
      <c r="H2048" s="4"/>
      <c r="I2048" s="17" t="str">
        <f t="shared" si="94"/>
        <v/>
      </c>
      <c r="J2048" s="2" t="s">
        <v>6945</v>
      </c>
      <c r="K2048" s="2" t="s">
        <v>6944</v>
      </c>
      <c r="L2048" s="2" t="s">
        <v>6946</v>
      </c>
      <c r="M2048" s="17">
        <v>2</v>
      </c>
      <c r="N2048" s="38"/>
      <c r="O2048" s="80">
        <f>MATCH(C2048,大汇总!$A$2:$A$6000,0)</f>
        <v>228</v>
      </c>
      <c r="P2048">
        <f t="shared" ca="1" si="95"/>
        <v>0.365985072846852</v>
      </c>
    </row>
    <row r="2049" spans="1:16" ht="70.150000000000006" hidden="1" customHeight="1">
      <c r="A2049" s="80" t="s">
        <v>16114</v>
      </c>
      <c r="B2049" s="1">
        <v>332</v>
      </c>
      <c r="C2049" s="3" t="s">
        <v>15622</v>
      </c>
      <c r="D2049" s="4" t="s">
        <v>2725</v>
      </c>
      <c r="E2049" s="1" t="str">
        <f t="shared" si="93"/>
        <v/>
      </c>
      <c r="G2049" s="1" t="s">
        <v>17860</v>
      </c>
      <c r="H2049" s="4"/>
      <c r="I2049" s="1" t="str">
        <f t="shared" si="94"/>
        <v/>
      </c>
      <c r="J2049" s="2" t="s">
        <v>2727</v>
      </c>
      <c r="K2049" s="2" t="s">
        <v>2726</v>
      </c>
      <c r="L2049" s="2" t="s">
        <v>2725</v>
      </c>
      <c r="M2049" s="1">
        <v>3</v>
      </c>
      <c r="N2049" s="33"/>
      <c r="O2049" s="80">
        <f>MATCH(C2049,大汇总!$A$2:$A$6000,0)</f>
        <v>367</v>
      </c>
      <c r="P2049">
        <f t="shared" ca="1" si="95"/>
        <v>0.22524630262192957</v>
      </c>
    </row>
    <row r="2050" spans="1:16" ht="70.150000000000006" hidden="1" customHeight="1">
      <c r="A2050" s="80" t="s">
        <v>16120</v>
      </c>
      <c r="B2050" s="1">
        <v>332</v>
      </c>
      <c r="C2050" s="3" t="s">
        <v>13602</v>
      </c>
      <c r="D2050" s="4" t="s">
        <v>13603</v>
      </c>
      <c r="E2050" s="9" t="str">
        <f t="shared" ref="E2050:E2113" si="96">IF(I2050="×",IF(M2050=1,J2050,IF(M2050=2,K2050,IF(M2050=3,L2050,""))),"")</f>
        <v/>
      </c>
      <c r="G2050" s="9"/>
      <c r="H2050" s="4"/>
      <c r="I2050" s="17" t="str">
        <f t="shared" ref="I2050:I2113" si="97">IF(H2050="","",IF(H2050=M2050,"√","×"))</f>
        <v/>
      </c>
      <c r="J2050" s="2" t="s">
        <v>13603</v>
      </c>
      <c r="K2050" s="2" t="s">
        <v>12503</v>
      </c>
      <c r="L2050" s="2" t="s">
        <v>12524</v>
      </c>
      <c r="M2050" s="17">
        <v>1</v>
      </c>
      <c r="N2050" s="25"/>
      <c r="O2050" s="80">
        <f>MATCH(C2050,大汇总!$A$2:$A$6000,0)</f>
        <v>1776</v>
      </c>
      <c r="P2050">
        <f t="shared" ref="P2050:P2113" ca="1" si="98">RAND()</f>
        <v>0.13331265819743388</v>
      </c>
    </row>
    <row r="2051" spans="1:16" ht="70.150000000000006" hidden="1" customHeight="1">
      <c r="A2051" s="80" t="s">
        <v>16117</v>
      </c>
      <c r="B2051" s="17">
        <v>332</v>
      </c>
      <c r="C2051" s="3" t="s">
        <v>12111</v>
      </c>
      <c r="D2051" s="4" t="s">
        <v>12112</v>
      </c>
      <c r="E2051" s="1" t="str">
        <f t="shared" si="96"/>
        <v/>
      </c>
      <c r="G2051" s="1" t="s">
        <v>17860</v>
      </c>
      <c r="H2051" s="4"/>
      <c r="I2051" s="17" t="str">
        <f t="shared" si="97"/>
        <v/>
      </c>
      <c r="J2051" s="2" t="s">
        <v>12113</v>
      </c>
      <c r="K2051" s="2" t="s">
        <v>12112</v>
      </c>
      <c r="L2051" s="2" t="s">
        <v>12114</v>
      </c>
      <c r="M2051" s="17">
        <v>2</v>
      </c>
      <c r="N2051" s="24"/>
      <c r="O2051" s="80">
        <f>MATCH(C2051,大汇总!$A$2:$A$6000,0)</f>
        <v>1200</v>
      </c>
      <c r="P2051">
        <f t="shared" ca="1" si="98"/>
        <v>0.30299168235462193</v>
      </c>
    </row>
    <row r="2052" spans="1:16" ht="70.150000000000006" hidden="1" customHeight="1">
      <c r="A2052" s="80" t="s">
        <v>16115</v>
      </c>
      <c r="B2052" s="1">
        <v>333</v>
      </c>
      <c r="C2052" s="3" t="s">
        <v>4872</v>
      </c>
      <c r="D2052" s="4" t="s">
        <v>4251</v>
      </c>
      <c r="E2052" s="1" t="str">
        <f t="shared" si="96"/>
        <v/>
      </c>
      <c r="G2052" s="1" t="s">
        <v>17860</v>
      </c>
      <c r="H2052" s="4"/>
      <c r="I2052" s="17" t="str">
        <f t="shared" si="97"/>
        <v/>
      </c>
      <c r="J2052" s="2" t="s">
        <v>4529</v>
      </c>
      <c r="K2052" s="2" t="s">
        <v>4251</v>
      </c>
      <c r="L2052" s="2" t="s">
        <v>4871</v>
      </c>
      <c r="M2052" s="17">
        <v>2</v>
      </c>
      <c r="N2052" s="24"/>
      <c r="O2052" s="80" t="e">
        <f>MATCH(C2052,大汇总!$A$2:$A$6000,0)</f>
        <v>#N/A</v>
      </c>
      <c r="P2052">
        <f t="shared" ca="1" si="98"/>
        <v>0.9796892511729407</v>
      </c>
    </row>
    <row r="2053" spans="1:16" ht="70.150000000000006" hidden="1" customHeight="1">
      <c r="A2053" s="80" t="s">
        <v>16113</v>
      </c>
      <c r="B2053" s="34">
        <v>333</v>
      </c>
      <c r="C2053" s="48" t="s">
        <v>809</v>
      </c>
      <c r="D2053" s="4" t="s">
        <v>810</v>
      </c>
      <c r="E2053" s="34" t="str">
        <f t="shared" si="96"/>
        <v/>
      </c>
      <c r="G2053" s="34"/>
      <c r="H2053" s="47">
        <v>1</v>
      </c>
      <c r="I2053" s="37" t="str">
        <f t="shared" si="97"/>
        <v>√</v>
      </c>
      <c r="J2053" s="35" t="s">
        <v>810</v>
      </c>
      <c r="K2053" s="35" t="s">
        <v>811</v>
      </c>
      <c r="L2053" s="35" t="s">
        <v>812</v>
      </c>
      <c r="M2053" s="17">
        <v>1</v>
      </c>
      <c r="N2053" s="23"/>
      <c r="O2053" s="80">
        <f>MATCH(C2053,大汇总!$A$2:$A$6000,0)</f>
        <v>3015</v>
      </c>
      <c r="P2053">
        <f t="shared" ca="1" si="98"/>
        <v>9.333860384205106E-2</v>
      </c>
    </row>
    <row r="2054" spans="1:16" ht="70.150000000000006" hidden="1" customHeight="1">
      <c r="A2054" s="80" t="s">
        <v>16116</v>
      </c>
      <c r="B2054" s="54">
        <v>333</v>
      </c>
      <c r="C2054" s="3" t="s">
        <v>10941</v>
      </c>
      <c r="D2054" s="4" t="s">
        <v>6947</v>
      </c>
      <c r="E2054" s="1" t="str">
        <f t="shared" si="96"/>
        <v/>
      </c>
      <c r="G2054" s="1" t="s">
        <v>17860</v>
      </c>
      <c r="H2054" s="4"/>
      <c r="I2054" s="17" t="str">
        <f t="shared" si="97"/>
        <v/>
      </c>
      <c r="J2054" s="2" t="s">
        <v>6948</v>
      </c>
      <c r="K2054" s="2" t="s">
        <v>6947</v>
      </c>
      <c r="L2054" s="2" t="s">
        <v>6949</v>
      </c>
      <c r="M2054" s="17">
        <v>2</v>
      </c>
      <c r="N2054" s="38"/>
      <c r="O2054" s="80">
        <f>MATCH(C2054,大汇总!$A$2:$A$6000,0)</f>
        <v>229</v>
      </c>
      <c r="P2054">
        <f t="shared" ca="1" si="98"/>
        <v>0.68288768773739217</v>
      </c>
    </row>
    <row r="2055" spans="1:16" ht="70.150000000000006" hidden="1" customHeight="1">
      <c r="A2055" s="80" t="s">
        <v>16114</v>
      </c>
      <c r="B2055" s="1">
        <v>333</v>
      </c>
      <c r="C2055" s="3" t="s">
        <v>2728</v>
      </c>
      <c r="D2055" s="4" t="s">
        <v>2729</v>
      </c>
      <c r="E2055" s="1" t="str">
        <f t="shared" si="96"/>
        <v/>
      </c>
      <c r="G2055" s="1" t="s">
        <v>17860</v>
      </c>
      <c r="H2055" s="4"/>
      <c r="I2055" s="1" t="str">
        <f t="shared" si="97"/>
        <v/>
      </c>
      <c r="J2055" s="2" t="s">
        <v>2731</v>
      </c>
      <c r="K2055" s="2" t="s">
        <v>2730</v>
      </c>
      <c r="L2055" s="2" t="s">
        <v>2729</v>
      </c>
      <c r="M2055" s="1">
        <v>3</v>
      </c>
      <c r="N2055" s="33"/>
      <c r="O2055" s="80">
        <f>MATCH(C2055,大汇总!$A$2:$A$6000,0)</f>
        <v>364</v>
      </c>
      <c r="P2055">
        <f t="shared" ca="1" si="98"/>
        <v>0.74121778234578539</v>
      </c>
    </row>
    <row r="2056" spans="1:16" ht="70.150000000000006" hidden="1" customHeight="1">
      <c r="A2056" s="80" t="s">
        <v>16120</v>
      </c>
      <c r="B2056" s="1">
        <v>333</v>
      </c>
      <c r="C2056" s="3" t="s">
        <v>13604</v>
      </c>
      <c r="D2056" s="4" t="s">
        <v>12525</v>
      </c>
      <c r="E2056" s="9" t="str">
        <f t="shared" si="96"/>
        <v/>
      </c>
      <c r="F2056" s="80" t="s">
        <v>17971</v>
      </c>
      <c r="G2056" s="9"/>
      <c r="H2056" s="4">
        <v>3</v>
      </c>
      <c r="I2056" s="17" t="str">
        <f t="shared" si="97"/>
        <v>√</v>
      </c>
      <c r="J2056" s="2" t="s">
        <v>12527</v>
      </c>
      <c r="K2056" s="2" t="s">
        <v>12526</v>
      </c>
      <c r="L2056" s="2" t="s">
        <v>12525</v>
      </c>
      <c r="M2056" s="17">
        <v>3</v>
      </c>
      <c r="N2056" s="25"/>
      <c r="O2056" s="80">
        <f>MATCH(C2056,大汇总!$A$2:$A$6000,0)</f>
        <v>4153</v>
      </c>
      <c r="P2056">
        <f t="shared" ca="1" si="98"/>
        <v>0.27459489382872548</v>
      </c>
    </row>
    <row r="2057" spans="1:16" ht="70.150000000000006" hidden="1" customHeight="1">
      <c r="A2057" s="80" t="s">
        <v>16117</v>
      </c>
      <c r="B2057" s="17">
        <v>333</v>
      </c>
      <c r="C2057" s="3" t="s">
        <v>12115</v>
      </c>
      <c r="D2057" s="4" t="s">
        <v>12116</v>
      </c>
      <c r="E2057" s="1" t="str">
        <f t="shared" si="96"/>
        <v/>
      </c>
      <c r="G2057" s="1" t="s">
        <v>17860</v>
      </c>
      <c r="H2057" s="4"/>
      <c r="I2057" s="17" t="str">
        <f t="shared" si="97"/>
        <v/>
      </c>
      <c r="J2057" s="2" t="s">
        <v>12117</v>
      </c>
      <c r="K2057" s="2" t="s">
        <v>12116</v>
      </c>
      <c r="L2057" s="2" t="s">
        <v>12118</v>
      </c>
      <c r="M2057" s="17">
        <v>2</v>
      </c>
      <c r="N2057" s="24"/>
      <c r="O2057" s="80">
        <f>MATCH(C2057,大汇总!$A$2:$A$6000,0)</f>
        <v>1208</v>
      </c>
      <c r="P2057">
        <f t="shared" ca="1" si="98"/>
        <v>0.90064022147325973</v>
      </c>
    </row>
    <row r="2058" spans="1:16" ht="70.150000000000006" hidden="1" customHeight="1">
      <c r="A2058" s="80" t="s">
        <v>16115</v>
      </c>
      <c r="B2058" s="1">
        <v>334</v>
      </c>
      <c r="C2058" s="3" t="s">
        <v>4873</v>
      </c>
      <c r="D2058" s="4" t="s">
        <v>4251</v>
      </c>
      <c r="E2058" s="1" t="str">
        <f t="shared" si="96"/>
        <v/>
      </c>
      <c r="G2058" s="1" t="s">
        <v>17860</v>
      </c>
      <c r="H2058" s="4"/>
      <c r="I2058" s="17" t="str">
        <f t="shared" si="97"/>
        <v/>
      </c>
      <c r="J2058" s="2" t="s">
        <v>4529</v>
      </c>
      <c r="K2058" s="2" t="s">
        <v>4251</v>
      </c>
      <c r="L2058" s="2" t="s">
        <v>4871</v>
      </c>
      <c r="M2058" s="17">
        <v>2</v>
      </c>
      <c r="N2058" s="24"/>
      <c r="O2058" s="80" t="e">
        <f>MATCH(C2058,大汇总!$A$2:$A$6000,0)</f>
        <v>#N/A</v>
      </c>
      <c r="P2058">
        <f t="shared" ca="1" si="98"/>
        <v>9.3609060659499366E-2</v>
      </c>
    </row>
    <row r="2059" spans="1:16" ht="70.150000000000006" hidden="1" customHeight="1">
      <c r="A2059" s="80" t="s">
        <v>16113</v>
      </c>
      <c r="B2059" s="1">
        <v>334</v>
      </c>
      <c r="C2059" s="3" t="s">
        <v>813</v>
      </c>
      <c r="D2059" s="4" t="s">
        <v>814</v>
      </c>
      <c r="E2059" s="1" t="str">
        <f t="shared" si="96"/>
        <v/>
      </c>
      <c r="F2059" s="80" t="s">
        <v>29460</v>
      </c>
      <c r="G2059" s="1"/>
      <c r="H2059" s="4">
        <v>1</v>
      </c>
      <c r="I2059" s="17" t="str">
        <f t="shared" si="97"/>
        <v>√</v>
      </c>
      <c r="J2059" s="2" t="s">
        <v>814</v>
      </c>
      <c r="K2059" s="2" t="s">
        <v>802</v>
      </c>
      <c r="L2059" s="2" t="s">
        <v>803</v>
      </c>
      <c r="M2059" s="17">
        <v>1</v>
      </c>
      <c r="N2059" s="24"/>
      <c r="O2059" s="80">
        <f>MATCH(C2059,大汇总!$A$2:$A$6000,0)</f>
        <v>2657</v>
      </c>
      <c r="P2059">
        <f t="shared" ca="1" si="98"/>
        <v>0.53963270668827457</v>
      </c>
    </row>
    <row r="2060" spans="1:16" ht="70.150000000000006" hidden="1" customHeight="1">
      <c r="A2060" s="80" t="s">
        <v>16116</v>
      </c>
      <c r="B2060" s="54">
        <v>334</v>
      </c>
      <c r="C2060" s="3" t="s">
        <v>10942</v>
      </c>
      <c r="D2060" s="4" t="s">
        <v>6950</v>
      </c>
      <c r="E2060" s="1" t="str">
        <f t="shared" si="96"/>
        <v/>
      </c>
      <c r="G2060" s="1" t="s">
        <v>17860</v>
      </c>
      <c r="H2060" s="4"/>
      <c r="I2060" s="17" t="str">
        <f t="shared" si="97"/>
        <v/>
      </c>
      <c r="J2060" s="2" t="s">
        <v>6952</v>
      </c>
      <c r="K2060" s="2" t="s">
        <v>6951</v>
      </c>
      <c r="L2060" s="2" t="s">
        <v>6950</v>
      </c>
      <c r="M2060" s="17">
        <v>3</v>
      </c>
      <c r="N2060" s="38"/>
      <c r="O2060" s="80">
        <f>MATCH(C2060,大汇总!$A$2:$A$6000,0)</f>
        <v>230</v>
      </c>
      <c r="P2060">
        <f t="shared" ca="1" si="98"/>
        <v>0.99379152559871542</v>
      </c>
    </row>
    <row r="2061" spans="1:16" ht="70.150000000000006" hidden="1" customHeight="1">
      <c r="A2061" s="80" t="s">
        <v>16114</v>
      </c>
      <c r="B2061" s="1">
        <v>334</v>
      </c>
      <c r="C2061" s="3" t="s">
        <v>2732</v>
      </c>
      <c r="D2061" s="4" t="s">
        <v>2733</v>
      </c>
      <c r="E2061" s="1" t="str">
        <f t="shared" si="96"/>
        <v/>
      </c>
      <c r="G2061" s="1" t="s">
        <v>17860</v>
      </c>
      <c r="H2061" s="4"/>
      <c r="I2061" s="1" t="str">
        <f t="shared" si="97"/>
        <v/>
      </c>
      <c r="J2061" s="2" t="s">
        <v>2734</v>
      </c>
      <c r="K2061" s="2" t="s">
        <v>2733</v>
      </c>
      <c r="L2061" s="2" t="s">
        <v>2731</v>
      </c>
      <c r="M2061" s="1">
        <v>2</v>
      </c>
      <c r="N2061" s="33"/>
      <c r="O2061" s="80">
        <f>MATCH(C2061,大汇总!$A$2:$A$6000,0)</f>
        <v>366</v>
      </c>
      <c r="P2061">
        <f t="shared" ca="1" si="98"/>
        <v>0.77152926951015066</v>
      </c>
    </row>
    <row r="2062" spans="1:16" ht="70.150000000000006" hidden="1" customHeight="1">
      <c r="A2062" s="80" t="s">
        <v>16120</v>
      </c>
      <c r="B2062" s="1">
        <v>334</v>
      </c>
      <c r="C2062" s="3" t="s">
        <v>13605</v>
      </c>
      <c r="D2062" s="4" t="s">
        <v>12528</v>
      </c>
      <c r="E2062" s="9" t="str">
        <f t="shared" si="96"/>
        <v/>
      </c>
      <c r="F2062" s="80" t="s">
        <v>17971</v>
      </c>
      <c r="G2062" s="9"/>
      <c r="H2062" s="4">
        <v>2</v>
      </c>
      <c r="I2062" s="17" t="str">
        <f t="shared" si="97"/>
        <v>√</v>
      </c>
      <c r="J2062" s="2" t="s">
        <v>12529</v>
      </c>
      <c r="K2062" s="2" t="s">
        <v>12528</v>
      </c>
      <c r="L2062" s="2" t="s">
        <v>12530</v>
      </c>
      <c r="M2062" s="17">
        <v>2</v>
      </c>
      <c r="N2062" s="25"/>
      <c r="O2062" s="80">
        <f>MATCH(C2062,大汇总!$A$2:$A$6000,0)</f>
        <v>3728</v>
      </c>
      <c r="P2062">
        <f t="shared" ca="1" si="98"/>
        <v>8.6807678022140067E-2</v>
      </c>
    </row>
    <row r="2063" spans="1:16" ht="70.150000000000006" hidden="1" customHeight="1">
      <c r="A2063" s="80" t="s">
        <v>16117</v>
      </c>
      <c r="B2063" s="17">
        <v>334</v>
      </c>
      <c r="C2063" s="3" t="s">
        <v>12119</v>
      </c>
      <c r="D2063" s="4" t="s">
        <v>12120</v>
      </c>
      <c r="E2063" s="1" t="str">
        <f t="shared" si="96"/>
        <v/>
      </c>
      <c r="G2063" s="1" t="s">
        <v>17860</v>
      </c>
      <c r="H2063" s="4"/>
      <c r="I2063" s="17" t="str">
        <f t="shared" si="97"/>
        <v/>
      </c>
      <c r="J2063" s="2" t="s">
        <v>12034</v>
      </c>
      <c r="K2063" s="2" t="s">
        <v>12081</v>
      </c>
      <c r="L2063" s="2" t="s">
        <v>12120</v>
      </c>
      <c r="M2063" s="17">
        <v>3</v>
      </c>
      <c r="N2063" s="24"/>
      <c r="O2063" s="80">
        <f>MATCH(C2063,大汇总!$A$2:$A$6000,0)</f>
        <v>1233</v>
      </c>
      <c r="P2063">
        <f t="shared" ca="1" si="98"/>
        <v>0.40468545040478454</v>
      </c>
    </row>
    <row r="2064" spans="1:16" ht="70.150000000000006" hidden="1" customHeight="1">
      <c r="A2064" s="80" t="s">
        <v>16115</v>
      </c>
      <c r="B2064" s="1">
        <v>335</v>
      </c>
      <c r="C2064" s="3" t="s">
        <v>4874</v>
      </c>
      <c r="D2064" s="4" t="s">
        <v>4251</v>
      </c>
      <c r="E2064" s="1" t="str">
        <f t="shared" si="96"/>
        <v/>
      </c>
      <c r="G2064" s="1" t="s">
        <v>17860</v>
      </c>
      <c r="H2064" s="4"/>
      <c r="I2064" s="17" t="str">
        <f t="shared" si="97"/>
        <v/>
      </c>
      <c r="J2064" s="2" t="s">
        <v>4871</v>
      </c>
      <c r="K2064" s="2" t="s">
        <v>4529</v>
      </c>
      <c r="L2064" s="2" t="s">
        <v>4251</v>
      </c>
      <c r="M2064" s="17">
        <v>3</v>
      </c>
      <c r="N2064" s="24"/>
      <c r="O2064" s="80" t="e">
        <f>MATCH(C2064,大汇总!$A$2:$A$6000,0)</f>
        <v>#N/A</v>
      </c>
      <c r="P2064">
        <f t="shared" ca="1" si="98"/>
        <v>5.7703539889501054E-2</v>
      </c>
    </row>
    <row r="2065" spans="1:16" ht="70.150000000000006" hidden="1" customHeight="1">
      <c r="A2065" s="80" t="s">
        <v>16113</v>
      </c>
      <c r="B2065" s="1">
        <v>335</v>
      </c>
      <c r="C2065" s="3" t="s">
        <v>815</v>
      </c>
      <c r="D2065" s="4" t="s">
        <v>816</v>
      </c>
      <c r="E2065" s="1" t="str">
        <f t="shared" si="96"/>
        <v/>
      </c>
      <c r="G2065" s="1"/>
      <c r="H2065" s="4">
        <v>1</v>
      </c>
      <c r="I2065" s="17" t="str">
        <f t="shared" si="97"/>
        <v>√</v>
      </c>
      <c r="J2065" s="2" t="s">
        <v>816</v>
      </c>
      <c r="K2065" s="2" t="s">
        <v>817</v>
      </c>
      <c r="L2065" s="2" t="s">
        <v>818</v>
      </c>
      <c r="M2065" s="17">
        <v>1</v>
      </c>
      <c r="N2065" s="24"/>
      <c r="O2065" s="80">
        <f>MATCH(C2065,大汇总!$A$2:$A$6000,0)</f>
        <v>2645</v>
      </c>
      <c r="P2065">
        <f t="shared" ca="1" si="98"/>
        <v>0.36121267423491243</v>
      </c>
    </row>
    <row r="2066" spans="1:16" ht="70.150000000000006" hidden="1" customHeight="1">
      <c r="A2066" s="80" t="s">
        <v>16116</v>
      </c>
      <c r="B2066" s="54">
        <v>335</v>
      </c>
      <c r="C2066" s="3" t="s">
        <v>10943</v>
      </c>
      <c r="D2066" s="4" t="s">
        <v>6949</v>
      </c>
      <c r="E2066" s="1" t="str">
        <f t="shared" si="96"/>
        <v/>
      </c>
      <c r="G2066" s="1" t="s">
        <v>17860</v>
      </c>
      <c r="H2066" s="4"/>
      <c r="I2066" s="17" t="str">
        <f t="shared" si="97"/>
        <v/>
      </c>
      <c r="J2066" s="2" t="s">
        <v>6954</v>
      </c>
      <c r="K2066" s="2" t="s">
        <v>6953</v>
      </c>
      <c r="L2066" s="2" t="s">
        <v>6949</v>
      </c>
      <c r="M2066" s="17">
        <v>3</v>
      </c>
      <c r="N2066" s="38"/>
      <c r="O2066" s="80">
        <f>MATCH(C2066,大汇总!$A$2:$A$6000,0)</f>
        <v>231</v>
      </c>
      <c r="P2066">
        <f t="shared" ca="1" si="98"/>
        <v>0.4064629395516075</v>
      </c>
    </row>
    <row r="2067" spans="1:16" ht="70.150000000000006" hidden="1" customHeight="1">
      <c r="A2067" s="80" t="s">
        <v>16114</v>
      </c>
      <c r="B2067" s="1">
        <v>335</v>
      </c>
      <c r="C2067" s="3" t="s">
        <v>2735</v>
      </c>
      <c r="D2067" s="4" t="s">
        <v>2731</v>
      </c>
      <c r="E2067" s="1" t="str">
        <f t="shared" si="96"/>
        <v/>
      </c>
      <c r="G2067" s="1" t="s">
        <v>17860</v>
      </c>
      <c r="H2067" s="4"/>
      <c r="I2067" s="1" t="str">
        <f t="shared" si="97"/>
        <v/>
      </c>
      <c r="J2067" s="2" t="s">
        <v>2737</v>
      </c>
      <c r="K2067" s="2" t="s">
        <v>2736</v>
      </c>
      <c r="L2067" s="2" t="s">
        <v>2731</v>
      </c>
      <c r="M2067" s="1">
        <v>3</v>
      </c>
      <c r="N2067" s="33"/>
      <c r="O2067" s="80">
        <f>MATCH(C2067,大汇总!$A$2:$A$6000,0)</f>
        <v>365</v>
      </c>
      <c r="P2067">
        <f t="shared" ca="1" si="98"/>
        <v>0.49870088445851635</v>
      </c>
    </row>
    <row r="2068" spans="1:16" ht="70.150000000000006" hidden="1" customHeight="1">
      <c r="A2068" s="80" t="s">
        <v>16120</v>
      </c>
      <c r="B2068" s="1">
        <v>335</v>
      </c>
      <c r="C2068" s="3" t="s">
        <v>13606</v>
      </c>
      <c r="D2068" s="4" t="s">
        <v>12531</v>
      </c>
      <c r="E2068" s="9" t="str">
        <f t="shared" si="96"/>
        <v/>
      </c>
      <c r="G2068" s="9"/>
      <c r="H2068" s="4">
        <v>2</v>
      </c>
      <c r="I2068" s="17" t="str">
        <f t="shared" si="97"/>
        <v>√</v>
      </c>
      <c r="J2068" s="2" t="s">
        <v>12532</v>
      </c>
      <c r="K2068" s="2" t="s">
        <v>12531</v>
      </c>
      <c r="L2068" s="2" t="s">
        <v>12533</v>
      </c>
      <c r="M2068" s="17">
        <v>2</v>
      </c>
      <c r="N2068" s="25"/>
      <c r="O2068" s="80">
        <f>MATCH(C2068,大汇总!$A$2:$A$6000,0)</f>
        <v>2271</v>
      </c>
      <c r="P2068">
        <f t="shared" ca="1" si="98"/>
        <v>0.53083307263863766</v>
      </c>
    </row>
    <row r="2069" spans="1:16" ht="70.150000000000006" hidden="1" customHeight="1">
      <c r="A2069" s="80" t="s">
        <v>16117</v>
      </c>
      <c r="B2069" s="17">
        <v>335</v>
      </c>
      <c r="C2069" s="3" t="s">
        <v>12121</v>
      </c>
      <c r="D2069" s="4" t="s">
        <v>5530</v>
      </c>
      <c r="E2069" s="1" t="str">
        <f t="shared" si="96"/>
        <v/>
      </c>
      <c r="G2069" s="1" t="s">
        <v>17860</v>
      </c>
      <c r="H2069" s="4"/>
      <c r="I2069" s="17" t="str">
        <f t="shared" si="97"/>
        <v/>
      </c>
      <c r="J2069" s="2" t="s">
        <v>12122</v>
      </c>
      <c r="K2069" s="2" t="s">
        <v>5530</v>
      </c>
      <c r="L2069" s="2" t="s">
        <v>3431</v>
      </c>
      <c r="M2069" s="17">
        <v>2</v>
      </c>
      <c r="N2069" s="24"/>
      <c r="O2069" s="80">
        <f>MATCH(C2069,大汇总!$A$2:$A$6000,0)</f>
        <v>1222</v>
      </c>
      <c r="P2069">
        <f t="shared" ca="1" si="98"/>
        <v>0.33356316118953899</v>
      </c>
    </row>
    <row r="2070" spans="1:16" ht="70.150000000000006" hidden="1" customHeight="1">
      <c r="A2070" s="80" t="s">
        <v>16115</v>
      </c>
      <c r="B2070" s="1">
        <v>336</v>
      </c>
      <c r="C2070" s="3" t="s">
        <v>4875</v>
      </c>
      <c r="D2070" s="4" t="s">
        <v>4876</v>
      </c>
      <c r="E2070" s="1" t="str">
        <f t="shared" si="96"/>
        <v/>
      </c>
      <c r="G2070" s="1" t="s">
        <v>17860</v>
      </c>
      <c r="H2070" s="4"/>
      <c r="I2070" s="17" t="str">
        <f t="shared" si="97"/>
        <v/>
      </c>
      <c r="J2070" s="2" t="s">
        <v>4877</v>
      </c>
      <c r="K2070" s="2" t="s">
        <v>4876</v>
      </c>
      <c r="L2070" s="2" t="s">
        <v>4878</v>
      </c>
      <c r="M2070" s="17">
        <v>2</v>
      </c>
      <c r="N2070" s="24"/>
      <c r="O2070" s="80">
        <f>MATCH(C2070,大汇总!$A$2:$A$6000,0)</f>
        <v>1289</v>
      </c>
      <c r="P2070">
        <f t="shared" ca="1" si="98"/>
        <v>5.487408557130069E-2</v>
      </c>
    </row>
    <row r="2071" spans="1:16" ht="70.150000000000006" hidden="1" customHeight="1">
      <c r="A2071" s="80" t="s">
        <v>16113</v>
      </c>
      <c r="B2071" s="1">
        <v>336</v>
      </c>
      <c r="C2071" s="3" t="s">
        <v>1606</v>
      </c>
      <c r="D2071" s="4" t="s">
        <v>819</v>
      </c>
      <c r="E2071" s="1" t="str">
        <f t="shared" si="96"/>
        <v/>
      </c>
      <c r="G2071" s="1" t="s">
        <v>17859</v>
      </c>
      <c r="H2071" s="4">
        <v>2</v>
      </c>
      <c r="I2071" s="17" t="str">
        <f t="shared" si="97"/>
        <v>√</v>
      </c>
      <c r="J2071" s="2" t="s">
        <v>820</v>
      </c>
      <c r="K2071" s="2" t="s">
        <v>819</v>
      </c>
      <c r="L2071" s="2" t="s">
        <v>821</v>
      </c>
      <c r="M2071" s="17">
        <v>2</v>
      </c>
      <c r="N2071" s="24"/>
      <c r="O2071" s="80">
        <f>MATCH(C2071,大汇总!$A$2:$A$6000,0)</f>
        <v>1713</v>
      </c>
      <c r="P2071">
        <f t="shared" ca="1" si="98"/>
        <v>0.95270409696518898</v>
      </c>
    </row>
    <row r="2072" spans="1:16" ht="70.150000000000006" hidden="1" customHeight="1">
      <c r="A2072" s="80" t="s">
        <v>16116</v>
      </c>
      <c r="B2072" s="54">
        <v>336</v>
      </c>
      <c r="C2072" s="3" t="s">
        <v>10944</v>
      </c>
      <c r="D2072" s="4" t="s">
        <v>6955</v>
      </c>
      <c r="E2072" s="1" t="str">
        <f t="shared" si="96"/>
        <v/>
      </c>
      <c r="G2072" s="1" t="s">
        <v>17860</v>
      </c>
      <c r="H2072" s="4"/>
      <c r="I2072" s="17" t="str">
        <f t="shared" si="97"/>
        <v/>
      </c>
      <c r="J2072" s="2" t="s">
        <v>6956</v>
      </c>
      <c r="K2072" s="2" t="s">
        <v>6955</v>
      </c>
      <c r="L2072" s="2" t="s">
        <v>6957</v>
      </c>
      <c r="M2072" s="17">
        <v>2</v>
      </c>
      <c r="N2072" s="38"/>
      <c r="O2072" s="80">
        <f>MATCH(C2072,大汇总!$A$2:$A$6000,0)</f>
        <v>232</v>
      </c>
      <c r="P2072">
        <f t="shared" ca="1" si="98"/>
        <v>0.72140622142833555</v>
      </c>
    </row>
    <row r="2073" spans="1:16" ht="70.150000000000006" hidden="1" customHeight="1">
      <c r="A2073" s="80" t="s">
        <v>16114</v>
      </c>
      <c r="B2073" s="1">
        <v>336</v>
      </c>
      <c r="C2073" s="3" t="s">
        <v>15623</v>
      </c>
      <c r="D2073" s="4" t="s">
        <v>2738</v>
      </c>
      <c r="E2073" s="1" t="str">
        <f t="shared" si="96"/>
        <v/>
      </c>
      <c r="G2073" s="1" t="s">
        <v>17860</v>
      </c>
      <c r="H2073" s="4"/>
      <c r="I2073" s="1" t="str">
        <f t="shared" si="97"/>
        <v/>
      </c>
      <c r="J2073" s="2" t="s">
        <v>2738</v>
      </c>
      <c r="K2073" s="2" t="s">
        <v>2739</v>
      </c>
      <c r="L2073" s="2" t="s">
        <v>2740</v>
      </c>
      <c r="M2073" s="1">
        <v>1</v>
      </c>
      <c r="N2073" s="33"/>
      <c r="O2073" s="80">
        <f>MATCH(C2073,大汇总!$A$2:$A$6000,0)</f>
        <v>362</v>
      </c>
      <c r="P2073">
        <f t="shared" ca="1" si="98"/>
        <v>0.58943657235927016</v>
      </c>
    </row>
    <row r="2074" spans="1:16" ht="70.150000000000006" hidden="1" customHeight="1">
      <c r="A2074" s="80" t="s">
        <v>16120</v>
      </c>
      <c r="B2074" s="1">
        <v>336</v>
      </c>
      <c r="C2074" s="3" t="s">
        <v>13607</v>
      </c>
      <c r="D2074" s="4" t="s">
        <v>12534</v>
      </c>
      <c r="E2074" s="9" t="str">
        <f t="shared" si="96"/>
        <v/>
      </c>
      <c r="G2074" s="9"/>
      <c r="H2074" s="4">
        <v>3</v>
      </c>
      <c r="I2074" s="17" t="str">
        <f t="shared" si="97"/>
        <v>√</v>
      </c>
      <c r="J2074" s="2" t="s">
        <v>13608</v>
      </c>
      <c r="K2074" s="2" t="s">
        <v>12535</v>
      </c>
      <c r="L2074" s="2" t="s">
        <v>12534</v>
      </c>
      <c r="M2074" s="17">
        <v>3</v>
      </c>
      <c r="N2074" s="25"/>
      <c r="O2074" s="80">
        <f>MATCH(C2074,大汇总!$A$2:$A$6000,0)</f>
        <v>4260</v>
      </c>
      <c r="P2074">
        <f t="shared" ca="1" si="98"/>
        <v>0.5559423392503251</v>
      </c>
    </row>
    <row r="2075" spans="1:16" ht="70.150000000000006" hidden="1" customHeight="1">
      <c r="A2075" s="80" t="s">
        <v>16117</v>
      </c>
      <c r="B2075" s="17">
        <v>336</v>
      </c>
      <c r="C2075" s="3" t="s">
        <v>12123</v>
      </c>
      <c r="D2075" s="4" t="s">
        <v>12124</v>
      </c>
      <c r="E2075" s="1" t="str">
        <f t="shared" si="96"/>
        <v/>
      </c>
      <c r="G2075" s="1" t="s">
        <v>17860</v>
      </c>
      <c r="H2075" s="4"/>
      <c r="I2075" s="17" t="str">
        <f t="shared" si="97"/>
        <v/>
      </c>
      <c r="J2075" s="2" t="s">
        <v>12124</v>
      </c>
      <c r="K2075" s="2" t="s">
        <v>12125</v>
      </c>
      <c r="L2075" s="2" t="s">
        <v>12126</v>
      </c>
      <c r="M2075" s="17">
        <v>1</v>
      </c>
      <c r="N2075" s="24"/>
      <c r="O2075" s="80">
        <f>MATCH(C2075,大汇总!$A$2:$A$6000,0)</f>
        <v>1205</v>
      </c>
      <c r="P2075">
        <f t="shared" ca="1" si="98"/>
        <v>0.77283972663410661</v>
      </c>
    </row>
    <row r="2076" spans="1:16" ht="70.150000000000006" hidden="1" customHeight="1">
      <c r="A2076" s="80" t="s">
        <v>16113</v>
      </c>
      <c r="B2076" s="1">
        <v>337</v>
      </c>
      <c r="C2076" s="3" t="s">
        <v>1607</v>
      </c>
      <c r="D2076" s="4" t="s">
        <v>822</v>
      </c>
      <c r="E2076" s="1" t="str">
        <f t="shared" si="96"/>
        <v/>
      </c>
      <c r="G2076" s="1"/>
      <c r="H2076" s="4">
        <v>3</v>
      </c>
      <c r="I2076" s="17" t="str">
        <f t="shared" si="97"/>
        <v>√</v>
      </c>
      <c r="J2076" s="2" t="s">
        <v>824</v>
      </c>
      <c r="K2076" s="2" t="s">
        <v>823</v>
      </c>
      <c r="L2076" s="2" t="s">
        <v>822</v>
      </c>
      <c r="M2076" s="17">
        <v>3</v>
      </c>
      <c r="N2076" s="24"/>
      <c r="O2076" s="80">
        <f>MATCH(C2076,大汇总!$A$2:$A$6000,0)</f>
        <v>1570</v>
      </c>
      <c r="P2076">
        <f t="shared" ca="1" si="98"/>
        <v>0.71994387436230134</v>
      </c>
    </row>
    <row r="2077" spans="1:16" ht="70.150000000000006" hidden="1" customHeight="1">
      <c r="A2077" s="80" t="s">
        <v>16116</v>
      </c>
      <c r="B2077" s="54">
        <v>337</v>
      </c>
      <c r="C2077" s="3" t="s">
        <v>10945</v>
      </c>
      <c r="D2077" s="4">
        <v>2.0299999999999998</v>
      </c>
      <c r="E2077" s="1" t="str">
        <f t="shared" si="96"/>
        <v/>
      </c>
      <c r="G2077" s="1" t="s">
        <v>17860</v>
      </c>
      <c r="H2077" s="4"/>
      <c r="I2077" s="17" t="str">
        <f t="shared" si="97"/>
        <v/>
      </c>
      <c r="J2077" s="2">
        <v>2.0299999999999998</v>
      </c>
      <c r="K2077" s="2">
        <v>2.0099999999999998</v>
      </c>
      <c r="L2077" s="2">
        <v>2.04</v>
      </c>
      <c r="M2077" s="17">
        <v>1</v>
      </c>
      <c r="N2077" s="38"/>
      <c r="O2077" s="80" t="e">
        <f>MATCH(C2077,大汇总!$A$2:$A$6000,0)</f>
        <v>#N/A</v>
      </c>
      <c r="P2077">
        <f t="shared" ca="1" si="98"/>
        <v>0.44518724097498652</v>
      </c>
    </row>
    <row r="2078" spans="1:16" ht="70.150000000000006" hidden="1" customHeight="1">
      <c r="A2078" s="80" t="s">
        <v>16114</v>
      </c>
      <c r="B2078" s="1">
        <v>337</v>
      </c>
      <c r="C2078" s="3" t="s">
        <v>15624</v>
      </c>
      <c r="D2078" s="4" t="s">
        <v>2741</v>
      </c>
      <c r="E2078" s="1" t="str">
        <f t="shared" si="96"/>
        <v/>
      </c>
      <c r="G2078" s="1" t="s">
        <v>17860</v>
      </c>
      <c r="H2078" s="4"/>
      <c r="I2078" s="1" t="str">
        <f t="shared" si="97"/>
        <v/>
      </c>
      <c r="J2078" s="2" t="s">
        <v>2743</v>
      </c>
      <c r="K2078" s="2" t="s">
        <v>2742</v>
      </c>
      <c r="L2078" s="2" t="s">
        <v>2741</v>
      </c>
      <c r="M2078" s="1">
        <v>3</v>
      </c>
      <c r="N2078" s="33"/>
      <c r="O2078" s="80">
        <f>MATCH(C2078,大汇总!$A$2:$A$6000,0)</f>
        <v>361</v>
      </c>
      <c r="P2078">
        <f t="shared" ca="1" si="98"/>
        <v>7.1620608624721416E-2</v>
      </c>
    </row>
    <row r="2079" spans="1:16" ht="70.150000000000006" hidden="1" customHeight="1">
      <c r="A2079" s="80" t="s">
        <v>16120</v>
      </c>
      <c r="B2079" s="1">
        <v>337</v>
      </c>
      <c r="C2079" s="3" t="s">
        <v>13609</v>
      </c>
      <c r="D2079" s="4" t="s">
        <v>13610</v>
      </c>
      <c r="E2079" s="9" t="str">
        <f t="shared" si="96"/>
        <v/>
      </c>
      <c r="G2079" s="9"/>
      <c r="H2079" s="4">
        <v>1</v>
      </c>
      <c r="I2079" s="17" t="str">
        <f t="shared" si="97"/>
        <v>√</v>
      </c>
      <c r="J2079" s="2" t="s">
        <v>13610</v>
      </c>
      <c r="K2079" s="2" t="s">
        <v>12538</v>
      </c>
      <c r="L2079" s="2" t="s">
        <v>12539</v>
      </c>
      <c r="M2079" s="17">
        <v>1</v>
      </c>
      <c r="N2079" s="25"/>
      <c r="O2079" s="80">
        <f>MATCH(C2079,大汇总!$A$2:$A$6000,0)</f>
        <v>3578</v>
      </c>
      <c r="P2079">
        <f t="shared" ca="1" si="98"/>
        <v>0.64829520471376012</v>
      </c>
    </row>
    <row r="2080" spans="1:16" ht="70.150000000000006" hidden="1" customHeight="1">
      <c r="A2080" s="80" t="s">
        <v>16117</v>
      </c>
      <c r="B2080" s="17">
        <v>337</v>
      </c>
      <c r="C2080" s="3" t="s">
        <v>12127</v>
      </c>
      <c r="D2080" s="4" t="s">
        <v>12128</v>
      </c>
      <c r="E2080" s="1" t="str">
        <f t="shared" si="96"/>
        <v/>
      </c>
      <c r="G2080" s="1"/>
      <c r="H2080" s="4">
        <v>2</v>
      </c>
      <c r="I2080" s="17" t="str">
        <f t="shared" si="97"/>
        <v>√</v>
      </c>
      <c r="J2080" s="2" t="s">
        <v>12129</v>
      </c>
      <c r="K2080" s="2" t="s">
        <v>12128</v>
      </c>
      <c r="L2080" s="2" t="s">
        <v>12130</v>
      </c>
      <c r="M2080" s="17">
        <v>2</v>
      </c>
      <c r="N2080" s="24"/>
      <c r="O2080" s="80">
        <f>MATCH(C2080,大汇总!$A$2:$A$6000,0)</f>
        <v>3092</v>
      </c>
      <c r="P2080">
        <f t="shared" ca="1" si="98"/>
        <v>0.37312379611104685</v>
      </c>
    </row>
    <row r="2081" spans="1:16" ht="70.150000000000006" hidden="1" customHeight="1">
      <c r="A2081" s="80" t="s">
        <v>16115</v>
      </c>
      <c r="B2081" s="1">
        <v>338</v>
      </c>
      <c r="C2081" s="3" t="s">
        <v>4879</v>
      </c>
      <c r="D2081" s="4" t="s">
        <v>4880</v>
      </c>
      <c r="E2081" s="1" t="str">
        <f t="shared" si="96"/>
        <v/>
      </c>
      <c r="G2081" s="1" t="s">
        <v>17860</v>
      </c>
      <c r="H2081" s="4"/>
      <c r="I2081" s="17" t="str">
        <f t="shared" si="97"/>
        <v/>
      </c>
      <c r="J2081" s="2" t="s">
        <v>4881</v>
      </c>
      <c r="K2081" s="2" t="s">
        <v>4880</v>
      </c>
      <c r="L2081" s="2" t="s">
        <v>4882</v>
      </c>
      <c r="M2081" s="17">
        <v>2</v>
      </c>
      <c r="N2081" s="24"/>
      <c r="O2081" s="80">
        <f>MATCH(C2081,大汇总!$A$2:$A$6000,0)</f>
        <v>1283</v>
      </c>
      <c r="P2081">
        <f t="shared" ca="1" si="98"/>
        <v>0.3851072030971141</v>
      </c>
    </row>
    <row r="2082" spans="1:16" ht="70.150000000000006" hidden="1" customHeight="1">
      <c r="A2082" s="80" t="s">
        <v>16113</v>
      </c>
      <c r="B2082" s="1">
        <v>338</v>
      </c>
      <c r="C2082" s="3" t="s">
        <v>825</v>
      </c>
      <c r="D2082" s="4" t="s">
        <v>826</v>
      </c>
      <c r="E2082" s="1" t="str">
        <f t="shared" si="96"/>
        <v/>
      </c>
      <c r="F2082" s="80" t="s">
        <v>17976</v>
      </c>
      <c r="G2082" s="1"/>
      <c r="H2082" s="4">
        <v>3</v>
      </c>
      <c r="I2082" s="17" t="str">
        <f t="shared" si="97"/>
        <v>√</v>
      </c>
      <c r="J2082" s="2" t="s">
        <v>828</v>
      </c>
      <c r="K2082" s="2" t="s">
        <v>827</v>
      </c>
      <c r="L2082" s="2" t="s">
        <v>826</v>
      </c>
      <c r="M2082" s="17">
        <v>3</v>
      </c>
      <c r="N2082" s="23"/>
      <c r="O2082" s="80">
        <f>MATCH(C2082,大汇总!$A$2:$A$6000,0)</f>
        <v>5006</v>
      </c>
      <c r="P2082">
        <f t="shared" ca="1" si="98"/>
        <v>0.47631621962613457</v>
      </c>
    </row>
    <row r="2083" spans="1:16" ht="70.150000000000006" hidden="1" customHeight="1">
      <c r="A2083" s="80" t="s">
        <v>16116</v>
      </c>
      <c r="B2083" s="54">
        <v>338</v>
      </c>
      <c r="C2083" s="3" t="s">
        <v>10946</v>
      </c>
      <c r="D2083" s="4">
        <v>2.06</v>
      </c>
      <c r="E2083" s="1" t="str">
        <f t="shared" si="96"/>
        <v/>
      </c>
      <c r="G2083" s="1" t="s">
        <v>17860</v>
      </c>
      <c r="H2083" s="4"/>
      <c r="I2083" s="17" t="str">
        <f t="shared" si="97"/>
        <v/>
      </c>
      <c r="J2083" s="2">
        <v>2.1150000000000002</v>
      </c>
      <c r="K2083" s="2">
        <v>2.06</v>
      </c>
      <c r="L2083" s="2">
        <v>2.1</v>
      </c>
      <c r="M2083" s="17">
        <v>2</v>
      </c>
      <c r="N2083" s="38"/>
      <c r="O2083" s="80" t="e">
        <f>MATCH(C2083,大汇总!$A$2:$A$6000,0)</f>
        <v>#N/A</v>
      </c>
      <c r="P2083">
        <f t="shared" ca="1" si="98"/>
        <v>0.30648958345545907</v>
      </c>
    </row>
    <row r="2084" spans="1:16" ht="70.150000000000006" hidden="1" customHeight="1">
      <c r="A2084" s="80" t="s">
        <v>16114</v>
      </c>
      <c r="B2084" s="1">
        <v>338</v>
      </c>
      <c r="C2084" s="3" t="s">
        <v>2744</v>
      </c>
      <c r="D2084" s="4" t="s">
        <v>2745</v>
      </c>
      <c r="E2084" s="1" t="str">
        <f t="shared" si="96"/>
        <v/>
      </c>
      <c r="G2084" s="1" t="s">
        <v>17860</v>
      </c>
      <c r="H2084" s="4"/>
      <c r="I2084" s="1" t="str">
        <f t="shared" si="97"/>
        <v/>
      </c>
      <c r="J2084" s="2" t="s">
        <v>2747</v>
      </c>
      <c r="K2084" s="2" t="s">
        <v>2746</v>
      </c>
      <c r="L2084" s="2" t="s">
        <v>2745</v>
      </c>
      <c r="M2084" s="1">
        <v>3</v>
      </c>
      <c r="N2084" s="33"/>
      <c r="O2084" s="80" t="e">
        <f>MATCH(C2084,大汇总!$A$2:$A$6000,0)</f>
        <v>#N/A</v>
      </c>
      <c r="P2084">
        <f t="shared" ca="1" si="98"/>
        <v>0.45899739450660981</v>
      </c>
    </row>
    <row r="2085" spans="1:16" ht="70.150000000000006" hidden="1" customHeight="1">
      <c r="A2085" s="80" t="s">
        <v>16120</v>
      </c>
      <c r="B2085" s="1">
        <v>338</v>
      </c>
      <c r="C2085" s="3" t="s">
        <v>13611</v>
      </c>
      <c r="D2085" s="4" t="s">
        <v>13612</v>
      </c>
      <c r="E2085" s="9" t="str">
        <f t="shared" si="96"/>
        <v/>
      </c>
      <c r="G2085" s="9"/>
      <c r="H2085" s="4">
        <v>1</v>
      </c>
      <c r="I2085" s="17" t="str">
        <f t="shared" si="97"/>
        <v>√</v>
      </c>
      <c r="J2085" s="2" t="s">
        <v>13612</v>
      </c>
      <c r="K2085" s="2" t="s">
        <v>13613</v>
      </c>
      <c r="L2085" s="2" t="s">
        <v>12540</v>
      </c>
      <c r="M2085" s="17">
        <v>1</v>
      </c>
      <c r="N2085" s="25"/>
      <c r="O2085" s="80">
        <f>MATCH(C2085,大汇总!$A$2:$A$6000,0)</f>
        <v>3565</v>
      </c>
      <c r="P2085">
        <f t="shared" ca="1" si="98"/>
        <v>0.88053632368872559</v>
      </c>
    </row>
    <row r="2086" spans="1:16" ht="70.150000000000006" hidden="1" customHeight="1">
      <c r="A2086" s="80" t="s">
        <v>16117</v>
      </c>
      <c r="B2086" s="17">
        <v>338</v>
      </c>
      <c r="C2086" s="3" t="s">
        <v>17872</v>
      </c>
      <c r="D2086" s="4" t="s">
        <v>12132</v>
      </c>
      <c r="E2086" s="1" t="str">
        <f t="shared" si="96"/>
        <v/>
      </c>
      <c r="G2086" s="1"/>
      <c r="H2086" s="4">
        <v>2</v>
      </c>
      <c r="I2086" s="17" t="str">
        <f t="shared" si="97"/>
        <v>√</v>
      </c>
      <c r="J2086" s="2" t="s">
        <v>12133</v>
      </c>
      <c r="K2086" s="2" t="s">
        <v>17873</v>
      </c>
      <c r="L2086" s="2" t="s">
        <v>12134</v>
      </c>
      <c r="M2086" s="17">
        <v>2</v>
      </c>
      <c r="N2086" s="24"/>
      <c r="O2086" s="80">
        <f>MATCH(C2086,大汇总!$A$2:$A$6000,0)</f>
        <v>3091</v>
      </c>
      <c r="P2086">
        <f t="shared" ca="1" si="98"/>
        <v>0.78060191654560573</v>
      </c>
    </row>
    <row r="2087" spans="1:16" ht="70.150000000000006" hidden="1" customHeight="1">
      <c r="A2087" s="80" t="s">
        <v>16115</v>
      </c>
      <c r="B2087" s="1">
        <v>339</v>
      </c>
      <c r="C2087" s="3" t="s">
        <v>4883</v>
      </c>
      <c r="D2087" s="4" t="s">
        <v>4841</v>
      </c>
      <c r="E2087" s="1" t="str">
        <f t="shared" si="96"/>
        <v/>
      </c>
      <c r="F2087" s="80" t="s">
        <v>29460</v>
      </c>
      <c r="G2087" s="1" t="s">
        <v>17860</v>
      </c>
      <c r="H2087" s="4"/>
      <c r="I2087" s="17" t="str">
        <f t="shared" si="97"/>
        <v/>
      </c>
      <c r="J2087" s="2" t="s">
        <v>4840</v>
      </c>
      <c r="K2087" s="2" t="s">
        <v>4842</v>
      </c>
      <c r="L2087" s="2" t="s">
        <v>4841</v>
      </c>
      <c r="M2087" s="17">
        <v>3</v>
      </c>
      <c r="N2087" s="24"/>
      <c r="O2087" s="80">
        <f>MATCH(C2087,大汇总!$A$2:$A$6000,0)</f>
        <v>3516</v>
      </c>
      <c r="P2087">
        <f t="shared" ca="1" si="98"/>
        <v>0.81644437745984288</v>
      </c>
    </row>
    <row r="2088" spans="1:16" ht="70.150000000000006" hidden="1" customHeight="1">
      <c r="A2088" s="80" t="s">
        <v>16113</v>
      </c>
      <c r="B2088" s="1">
        <v>339</v>
      </c>
      <c r="C2088" s="3" t="s">
        <v>1608</v>
      </c>
      <c r="D2088" s="4" t="s">
        <v>480</v>
      </c>
      <c r="E2088" s="1" t="str">
        <f t="shared" si="96"/>
        <v/>
      </c>
      <c r="G2088" s="1" t="s">
        <v>17866</v>
      </c>
      <c r="H2088" s="4">
        <v>3</v>
      </c>
      <c r="I2088" s="17" t="str">
        <f t="shared" si="97"/>
        <v>√</v>
      </c>
      <c r="J2088" s="2" t="s">
        <v>788</v>
      </c>
      <c r="K2088" s="2" t="s">
        <v>230</v>
      </c>
      <c r="L2088" s="2" t="s">
        <v>480</v>
      </c>
      <c r="M2088" s="17">
        <v>3</v>
      </c>
      <c r="N2088" s="24"/>
      <c r="O2088" s="80">
        <f>MATCH(C2088,大汇总!$A$2:$A$6000,0)</f>
        <v>2686</v>
      </c>
      <c r="P2088">
        <f t="shared" ca="1" si="98"/>
        <v>0.49111784629734268</v>
      </c>
    </row>
    <row r="2089" spans="1:16" ht="70.150000000000006" hidden="1" customHeight="1">
      <c r="A2089" s="80" t="s">
        <v>16116</v>
      </c>
      <c r="B2089" s="54">
        <v>339</v>
      </c>
      <c r="C2089" s="3" t="s">
        <v>10947</v>
      </c>
      <c r="D2089" s="4">
        <v>2.06</v>
      </c>
      <c r="E2089" s="1" t="str">
        <f t="shared" si="96"/>
        <v/>
      </c>
      <c r="G2089" s="1" t="s">
        <v>17860</v>
      </c>
      <c r="H2089" s="4"/>
      <c r="I2089" s="17" t="str">
        <f t="shared" si="97"/>
        <v/>
      </c>
      <c r="J2089" s="2">
        <v>2.09</v>
      </c>
      <c r="K2089" s="2">
        <v>2.0699999999999998</v>
      </c>
      <c r="L2089" s="2">
        <v>2.06</v>
      </c>
      <c r="M2089" s="17">
        <v>3</v>
      </c>
      <c r="N2089" s="38"/>
      <c r="O2089" s="80" t="e">
        <f>MATCH(C2089,大汇总!$A$2:$A$6000,0)</f>
        <v>#N/A</v>
      </c>
      <c r="P2089">
        <f t="shared" ca="1" si="98"/>
        <v>0.87801653870304575</v>
      </c>
    </row>
    <row r="2090" spans="1:16" ht="70.150000000000006" hidden="1" customHeight="1">
      <c r="A2090" s="80" t="s">
        <v>16114</v>
      </c>
      <c r="B2090" s="1">
        <v>339</v>
      </c>
      <c r="C2090" s="3" t="s">
        <v>15625</v>
      </c>
      <c r="D2090" s="4" t="s">
        <v>2748</v>
      </c>
      <c r="E2090" s="1" t="str">
        <f t="shared" si="96"/>
        <v/>
      </c>
      <c r="G2090" s="1" t="s">
        <v>17860</v>
      </c>
      <c r="H2090" s="4"/>
      <c r="I2090" s="1" t="str">
        <f t="shared" si="97"/>
        <v/>
      </c>
      <c r="J2090" s="2" t="s">
        <v>2748</v>
      </c>
      <c r="K2090" s="2" t="s">
        <v>2749</v>
      </c>
      <c r="L2090" s="2" t="s">
        <v>2750</v>
      </c>
      <c r="M2090" s="1">
        <v>1</v>
      </c>
      <c r="N2090" s="33"/>
      <c r="O2090" s="80">
        <f>MATCH(C2090,大汇总!$A$2:$A$6000,0)</f>
        <v>363</v>
      </c>
      <c r="P2090">
        <f t="shared" ca="1" si="98"/>
        <v>0.65253679598581282</v>
      </c>
    </row>
    <row r="2091" spans="1:16" ht="70.150000000000006" hidden="1" customHeight="1">
      <c r="A2091" s="80" t="s">
        <v>16120</v>
      </c>
      <c r="B2091" s="1">
        <v>339</v>
      </c>
      <c r="C2091" s="3" t="s">
        <v>13614</v>
      </c>
      <c r="D2091" s="4" t="s">
        <v>13615</v>
      </c>
      <c r="E2091" s="9" t="str">
        <f t="shared" si="96"/>
        <v/>
      </c>
      <c r="G2091" s="9"/>
      <c r="H2091" s="4">
        <v>2</v>
      </c>
      <c r="I2091" s="17" t="str">
        <f t="shared" si="97"/>
        <v>√</v>
      </c>
      <c r="J2091" s="2" t="s">
        <v>13616</v>
      </c>
      <c r="K2091" s="2" t="s">
        <v>13615</v>
      </c>
      <c r="L2091" s="2" t="s">
        <v>12544</v>
      </c>
      <c r="M2091" s="17">
        <v>2</v>
      </c>
      <c r="N2091" s="25"/>
      <c r="O2091" s="80">
        <f>MATCH(C2091,大汇总!$A$2:$A$6000,0)</f>
        <v>2741</v>
      </c>
      <c r="P2091">
        <f t="shared" ca="1" si="98"/>
        <v>0.99694572710055529</v>
      </c>
    </row>
    <row r="2092" spans="1:16" ht="70.150000000000006" hidden="1" customHeight="1">
      <c r="A2092" s="80" t="s">
        <v>16117</v>
      </c>
      <c r="B2092" s="17">
        <v>339</v>
      </c>
      <c r="C2092" s="3" t="s">
        <v>12135</v>
      </c>
      <c r="D2092" s="4" t="s">
        <v>12136</v>
      </c>
      <c r="E2092" s="1" t="str">
        <f t="shared" si="96"/>
        <v/>
      </c>
      <c r="F2092" s="80" t="s">
        <v>29460</v>
      </c>
      <c r="G2092" s="1"/>
      <c r="H2092" s="4">
        <v>2</v>
      </c>
      <c r="I2092" s="17" t="str">
        <f t="shared" si="97"/>
        <v>√</v>
      </c>
      <c r="J2092" s="2" t="s">
        <v>12137</v>
      </c>
      <c r="K2092" s="2" t="s">
        <v>12136</v>
      </c>
      <c r="L2092" s="2" t="s">
        <v>781</v>
      </c>
      <c r="M2092" s="17">
        <v>2</v>
      </c>
      <c r="N2092" s="24"/>
      <c r="O2092" s="80">
        <f>MATCH(C2092,大汇总!$A$2:$A$6000,0)</f>
        <v>2818</v>
      </c>
      <c r="P2092">
        <f t="shared" ca="1" si="98"/>
        <v>0.57105160067910876</v>
      </c>
    </row>
    <row r="2093" spans="1:16" ht="70.150000000000006" hidden="1" customHeight="1">
      <c r="A2093" s="80" t="s">
        <v>16115</v>
      </c>
      <c r="B2093" s="1">
        <v>340</v>
      </c>
      <c r="C2093" s="158" t="s">
        <v>4884</v>
      </c>
      <c r="D2093" s="4" t="s">
        <v>4249</v>
      </c>
      <c r="E2093" s="1" t="str">
        <f t="shared" si="96"/>
        <v/>
      </c>
      <c r="G2093" s="1" t="s">
        <v>17860</v>
      </c>
      <c r="H2093" s="4">
        <v>2</v>
      </c>
      <c r="I2093" s="17" t="str">
        <f t="shared" si="97"/>
        <v>√</v>
      </c>
      <c r="J2093" s="2" t="s">
        <v>4885</v>
      </c>
      <c r="K2093" s="2" t="s">
        <v>4249</v>
      </c>
      <c r="L2093" s="2" t="s">
        <v>4886</v>
      </c>
      <c r="M2093" s="17">
        <v>2</v>
      </c>
      <c r="N2093" s="24"/>
      <c r="O2093" s="80">
        <f>MATCH(C2093,大汇总!$A$2:$A$6000,0)</f>
        <v>1291</v>
      </c>
      <c r="P2093">
        <f t="shared" ca="1" si="98"/>
        <v>0.46128265928625278</v>
      </c>
    </row>
    <row r="2094" spans="1:16" ht="70.150000000000006" hidden="1" customHeight="1">
      <c r="A2094" s="80" t="s">
        <v>16113</v>
      </c>
      <c r="B2094" s="1">
        <v>340</v>
      </c>
      <c r="C2094" s="3" t="s">
        <v>829</v>
      </c>
      <c r="D2094" s="4" t="s">
        <v>830</v>
      </c>
      <c r="E2094" s="1" t="str">
        <f t="shared" si="96"/>
        <v/>
      </c>
      <c r="G2094" s="1"/>
      <c r="H2094" s="4">
        <v>3</v>
      </c>
      <c r="I2094" s="17" t="str">
        <f t="shared" si="97"/>
        <v>√</v>
      </c>
      <c r="J2094" s="2" t="s">
        <v>832</v>
      </c>
      <c r="K2094" s="2" t="s">
        <v>831</v>
      </c>
      <c r="L2094" s="2" t="s">
        <v>830</v>
      </c>
      <c r="M2094" s="17">
        <v>3</v>
      </c>
      <c r="N2094" s="23"/>
      <c r="O2094" s="80">
        <f>MATCH(C2094,大汇总!$A$2:$A$6000,0)</f>
        <v>2933</v>
      </c>
      <c r="P2094">
        <f t="shared" ca="1" si="98"/>
        <v>0.87676536920143744</v>
      </c>
    </row>
    <row r="2095" spans="1:16" ht="70.150000000000006" hidden="1" customHeight="1">
      <c r="A2095" s="80" t="s">
        <v>16116</v>
      </c>
      <c r="B2095" s="54">
        <v>340</v>
      </c>
      <c r="C2095" s="3" t="s">
        <v>10948</v>
      </c>
      <c r="D2095" s="4">
        <v>2.056</v>
      </c>
      <c r="E2095" s="1" t="str">
        <f t="shared" si="96"/>
        <v/>
      </c>
      <c r="G2095" s="1" t="s">
        <v>17860</v>
      </c>
      <c r="H2095" s="4"/>
      <c r="I2095" s="17" t="str">
        <f t="shared" si="97"/>
        <v/>
      </c>
      <c r="J2095" s="2">
        <v>2.12</v>
      </c>
      <c r="K2095" s="2">
        <v>2.056</v>
      </c>
      <c r="L2095" s="2">
        <v>2.0960000000000001</v>
      </c>
      <c r="M2095" s="17">
        <v>2</v>
      </c>
      <c r="N2095" s="38"/>
      <c r="O2095" s="80" t="e">
        <f>MATCH(C2095,大汇总!$A$2:$A$6000,0)</f>
        <v>#N/A</v>
      </c>
      <c r="P2095">
        <f t="shared" ca="1" si="98"/>
        <v>0.25016485406189548</v>
      </c>
    </row>
    <row r="2096" spans="1:16" ht="70.150000000000006" hidden="1" customHeight="1">
      <c r="A2096" s="80" t="s">
        <v>16114</v>
      </c>
      <c r="B2096" s="1">
        <v>340</v>
      </c>
      <c r="C2096" s="3" t="s">
        <v>15626</v>
      </c>
      <c r="D2096" s="4" t="s">
        <v>2751</v>
      </c>
      <c r="E2096" s="1" t="str">
        <f t="shared" si="96"/>
        <v/>
      </c>
      <c r="G2096" s="1" t="s">
        <v>17860</v>
      </c>
      <c r="H2096" s="4"/>
      <c r="I2096" s="1" t="str">
        <f t="shared" si="97"/>
        <v/>
      </c>
      <c r="J2096" s="2" t="s">
        <v>2751</v>
      </c>
      <c r="K2096" s="2" t="s">
        <v>2752</v>
      </c>
      <c r="L2096" s="2" t="s">
        <v>2753</v>
      </c>
      <c r="M2096" s="1">
        <v>1</v>
      </c>
      <c r="N2096" s="33"/>
      <c r="O2096" s="80">
        <f>MATCH(C2096,大汇总!$A$2:$A$6000,0)</f>
        <v>368</v>
      </c>
      <c r="P2096">
        <f t="shared" ca="1" si="98"/>
        <v>0.59380094535845884</v>
      </c>
    </row>
    <row r="2097" spans="1:16" ht="70.150000000000006" hidden="1" customHeight="1">
      <c r="A2097" s="80" t="s">
        <v>16120</v>
      </c>
      <c r="B2097" s="1">
        <v>340</v>
      </c>
      <c r="C2097" s="3" t="s">
        <v>13617</v>
      </c>
      <c r="D2097" s="4" t="s">
        <v>12545</v>
      </c>
      <c r="E2097" s="9" t="str">
        <f t="shared" si="96"/>
        <v/>
      </c>
      <c r="F2097" s="80" t="s">
        <v>29479</v>
      </c>
      <c r="G2097" s="9"/>
      <c r="H2097" s="4">
        <v>3</v>
      </c>
      <c r="I2097" s="17" t="str">
        <f t="shared" si="97"/>
        <v>√</v>
      </c>
      <c r="J2097" s="2" t="s">
        <v>13619</v>
      </c>
      <c r="K2097" s="2" t="s">
        <v>13618</v>
      </c>
      <c r="L2097" s="2" t="s">
        <v>12545</v>
      </c>
      <c r="M2097" s="17">
        <v>3</v>
      </c>
      <c r="N2097" s="25"/>
      <c r="O2097" s="80">
        <f>MATCH(C2097,大汇总!$A$2:$A$6000,0)</f>
        <v>5264</v>
      </c>
      <c r="P2097">
        <f t="shared" ca="1" si="98"/>
        <v>0.62367120476721627</v>
      </c>
    </row>
    <row r="2098" spans="1:16" ht="70.150000000000006" hidden="1" customHeight="1">
      <c r="A2098" s="80" t="s">
        <v>16117</v>
      </c>
      <c r="B2098" s="17">
        <v>340</v>
      </c>
      <c r="C2098" s="3" t="s">
        <v>12138</v>
      </c>
      <c r="D2098" s="4" t="s">
        <v>12008</v>
      </c>
      <c r="E2098" s="1" t="str">
        <f t="shared" si="96"/>
        <v/>
      </c>
      <c r="F2098" s="80" t="s">
        <v>29460</v>
      </c>
      <c r="G2098" s="1"/>
      <c r="H2098" s="4">
        <v>1</v>
      </c>
      <c r="I2098" s="17" t="str">
        <f t="shared" si="97"/>
        <v>√</v>
      </c>
      <c r="J2098" s="2" t="s">
        <v>12008</v>
      </c>
      <c r="K2098" s="2" t="s">
        <v>12136</v>
      </c>
      <c r="L2098" s="2" t="s">
        <v>781</v>
      </c>
      <c r="M2098" s="17">
        <v>1</v>
      </c>
      <c r="N2098" s="24"/>
      <c r="O2098" s="80">
        <f>MATCH(C2098,大汇总!$A$2:$A$6000,0)</f>
        <v>2817</v>
      </c>
      <c r="P2098">
        <f t="shared" ca="1" si="98"/>
        <v>0.80249602858985092</v>
      </c>
    </row>
    <row r="2099" spans="1:16" ht="70.150000000000006" hidden="1" customHeight="1">
      <c r="A2099" s="80" t="s">
        <v>16115</v>
      </c>
      <c r="B2099" s="1">
        <v>341</v>
      </c>
      <c r="C2099" s="3" t="s">
        <v>4887</v>
      </c>
      <c r="D2099" s="4" t="s">
        <v>4249</v>
      </c>
      <c r="E2099" s="1" t="str">
        <f t="shared" si="96"/>
        <v/>
      </c>
      <c r="G2099" s="1" t="s">
        <v>17860</v>
      </c>
      <c r="H2099" s="4">
        <v>3</v>
      </c>
      <c r="I2099" s="17" t="str">
        <f t="shared" si="97"/>
        <v>√</v>
      </c>
      <c r="J2099" s="2" t="s">
        <v>4886</v>
      </c>
      <c r="K2099" s="2" t="s">
        <v>4885</v>
      </c>
      <c r="L2099" s="2" t="s">
        <v>4249</v>
      </c>
      <c r="M2099" s="17">
        <v>3</v>
      </c>
      <c r="N2099" s="24"/>
      <c r="O2099" s="80" t="e">
        <f>MATCH(C2099,大汇总!$A$2:$A$6000,0)</f>
        <v>#N/A</v>
      </c>
      <c r="P2099">
        <f t="shared" ca="1" si="98"/>
        <v>0.11006073661022364</v>
      </c>
    </row>
    <row r="2100" spans="1:16" ht="70.150000000000006" hidden="1" customHeight="1">
      <c r="A2100" s="80" t="s">
        <v>16113</v>
      </c>
      <c r="B2100" s="1">
        <v>341</v>
      </c>
      <c r="C2100" s="3" t="s">
        <v>833</v>
      </c>
      <c r="D2100" s="4" t="s">
        <v>834</v>
      </c>
      <c r="E2100" s="1" t="str">
        <f t="shared" si="96"/>
        <v/>
      </c>
      <c r="G2100" s="1"/>
      <c r="H2100" s="4">
        <v>1</v>
      </c>
      <c r="I2100" s="17" t="str">
        <f t="shared" si="97"/>
        <v>√</v>
      </c>
      <c r="J2100" s="2" t="s">
        <v>834</v>
      </c>
      <c r="K2100" s="2" t="s">
        <v>835</v>
      </c>
      <c r="L2100" s="2" t="s">
        <v>836</v>
      </c>
      <c r="M2100" s="17">
        <v>1</v>
      </c>
      <c r="N2100" s="24"/>
      <c r="O2100" s="80">
        <f>MATCH(C2100,大汇总!$A$2:$A$6000,0)</f>
        <v>3360</v>
      </c>
      <c r="P2100">
        <f t="shared" ca="1" si="98"/>
        <v>0.41392693102536848</v>
      </c>
    </row>
    <row r="2101" spans="1:16" ht="70.150000000000006" hidden="1" customHeight="1">
      <c r="A2101" s="80" t="s">
        <v>16116</v>
      </c>
      <c r="B2101" s="54">
        <v>341</v>
      </c>
      <c r="C2101" s="3" t="s">
        <v>10949</v>
      </c>
      <c r="D2101" s="4">
        <v>2</v>
      </c>
      <c r="E2101" s="1" t="str">
        <f t="shared" si="96"/>
        <v/>
      </c>
      <c r="G2101" s="1" t="s">
        <v>17860</v>
      </c>
      <c r="H2101" s="4"/>
      <c r="I2101" s="17" t="str">
        <f t="shared" si="97"/>
        <v/>
      </c>
      <c r="J2101" s="2">
        <v>2.0499999999999998</v>
      </c>
      <c r="K2101" s="2">
        <v>2.04</v>
      </c>
      <c r="L2101" s="2">
        <v>2</v>
      </c>
      <c r="M2101" s="17">
        <v>3</v>
      </c>
      <c r="N2101" s="38"/>
      <c r="O2101" s="80">
        <f>MATCH(C2101,大汇总!$A$2:$A$6000,0)</f>
        <v>341</v>
      </c>
      <c r="P2101">
        <f t="shared" ca="1" si="98"/>
        <v>0.89104435170722196</v>
      </c>
    </row>
    <row r="2102" spans="1:16" ht="70.150000000000006" hidden="1" customHeight="1">
      <c r="A2102" s="80" t="s">
        <v>16114</v>
      </c>
      <c r="B2102" s="1">
        <v>341</v>
      </c>
      <c r="C2102" s="3" t="s">
        <v>15627</v>
      </c>
      <c r="D2102" s="4" t="s">
        <v>2754</v>
      </c>
      <c r="E2102" s="1" t="str">
        <f t="shared" si="96"/>
        <v/>
      </c>
      <c r="G2102" s="1" t="s">
        <v>17860</v>
      </c>
      <c r="H2102" s="4"/>
      <c r="I2102" s="1" t="str">
        <f t="shared" si="97"/>
        <v/>
      </c>
      <c r="J2102" s="2" t="s">
        <v>2756</v>
      </c>
      <c r="K2102" s="2" t="s">
        <v>2755</v>
      </c>
      <c r="L2102" s="2" t="s">
        <v>2754</v>
      </c>
      <c r="M2102" s="1">
        <v>3</v>
      </c>
      <c r="N2102" s="33"/>
      <c r="O2102" s="80">
        <f>MATCH(C2102,大汇总!$A$2:$A$6000,0)</f>
        <v>373</v>
      </c>
      <c r="P2102">
        <f t="shared" ca="1" si="98"/>
        <v>0.64191845977330042</v>
      </c>
    </row>
    <row r="2103" spans="1:16" ht="70.150000000000006" hidden="1" customHeight="1">
      <c r="A2103" s="80" t="s">
        <v>16120</v>
      </c>
      <c r="B2103" s="1">
        <v>341</v>
      </c>
      <c r="C2103" s="3" t="s">
        <v>13620</v>
      </c>
      <c r="D2103" s="4" t="s">
        <v>12548</v>
      </c>
      <c r="E2103" s="9" t="str">
        <f t="shared" si="96"/>
        <v/>
      </c>
      <c r="G2103" s="9"/>
      <c r="H2103" s="4">
        <v>1</v>
      </c>
      <c r="I2103" s="17" t="str">
        <f t="shared" si="97"/>
        <v>√</v>
      </c>
      <c r="J2103" s="2" t="s">
        <v>12548</v>
      </c>
      <c r="K2103" s="2" t="s">
        <v>12549</v>
      </c>
      <c r="L2103" s="2" t="s">
        <v>12550</v>
      </c>
      <c r="M2103" s="17">
        <v>1</v>
      </c>
      <c r="N2103" s="25"/>
      <c r="O2103" s="80">
        <f>MATCH(C2103,大汇总!$A$2:$A$6000,0)</f>
        <v>3363</v>
      </c>
      <c r="P2103">
        <f t="shared" ca="1" si="98"/>
        <v>0.28433445988650963</v>
      </c>
    </row>
    <row r="2104" spans="1:16" ht="70.150000000000006" hidden="1" customHeight="1">
      <c r="A2104" s="80" t="s">
        <v>16117</v>
      </c>
      <c r="B2104" s="17">
        <v>341</v>
      </c>
      <c r="C2104" s="3" t="s">
        <v>12139</v>
      </c>
      <c r="D2104" s="4" t="s">
        <v>12140</v>
      </c>
      <c r="E2104" s="1" t="str">
        <f t="shared" si="96"/>
        <v/>
      </c>
      <c r="G2104" s="1" t="s">
        <v>17860</v>
      </c>
      <c r="H2104" s="4"/>
      <c r="I2104" s="17" t="str">
        <f t="shared" si="97"/>
        <v/>
      </c>
      <c r="J2104" s="2" t="s">
        <v>12141</v>
      </c>
      <c r="K2104" s="2" t="s">
        <v>5274</v>
      </c>
      <c r="L2104" s="2" t="s">
        <v>12140</v>
      </c>
      <c r="M2104" s="17">
        <v>3</v>
      </c>
      <c r="N2104" s="24"/>
      <c r="O2104" s="80">
        <f>MATCH(C2104,大汇总!$A$2:$A$6000,0)</f>
        <v>1144</v>
      </c>
      <c r="P2104">
        <f t="shared" ca="1" si="98"/>
        <v>0.91892418206776227</v>
      </c>
    </row>
    <row r="2105" spans="1:16" ht="70.150000000000006" hidden="1" customHeight="1">
      <c r="A2105" s="80" t="s">
        <v>16115</v>
      </c>
      <c r="B2105" s="1">
        <v>342</v>
      </c>
      <c r="C2105" s="3" t="s">
        <v>4888</v>
      </c>
      <c r="D2105" s="4" t="s">
        <v>4529</v>
      </c>
      <c r="E2105" s="1" t="str">
        <f t="shared" si="96"/>
        <v/>
      </c>
      <c r="G2105" s="1" t="s">
        <v>17860</v>
      </c>
      <c r="H2105" s="4">
        <v>1</v>
      </c>
      <c r="I2105" s="17" t="str">
        <f t="shared" si="97"/>
        <v>√</v>
      </c>
      <c r="J2105" s="2" t="s">
        <v>4529</v>
      </c>
      <c r="K2105" s="2" t="s">
        <v>4249</v>
      </c>
      <c r="L2105" s="2" t="s">
        <v>4889</v>
      </c>
      <c r="M2105" s="17">
        <v>1</v>
      </c>
      <c r="N2105" s="24"/>
      <c r="O2105" s="80">
        <f>MATCH(C2105,大汇总!$A$2:$A$6000,0)</f>
        <v>1292</v>
      </c>
      <c r="P2105">
        <f t="shared" ca="1" si="98"/>
        <v>0.94304803458216779</v>
      </c>
    </row>
    <row r="2106" spans="1:16" ht="70.150000000000006" hidden="1" customHeight="1">
      <c r="A2106" s="80" t="s">
        <v>16113</v>
      </c>
      <c r="B2106" s="1">
        <v>342</v>
      </c>
      <c r="C2106" s="3" t="s">
        <v>837</v>
      </c>
      <c r="D2106" s="4" t="s">
        <v>838</v>
      </c>
      <c r="E2106" s="1" t="str">
        <f t="shared" si="96"/>
        <v/>
      </c>
      <c r="G2106" s="1" t="s">
        <v>17862</v>
      </c>
      <c r="H2106" s="4">
        <v>2</v>
      </c>
      <c r="I2106" s="17" t="str">
        <f t="shared" si="97"/>
        <v>√</v>
      </c>
      <c r="J2106" s="2" t="s">
        <v>839</v>
      </c>
      <c r="K2106" s="2" t="s">
        <v>838</v>
      </c>
      <c r="L2106" s="2" t="s">
        <v>840</v>
      </c>
      <c r="M2106" s="17">
        <v>2</v>
      </c>
      <c r="N2106" s="23"/>
      <c r="O2106" s="80">
        <f>MATCH(C2106,大汇总!$A$2:$A$6000,0)</f>
        <v>2767</v>
      </c>
      <c r="P2106">
        <f t="shared" ca="1" si="98"/>
        <v>0.48334483527778138</v>
      </c>
    </row>
    <row r="2107" spans="1:16" ht="70.150000000000006" hidden="1" customHeight="1">
      <c r="A2107" s="80" t="s">
        <v>16116</v>
      </c>
      <c r="B2107" s="54">
        <v>342</v>
      </c>
      <c r="C2107" s="3" t="s">
        <v>10950</v>
      </c>
      <c r="D2107" s="4" t="s">
        <v>6958</v>
      </c>
      <c r="E2107" s="1" t="str">
        <f t="shared" si="96"/>
        <v/>
      </c>
      <c r="F2107" s="80" t="s">
        <v>29469</v>
      </c>
      <c r="G2107" s="1" t="s">
        <v>17860</v>
      </c>
      <c r="H2107" s="4"/>
      <c r="I2107" s="17" t="str">
        <f t="shared" si="97"/>
        <v/>
      </c>
      <c r="J2107" s="2" t="s">
        <v>6960</v>
      </c>
      <c r="K2107" s="2" t="s">
        <v>6959</v>
      </c>
      <c r="L2107" s="2" t="s">
        <v>6958</v>
      </c>
      <c r="M2107" s="17">
        <v>3</v>
      </c>
      <c r="N2107" s="38"/>
      <c r="O2107" s="80">
        <f>MATCH(C2107,大汇总!$A$2:$A$6000,0)</f>
        <v>246</v>
      </c>
      <c r="P2107">
        <f t="shared" ca="1" si="98"/>
        <v>0.7620000862118772</v>
      </c>
    </row>
    <row r="2108" spans="1:16" ht="70.150000000000006" hidden="1" customHeight="1">
      <c r="A2108" s="80" t="s">
        <v>16114</v>
      </c>
      <c r="B2108" s="1">
        <v>342</v>
      </c>
      <c r="C2108" s="3" t="s">
        <v>2757</v>
      </c>
      <c r="D2108" s="4" t="s">
        <v>2758</v>
      </c>
      <c r="E2108" s="1" t="str">
        <f t="shared" si="96"/>
        <v/>
      </c>
      <c r="G2108" s="1" t="s">
        <v>17860</v>
      </c>
      <c r="H2108" s="4"/>
      <c r="I2108" s="1" t="str">
        <f t="shared" si="97"/>
        <v/>
      </c>
      <c r="J2108" s="2" t="s">
        <v>2760</v>
      </c>
      <c r="K2108" s="2" t="s">
        <v>2759</v>
      </c>
      <c r="L2108" s="2" t="s">
        <v>2758</v>
      </c>
      <c r="M2108" s="1">
        <v>3</v>
      </c>
      <c r="N2108" s="33"/>
      <c r="O2108" s="80">
        <f>MATCH(C2108,大汇总!$A$2:$A$6000,0)</f>
        <v>372</v>
      </c>
      <c r="P2108">
        <f t="shared" ca="1" si="98"/>
        <v>0.57645784648019638</v>
      </c>
    </row>
    <row r="2109" spans="1:16" ht="70.150000000000006" hidden="1" customHeight="1">
      <c r="A2109" s="80" t="s">
        <v>16120</v>
      </c>
      <c r="B2109" s="54">
        <v>342</v>
      </c>
      <c r="C2109" s="3" t="s">
        <v>15243</v>
      </c>
      <c r="D2109" s="4" t="s">
        <v>13621</v>
      </c>
      <c r="E2109" s="9" t="str">
        <f t="shared" si="96"/>
        <v/>
      </c>
      <c r="F2109" s="9" t="s">
        <v>17901</v>
      </c>
      <c r="G2109" s="9" t="s">
        <v>17857</v>
      </c>
      <c r="H2109" s="4">
        <v>1</v>
      </c>
      <c r="I2109" s="17" t="str">
        <f t="shared" si="97"/>
        <v>√</v>
      </c>
      <c r="J2109" s="2" t="s">
        <v>13621</v>
      </c>
      <c r="K2109" s="2" t="s">
        <v>13622</v>
      </c>
      <c r="L2109" s="2" t="s">
        <v>13623</v>
      </c>
      <c r="M2109" s="17">
        <v>1</v>
      </c>
      <c r="N2109" s="25"/>
      <c r="O2109" s="80">
        <f>MATCH(C2109,大汇总!$A$2:$A$6000,0)</f>
        <v>343</v>
      </c>
      <c r="P2109">
        <f t="shared" ca="1" si="98"/>
        <v>0.17374307673709699</v>
      </c>
    </row>
    <row r="2110" spans="1:16" ht="70.150000000000006" hidden="1" customHeight="1">
      <c r="A2110" s="80" t="s">
        <v>16117</v>
      </c>
      <c r="B2110" s="17">
        <v>342</v>
      </c>
      <c r="C2110" s="3" t="s">
        <v>12142</v>
      </c>
      <c r="D2110" s="4" t="s">
        <v>12143</v>
      </c>
      <c r="E2110" s="1" t="str">
        <f t="shared" si="96"/>
        <v/>
      </c>
      <c r="G2110" s="1" t="s">
        <v>17860</v>
      </c>
      <c r="H2110" s="4"/>
      <c r="I2110" s="17" t="str">
        <f t="shared" si="97"/>
        <v/>
      </c>
      <c r="J2110" s="2" t="s">
        <v>12145</v>
      </c>
      <c r="K2110" s="2" t="s">
        <v>12144</v>
      </c>
      <c r="L2110" s="2" t="s">
        <v>12143</v>
      </c>
      <c r="M2110" s="17">
        <v>3</v>
      </c>
      <c r="N2110" s="24"/>
      <c r="O2110" s="80">
        <f>MATCH(C2110,大汇总!$A$2:$A$6000,0)</f>
        <v>1143</v>
      </c>
      <c r="P2110">
        <f t="shared" ca="1" si="98"/>
        <v>0.76444457480209316</v>
      </c>
    </row>
    <row r="2111" spans="1:16" ht="70.150000000000006" hidden="1" customHeight="1">
      <c r="A2111" s="80" t="s">
        <v>16115</v>
      </c>
      <c r="B2111" s="1">
        <v>343</v>
      </c>
      <c r="C2111" s="3" t="s">
        <v>4890</v>
      </c>
      <c r="D2111" s="4" t="s">
        <v>4885</v>
      </c>
      <c r="E2111" s="1" t="str">
        <f t="shared" si="96"/>
        <v/>
      </c>
      <c r="G2111" s="1" t="s">
        <v>17860</v>
      </c>
      <c r="H2111" s="4">
        <v>1</v>
      </c>
      <c r="I2111" s="17" t="str">
        <f t="shared" si="97"/>
        <v>√</v>
      </c>
      <c r="J2111" s="2" t="s">
        <v>4885</v>
      </c>
      <c r="K2111" s="2" t="s">
        <v>4249</v>
      </c>
      <c r="L2111" s="2" t="s">
        <v>4529</v>
      </c>
      <c r="M2111" s="17">
        <v>1</v>
      </c>
      <c r="N2111" s="24"/>
      <c r="O2111" s="80">
        <f>MATCH(C2111,大汇总!$A$2:$A$6000,0)</f>
        <v>1290</v>
      </c>
      <c r="P2111">
        <f t="shared" ca="1" si="98"/>
        <v>0.2557453753191935</v>
      </c>
    </row>
    <row r="2112" spans="1:16" ht="70.150000000000006" hidden="1" customHeight="1">
      <c r="A2112" s="80" t="s">
        <v>16113</v>
      </c>
      <c r="B2112" s="1">
        <v>343</v>
      </c>
      <c r="C2112" s="3" t="s">
        <v>841</v>
      </c>
      <c r="D2112" s="4" t="s">
        <v>842</v>
      </c>
      <c r="E2112" s="1" t="str">
        <f t="shared" si="96"/>
        <v/>
      </c>
      <c r="G2112" s="1"/>
      <c r="H2112" s="4">
        <v>3</v>
      </c>
      <c r="I2112" s="17" t="str">
        <f t="shared" si="97"/>
        <v>√</v>
      </c>
      <c r="J2112" s="2" t="s">
        <v>844</v>
      </c>
      <c r="K2112" s="2" t="s">
        <v>843</v>
      </c>
      <c r="L2112" s="2" t="s">
        <v>842</v>
      </c>
      <c r="M2112" s="17">
        <v>3</v>
      </c>
      <c r="N2112" s="24"/>
      <c r="O2112" s="80">
        <f>MATCH(C2112,大汇总!$A$2:$A$6000,0)</f>
        <v>2940</v>
      </c>
      <c r="P2112">
        <f t="shared" ca="1" si="98"/>
        <v>0.66727919421928772</v>
      </c>
    </row>
    <row r="2113" spans="1:16" ht="70.150000000000006" hidden="1" customHeight="1">
      <c r="A2113" s="80" t="s">
        <v>16116</v>
      </c>
      <c r="B2113" s="54">
        <v>343</v>
      </c>
      <c r="C2113" s="3" t="s">
        <v>10951</v>
      </c>
      <c r="D2113" s="4" t="s">
        <v>6961</v>
      </c>
      <c r="E2113" s="1" t="str">
        <f t="shared" si="96"/>
        <v/>
      </c>
      <c r="F2113" s="80" t="s">
        <v>29469</v>
      </c>
      <c r="G2113" s="1" t="s">
        <v>17860</v>
      </c>
      <c r="H2113" s="4"/>
      <c r="I2113" s="17" t="str">
        <f t="shared" si="97"/>
        <v/>
      </c>
      <c r="J2113" s="2" t="s">
        <v>6961</v>
      </c>
      <c r="K2113" s="2" t="s">
        <v>6962</v>
      </c>
      <c r="L2113" s="2" t="s">
        <v>6963</v>
      </c>
      <c r="M2113" s="17">
        <v>1</v>
      </c>
      <c r="N2113" s="38"/>
      <c r="O2113" s="80">
        <f>MATCH(C2113,大汇总!$A$2:$A$6000,0)</f>
        <v>248</v>
      </c>
      <c r="P2113">
        <f t="shared" ca="1" si="98"/>
        <v>0.35405185783644622</v>
      </c>
    </row>
    <row r="2114" spans="1:16" ht="70.150000000000006" hidden="1" customHeight="1">
      <c r="A2114" s="80" t="s">
        <v>16114</v>
      </c>
      <c r="B2114" s="1">
        <v>343</v>
      </c>
      <c r="C2114" s="3" t="s">
        <v>15628</v>
      </c>
      <c r="D2114" s="4" t="s">
        <v>2761</v>
      </c>
      <c r="E2114" s="1" t="str">
        <f t="shared" ref="E2114:E2177" si="99">IF(I2114="×",IF(M2114=1,J2114,IF(M2114=2,K2114,IF(M2114=3,L2114,""))),"")</f>
        <v/>
      </c>
      <c r="G2114" s="1" t="s">
        <v>17860</v>
      </c>
      <c r="H2114" s="4"/>
      <c r="I2114" s="1" t="str">
        <f t="shared" ref="I2114:I2177" si="100">IF(H2114="","",IF(H2114=M2114,"√","×"))</f>
        <v/>
      </c>
      <c r="J2114" s="2" t="s">
        <v>2763</v>
      </c>
      <c r="K2114" s="2" t="s">
        <v>2762</v>
      </c>
      <c r="L2114" s="2" t="s">
        <v>2761</v>
      </c>
      <c r="M2114" s="1">
        <v>3</v>
      </c>
      <c r="N2114" s="33"/>
      <c r="O2114" s="80">
        <f>MATCH(C2114,大汇总!$A$2:$A$6000,0)</f>
        <v>375</v>
      </c>
      <c r="P2114">
        <f t="shared" ref="P2114:P2177" ca="1" si="101">RAND()</f>
        <v>0.6976859596205256</v>
      </c>
    </row>
    <row r="2115" spans="1:16" ht="70.150000000000006" hidden="1" customHeight="1">
      <c r="A2115" s="80" t="s">
        <v>16120</v>
      </c>
      <c r="B2115" s="54">
        <v>343</v>
      </c>
      <c r="C2115" s="3" t="s">
        <v>15244</v>
      </c>
      <c r="D2115" s="4" t="s">
        <v>13624</v>
      </c>
      <c r="E2115" s="9" t="str">
        <f t="shared" si="99"/>
        <v/>
      </c>
      <c r="G2115" s="1" t="s">
        <v>17860</v>
      </c>
      <c r="H2115" s="4">
        <v>1</v>
      </c>
      <c r="I2115" s="17" t="str">
        <f t="shared" si="100"/>
        <v>√</v>
      </c>
      <c r="J2115" s="2" t="s">
        <v>13624</v>
      </c>
      <c r="K2115" s="2" t="s">
        <v>13625</v>
      </c>
      <c r="L2115" s="2" t="s">
        <v>13626</v>
      </c>
      <c r="M2115" s="17">
        <v>1</v>
      </c>
      <c r="N2115" s="25"/>
      <c r="O2115" s="80">
        <f>MATCH(C2115,大汇总!$A$2:$A$6000,0)</f>
        <v>344</v>
      </c>
      <c r="P2115">
        <f t="shared" ca="1" si="101"/>
        <v>0.54980902088644401</v>
      </c>
    </row>
    <row r="2116" spans="1:16" ht="70.150000000000006" hidden="1" customHeight="1">
      <c r="A2116" s="80" t="s">
        <v>16117</v>
      </c>
      <c r="B2116" s="17">
        <v>343</v>
      </c>
      <c r="C2116" s="3" t="s">
        <v>12146</v>
      </c>
      <c r="D2116" s="4" t="s">
        <v>781</v>
      </c>
      <c r="E2116" s="1" t="str">
        <f t="shared" si="99"/>
        <v/>
      </c>
      <c r="F2116" s="80" t="s">
        <v>29460</v>
      </c>
      <c r="G2116" s="1" t="s">
        <v>17860</v>
      </c>
      <c r="H2116" s="4"/>
      <c r="I2116" s="17" t="str">
        <f t="shared" si="100"/>
        <v/>
      </c>
      <c r="J2116" s="2" t="s">
        <v>781</v>
      </c>
      <c r="K2116" s="2" t="s">
        <v>12137</v>
      </c>
      <c r="L2116" s="2" t="s">
        <v>12147</v>
      </c>
      <c r="M2116" s="17">
        <v>1</v>
      </c>
      <c r="N2116" s="24"/>
      <c r="O2116" s="80">
        <f>MATCH(C2116,大汇总!$A$2:$A$6000,0)</f>
        <v>1141</v>
      </c>
      <c r="P2116">
        <f t="shared" ca="1" si="101"/>
        <v>0.74963233739217827</v>
      </c>
    </row>
    <row r="2117" spans="1:16" ht="70.150000000000006" hidden="1" customHeight="1">
      <c r="A2117" s="80" t="s">
        <v>16115</v>
      </c>
      <c r="B2117" s="1">
        <v>344</v>
      </c>
      <c r="C2117" s="3" t="s">
        <v>4891</v>
      </c>
      <c r="D2117" s="4" t="s">
        <v>4892</v>
      </c>
      <c r="E2117" s="1" t="str">
        <f t="shared" si="99"/>
        <v/>
      </c>
      <c r="G2117" s="1" t="s">
        <v>17860</v>
      </c>
      <c r="H2117" s="4">
        <v>1</v>
      </c>
      <c r="I2117" s="17" t="str">
        <f t="shared" si="100"/>
        <v>√</v>
      </c>
      <c r="J2117" s="2" t="s">
        <v>4892</v>
      </c>
      <c r="K2117" s="2" t="s">
        <v>4860</v>
      </c>
      <c r="L2117" s="2" t="s">
        <v>4861</v>
      </c>
      <c r="M2117" s="17">
        <v>1</v>
      </c>
      <c r="N2117" s="24"/>
      <c r="O2117" s="80" t="e">
        <f>MATCH(C2117,大汇总!$A$2:$A$6000,0)</f>
        <v>#N/A</v>
      </c>
      <c r="P2117">
        <f t="shared" ca="1" si="101"/>
        <v>0.43860826124712848</v>
      </c>
    </row>
    <row r="2118" spans="1:16" ht="70.150000000000006" hidden="1" customHeight="1">
      <c r="A2118" s="80" t="s">
        <v>16113</v>
      </c>
      <c r="B2118" s="70">
        <v>344</v>
      </c>
      <c r="C2118" s="71" t="s">
        <v>845</v>
      </c>
      <c r="D2118" s="4" t="s">
        <v>803</v>
      </c>
      <c r="E2118" s="70" t="str">
        <f t="shared" si="99"/>
        <v/>
      </c>
      <c r="F2118" s="80" t="s">
        <v>29460</v>
      </c>
      <c r="G2118" s="70"/>
      <c r="H2118" s="72">
        <v>1</v>
      </c>
      <c r="I2118" s="73" t="str">
        <f t="shared" si="100"/>
        <v>√</v>
      </c>
      <c r="J2118" s="74" t="s">
        <v>803</v>
      </c>
      <c r="K2118" s="74" t="s">
        <v>814</v>
      </c>
      <c r="L2118" s="74" t="s">
        <v>846</v>
      </c>
      <c r="M2118" s="17">
        <v>1</v>
      </c>
      <c r="N2118" s="23"/>
      <c r="O2118" s="80">
        <f>MATCH(C2118,大汇总!$A$2:$A$6000,0)</f>
        <v>2658</v>
      </c>
      <c r="P2118">
        <f t="shared" ca="1" si="101"/>
        <v>0.23355088797755852</v>
      </c>
    </row>
    <row r="2119" spans="1:16" ht="70.150000000000006" hidden="1" customHeight="1">
      <c r="A2119" s="80" t="s">
        <v>16116</v>
      </c>
      <c r="B2119" s="54">
        <v>344</v>
      </c>
      <c r="C2119" s="3" t="s">
        <v>10952</v>
      </c>
      <c r="D2119" s="4" t="s">
        <v>6964</v>
      </c>
      <c r="E2119" s="1" t="str">
        <f t="shared" si="99"/>
        <v/>
      </c>
      <c r="F2119" s="80" t="s">
        <v>29469</v>
      </c>
      <c r="G2119" s="1" t="s">
        <v>17860</v>
      </c>
      <c r="H2119" s="4"/>
      <c r="I2119" s="17" t="str">
        <f t="shared" si="100"/>
        <v/>
      </c>
      <c r="J2119" s="2" t="s">
        <v>6964</v>
      </c>
      <c r="K2119" s="2" t="s">
        <v>6965</v>
      </c>
      <c r="L2119" s="2" t="s">
        <v>6966</v>
      </c>
      <c r="M2119" s="17">
        <v>1</v>
      </c>
      <c r="N2119" s="38"/>
      <c r="O2119" s="80">
        <f>MATCH(C2119,大汇总!$A$2:$A$6000,0)</f>
        <v>250</v>
      </c>
      <c r="P2119">
        <f t="shared" ca="1" si="101"/>
        <v>7.506759407197483E-2</v>
      </c>
    </row>
    <row r="2120" spans="1:16" ht="70.150000000000006" hidden="1" customHeight="1">
      <c r="A2120" s="80" t="s">
        <v>16114</v>
      </c>
      <c r="B2120" s="1">
        <v>344</v>
      </c>
      <c r="C2120" s="3" t="s">
        <v>15629</v>
      </c>
      <c r="D2120" s="4" t="s">
        <v>2764</v>
      </c>
      <c r="E2120" s="1" t="str">
        <f t="shared" si="99"/>
        <v/>
      </c>
      <c r="G2120" s="1" t="s">
        <v>17860</v>
      </c>
      <c r="H2120" s="4"/>
      <c r="I2120" s="1" t="str">
        <f t="shared" si="100"/>
        <v/>
      </c>
      <c r="J2120" s="2" t="s">
        <v>2766</v>
      </c>
      <c r="K2120" s="2" t="s">
        <v>2765</v>
      </c>
      <c r="L2120" s="2" t="s">
        <v>2764</v>
      </c>
      <c r="M2120" s="1">
        <v>3</v>
      </c>
      <c r="N2120" s="33"/>
      <c r="O2120" s="80">
        <f>MATCH(C2120,大汇总!$A$2:$A$6000,0)</f>
        <v>374</v>
      </c>
      <c r="P2120">
        <f t="shared" ca="1" si="101"/>
        <v>0.99801967722065554</v>
      </c>
    </row>
    <row r="2121" spans="1:16" ht="70.150000000000006" hidden="1" customHeight="1">
      <c r="A2121" s="80" t="s">
        <v>16120</v>
      </c>
      <c r="B2121" s="54">
        <v>344</v>
      </c>
      <c r="C2121" s="3" t="s">
        <v>15245</v>
      </c>
      <c r="D2121" s="4" t="s">
        <v>13627</v>
      </c>
      <c r="E2121" s="9" t="str">
        <f t="shared" si="99"/>
        <v/>
      </c>
      <c r="G2121" s="1" t="s">
        <v>17860</v>
      </c>
      <c r="H2121" s="4">
        <v>3</v>
      </c>
      <c r="I2121" s="17" t="str">
        <f t="shared" si="100"/>
        <v>√</v>
      </c>
      <c r="J2121" s="2" t="s">
        <v>13629</v>
      </c>
      <c r="K2121" s="2" t="s">
        <v>13628</v>
      </c>
      <c r="L2121" s="2" t="s">
        <v>13627</v>
      </c>
      <c r="M2121" s="17">
        <v>3</v>
      </c>
      <c r="N2121" s="25"/>
      <c r="O2121" s="80">
        <f>MATCH(C2121,大汇总!$A$2:$A$6000,0)</f>
        <v>345</v>
      </c>
      <c r="P2121">
        <f t="shared" ca="1" si="101"/>
        <v>6.6491916545261986E-2</v>
      </c>
    </row>
    <row r="2122" spans="1:16" ht="70.150000000000006" hidden="1" customHeight="1">
      <c r="A2122" s="80" t="s">
        <v>16117</v>
      </c>
      <c r="B2122" s="17">
        <v>344</v>
      </c>
      <c r="C2122" s="3" t="s">
        <v>12148</v>
      </c>
      <c r="D2122" s="4" t="s">
        <v>12149</v>
      </c>
      <c r="E2122" s="1" t="str">
        <f t="shared" si="99"/>
        <v/>
      </c>
      <c r="G2122" s="1" t="s">
        <v>17860</v>
      </c>
      <c r="H2122" s="4"/>
      <c r="I2122" s="17" t="str">
        <f t="shared" si="100"/>
        <v/>
      </c>
      <c r="J2122" s="2" t="s">
        <v>12149</v>
      </c>
      <c r="K2122" s="2" t="s">
        <v>11954</v>
      </c>
      <c r="L2122" s="2" t="s">
        <v>12150</v>
      </c>
      <c r="M2122" s="17">
        <v>1</v>
      </c>
      <c r="N2122" s="24"/>
      <c r="O2122" s="80">
        <f>MATCH(C2122,大汇总!$A$2:$A$6000,0)</f>
        <v>1139</v>
      </c>
      <c r="P2122">
        <f t="shared" ca="1" si="101"/>
        <v>0.8777327293116689</v>
      </c>
    </row>
    <row r="2123" spans="1:16" ht="70.150000000000006" hidden="1" customHeight="1">
      <c r="A2123" s="80" t="s">
        <v>16115</v>
      </c>
      <c r="B2123" s="1">
        <v>345</v>
      </c>
      <c r="C2123" s="3" t="s">
        <v>4893</v>
      </c>
      <c r="D2123" s="4" t="s">
        <v>4894</v>
      </c>
      <c r="E2123" s="1" t="str">
        <f t="shared" si="99"/>
        <v/>
      </c>
      <c r="G2123" s="1" t="s">
        <v>17860</v>
      </c>
      <c r="H2123" s="4">
        <v>1</v>
      </c>
      <c r="I2123" s="17" t="str">
        <f t="shared" si="100"/>
        <v>√</v>
      </c>
      <c r="J2123" s="2" t="s">
        <v>4894</v>
      </c>
      <c r="K2123" s="2" t="s">
        <v>4895</v>
      </c>
      <c r="L2123" s="2" t="s">
        <v>4896</v>
      </c>
      <c r="M2123" s="17">
        <v>1</v>
      </c>
      <c r="N2123" s="24"/>
      <c r="O2123" s="80">
        <f>MATCH(C2123,大汇总!$A$2:$A$6000,0)</f>
        <v>1293</v>
      </c>
      <c r="P2123">
        <f t="shared" ca="1" si="101"/>
        <v>0.47924292088434384</v>
      </c>
    </row>
    <row r="2124" spans="1:16" ht="70.150000000000006" hidden="1" customHeight="1">
      <c r="A2124" s="80" t="s">
        <v>16113</v>
      </c>
      <c r="B2124" s="1">
        <v>345</v>
      </c>
      <c r="C2124" s="3" t="s">
        <v>847</v>
      </c>
      <c r="D2124" s="4" t="s">
        <v>848</v>
      </c>
      <c r="E2124" s="1" t="str">
        <f t="shared" si="99"/>
        <v/>
      </c>
      <c r="G2124" s="1"/>
      <c r="H2124" s="4">
        <v>1</v>
      </c>
      <c r="I2124" s="17" t="str">
        <f t="shared" si="100"/>
        <v>√</v>
      </c>
      <c r="J2124" s="2" t="s">
        <v>848</v>
      </c>
      <c r="K2124" s="2" t="s">
        <v>849</v>
      </c>
      <c r="L2124" s="2" t="s">
        <v>850</v>
      </c>
      <c r="M2124" s="17">
        <v>1</v>
      </c>
      <c r="N2124" s="24"/>
      <c r="O2124" s="80">
        <f>MATCH(C2124,大汇总!$A$2:$A$6000,0)</f>
        <v>3821</v>
      </c>
      <c r="P2124">
        <f t="shared" ca="1" si="101"/>
        <v>5.4761995595343227E-2</v>
      </c>
    </row>
    <row r="2125" spans="1:16" ht="70.150000000000006" hidden="1" customHeight="1">
      <c r="A2125" s="80" t="s">
        <v>16116</v>
      </c>
      <c r="B2125" s="54">
        <v>345</v>
      </c>
      <c r="C2125" s="3" t="s">
        <v>10953</v>
      </c>
      <c r="D2125" s="4" t="s">
        <v>6967</v>
      </c>
      <c r="E2125" s="1" t="str">
        <f t="shared" si="99"/>
        <v/>
      </c>
      <c r="F2125" s="80" t="s">
        <v>29469</v>
      </c>
      <c r="G2125" s="1" t="s">
        <v>17860</v>
      </c>
      <c r="H2125" s="4"/>
      <c r="I2125" s="17" t="str">
        <f t="shared" si="100"/>
        <v/>
      </c>
      <c r="J2125" s="2" t="s">
        <v>6968</v>
      </c>
      <c r="K2125" s="2" t="s">
        <v>6967</v>
      </c>
      <c r="L2125" s="2" t="s">
        <v>6969</v>
      </c>
      <c r="M2125" s="17">
        <v>2</v>
      </c>
      <c r="N2125" s="38"/>
      <c r="O2125" s="80">
        <f>MATCH(C2125,大汇总!$A$2:$A$6000,0)</f>
        <v>252</v>
      </c>
      <c r="P2125">
        <f t="shared" ca="1" si="101"/>
        <v>0.70262450944683463</v>
      </c>
    </row>
    <row r="2126" spans="1:16" ht="70.150000000000006" hidden="1" customHeight="1">
      <c r="A2126" s="80" t="s">
        <v>16114</v>
      </c>
      <c r="B2126" s="1">
        <v>345</v>
      </c>
      <c r="C2126" s="3" t="s">
        <v>15630</v>
      </c>
      <c r="D2126" s="4" t="s">
        <v>2767</v>
      </c>
      <c r="E2126" s="1" t="str">
        <f t="shared" si="99"/>
        <v/>
      </c>
      <c r="G2126" s="1"/>
      <c r="H2126" s="4">
        <v>1</v>
      </c>
      <c r="I2126" s="1" t="str">
        <f t="shared" si="100"/>
        <v>√</v>
      </c>
      <c r="J2126" s="2" t="s">
        <v>2767</v>
      </c>
      <c r="K2126" s="2" t="s">
        <v>2768</v>
      </c>
      <c r="L2126" s="2" t="s">
        <v>2669</v>
      </c>
      <c r="M2126" s="1">
        <v>1</v>
      </c>
      <c r="N2126" s="33"/>
      <c r="O2126" s="80">
        <f>MATCH(C2126,大汇总!$A$2:$A$6000,0)</f>
        <v>2704</v>
      </c>
      <c r="P2126">
        <f t="shared" ca="1" si="101"/>
        <v>0.17432631345394178</v>
      </c>
    </row>
    <row r="2127" spans="1:16" ht="70.150000000000006" hidden="1" customHeight="1">
      <c r="A2127" s="80" t="s">
        <v>16120</v>
      </c>
      <c r="B2127" s="54">
        <v>345</v>
      </c>
      <c r="C2127" s="3" t="s">
        <v>15246</v>
      </c>
      <c r="D2127" s="4" t="s">
        <v>13630</v>
      </c>
      <c r="E2127" s="9" t="str">
        <f t="shared" si="99"/>
        <v/>
      </c>
      <c r="F2127" s="9" t="s">
        <v>17901</v>
      </c>
      <c r="G2127" s="9" t="s">
        <v>17857</v>
      </c>
      <c r="H2127" s="4">
        <v>3</v>
      </c>
      <c r="I2127" s="17" t="str">
        <f t="shared" si="100"/>
        <v>√</v>
      </c>
      <c r="J2127" s="2" t="s">
        <v>13632</v>
      </c>
      <c r="K2127" s="2" t="s">
        <v>13631</v>
      </c>
      <c r="L2127" s="2" t="s">
        <v>13630</v>
      </c>
      <c r="M2127" s="17">
        <v>3</v>
      </c>
      <c r="N2127" s="25"/>
      <c r="O2127" s="80">
        <f>MATCH(C2127,大汇总!$A$2:$A$6000,0)</f>
        <v>346</v>
      </c>
      <c r="P2127">
        <f t="shared" ca="1" si="101"/>
        <v>0.57593936330135054</v>
      </c>
    </row>
    <row r="2128" spans="1:16" ht="70.150000000000006" hidden="1" customHeight="1">
      <c r="A2128" s="80" t="s">
        <v>16117</v>
      </c>
      <c r="B2128" s="17">
        <v>345</v>
      </c>
      <c r="C2128" s="3" t="s">
        <v>12151</v>
      </c>
      <c r="D2128" s="4" t="s">
        <v>4498</v>
      </c>
      <c r="E2128" s="1" t="str">
        <f t="shared" si="99"/>
        <v/>
      </c>
      <c r="G2128" s="1" t="s">
        <v>17860</v>
      </c>
      <c r="H2128" s="4"/>
      <c r="I2128" s="17" t="str">
        <f t="shared" si="100"/>
        <v/>
      </c>
      <c r="J2128" s="2" t="s">
        <v>12152</v>
      </c>
      <c r="K2128" s="2" t="s">
        <v>4498</v>
      </c>
      <c r="L2128" s="2" t="s">
        <v>4528</v>
      </c>
      <c r="M2128" s="17">
        <v>2</v>
      </c>
      <c r="N2128" s="24"/>
      <c r="O2128" s="80">
        <f>MATCH(C2128,大汇总!$A$2:$A$6000,0)</f>
        <v>1140</v>
      </c>
      <c r="P2128">
        <f t="shared" ca="1" si="101"/>
        <v>0.2727489881536368</v>
      </c>
    </row>
    <row r="2129" spans="1:16" ht="70.150000000000006" hidden="1" customHeight="1">
      <c r="A2129" s="80" t="s">
        <v>16115</v>
      </c>
      <c r="B2129" s="1">
        <v>346</v>
      </c>
      <c r="C2129" s="3" t="s">
        <v>4897</v>
      </c>
      <c r="D2129" s="4" t="s">
        <v>4898</v>
      </c>
      <c r="E2129" s="1" t="str">
        <f t="shared" si="99"/>
        <v/>
      </c>
      <c r="G2129" s="1" t="s">
        <v>17860</v>
      </c>
      <c r="H2129" s="4"/>
      <c r="I2129" s="17" t="str">
        <f t="shared" si="100"/>
        <v/>
      </c>
      <c r="J2129" s="2" t="s">
        <v>4898</v>
      </c>
      <c r="K2129" s="2" t="s">
        <v>4899</v>
      </c>
      <c r="L2129" s="2" t="s">
        <v>4900</v>
      </c>
      <c r="M2129" s="17">
        <v>1</v>
      </c>
      <c r="N2129" s="24"/>
      <c r="O2129" s="80">
        <f>MATCH(C2129,大汇总!$A$2:$A$6000,0)</f>
        <v>1294</v>
      </c>
      <c r="P2129">
        <f t="shared" ca="1" si="101"/>
        <v>0.54971886068023845</v>
      </c>
    </row>
    <row r="2130" spans="1:16" ht="70.150000000000006" hidden="1" customHeight="1">
      <c r="A2130" s="80" t="s">
        <v>16113</v>
      </c>
      <c r="B2130" s="1">
        <v>346</v>
      </c>
      <c r="C2130" s="3" t="s">
        <v>851</v>
      </c>
      <c r="D2130" s="4" t="s">
        <v>852</v>
      </c>
      <c r="E2130" s="1" t="str">
        <f t="shared" si="99"/>
        <v/>
      </c>
      <c r="F2130" s="80" t="s">
        <v>29479</v>
      </c>
      <c r="G2130" s="1" t="s">
        <v>17859</v>
      </c>
      <c r="H2130" s="4">
        <v>1</v>
      </c>
      <c r="I2130" s="17" t="str">
        <f t="shared" si="100"/>
        <v>√</v>
      </c>
      <c r="J2130" s="2" t="s">
        <v>852</v>
      </c>
      <c r="K2130" s="2" t="s">
        <v>853</v>
      </c>
      <c r="L2130" s="2" t="s">
        <v>854</v>
      </c>
      <c r="M2130" s="17">
        <v>1</v>
      </c>
      <c r="N2130" s="23" t="s">
        <v>29481</v>
      </c>
      <c r="O2130" s="80" t="e">
        <f>MATCH(C2130,大汇总!$A$2:$A$6000,0)</f>
        <v>#N/A</v>
      </c>
      <c r="P2130">
        <f t="shared" ca="1" si="101"/>
        <v>0.54251571043391644</v>
      </c>
    </row>
    <row r="2131" spans="1:16" ht="70.150000000000006" hidden="1" customHeight="1">
      <c r="A2131" s="80" t="s">
        <v>16116</v>
      </c>
      <c r="B2131" s="54">
        <v>346</v>
      </c>
      <c r="C2131" s="3" t="s">
        <v>10954</v>
      </c>
      <c r="D2131" s="4" t="s">
        <v>6970</v>
      </c>
      <c r="E2131" s="1" t="str">
        <f t="shared" si="99"/>
        <v/>
      </c>
      <c r="F2131" s="80" t="s">
        <v>29469</v>
      </c>
      <c r="G2131" s="1" t="s">
        <v>17860</v>
      </c>
      <c r="H2131" s="4"/>
      <c r="I2131" s="17" t="str">
        <f t="shared" si="100"/>
        <v/>
      </c>
      <c r="J2131" s="2" t="s">
        <v>6972</v>
      </c>
      <c r="K2131" s="2" t="s">
        <v>6971</v>
      </c>
      <c r="L2131" s="2" t="s">
        <v>6970</v>
      </c>
      <c r="M2131" s="17">
        <v>3</v>
      </c>
      <c r="N2131" s="38"/>
      <c r="O2131" s="80">
        <f>MATCH(C2131,大汇总!$A$2:$A$6000,0)</f>
        <v>254</v>
      </c>
      <c r="P2131">
        <f t="shared" ca="1" si="101"/>
        <v>0.45960612315969973</v>
      </c>
    </row>
    <row r="2132" spans="1:16" ht="70.150000000000006" hidden="1" customHeight="1">
      <c r="A2132" s="80" t="s">
        <v>16114</v>
      </c>
      <c r="B2132" s="1">
        <v>346</v>
      </c>
      <c r="C2132" s="3" t="s">
        <v>15631</v>
      </c>
      <c r="D2132" s="4" t="s">
        <v>2769</v>
      </c>
      <c r="E2132" s="1" t="str">
        <f t="shared" si="99"/>
        <v/>
      </c>
      <c r="G2132" s="1" t="s">
        <v>17860</v>
      </c>
      <c r="H2132" s="4"/>
      <c r="I2132" s="1" t="str">
        <f t="shared" si="100"/>
        <v/>
      </c>
      <c r="J2132" s="2" t="s">
        <v>2769</v>
      </c>
      <c r="K2132" s="2" t="s">
        <v>2770</v>
      </c>
      <c r="L2132" s="2" t="s">
        <v>2771</v>
      </c>
      <c r="M2132" s="1">
        <v>1</v>
      </c>
      <c r="N2132" s="33"/>
      <c r="O2132" s="80">
        <f>MATCH(C2132,大汇总!$A$2:$A$6000,0)</f>
        <v>371</v>
      </c>
      <c r="P2132">
        <f t="shared" ca="1" si="101"/>
        <v>0.61886712287841961</v>
      </c>
    </row>
    <row r="2133" spans="1:16" ht="70.150000000000006" hidden="1" customHeight="1">
      <c r="A2133" s="80" t="s">
        <v>16120</v>
      </c>
      <c r="B2133" s="54">
        <v>346</v>
      </c>
      <c r="C2133" s="3" t="s">
        <v>15247</v>
      </c>
      <c r="D2133" s="4" t="s">
        <v>13633</v>
      </c>
      <c r="E2133" s="9" t="str">
        <f t="shared" si="99"/>
        <v xml:space="preserve">25.6% MAC </v>
      </c>
      <c r="G2133" s="1" t="s">
        <v>17860</v>
      </c>
      <c r="H2133" s="4">
        <v>2</v>
      </c>
      <c r="I2133" s="17" t="str">
        <f t="shared" si="100"/>
        <v>×</v>
      </c>
      <c r="J2133" s="2" t="s">
        <v>13635</v>
      </c>
      <c r="K2133" s="2" t="s">
        <v>13634</v>
      </c>
      <c r="L2133" s="2" t="s">
        <v>13633</v>
      </c>
      <c r="M2133" s="17">
        <v>3</v>
      </c>
      <c r="N2133" s="25"/>
      <c r="O2133" s="80">
        <f>MATCH(C2133,大汇总!$A$2:$A$6000,0)</f>
        <v>347</v>
      </c>
      <c r="P2133">
        <f t="shared" ca="1" si="101"/>
        <v>0.10912693214201741</v>
      </c>
    </row>
    <row r="2134" spans="1:16" ht="70.150000000000006" hidden="1" customHeight="1">
      <c r="A2134" s="80" t="s">
        <v>16117</v>
      </c>
      <c r="B2134" s="17">
        <v>346</v>
      </c>
      <c r="C2134" s="158" t="s">
        <v>12153</v>
      </c>
      <c r="D2134" s="4">
        <v>3.4000000000000002E-2</v>
      </c>
      <c r="E2134" s="1" t="str">
        <f t="shared" si="99"/>
        <v/>
      </c>
      <c r="G2134" s="1" t="s">
        <v>17860</v>
      </c>
      <c r="H2134" s="4"/>
      <c r="I2134" s="17" t="str">
        <f t="shared" si="100"/>
        <v/>
      </c>
      <c r="J2134" s="2">
        <v>4.2000000000000003E-2</v>
      </c>
      <c r="K2134" s="2">
        <v>3.3000000000000002E-2</v>
      </c>
      <c r="L2134" s="2">
        <v>3.4000000000000002E-2</v>
      </c>
      <c r="M2134" s="17">
        <v>3</v>
      </c>
      <c r="N2134" s="24"/>
      <c r="O2134" s="80">
        <f>MATCH(C2134,大汇总!$A$2:$A$6000,0)</f>
        <v>1147</v>
      </c>
      <c r="P2134">
        <f t="shared" ca="1" si="101"/>
        <v>0.32630819841478886</v>
      </c>
    </row>
    <row r="2135" spans="1:16" ht="70.150000000000006" hidden="1" customHeight="1">
      <c r="A2135" s="80" t="s">
        <v>16115</v>
      </c>
      <c r="B2135" s="1">
        <v>347</v>
      </c>
      <c r="C2135" s="3" t="s">
        <v>4901</v>
      </c>
      <c r="D2135" s="4" t="s">
        <v>4529</v>
      </c>
      <c r="E2135" s="1" t="str">
        <f t="shared" si="99"/>
        <v/>
      </c>
      <c r="G2135" s="1" t="s">
        <v>17860</v>
      </c>
      <c r="H2135" s="4"/>
      <c r="I2135" s="17" t="str">
        <f t="shared" si="100"/>
        <v/>
      </c>
      <c r="J2135" s="2" t="s">
        <v>4529</v>
      </c>
      <c r="K2135" s="2" t="s">
        <v>4902</v>
      </c>
      <c r="L2135" s="2" t="s">
        <v>4903</v>
      </c>
      <c r="M2135" s="17">
        <v>1</v>
      </c>
      <c r="N2135" s="24"/>
      <c r="O2135" s="80">
        <f>MATCH(C2135,大汇总!$A$2:$A$6000,0)</f>
        <v>1295</v>
      </c>
      <c r="P2135">
        <f t="shared" ca="1" si="101"/>
        <v>0.85842877949778551</v>
      </c>
    </row>
    <row r="2136" spans="1:16" ht="70.150000000000006" hidden="1" customHeight="1">
      <c r="A2136" s="80" t="s">
        <v>16113</v>
      </c>
      <c r="B2136" s="1">
        <v>347</v>
      </c>
      <c r="C2136" s="3" t="s">
        <v>855</v>
      </c>
      <c r="D2136" s="4" t="s">
        <v>857</v>
      </c>
      <c r="E2136" s="1" t="str">
        <f t="shared" si="99"/>
        <v/>
      </c>
      <c r="G2136" s="1" t="s">
        <v>17866</v>
      </c>
      <c r="H2136" s="4">
        <v>1</v>
      </c>
      <c r="I2136" s="17" t="str">
        <f t="shared" si="100"/>
        <v>√</v>
      </c>
      <c r="J2136" s="2" t="s">
        <v>857</v>
      </c>
      <c r="K2136" s="2" t="s">
        <v>856</v>
      </c>
      <c r="L2136" s="2" t="s">
        <v>858</v>
      </c>
      <c r="M2136" s="17">
        <v>1</v>
      </c>
      <c r="N2136" s="24"/>
      <c r="O2136" s="80">
        <f>MATCH(C2136,大汇总!$A$2:$A$6000,0)</f>
        <v>2946</v>
      </c>
      <c r="P2136">
        <f t="shared" ca="1" si="101"/>
        <v>0.12521864717032039</v>
      </c>
    </row>
    <row r="2137" spans="1:16" ht="70.150000000000006" hidden="1" customHeight="1">
      <c r="A2137" s="80" t="s">
        <v>16116</v>
      </c>
      <c r="B2137" s="54">
        <v>347</v>
      </c>
      <c r="C2137" s="3" t="s">
        <v>10955</v>
      </c>
      <c r="D2137" s="4" t="s">
        <v>6973</v>
      </c>
      <c r="E2137" s="1" t="str">
        <f t="shared" si="99"/>
        <v/>
      </c>
      <c r="G2137" s="1" t="s">
        <v>17860</v>
      </c>
      <c r="H2137" s="4"/>
      <c r="I2137" s="17" t="str">
        <f t="shared" si="100"/>
        <v/>
      </c>
      <c r="J2137" s="2" t="s">
        <v>6973</v>
      </c>
      <c r="K2137" s="2" t="s">
        <v>6974</v>
      </c>
      <c r="L2137" s="2" t="s">
        <v>6975</v>
      </c>
      <c r="M2137" s="17">
        <v>1</v>
      </c>
      <c r="N2137" s="38"/>
      <c r="O2137" s="80">
        <f>MATCH(C2137,大汇总!$A$2:$A$6000,0)</f>
        <v>247</v>
      </c>
      <c r="P2137">
        <f t="shared" ca="1" si="101"/>
        <v>0.20966315069846408</v>
      </c>
    </row>
    <row r="2138" spans="1:16" ht="70.150000000000006" hidden="1" customHeight="1">
      <c r="A2138" s="80" t="s">
        <v>16114</v>
      </c>
      <c r="B2138" s="1">
        <v>347</v>
      </c>
      <c r="C2138" s="3" t="s">
        <v>15632</v>
      </c>
      <c r="D2138" s="4" t="s">
        <v>2773</v>
      </c>
      <c r="E2138" s="1" t="str">
        <f t="shared" si="99"/>
        <v/>
      </c>
      <c r="G2138" s="1" t="s">
        <v>17860</v>
      </c>
      <c r="H2138" s="4"/>
      <c r="I2138" s="1" t="str">
        <f t="shared" si="100"/>
        <v/>
      </c>
      <c r="J2138" s="2" t="s">
        <v>2773</v>
      </c>
      <c r="K2138" s="2" t="s">
        <v>2772</v>
      </c>
      <c r="L2138" s="2" t="s">
        <v>2774</v>
      </c>
      <c r="M2138" s="1">
        <v>1</v>
      </c>
      <c r="N2138" s="33"/>
      <c r="O2138" s="80">
        <f>MATCH(C2138,大汇总!$A$2:$A$6000,0)</f>
        <v>369</v>
      </c>
      <c r="P2138">
        <f t="shared" ca="1" si="101"/>
        <v>0.30005364061751127</v>
      </c>
    </row>
    <row r="2139" spans="1:16" ht="70.150000000000006" hidden="1" customHeight="1">
      <c r="A2139" s="80" t="s">
        <v>16120</v>
      </c>
      <c r="B2139" s="54">
        <v>347</v>
      </c>
      <c r="C2139" s="3" t="s">
        <v>15248</v>
      </c>
      <c r="D2139" s="4" t="s">
        <v>13636</v>
      </c>
      <c r="E2139" s="9" t="str">
        <f t="shared" si="99"/>
        <v/>
      </c>
      <c r="G2139" s="1" t="s">
        <v>17860</v>
      </c>
      <c r="H2139" s="4">
        <v>2</v>
      </c>
      <c r="I2139" s="17" t="str">
        <f t="shared" si="100"/>
        <v>√</v>
      </c>
      <c r="J2139" s="2" t="s">
        <v>13637</v>
      </c>
      <c r="K2139" s="2" t="s">
        <v>13636</v>
      </c>
      <c r="L2139" s="2" t="s">
        <v>13638</v>
      </c>
      <c r="M2139" s="17">
        <v>2</v>
      </c>
      <c r="N2139" s="25"/>
      <c r="O2139" s="80">
        <f>MATCH(C2139,大汇总!$A$2:$A$6000,0)</f>
        <v>348</v>
      </c>
      <c r="P2139">
        <f t="shared" ca="1" si="101"/>
        <v>0.83237930713454689</v>
      </c>
    </row>
    <row r="2140" spans="1:16" ht="70.150000000000006" hidden="1" customHeight="1">
      <c r="A2140" s="80" t="s">
        <v>16117</v>
      </c>
      <c r="B2140" s="17">
        <v>347</v>
      </c>
      <c r="C2140" s="3" t="s">
        <v>12154</v>
      </c>
      <c r="D2140" s="4" t="s">
        <v>12155</v>
      </c>
      <c r="E2140" s="1" t="str">
        <f t="shared" si="99"/>
        <v/>
      </c>
      <c r="G2140" s="1" t="s">
        <v>30195</v>
      </c>
      <c r="H2140" s="4">
        <v>1</v>
      </c>
      <c r="I2140" s="17" t="str">
        <f t="shared" si="100"/>
        <v>√</v>
      </c>
      <c r="J2140" s="2" t="s">
        <v>12155</v>
      </c>
      <c r="K2140" s="2" t="s">
        <v>12156</v>
      </c>
      <c r="L2140" s="2" t="s">
        <v>12157</v>
      </c>
      <c r="M2140" s="17">
        <v>1</v>
      </c>
      <c r="N2140" s="24"/>
      <c r="O2140" s="80">
        <f>MATCH(C2140,大汇总!$A$2:$A$6000,0)</f>
        <v>1136</v>
      </c>
      <c r="P2140">
        <f t="shared" ca="1" si="101"/>
        <v>0.90169957537825229</v>
      </c>
    </row>
    <row r="2141" spans="1:16" ht="70.150000000000006" hidden="1" customHeight="1">
      <c r="A2141" s="80" t="s">
        <v>16115</v>
      </c>
      <c r="B2141" s="1">
        <v>348</v>
      </c>
      <c r="C2141" s="3" t="s">
        <v>4904</v>
      </c>
      <c r="D2141" s="4" t="s">
        <v>4905</v>
      </c>
      <c r="E2141" s="1" t="str">
        <f t="shared" si="99"/>
        <v/>
      </c>
      <c r="G2141" s="1" t="s">
        <v>17860</v>
      </c>
      <c r="H2141" s="4"/>
      <c r="I2141" s="17" t="str">
        <f t="shared" si="100"/>
        <v/>
      </c>
      <c r="J2141" s="2" t="s">
        <v>4907</v>
      </c>
      <c r="K2141" s="2" t="s">
        <v>4906</v>
      </c>
      <c r="L2141" s="2" t="s">
        <v>4905</v>
      </c>
      <c r="M2141" s="17">
        <v>3</v>
      </c>
      <c r="N2141" s="24"/>
      <c r="O2141" s="80">
        <f>MATCH(C2141,大汇总!$A$2:$A$6000,0)</f>
        <v>1296</v>
      </c>
      <c r="P2141">
        <f t="shared" ca="1" si="101"/>
        <v>0.89518856660463253</v>
      </c>
    </row>
    <row r="2142" spans="1:16" ht="70.150000000000006" hidden="1" customHeight="1">
      <c r="A2142" s="80" t="s">
        <v>16113</v>
      </c>
      <c r="B2142" s="1">
        <v>348</v>
      </c>
      <c r="C2142" s="3" t="s">
        <v>859</v>
      </c>
      <c r="D2142" s="4" t="s">
        <v>862</v>
      </c>
      <c r="E2142" s="1" t="str">
        <f t="shared" si="99"/>
        <v/>
      </c>
      <c r="G2142" s="1" t="s">
        <v>17866</v>
      </c>
      <c r="H2142" s="4">
        <v>3</v>
      </c>
      <c r="I2142" s="17" t="str">
        <f t="shared" si="100"/>
        <v>√</v>
      </c>
      <c r="J2142" s="2" t="s">
        <v>860</v>
      </c>
      <c r="K2142" s="2" t="s">
        <v>861</v>
      </c>
      <c r="L2142" s="2" t="s">
        <v>862</v>
      </c>
      <c r="M2142" s="17">
        <v>3</v>
      </c>
      <c r="N2142" s="24"/>
      <c r="O2142" s="80">
        <f>MATCH(C2142,大汇总!$A$2:$A$6000,0)</f>
        <v>2671</v>
      </c>
      <c r="P2142">
        <f t="shared" ca="1" si="101"/>
        <v>6.8076544238181436E-2</v>
      </c>
    </row>
    <row r="2143" spans="1:16" ht="70.150000000000006" hidden="1" customHeight="1">
      <c r="A2143" s="80" t="s">
        <v>16116</v>
      </c>
      <c r="B2143" s="54">
        <v>348</v>
      </c>
      <c r="C2143" s="3" t="s">
        <v>10956</v>
      </c>
      <c r="D2143" s="4" t="s">
        <v>6976</v>
      </c>
      <c r="E2143" s="1" t="str">
        <f t="shared" si="99"/>
        <v/>
      </c>
      <c r="G2143" s="1" t="s">
        <v>17860</v>
      </c>
      <c r="H2143" s="4"/>
      <c r="I2143" s="17" t="str">
        <f t="shared" si="100"/>
        <v/>
      </c>
      <c r="J2143" s="2" t="s">
        <v>6978</v>
      </c>
      <c r="K2143" s="2" t="s">
        <v>6977</v>
      </c>
      <c r="L2143" s="2" t="s">
        <v>6976</v>
      </c>
      <c r="M2143" s="17">
        <v>3</v>
      </c>
      <c r="N2143" s="38"/>
      <c r="O2143" s="80">
        <f>MATCH(C2143,大汇总!$A$2:$A$6000,0)</f>
        <v>249</v>
      </c>
      <c r="P2143">
        <f t="shared" ca="1" si="101"/>
        <v>0.81985796437185154</v>
      </c>
    </row>
    <row r="2144" spans="1:16" ht="70.150000000000006" hidden="1" customHeight="1">
      <c r="A2144" s="80" t="s">
        <v>16114</v>
      </c>
      <c r="B2144" s="1">
        <v>348</v>
      </c>
      <c r="C2144" s="3" t="s">
        <v>15633</v>
      </c>
      <c r="D2144" s="4" t="s">
        <v>2775</v>
      </c>
      <c r="E2144" s="1" t="str">
        <f t="shared" si="99"/>
        <v/>
      </c>
      <c r="G2144" s="1" t="s">
        <v>17860</v>
      </c>
      <c r="H2144" s="4"/>
      <c r="I2144" s="1" t="str">
        <f t="shared" si="100"/>
        <v/>
      </c>
      <c r="J2144" s="2" t="s">
        <v>2777</v>
      </c>
      <c r="K2144" s="2" t="s">
        <v>2776</v>
      </c>
      <c r="L2144" s="2" t="s">
        <v>2775</v>
      </c>
      <c r="M2144" s="1">
        <v>3</v>
      </c>
      <c r="N2144" s="33"/>
      <c r="O2144" s="80">
        <f>MATCH(C2144,大汇总!$A$2:$A$6000,0)</f>
        <v>370</v>
      </c>
      <c r="P2144">
        <f t="shared" ca="1" si="101"/>
        <v>0.9722448817700805</v>
      </c>
    </row>
    <row r="2145" spans="1:16" ht="70.150000000000006" hidden="1" customHeight="1">
      <c r="A2145" s="80" t="s">
        <v>16120</v>
      </c>
      <c r="B2145" s="54">
        <v>348</v>
      </c>
      <c r="C2145" s="3" t="s">
        <v>15249</v>
      </c>
      <c r="D2145" s="4" t="s">
        <v>13639</v>
      </c>
      <c r="E2145" s="9" t="str">
        <f t="shared" si="99"/>
        <v/>
      </c>
      <c r="G2145" s="1" t="s">
        <v>17860</v>
      </c>
      <c r="H2145" s="4">
        <v>3</v>
      </c>
      <c r="I2145" s="17" t="str">
        <f t="shared" si="100"/>
        <v>√</v>
      </c>
      <c r="J2145" s="2" t="s">
        <v>13641</v>
      </c>
      <c r="K2145" s="2" t="s">
        <v>13640</v>
      </c>
      <c r="L2145" s="2" t="s">
        <v>13639</v>
      </c>
      <c r="M2145" s="17">
        <v>3</v>
      </c>
      <c r="N2145" s="25"/>
      <c r="O2145" s="80">
        <f>MATCH(C2145,大汇总!$A$2:$A$6000,0)</f>
        <v>349</v>
      </c>
      <c r="P2145">
        <f t="shared" ca="1" si="101"/>
        <v>3.4244884701984724E-2</v>
      </c>
    </row>
    <row r="2146" spans="1:16" ht="70.150000000000006" hidden="1" customHeight="1">
      <c r="A2146" s="80" t="s">
        <v>16117</v>
      </c>
      <c r="B2146" s="17">
        <v>348</v>
      </c>
      <c r="C2146" s="3" t="s">
        <v>12158</v>
      </c>
      <c r="D2146" s="4" t="s">
        <v>12159</v>
      </c>
      <c r="E2146" s="1" t="str">
        <f t="shared" si="99"/>
        <v/>
      </c>
      <c r="G2146" s="1" t="s">
        <v>17860</v>
      </c>
      <c r="H2146" s="4"/>
      <c r="I2146" s="17" t="str">
        <f t="shared" si="100"/>
        <v/>
      </c>
      <c r="J2146" s="2" t="s">
        <v>12159</v>
      </c>
      <c r="K2146" s="2" t="s">
        <v>12160</v>
      </c>
      <c r="L2146" s="2" t="s">
        <v>12161</v>
      </c>
      <c r="M2146" s="17">
        <v>1</v>
      </c>
      <c r="N2146" s="24"/>
      <c r="O2146" s="80">
        <f>MATCH(C2146,大汇总!$A$2:$A$6000,0)</f>
        <v>1137</v>
      </c>
      <c r="P2146">
        <f t="shared" ca="1" si="101"/>
        <v>0.92718410652925964</v>
      </c>
    </row>
    <row r="2147" spans="1:16" ht="70.150000000000006" hidden="1" customHeight="1">
      <c r="A2147" s="80" t="s">
        <v>16115</v>
      </c>
      <c r="B2147" s="1">
        <v>349</v>
      </c>
      <c r="C2147" s="3" t="s">
        <v>4908</v>
      </c>
      <c r="D2147" s="4" t="s">
        <v>4909</v>
      </c>
      <c r="E2147" s="1" t="str">
        <f t="shared" si="99"/>
        <v/>
      </c>
      <c r="G2147" s="1" t="s">
        <v>17860</v>
      </c>
      <c r="H2147" s="4"/>
      <c r="I2147" s="17" t="str">
        <f t="shared" si="100"/>
        <v/>
      </c>
      <c r="J2147" s="2" t="s">
        <v>4910</v>
      </c>
      <c r="K2147" s="2" t="s">
        <v>4909</v>
      </c>
      <c r="L2147" s="2" t="s">
        <v>4911</v>
      </c>
      <c r="M2147" s="17">
        <v>2</v>
      </c>
      <c r="N2147" s="24"/>
      <c r="O2147" s="80">
        <f>MATCH(C2147,大汇总!$A$2:$A$6000,0)</f>
        <v>1298</v>
      </c>
      <c r="P2147">
        <f t="shared" ca="1" si="101"/>
        <v>0.55886431165340755</v>
      </c>
    </row>
    <row r="2148" spans="1:16" ht="70.150000000000006" hidden="1" customHeight="1">
      <c r="A2148" s="80" t="s">
        <v>16113</v>
      </c>
      <c r="B2148" s="34">
        <v>349</v>
      </c>
      <c r="C2148" s="48" t="s">
        <v>863</v>
      </c>
      <c r="D2148" s="4" t="s">
        <v>864</v>
      </c>
      <c r="E2148" s="34" t="str">
        <f t="shared" si="99"/>
        <v/>
      </c>
      <c r="G2148" s="34"/>
      <c r="H2148" s="47">
        <v>2</v>
      </c>
      <c r="I2148" s="37" t="str">
        <f t="shared" si="100"/>
        <v>√</v>
      </c>
      <c r="J2148" s="35" t="s">
        <v>865</v>
      </c>
      <c r="K2148" s="75" t="s">
        <v>864</v>
      </c>
      <c r="L2148" s="35" t="s">
        <v>866</v>
      </c>
      <c r="M2148" s="17">
        <v>2</v>
      </c>
      <c r="N2148" s="23"/>
      <c r="O2148" s="80">
        <f>MATCH(C2148,大汇总!$A$2:$A$6000,0)</f>
        <v>2668</v>
      </c>
      <c r="P2148">
        <f t="shared" ca="1" si="101"/>
        <v>0.56742231022580591</v>
      </c>
    </row>
    <row r="2149" spans="1:16" ht="70.150000000000006" hidden="1" customHeight="1">
      <c r="A2149" s="80" t="s">
        <v>16116</v>
      </c>
      <c r="B2149" s="54">
        <v>349</v>
      </c>
      <c r="C2149" s="3" t="s">
        <v>10957</v>
      </c>
      <c r="D2149" s="4" t="s">
        <v>6979</v>
      </c>
      <c r="E2149" s="1" t="str">
        <f t="shared" si="99"/>
        <v/>
      </c>
      <c r="G2149" s="1" t="s">
        <v>17860</v>
      </c>
      <c r="H2149" s="4"/>
      <c r="I2149" s="17" t="str">
        <f t="shared" si="100"/>
        <v/>
      </c>
      <c r="J2149" s="2" t="s">
        <v>6979</v>
      </c>
      <c r="K2149" s="2" t="s">
        <v>6980</v>
      </c>
      <c r="L2149" s="2" t="s">
        <v>6981</v>
      </c>
      <c r="M2149" s="17">
        <v>1</v>
      </c>
      <c r="N2149" s="38"/>
      <c r="O2149" s="80">
        <f>MATCH(C2149,大汇总!$A$2:$A$6000,0)</f>
        <v>251</v>
      </c>
      <c r="P2149">
        <f t="shared" ca="1" si="101"/>
        <v>0.28394787795152565</v>
      </c>
    </row>
    <row r="2150" spans="1:16" ht="70.150000000000006" hidden="1" customHeight="1">
      <c r="A2150" s="80" t="s">
        <v>16114</v>
      </c>
      <c r="B2150" s="1">
        <v>349</v>
      </c>
      <c r="C2150" s="3" t="s">
        <v>2778</v>
      </c>
      <c r="D2150" s="4" t="s">
        <v>2779</v>
      </c>
      <c r="E2150" s="1" t="str">
        <f t="shared" si="99"/>
        <v/>
      </c>
      <c r="G2150" s="1" t="s">
        <v>17860</v>
      </c>
      <c r="H2150" s="4"/>
      <c r="I2150" s="1" t="str">
        <f t="shared" si="100"/>
        <v/>
      </c>
      <c r="J2150" s="2" t="s">
        <v>2780</v>
      </c>
      <c r="K2150" s="2" t="s">
        <v>2779</v>
      </c>
      <c r="L2150" s="2" t="s">
        <v>2781</v>
      </c>
      <c r="M2150" s="1">
        <v>2</v>
      </c>
      <c r="N2150" s="33"/>
      <c r="O2150" s="80">
        <f>MATCH(C2150,大汇总!$A$2:$A$6000,0)</f>
        <v>383</v>
      </c>
      <c r="P2150">
        <f t="shared" ca="1" si="101"/>
        <v>0.5220740806076466</v>
      </c>
    </row>
    <row r="2151" spans="1:16" ht="70.150000000000006" hidden="1" customHeight="1">
      <c r="A2151" s="80" t="s">
        <v>16120</v>
      </c>
      <c r="B2151" s="54">
        <v>349</v>
      </c>
      <c r="C2151" s="3" t="s">
        <v>15250</v>
      </c>
      <c r="D2151" s="4" t="s">
        <v>13642</v>
      </c>
      <c r="E2151" s="9" t="str">
        <f t="shared" si="99"/>
        <v/>
      </c>
      <c r="F2151" s="9" t="s">
        <v>17901</v>
      </c>
      <c r="G2151" s="9" t="s">
        <v>17857</v>
      </c>
      <c r="H2151" s="4">
        <v>3</v>
      </c>
      <c r="I2151" s="17" t="str">
        <f t="shared" si="100"/>
        <v>√</v>
      </c>
      <c r="J2151" s="2" t="s">
        <v>13644</v>
      </c>
      <c r="K2151" s="2" t="s">
        <v>13643</v>
      </c>
      <c r="L2151" s="2" t="s">
        <v>13642</v>
      </c>
      <c r="M2151" s="17">
        <v>3</v>
      </c>
      <c r="N2151" s="25"/>
      <c r="O2151" s="80">
        <f>MATCH(C2151,大汇总!$A$2:$A$6000,0)</f>
        <v>350</v>
      </c>
      <c r="P2151">
        <f t="shared" ca="1" si="101"/>
        <v>0.10782382961966297</v>
      </c>
    </row>
    <row r="2152" spans="1:16" ht="70.150000000000006" hidden="1" customHeight="1">
      <c r="A2152" s="80" t="s">
        <v>16117</v>
      </c>
      <c r="B2152" s="17">
        <v>349</v>
      </c>
      <c r="C2152" s="3" t="s">
        <v>12162</v>
      </c>
      <c r="D2152" s="4" t="s">
        <v>12163</v>
      </c>
      <c r="E2152" s="1" t="str">
        <f t="shared" si="99"/>
        <v/>
      </c>
      <c r="G2152" s="1" t="s">
        <v>17860</v>
      </c>
      <c r="H2152" s="4"/>
      <c r="I2152" s="17" t="str">
        <f t="shared" si="100"/>
        <v/>
      </c>
      <c r="J2152" s="2" t="s">
        <v>12163</v>
      </c>
      <c r="K2152" s="2" t="s">
        <v>11849</v>
      </c>
      <c r="L2152" s="2" t="s">
        <v>12164</v>
      </c>
      <c r="M2152" s="17">
        <v>1</v>
      </c>
      <c r="N2152" s="24"/>
      <c r="O2152" s="80">
        <f>MATCH(C2152,大汇总!$A$2:$A$6000,0)</f>
        <v>1138</v>
      </c>
      <c r="P2152">
        <f t="shared" ca="1" si="101"/>
        <v>0.4698877373442979</v>
      </c>
    </row>
    <row r="2153" spans="1:16" ht="70.150000000000006" hidden="1" customHeight="1">
      <c r="A2153" s="80" t="s">
        <v>16115</v>
      </c>
      <c r="B2153" s="1">
        <v>350</v>
      </c>
      <c r="C2153" s="48" t="s">
        <v>4912</v>
      </c>
      <c r="D2153" s="4" t="s">
        <v>4913</v>
      </c>
      <c r="E2153" s="1" t="str">
        <f t="shared" si="99"/>
        <v/>
      </c>
      <c r="F2153" s="89" t="s">
        <v>29486</v>
      </c>
      <c r="G2153" s="34" t="s">
        <v>17860</v>
      </c>
      <c r="H2153" s="47">
        <v>2</v>
      </c>
      <c r="I2153" s="37" t="str">
        <f t="shared" si="100"/>
        <v>√</v>
      </c>
      <c r="J2153" s="35" t="s">
        <v>1297</v>
      </c>
      <c r="K2153" s="35" t="s">
        <v>4913</v>
      </c>
      <c r="L2153" s="35" t="s">
        <v>4914</v>
      </c>
      <c r="M2153" s="17">
        <v>2</v>
      </c>
      <c r="N2153" s="24"/>
      <c r="O2153" s="80">
        <f>MATCH(C2153,大汇总!$A$2:$A$6000,0)</f>
        <v>1299</v>
      </c>
      <c r="P2153">
        <f t="shared" ca="1" si="101"/>
        <v>0.89313151670053481</v>
      </c>
    </row>
    <row r="2154" spans="1:16" ht="70.150000000000006" hidden="1" customHeight="1">
      <c r="A2154" s="80" t="s">
        <v>16113</v>
      </c>
      <c r="B2154" s="70">
        <v>350</v>
      </c>
      <c r="C2154" s="71" t="s">
        <v>1609</v>
      </c>
      <c r="D2154" s="4" t="s">
        <v>867</v>
      </c>
      <c r="E2154" s="70" t="str">
        <f t="shared" si="99"/>
        <v/>
      </c>
      <c r="F2154" s="80" t="s">
        <v>17976</v>
      </c>
      <c r="G2154" s="70" t="s">
        <v>17866</v>
      </c>
      <c r="H2154" s="72">
        <v>3</v>
      </c>
      <c r="I2154" s="73" t="str">
        <f t="shared" si="100"/>
        <v>√</v>
      </c>
      <c r="J2154" s="74" t="s">
        <v>869</v>
      </c>
      <c r="K2154" s="74" t="s">
        <v>868</v>
      </c>
      <c r="L2154" s="74" t="s">
        <v>867</v>
      </c>
      <c r="M2154" s="17">
        <v>3</v>
      </c>
      <c r="N2154" s="23"/>
      <c r="O2154" s="80">
        <f>MATCH(C2154,大汇总!$A$2:$A$6000,0)</f>
        <v>4140</v>
      </c>
      <c r="P2154">
        <f t="shared" ca="1" si="101"/>
        <v>0.70004200615986389</v>
      </c>
    </row>
    <row r="2155" spans="1:16" ht="70.150000000000006" hidden="1" customHeight="1">
      <c r="A2155" s="80" t="s">
        <v>16116</v>
      </c>
      <c r="B2155" s="54">
        <v>350</v>
      </c>
      <c r="C2155" s="3" t="s">
        <v>10958</v>
      </c>
      <c r="D2155" s="4" t="s">
        <v>6982</v>
      </c>
      <c r="E2155" s="1" t="str">
        <f t="shared" si="99"/>
        <v/>
      </c>
      <c r="G2155" s="1" t="s">
        <v>17860</v>
      </c>
      <c r="H2155" s="4"/>
      <c r="I2155" s="17" t="str">
        <f t="shared" si="100"/>
        <v/>
      </c>
      <c r="J2155" s="2" t="s">
        <v>6982</v>
      </c>
      <c r="K2155" s="2" t="s">
        <v>6983</v>
      </c>
      <c r="L2155" s="2" t="s">
        <v>6984</v>
      </c>
      <c r="M2155" s="17">
        <v>1</v>
      </c>
      <c r="N2155" s="38"/>
      <c r="O2155" s="80">
        <f>MATCH(C2155,大汇总!$A$2:$A$6000,0)</f>
        <v>253</v>
      </c>
      <c r="P2155">
        <f t="shared" ca="1" si="101"/>
        <v>0.68694819278415209</v>
      </c>
    </row>
    <row r="2156" spans="1:16" ht="70.150000000000006" hidden="1" customHeight="1">
      <c r="A2156" s="80" t="s">
        <v>16114</v>
      </c>
      <c r="B2156" s="1">
        <v>350</v>
      </c>
      <c r="C2156" s="3" t="s">
        <v>2782</v>
      </c>
      <c r="D2156" s="4" t="s">
        <v>2783</v>
      </c>
      <c r="E2156" s="1" t="str">
        <f t="shared" si="99"/>
        <v/>
      </c>
      <c r="G2156" s="1" t="s">
        <v>17860</v>
      </c>
      <c r="H2156" s="4"/>
      <c r="I2156" s="1" t="str">
        <f t="shared" si="100"/>
        <v/>
      </c>
      <c r="J2156" s="2" t="s">
        <v>2784</v>
      </c>
      <c r="K2156" s="2" t="s">
        <v>2783</v>
      </c>
      <c r="L2156" s="2" t="s">
        <v>2785</v>
      </c>
      <c r="M2156" s="1">
        <v>2</v>
      </c>
      <c r="N2156" s="33"/>
      <c r="O2156" s="80">
        <f>MATCH(C2156,大汇总!$A$2:$A$6000,0)</f>
        <v>377</v>
      </c>
      <c r="P2156">
        <f t="shared" ca="1" si="101"/>
        <v>0.26058958302247548</v>
      </c>
    </row>
    <row r="2157" spans="1:16" ht="70.150000000000006" hidden="1" customHeight="1">
      <c r="A2157" s="80" t="s">
        <v>16120</v>
      </c>
      <c r="B2157" s="54">
        <v>350</v>
      </c>
      <c r="C2157" s="3" t="s">
        <v>15251</v>
      </c>
      <c r="D2157" s="4" t="s">
        <v>13645</v>
      </c>
      <c r="E2157" s="9" t="str">
        <f t="shared" si="99"/>
        <v/>
      </c>
      <c r="G2157" s="1" t="s">
        <v>17860</v>
      </c>
      <c r="H2157" s="4">
        <v>2</v>
      </c>
      <c r="I2157" s="17" t="str">
        <f t="shared" si="100"/>
        <v>√</v>
      </c>
      <c r="J2157" s="2" t="s">
        <v>13646</v>
      </c>
      <c r="K2157" s="2" t="s">
        <v>13645</v>
      </c>
      <c r="L2157" s="2" t="s">
        <v>13647</v>
      </c>
      <c r="M2157" s="17">
        <v>2</v>
      </c>
      <c r="N2157" s="25"/>
      <c r="O2157" s="80">
        <f>MATCH(C2157,大汇总!$A$2:$A$6000,0)</f>
        <v>351</v>
      </c>
      <c r="P2157">
        <f t="shared" ca="1" si="101"/>
        <v>0.99174674748637615</v>
      </c>
    </row>
    <row r="2158" spans="1:16" ht="70.150000000000006" hidden="1" customHeight="1">
      <c r="A2158" s="80" t="s">
        <v>16117</v>
      </c>
      <c r="B2158" s="17">
        <v>350</v>
      </c>
      <c r="C2158" s="3" t="s">
        <v>12165</v>
      </c>
      <c r="D2158" s="4" t="s">
        <v>12166</v>
      </c>
      <c r="E2158" s="1" t="str">
        <f t="shared" si="99"/>
        <v/>
      </c>
      <c r="G2158" s="1" t="s">
        <v>17860</v>
      </c>
      <c r="H2158" s="4"/>
      <c r="I2158" s="17" t="str">
        <f t="shared" si="100"/>
        <v/>
      </c>
      <c r="J2158" s="2" t="s">
        <v>12168</v>
      </c>
      <c r="K2158" s="2" t="s">
        <v>12167</v>
      </c>
      <c r="L2158" s="2" t="s">
        <v>12166</v>
      </c>
      <c r="M2158" s="17">
        <v>3</v>
      </c>
      <c r="N2158" s="24"/>
      <c r="O2158" s="80">
        <f>MATCH(C2158,大汇总!$A$2:$A$6000,0)</f>
        <v>1142</v>
      </c>
      <c r="P2158">
        <f t="shared" ca="1" si="101"/>
        <v>0.92386504754144372</v>
      </c>
    </row>
    <row r="2159" spans="1:16" ht="70.150000000000006" hidden="1" customHeight="1">
      <c r="A2159" s="80" t="s">
        <v>16115</v>
      </c>
      <c r="B2159" s="1">
        <v>351</v>
      </c>
      <c r="C2159" s="48" t="s">
        <v>4915</v>
      </c>
      <c r="D2159" s="4" t="s">
        <v>4914</v>
      </c>
      <c r="E2159" s="1" t="str">
        <f t="shared" si="99"/>
        <v/>
      </c>
      <c r="F2159" s="89" t="s">
        <v>29486</v>
      </c>
      <c r="G2159" s="34" t="s">
        <v>17860</v>
      </c>
      <c r="H2159" s="47">
        <v>2</v>
      </c>
      <c r="I2159" s="37" t="str">
        <f t="shared" si="100"/>
        <v>√</v>
      </c>
      <c r="J2159" s="35" t="s">
        <v>1297</v>
      </c>
      <c r="K2159" s="35" t="s">
        <v>4914</v>
      </c>
      <c r="L2159" s="35" t="s">
        <v>4913</v>
      </c>
      <c r="M2159" s="17">
        <v>2</v>
      </c>
      <c r="N2159" s="24"/>
      <c r="O2159" s="80">
        <f>MATCH(C2159,大汇总!$A$2:$A$6000,0)</f>
        <v>1300</v>
      </c>
      <c r="P2159">
        <f t="shared" ca="1" si="101"/>
        <v>0.76677841818666226</v>
      </c>
    </row>
    <row r="2160" spans="1:16" ht="70.150000000000006" hidden="1" customHeight="1">
      <c r="A2160" s="80" t="s">
        <v>16113</v>
      </c>
      <c r="B2160" s="1">
        <v>351</v>
      </c>
      <c r="C2160" s="3" t="s">
        <v>870</v>
      </c>
      <c r="D2160" s="4" t="s">
        <v>871</v>
      </c>
      <c r="E2160" s="1" t="str">
        <f t="shared" si="99"/>
        <v/>
      </c>
      <c r="G2160" s="1"/>
      <c r="H2160" s="4">
        <v>1</v>
      </c>
      <c r="I2160" s="17" t="str">
        <f t="shared" si="100"/>
        <v>√</v>
      </c>
      <c r="J2160" s="2" t="s">
        <v>871</v>
      </c>
      <c r="K2160" s="2" t="s">
        <v>872</v>
      </c>
      <c r="L2160" s="2" t="s">
        <v>873</v>
      </c>
      <c r="M2160" s="17">
        <v>1</v>
      </c>
      <c r="N2160" s="23"/>
      <c r="O2160" s="80">
        <f>MATCH(C2160,大汇总!$A$2:$A$6000,0)</f>
        <v>2941</v>
      </c>
      <c r="P2160">
        <f t="shared" ca="1" si="101"/>
        <v>3.777826320532629E-2</v>
      </c>
    </row>
    <row r="2161" spans="1:16" ht="70.150000000000006" hidden="1" customHeight="1">
      <c r="A2161" s="80" t="s">
        <v>16116</v>
      </c>
      <c r="B2161" s="54">
        <v>351</v>
      </c>
      <c r="C2161" s="3" t="s">
        <v>10959</v>
      </c>
      <c r="D2161" s="4" t="s">
        <v>6985</v>
      </c>
      <c r="E2161" s="1" t="str">
        <f t="shared" si="99"/>
        <v/>
      </c>
      <c r="G2161" s="1" t="s">
        <v>17860</v>
      </c>
      <c r="H2161" s="4"/>
      <c r="I2161" s="17" t="str">
        <f t="shared" si="100"/>
        <v/>
      </c>
      <c r="J2161" s="2" t="s">
        <v>6986</v>
      </c>
      <c r="K2161" s="2" t="s">
        <v>6985</v>
      </c>
      <c r="L2161" s="2" t="s">
        <v>6987</v>
      </c>
      <c r="M2161" s="17">
        <v>2</v>
      </c>
      <c r="N2161" s="38"/>
      <c r="O2161" s="80">
        <f>MATCH(C2161,大汇总!$A$2:$A$6000,0)</f>
        <v>255</v>
      </c>
      <c r="P2161">
        <f t="shared" ca="1" si="101"/>
        <v>0.70506346884081517</v>
      </c>
    </row>
    <row r="2162" spans="1:16" ht="70.150000000000006" hidden="1" customHeight="1">
      <c r="A2162" s="80" t="s">
        <v>16114</v>
      </c>
      <c r="B2162" s="1">
        <v>351</v>
      </c>
      <c r="C2162" s="3" t="s">
        <v>2786</v>
      </c>
      <c r="D2162" s="4" t="s">
        <v>2789</v>
      </c>
      <c r="E2162" s="1" t="str">
        <f t="shared" si="99"/>
        <v/>
      </c>
      <c r="G2162" s="1" t="s">
        <v>17860</v>
      </c>
      <c r="H2162" s="4"/>
      <c r="I2162" s="1" t="str">
        <f t="shared" si="100"/>
        <v/>
      </c>
      <c r="J2162" s="2" t="s">
        <v>2787</v>
      </c>
      <c r="K2162" s="2" t="s">
        <v>2788</v>
      </c>
      <c r="L2162" s="2" t="s">
        <v>2789</v>
      </c>
      <c r="M2162" s="1">
        <v>3</v>
      </c>
      <c r="N2162" s="33"/>
      <c r="O2162" s="80">
        <f>MATCH(C2162,大汇总!$A$2:$A$6000,0)</f>
        <v>379</v>
      </c>
      <c r="P2162">
        <f t="shared" ca="1" si="101"/>
        <v>0.20430076460695479</v>
      </c>
    </row>
    <row r="2163" spans="1:16" ht="70.150000000000006" hidden="1" customHeight="1">
      <c r="A2163" s="80" t="s">
        <v>16120</v>
      </c>
      <c r="B2163" s="54">
        <v>351</v>
      </c>
      <c r="C2163" s="3" t="s">
        <v>15252</v>
      </c>
      <c r="D2163" s="4" t="s">
        <v>13648</v>
      </c>
      <c r="E2163" s="9" t="str">
        <f t="shared" si="99"/>
        <v/>
      </c>
      <c r="G2163" s="1" t="s">
        <v>17860</v>
      </c>
      <c r="H2163" s="4">
        <v>3</v>
      </c>
      <c r="I2163" s="17" t="str">
        <f t="shared" si="100"/>
        <v>√</v>
      </c>
      <c r="J2163" s="2" t="s">
        <v>13650</v>
      </c>
      <c r="K2163" s="2" t="s">
        <v>13649</v>
      </c>
      <c r="L2163" s="2" t="s">
        <v>13648</v>
      </c>
      <c r="M2163" s="17">
        <v>3</v>
      </c>
      <c r="N2163" s="25"/>
      <c r="O2163" s="80">
        <f>MATCH(C2163,大汇总!$A$2:$A$6000,0)</f>
        <v>342</v>
      </c>
      <c r="P2163">
        <f t="shared" ca="1" si="101"/>
        <v>0.73874041564452086</v>
      </c>
    </row>
    <row r="2164" spans="1:16" ht="70.150000000000006" hidden="1" customHeight="1">
      <c r="A2164" s="80" t="s">
        <v>16117</v>
      </c>
      <c r="B2164" s="17">
        <v>351</v>
      </c>
      <c r="C2164" s="3" t="s">
        <v>12169</v>
      </c>
      <c r="D2164" s="4">
        <v>4.2000000000000003E-2</v>
      </c>
      <c r="E2164" s="1" t="str">
        <f t="shared" si="99"/>
        <v/>
      </c>
      <c r="G2164" s="1" t="s">
        <v>17860</v>
      </c>
      <c r="H2164" s="4"/>
      <c r="I2164" s="17" t="str">
        <f t="shared" si="100"/>
        <v/>
      </c>
      <c r="J2164" s="2">
        <v>3.9E-2</v>
      </c>
      <c r="K2164" s="2">
        <v>4.2000000000000003E-2</v>
      </c>
      <c r="L2164" s="2">
        <v>4.4999999999999998E-2</v>
      </c>
      <c r="M2164" s="17">
        <v>2</v>
      </c>
      <c r="N2164" s="24"/>
      <c r="O2164" s="80">
        <f>MATCH(C2164,大汇总!$A$2:$A$6000,0)</f>
        <v>1146</v>
      </c>
      <c r="P2164">
        <f t="shared" ca="1" si="101"/>
        <v>0.3127703807602018</v>
      </c>
    </row>
    <row r="2165" spans="1:16" ht="70.150000000000006" hidden="1" customHeight="1">
      <c r="A2165" s="80" t="s">
        <v>16115</v>
      </c>
      <c r="B2165" s="1">
        <v>352</v>
      </c>
      <c r="C2165" s="3" t="s">
        <v>4916</v>
      </c>
      <c r="D2165" s="4" t="s">
        <v>1297</v>
      </c>
      <c r="E2165" s="1" t="str">
        <f t="shared" si="99"/>
        <v/>
      </c>
      <c r="F2165" s="80" t="s">
        <v>29486</v>
      </c>
      <c r="G2165" s="1" t="s">
        <v>17860</v>
      </c>
      <c r="H2165" s="4">
        <v>1</v>
      </c>
      <c r="I2165" s="17" t="str">
        <f t="shared" si="100"/>
        <v>√</v>
      </c>
      <c r="J2165" s="2" t="s">
        <v>1297</v>
      </c>
      <c r="K2165" s="2" t="s">
        <v>4914</v>
      </c>
      <c r="L2165" s="2" t="s">
        <v>4913</v>
      </c>
      <c r="M2165" s="17">
        <v>1</v>
      </c>
      <c r="N2165" s="24"/>
      <c r="O2165" s="80">
        <f>MATCH(C2165,大汇总!$A$2:$A$6000,0)</f>
        <v>1297</v>
      </c>
      <c r="P2165">
        <f t="shared" ca="1" si="101"/>
        <v>0.11058694096457611</v>
      </c>
    </row>
    <row r="2166" spans="1:16" ht="70.150000000000006" hidden="1" customHeight="1">
      <c r="A2166" s="80" t="s">
        <v>16113</v>
      </c>
      <c r="B2166" s="1">
        <v>352</v>
      </c>
      <c r="C2166" s="3" t="s">
        <v>874</v>
      </c>
      <c r="D2166" s="4" t="s">
        <v>875</v>
      </c>
      <c r="E2166" s="1" t="str">
        <f t="shared" si="99"/>
        <v/>
      </c>
      <c r="G2166" s="1"/>
      <c r="H2166" s="4">
        <v>1</v>
      </c>
      <c r="I2166" s="17" t="str">
        <f t="shared" si="100"/>
        <v>√</v>
      </c>
      <c r="J2166" s="2" t="s">
        <v>875</v>
      </c>
      <c r="K2166" s="2" t="s">
        <v>876</v>
      </c>
      <c r="L2166" s="2" t="s">
        <v>877</v>
      </c>
      <c r="M2166" s="17">
        <v>1</v>
      </c>
      <c r="N2166" s="24"/>
      <c r="O2166" s="80">
        <f>MATCH(C2166,大汇总!$A$2:$A$6000,0)</f>
        <v>764</v>
      </c>
      <c r="P2166">
        <f t="shared" ca="1" si="101"/>
        <v>0.66646298406123838</v>
      </c>
    </row>
    <row r="2167" spans="1:16" ht="70.150000000000006" hidden="1" customHeight="1">
      <c r="A2167" s="80" t="s">
        <v>16116</v>
      </c>
      <c r="B2167" s="1">
        <v>352</v>
      </c>
      <c r="C2167" s="3" t="s">
        <v>10960</v>
      </c>
      <c r="D2167" s="4" t="s">
        <v>10961</v>
      </c>
      <c r="E2167" s="1" t="str">
        <f t="shared" si="99"/>
        <v/>
      </c>
      <c r="G2167" s="1"/>
      <c r="H2167" s="4">
        <v>2</v>
      </c>
      <c r="I2167" s="17" t="str">
        <f t="shared" si="100"/>
        <v>√</v>
      </c>
      <c r="J2167" s="2" t="s">
        <v>6988</v>
      </c>
      <c r="K2167" s="2" t="s">
        <v>6989</v>
      </c>
      <c r="L2167" s="2" t="s">
        <v>6990</v>
      </c>
      <c r="M2167" s="17">
        <v>2</v>
      </c>
      <c r="N2167" s="38"/>
      <c r="O2167" s="80">
        <f>MATCH(C2167,大汇总!$A$2:$A$6000,0)</f>
        <v>3500</v>
      </c>
      <c r="P2167">
        <f t="shared" ca="1" si="101"/>
        <v>0.32429306019745674</v>
      </c>
    </row>
    <row r="2168" spans="1:16" ht="70.150000000000006" hidden="1" customHeight="1">
      <c r="A2168" s="80" t="s">
        <v>16114</v>
      </c>
      <c r="B2168" s="1">
        <v>352</v>
      </c>
      <c r="C2168" s="3" t="s">
        <v>2790</v>
      </c>
      <c r="D2168" s="4" t="s">
        <v>2793</v>
      </c>
      <c r="E2168" s="1" t="str">
        <f t="shared" si="99"/>
        <v/>
      </c>
      <c r="G2168" s="1" t="s">
        <v>17860</v>
      </c>
      <c r="H2168" s="4"/>
      <c r="I2168" s="1" t="str">
        <f t="shared" si="100"/>
        <v/>
      </c>
      <c r="J2168" s="2" t="s">
        <v>2792</v>
      </c>
      <c r="K2168" s="2" t="s">
        <v>2793</v>
      </c>
      <c r="L2168" s="2" t="s">
        <v>2791</v>
      </c>
      <c r="M2168" s="1">
        <v>2</v>
      </c>
      <c r="N2168" s="33"/>
      <c r="O2168" s="80">
        <f>MATCH(C2168,大汇总!$A$2:$A$6000,0)</f>
        <v>382</v>
      </c>
      <c r="P2168">
        <f t="shared" ca="1" si="101"/>
        <v>0.9751220693626379</v>
      </c>
    </row>
    <row r="2169" spans="1:16" ht="70.150000000000006" hidden="1" customHeight="1">
      <c r="A2169" s="80" t="s">
        <v>16120</v>
      </c>
      <c r="B2169" s="54">
        <v>352</v>
      </c>
      <c r="C2169" s="3" t="s">
        <v>15253</v>
      </c>
      <c r="D2169" s="4" t="s">
        <v>13651</v>
      </c>
      <c r="E2169" s="9" t="str">
        <f t="shared" si="99"/>
        <v/>
      </c>
      <c r="G2169" s="1" t="s">
        <v>17860</v>
      </c>
      <c r="H2169" s="4"/>
      <c r="I2169" s="17" t="str">
        <f t="shared" si="100"/>
        <v/>
      </c>
      <c r="J2169" s="2" t="s">
        <v>13653</v>
      </c>
      <c r="K2169" s="2" t="s">
        <v>13652</v>
      </c>
      <c r="L2169" s="2" t="s">
        <v>13651</v>
      </c>
      <c r="M2169" s="17">
        <v>3</v>
      </c>
      <c r="N2169" s="25"/>
      <c r="O2169" s="80">
        <f>MATCH(C2169,大汇总!$A$2:$A$6000,0)</f>
        <v>306</v>
      </c>
      <c r="P2169">
        <f t="shared" ca="1" si="101"/>
        <v>0.3986050470842788</v>
      </c>
    </row>
    <row r="2170" spans="1:16" ht="70.150000000000006" hidden="1" customHeight="1">
      <c r="A2170" s="80" t="s">
        <v>16117</v>
      </c>
      <c r="B2170" s="17">
        <v>352</v>
      </c>
      <c r="C2170" s="3" t="s">
        <v>12170</v>
      </c>
      <c r="D2170" s="4" t="s">
        <v>12171</v>
      </c>
      <c r="E2170" s="1" t="str">
        <f t="shared" si="99"/>
        <v/>
      </c>
      <c r="G2170" s="1" t="s">
        <v>17860</v>
      </c>
      <c r="H2170" s="4"/>
      <c r="I2170" s="17" t="str">
        <f t="shared" si="100"/>
        <v/>
      </c>
      <c r="J2170" s="2" t="s">
        <v>12172</v>
      </c>
      <c r="K2170" s="2" t="s">
        <v>12171</v>
      </c>
      <c r="L2170" s="2" t="s">
        <v>12173</v>
      </c>
      <c r="M2170" s="17">
        <v>2</v>
      </c>
      <c r="N2170" s="24"/>
      <c r="O2170" s="80">
        <f>MATCH(C2170,大汇总!$A$2:$A$6000,0)</f>
        <v>1145</v>
      </c>
      <c r="P2170">
        <f t="shared" ca="1" si="101"/>
        <v>0.93783598181746108</v>
      </c>
    </row>
    <row r="2171" spans="1:16" ht="70.150000000000006" hidden="1" customHeight="1">
      <c r="A2171" s="80" t="s">
        <v>16115</v>
      </c>
      <c r="B2171" s="1">
        <v>353</v>
      </c>
      <c r="C2171" s="3" t="s">
        <v>4917</v>
      </c>
      <c r="D2171" s="4" t="s">
        <v>4918</v>
      </c>
      <c r="E2171" s="1" t="str">
        <f t="shared" si="99"/>
        <v/>
      </c>
      <c r="G2171" s="1" t="s">
        <v>17860</v>
      </c>
      <c r="H2171" s="4"/>
      <c r="I2171" s="17" t="str">
        <f t="shared" si="100"/>
        <v/>
      </c>
      <c r="J2171" s="2" t="s">
        <v>4860</v>
      </c>
      <c r="K2171" s="2" t="s">
        <v>4918</v>
      </c>
      <c r="L2171" s="2" t="s">
        <v>4892</v>
      </c>
      <c r="M2171" s="17">
        <v>2</v>
      </c>
      <c r="N2171" s="24"/>
      <c r="O2171" s="80">
        <f>MATCH(C2171,大汇总!$A$2:$A$6000,0)</f>
        <v>1302</v>
      </c>
      <c r="P2171">
        <f t="shared" ca="1" si="101"/>
        <v>0.8304651505424242</v>
      </c>
    </row>
    <row r="2172" spans="1:16" ht="70.150000000000006" hidden="1" customHeight="1">
      <c r="A2172" s="80" t="s">
        <v>16113</v>
      </c>
      <c r="B2172" s="1">
        <v>353</v>
      </c>
      <c r="C2172" s="3" t="s">
        <v>878</v>
      </c>
      <c r="D2172" s="4" t="s">
        <v>879</v>
      </c>
      <c r="E2172" s="1" t="str">
        <f t="shared" si="99"/>
        <v/>
      </c>
      <c r="G2172" s="1"/>
      <c r="H2172" s="4">
        <v>2</v>
      </c>
      <c r="I2172" s="17" t="str">
        <f t="shared" si="100"/>
        <v>√</v>
      </c>
      <c r="J2172" s="2" t="s">
        <v>880</v>
      </c>
      <c r="K2172" s="2" t="s">
        <v>879</v>
      </c>
      <c r="L2172" s="2" t="s">
        <v>881</v>
      </c>
      <c r="M2172" s="17">
        <v>2</v>
      </c>
      <c r="N2172" s="23"/>
      <c r="O2172" s="80">
        <f>MATCH(C2172,大汇总!$A$2:$A$6000,0)</f>
        <v>2948</v>
      </c>
      <c r="P2172">
        <f t="shared" ca="1" si="101"/>
        <v>0.87149670384517952</v>
      </c>
    </row>
    <row r="2173" spans="1:16" ht="70.150000000000006" hidden="1" customHeight="1">
      <c r="A2173" s="80" t="s">
        <v>16116</v>
      </c>
      <c r="B2173" s="1">
        <v>353</v>
      </c>
      <c r="C2173" s="3" t="s">
        <v>10962</v>
      </c>
      <c r="D2173" s="4" t="s">
        <v>6991</v>
      </c>
      <c r="E2173" s="1" t="str">
        <f t="shared" si="99"/>
        <v/>
      </c>
      <c r="G2173" s="1"/>
      <c r="H2173" s="4">
        <v>1</v>
      </c>
      <c r="I2173" s="17" t="str">
        <f t="shared" si="100"/>
        <v>√</v>
      </c>
      <c r="J2173" s="2" t="s">
        <v>6991</v>
      </c>
      <c r="K2173" s="2" t="s">
        <v>6992</v>
      </c>
      <c r="L2173" s="2" t="s">
        <v>6993</v>
      </c>
      <c r="M2173" s="17">
        <v>1</v>
      </c>
      <c r="N2173" s="38"/>
      <c r="O2173" s="80">
        <f>MATCH(C2173,大汇总!$A$2:$A$6000,0)</f>
        <v>1620</v>
      </c>
      <c r="P2173">
        <f t="shared" ca="1" si="101"/>
        <v>0.71168661046661585</v>
      </c>
    </row>
    <row r="2174" spans="1:16" ht="70.150000000000006" hidden="1" customHeight="1">
      <c r="A2174" s="80" t="s">
        <v>16114</v>
      </c>
      <c r="B2174" s="1">
        <v>353</v>
      </c>
      <c r="C2174" s="3" t="s">
        <v>2794</v>
      </c>
      <c r="D2174" s="4" t="s">
        <v>2795</v>
      </c>
      <c r="E2174" s="1" t="str">
        <f t="shared" si="99"/>
        <v/>
      </c>
      <c r="G2174" s="1" t="s">
        <v>17860</v>
      </c>
      <c r="H2174" s="4"/>
      <c r="I2174" s="1" t="str">
        <f t="shared" si="100"/>
        <v/>
      </c>
      <c r="J2174" s="2" t="s">
        <v>2796</v>
      </c>
      <c r="K2174" s="2" t="s">
        <v>2795</v>
      </c>
      <c r="L2174" s="2" t="s">
        <v>2797</v>
      </c>
      <c r="M2174" s="1">
        <v>2</v>
      </c>
      <c r="N2174" s="33"/>
      <c r="O2174" s="80">
        <f>MATCH(C2174,大汇总!$A$2:$A$6000,0)</f>
        <v>381</v>
      </c>
      <c r="P2174">
        <f t="shared" ca="1" si="101"/>
        <v>0.97295328740209108</v>
      </c>
    </row>
    <row r="2175" spans="1:16" ht="70.150000000000006" hidden="1" customHeight="1">
      <c r="A2175" s="80" t="s">
        <v>16120</v>
      </c>
      <c r="B2175" s="54">
        <v>353</v>
      </c>
      <c r="C2175" s="3" t="s">
        <v>15254</v>
      </c>
      <c r="D2175" s="4" t="s">
        <v>13654</v>
      </c>
      <c r="E2175" s="9" t="str">
        <f t="shared" si="99"/>
        <v/>
      </c>
      <c r="G2175" s="1" t="s">
        <v>17860</v>
      </c>
      <c r="H2175" s="4">
        <v>3</v>
      </c>
      <c r="I2175" s="17" t="str">
        <f t="shared" si="100"/>
        <v>√</v>
      </c>
      <c r="J2175" s="2" t="s">
        <v>13656</v>
      </c>
      <c r="K2175" s="2" t="s">
        <v>13655</v>
      </c>
      <c r="L2175" s="2" t="s">
        <v>13654</v>
      </c>
      <c r="M2175" s="17">
        <v>3</v>
      </c>
      <c r="N2175" s="25"/>
      <c r="O2175" s="80">
        <f>MATCH(C2175,大汇总!$A$2:$A$6000,0)</f>
        <v>305</v>
      </c>
      <c r="P2175">
        <f t="shared" ca="1" si="101"/>
        <v>0.98816952006125391</v>
      </c>
    </row>
    <row r="2176" spans="1:16" ht="70.150000000000006" hidden="1" customHeight="1">
      <c r="A2176" s="80" t="s">
        <v>16117</v>
      </c>
      <c r="B2176" s="17">
        <v>353</v>
      </c>
      <c r="C2176" s="3" t="s">
        <v>12174</v>
      </c>
      <c r="D2176" s="4" t="s">
        <v>12175</v>
      </c>
      <c r="E2176" s="1" t="str">
        <f t="shared" si="99"/>
        <v/>
      </c>
      <c r="G2176" s="1" t="s">
        <v>17860</v>
      </c>
      <c r="H2176" s="4"/>
      <c r="I2176" s="17" t="str">
        <f t="shared" si="100"/>
        <v/>
      </c>
      <c r="J2176" s="2" t="s">
        <v>12175</v>
      </c>
      <c r="K2176" s="2" t="s">
        <v>12176</v>
      </c>
      <c r="L2176" s="2" t="s">
        <v>12177</v>
      </c>
      <c r="M2176" s="17">
        <v>1</v>
      </c>
      <c r="N2176" s="24"/>
      <c r="O2176" s="80">
        <f>MATCH(C2176,大汇总!$A$2:$A$6000,0)</f>
        <v>1135</v>
      </c>
      <c r="P2176">
        <f t="shared" ca="1" si="101"/>
        <v>0.72867442451315145</v>
      </c>
    </row>
    <row r="2177" spans="1:16" ht="70.150000000000006" hidden="1" customHeight="1">
      <c r="A2177" s="80" t="s">
        <v>16115</v>
      </c>
      <c r="B2177" s="1">
        <v>354</v>
      </c>
      <c r="C2177" s="3" t="s">
        <v>4919</v>
      </c>
      <c r="D2177" s="4" t="s">
        <v>4920</v>
      </c>
      <c r="E2177" s="1" t="str">
        <f t="shared" si="99"/>
        <v/>
      </c>
      <c r="G2177" s="1" t="s">
        <v>17860</v>
      </c>
      <c r="H2177" s="4">
        <v>3</v>
      </c>
      <c r="I2177" s="17" t="str">
        <f t="shared" si="100"/>
        <v>√</v>
      </c>
      <c r="J2177" s="2" t="s">
        <v>4922</v>
      </c>
      <c r="K2177" s="2" t="s">
        <v>4921</v>
      </c>
      <c r="L2177" s="2" t="s">
        <v>4920</v>
      </c>
      <c r="M2177" s="17">
        <v>3</v>
      </c>
      <c r="N2177" s="24"/>
      <c r="O2177" s="80">
        <f>MATCH(C2177,大汇总!$A$2:$A$6000,0)</f>
        <v>1301</v>
      </c>
      <c r="P2177">
        <f t="shared" ca="1" si="101"/>
        <v>0.76914542803682207</v>
      </c>
    </row>
    <row r="2178" spans="1:16" ht="70.150000000000006" hidden="1" customHeight="1">
      <c r="A2178" s="80" t="s">
        <v>16113</v>
      </c>
      <c r="B2178" s="1">
        <v>354</v>
      </c>
      <c r="C2178" s="3" t="s">
        <v>882</v>
      </c>
      <c r="D2178" s="4">
        <v>2</v>
      </c>
      <c r="E2178" s="1" t="str">
        <f t="shared" ref="E2178:E2241" si="102">IF(I2178="×",IF(M2178=1,J2178,IF(M2178=2,K2178,IF(M2178=3,L2178,""))),"")</f>
        <v/>
      </c>
      <c r="G2178" s="1" t="s">
        <v>17862</v>
      </c>
      <c r="H2178" s="4">
        <v>3</v>
      </c>
      <c r="I2178" s="17" t="str">
        <f t="shared" ref="I2178:I2241" si="103">IF(H2178="","",IF(H2178=M2178,"√","×"))</f>
        <v>√</v>
      </c>
      <c r="J2178" s="2">
        <v>5</v>
      </c>
      <c r="K2178" s="2">
        <v>3</v>
      </c>
      <c r="L2178" s="2">
        <v>2</v>
      </c>
      <c r="M2178" s="17">
        <v>3</v>
      </c>
      <c r="N2178" s="23"/>
      <c r="O2178" s="80">
        <f>MATCH(C2178,大汇总!$A$2:$A$6000,0)</f>
        <v>5214</v>
      </c>
      <c r="P2178">
        <f t="shared" ref="P2178:P2241" ca="1" si="104">RAND()</f>
        <v>9.2136905094833965E-2</v>
      </c>
    </row>
    <row r="2179" spans="1:16" ht="70.150000000000006" hidden="1" customHeight="1">
      <c r="A2179" s="80" t="s">
        <v>16116</v>
      </c>
      <c r="B2179" s="1">
        <v>354</v>
      </c>
      <c r="C2179" s="3" t="s">
        <v>10963</v>
      </c>
      <c r="D2179" s="4" t="s">
        <v>6995</v>
      </c>
      <c r="E2179" s="1" t="str">
        <f t="shared" si="102"/>
        <v/>
      </c>
      <c r="F2179" s="80" t="s">
        <v>17920</v>
      </c>
      <c r="G2179" s="1"/>
      <c r="H2179" s="4">
        <v>2</v>
      </c>
      <c r="I2179" s="17" t="str">
        <f t="shared" si="103"/>
        <v>√</v>
      </c>
      <c r="J2179" s="2" t="s">
        <v>6994</v>
      </c>
      <c r="K2179" s="2" t="s">
        <v>6995</v>
      </c>
      <c r="L2179" s="2" t="s">
        <v>6714</v>
      </c>
      <c r="M2179" s="17">
        <v>2</v>
      </c>
      <c r="N2179" s="38"/>
      <c r="O2179" s="80">
        <f>MATCH(C2179,大汇总!$A$2:$A$6000,0)</f>
        <v>4968</v>
      </c>
      <c r="P2179">
        <f t="shared" ca="1" si="104"/>
        <v>7.2338742265181444E-2</v>
      </c>
    </row>
    <row r="2180" spans="1:16" ht="70.150000000000006" hidden="1" customHeight="1">
      <c r="A2180" s="80" t="s">
        <v>16114</v>
      </c>
      <c r="B2180" s="1">
        <v>354</v>
      </c>
      <c r="C2180" s="3" t="s">
        <v>2798</v>
      </c>
      <c r="D2180" s="4" t="s">
        <v>2799</v>
      </c>
      <c r="E2180" s="1" t="str">
        <f t="shared" si="102"/>
        <v/>
      </c>
      <c r="G2180" s="1" t="s">
        <v>17860</v>
      </c>
      <c r="H2180" s="4"/>
      <c r="I2180" s="1" t="str">
        <f t="shared" si="103"/>
        <v/>
      </c>
      <c r="J2180" s="2" t="s">
        <v>2801</v>
      </c>
      <c r="K2180" s="2" t="s">
        <v>2800</v>
      </c>
      <c r="L2180" s="2" t="s">
        <v>2799</v>
      </c>
      <c r="M2180" s="1">
        <v>3</v>
      </c>
      <c r="N2180" s="33"/>
      <c r="O2180" s="80">
        <f>MATCH(C2180,大汇总!$A$2:$A$6000,0)</f>
        <v>376</v>
      </c>
      <c r="P2180">
        <f t="shared" ca="1" si="104"/>
        <v>8.5673027576447569E-2</v>
      </c>
    </row>
    <row r="2181" spans="1:16" ht="70.150000000000006" hidden="1" customHeight="1">
      <c r="A2181" s="80" t="s">
        <v>16120</v>
      </c>
      <c r="B2181" s="54">
        <v>354</v>
      </c>
      <c r="C2181" s="3" t="s">
        <v>15255</v>
      </c>
      <c r="D2181" s="4" t="s">
        <v>13657</v>
      </c>
      <c r="E2181" s="9" t="str">
        <f t="shared" si="102"/>
        <v/>
      </c>
      <c r="G2181" s="1" t="s">
        <v>17860</v>
      </c>
      <c r="H2181" s="4">
        <v>3</v>
      </c>
      <c r="I2181" s="17" t="str">
        <f t="shared" si="103"/>
        <v>√</v>
      </c>
      <c r="J2181" s="2" t="s">
        <v>13659</v>
      </c>
      <c r="K2181" s="2" t="s">
        <v>13658</v>
      </c>
      <c r="L2181" s="2" t="s">
        <v>13657</v>
      </c>
      <c r="M2181" s="17">
        <v>3</v>
      </c>
      <c r="N2181" s="25"/>
      <c r="O2181" s="80">
        <f>MATCH(C2181,大汇总!$A$2:$A$6000,0)</f>
        <v>307</v>
      </c>
      <c r="P2181">
        <f t="shared" ca="1" si="104"/>
        <v>0.4366506658212036</v>
      </c>
    </row>
    <row r="2182" spans="1:16" ht="70.150000000000006" hidden="1" customHeight="1">
      <c r="A2182" s="80" t="s">
        <v>16117</v>
      </c>
      <c r="B2182" s="17">
        <v>354</v>
      </c>
      <c r="C2182" s="3" t="s">
        <v>12178</v>
      </c>
      <c r="D2182" s="4" t="s">
        <v>12179</v>
      </c>
      <c r="E2182" s="1" t="str">
        <f t="shared" si="102"/>
        <v/>
      </c>
      <c r="G2182" s="1" t="s">
        <v>17860</v>
      </c>
      <c r="H2182" s="4"/>
      <c r="I2182" s="17" t="str">
        <f t="shared" si="103"/>
        <v/>
      </c>
      <c r="J2182" s="2" t="s">
        <v>12180</v>
      </c>
      <c r="K2182" s="2" t="s">
        <v>12179</v>
      </c>
      <c r="L2182" s="2" t="s">
        <v>12181</v>
      </c>
      <c r="M2182" s="17">
        <v>2</v>
      </c>
      <c r="N2182" s="24"/>
      <c r="O2182" s="80">
        <f>MATCH(C2182,大汇总!$A$2:$A$6000,0)</f>
        <v>1246</v>
      </c>
      <c r="P2182">
        <f t="shared" ca="1" si="104"/>
        <v>0.77601664591615027</v>
      </c>
    </row>
    <row r="2183" spans="1:16" ht="70.150000000000006" hidden="1" customHeight="1">
      <c r="A2183" s="80" t="s">
        <v>16115</v>
      </c>
      <c r="B2183" s="1">
        <v>355</v>
      </c>
      <c r="C2183" s="3" t="s">
        <v>4923</v>
      </c>
      <c r="D2183" s="4" t="s">
        <v>4924</v>
      </c>
      <c r="E2183" s="1" t="str">
        <f t="shared" si="102"/>
        <v/>
      </c>
      <c r="G2183" s="1" t="s">
        <v>17860</v>
      </c>
      <c r="H2183" s="4"/>
      <c r="I2183" s="17" t="str">
        <f t="shared" si="103"/>
        <v/>
      </c>
      <c r="J2183" s="2" t="s">
        <v>4926</v>
      </c>
      <c r="K2183" s="2" t="s">
        <v>4925</v>
      </c>
      <c r="L2183" s="2" t="s">
        <v>4924</v>
      </c>
      <c r="M2183" s="17">
        <v>3</v>
      </c>
      <c r="N2183" s="24"/>
      <c r="O2183" s="80">
        <f>MATCH(C2183,大汇总!$A$2:$A$6000,0)</f>
        <v>1306</v>
      </c>
      <c r="P2183">
        <f t="shared" ca="1" si="104"/>
        <v>0.38396669109498671</v>
      </c>
    </row>
    <row r="2184" spans="1:16" ht="70.150000000000006" hidden="1" customHeight="1">
      <c r="A2184" s="80" t="s">
        <v>16113</v>
      </c>
      <c r="B2184" s="1">
        <v>355</v>
      </c>
      <c r="C2184" s="3" t="s">
        <v>883</v>
      </c>
      <c r="D2184" s="4" t="s">
        <v>884</v>
      </c>
      <c r="E2184" s="1" t="str">
        <f t="shared" si="102"/>
        <v/>
      </c>
      <c r="G2184" s="1"/>
      <c r="H2184" s="4">
        <v>3</v>
      </c>
      <c r="I2184" s="17" t="str">
        <f t="shared" si="103"/>
        <v>√</v>
      </c>
      <c r="J2184" s="2" t="s">
        <v>886</v>
      </c>
      <c r="K2184" s="2" t="s">
        <v>885</v>
      </c>
      <c r="L2184" s="2" t="s">
        <v>884</v>
      </c>
      <c r="M2184" s="17">
        <v>3</v>
      </c>
      <c r="N2184" s="24"/>
      <c r="O2184" s="80">
        <f>MATCH(C2184,大汇总!$A$2:$A$6000,0)</f>
        <v>2652</v>
      </c>
      <c r="P2184">
        <f t="shared" ca="1" si="104"/>
        <v>0.35919578447360856</v>
      </c>
    </row>
    <row r="2185" spans="1:16" ht="70.150000000000006" hidden="1" customHeight="1">
      <c r="A2185" s="80" t="s">
        <v>16116</v>
      </c>
      <c r="B2185" s="1">
        <v>355</v>
      </c>
      <c r="C2185" s="3" t="s">
        <v>10964</v>
      </c>
      <c r="D2185" s="4" t="s">
        <v>6716</v>
      </c>
      <c r="E2185" s="1" t="str">
        <f t="shared" si="102"/>
        <v/>
      </c>
      <c r="G2185" s="1"/>
      <c r="H2185" s="4">
        <v>1</v>
      </c>
      <c r="I2185" s="17" t="str">
        <f t="shared" si="103"/>
        <v>√</v>
      </c>
      <c r="J2185" s="2" t="s">
        <v>6716</v>
      </c>
      <c r="K2185" s="2" t="s">
        <v>6996</v>
      </c>
      <c r="L2185" s="2" t="s">
        <v>6997</v>
      </c>
      <c r="M2185" s="17">
        <v>1</v>
      </c>
      <c r="N2185" s="38"/>
      <c r="O2185" s="80">
        <f>MATCH(C2185,大汇总!$A$2:$A$6000,0)</f>
        <v>1708</v>
      </c>
      <c r="P2185">
        <f t="shared" ca="1" si="104"/>
        <v>0.95659842490584512</v>
      </c>
    </row>
    <row r="2186" spans="1:16" ht="70.150000000000006" hidden="1" customHeight="1">
      <c r="A2186" s="80" t="s">
        <v>16114</v>
      </c>
      <c r="B2186" s="1">
        <v>355</v>
      </c>
      <c r="C2186" s="3" t="s">
        <v>2802</v>
      </c>
      <c r="D2186" s="4" t="s">
        <v>2803</v>
      </c>
      <c r="E2186" s="1" t="str">
        <f t="shared" si="102"/>
        <v/>
      </c>
      <c r="G2186" s="1" t="s">
        <v>17860</v>
      </c>
      <c r="H2186" s="4"/>
      <c r="I2186" s="1" t="str">
        <f t="shared" si="103"/>
        <v/>
      </c>
      <c r="J2186" s="2" t="s">
        <v>2804</v>
      </c>
      <c r="K2186" s="2" t="s">
        <v>2803</v>
      </c>
      <c r="L2186" s="2" t="s">
        <v>2805</v>
      </c>
      <c r="M2186" s="1">
        <v>2</v>
      </c>
      <c r="N2186" s="33"/>
      <c r="O2186" s="80">
        <f>MATCH(C2186,大汇总!$A$2:$A$6000,0)</f>
        <v>378</v>
      </c>
      <c r="P2186">
        <f t="shared" ca="1" si="104"/>
        <v>0.79051538602469051</v>
      </c>
    </row>
    <row r="2187" spans="1:16" ht="70.150000000000006" hidden="1" customHeight="1">
      <c r="A2187" s="80" t="s">
        <v>16120</v>
      </c>
      <c r="B2187" s="54">
        <v>355</v>
      </c>
      <c r="C2187" s="3" t="s">
        <v>15256</v>
      </c>
      <c r="D2187" s="4" t="s">
        <v>13660</v>
      </c>
      <c r="E2187" s="9" t="str">
        <f t="shared" si="102"/>
        <v/>
      </c>
      <c r="G2187" s="1" t="s">
        <v>17860</v>
      </c>
      <c r="H2187" s="4">
        <v>2</v>
      </c>
      <c r="I2187" s="17" t="str">
        <f t="shared" si="103"/>
        <v>√</v>
      </c>
      <c r="J2187" s="2" t="s">
        <v>13661</v>
      </c>
      <c r="K2187" s="2" t="s">
        <v>13660</v>
      </c>
      <c r="L2187" s="2" t="s">
        <v>13662</v>
      </c>
      <c r="M2187" s="17">
        <v>2</v>
      </c>
      <c r="N2187" s="25"/>
      <c r="O2187" s="80">
        <f>MATCH(C2187,大汇总!$A$2:$A$6000,0)</f>
        <v>308</v>
      </c>
      <c r="P2187">
        <f t="shared" ca="1" si="104"/>
        <v>0.64919833570035834</v>
      </c>
    </row>
    <row r="2188" spans="1:16" ht="70.150000000000006" hidden="1" customHeight="1">
      <c r="A2188" s="80" t="s">
        <v>16117</v>
      </c>
      <c r="B2188" s="17">
        <v>355</v>
      </c>
      <c r="C2188" s="3" t="s">
        <v>12182</v>
      </c>
      <c r="D2188" s="4" t="s">
        <v>12183</v>
      </c>
      <c r="E2188" s="1" t="str">
        <f t="shared" si="102"/>
        <v/>
      </c>
      <c r="F2188" s="80" t="s">
        <v>29528</v>
      </c>
      <c r="G2188" s="1" t="s">
        <v>17860</v>
      </c>
      <c r="H2188" s="4"/>
      <c r="I2188" s="17" t="str">
        <f t="shared" si="103"/>
        <v/>
      </c>
      <c r="J2188" s="2" t="s">
        <v>12184</v>
      </c>
      <c r="K2188" s="2" t="s">
        <v>12183</v>
      </c>
      <c r="L2188" s="2" t="s">
        <v>12185</v>
      </c>
      <c r="M2188" s="17">
        <v>2</v>
      </c>
      <c r="N2188" s="24"/>
      <c r="O2188" s="80">
        <f>MATCH(C2188,大汇总!$A$2:$A$6000,0)</f>
        <v>1245</v>
      </c>
      <c r="P2188">
        <f t="shared" ca="1" si="104"/>
        <v>0.22270755986742852</v>
      </c>
    </row>
    <row r="2189" spans="1:16" ht="70.150000000000006" hidden="1" customHeight="1">
      <c r="A2189" s="80" t="s">
        <v>16115</v>
      </c>
      <c r="B2189" s="1">
        <v>356</v>
      </c>
      <c r="C2189" s="3" t="s">
        <v>4927</v>
      </c>
      <c r="D2189" s="4" t="s">
        <v>4498</v>
      </c>
      <c r="E2189" s="1" t="str">
        <f t="shared" si="102"/>
        <v/>
      </c>
      <c r="G2189" s="1" t="s">
        <v>17860</v>
      </c>
      <c r="H2189" s="4"/>
      <c r="I2189" s="17" t="str">
        <f t="shared" si="103"/>
        <v/>
      </c>
      <c r="J2189" s="2" t="s">
        <v>4498</v>
      </c>
      <c r="K2189" s="2" t="s">
        <v>4928</v>
      </c>
      <c r="L2189" s="2" t="s">
        <v>4529</v>
      </c>
      <c r="M2189" s="17">
        <v>1</v>
      </c>
      <c r="N2189" s="24"/>
      <c r="O2189" s="80">
        <f>MATCH(C2189,大汇总!$A$2:$A$6000,0)</f>
        <v>1303</v>
      </c>
      <c r="P2189">
        <f t="shared" ca="1" si="104"/>
        <v>0.69073991724065154</v>
      </c>
    </row>
    <row r="2190" spans="1:16" ht="70.150000000000006" hidden="1" customHeight="1">
      <c r="A2190" s="80" t="s">
        <v>16113</v>
      </c>
      <c r="B2190" s="70">
        <v>356</v>
      </c>
      <c r="C2190" s="71" t="s">
        <v>887</v>
      </c>
      <c r="D2190" s="4" t="s">
        <v>888</v>
      </c>
      <c r="E2190" s="70" t="str">
        <f t="shared" si="102"/>
        <v/>
      </c>
      <c r="G2190" s="70" t="s">
        <v>17862</v>
      </c>
      <c r="H2190" s="72">
        <v>3</v>
      </c>
      <c r="I2190" s="73" t="str">
        <f t="shared" si="103"/>
        <v>√</v>
      </c>
      <c r="J2190" s="74" t="s">
        <v>890</v>
      </c>
      <c r="K2190" s="74" t="s">
        <v>889</v>
      </c>
      <c r="L2190" s="74" t="s">
        <v>888</v>
      </c>
      <c r="M2190" s="17">
        <v>3</v>
      </c>
      <c r="N2190" s="23"/>
      <c r="O2190" s="80">
        <f>MATCH(C2190,大汇总!$A$2:$A$6000,0)</f>
        <v>4112</v>
      </c>
      <c r="P2190">
        <f t="shared" ca="1" si="104"/>
        <v>0.95037790363439201</v>
      </c>
    </row>
    <row r="2191" spans="1:16" ht="70.150000000000006" hidden="1" customHeight="1">
      <c r="A2191" s="80" t="s">
        <v>16116</v>
      </c>
      <c r="B2191" s="1">
        <v>356</v>
      </c>
      <c r="C2191" s="3" t="s">
        <v>10965</v>
      </c>
      <c r="D2191" s="4" t="s">
        <v>6998</v>
      </c>
      <c r="E2191" s="1" t="str">
        <f t="shared" si="102"/>
        <v/>
      </c>
      <c r="G2191" s="1"/>
      <c r="H2191" s="4">
        <v>1</v>
      </c>
      <c r="I2191" s="17" t="str">
        <f t="shared" si="103"/>
        <v>√</v>
      </c>
      <c r="J2191" s="2" t="s">
        <v>6998</v>
      </c>
      <c r="K2191" s="2" t="s">
        <v>6999</v>
      </c>
      <c r="L2191" s="2" t="s">
        <v>6996</v>
      </c>
      <c r="M2191" s="17">
        <v>1</v>
      </c>
      <c r="N2191" s="38"/>
      <c r="O2191" s="80">
        <f>MATCH(C2191,大汇总!$A$2:$A$6000,0)</f>
        <v>1709</v>
      </c>
      <c r="P2191">
        <f t="shared" ca="1" si="104"/>
        <v>0.77901093560020751</v>
      </c>
    </row>
    <row r="2192" spans="1:16" ht="70.150000000000006" hidden="1" customHeight="1">
      <c r="A2192" s="80" t="s">
        <v>16114</v>
      </c>
      <c r="B2192" s="1">
        <v>356</v>
      </c>
      <c r="C2192" s="3" t="s">
        <v>2806</v>
      </c>
      <c r="D2192" s="4" t="s">
        <v>2807</v>
      </c>
      <c r="E2192" s="1" t="str">
        <f t="shared" si="102"/>
        <v/>
      </c>
      <c r="G2192" s="1" t="s">
        <v>17860</v>
      </c>
      <c r="H2192" s="4"/>
      <c r="I2192" s="1" t="str">
        <f t="shared" si="103"/>
        <v/>
      </c>
      <c r="J2192" s="2" t="s">
        <v>2807</v>
      </c>
      <c r="K2192" s="2" t="s">
        <v>2808</v>
      </c>
      <c r="L2192" s="2" t="s">
        <v>2809</v>
      </c>
      <c r="M2192" s="1">
        <v>1</v>
      </c>
      <c r="N2192" s="33"/>
      <c r="O2192" s="80">
        <f>MATCH(C2192,大汇总!$A$2:$A$6000,0)</f>
        <v>380</v>
      </c>
      <c r="P2192">
        <f t="shared" ca="1" si="104"/>
        <v>0.47029492375573323</v>
      </c>
    </row>
    <row r="2193" spans="1:16" ht="70.150000000000006" hidden="1" customHeight="1">
      <c r="A2193" s="80" t="s">
        <v>16120</v>
      </c>
      <c r="B2193" s="54">
        <v>356</v>
      </c>
      <c r="C2193" s="3" t="s">
        <v>15257</v>
      </c>
      <c r="D2193" s="4" t="s">
        <v>13663</v>
      </c>
      <c r="E2193" s="9" t="str">
        <f t="shared" si="102"/>
        <v/>
      </c>
      <c r="G2193" s="1" t="s">
        <v>17860</v>
      </c>
      <c r="H2193" s="4"/>
      <c r="I2193" s="17" t="str">
        <f t="shared" si="103"/>
        <v/>
      </c>
      <c r="J2193" s="2" t="s">
        <v>13664</v>
      </c>
      <c r="K2193" s="2" t="s">
        <v>13663</v>
      </c>
      <c r="L2193" s="2" t="s">
        <v>13665</v>
      </c>
      <c r="M2193" s="17">
        <v>2</v>
      </c>
      <c r="N2193" s="25"/>
      <c r="O2193" s="80">
        <f>MATCH(C2193,大汇总!$A$2:$A$6000,0)</f>
        <v>309</v>
      </c>
      <c r="P2193">
        <f t="shared" ca="1" si="104"/>
        <v>9.8315251902291512E-2</v>
      </c>
    </row>
    <row r="2194" spans="1:16" ht="70.150000000000006" hidden="1" customHeight="1">
      <c r="A2194" s="80" t="s">
        <v>16117</v>
      </c>
      <c r="B2194" s="17">
        <v>356</v>
      </c>
      <c r="C2194" s="3" t="s">
        <v>12186</v>
      </c>
      <c r="D2194" s="4" t="s">
        <v>12187</v>
      </c>
      <c r="E2194" s="1" t="str">
        <f t="shared" si="102"/>
        <v/>
      </c>
      <c r="G2194" s="1" t="s">
        <v>17860</v>
      </c>
      <c r="H2194" s="4"/>
      <c r="I2194" s="17" t="str">
        <f t="shared" si="103"/>
        <v/>
      </c>
      <c r="J2194" s="2" t="s">
        <v>12188</v>
      </c>
      <c r="K2194" s="2" t="s">
        <v>12187</v>
      </c>
      <c r="L2194" s="2" t="s">
        <v>12189</v>
      </c>
      <c r="M2194" s="17">
        <v>2</v>
      </c>
      <c r="N2194" s="24"/>
      <c r="O2194" s="80">
        <f>MATCH(C2194,大汇总!$A$2:$A$6000,0)</f>
        <v>1250</v>
      </c>
      <c r="P2194">
        <f t="shared" ca="1" si="104"/>
        <v>0.34330175506724692</v>
      </c>
    </row>
    <row r="2195" spans="1:16" ht="70.150000000000006" hidden="1" customHeight="1">
      <c r="A2195" s="80" t="s">
        <v>16115</v>
      </c>
      <c r="B2195" s="1">
        <v>357</v>
      </c>
      <c r="C2195" s="3" t="s">
        <v>4929</v>
      </c>
      <c r="D2195" s="4" t="s">
        <v>4930</v>
      </c>
      <c r="E2195" s="1" t="str">
        <f t="shared" si="102"/>
        <v/>
      </c>
      <c r="G2195" s="1" t="s">
        <v>17860</v>
      </c>
      <c r="H2195" s="4"/>
      <c r="I2195" s="17" t="str">
        <f t="shared" si="103"/>
        <v/>
      </c>
      <c r="J2195" s="2" t="s">
        <v>4928</v>
      </c>
      <c r="K2195" s="2" t="s">
        <v>4249</v>
      </c>
      <c r="L2195" s="2" t="s">
        <v>4930</v>
      </c>
      <c r="M2195" s="17">
        <v>3</v>
      </c>
      <c r="N2195" s="24"/>
      <c r="O2195" s="80">
        <f>MATCH(C2195,大汇总!$A$2:$A$6000,0)</f>
        <v>1305</v>
      </c>
      <c r="P2195">
        <f t="shared" ca="1" si="104"/>
        <v>0.14931179264854966</v>
      </c>
    </row>
    <row r="2196" spans="1:16" ht="70.150000000000006" hidden="1" customHeight="1">
      <c r="A2196" s="80" t="s">
        <v>16113</v>
      </c>
      <c r="B2196" s="1">
        <v>357</v>
      </c>
      <c r="C2196" s="3" t="s">
        <v>891</v>
      </c>
      <c r="D2196" s="4" t="s">
        <v>894</v>
      </c>
      <c r="E2196" s="1" t="str">
        <f t="shared" si="102"/>
        <v/>
      </c>
      <c r="G2196" s="1"/>
      <c r="H2196" s="4">
        <v>3</v>
      </c>
      <c r="I2196" s="17" t="str">
        <f t="shared" si="103"/>
        <v>√</v>
      </c>
      <c r="J2196" s="2" t="s">
        <v>892</v>
      </c>
      <c r="K2196" s="2" t="s">
        <v>893</v>
      </c>
      <c r="L2196" s="2" t="s">
        <v>894</v>
      </c>
      <c r="M2196" s="17">
        <v>3</v>
      </c>
      <c r="N2196" s="24"/>
      <c r="O2196" s="80">
        <f>MATCH(C2196,大汇总!$A$2:$A$6000,0)</f>
        <v>2639</v>
      </c>
      <c r="P2196">
        <f t="shared" ca="1" si="104"/>
        <v>0.16567932296309784</v>
      </c>
    </row>
    <row r="2197" spans="1:16" ht="70.150000000000006" hidden="1" customHeight="1">
      <c r="A2197" s="80" t="s">
        <v>16116</v>
      </c>
      <c r="B2197" s="1">
        <v>357</v>
      </c>
      <c r="C2197" s="3" t="s">
        <v>10966</v>
      </c>
      <c r="D2197" s="4" t="s">
        <v>6719</v>
      </c>
      <c r="E2197" s="1" t="str">
        <f t="shared" si="102"/>
        <v/>
      </c>
      <c r="G2197" s="1"/>
      <c r="H2197" s="4">
        <v>2</v>
      </c>
      <c r="I2197" s="17" t="str">
        <f t="shared" si="103"/>
        <v>√</v>
      </c>
      <c r="J2197" s="2" t="s">
        <v>6720</v>
      </c>
      <c r="K2197" s="2" t="s">
        <v>6719</v>
      </c>
      <c r="L2197" s="2" t="s">
        <v>6721</v>
      </c>
      <c r="M2197" s="17">
        <v>2</v>
      </c>
      <c r="N2197" s="38"/>
      <c r="O2197" s="80" t="e">
        <f>MATCH(C2197,大汇总!$A$2:$A$6000,0)</f>
        <v>#N/A</v>
      </c>
      <c r="P2197">
        <f t="shared" ca="1" si="104"/>
        <v>0.25011784510373891</v>
      </c>
    </row>
    <row r="2198" spans="1:16" ht="70.150000000000006" hidden="1" customHeight="1">
      <c r="A2198" s="80" t="s">
        <v>16114</v>
      </c>
      <c r="B2198" s="1">
        <v>357</v>
      </c>
      <c r="C2198" s="3" t="s">
        <v>15634</v>
      </c>
      <c r="D2198" s="4" t="s">
        <v>2812</v>
      </c>
      <c r="E2198" s="1" t="str">
        <f t="shared" si="102"/>
        <v/>
      </c>
      <c r="G2198" s="1" t="s">
        <v>17860</v>
      </c>
      <c r="H2198" s="4"/>
      <c r="I2198" s="1" t="str">
        <f t="shared" si="103"/>
        <v/>
      </c>
      <c r="J2198" s="2" t="s">
        <v>2811</v>
      </c>
      <c r="K2198" s="2" t="s">
        <v>2812</v>
      </c>
      <c r="L2198" s="2" t="s">
        <v>2810</v>
      </c>
      <c r="M2198" s="1">
        <v>2</v>
      </c>
      <c r="N2198" s="33"/>
      <c r="O2198" s="80">
        <f>MATCH(C2198,大汇总!$A$2:$A$6000,0)</f>
        <v>385</v>
      </c>
      <c r="P2198">
        <f t="shared" ca="1" si="104"/>
        <v>0.25728007114695695</v>
      </c>
    </row>
    <row r="2199" spans="1:16" ht="70.150000000000006" hidden="1" customHeight="1">
      <c r="A2199" s="80" t="s">
        <v>16120</v>
      </c>
      <c r="B2199" s="54">
        <v>357</v>
      </c>
      <c r="C2199" s="3" t="s">
        <v>15258</v>
      </c>
      <c r="D2199" s="4" t="s">
        <v>13666</v>
      </c>
      <c r="E2199" s="9" t="str">
        <f t="shared" si="102"/>
        <v/>
      </c>
      <c r="F2199" s="9" t="s">
        <v>17901</v>
      </c>
      <c r="G2199" s="9" t="s">
        <v>17857</v>
      </c>
      <c r="H2199" s="4"/>
      <c r="I2199" s="17" t="str">
        <f t="shared" si="103"/>
        <v/>
      </c>
      <c r="J2199" s="2" t="s">
        <v>13668</v>
      </c>
      <c r="K2199" s="2" t="s">
        <v>13667</v>
      </c>
      <c r="L2199" s="2" t="s">
        <v>13666</v>
      </c>
      <c r="M2199" s="17">
        <v>3</v>
      </c>
      <c r="N2199" s="25"/>
      <c r="O2199" s="80">
        <f>MATCH(C2199,大汇总!$A$2:$A$6000,0)</f>
        <v>352</v>
      </c>
      <c r="P2199">
        <f t="shared" ca="1" si="104"/>
        <v>0.47420620801987823</v>
      </c>
    </row>
    <row r="2200" spans="1:16" ht="70.150000000000006" hidden="1" customHeight="1">
      <c r="A2200" s="80" t="s">
        <v>16117</v>
      </c>
      <c r="B2200" s="17">
        <v>357</v>
      </c>
      <c r="C2200" s="3" t="s">
        <v>12190</v>
      </c>
      <c r="D2200" s="4" t="s">
        <v>12192</v>
      </c>
      <c r="E2200" s="1" t="str">
        <f t="shared" si="102"/>
        <v/>
      </c>
      <c r="G2200" s="1" t="s">
        <v>17860</v>
      </c>
      <c r="H2200" s="4"/>
      <c r="I2200" s="17" t="str">
        <f t="shared" si="103"/>
        <v/>
      </c>
      <c r="J2200" s="2" t="s">
        <v>12191</v>
      </c>
      <c r="K2200" s="2" t="s">
        <v>12192</v>
      </c>
      <c r="L2200" s="2" t="s">
        <v>12193</v>
      </c>
      <c r="M2200" s="17">
        <v>2</v>
      </c>
      <c r="N2200" s="24"/>
      <c r="O2200" s="80">
        <f>MATCH(C2200,大汇总!$A$2:$A$6000,0)</f>
        <v>1253</v>
      </c>
      <c r="P2200">
        <f t="shared" ca="1" si="104"/>
        <v>0.32418008736876025</v>
      </c>
    </row>
    <row r="2201" spans="1:16" ht="70.150000000000006" hidden="1" customHeight="1">
      <c r="A2201" s="80" t="s">
        <v>16115</v>
      </c>
      <c r="B2201" s="1">
        <v>358</v>
      </c>
      <c r="C2201" s="3" t="s">
        <v>4931</v>
      </c>
      <c r="D2201" s="4" t="s">
        <v>4498</v>
      </c>
      <c r="E2201" s="1" t="str">
        <f t="shared" si="102"/>
        <v/>
      </c>
      <c r="G2201" s="1" t="s">
        <v>17860</v>
      </c>
      <c r="H2201" s="4"/>
      <c r="I2201" s="17" t="str">
        <f t="shared" si="103"/>
        <v/>
      </c>
      <c r="J2201" s="2" t="s">
        <v>4930</v>
      </c>
      <c r="K2201" s="2" t="s">
        <v>4249</v>
      </c>
      <c r="L2201" s="2" t="s">
        <v>4498</v>
      </c>
      <c r="M2201" s="17">
        <v>3</v>
      </c>
      <c r="N2201" s="24"/>
      <c r="O2201" s="80">
        <f>MATCH(C2201,大汇总!$A$2:$A$6000,0)</f>
        <v>1304</v>
      </c>
      <c r="P2201">
        <f t="shared" ca="1" si="104"/>
        <v>0.43908466976418303</v>
      </c>
    </row>
    <row r="2202" spans="1:16" ht="70.150000000000006" hidden="1" customHeight="1">
      <c r="A2202" s="80" t="s">
        <v>16113</v>
      </c>
      <c r="B2202" s="34">
        <v>358</v>
      </c>
      <c r="C2202" s="48" t="s">
        <v>895</v>
      </c>
      <c r="D2202" s="4" t="s">
        <v>853</v>
      </c>
      <c r="E2202" s="34" t="str">
        <f t="shared" si="102"/>
        <v/>
      </c>
      <c r="F2202" s="80" t="s">
        <v>29479</v>
      </c>
      <c r="G2202" s="34" t="s">
        <v>17859</v>
      </c>
      <c r="H2202" s="47">
        <v>3</v>
      </c>
      <c r="I2202" s="37" t="str">
        <f t="shared" si="103"/>
        <v>√</v>
      </c>
      <c r="J2202" s="35" t="s">
        <v>852</v>
      </c>
      <c r="K2202" s="35" t="s">
        <v>854</v>
      </c>
      <c r="L2202" s="35" t="s">
        <v>853</v>
      </c>
      <c r="M2202" s="17">
        <v>3</v>
      </c>
      <c r="N2202" s="23"/>
      <c r="O2202" s="80">
        <f>MATCH(C2202,大汇总!$A$2:$A$6000,0)</f>
        <v>3162</v>
      </c>
      <c r="P2202">
        <f t="shared" ca="1" si="104"/>
        <v>0.15871319421361207</v>
      </c>
    </row>
    <row r="2203" spans="1:16" ht="70.150000000000006" hidden="1" customHeight="1">
      <c r="A2203" s="80" t="s">
        <v>16116</v>
      </c>
      <c r="B2203" s="1">
        <v>358</v>
      </c>
      <c r="C2203" s="3" t="s">
        <v>10967</v>
      </c>
      <c r="D2203" s="4" t="s">
        <v>6722</v>
      </c>
      <c r="E2203" s="1" t="str">
        <f t="shared" si="102"/>
        <v/>
      </c>
      <c r="G2203" s="1"/>
      <c r="H2203" s="4">
        <v>2</v>
      </c>
      <c r="I2203" s="17" t="str">
        <f t="shared" si="103"/>
        <v>√</v>
      </c>
      <c r="J2203" s="2" t="s">
        <v>6718</v>
      </c>
      <c r="K2203" s="2" t="s">
        <v>6722</v>
      </c>
      <c r="L2203" s="2" t="s">
        <v>6723</v>
      </c>
      <c r="M2203" s="17">
        <v>2</v>
      </c>
      <c r="N2203" s="38"/>
      <c r="O2203" s="80" t="e">
        <f>MATCH(C2203,大汇总!$A$2:$A$6000,0)</f>
        <v>#N/A</v>
      </c>
      <c r="P2203">
        <f t="shared" ca="1" si="104"/>
        <v>0.97067881518839383</v>
      </c>
    </row>
    <row r="2204" spans="1:16" ht="70.150000000000006" hidden="1" customHeight="1">
      <c r="A2204" s="80" t="s">
        <v>16114</v>
      </c>
      <c r="B2204" s="1">
        <v>358</v>
      </c>
      <c r="C2204" s="3" t="s">
        <v>15635</v>
      </c>
      <c r="D2204" s="4" t="s">
        <v>2813</v>
      </c>
      <c r="E2204" s="1" t="str">
        <f t="shared" si="102"/>
        <v/>
      </c>
      <c r="G2204" s="1" t="s">
        <v>17860</v>
      </c>
      <c r="H2204" s="4"/>
      <c r="I2204" s="1" t="str">
        <f t="shared" si="103"/>
        <v/>
      </c>
      <c r="J2204" s="2" t="s">
        <v>2814</v>
      </c>
      <c r="K2204" s="2" t="s">
        <v>2813</v>
      </c>
      <c r="L2204" s="2" t="s">
        <v>2815</v>
      </c>
      <c r="M2204" s="1">
        <v>2</v>
      </c>
      <c r="N2204" s="33"/>
      <c r="O2204" s="80">
        <f>MATCH(C2204,大汇总!$A$2:$A$6000,0)</f>
        <v>384</v>
      </c>
      <c r="P2204">
        <f t="shared" ca="1" si="104"/>
        <v>0.8547618134153363</v>
      </c>
    </row>
    <row r="2205" spans="1:16" ht="70.150000000000006" hidden="1" customHeight="1">
      <c r="A2205" s="80" t="s">
        <v>16120</v>
      </c>
      <c r="B2205" s="54">
        <v>358</v>
      </c>
      <c r="C2205" s="3" t="s">
        <v>15259</v>
      </c>
      <c r="D2205" s="4" t="s">
        <v>13669</v>
      </c>
      <c r="E2205" s="9" t="str">
        <f t="shared" si="102"/>
        <v/>
      </c>
      <c r="F2205" s="9" t="s">
        <v>17901</v>
      </c>
      <c r="G2205" s="9" t="s">
        <v>17857</v>
      </c>
      <c r="H2205" s="4"/>
      <c r="I2205" s="17" t="str">
        <f t="shared" si="103"/>
        <v/>
      </c>
      <c r="J2205" s="2" t="s">
        <v>13671</v>
      </c>
      <c r="K2205" s="2" t="s">
        <v>13670</v>
      </c>
      <c r="L2205" s="2" t="s">
        <v>13669</v>
      </c>
      <c r="M2205" s="17">
        <v>3</v>
      </c>
      <c r="N2205" s="25"/>
      <c r="O2205" s="80">
        <f>MATCH(C2205,大汇总!$A$2:$A$6000,0)</f>
        <v>354</v>
      </c>
      <c r="P2205">
        <f t="shared" ca="1" si="104"/>
        <v>0.73984019660141254</v>
      </c>
    </row>
    <row r="2206" spans="1:16" ht="70.150000000000006" hidden="1" customHeight="1">
      <c r="A2206" s="80" t="s">
        <v>16117</v>
      </c>
      <c r="B2206" s="17">
        <v>358</v>
      </c>
      <c r="C2206" s="3" t="s">
        <v>12194</v>
      </c>
      <c r="D2206" s="4" t="s">
        <v>12195</v>
      </c>
      <c r="E2206" s="1" t="str">
        <f t="shared" si="102"/>
        <v/>
      </c>
      <c r="G2206" s="1" t="s">
        <v>17860</v>
      </c>
      <c r="H2206" s="4"/>
      <c r="I2206" s="17" t="str">
        <f t="shared" si="103"/>
        <v/>
      </c>
      <c r="J2206" s="2" t="s">
        <v>12196</v>
      </c>
      <c r="K2206" s="2" t="s">
        <v>12195</v>
      </c>
      <c r="L2206" s="2" t="s">
        <v>12197</v>
      </c>
      <c r="M2206" s="17">
        <v>2</v>
      </c>
      <c r="N2206" s="24"/>
      <c r="O2206" s="80">
        <f>MATCH(C2206,大汇总!$A$2:$A$6000,0)</f>
        <v>1252</v>
      </c>
      <c r="P2206">
        <f t="shared" ca="1" si="104"/>
        <v>0.3887856157158196</v>
      </c>
    </row>
    <row r="2207" spans="1:16" ht="70.150000000000006" hidden="1" customHeight="1">
      <c r="A2207" s="80" t="s">
        <v>16115</v>
      </c>
      <c r="B2207" s="1">
        <v>359</v>
      </c>
      <c r="C2207" s="3" t="s">
        <v>4932</v>
      </c>
      <c r="D2207" s="4" t="s">
        <v>4498</v>
      </c>
      <c r="E2207" s="1" t="str">
        <f t="shared" si="102"/>
        <v/>
      </c>
      <c r="G2207" s="1" t="s">
        <v>17860</v>
      </c>
      <c r="H2207" s="4"/>
      <c r="I2207" s="17" t="str">
        <f t="shared" si="103"/>
        <v/>
      </c>
      <c r="J2207" s="2" t="s">
        <v>4249</v>
      </c>
      <c r="K2207" s="2" t="s">
        <v>4498</v>
      </c>
      <c r="L2207" s="2" t="s">
        <v>4930</v>
      </c>
      <c r="M2207" s="17">
        <v>2</v>
      </c>
      <c r="N2207" s="24"/>
      <c r="O2207" s="80" t="e">
        <f>MATCH(C2207,大汇总!$A$2:$A$6000,0)</f>
        <v>#N/A</v>
      </c>
      <c r="P2207">
        <f t="shared" ca="1" si="104"/>
        <v>0.75604520957451793</v>
      </c>
    </row>
    <row r="2208" spans="1:16" ht="70.150000000000006" hidden="1" customHeight="1">
      <c r="A2208" s="80" t="s">
        <v>16113</v>
      </c>
      <c r="B2208" s="1">
        <v>359</v>
      </c>
      <c r="C2208" s="3" t="s">
        <v>896</v>
      </c>
      <c r="D2208" s="4" t="s">
        <v>897</v>
      </c>
      <c r="E2208" s="1" t="str">
        <f t="shared" si="102"/>
        <v/>
      </c>
      <c r="G2208" s="1"/>
      <c r="H2208" s="4">
        <v>1</v>
      </c>
      <c r="I2208" s="17" t="str">
        <f t="shared" si="103"/>
        <v>√</v>
      </c>
      <c r="J2208" s="2" t="s">
        <v>897</v>
      </c>
      <c r="K2208" s="2" t="s">
        <v>898</v>
      </c>
      <c r="L2208" s="2" t="s">
        <v>899</v>
      </c>
      <c r="M2208" s="17">
        <v>1</v>
      </c>
      <c r="N2208" s="24"/>
      <c r="O2208" s="80">
        <f>MATCH(C2208,大汇总!$A$2:$A$6000,0)</f>
        <v>4100</v>
      </c>
      <c r="P2208">
        <f t="shared" ca="1" si="104"/>
        <v>0.8950818951320858</v>
      </c>
    </row>
    <row r="2209" spans="1:16" ht="70.150000000000006" hidden="1" customHeight="1">
      <c r="A2209" s="80" t="s">
        <v>16116</v>
      </c>
      <c r="B2209" s="1">
        <v>359</v>
      </c>
      <c r="C2209" s="3" t="s">
        <v>10968</v>
      </c>
      <c r="D2209" s="4" t="s">
        <v>7000</v>
      </c>
      <c r="E2209" s="1" t="str">
        <f t="shared" si="102"/>
        <v/>
      </c>
      <c r="G2209" s="1" t="s">
        <v>17860</v>
      </c>
      <c r="H2209" s="4"/>
      <c r="I2209" s="17" t="str">
        <f t="shared" si="103"/>
        <v/>
      </c>
      <c r="J2209" s="2" t="s">
        <v>7000</v>
      </c>
      <c r="K2209" s="2" t="s">
        <v>7001</v>
      </c>
      <c r="L2209" s="2" t="s">
        <v>7002</v>
      </c>
      <c r="M2209" s="17">
        <v>1</v>
      </c>
      <c r="N2209" s="38"/>
      <c r="O2209" s="80">
        <f>MATCH(C2209,大汇总!$A$2:$A$6000,0)</f>
        <v>266</v>
      </c>
      <c r="P2209">
        <f t="shared" ca="1" si="104"/>
        <v>0.58220278080790921</v>
      </c>
    </row>
    <row r="2210" spans="1:16" ht="70.150000000000006" hidden="1" customHeight="1">
      <c r="A2210" s="80" t="s">
        <v>16114</v>
      </c>
      <c r="B2210" s="1">
        <v>359</v>
      </c>
      <c r="C2210" s="3" t="s">
        <v>15636</v>
      </c>
      <c r="D2210" s="4" t="s">
        <v>2816</v>
      </c>
      <c r="E2210" s="1" t="str">
        <f t="shared" si="102"/>
        <v/>
      </c>
      <c r="G2210" s="1" t="s">
        <v>17860</v>
      </c>
      <c r="H2210" s="4"/>
      <c r="I2210" s="1" t="str">
        <f t="shared" si="103"/>
        <v/>
      </c>
      <c r="J2210" s="2" t="s">
        <v>2816</v>
      </c>
      <c r="K2210" s="2" t="s">
        <v>2817</v>
      </c>
      <c r="L2210" s="2" t="s">
        <v>2818</v>
      </c>
      <c r="M2210" s="1">
        <v>1</v>
      </c>
      <c r="N2210" s="33"/>
      <c r="O2210" s="80">
        <f>MATCH(C2210,大汇总!$A$2:$A$6000,0)</f>
        <v>386</v>
      </c>
      <c r="P2210">
        <f t="shared" ca="1" si="104"/>
        <v>0.86907677750226708</v>
      </c>
    </row>
    <row r="2211" spans="1:16" ht="70.150000000000006" hidden="1" customHeight="1">
      <c r="A2211" s="80" t="s">
        <v>16120</v>
      </c>
      <c r="B2211" s="54">
        <v>359</v>
      </c>
      <c r="C2211" s="3" t="s">
        <v>15260</v>
      </c>
      <c r="D2211" s="4" t="s">
        <v>13672</v>
      </c>
      <c r="E2211" s="9" t="str">
        <f t="shared" si="102"/>
        <v/>
      </c>
      <c r="F2211" s="9" t="s">
        <v>17901</v>
      </c>
      <c r="G2211" s="9" t="s">
        <v>17857</v>
      </c>
      <c r="H2211" s="4"/>
      <c r="I2211" s="17" t="str">
        <f t="shared" si="103"/>
        <v/>
      </c>
      <c r="J2211" s="2" t="s">
        <v>13674</v>
      </c>
      <c r="K2211" s="2" t="s">
        <v>13673</v>
      </c>
      <c r="L2211" s="2" t="s">
        <v>13672</v>
      </c>
      <c r="M2211" s="17">
        <v>3</v>
      </c>
      <c r="N2211" s="25"/>
      <c r="O2211" s="80">
        <f>MATCH(C2211,大汇总!$A$2:$A$6000,0)</f>
        <v>356</v>
      </c>
      <c r="P2211">
        <f t="shared" ca="1" si="104"/>
        <v>0.74429044971572167</v>
      </c>
    </row>
    <row r="2212" spans="1:16" ht="70.150000000000006" hidden="1" customHeight="1">
      <c r="A2212" s="80" t="s">
        <v>16117</v>
      </c>
      <c r="B2212" s="17">
        <v>359</v>
      </c>
      <c r="C2212" s="3" t="s">
        <v>12198</v>
      </c>
      <c r="D2212" s="4" t="s">
        <v>12199</v>
      </c>
      <c r="E2212" s="1" t="str">
        <f t="shared" si="102"/>
        <v/>
      </c>
      <c r="G2212" s="1" t="s">
        <v>17860</v>
      </c>
      <c r="H2212" s="4"/>
      <c r="I2212" s="17" t="str">
        <f t="shared" si="103"/>
        <v/>
      </c>
      <c r="J2212" s="2" t="s">
        <v>12200</v>
      </c>
      <c r="K2212" s="2" t="s">
        <v>12199</v>
      </c>
      <c r="L2212" s="2" t="s">
        <v>12201</v>
      </c>
      <c r="M2212" s="17">
        <v>2</v>
      </c>
      <c r="N2212" s="24"/>
      <c r="O2212" s="80">
        <f>MATCH(C2212,大汇总!$A$2:$A$6000,0)</f>
        <v>1251</v>
      </c>
      <c r="P2212">
        <f t="shared" ca="1" si="104"/>
        <v>0.5748801256803252</v>
      </c>
    </row>
    <row r="2213" spans="1:16" ht="70.150000000000006" hidden="1" customHeight="1">
      <c r="A2213" s="80" t="s">
        <v>16115</v>
      </c>
      <c r="B2213" s="1">
        <v>360</v>
      </c>
      <c r="C2213" s="3" t="s">
        <v>4933</v>
      </c>
      <c r="D2213" s="4" t="s">
        <v>4934</v>
      </c>
      <c r="E2213" s="1" t="str">
        <f t="shared" si="102"/>
        <v/>
      </c>
      <c r="F2213" s="80" t="s">
        <v>29462</v>
      </c>
      <c r="G2213" s="1"/>
      <c r="H2213" s="4">
        <v>2</v>
      </c>
      <c r="I2213" s="17" t="str">
        <f t="shared" si="103"/>
        <v>√</v>
      </c>
      <c r="J2213" s="2" t="s">
        <v>4935</v>
      </c>
      <c r="K2213" s="2" t="s">
        <v>4934</v>
      </c>
      <c r="L2213" s="2" t="s">
        <v>4936</v>
      </c>
      <c r="M2213" s="17">
        <v>2</v>
      </c>
      <c r="N2213" s="24"/>
      <c r="O2213" s="80">
        <f>MATCH(C2213,大汇总!$A$2:$A$6000,0)</f>
        <v>3772</v>
      </c>
      <c r="P2213">
        <f t="shared" ca="1" si="104"/>
        <v>0.76991389641292118</v>
      </c>
    </row>
    <row r="2214" spans="1:16" ht="70.150000000000006" hidden="1" customHeight="1">
      <c r="A2214" s="80" t="s">
        <v>16113</v>
      </c>
      <c r="B2214" s="34">
        <v>360</v>
      </c>
      <c r="C2214" s="48" t="s">
        <v>1610</v>
      </c>
      <c r="D2214" s="4" t="s">
        <v>900</v>
      </c>
      <c r="E2214" s="1" t="str">
        <f t="shared" si="102"/>
        <v/>
      </c>
      <c r="F2214" s="89" t="s">
        <v>17976</v>
      </c>
      <c r="G2214" s="34" t="s">
        <v>17862</v>
      </c>
      <c r="H2214" s="47">
        <v>2</v>
      </c>
      <c r="I2214" s="37" t="str">
        <f t="shared" si="103"/>
        <v>√</v>
      </c>
      <c r="J2214" s="35" t="s">
        <v>902</v>
      </c>
      <c r="K2214" s="35" t="s">
        <v>900</v>
      </c>
      <c r="L2214" s="35" t="s">
        <v>901</v>
      </c>
      <c r="M2214" s="17">
        <v>2</v>
      </c>
      <c r="N2214" s="23"/>
      <c r="O2214" s="80">
        <f>MATCH(C2214,大汇总!$A$2:$A$6000,0)</f>
        <v>4138</v>
      </c>
      <c r="P2214">
        <f t="shared" ca="1" si="104"/>
        <v>0.64656293953425126</v>
      </c>
    </row>
    <row r="2215" spans="1:16" ht="70.150000000000006" hidden="1" customHeight="1">
      <c r="A2215" s="80" t="s">
        <v>16116</v>
      </c>
      <c r="B2215" s="1">
        <v>360</v>
      </c>
      <c r="C2215" s="3" t="s">
        <v>10969</v>
      </c>
      <c r="D2215" s="4" t="s">
        <v>7003</v>
      </c>
      <c r="E2215" s="1" t="str">
        <f t="shared" si="102"/>
        <v/>
      </c>
      <c r="G2215" s="1" t="s">
        <v>17860</v>
      </c>
      <c r="H2215" s="4"/>
      <c r="I2215" s="17" t="str">
        <f t="shared" si="103"/>
        <v/>
      </c>
      <c r="J2215" s="2" t="s">
        <v>7004</v>
      </c>
      <c r="K2215" s="2" t="s">
        <v>7003</v>
      </c>
      <c r="L2215" s="2" t="s">
        <v>7005</v>
      </c>
      <c r="M2215" s="17">
        <v>2</v>
      </c>
      <c r="N2215" s="38"/>
      <c r="O2215" s="80">
        <f>MATCH(C2215,大汇总!$A$2:$A$6000,0)</f>
        <v>273</v>
      </c>
      <c r="P2215">
        <f t="shared" ca="1" si="104"/>
        <v>0.18668939943921281</v>
      </c>
    </row>
    <row r="2216" spans="1:16" ht="70.150000000000006" hidden="1" customHeight="1">
      <c r="A2216" s="80" t="s">
        <v>16114</v>
      </c>
      <c r="B2216" s="1">
        <v>360</v>
      </c>
      <c r="C2216" s="3" t="s">
        <v>2819</v>
      </c>
      <c r="D2216" s="4" t="s">
        <v>2820</v>
      </c>
      <c r="E2216" s="1" t="str">
        <f t="shared" si="102"/>
        <v/>
      </c>
      <c r="F2216" s="80" t="s">
        <v>2931</v>
      </c>
      <c r="G2216" s="1"/>
      <c r="H2216" s="4">
        <v>1</v>
      </c>
      <c r="I2216" s="1" t="str">
        <f t="shared" si="103"/>
        <v>√</v>
      </c>
      <c r="J2216" s="2" t="s">
        <v>2820</v>
      </c>
      <c r="K2216" s="2" t="s">
        <v>2821</v>
      </c>
      <c r="L2216" s="2" t="s">
        <v>2822</v>
      </c>
      <c r="M2216" s="1">
        <v>1</v>
      </c>
      <c r="N2216" s="33"/>
      <c r="O2216" s="80">
        <f>MATCH(C2216,大汇总!$A$2:$A$6000,0)</f>
        <v>1834</v>
      </c>
      <c r="P2216">
        <f t="shared" ca="1" si="104"/>
        <v>0.19488341661141895</v>
      </c>
    </row>
    <row r="2217" spans="1:16" ht="70.150000000000006" hidden="1" customHeight="1">
      <c r="A2217" s="80" t="s">
        <v>16120</v>
      </c>
      <c r="B2217" s="54">
        <v>360</v>
      </c>
      <c r="C2217" s="3" t="s">
        <v>15261</v>
      </c>
      <c r="D2217" s="4" t="s">
        <v>13675</v>
      </c>
      <c r="E2217" s="9" t="str">
        <f t="shared" si="102"/>
        <v/>
      </c>
      <c r="G2217" s="1" t="s">
        <v>17860</v>
      </c>
      <c r="H2217" s="4"/>
      <c r="I2217" s="17" t="str">
        <f t="shared" si="103"/>
        <v/>
      </c>
      <c r="J2217" s="2" t="s">
        <v>13675</v>
      </c>
      <c r="K2217" s="2" t="s">
        <v>13676</v>
      </c>
      <c r="L2217" s="2" t="s">
        <v>13677</v>
      </c>
      <c r="M2217" s="17">
        <v>1</v>
      </c>
      <c r="N2217" s="25"/>
      <c r="O2217" s="80">
        <f>MATCH(C2217,大汇总!$A$2:$A$6000,0)</f>
        <v>358</v>
      </c>
      <c r="P2217">
        <f t="shared" ca="1" si="104"/>
        <v>6.4178125183993906E-2</v>
      </c>
    </row>
    <row r="2218" spans="1:16" ht="70.150000000000006" hidden="1" customHeight="1">
      <c r="A2218" s="80" t="s">
        <v>16117</v>
      </c>
      <c r="B2218" s="17">
        <v>360</v>
      </c>
      <c r="C2218" s="3" t="s">
        <v>12202</v>
      </c>
      <c r="D2218" s="4" t="s">
        <v>12203</v>
      </c>
      <c r="E2218" s="1" t="str">
        <f t="shared" si="102"/>
        <v/>
      </c>
      <c r="G2218" s="1" t="s">
        <v>17860</v>
      </c>
      <c r="H2218" s="4"/>
      <c r="I2218" s="17" t="str">
        <f t="shared" si="103"/>
        <v/>
      </c>
      <c r="J2218" s="2" t="s">
        <v>12203</v>
      </c>
      <c r="K2218" s="2" t="s">
        <v>12204</v>
      </c>
      <c r="L2218" s="2" t="s">
        <v>12205</v>
      </c>
      <c r="M2218" s="17">
        <v>1</v>
      </c>
      <c r="N2218" s="24"/>
      <c r="O2218" s="80">
        <f>MATCH(C2218,大汇总!$A$2:$A$6000,0)</f>
        <v>1249</v>
      </c>
      <c r="P2218">
        <f t="shared" ca="1" si="104"/>
        <v>0.87378522423399962</v>
      </c>
    </row>
    <row r="2219" spans="1:16" ht="70.150000000000006" hidden="1" customHeight="1">
      <c r="A2219" s="80" t="s">
        <v>16115</v>
      </c>
      <c r="B2219" s="1">
        <v>361</v>
      </c>
      <c r="C2219" s="3" t="s">
        <v>4937</v>
      </c>
      <c r="D2219" s="4" t="s">
        <v>4938</v>
      </c>
      <c r="E2219" s="1" t="str">
        <f t="shared" si="102"/>
        <v/>
      </c>
      <c r="F2219" s="80" t="s">
        <v>29462</v>
      </c>
      <c r="G2219" s="1"/>
      <c r="H2219" s="4">
        <v>3</v>
      </c>
      <c r="I2219" s="17" t="str">
        <f t="shared" si="103"/>
        <v>√</v>
      </c>
      <c r="J2219" s="2" t="s">
        <v>4940</v>
      </c>
      <c r="K2219" s="2" t="s">
        <v>4939</v>
      </c>
      <c r="L2219" s="2" t="s">
        <v>4938</v>
      </c>
      <c r="M2219" s="17">
        <v>3</v>
      </c>
      <c r="N2219" s="24"/>
      <c r="O2219" s="80">
        <f>MATCH(C2219,大汇总!$A$2:$A$6000,0)</f>
        <v>4259</v>
      </c>
      <c r="P2219">
        <f t="shared" ca="1" si="104"/>
        <v>0.53303912897264472</v>
      </c>
    </row>
    <row r="2220" spans="1:16" ht="70.150000000000006" hidden="1" customHeight="1">
      <c r="A2220" s="80" t="s">
        <v>16113</v>
      </c>
      <c r="B2220" s="1">
        <v>361</v>
      </c>
      <c r="C2220" s="3" t="s">
        <v>903</v>
      </c>
      <c r="D2220" s="4" t="s">
        <v>904</v>
      </c>
      <c r="E2220" s="1" t="str">
        <f t="shared" si="102"/>
        <v/>
      </c>
      <c r="G2220" s="1" t="s">
        <v>17862</v>
      </c>
      <c r="H2220" s="4">
        <v>1</v>
      </c>
      <c r="I2220" s="17" t="str">
        <f t="shared" si="103"/>
        <v>√</v>
      </c>
      <c r="J2220" s="2" t="s">
        <v>904</v>
      </c>
      <c r="K2220" s="2" t="s">
        <v>905</v>
      </c>
      <c r="L2220" s="2" t="s">
        <v>906</v>
      </c>
      <c r="M2220" s="17">
        <v>1</v>
      </c>
      <c r="N2220" s="24"/>
      <c r="O2220" s="80">
        <f>MATCH(C2220,大汇总!$A$2:$A$6000,0)</f>
        <v>5213</v>
      </c>
      <c r="P2220">
        <f t="shared" ca="1" si="104"/>
        <v>0.12861913359825738</v>
      </c>
    </row>
    <row r="2221" spans="1:16" ht="70.150000000000006" hidden="1" customHeight="1">
      <c r="A2221" s="80" t="s">
        <v>16116</v>
      </c>
      <c r="B2221" s="1">
        <v>361</v>
      </c>
      <c r="C2221" s="3" t="s">
        <v>10970</v>
      </c>
      <c r="D2221" s="4" t="s">
        <v>7006</v>
      </c>
      <c r="E2221" s="1" t="str">
        <f t="shared" si="102"/>
        <v/>
      </c>
      <c r="G2221" s="1" t="s">
        <v>17860</v>
      </c>
      <c r="H2221" s="4"/>
      <c r="I2221" s="17" t="str">
        <f t="shared" si="103"/>
        <v/>
      </c>
      <c r="J2221" s="2" t="s">
        <v>7007</v>
      </c>
      <c r="K2221" s="2" t="s">
        <v>7006</v>
      </c>
      <c r="L2221" s="2" t="s">
        <v>7008</v>
      </c>
      <c r="M2221" s="17">
        <v>2</v>
      </c>
      <c r="N2221" s="38"/>
      <c r="O2221" s="80">
        <f>MATCH(C2221,大汇总!$A$2:$A$6000,0)</f>
        <v>268</v>
      </c>
      <c r="P2221">
        <f t="shared" ca="1" si="104"/>
        <v>0.51993360867353411</v>
      </c>
    </row>
    <row r="2222" spans="1:16" ht="70.150000000000006" hidden="1" customHeight="1">
      <c r="A2222" s="80" t="s">
        <v>16114</v>
      </c>
      <c r="B2222" s="1">
        <v>361</v>
      </c>
      <c r="C2222" s="3" t="s">
        <v>15637</v>
      </c>
      <c r="D2222" s="4" t="s">
        <v>2823</v>
      </c>
      <c r="E2222" s="1" t="str">
        <f t="shared" si="102"/>
        <v/>
      </c>
      <c r="G2222" s="1" t="s">
        <v>17859</v>
      </c>
      <c r="H2222" s="4">
        <v>3</v>
      </c>
      <c r="I2222" s="1" t="str">
        <f t="shared" si="103"/>
        <v>√</v>
      </c>
      <c r="J2222" s="2" t="s">
        <v>2825</v>
      </c>
      <c r="K2222" s="2" t="s">
        <v>2824</v>
      </c>
      <c r="L2222" s="2" t="s">
        <v>2823</v>
      </c>
      <c r="M2222" s="1">
        <v>3</v>
      </c>
      <c r="N2222" s="33"/>
      <c r="O2222" s="80" t="e">
        <f>MATCH(C2222,大汇总!$A$2:$A$6000,0)</f>
        <v>#N/A</v>
      </c>
      <c r="P2222">
        <f t="shared" ca="1" si="104"/>
        <v>0.1119137354567179</v>
      </c>
    </row>
    <row r="2223" spans="1:16" ht="70.150000000000006" hidden="1" customHeight="1">
      <c r="A2223" s="80" t="s">
        <v>16120</v>
      </c>
      <c r="B2223" s="54">
        <v>361</v>
      </c>
      <c r="C2223" s="3" t="s">
        <v>15262</v>
      </c>
      <c r="D2223" s="4" t="s">
        <v>13678</v>
      </c>
      <c r="E2223" s="9" t="str">
        <f t="shared" si="102"/>
        <v/>
      </c>
      <c r="F2223" s="80" t="s">
        <v>17902</v>
      </c>
      <c r="G2223" s="9" t="s">
        <v>17857</v>
      </c>
      <c r="H2223" s="4"/>
      <c r="I2223" s="17" t="str">
        <f t="shared" si="103"/>
        <v/>
      </c>
      <c r="J2223" s="2" t="s">
        <v>13678</v>
      </c>
      <c r="K2223" s="2" t="s">
        <v>13679</v>
      </c>
      <c r="L2223" s="2" t="s">
        <v>13680</v>
      </c>
      <c r="M2223" s="17">
        <v>1</v>
      </c>
      <c r="N2223" s="25"/>
      <c r="O2223" s="80">
        <f>MATCH(C2223,大汇总!$A$2:$A$6000,0)</f>
        <v>359</v>
      </c>
      <c r="P2223">
        <f t="shared" ca="1" si="104"/>
        <v>0.85849873268430998</v>
      </c>
    </row>
    <row r="2224" spans="1:16" ht="70.150000000000006" hidden="1" customHeight="1">
      <c r="A2224" s="80" t="s">
        <v>16117</v>
      </c>
      <c r="B2224" s="17">
        <v>361</v>
      </c>
      <c r="C2224" s="3" t="s">
        <v>12206</v>
      </c>
      <c r="D2224" s="4" t="s">
        <v>12207</v>
      </c>
      <c r="E2224" s="1" t="str">
        <f t="shared" si="102"/>
        <v/>
      </c>
      <c r="G2224" s="1" t="s">
        <v>17860</v>
      </c>
      <c r="H2224" s="4"/>
      <c r="I2224" s="17" t="str">
        <f t="shared" si="103"/>
        <v/>
      </c>
      <c r="J2224" s="2" t="s">
        <v>12208</v>
      </c>
      <c r="K2224" s="2" t="s">
        <v>12207</v>
      </c>
      <c r="L2224" s="2" t="s">
        <v>12209</v>
      </c>
      <c r="M2224" s="17">
        <v>2</v>
      </c>
      <c r="N2224" s="24"/>
      <c r="O2224" s="80">
        <f>MATCH(C2224,大汇总!$A$2:$A$6000,0)</f>
        <v>1248</v>
      </c>
      <c r="P2224">
        <f t="shared" ca="1" si="104"/>
        <v>0.57528237511309854</v>
      </c>
    </row>
    <row r="2225" spans="1:16" ht="70.150000000000006" hidden="1" customHeight="1">
      <c r="A2225" s="80" t="s">
        <v>16115</v>
      </c>
      <c r="B2225" s="1">
        <v>362</v>
      </c>
      <c r="C2225" s="3" t="s">
        <v>4941</v>
      </c>
      <c r="D2225" s="4" t="s">
        <v>4942</v>
      </c>
      <c r="E2225" s="1" t="str">
        <f t="shared" si="102"/>
        <v/>
      </c>
      <c r="F2225" s="80" t="s">
        <v>29462</v>
      </c>
      <c r="G2225" s="1"/>
      <c r="H2225" s="4">
        <v>2</v>
      </c>
      <c r="I2225" s="17" t="str">
        <f t="shared" si="103"/>
        <v>√</v>
      </c>
      <c r="J2225" s="2" t="s">
        <v>4943</v>
      </c>
      <c r="K2225" s="2" t="s">
        <v>4942</v>
      </c>
      <c r="L2225" s="2" t="s">
        <v>4944</v>
      </c>
      <c r="M2225" s="17">
        <v>2</v>
      </c>
      <c r="N2225" s="24"/>
      <c r="O2225" s="80">
        <f>MATCH(C2225,大汇总!$A$2:$A$6000,0)</f>
        <v>3467</v>
      </c>
      <c r="P2225">
        <f t="shared" ca="1" si="104"/>
        <v>5.6362250221246968E-2</v>
      </c>
    </row>
    <row r="2226" spans="1:16" ht="70.150000000000006" hidden="1" customHeight="1">
      <c r="A2226" s="80" t="s">
        <v>16113</v>
      </c>
      <c r="B2226" s="1">
        <v>362</v>
      </c>
      <c r="C2226" s="3" t="s">
        <v>1611</v>
      </c>
      <c r="D2226" s="4" t="s">
        <v>907</v>
      </c>
      <c r="E2226" s="1" t="str">
        <f t="shared" si="102"/>
        <v/>
      </c>
      <c r="G2226" s="1"/>
      <c r="H2226" s="4">
        <v>1</v>
      </c>
      <c r="I2226" s="17" t="str">
        <f t="shared" si="103"/>
        <v>√</v>
      </c>
      <c r="J2226" s="2" t="s">
        <v>907</v>
      </c>
      <c r="K2226" s="2" t="s">
        <v>908</v>
      </c>
      <c r="L2226" s="2" t="s">
        <v>909</v>
      </c>
      <c r="M2226" s="17">
        <v>1</v>
      </c>
      <c r="N2226" s="24"/>
      <c r="O2226" s="80">
        <f>MATCH(C2226,大汇总!$A$2:$A$6000,0)</f>
        <v>3119</v>
      </c>
      <c r="P2226">
        <f t="shared" ca="1" si="104"/>
        <v>0.67829515765646542</v>
      </c>
    </row>
    <row r="2227" spans="1:16" ht="70.150000000000006" hidden="1" customHeight="1">
      <c r="A2227" s="80" t="s">
        <v>16116</v>
      </c>
      <c r="B2227" s="1">
        <v>362</v>
      </c>
      <c r="C2227" s="3" t="s">
        <v>10971</v>
      </c>
      <c r="D2227" s="4" t="s">
        <v>7009</v>
      </c>
      <c r="E2227" s="1" t="str">
        <f t="shared" si="102"/>
        <v/>
      </c>
      <c r="G2227" s="1" t="s">
        <v>17860</v>
      </c>
      <c r="H2227" s="4"/>
      <c r="I2227" s="17" t="str">
        <f t="shared" si="103"/>
        <v/>
      </c>
      <c r="J2227" s="2" t="s">
        <v>7010</v>
      </c>
      <c r="K2227" s="2" t="s">
        <v>7009</v>
      </c>
      <c r="L2227" s="2" t="s">
        <v>7003</v>
      </c>
      <c r="M2227" s="17">
        <v>2</v>
      </c>
      <c r="N2227" s="38"/>
      <c r="O2227" s="80">
        <f>MATCH(C2227,大汇总!$A$2:$A$6000,0)</f>
        <v>270</v>
      </c>
      <c r="P2227">
        <f t="shared" ca="1" si="104"/>
        <v>0.89018826615983959</v>
      </c>
    </row>
    <row r="2228" spans="1:16" ht="70.150000000000006" hidden="1" customHeight="1">
      <c r="A2228" s="80" t="s">
        <v>16114</v>
      </c>
      <c r="B2228" s="1">
        <v>362</v>
      </c>
      <c r="C2228" s="3" t="s">
        <v>15638</v>
      </c>
      <c r="D2228" s="4" t="s">
        <v>2826</v>
      </c>
      <c r="E2228" s="1" t="str">
        <f t="shared" si="102"/>
        <v/>
      </c>
      <c r="G2228" s="1"/>
      <c r="H2228" s="4">
        <v>1</v>
      </c>
      <c r="I2228" s="1" t="str">
        <f t="shared" si="103"/>
        <v>√</v>
      </c>
      <c r="J2228" s="2" t="s">
        <v>2826</v>
      </c>
      <c r="K2228" s="2" t="s">
        <v>2827</v>
      </c>
      <c r="L2228" s="2" t="s">
        <v>2828</v>
      </c>
      <c r="M2228" s="1">
        <v>1</v>
      </c>
      <c r="N2228" s="33"/>
      <c r="O2228" s="80">
        <f>MATCH(C2228,大汇总!$A$2:$A$6000,0)</f>
        <v>715</v>
      </c>
      <c r="P2228">
        <f t="shared" ca="1" si="104"/>
        <v>5.1132835481069838E-2</v>
      </c>
    </row>
    <row r="2229" spans="1:16" ht="70.150000000000006" hidden="1" customHeight="1">
      <c r="A2229" s="80" t="s">
        <v>16120</v>
      </c>
      <c r="B2229" s="54">
        <v>362</v>
      </c>
      <c r="C2229" s="3" t="s">
        <v>15263</v>
      </c>
      <c r="D2229" s="4" t="s">
        <v>13681</v>
      </c>
      <c r="E2229" s="9" t="str">
        <f t="shared" si="102"/>
        <v/>
      </c>
      <c r="F2229" s="80" t="s">
        <v>7385</v>
      </c>
      <c r="G2229" s="9" t="s">
        <v>17857</v>
      </c>
      <c r="H2229" s="4"/>
      <c r="I2229" s="17" t="str">
        <f t="shared" si="103"/>
        <v/>
      </c>
      <c r="J2229" s="2" t="s">
        <v>13682</v>
      </c>
      <c r="K2229" s="2" t="s">
        <v>13681</v>
      </c>
      <c r="L2229" s="2" t="s">
        <v>13683</v>
      </c>
      <c r="M2229" s="17">
        <v>2</v>
      </c>
      <c r="N2229" s="25"/>
      <c r="O2229" s="80">
        <f>MATCH(C2229,大汇总!$A$2:$A$6000,0)</f>
        <v>353</v>
      </c>
      <c r="P2229">
        <f t="shared" ca="1" si="104"/>
        <v>0.38867780784449812</v>
      </c>
    </row>
    <row r="2230" spans="1:16" ht="70.150000000000006" hidden="1" customHeight="1">
      <c r="A2230" s="80" t="s">
        <v>16117</v>
      </c>
      <c r="B2230" s="17">
        <v>362</v>
      </c>
      <c r="C2230" s="3" t="s">
        <v>12210</v>
      </c>
      <c r="D2230" s="4" t="s">
        <v>4531</v>
      </c>
      <c r="E2230" s="1" t="str">
        <f t="shared" si="102"/>
        <v/>
      </c>
      <c r="G2230" s="1" t="s">
        <v>17860</v>
      </c>
      <c r="H2230" s="4"/>
      <c r="I2230" s="17" t="str">
        <f t="shared" si="103"/>
        <v/>
      </c>
      <c r="J2230" s="2" t="s">
        <v>12211</v>
      </c>
      <c r="K2230" s="2" t="s">
        <v>4531</v>
      </c>
      <c r="L2230" s="2" t="s">
        <v>12152</v>
      </c>
      <c r="M2230" s="17">
        <v>2</v>
      </c>
      <c r="N2230" s="24"/>
      <c r="O2230" s="80">
        <f>MATCH(C2230,大汇总!$A$2:$A$6000,0)</f>
        <v>1244</v>
      </c>
      <c r="P2230">
        <f t="shared" ca="1" si="104"/>
        <v>4.2619336759227577E-3</v>
      </c>
    </row>
    <row r="2231" spans="1:16" ht="70.150000000000006" hidden="1" customHeight="1">
      <c r="A2231" s="80" t="s">
        <v>16115</v>
      </c>
      <c r="B2231" s="1">
        <v>363</v>
      </c>
      <c r="C2231" s="3" t="s">
        <v>4945</v>
      </c>
      <c r="D2231" s="4" t="s">
        <v>4946</v>
      </c>
      <c r="E2231" s="1" t="str">
        <f t="shared" si="102"/>
        <v/>
      </c>
      <c r="F2231" s="80" t="s">
        <v>29462</v>
      </c>
      <c r="G2231" s="1"/>
      <c r="H2231" s="4">
        <v>2</v>
      </c>
      <c r="I2231" s="17" t="str">
        <f t="shared" si="103"/>
        <v>√</v>
      </c>
      <c r="J2231" s="2" t="s">
        <v>4942</v>
      </c>
      <c r="K2231" s="2" t="s">
        <v>4946</v>
      </c>
      <c r="L2231" s="2" t="s">
        <v>4947</v>
      </c>
      <c r="M2231" s="17">
        <v>2</v>
      </c>
      <c r="N2231" s="24"/>
      <c r="O2231" s="80">
        <f>MATCH(C2231,大汇总!$A$2:$A$6000,0)</f>
        <v>3468</v>
      </c>
      <c r="P2231">
        <f t="shared" ca="1" si="104"/>
        <v>0.37200601156627167</v>
      </c>
    </row>
    <row r="2232" spans="1:16" ht="70.150000000000006" hidden="1" customHeight="1">
      <c r="A2232" s="80" t="s">
        <v>16113</v>
      </c>
      <c r="B2232" s="1">
        <v>363</v>
      </c>
      <c r="C2232" s="48" t="s">
        <v>910</v>
      </c>
      <c r="D2232" s="47">
        <v>10</v>
      </c>
      <c r="E2232" s="1" t="str">
        <f t="shared" si="102"/>
        <v/>
      </c>
      <c r="F2232" s="89"/>
      <c r="G2232" s="34" t="s">
        <v>17866</v>
      </c>
      <c r="H2232" s="47">
        <v>2</v>
      </c>
      <c r="I2232" s="37" t="str">
        <f t="shared" si="103"/>
        <v>√</v>
      </c>
      <c r="J2232" s="35">
        <v>8</v>
      </c>
      <c r="K2232" s="35">
        <v>10</v>
      </c>
      <c r="L2232" s="35">
        <v>15</v>
      </c>
      <c r="M2232" s="17">
        <v>2</v>
      </c>
      <c r="N2232" s="24"/>
      <c r="O2232" s="80">
        <f>MATCH(C2232,大汇总!$A$2:$A$6000,0)</f>
        <v>2344</v>
      </c>
      <c r="P2232">
        <f t="shared" ca="1" si="104"/>
        <v>3.8561909305603437E-2</v>
      </c>
    </row>
    <row r="2233" spans="1:16" ht="70.150000000000006" hidden="1" customHeight="1">
      <c r="A2233" s="80" t="s">
        <v>16116</v>
      </c>
      <c r="B2233" s="1">
        <v>363</v>
      </c>
      <c r="C2233" s="3" t="s">
        <v>10972</v>
      </c>
      <c r="D2233" s="4" t="s">
        <v>7011</v>
      </c>
      <c r="E2233" s="1" t="str">
        <f t="shared" si="102"/>
        <v/>
      </c>
      <c r="F2233" s="138" t="s">
        <v>17974</v>
      </c>
      <c r="G2233" s="1" t="s">
        <v>17860</v>
      </c>
      <c r="H2233" s="4">
        <v>1</v>
      </c>
      <c r="I2233" s="17" t="str">
        <f t="shared" si="103"/>
        <v>√</v>
      </c>
      <c r="J2233" s="2" t="s">
        <v>7011</v>
      </c>
      <c r="K2233" s="2" t="s">
        <v>7012</v>
      </c>
      <c r="L2233" s="2" t="s">
        <v>610</v>
      </c>
      <c r="M2233" s="17">
        <v>1</v>
      </c>
      <c r="N2233" s="38"/>
      <c r="O2233" s="80">
        <f>MATCH(C2233,大汇总!$A$2:$A$6000,0)</f>
        <v>292</v>
      </c>
      <c r="P2233">
        <f t="shared" ca="1" si="104"/>
        <v>0.49683005077663878</v>
      </c>
    </row>
    <row r="2234" spans="1:16" ht="70.150000000000006" hidden="1" customHeight="1">
      <c r="A2234" s="80" t="s">
        <v>16114</v>
      </c>
      <c r="B2234" s="1">
        <v>363</v>
      </c>
      <c r="C2234" s="3" t="s">
        <v>15639</v>
      </c>
      <c r="D2234" s="4" t="s">
        <v>2829</v>
      </c>
      <c r="E2234" s="1" t="str">
        <f t="shared" si="102"/>
        <v/>
      </c>
      <c r="G2234" s="1"/>
      <c r="H2234" s="4">
        <v>2</v>
      </c>
      <c r="I2234" s="1" t="str">
        <f t="shared" si="103"/>
        <v>√</v>
      </c>
      <c r="J2234" s="2" t="s">
        <v>2830</v>
      </c>
      <c r="K2234" s="2" t="s">
        <v>2829</v>
      </c>
      <c r="L2234" s="2" t="s">
        <v>2831</v>
      </c>
      <c r="M2234" s="1">
        <v>2</v>
      </c>
      <c r="N2234" s="33"/>
      <c r="O2234" s="80">
        <f>MATCH(C2234,大汇总!$A$2:$A$6000,0)</f>
        <v>9</v>
      </c>
      <c r="P2234">
        <f t="shared" ca="1" si="104"/>
        <v>0.48723281843125621</v>
      </c>
    </row>
    <row r="2235" spans="1:16" ht="70.150000000000006" hidden="1" customHeight="1">
      <c r="A2235" s="80" t="s">
        <v>16120</v>
      </c>
      <c r="B2235" s="54">
        <v>363</v>
      </c>
      <c r="C2235" s="3" t="s">
        <v>15264</v>
      </c>
      <c r="D2235" s="4" t="s">
        <v>13684</v>
      </c>
      <c r="E2235" s="9" t="str">
        <f t="shared" si="102"/>
        <v/>
      </c>
      <c r="F2235" s="9" t="s">
        <v>17901</v>
      </c>
      <c r="G2235" s="9" t="s">
        <v>17857</v>
      </c>
      <c r="H2235" s="4"/>
      <c r="I2235" s="17" t="str">
        <f t="shared" si="103"/>
        <v/>
      </c>
      <c r="J2235" s="2" t="s">
        <v>13684</v>
      </c>
      <c r="K2235" s="2" t="s">
        <v>13685</v>
      </c>
      <c r="L2235" s="2" t="s">
        <v>13686</v>
      </c>
      <c r="M2235" s="17">
        <v>1</v>
      </c>
      <c r="N2235" s="25"/>
      <c r="O2235" s="80">
        <f>MATCH(C2235,大汇总!$A$2:$A$6000,0)</f>
        <v>355</v>
      </c>
      <c r="P2235">
        <f t="shared" ca="1" si="104"/>
        <v>0.46593574862904275</v>
      </c>
    </row>
    <row r="2236" spans="1:16" ht="70.150000000000006" hidden="1" customHeight="1">
      <c r="A2236" s="80" t="s">
        <v>16117</v>
      </c>
      <c r="B2236" s="17">
        <v>363</v>
      </c>
      <c r="C2236" s="3" t="s">
        <v>12212</v>
      </c>
      <c r="D2236" s="4" t="s">
        <v>12213</v>
      </c>
      <c r="E2236" s="1" t="str">
        <f t="shared" si="102"/>
        <v/>
      </c>
      <c r="G2236" s="1" t="s">
        <v>17860</v>
      </c>
      <c r="H2236" s="4"/>
      <c r="I2236" s="17" t="str">
        <f t="shared" si="103"/>
        <v/>
      </c>
      <c r="J2236" s="2" t="s">
        <v>12215</v>
      </c>
      <c r="K2236" s="2" t="s">
        <v>12214</v>
      </c>
      <c r="L2236" s="2" t="s">
        <v>12213</v>
      </c>
      <c r="M2236" s="17">
        <v>3</v>
      </c>
      <c r="N2236" s="24"/>
      <c r="O2236" s="80">
        <f>MATCH(C2236,大汇总!$A$2:$A$6000,0)</f>
        <v>1247</v>
      </c>
      <c r="P2236">
        <f t="shared" ca="1" si="104"/>
        <v>0.34884291340811746</v>
      </c>
    </row>
    <row r="2237" spans="1:16" ht="70.150000000000006" hidden="1" customHeight="1">
      <c r="A2237" s="80" t="s">
        <v>16115</v>
      </c>
      <c r="B2237" s="1">
        <v>364</v>
      </c>
      <c r="C2237" s="3" t="s">
        <v>4948</v>
      </c>
      <c r="D2237" s="4" t="s">
        <v>4949</v>
      </c>
      <c r="E2237" s="1" t="str">
        <f t="shared" si="102"/>
        <v/>
      </c>
      <c r="F2237" s="80" t="s">
        <v>29462</v>
      </c>
      <c r="G2237" s="1"/>
      <c r="H2237" s="4">
        <v>2</v>
      </c>
      <c r="I2237" s="17" t="str">
        <f t="shared" si="103"/>
        <v>√</v>
      </c>
      <c r="J2237" s="2" t="s">
        <v>4950</v>
      </c>
      <c r="K2237" s="2" t="s">
        <v>4949</v>
      </c>
      <c r="L2237" s="2" t="s">
        <v>4951</v>
      </c>
      <c r="M2237" s="17">
        <v>2</v>
      </c>
      <c r="N2237" s="24"/>
      <c r="O2237" s="80">
        <f>MATCH(C2237,大汇总!$A$2:$A$6000,0)</f>
        <v>1596</v>
      </c>
      <c r="P2237">
        <f t="shared" ca="1" si="104"/>
        <v>0.9258382715408614</v>
      </c>
    </row>
    <row r="2238" spans="1:16" ht="70.150000000000006" hidden="1" customHeight="1">
      <c r="A2238" s="80" t="s">
        <v>16113</v>
      </c>
      <c r="B2238" s="27">
        <v>364</v>
      </c>
      <c r="C2238" s="49" t="s">
        <v>911</v>
      </c>
      <c r="D2238" s="4" t="s">
        <v>912</v>
      </c>
      <c r="E2238" s="27" t="str">
        <f t="shared" si="102"/>
        <v/>
      </c>
      <c r="G2238" s="27"/>
      <c r="H2238" s="43">
        <v>1</v>
      </c>
      <c r="I2238" s="30" t="str">
        <f t="shared" si="103"/>
        <v>√</v>
      </c>
      <c r="J2238" s="28" t="s">
        <v>912</v>
      </c>
      <c r="K2238" s="28" t="s">
        <v>913</v>
      </c>
      <c r="L2238" s="28" t="s">
        <v>914</v>
      </c>
      <c r="M2238" s="17">
        <v>1</v>
      </c>
      <c r="N2238" s="24"/>
      <c r="O2238" s="80">
        <f>MATCH(C2238,大汇总!$A$2:$A$6000,0)</f>
        <v>5026</v>
      </c>
      <c r="P2238">
        <f t="shared" ca="1" si="104"/>
        <v>0.85109924849800667</v>
      </c>
    </row>
    <row r="2239" spans="1:16" ht="70.150000000000006" hidden="1" customHeight="1">
      <c r="A2239" s="80" t="s">
        <v>16116</v>
      </c>
      <c r="B2239" s="1">
        <v>364</v>
      </c>
      <c r="C2239" s="3" t="s">
        <v>10973</v>
      </c>
      <c r="D2239" s="4" t="s">
        <v>7013</v>
      </c>
      <c r="E2239" s="1" t="str">
        <f t="shared" si="102"/>
        <v/>
      </c>
      <c r="F2239" s="138" t="s">
        <v>17974</v>
      </c>
      <c r="G2239" s="1" t="s">
        <v>17860</v>
      </c>
      <c r="H2239" s="4">
        <v>3</v>
      </c>
      <c r="I2239" s="17" t="str">
        <f t="shared" si="103"/>
        <v>√</v>
      </c>
      <c r="J2239" s="2" t="s">
        <v>7015</v>
      </c>
      <c r="K2239" s="2" t="s">
        <v>7014</v>
      </c>
      <c r="L2239" s="2" t="s">
        <v>7013</v>
      </c>
      <c r="M2239" s="17">
        <v>3</v>
      </c>
      <c r="N2239" s="38"/>
      <c r="O2239" s="80">
        <f>MATCH(C2239,大汇总!$A$2:$A$6000,0)</f>
        <v>294</v>
      </c>
      <c r="P2239">
        <f t="shared" ca="1" si="104"/>
        <v>0.49165665604786002</v>
      </c>
    </row>
    <row r="2240" spans="1:16" ht="70.150000000000006" hidden="1" customHeight="1">
      <c r="A2240" s="80" t="s">
        <v>16114</v>
      </c>
      <c r="B2240" s="1">
        <v>364</v>
      </c>
      <c r="C2240" s="3" t="s">
        <v>2832</v>
      </c>
      <c r="D2240" s="4" t="s">
        <v>2835</v>
      </c>
      <c r="E2240" s="1" t="str">
        <f t="shared" si="102"/>
        <v/>
      </c>
      <c r="F2240" s="80" t="s">
        <v>2931</v>
      </c>
      <c r="G2240" s="1"/>
      <c r="H2240" s="4">
        <v>2</v>
      </c>
      <c r="I2240" s="1" t="str">
        <f t="shared" si="103"/>
        <v>√</v>
      </c>
      <c r="J2240" s="2" t="s">
        <v>2833</v>
      </c>
      <c r="K2240" s="2" t="s">
        <v>2835</v>
      </c>
      <c r="L2240" s="2" t="s">
        <v>2834</v>
      </c>
      <c r="M2240" s="1">
        <v>2</v>
      </c>
      <c r="N2240" s="33"/>
      <c r="O2240" s="80">
        <f>MATCH(C2240,大汇总!$A$2:$A$6000,0)</f>
        <v>46</v>
      </c>
      <c r="P2240">
        <f t="shared" ca="1" si="104"/>
        <v>0.84920577713770351</v>
      </c>
    </row>
    <row r="2241" spans="1:16" ht="70.150000000000006" hidden="1" customHeight="1">
      <c r="A2241" s="80" t="s">
        <v>16120</v>
      </c>
      <c r="B2241" s="54">
        <v>364</v>
      </c>
      <c r="C2241" s="3" t="s">
        <v>15265</v>
      </c>
      <c r="D2241" s="4" t="s">
        <v>13687</v>
      </c>
      <c r="E2241" s="9" t="str">
        <f t="shared" si="102"/>
        <v/>
      </c>
      <c r="F2241" s="9" t="s">
        <v>17901</v>
      </c>
      <c r="G2241" s="9" t="s">
        <v>17857</v>
      </c>
      <c r="H2241" s="4"/>
      <c r="I2241" s="17" t="str">
        <f t="shared" si="103"/>
        <v/>
      </c>
      <c r="J2241" s="2" t="s">
        <v>13689</v>
      </c>
      <c r="K2241" s="2" t="s">
        <v>13688</v>
      </c>
      <c r="L2241" s="68" t="s">
        <v>13687</v>
      </c>
      <c r="M2241" s="17">
        <v>3</v>
      </c>
      <c r="N2241" s="25"/>
      <c r="O2241" s="80">
        <f>MATCH(C2241,大汇总!$A$2:$A$6000,0)</f>
        <v>357</v>
      </c>
      <c r="P2241">
        <f t="shared" ca="1" si="104"/>
        <v>0.63582043213481032</v>
      </c>
    </row>
    <row r="2242" spans="1:16" ht="70.150000000000006" hidden="1" customHeight="1">
      <c r="A2242" s="80" t="s">
        <v>16117</v>
      </c>
      <c r="B2242" s="17">
        <v>364</v>
      </c>
      <c r="C2242" s="3" t="s">
        <v>12216</v>
      </c>
      <c r="D2242" s="4" t="s">
        <v>12217</v>
      </c>
      <c r="E2242" s="1" t="str">
        <f t="shared" ref="E2242:E2305" si="105">IF(I2242="×",IF(M2242=1,J2242,IF(M2242=2,K2242,IF(M2242=3,L2242,""))),"")</f>
        <v/>
      </c>
      <c r="G2242" s="1" t="s">
        <v>17860</v>
      </c>
      <c r="H2242" s="4"/>
      <c r="I2242" s="17" t="str">
        <f t="shared" ref="I2242:I2305" si="106">IF(H2242="","",IF(H2242=M2242,"√","×"))</f>
        <v/>
      </c>
      <c r="J2242" s="2" t="s">
        <v>12218</v>
      </c>
      <c r="K2242" s="2" t="s">
        <v>12217</v>
      </c>
      <c r="L2242" s="2" t="s">
        <v>12219</v>
      </c>
      <c r="M2242" s="17">
        <v>2</v>
      </c>
      <c r="N2242" s="24"/>
      <c r="O2242" s="80">
        <f>MATCH(C2242,大汇总!$A$2:$A$6000,0)</f>
        <v>1468</v>
      </c>
      <c r="P2242">
        <f t="shared" ref="P2242:P2305" ca="1" si="107">RAND()</f>
        <v>0.6070488474958019</v>
      </c>
    </row>
    <row r="2243" spans="1:16" ht="70.150000000000006" hidden="1" customHeight="1">
      <c r="A2243" s="80" t="s">
        <v>16115</v>
      </c>
      <c r="B2243" s="1">
        <v>365</v>
      </c>
      <c r="C2243" s="3" t="s">
        <v>4952</v>
      </c>
      <c r="D2243" s="4" t="s">
        <v>4953</v>
      </c>
      <c r="E2243" s="1" t="str">
        <f t="shared" si="105"/>
        <v/>
      </c>
      <c r="G2243" s="1"/>
      <c r="H2243" s="4">
        <v>1</v>
      </c>
      <c r="I2243" s="17" t="str">
        <f t="shared" si="106"/>
        <v>√</v>
      </c>
      <c r="J2243" s="2" t="s">
        <v>4953</v>
      </c>
      <c r="K2243" s="2" t="s">
        <v>4954</v>
      </c>
      <c r="L2243" s="2" t="s">
        <v>4955</v>
      </c>
      <c r="M2243" s="17">
        <v>1</v>
      </c>
      <c r="N2243" s="24"/>
      <c r="O2243" s="80">
        <f>MATCH(C2243,大汇总!$A$2:$A$6000,0)</f>
        <v>1567</v>
      </c>
      <c r="P2243">
        <f t="shared" ca="1" si="107"/>
        <v>0.22227863232402134</v>
      </c>
    </row>
    <row r="2244" spans="1:16" ht="70.150000000000006" hidden="1" customHeight="1">
      <c r="A2244" s="80" t="s">
        <v>16113</v>
      </c>
      <c r="B2244" s="27">
        <v>365</v>
      </c>
      <c r="C2244" s="49" t="s">
        <v>915</v>
      </c>
      <c r="D2244" s="4" t="s">
        <v>916</v>
      </c>
      <c r="E2244" s="27" t="str">
        <f t="shared" si="105"/>
        <v/>
      </c>
      <c r="G2244" s="27"/>
      <c r="H2244" s="43">
        <v>2</v>
      </c>
      <c r="I2244" s="30" t="str">
        <f t="shared" si="106"/>
        <v>√</v>
      </c>
      <c r="J2244" s="28" t="s">
        <v>917</v>
      </c>
      <c r="K2244" s="28" t="s">
        <v>916</v>
      </c>
      <c r="L2244" s="28" t="s">
        <v>918</v>
      </c>
      <c r="M2244" s="17">
        <v>2</v>
      </c>
      <c r="N2244" s="23"/>
      <c r="O2244" s="80">
        <f>MATCH(C2244,大汇总!$A$2:$A$6000,0)</f>
        <v>3709</v>
      </c>
      <c r="P2244">
        <f t="shared" ca="1" si="107"/>
        <v>0.85605917288068278</v>
      </c>
    </row>
    <row r="2245" spans="1:16" ht="70.150000000000006" hidden="1" customHeight="1">
      <c r="A2245" s="80" t="s">
        <v>16116</v>
      </c>
      <c r="B2245" s="1">
        <v>365</v>
      </c>
      <c r="C2245" s="3" t="s">
        <v>10974</v>
      </c>
      <c r="D2245" s="4" t="s">
        <v>7016</v>
      </c>
      <c r="E2245" s="1" t="str">
        <f t="shared" si="105"/>
        <v/>
      </c>
      <c r="F2245" s="138" t="s">
        <v>17974</v>
      </c>
      <c r="G2245" s="1" t="s">
        <v>17860</v>
      </c>
      <c r="H2245" s="4">
        <v>3</v>
      </c>
      <c r="I2245" s="17" t="str">
        <f t="shared" si="106"/>
        <v>√</v>
      </c>
      <c r="J2245" s="2" t="s">
        <v>7018</v>
      </c>
      <c r="K2245" s="2" t="s">
        <v>7017</v>
      </c>
      <c r="L2245" s="2" t="s">
        <v>7016</v>
      </c>
      <c r="M2245" s="17">
        <v>3</v>
      </c>
      <c r="N2245" s="38"/>
      <c r="O2245" s="80">
        <f>MATCH(C2245,大汇总!$A$2:$A$6000,0)</f>
        <v>296</v>
      </c>
      <c r="P2245">
        <f t="shared" ca="1" si="107"/>
        <v>7.6141966262055383E-2</v>
      </c>
    </row>
    <row r="2246" spans="1:16" ht="70.150000000000006" hidden="1" customHeight="1">
      <c r="A2246" s="80" t="s">
        <v>16114</v>
      </c>
      <c r="B2246" s="1">
        <v>365</v>
      </c>
      <c r="C2246" s="3" t="s">
        <v>2836</v>
      </c>
      <c r="D2246" s="4" t="s">
        <v>2837</v>
      </c>
      <c r="E2246" s="1" t="str">
        <f t="shared" si="105"/>
        <v/>
      </c>
      <c r="F2246" s="80" t="s">
        <v>17945</v>
      </c>
      <c r="G2246" s="1"/>
      <c r="H2246" s="4">
        <v>1</v>
      </c>
      <c r="I2246" s="1" t="str">
        <f t="shared" si="106"/>
        <v>√</v>
      </c>
      <c r="J2246" s="2" t="s">
        <v>2837</v>
      </c>
      <c r="K2246" s="2" t="s">
        <v>2838</v>
      </c>
      <c r="L2246" s="2" t="s">
        <v>2839</v>
      </c>
      <c r="M2246" s="1">
        <v>1</v>
      </c>
      <c r="N2246" s="33"/>
      <c r="O2246" s="80">
        <f>MATCH(C2246,大汇总!$A$2:$A$6000,0)</f>
        <v>82</v>
      </c>
      <c r="P2246">
        <f t="shared" ca="1" si="107"/>
        <v>0.78826399196120722</v>
      </c>
    </row>
    <row r="2247" spans="1:16" ht="70.150000000000006" hidden="1" customHeight="1">
      <c r="A2247" s="80" t="s">
        <v>16120</v>
      </c>
      <c r="B2247" s="54">
        <v>365</v>
      </c>
      <c r="C2247" s="48" t="s">
        <v>15266</v>
      </c>
      <c r="D2247" s="47" t="s">
        <v>13690</v>
      </c>
      <c r="E2247" s="36" t="str">
        <f t="shared" si="105"/>
        <v/>
      </c>
      <c r="F2247" s="36" t="s">
        <v>17901</v>
      </c>
      <c r="G2247" s="9" t="s">
        <v>17857</v>
      </c>
      <c r="H2247" s="47"/>
      <c r="I2247" s="37" t="str">
        <f t="shared" si="106"/>
        <v/>
      </c>
      <c r="J2247" s="35" t="s">
        <v>13691</v>
      </c>
      <c r="K2247" s="35" t="s">
        <v>13690</v>
      </c>
      <c r="L2247" s="35" t="s">
        <v>13692</v>
      </c>
      <c r="M2247" s="17">
        <v>2</v>
      </c>
      <c r="N2247" s="25"/>
      <c r="O2247" s="80" t="e">
        <f>MATCH(C2247,大汇总!$A$2:$A$6000,0)</f>
        <v>#N/A</v>
      </c>
      <c r="P2247">
        <f t="shared" ca="1" si="107"/>
        <v>0.97607274841127667</v>
      </c>
    </row>
    <row r="2248" spans="1:16" ht="70.150000000000006" hidden="1" customHeight="1">
      <c r="A2248" s="80" t="s">
        <v>16117</v>
      </c>
      <c r="B2248" s="17">
        <v>365</v>
      </c>
      <c r="C2248" s="3" t="s">
        <v>12220</v>
      </c>
      <c r="D2248" s="4" t="s">
        <v>12221</v>
      </c>
      <c r="E2248" s="1" t="str">
        <f t="shared" si="105"/>
        <v/>
      </c>
      <c r="G2248" s="1" t="s">
        <v>17860</v>
      </c>
      <c r="H2248" s="4"/>
      <c r="I2248" s="17" t="str">
        <f t="shared" si="106"/>
        <v/>
      </c>
      <c r="J2248" s="2" t="s">
        <v>12221</v>
      </c>
      <c r="K2248" s="2" t="s">
        <v>12222</v>
      </c>
      <c r="L2248" s="2" t="s">
        <v>12223</v>
      </c>
      <c r="M2248" s="17">
        <v>1</v>
      </c>
      <c r="N2248" s="24"/>
      <c r="O2248" s="80">
        <f>MATCH(C2248,大汇总!$A$2:$A$6000,0)</f>
        <v>1462</v>
      </c>
      <c r="P2248">
        <f t="shared" ca="1" si="107"/>
        <v>0.7900779920575447</v>
      </c>
    </row>
    <row r="2249" spans="1:16" ht="70.150000000000006" hidden="1" customHeight="1">
      <c r="A2249" s="80" t="s">
        <v>16115</v>
      </c>
      <c r="B2249" s="1">
        <v>366</v>
      </c>
      <c r="C2249" s="3" t="s">
        <v>4956</v>
      </c>
      <c r="D2249" s="4" t="s">
        <v>4957</v>
      </c>
      <c r="E2249" s="1" t="str">
        <f t="shared" si="105"/>
        <v/>
      </c>
      <c r="F2249" s="80" t="s">
        <v>29462</v>
      </c>
      <c r="G2249" s="1"/>
      <c r="H2249" s="4">
        <v>1</v>
      </c>
      <c r="I2249" s="17" t="str">
        <f t="shared" si="106"/>
        <v>√</v>
      </c>
      <c r="J2249" s="2" t="s">
        <v>4957</v>
      </c>
      <c r="K2249" s="2" t="s">
        <v>4958</v>
      </c>
      <c r="L2249" s="2" t="s">
        <v>4959</v>
      </c>
      <c r="M2249" s="17">
        <v>1</v>
      </c>
      <c r="N2249" s="24"/>
      <c r="O2249" s="80">
        <f>MATCH(C2249,大汇总!$A$2:$A$6000,0)</f>
        <v>1566</v>
      </c>
      <c r="P2249">
        <f t="shared" ca="1" si="107"/>
        <v>0.34387648070514887</v>
      </c>
    </row>
    <row r="2250" spans="1:16" ht="70.150000000000006" hidden="1" customHeight="1">
      <c r="A2250" s="80" t="s">
        <v>16113</v>
      </c>
      <c r="B2250" s="1">
        <v>366</v>
      </c>
      <c r="C2250" s="3" t="s">
        <v>1612</v>
      </c>
      <c r="D2250" s="4" t="s">
        <v>919</v>
      </c>
      <c r="E2250" s="1" t="str">
        <f t="shared" si="105"/>
        <v/>
      </c>
      <c r="G2250" s="1" t="s">
        <v>17866</v>
      </c>
      <c r="H2250" s="4">
        <v>2</v>
      </c>
      <c r="I2250" s="17" t="str">
        <f t="shared" si="106"/>
        <v>√</v>
      </c>
      <c r="J2250" s="2" t="s">
        <v>920</v>
      </c>
      <c r="K2250" s="2" t="s">
        <v>919</v>
      </c>
      <c r="L2250" s="2" t="s">
        <v>921</v>
      </c>
      <c r="M2250" s="17">
        <v>2</v>
      </c>
      <c r="N2250" s="24"/>
      <c r="O2250" s="80">
        <f>MATCH(C2250,大汇总!$A$2:$A$6000,0)</f>
        <v>3118</v>
      </c>
      <c r="P2250">
        <f t="shared" ca="1" si="107"/>
        <v>0.5020730159881921</v>
      </c>
    </row>
    <row r="2251" spans="1:16" ht="70.150000000000006" hidden="1" customHeight="1">
      <c r="A2251" s="80" t="s">
        <v>16116</v>
      </c>
      <c r="B2251" s="1">
        <v>366</v>
      </c>
      <c r="C2251" s="3" t="s">
        <v>10975</v>
      </c>
      <c r="D2251" s="4" t="s">
        <v>7019</v>
      </c>
      <c r="E2251" s="1" t="str">
        <f t="shared" si="105"/>
        <v/>
      </c>
      <c r="F2251" s="138" t="s">
        <v>17974</v>
      </c>
      <c r="G2251" s="1" t="s">
        <v>17860</v>
      </c>
      <c r="H2251" s="4">
        <v>2</v>
      </c>
      <c r="I2251" s="17" t="str">
        <f t="shared" si="106"/>
        <v>√</v>
      </c>
      <c r="J2251" s="2" t="s">
        <v>7020</v>
      </c>
      <c r="K2251" s="2" t="s">
        <v>7019</v>
      </c>
      <c r="L2251" s="2" t="s">
        <v>7021</v>
      </c>
      <c r="M2251" s="17">
        <v>2</v>
      </c>
      <c r="N2251" s="38"/>
      <c r="O2251" s="80">
        <f>MATCH(C2251,大汇总!$A$2:$A$6000,0)</f>
        <v>298</v>
      </c>
      <c r="P2251">
        <f t="shared" ca="1" si="107"/>
        <v>0.81056109146292665</v>
      </c>
    </row>
    <row r="2252" spans="1:16" ht="70.150000000000006" hidden="1" customHeight="1">
      <c r="A2252" s="80" t="s">
        <v>16114</v>
      </c>
      <c r="B2252" s="1">
        <v>366</v>
      </c>
      <c r="C2252" s="3" t="s">
        <v>15640</v>
      </c>
      <c r="D2252" s="4" t="s">
        <v>2827</v>
      </c>
      <c r="E2252" s="1" t="str">
        <f t="shared" si="105"/>
        <v/>
      </c>
      <c r="G2252" s="1"/>
      <c r="H2252" s="4">
        <v>1</v>
      </c>
      <c r="I2252" s="1" t="str">
        <f t="shared" si="106"/>
        <v>√</v>
      </c>
      <c r="J2252" s="2" t="s">
        <v>2827</v>
      </c>
      <c r="K2252" s="2" t="s">
        <v>2840</v>
      </c>
      <c r="L2252" s="2" t="s">
        <v>2826</v>
      </c>
      <c r="M2252" s="1">
        <v>1</v>
      </c>
      <c r="N2252" s="33"/>
      <c r="O2252" s="80">
        <f>MATCH(C2252,大汇总!$A$2:$A$6000,0)</f>
        <v>712</v>
      </c>
      <c r="P2252">
        <f t="shared" ca="1" si="107"/>
        <v>0.82470373776758965</v>
      </c>
    </row>
    <row r="2253" spans="1:16" ht="70.150000000000006" hidden="1" customHeight="1">
      <c r="A2253" s="80" t="s">
        <v>16120</v>
      </c>
      <c r="B2253" s="54">
        <v>366</v>
      </c>
      <c r="C2253" s="48" t="s">
        <v>15267</v>
      </c>
      <c r="D2253" s="47" t="s">
        <v>13693</v>
      </c>
      <c r="E2253" s="36" t="str">
        <f t="shared" si="105"/>
        <v/>
      </c>
      <c r="F2253" s="89" t="s">
        <v>7385</v>
      </c>
      <c r="G2253" s="36" t="s">
        <v>17857</v>
      </c>
      <c r="H2253" s="47"/>
      <c r="I2253" s="37" t="str">
        <f t="shared" si="106"/>
        <v/>
      </c>
      <c r="J2253" s="35" t="s">
        <v>13695</v>
      </c>
      <c r="K2253" s="35" t="s">
        <v>13694</v>
      </c>
      <c r="L2253" s="35" t="s">
        <v>13693</v>
      </c>
      <c r="M2253" s="17">
        <v>3</v>
      </c>
      <c r="N2253" s="25"/>
      <c r="O2253" s="80">
        <f>MATCH(C2253,大汇总!$A$2:$A$6000,0)</f>
        <v>360</v>
      </c>
      <c r="P2253">
        <f t="shared" ca="1" si="107"/>
        <v>0.58905550563278797</v>
      </c>
    </row>
    <row r="2254" spans="1:16" ht="70.150000000000006" hidden="1" customHeight="1">
      <c r="A2254" s="80" t="s">
        <v>16117</v>
      </c>
      <c r="B2254" s="17">
        <v>366</v>
      </c>
      <c r="C2254" s="3" t="s">
        <v>12224</v>
      </c>
      <c r="D2254" s="4" t="s">
        <v>12225</v>
      </c>
      <c r="E2254" s="1" t="str">
        <f t="shared" si="105"/>
        <v/>
      </c>
      <c r="G2254" s="1" t="s">
        <v>17860</v>
      </c>
      <c r="H2254" s="4"/>
      <c r="I2254" s="17" t="str">
        <f t="shared" si="106"/>
        <v/>
      </c>
      <c r="J2254" s="2" t="s">
        <v>12225</v>
      </c>
      <c r="K2254" s="2" t="s">
        <v>12226</v>
      </c>
      <c r="L2254" s="2" t="s">
        <v>12227</v>
      </c>
      <c r="M2254" s="17">
        <v>1</v>
      </c>
      <c r="N2254" s="24"/>
      <c r="O2254" s="80">
        <f>MATCH(C2254,大汇总!$A$2:$A$6000,0)</f>
        <v>1472</v>
      </c>
      <c r="P2254">
        <f t="shared" ca="1" si="107"/>
        <v>0.19243055218918714</v>
      </c>
    </row>
    <row r="2255" spans="1:16" ht="70.150000000000006" hidden="1" customHeight="1">
      <c r="A2255" s="80" t="s">
        <v>16115</v>
      </c>
      <c r="B2255" s="1">
        <v>367</v>
      </c>
      <c r="C2255" s="3" t="s">
        <v>4960</v>
      </c>
      <c r="D2255" s="4" t="s">
        <v>4961</v>
      </c>
      <c r="E2255" s="1" t="str">
        <f t="shared" si="105"/>
        <v/>
      </c>
      <c r="F2255" s="80" t="s">
        <v>29462</v>
      </c>
      <c r="G2255" s="1"/>
      <c r="H2255" s="4">
        <v>1</v>
      </c>
      <c r="I2255" s="17" t="str">
        <f t="shared" si="106"/>
        <v>√</v>
      </c>
      <c r="J2255" s="2" t="s">
        <v>4961</v>
      </c>
      <c r="K2255" s="2" t="s">
        <v>4962</v>
      </c>
      <c r="L2255" s="2" t="s">
        <v>4963</v>
      </c>
      <c r="M2255" s="17">
        <v>1</v>
      </c>
      <c r="N2255" s="24"/>
      <c r="O2255" s="80">
        <f>MATCH(C2255,大汇总!$A$2:$A$6000,0)</f>
        <v>1565</v>
      </c>
      <c r="P2255">
        <f t="shared" ca="1" si="107"/>
        <v>0.75823942195040495</v>
      </c>
    </row>
    <row r="2256" spans="1:16" ht="70.150000000000006" hidden="1" customHeight="1">
      <c r="A2256" s="80" t="s">
        <v>16113</v>
      </c>
      <c r="B2256" s="1">
        <v>367</v>
      </c>
      <c r="C2256" s="3" t="s">
        <v>922</v>
      </c>
      <c r="D2256" s="4" t="s">
        <v>787</v>
      </c>
      <c r="E2256" s="1" t="str">
        <f t="shared" si="105"/>
        <v/>
      </c>
      <c r="G2256" s="1" t="s">
        <v>17866</v>
      </c>
      <c r="H2256" s="4">
        <v>3</v>
      </c>
      <c r="I2256" s="17" t="str">
        <f t="shared" si="106"/>
        <v>√</v>
      </c>
      <c r="J2256" s="2" t="s">
        <v>788</v>
      </c>
      <c r="K2256" s="2" t="s">
        <v>786</v>
      </c>
      <c r="L2256" s="2" t="s">
        <v>787</v>
      </c>
      <c r="M2256" s="17">
        <v>3</v>
      </c>
      <c r="N2256" s="23"/>
      <c r="O2256" s="80" t="e">
        <f>MATCH(C2256,大汇总!$A$2:$A$6000,0)</f>
        <v>#N/A</v>
      </c>
      <c r="P2256">
        <f t="shared" ca="1" si="107"/>
        <v>0.34339990026861444</v>
      </c>
    </row>
    <row r="2257" spans="1:16" ht="70.150000000000006" hidden="1" customHeight="1">
      <c r="A2257" s="80" t="s">
        <v>16116</v>
      </c>
      <c r="B2257" s="1">
        <v>367</v>
      </c>
      <c r="C2257" s="3" t="s">
        <v>10976</v>
      </c>
      <c r="D2257" s="4" t="s">
        <v>7022</v>
      </c>
      <c r="E2257" s="1" t="str">
        <f t="shared" si="105"/>
        <v/>
      </c>
      <c r="F2257" s="138" t="s">
        <v>17974</v>
      </c>
      <c r="G2257" s="1" t="s">
        <v>17860</v>
      </c>
      <c r="H2257" s="4">
        <v>3</v>
      </c>
      <c r="I2257" s="17" t="str">
        <f t="shared" si="106"/>
        <v>√</v>
      </c>
      <c r="J2257" s="2" t="s">
        <v>7024</v>
      </c>
      <c r="K2257" s="2" t="s">
        <v>7023</v>
      </c>
      <c r="L2257" s="2" t="s">
        <v>7022</v>
      </c>
      <c r="M2257" s="17">
        <v>3</v>
      </c>
      <c r="N2257" s="38"/>
      <c r="O2257" s="80">
        <f>MATCH(C2257,大汇总!$A$2:$A$6000,0)</f>
        <v>300</v>
      </c>
      <c r="P2257">
        <f t="shared" ca="1" si="107"/>
        <v>0.16116977201518257</v>
      </c>
    </row>
    <row r="2258" spans="1:16" ht="70.150000000000006" hidden="1" customHeight="1">
      <c r="A2258" s="80" t="s">
        <v>16114</v>
      </c>
      <c r="B2258" s="1">
        <v>367</v>
      </c>
      <c r="C2258" s="3" t="s">
        <v>15641</v>
      </c>
      <c r="D2258" s="4" t="s">
        <v>2842</v>
      </c>
      <c r="E2258" s="1" t="str">
        <f t="shared" si="105"/>
        <v/>
      </c>
      <c r="G2258" s="1"/>
      <c r="H2258" s="4">
        <v>3</v>
      </c>
      <c r="I2258" s="1" t="str">
        <f t="shared" si="106"/>
        <v>√</v>
      </c>
      <c r="J2258" s="2" t="s">
        <v>2826</v>
      </c>
      <c r="K2258" s="2" t="s">
        <v>2841</v>
      </c>
      <c r="L2258" s="2" t="s">
        <v>2842</v>
      </c>
      <c r="M2258" s="1">
        <v>3</v>
      </c>
      <c r="N2258" s="33"/>
      <c r="O2258" s="80">
        <f>MATCH(C2258,大汇总!$A$2:$A$6000,0)</f>
        <v>10</v>
      </c>
      <c r="P2258">
        <f t="shared" ca="1" si="107"/>
        <v>0.89961168832327143</v>
      </c>
    </row>
    <row r="2259" spans="1:16" ht="70.150000000000006" hidden="1" customHeight="1">
      <c r="A2259" s="80" t="s">
        <v>16120</v>
      </c>
      <c r="B2259" s="1">
        <v>367</v>
      </c>
      <c r="C2259" s="3" t="s">
        <v>15268</v>
      </c>
      <c r="D2259" s="4" t="s">
        <v>13696</v>
      </c>
      <c r="E2259" s="9" t="str">
        <f t="shared" si="105"/>
        <v/>
      </c>
      <c r="G2259" s="9" t="s">
        <v>17857</v>
      </c>
      <c r="H2259" s="4">
        <v>2</v>
      </c>
      <c r="I2259" s="17" t="str">
        <f t="shared" si="106"/>
        <v>√</v>
      </c>
      <c r="J2259" s="2" t="s">
        <v>13697</v>
      </c>
      <c r="K2259" s="2" t="s">
        <v>13696</v>
      </c>
      <c r="L2259" s="2" t="s">
        <v>13698</v>
      </c>
      <c r="M2259" s="17">
        <v>2</v>
      </c>
      <c r="N2259" s="25"/>
      <c r="O2259" s="80">
        <f>MATCH(C2259,大汇总!$A$2:$A$6000,0)</f>
        <v>4204</v>
      </c>
      <c r="P2259">
        <f t="shared" ca="1" si="107"/>
        <v>0.83736447668722891</v>
      </c>
    </row>
    <row r="2260" spans="1:16" ht="70.150000000000006" hidden="1" customHeight="1">
      <c r="A2260" s="80" t="s">
        <v>16117</v>
      </c>
      <c r="B2260" s="17">
        <v>367</v>
      </c>
      <c r="C2260" s="3" t="s">
        <v>12228</v>
      </c>
      <c r="D2260" s="4" t="s">
        <v>12229</v>
      </c>
      <c r="E2260" s="1" t="str">
        <f t="shared" si="105"/>
        <v/>
      </c>
      <c r="G2260" s="1" t="s">
        <v>17860</v>
      </c>
      <c r="H2260" s="4"/>
      <c r="I2260" s="17" t="str">
        <f t="shared" si="106"/>
        <v/>
      </c>
      <c r="J2260" s="2" t="s">
        <v>12231</v>
      </c>
      <c r="K2260" s="2" t="s">
        <v>12230</v>
      </c>
      <c r="L2260" s="2" t="s">
        <v>12229</v>
      </c>
      <c r="M2260" s="17">
        <v>3</v>
      </c>
      <c r="N2260" s="24"/>
      <c r="O2260" s="80">
        <f>MATCH(C2260,大汇总!$A$2:$A$6000,0)</f>
        <v>1463</v>
      </c>
      <c r="P2260">
        <f t="shared" ca="1" si="107"/>
        <v>0.55530407578903129</v>
      </c>
    </row>
    <row r="2261" spans="1:16" ht="70.150000000000006" hidden="1" customHeight="1">
      <c r="A2261" s="80" t="s">
        <v>16115</v>
      </c>
      <c r="B2261" s="1">
        <v>368</v>
      </c>
      <c r="C2261" s="3" t="s">
        <v>4964</v>
      </c>
      <c r="D2261" s="4" t="s">
        <v>4049</v>
      </c>
      <c r="E2261" s="1" t="str">
        <f t="shared" si="105"/>
        <v/>
      </c>
      <c r="F2261" s="80" t="s">
        <v>29462</v>
      </c>
      <c r="G2261" s="1"/>
      <c r="H2261" s="4">
        <v>3</v>
      </c>
      <c r="I2261" s="17" t="str">
        <f t="shared" si="106"/>
        <v>√</v>
      </c>
      <c r="J2261" s="2" t="s">
        <v>4965</v>
      </c>
      <c r="K2261" s="2" t="s">
        <v>4053</v>
      </c>
      <c r="L2261" s="2" t="s">
        <v>4049</v>
      </c>
      <c r="M2261" s="17">
        <v>3</v>
      </c>
      <c r="N2261" s="24"/>
      <c r="O2261" s="80">
        <f>MATCH(C2261,大汇总!$A$2:$A$6000,0)</f>
        <v>1564</v>
      </c>
      <c r="P2261">
        <f t="shared" ca="1" si="107"/>
        <v>0.2268897556444659</v>
      </c>
    </row>
    <row r="2262" spans="1:16" ht="70.150000000000006" hidden="1" customHeight="1">
      <c r="A2262" s="80" t="s">
        <v>16113</v>
      </c>
      <c r="B2262" s="1">
        <v>368</v>
      </c>
      <c r="C2262" s="3" t="s">
        <v>923</v>
      </c>
      <c r="D2262" s="4" t="s">
        <v>924</v>
      </c>
      <c r="E2262" s="1" t="str">
        <f t="shared" si="105"/>
        <v/>
      </c>
      <c r="G2262" s="1"/>
      <c r="H2262" s="4">
        <v>2</v>
      </c>
      <c r="I2262" s="17" t="str">
        <f t="shared" si="106"/>
        <v>√</v>
      </c>
      <c r="J2262" s="2" t="s">
        <v>925</v>
      </c>
      <c r="K2262" s="2" t="s">
        <v>924</v>
      </c>
      <c r="L2262" s="2" t="s">
        <v>926</v>
      </c>
      <c r="M2262" s="17">
        <v>2</v>
      </c>
      <c r="N2262" s="24"/>
      <c r="O2262" s="80">
        <f>MATCH(C2262,大汇总!$A$2:$A$6000,0)</f>
        <v>3028</v>
      </c>
      <c r="P2262">
        <f t="shared" ca="1" si="107"/>
        <v>0.38242877814132337</v>
      </c>
    </row>
    <row r="2263" spans="1:16" ht="70.150000000000006" hidden="1" customHeight="1">
      <c r="A2263" s="80" t="s">
        <v>16116</v>
      </c>
      <c r="B2263" s="1">
        <v>368</v>
      </c>
      <c r="C2263" s="3" t="s">
        <v>10977</v>
      </c>
      <c r="D2263" s="4" t="s">
        <v>7025</v>
      </c>
      <c r="E2263" s="1" t="str">
        <f t="shared" si="105"/>
        <v/>
      </c>
      <c r="F2263" s="137" t="s">
        <v>29492</v>
      </c>
      <c r="G2263" s="1" t="s">
        <v>17860</v>
      </c>
      <c r="H2263" s="4"/>
      <c r="I2263" s="17" t="str">
        <f t="shared" si="106"/>
        <v/>
      </c>
      <c r="J2263" s="2" t="s">
        <v>7025</v>
      </c>
      <c r="K2263" s="2" t="s">
        <v>7026</v>
      </c>
      <c r="L2263" s="2" t="s">
        <v>7027</v>
      </c>
      <c r="M2263" s="17">
        <v>1</v>
      </c>
      <c r="N2263" s="38"/>
      <c r="O2263" s="80">
        <f>MATCH(C2263,大汇总!$A$2:$A$6000,0)</f>
        <v>427</v>
      </c>
      <c r="P2263">
        <f t="shared" ca="1" si="107"/>
        <v>0.45581590464204014</v>
      </c>
    </row>
    <row r="2264" spans="1:16" ht="70.150000000000006" hidden="1" customHeight="1">
      <c r="A2264" s="80" t="s">
        <v>16114</v>
      </c>
      <c r="B2264" s="1">
        <v>368</v>
      </c>
      <c r="C2264" s="3" t="s">
        <v>15642</v>
      </c>
      <c r="D2264" s="4" t="s">
        <v>2843</v>
      </c>
      <c r="E2264" s="1" t="str">
        <f t="shared" si="105"/>
        <v/>
      </c>
      <c r="G2264" s="1"/>
      <c r="H2264" s="4">
        <v>3</v>
      </c>
      <c r="I2264" s="1" t="str">
        <f t="shared" si="106"/>
        <v>√</v>
      </c>
      <c r="J2264" s="2" t="s">
        <v>2845</v>
      </c>
      <c r="K2264" s="2" t="s">
        <v>2844</v>
      </c>
      <c r="L2264" s="2" t="s">
        <v>2843</v>
      </c>
      <c r="M2264" s="1">
        <v>3</v>
      </c>
      <c r="N2264" s="33"/>
      <c r="O2264" s="80">
        <f>MATCH(C2264,大汇总!$A$2:$A$6000,0)</f>
        <v>702</v>
      </c>
      <c r="P2264">
        <f t="shared" ca="1" si="107"/>
        <v>0.87776632903165874</v>
      </c>
    </row>
    <row r="2265" spans="1:16" ht="70.150000000000006" hidden="1" customHeight="1">
      <c r="A2265" s="80" t="s">
        <v>16120</v>
      </c>
      <c r="B2265" s="1">
        <v>368</v>
      </c>
      <c r="C2265" s="3" t="s">
        <v>15269</v>
      </c>
      <c r="D2265" s="4" t="s">
        <v>13699</v>
      </c>
      <c r="E2265" s="9" t="str">
        <f t="shared" si="105"/>
        <v/>
      </c>
      <c r="G2265" s="9" t="s">
        <v>17857</v>
      </c>
      <c r="H2265" s="4">
        <v>1</v>
      </c>
      <c r="I2265" s="17" t="str">
        <f t="shared" si="106"/>
        <v>√</v>
      </c>
      <c r="J2265" s="2" t="s">
        <v>13699</v>
      </c>
      <c r="K2265" s="2" t="s">
        <v>13700</v>
      </c>
      <c r="L2265" s="2" t="s">
        <v>13701</v>
      </c>
      <c r="M2265" s="17">
        <v>1</v>
      </c>
      <c r="N2265" s="25"/>
      <c r="O2265" s="80">
        <f>MATCH(C2265,大汇总!$A$2:$A$6000,0)</f>
        <v>142</v>
      </c>
      <c r="P2265">
        <f t="shared" ca="1" si="107"/>
        <v>0.57213731521056788</v>
      </c>
    </row>
    <row r="2266" spans="1:16" ht="70.150000000000006" hidden="1" customHeight="1">
      <c r="A2266" s="80" t="s">
        <v>16117</v>
      </c>
      <c r="B2266" s="17">
        <v>368</v>
      </c>
      <c r="C2266" s="3" t="s">
        <v>12232</v>
      </c>
      <c r="D2266" s="4" t="s">
        <v>12233</v>
      </c>
      <c r="E2266" s="1" t="str">
        <f t="shared" si="105"/>
        <v/>
      </c>
      <c r="G2266" s="1" t="s">
        <v>17860</v>
      </c>
      <c r="H2266" s="4"/>
      <c r="I2266" s="17" t="str">
        <f t="shared" si="106"/>
        <v/>
      </c>
      <c r="J2266" s="2" t="s">
        <v>12233</v>
      </c>
      <c r="K2266" s="2" t="s">
        <v>12234</v>
      </c>
      <c r="L2266" s="2" t="s">
        <v>4885</v>
      </c>
      <c r="M2266" s="17">
        <v>1</v>
      </c>
      <c r="N2266" s="24"/>
      <c r="O2266" s="80">
        <f>MATCH(C2266,大汇总!$A$2:$A$6000,0)</f>
        <v>1471</v>
      </c>
      <c r="P2266">
        <f t="shared" ca="1" si="107"/>
        <v>0.48712624096548673</v>
      </c>
    </row>
    <row r="2267" spans="1:16" ht="70.150000000000006" hidden="1" customHeight="1">
      <c r="A2267" s="80" t="s">
        <v>16115</v>
      </c>
      <c r="B2267" s="1">
        <v>369</v>
      </c>
      <c r="C2267" s="3" t="s">
        <v>4966</v>
      </c>
      <c r="D2267" s="4" t="s">
        <v>4968</v>
      </c>
      <c r="E2267" s="1" t="str">
        <f t="shared" si="105"/>
        <v/>
      </c>
      <c r="F2267" s="80" t="s">
        <v>29462</v>
      </c>
      <c r="G2267" s="1"/>
      <c r="H2267" s="4">
        <v>3</v>
      </c>
      <c r="I2267" s="17" t="str">
        <f t="shared" si="106"/>
        <v>√</v>
      </c>
      <c r="J2267" s="2" t="s">
        <v>3088</v>
      </c>
      <c r="K2267" s="2" t="s">
        <v>4967</v>
      </c>
      <c r="L2267" s="2" t="s">
        <v>4968</v>
      </c>
      <c r="M2267" s="17">
        <v>3</v>
      </c>
      <c r="N2267" s="24"/>
      <c r="O2267" s="80">
        <f>MATCH(C2267,大汇总!$A$2:$A$6000,0)</f>
        <v>1563</v>
      </c>
      <c r="P2267">
        <f t="shared" ca="1" si="107"/>
        <v>0.53209644556574109</v>
      </c>
    </row>
    <row r="2268" spans="1:16" ht="70.150000000000006" hidden="1" customHeight="1">
      <c r="A2268" s="80" t="s">
        <v>16113</v>
      </c>
      <c r="B2268" s="1">
        <v>369</v>
      </c>
      <c r="C2268" s="3" t="s">
        <v>927</v>
      </c>
      <c r="D2268" s="4" t="s">
        <v>229</v>
      </c>
      <c r="E2268" s="1" t="str">
        <f t="shared" si="105"/>
        <v/>
      </c>
      <c r="G2268" s="1" t="s">
        <v>17866</v>
      </c>
      <c r="H2268" s="4">
        <v>2</v>
      </c>
      <c r="I2268" s="17" t="str">
        <f t="shared" si="106"/>
        <v>√</v>
      </c>
      <c r="J2268" s="2" t="s">
        <v>928</v>
      </c>
      <c r="K2268" s="2" t="s">
        <v>229</v>
      </c>
      <c r="L2268" s="2" t="s">
        <v>929</v>
      </c>
      <c r="M2268" s="17">
        <v>2</v>
      </c>
      <c r="N2268" s="23"/>
      <c r="O2268" s="80">
        <f>MATCH(C2268,大汇总!$A$2:$A$6000,0)</f>
        <v>2641</v>
      </c>
      <c r="P2268">
        <f t="shared" ca="1" si="107"/>
        <v>0.65671333563031331</v>
      </c>
    </row>
    <row r="2269" spans="1:16" ht="70.150000000000006" hidden="1" customHeight="1">
      <c r="A2269" s="80" t="s">
        <v>16116</v>
      </c>
      <c r="B2269" s="1">
        <v>369</v>
      </c>
      <c r="C2269" s="3" t="s">
        <v>10978</v>
      </c>
      <c r="D2269" s="4" t="s">
        <v>7028</v>
      </c>
      <c r="E2269" s="1" t="str">
        <f t="shared" si="105"/>
        <v/>
      </c>
      <c r="F2269" s="137" t="s">
        <v>29492</v>
      </c>
      <c r="G2269" s="1" t="s">
        <v>17860</v>
      </c>
      <c r="H2269" s="4"/>
      <c r="I2269" s="17" t="str">
        <f t="shared" si="106"/>
        <v/>
      </c>
      <c r="J2269" s="2" t="s">
        <v>7030</v>
      </c>
      <c r="K2269" s="2" t="s">
        <v>7029</v>
      </c>
      <c r="L2269" s="2" t="s">
        <v>7028</v>
      </c>
      <c r="M2269" s="17">
        <v>3</v>
      </c>
      <c r="N2269" s="38"/>
      <c r="O2269" s="80">
        <f>MATCH(C2269,大汇总!$A$2:$A$6000,0)</f>
        <v>429</v>
      </c>
      <c r="P2269">
        <f t="shared" ca="1" si="107"/>
        <v>0.66154332982999253</v>
      </c>
    </row>
    <row r="2270" spans="1:16" ht="70.150000000000006" hidden="1" customHeight="1">
      <c r="A2270" s="80" t="s">
        <v>16114</v>
      </c>
      <c r="B2270" s="1">
        <v>369</v>
      </c>
      <c r="C2270" s="3" t="s">
        <v>15643</v>
      </c>
      <c r="D2270" s="4" t="s">
        <v>2848</v>
      </c>
      <c r="E2270" s="1" t="str">
        <f t="shared" si="105"/>
        <v/>
      </c>
      <c r="G2270" s="1"/>
      <c r="H2270" s="4">
        <v>3</v>
      </c>
      <c r="I2270" s="1" t="str">
        <f t="shared" si="106"/>
        <v>√</v>
      </c>
      <c r="J2270" s="2" t="s">
        <v>2846</v>
      </c>
      <c r="K2270" s="2" t="s">
        <v>2847</v>
      </c>
      <c r="L2270" s="2" t="s">
        <v>2848</v>
      </c>
      <c r="M2270" s="1">
        <v>3</v>
      </c>
      <c r="N2270" s="33"/>
      <c r="O2270" s="80">
        <f>MATCH(C2270,大汇总!$A$2:$A$6000,0)</f>
        <v>4985</v>
      </c>
      <c r="P2270">
        <f t="shared" ca="1" si="107"/>
        <v>0.87318079405829541</v>
      </c>
    </row>
    <row r="2271" spans="1:16" ht="70.150000000000006" hidden="1" customHeight="1">
      <c r="A2271" s="80" t="s">
        <v>16120</v>
      </c>
      <c r="B2271" s="1">
        <v>369</v>
      </c>
      <c r="C2271" s="3" t="s">
        <v>15270</v>
      </c>
      <c r="D2271" s="4" t="s">
        <v>13702</v>
      </c>
      <c r="E2271" s="9" t="str">
        <f t="shared" si="105"/>
        <v/>
      </c>
      <c r="G2271" s="9" t="s">
        <v>17857</v>
      </c>
      <c r="H2271" s="4">
        <v>1</v>
      </c>
      <c r="I2271" s="17" t="str">
        <f t="shared" si="106"/>
        <v>√</v>
      </c>
      <c r="J2271" s="2" t="s">
        <v>13702</v>
      </c>
      <c r="K2271" s="2" t="s">
        <v>13703</v>
      </c>
      <c r="L2271" s="2" t="s">
        <v>13704</v>
      </c>
      <c r="M2271" s="17">
        <v>1</v>
      </c>
      <c r="N2271" s="25"/>
      <c r="O2271" s="80">
        <f>MATCH(C2271,大汇总!$A$2:$A$6000,0)</f>
        <v>4208</v>
      </c>
      <c r="P2271">
        <f t="shared" ca="1" si="107"/>
        <v>0.27185924070941103</v>
      </c>
    </row>
    <row r="2272" spans="1:16" ht="70.150000000000006" hidden="1" customHeight="1">
      <c r="A2272" s="80" t="s">
        <v>16117</v>
      </c>
      <c r="B2272" s="17">
        <v>369</v>
      </c>
      <c r="C2272" s="3" t="s">
        <v>12235</v>
      </c>
      <c r="D2272" s="4" t="s">
        <v>12238</v>
      </c>
      <c r="E2272" s="1" t="str">
        <f t="shared" si="105"/>
        <v/>
      </c>
      <c r="G2272" s="1" t="s">
        <v>17860</v>
      </c>
      <c r="H2272" s="4"/>
      <c r="I2272" s="17" t="str">
        <f t="shared" si="106"/>
        <v/>
      </c>
      <c r="J2272" s="2" t="s">
        <v>12236</v>
      </c>
      <c r="K2272" s="2" t="s">
        <v>12237</v>
      </c>
      <c r="L2272" s="2" t="s">
        <v>12238</v>
      </c>
      <c r="M2272" s="17">
        <v>3</v>
      </c>
      <c r="N2272" s="24"/>
      <c r="O2272" s="80">
        <f>MATCH(C2272,大汇总!$A$2:$A$6000,0)</f>
        <v>1465</v>
      </c>
      <c r="P2272">
        <f t="shared" ca="1" si="107"/>
        <v>0.25445557012493591</v>
      </c>
    </row>
    <row r="2273" spans="1:16" ht="70.150000000000006" hidden="1" customHeight="1">
      <c r="A2273" s="80" t="s">
        <v>16115</v>
      </c>
      <c r="B2273" s="1">
        <v>370</v>
      </c>
      <c r="C2273" s="3" t="s">
        <v>4969</v>
      </c>
      <c r="D2273" s="4" t="s">
        <v>4970</v>
      </c>
      <c r="E2273" s="1" t="str">
        <f t="shared" si="105"/>
        <v/>
      </c>
      <c r="G2273" s="1"/>
      <c r="H2273" s="4">
        <v>1</v>
      </c>
      <c r="I2273" s="17" t="str">
        <f t="shared" si="106"/>
        <v>√</v>
      </c>
      <c r="J2273" s="2" t="s">
        <v>4970</v>
      </c>
      <c r="K2273" s="2" t="s">
        <v>4971</v>
      </c>
      <c r="L2273" s="2" t="s">
        <v>4972</v>
      </c>
      <c r="M2273" s="17">
        <v>1</v>
      </c>
      <c r="N2273" s="24"/>
      <c r="O2273" s="80">
        <f>MATCH(C2273,大汇总!$A$2:$A$6000,0)</f>
        <v>850</v>
      </c>
      <c r="P2273">
        <f t="shared" ca="1" si="107"/>
        <v>0.82590626453014626</v>
      </c>
    </row>
    <row r="2274" spans="1:16" ht="70.150000000000006" hidden="1" customHeight="1">
      <c r="A2274" s="80" t="s">
        <v>16113</v>
      </c>
      <c r="B2274" s="34">
        <v>370</v>
      </c>
      <c r="C2274" s="48" t="s">
        <v>930</v>
      </c>
      <c r="D2274" s="4" t="s">
        <v>932</v>
      </c>
      <c r="E2274" s="34" t="str">
        <f t="shared" si="105"/>
        <v/>
      </c>
      <c r="G2274" s="34" t="s">
        <v>17866</v>
      </c>
      <c r="H2274" s="47">
        <v>2</v>
      </c>
      <c r="I2274" s="37" t="str">
        <f t="shared" si="106"/>
        <v>√</v>
      </c>
      <c r="J2274" s="35" t="s">
        <v>931</v>
      </c>
      <c r="K2274" s="35" t="s">
        <v>932</v>
      </c>
      <c r="L2274" s="35" t="s">
        <v>933</v>
      </c>
      <c r="M2274" s="17">
        <v>2</v>
      </c>
      <c r="N2274" s="23"/>
      <c r="O2274" s="80">
        <f>MATCH(C2274,大汇总!$A$2:$A$6000,0)</f>
        <v>3308</v>
      </c>
      <c r="P2274">
        <f t="shared" ca="1" si="107"/>
        <v>0.70934162534994161</v>
      </c>
    </row>
    <row r="2275" spans="1:16" ht="70.150000000000006" hidden="1" customHeight="1">
      <c r="A2275" s="80" t="s">
        <v>16116</v>
      </c>
      <c r="B2275" s="1">
        <v>370</v>
      </c>
      <c r="C2275" s="3" t="s">
        <v>10979</v>
      </c>
      <c r="D2275" s="4" t="s">
        <v>7025</v>
      </c>
      <c r="E2275" s="1" t="str">
        <f t="shared" si="105"/>
        <v/>
      </c>
      <c r="F2275" s="137" t="s">
        <v>29492</v>
      </c>
      <c r="G2275" s="1" t="s">
        <v>17860</v>
      </c>
      <c r="H2275" s="4"/>
      <c r="I2275" s="17" t="str">
        <f t="shared" si="106"/>
        <v/>
      </c>
      <c r="J2275" s="2" t="s">
        <v>7032</v>
      </c>
      <c r="K2275" s="2" t="s">
        <v>7031</v>
      </c>
      <c r="L2275" s="2" t="s">
        <v>7025</v>
      </c>
      <c r="M2275" s="17">
        <v>3</v>
      </c>
      <c r="N2275" s="38"/>
      <c r="O2275" s="80">
        <f>MATCH(C2275,大汇总!$A$2:$A$6000,0)</f>
        <v>431</v>
      </c>
      <c r="P2275">
        <f t="shared" ca="1" si="107"/>
        <v>0.29184854343834954</v>
      </c>
    </row>
    <row r="2276" spans="1:16" ht="70.150000000000006" hidden="1" customHeight="1">
      <c r="A2276" s="80" t="s">
        <v>16114</v>
      </c>
      <c r="B2276" s="1">
        <v>370</v>
      </c>
      <c r="C2276" s="3" t="s">
        <v>15644</v>
      </c>
      <c r="D2276" s="4" t="s">
        <v>2851</v>
      </c>
      <c r="E2276" s="1" t="str">
        <f t="shared" si="105"/>
        <v/>
      </c>
      <c r="G2276" s="1"/>
      <c r="H2276" s="4">
        <v>2</v>
      </c>
      <c r="I2276" s="1" t="str">
        <f t="shared" si="106"/>
        <v>√</v>
      </c>
      <c r="J2276" s="2" t="s">
        <v>2850</v>
      </c>
      <c r="K2276" s="2" t="s">
        <v>2851</v>
      </c>
      <c r="L2276" s="2" t="s">
        <v>2849</v>
      </c>
      <c r="M2276" s="1">
        <v>2</v>
      </c>
      <c r="N2276" s="33"/>
      <c r="O2276" s="80">
        <f>MATCH(C2276,大汇总!$A$2:$A$6000,0)</f>
        <v>4986</v>
      </c>
      <c r="P2276">
        <f t="shared" ca="1" si="107"/>
        <v>0.45848657446105157</v>
      </c>
    </row>
    <row r="2277" spans="1:16" ht="70.150000000000006" hidden="1" customHeight="1">
      <c r="A2277" s="80" t="s">
        <v>16120</v>
      </c>
      <c r="B2277" s="1">
        <v>370</v>
      </c>
      <c r="C2277" s="3" t="s">
        <v>15271</v>
      </c>
      <c r="D2277" s="4" t="s">
        <v>13705</v>
      </c>
      <c r="E2277" s="9" t="str">
        <f t="shared" si="105"/>
        <v/>
      </c>
      <c r="G2277" s="9" t="s">
        <v>17857</v>
      </c>
      <c r="H2277" s="4">
        <v>2</v>
      </c>
      <c r="I2277" s="17" t="str">
        <f t="shared" si="106"/>
        <v>√</v>
      </c>
      <c r="J2277" s="2" t="s">
        <v>13706</v>
      </c>
      <c r="K2277" s="2" t="s">
        <v>13705</v>
      </c>
      <c r="L2277" s="2" t="s">
        <v>13707</v>
      </c>
      <c r="M2277" s="17">
        <v>2</v>
      </c>
      <c r="N2277" s="25"/>
      <c r="O2277" s="80">
        <f>MATCH(C2277,大汇总!$A$2:$A$6000,0)</f>
        <v>4202</v>
      </c>
      <c r="P2277">
        <f t="shared" ca="1" si="107"/>
        <v>0.70631935361796405</v>
      </c>
    </row>
    <row r="2278" spans="1:16" ht="70.150000000000006" hidden="1" customHeight="1">
      <c r="A2278" s="80" t="s">
        <v>16117</v>
      </c>
      <c r="B2278" s="17">
        <v>370</v>
      </c>
      <c r="C2278" s="3" t="s">
        <v>12239</v>
      </c>
      <c r="D2278" s="4" t="s">
        <v>12237</v>
      </c>
      <c r="E2278" s="1" t="str">
        <f t="shared" si="105"/>
        <v/>
      </c>
      <c r="G2278" s="1" t="s">
        <v>17860</v>
      </c>
      <c r="H2278" s="4"/>
      <c r="I2278" s="17" t="str">
        <f t="shared" si="106"/>
        <v/>
      </c>
      <c r="J2278" s="2" t="s">
        <v>12240</v>
      </c>
      <c r="K2278" s="2" t="s">
        <v>12237</v>
      </c>
      <c r="L2278" s="2" t="s">
        <v>12241</v>
      </c>
      <c r="M2278" s="17">
        <v>2</v>
      </c>
      <c r="N2278" s="24"/>
      <c r="O2278" s="80">
        <f>MATCH(C2278,大汇总!$A$2:$A$6000,0)</f>
        <v>1461</v>
      </c>
      <c r="P2278">
        <f t="shared" ca="1" si="107"/>
        <v>0.96690837256988693</v>
      </c>
    </row>
    <row r="2279" spans="1:16" ht="70.150000000000006" hidden="1" customHeight="1">
      <c r="A2279" s="80" t="s">
        <v>16115</v>
      </c>
      <c r="B2279" s="1">
        <v>371</v>
      </c>
      <c r="C2279" s="3" t="s">
        <v>4973</v>
      </c>
      <c r="D2279" s="4" t="s">
        <v>4974</v>
      </c>
      <c r="E2279" s="1" t="str">
        <f t="shared" si="105"/>
        <v/>
      </c>
      <c r="G2279" s="1"/>
      <c r="H2279" s="4">
        <v>1</v>
      </c>
      <c r="I2279" s="17" t="str">
        <f t="shared" si="106"/>
        <v>√</v>
      </c>
      <c r="J2279" s="2" t="s">
        <v>4974</v>
      </c>
      <c r="K2279" s="2" t="s">
        <v>4975</v>
      </c>
      <c r="L2279" s="2" t="s">
        <v>4976</v>
      </c>
      <c r="M2279" s="17">
        <v>1</v>
      </c>
      <c r="N2279" s="24"/>
      <c r="O2279" s="80">
        <f>MATCH(C2279,大汇总!$A$2:$A$6000,0)</f>
        <v>2567</v>
      </c>
      <c r="P2279">
        <f t="shared" ca="1" si="107"/>
        <v>0.24787754027306064</v>
      </c>
    </row>
    <row r="2280" spans="1:16" ht="70.150000000000006" hidden="1" customHeight="1">
      <c r="A2280" s="80" t="s">
        <v>16113</v>
      </c>
      <c r="B2280" s="1">
        <v>371</v>
      </c>
      <c r="C2280" s="3" t="s">
        <v>934</v>
      </c>
      <c r="D2280" s="4" t="s">
        <v>935</v>
      </c>
      <c r="E2280" s="1" t="str">
        <f t="shared" si="105"/>
        <v/>
      </c>
      <c r="G2280" s="1" t="s">
        <v>17866</v>
      </c>
      <c r="H2280" s="4">
        <v>3</v>
      </c>
      <c r="I2280" s="17" t="str">
        <f t="shared" si="106"/>
        <v>√</v>
      </c>
      <c r="J2280" s="2" t="s">
        <v>937</v>
      </c>
      <c r="K2280" s="2" t="s">
        <v>936</v>
      </c>
      <c r="L2280" s="2" t="s">
        <v>935</v>
      </c>
      <c r="M2280" s="17">
        <v>3</v>
      </c>
      <c r="N2280" s="23"/>
      <c r="O2280" s="80">
        <f>MATCH(C2280,大汇总!$A$2:$A$6000,0)</f>
        <v>5175</v>
      </c>
      <c r="P2280">
        <f t="shared" ca="1" si="107"/>
        <v>0.97883704592506637</v>
      </c>
    </row>
    <row r="2281" spans="1:16" ht="70.150000000000006" hidden="1" customHeight="1">
      <c r="A2281" s="80" t="s">
        <v>16116</v>
      </c>
      <c r="B2281" s="1">
        <v>371</v>
      </c>
      <c r="C2281" s="3" t="s">
        <v>10980</v>
      </c>
      <c r="D2281" s="4" t="s">
        <v>7033</v>
      </c>
      <c r="E2281" s="1" t="str">
        <f t="shared" si="105"/>
        <v/>
      </c>
      <c r="F2281" s="137" t="s">
        <v>29492</v>
      </c>
      <c r="G2281" s="1" t="s">
        <v>17860</v>
      </c>
      <c r="H2281" s="4"/>
      <c r="I2281" s="17" t="str">
        <f t="shared" si="106"/>
        <v/>
      </c>
      <c r="J2281" s="2" t="s">
        <v>7035</v>
      </c>
      <c r="K2281" s="2" t="s">
        <v>7034</v>
      </c>
      <c r="L2281" s="2" t="s">
        <v>7033</v>
      </c>
      <c r="M2281" s="17">
        <v>3</v>
      </c>
      <c r="N2281" s="38"/>
      <c r="O2281" s="80">
        <f>MATCH(C2281,大汇总!$A$2:$A$6000,0)</f>
        <v>433</v>
      </c>
      <c r="P2281">
        <f t="shared" ca="1" si="107"/>
        <v>0.88102045127500539</v>
      </c>
    </row>
    <row r="2282" spans="1:16" ht="70.150000000000006" hidden="1" customHeight="1">
      <c r="A2282" s="80" t="s">
        <v>16114</v>
      </c>
      <c r="B2282" s="1">
        <v>371</v>
      </c>
      <c r="C2282" s="3" t="s">
        <v>15645</v>
      </c>
      <c r="D2282" s="4" t="s">
        <v>2852</v>
      </c>
      <c r="E2282" s="1" t="str">
        <f t="shared" si="105"/>
        <v/>
      </c>
      <c r="G2282" s="1"/>
      <c r="H2282" s="4">
        <v>1</v>
      </c>
      <c r="I2282" s="1" t="str">
        <f t="shared" si="106"/>
        <v>√</v>
      </c>
      <c r="J2282" s="2" t="s">
        <v>2852</v>
      </c>
      <c r="K2282" s="2" t="s">
        <v>2853</v>
      </c>
      <c r="L2282" s="2" t="s">
        <v>2854</v>
      </c>
      <c r="M2282" s="1">
        <v>1</v>
      </c>
      <c r="N2282" s="33"/>
      <c r="O2282" s="80">
        <f>MATCH(C2282,大汇总!$A$2:$A$6000,0)</f>
        <v>4987</v>
      </c>
      <c r="P2282">
        <f t="shared" ca="1" si="107"/>
        <v>0.38757167529288639</v>
      </c>
    </row>
    <row r="2283" spans="1:16" ht="70.150000000000006" hidden="1" customHeight="1">
      <c r="A2283" s="80" t="s">
        <v>16120</v>
      </c>
      <c r="B2283" s="1">
        <v>371</v>
      </c>
      <c r="C2283" s="3" t="s">
        <v>15272</v>
      </c>
      <c r="D2283" s="4" t="s">
        <v>13708</v>
      </c>
      <c r="E2283" s="9" t="str">
        <f t="shared" si="105"/>
        <v/>
      </c>
      <c r="G2283" s="9" t="s">
        <v>17857</v>
      </c>
      <c r="H2283" s="4">
        <v>2</v>
      </c>
      <c r="I2283" s="17" t="str">
        <f t="shared" si="106"/>
        <v>√</v>
      </c>
      <c r="J2283" s="2" t="s">
        <v>13709</v>
      </c>
      <c r="K2283" s="2" t="s">
        <v>13708</v>
      </c>
      <c r="L2283" s="2" t="s">
        <v>13710</v>
      </c>
      <c r="M2283" s="17">
        <v>2</v>
      </c>
      <c r="N2283" s="25"/>
      <c r="O2283" s="80">
        <f>MATCH(C2283,大汇总!$A$2:$A$6000,0)</f>
        <v>4206</v>
      </c>
      <c r="P2283">
        <f t="shared" ca="1" si="107"/>
        <v>0.96208526473841771</v>
      </c>
    </row>
    <row r="2284" spans="1:16" ht="70.150000000000006" hidden="1" customHeight="1">
      <c r="A2284" s="80" t="s">
        <v>16117</v>
      </c>
      <c r="B2284" s="17">
        <v>371</v>
      </c>
      <c r="C2284" s="3" t="s">
        <v>12242</v>
      </c>
      <c r="D2284" s="4" t="s">
        <v>12243</v>
      </c>
      <c r="E2284" s="1" t="str">
        <f t="shared" si="105"/>
        <v/>
      </c>
      <c r="G2284" s="1" t="s">
        <v>17860</v>
      </c>
      <c r="H2284" s="4"/>
      <c r="I2284" s="17" t="str">
        <f t="shared" si="106"/>
        <v/>
      </c>
      <c r="J2284" s="2" t="s">
        <v>12244</v>
      </c>
      <c r="K2284" s="2" t="s">
        <v>12243</v>
      </c>
      <c r="L2284" s="2" t="s">
        <v>4885</v>
      </c>
      <c r="M2284" s="17">
        <v>2</v>
      </c>
      <c r="N2284" s="24"/>
      <c r="O2284" s="80">
        <f>MATCH(C2284,大汇总!$A$2:$A$6000,0)</f>
        <v>1460</v>
      </c>
      <c r="P2284">
        <f t="shared" ca="1" si="107"/>
        <v>0.76292287477979392</v>
      </c>
    </row>
    <row r="2285" spans="1:16" ht="70.150000000000006" hidden="1" customHeight="1">
      <c r="A2285" s="80" t="s">
        <v>16115</v>
      </c>
      <c r="B2285" s="1">
        <v>372</v>
      </c>
      <c r="C2285" s="3" t="s">
        <v>4977</v>
      </c>
      <c r="D2285" s="4" t="s">
        <v>4934</v>
      </c>
      <c r="E2285" s="1" t="str">
        <f t="shared" si="105"/>
        <v/>
      </c>
      <c r="G2285" s="1" t="s">
        <v>17860</v>
      </c>
      <c r="H2285" s="4"/>
      <c r="I2285" s="17" t="str">
        <f t="shared" si="106"/>
        <v/>
      </c>
      <c r="J2285" s="2" t="s">
        <v>4934</v>
      </c>
      <c r="K2285" s="2" t="s">
        <v>4978</v>
      </c>
      <c r="L2285" s="2" t="s">
        <v>4979</v>
      </c>
      <c r="M2285" s="17">
        <v>1</v>
      </c>
      <c r="N2285" s="24"/>
      <c r="O2285" s="80">
        <f>MATCH(C2285,大汇总!$A$2:$A$6000,0)</f>
        <v>2488</v>
      </c>
      <c r="P2285">
        <f t="shared" ca="1" si="107"/>
        <v>0.61576012557997772</v>
      </c>
    </row>
    <row r="2286" spans="1:16" ht="70.150000000000006" hidden="1" customHeight="1">
      <c r="A2286" s="80" t="s">
        <v>16113</v>
      </c>
      <c r="B2286" s="1">
        <v>372</v>
      </c>
      <c r="C2286" s="3" t="s">
        <v>938</v>
      </c>
      <c r="D2286" s="4" t="s">
        <v>939</v>
      </c>
      <c r="E2286" s="1" t="str">
        <f t="shared" si="105"/>
        <v/>
      </c>
      <c r="G2286" s="1"/>
      <c r="H2286" s="4">
        <v>1</v>
      </c>
      <c r="I2286" s="17" t="str">
        <f t="shared" si="106"/>
        <v>√</v>
      </c>
      <c r="J2286" s="2" t="s">
        <v>939</v>
      </c>
      <c r="K2286" s="2" t="s">
        <v>769</v>
      </c>
      <c r="L2286" s="2" t="s">
        <v>768</v>
      </c>
      <c r="M2286" s="17">
        <v>1</v>
      </c>
      <c r="N2286" s="24"/>
      <c r="O2286" s="80">
        <f>MATCH(C2286,大汇总!$A$2:$A$6000,0)</f>
        <v>2942</v>
      </c>
      <c r="P2286">
        <f t="shared" ca="1" si="107"/>
        <v>0.23799183987454375</v>
      </c>
    </row>
    <row r="2287" spans="1:16" ht="70.150000000000006" hidden="1" customHeight="1">
      <c r="A2287" s="80" t="s">
        <v>16116</v>
      </c>
      <c r="B2287" s="1">
        <v>372</v>
      </c>
      <c r="C2287" s="3" t="s">
        <v>10981</v>
      </c>
      <c r="D2287" s="4" t="s">
        <v>7036</v>
      </c>
      <c r="E2287" s="1" t="str">
        <f t="shared" si="105"/>
        <v/>
      </c>
      <c r="F2287" s="137" t="s">
        <v>29492</v>
      </c>
      <c r="G2287" s="1" t="s">
        <v>17860</v>
      </c>
      <c r="H2287" s="4"/>
      <c r="I2287" s="17" t="str">
        <f t="shared" si="106"/>
        <v/>
      </c>
      <c r="J2287" s="2" t="s">
        <v>7038</v>
      </c>
      <c r="K2287" s="2" t="s">
        <v>7037</v>
      </c>
      <c r="L2287" s="2" t="s">
        <v>7036</v>
      </c>
      <c r="M2287" s="17">
        <v>3</v>
      </c>
      <c r="N2287" s="38"/>
      <c r="O2287" s="80">
        <f>MATCH(C2287,大汇总!$A$2:$A$6000,0)</f>
        <v>435</v>
      </c>
      <c r="P2287">
        <f t="shared" ca="1" si="107"/>
        <v>0.11523428627704202</v>
      </c>
    </row>
    <row r="2288" spans="1:16" ht="70.150000000000006" hidden="1" customHeight="1">
      <c r="A2288" s="80" t="s">
        <v>16114</v>
      </c>
      <c r="B2288" s="1">
        <v>372</v>
      </c>
      <c r="C2288" s="48" t="s">
        <v>15646</v>
      </c>
      <c r="D2288" s="47" t="s">
        <v>2857</v>
      </c>
      <c r="E2288" s="34" t="str">
        <f t="shared" si="105"/>
        <v/>
      </c>
      <c r="F2288" s="89"/>
      <c r="G2288" s="34"/>
      <c r="H2288" s="47">
        <v>3</v>
      </c>
      <c r="I2288" s="34" t="str">
        <f t="shared" si="106"/>
        <v>√</v>
      </c>
      <c r="J2288" s="35" t="s">
        <v>2856</v>
      </c>
      <c r="K2288" s="35" t="s">
        <v>2855</v>
      </c>
      <c r="L2288" s="35" t="s">
        <v>2857</v>
      </c>
      <c r="M2288" s="1">
        <v>3</v>
      </c>
      <c r="N2288" s="33"/>
      <c r="O2288" s="80">
        <f>MATCH(C2288,大汇总!$A$2:$A$6000,0)</f>
        <v>195</v>
      </c>
      <c r="P2288">
        <f t="shared" ca="1" si="107"/>
        <v>0.14144904315429474</v>
      </c>
    </row>
    <row r="2289" spans="1:16" ht="70.150000000000006" hidden="1" customHeight="1">
      <c r="A2289" s="80" t="s">
        <v>16120</v>
      </c>
      <c r="B2289" s="1">
        <v>372</v>
      </c>
      <c r="C2289" s="3" t="s">
        <v>15273</v>
      </c>
      <c r="D2289" s="4" t="s">
        <v>13711</v>
      </c>
      <c r="E2289" s="9" t="str">
        <f t="shared" si="105"/>
        <v/>
      </c>
      <c r="G2289" s="9" t="s">
        <v>17857</v>
      </c>
      <c r="H2289" s="4">
        <v>2</v>
      </c>
      <c r="I2289" s="17" t="str">
        <f t="shared" si="106"/>
        <v>√</v>
      </c>
      <c r="J2289" s="2" t="s">
        <v>13712</v>
      </c>
      <c r="K2289" s="2" t="s">
        <v>13711</v>
      </c>
      <c r="L2289" s="2" t="s">
        <v>13713</v>
      </c>
      <c r="M2289" s="17">
        <v>2</v>
      </c>
      <c r="N2289" s="25"/>
      <c r="O2289" s="80">
        <f>MATCH(C2289,大汇总!$A$2:$A$6000,0)</f>
        <v>141</v>
      </c>
      <c r="P2289">
        <f t="shared" ca="1" si="107"/>
        <v>0.23919769389388479</v>
      </c>
    </row>
    <row r="2290" spans="1:16" ht="70.150000000000006" hidden="1" customHeight="1">
      <c r="A2290" s="80" t="s">
        <v>16117</v>
      </c>
      <c r="B2290" s="17">
        <v>372</v>
      </c>
      <c r="C2290" s="3" t="s">
        <v>12245</v>
      </c>
      <c r="D2290" s="4" t="s">
        <v>4529</v>
      </c>
      <c r="E2290" s="1" t="str">
        <f t="shared" si="105"/>
        <v/>
      </c>
      <c r="G2290" s="1" t="s">
        <v>17860</v>
      </c>
      <c r="H2290" s="4"/>
      <c r="I2290" s="17" t="str">
        <f t="shared" si="106"/>
        <v/>
      </c>
      <c r="J2290" s="2" t="s">
        <v>4529</v>
      </c>
      <c r="K2290" s="2" t="s">
        <v>12246</v>
      </c>
      <c r="L2290" s="2" t="s">
        <v>12247</v>
      </c>
      <c r="M2290" s="17">
        <v>1</v>
      </c>
      <c r="N2290" s="24"/>
      <c r="O2290" s="80">
        <f>MATCH(C2290,大汇总!$A$2:$A$6000,0)</f>
        <v>1459</v>
      </c>
      <c r="P2290">
        <f t="shared" ca="1" si="107"/>
        <v>0.53704825907315357</v>
      </c>
    </row>
    <row r="2291" spans="1:16" ht="70.150000000000006" hidden="1" customHeight="1">
      <c r="A2291" s="80" t="s">
        <v>16115</v>
      </c>
      <c r="B2291" s="1">
        <v>373</v>
      </c>
      <c r="C2291" s="3" t="s">
        <v>4980</v>
      </c>
      <c r="D2291" s="4" t="s">
        <v>4981</v>
      </c>
      <c r="E2291" s="1" t="str">
        <f t="shared" si="105"/>
        <v/>
      </c>
      <c r="F2291" s="137"/>
      <c r="G2291" s="1" t="s">
        <v>17860</v>
      </c>
      <c r="H2291" s="4"/>
      <c r="I2291" s="17" t="str">
        <f t="shared" si="106"/>
        <v/>
      </c>
      <c r="J2291" s="2" t="s">
        <v>4338</v>
      </c>
      <c r="K2291" s="2" t="s">
        <v>4981</v>
      </c>
      <c r="L2291" s="2" t="s">
        <v>4337</v>
      </c>
      <c r="M2291" s="17">
        <v>2</v>
      </c>
      <c r="N2291" s="24"/>
      <c r="O2291" s="80" t="e">
        <f>MATCH(C2291,大汇总!$A$2:$A$6000,0)</f>
        <v>#N/A</v>
      </c>
      <c r="P2291">
        <f t="shared" ca="1" si="107"/>
        <v>0.3909696182216067</v>
      </c>
    </row>
    <row r="2292" spans="1:16" ht="70.150000000000006" hidden="1" customHeight="1">
      <c r="A2292" s="80" t="s">
        <v>16113</v>
      </c>
      <c r="B2292" s="1">
        <v>373</v>
      </c>
      <c r="C2292" s="3" t="s">
        <v>940</v>
      </c>
      <c r="D2292" s="4" t="s">
        <v>941</v>
      </c>
      <c r="E2292" s="1" t="str">
        <f t="shared" si="105"/>
        <v/>
      </c>
      <c r="F2292" s="80" t="s">
        <v>17976</v>
      </c>
      <c r="G2292" s="1" t="s">
        <v>17866</v>
      </c>
      <c r="H2292" s="4">
        <v>3</v>
      </c>
      <c r="I2292" s="17" t="str">
        <f t="shared" si="106"/>
        <v>√</v>
      </c>
      <c r="J2292" s="2" t="s">
        <v>788</v>
      </c>
      <c r="K2292" s="2" t="s">
        <v>228</v>
      </c>
      <c r="L2292" s="2" t="s">
        <v>941</v>
      </c>
      <c r="M2292" s="17">
        <v>3</v>
      </c>
      <c r="N2292" s="24"/>
      <c r="O2292" s="80" t="e">
        <f>MATCH(C2292,大汇总!$A$2:$A$6000,0)</f>
        <v>#N/A</v>
      </c>
      <c r="P2292">
        <f t="shared" ca="1" si="107"/>
        <v>0.35369940278616041</v>
      </c>
    </row>
    <row r="2293" spans="1:16" ht="70.150000000000006" hidden="1" customHeight="1">
      <c r="A2293" s="80" t="s">
        <v>16116</v>
      </c>
      <c r="B2293" s="1">
        <v>373</v>
      </c>
      <c r="C2293" s="3" t="s">
        <v>10982</v>
      </c>
      <c r="D2293" s="4" t="s">
        <v>7039</v>
      </c>
      <c r="E2293" s="1" t="str">
        <f t="shared" si="105"/>
        <v/>
      </c>
      <c r="F2293" s="137" t="s">
        <v>29492</v>
      </c>
      <c r="G2293" s="1" t="s">
        <v>17860</v>
      </c>
      <c r="H2293" s="4"/>
      <c r="I2293" s="17" t="str">
        <f t="shared" si="106"/>
        <v/>
      </c>
      <c r="J2293" s="2" t="s">
        <v>7041</v>
      </c>
      <c r="K2293" s="2" t="s">
        <v>7040</v>
      </c>
      <c r="L2293" s="2" t="s">
        <v>7039</v>
      </c>
      <c r="M2293" s="17">
        <v>3</v>
      </c>
      <c r="N2293" s="38"/>
      <c r="O2293" s="80">
        <f>MATCH(C2293,大汇总!$A$2:$A$6000,0)</f>
        <v>426</v>
      </c>
      <c r="P2293">
        <f t="shared" ca="1" si="107"/>
        <v>0.66559669005206079</v>
      </c>
    </row>
    <row r="2294" spans="1:16" ht="70.150000000000006" hidden="1" customHeight="1">
      <c r="A2294" s="80" t="s">
        <v>16114</v>
      </c>
      <c r="B2294" s="1">
        <v>373</v>
      </c>
      <c r="C2294" s="3" t="s">
        <v>15647</v>
      </c>
      <c r="D2294" s="4" t="s">
        <v>2860</v>
      </c>
      <c r="E2294" s="1" t="str">
        <f t="shared" si="105"/>
        <v/>
      </c>
      <c r="G2294" s="1" t="s">
        <v>17860</v>
      </c>
      <c r="H2294" s="4"/>
      <c r="I2294" s="1" t="str">
        <f t="shared" si="106"/>
        <v/>
      </c>
      <c r="J2294" s="2" t="s">
        <v>2859</v>
      </c>
      <c r="K2294" s="2" t="s">
        <v>2860</v>
      </c>
      <c r="L2294" s="2" t="s">
        <v>2858</v>
      </c>
      <c r="M2294" s="1">
        <v>2</v>
      </c>
      <c r="N2294" s="33"/>
      <c r="O2294" s="80">
        <f>MATCH(C2294,大汇总!$A$2:$A$6000,0)</f>
        <v>441</v>
      </c>
      <c r="P2294">
        <f t="shared" ca="1" si="107"/>
        <v>0.8375021637191109</v>
      </c>
    </row>
    <row r="2295" spans="1:16" ht="70.150000000000006" hidden="1" customHeight="1">
      <c r="A2295" s="80" t="s">
        <v>16120</v>
      </c>
      <c r="B2295" s="1">
        <v>373</v>
      </c>
      <c r="C2295" s="3" t="s">
        <v>15274</v>
      </c>
      <c r="D2295" s="4" t="s">
        <v>13714</v>
      </c>
      <c r="E2295" s="9" t="str">
        <f t="shared" si="105"/>
        <v/>
      </c>
      <c r="G2295" s="9" t="s">
        <v>17857</v>
      </c>
      <c r="H2295" s="4">
        <v>2</v>
      </c>
      <c r="I2295" s="17" t="str">
        <f t="shared" si="106"/>
        <v>√</v>
      </c>
      <c r="J2295" s="2" t="s">
        <v>13715</v>
      </c>
      <c r="K2295" s="2" t="s">
        <v>13714</v>
      </c>
      <c r="L2295" s="2" t="s">
        <v>13716</v>
      </c>
      <c r="M2295" s="17">
        <v>2</v>
      </c>
      <c r="N2295" s="25"/>
      <c r="O2295" s="80">
        <f>MATCH(C2295,大汇总!$A$2:$A$6000,0)</f>
        <v>4199</v>
      </c>
      <c r="P2295">
        <f t="shared" ca="1" si="107"/>
        <v>0.92377405144942482</v>
      </c>
    </row>
    <row r="2296" spans="1:16" ht="70.150000000000006" hidden="1" customHeight="1">
      <c r="A2296" s="80" t="s">
        <v>16117</v>
      </c>
      <c r="B2296" s="17">
        <v>373</v>
      </c>
      <c r="C2296" s="3" t="s">
        <v>12248</v>
      </c>
      <c r="D2296" s="4" t="s">
        <v>12249</v>
      </c>
      <c r="E2296" s="1" t="str">
        <f t="shared" si="105"/>
        <v/>
      </c>
      <c r="G2296" s="1" t="s">
        <v>17860</v>
      </c>
      <c r="H2296" s="4"/>
      <c r="I2296" s="17" t="str">
        <f t="shared" si="106"/>
        <v/>
      </c>
      <c r="J2296" s="2" t="s">
        <v>4529</v>
      </c>
      <c r="K2296" s="2" t="s">
        <v>12249</v>
      </c>
      <c r="L2296" s="2" t="s">
        <v>12247</v>
      </c>
      <c r="M2296" s="17">
        <v>2</v>
      </c>
      <c r="N2296" s="24"/>
      <c r="O2296" s="80">
        <f>MATCH(C2296,大汇总!$A$2:$A$6000,0)</f>
        <v>1457</v>
      </c>
      <c r="P2296">
        <f t="shared" ca="1" si="107"/>
        <v>8.116218737719727E-2</v>
      </c>
    </row>
    <row r="2297" spans="1:16" ht="70.150000000000006" hidden="1" customHeight="1">
      <c r="A2297" s="80" t="s">
        <v>16115</v>
      </c>
      <c r="B2297" s="1">
        <v>374</v>
      </c>
      <c r="C2297" s="3" t="s">
        <v>4982</v>
      </c>
      <c r="D2297" s="4" t="s">
        <v>4983</v>
      </c>
      <c r="E2297" s="1" t="str">
        <f t="shared" si="105"/>
        <v/>
      </c>
      <c r="F2297" s="137"/>
      <c r="G2297" s="1" t="s">
        <v>17860</v>
      </c>
      <c r="H2297" s="4"/>
      <c r="I2297" s="17" t="str">
        <f t="shared" si="106"/>
        <v/>
      </c>
      <c r="J2297" s="2" t="s">
        <v>4985</v>
      </c>
      <c r="K2297" s="2" t="s">
        <v>4984</v>
      </c>
      <c r="L2297" s="2" t="s">
        <v>4983</v>
      </c>
      <c r="M2297" s="17">
        <v>3</v>
      </c>
      <c r="N2297" s="24"/>
      <c r="O2297" s="80">
        <f>MATCH(C2297,大汇总!$A$2:$A$6000,0)</f>
        <v>1033</v>
      </c>
      <c r="P2297">
        <f t="shared" ca="1" si="107"/>
        <v>0.39027927376418903</v>
      </c>
    </row>
    <row r="2298" spans="1:16" ht="70.150000000000006" hidden="1" customHeight="1">
      <c r="A2298" s="80" t="s">
        <v>16113</v>
      </c>
      <c r="B2298" s="34">
        <v>374</v>
      </c>
      <c r="C2298" s="48" t="s">
        <v>1613</v>
      </c>
      <c r="D2298" s="4">
        <v>6020</v>
      </c>
      <c r="E2298" s="34" t="str">
        <f t="shared" si="105"/>
        <v/>
      </c>
      <c r="F2298" s="80" t="s">
        <v>29460</v>
      </c>
      <c r="G2298" s="34"/>
      <c r="H2298" s="47">
        <v>1</v>
      </c>
      <c r="I2298" s="37" t="str">
        <f t="shared" si="106"/>
        <v>√</v>
      </c>
      <c r="J2298" s="35">
        <v>6020</v>
      </c>
      <c r="K2298" s="35">
        <v>5900</v>
      </c>
      <c r="L2298" s="35">
        <v>6100</v>
      </c>
      <c r="M2298" s="17">
        <v>1</v>
      </c>
      <c r="N2298" s="24"/>
      <c r="O2298" s="80">
        <f>MATCH(C2298,大汇总!$A$2:$A$6000,0)</f>
        <v>2574</v>
      </c>
      <c r="P2298">
        <f t="shared" ca="1" si="107"/>
        <v>0.84433758139400072</v>
      </c>
    </row>
    <row r="2299" spans="1:16" ht="70.150000000000006" hidden="1" customHeight="1">
      <c r="A2299" s="80" t="s">
        <v>16116</v>
      </c>
      <c r="B2299" s="1">
        <v>374</v>
      </c>
      <c r="C2299" s="3" t="s">
        <v>10983</v>
      </c>
      <c r="D2299" s="4" t="s">
        <v>7042</v>
      </c>
      <c r="E2299" s="1" t="str">
        <f t="shared" si="105"/>
        <v/>
      </c>
      <c r="F2299" s="137" t="s">
        <v>29492</v>
      </c>
      <c r="G2299" s="1" t="s">
        <v>17860</v>
      </c>
      <c r="H2299" s="4"/>
      <c r="I2299" s="17" t="str">
        <f t="shared" si="106"/>
        <v/>
      </c>
      <c r="J2299" s="2" t="s">
        <v>7042</v>
      </c>
      <c r="K2299" s="2" t="s">
        <v>7043</v>
      </c>
      <c r="L2299" s="2" t="s">
        <v>7044</v>
      </c>
      <c r="M2299" s="17">
        <v>1</v>
      </c>
      <c r="N2299" s="38"/>
      <c r="O2299" s="80">
        <f>MATCH(C2299,大汇总!$A$2:$A$6000,0)</f>
        <v>428</v>
      </c>
      <c r="P2299">
        <f t="shared" ca="1" si="107"/>
        <v>0.59805341291459391</v>
      </c>
    </row>
    <row r="2300" spans="1:16" ht="70.150000000000006" hidden="1" customHeight="1">
      <c r="A2300" s="80" t="s">
        <v>16114</v>
      </c>
      <c r="B2300" s="1">
        <v>374</v>
      </c>
      <c r="C2300" s="3" t="s">
        <v>15648</v>
      </c>
      <c r="D2300" s="4" t="s">
        <v>2863</v>
      </c>
      <c r="E2300" s="1" t="str">
        <f t="shared" si="105"/>
        <v/>
      </c>
      <c r="G2300" s="1" t="s">
        <v>17860</v>
      </c>
      <c r="H2300" s="4"/>
      <c r="I2300" s="1" t="str">
        <f t="shared" si="106"/>
        <v/>
      </c>
      <c r="J2300" s="2" t="s">
        <v>2862</v>
      </c>
      <c r="K2300" s="2" t="s">
        <v>2863</v>
      </c>
      <c r="L2300" s="2" t="s">
        <v>2861</v>
      </c>
      <c r="M2300" s="1">
        <v>2</v>
      </c>
      <c r="N2300" s="33"/>
      <c r="O2300" s="80">
        <f>MATCH(C2300,大汇总!$A$2:$A$6000,0)</f>
        <v>440</v>
      </c>
      <c r="P2300">
        <f t="shared" ca="1" si="107"/>
        <v>0.33000356761631855</v>
      </c>
    </row>
    <row r="2301" spans="1:16" ht="70.150000000000006" hidden="1" customHeight="1">
      <c r="A2301" s="80" t="s">
        <v>16120</v>
      </c>
      <c r="B2301" s="1">
        <v>374</v>
      </c>
      <c r="C2301" s="3" t="s">
        <v>13717</v>
      </c>
      <c r="D2301" s="4" t="s">
        <v>13718</v>
      </c>
      <c r="E2301" s="9" t="str">
        <f t="shared" si="105"/>
        <v/>
      </c>
      <c r="G2301" s="9" t="s">
        <v>17857</v>
      </c>
      <c r="H2301" s="4"/>
      <c r="I2301" s="17" t="str">
        <f t="shared" si="106"/>
        <v/>
      </c>
      <c r="J2301" s="2" t="s">
        <v>13720</v>
      </c>
      <c r="K2301" s="2" t="s">
        <v>13719</v>
      </c>
      <c r="L2301" s="2" t="s">
        <v>13718</v>
      </c>
      <c r="M2301" s="17">
        <v>3</v>
      </c>
      <c r="N2301" s="25"/>
      <c r="O2301" s="80">
        <f>MATCH(C2301,大汇总!$A$2:$A$6000,0)</f>
        <v>4209</v>
      </c>
      <c r="P2301">
        <f t="shared" ca="1" si="107"/>
        <v>0.23014536469069047</v>
      </c>
    </row>
    <row r="2302" spans="1:16" ht="70.150000000000006" hidden="1" customHeight="1">
      <c r="A2302" s="80" t="s">
        <v>16117</v>
      </c>
      <c r="B2302" s="17">
        <v>374</v>
      </c>
      <c r="C2302" s="3" t="s">
        <v>12250</v>
      </c>
      <c r="D2302" s="4" t="s">
        <v>12251</v>
      </c>
      <c r="E2302" s="1" t="str">
        <f t="shared" si="105"/>
        <v/>
      </c>
      <c r="G2302" s="1" t="s">
        <v>17860</v>
      </c>
      <c r="H2302" s="4"/>
      <c r="I2302" s="17" t="str">
        <f t="shared" si="106"/>
        <v/>
      </c>
      <c r="J2302" s="2" t="s">
        <v>12251</v>
      </c>
      <c r="K2302" s="2" t="s">
        <v>12252</v>
      </c>
      <c r="L2302" s="2" t="s">
        <v>4885</v>
      </c>
      <c r="M2302" s="17">
        <v>1</v>
      </c>
      <c r="N2302" s="24"/>
      <c r="O2302" s="80">
        <f>MATCH(C2302,大汇总!$A$2:$A$6000,0)</f>
        <v>1458</v>
      </c>
      <c r="P2302">
        <f t="shared" ca="1" si="107"/>
        <v>0.35504358674625081</v>
      </c>
    </row>
    <row r="2303" spans="1:16" ht="70.150000000000006" hidden="1" customHeight="1">
      <c r="A2303" s="80" t="s">
        <v>16115</v>
      </c>
      <c r="B2303" s="1">
        <v>375</v>
      </c>
      <c r="C2303" s="3" t="s">
        <v>4986</v>
      </c>
      <c r="D2303" s="4" t="s">
        <v>4987</v>
      </c>
      <c r="E2303" s="1" t="str">
        <f t="shared" si="105"/>
        <v/>
      </c>
      <c r="F2303" s="137"/>
      <c r="G2303" s="1" t="s">
        <v>17860</v>
      </c>
      <c r="H2303" s="4"/>
      <c r="I2303" s="17" t="str">
        <f t="shared" si="106"/>
        <v/>
      </c>
      <c r="J2303" s="2" t="s">
        <v>4989</v>
      </c>
      <c r="K2303" s="2" t="s">
        <v>4988</v>
      </c>
      <c r="L2303" s="2" t="s">
        <v>4987</v>
      </c>
      <c r="M2303" s="17">
        <v>3</v>
      </c>
      <c r="N2303" s="24"/>
      <c r="O2303" s="80">
        <f>MATCH(C2303,大汇总!$A$2:$A$6000,0)</f>
        <v>1034</v>
      </c>
      <c r="P2303">
        <f t="shared" ca="1" si="107"/>
        <v>0.25987787094834558</v>
      </c>
    </row>
    <row r="2304" spans="1:16" ht="70.150000000000006" hidden="1" customHeight="1">
      <c r="A2304" s="80" t="s">
        <v>16113</v>
      </c>
      <c r="B2304" s="70">
        <v>375</v>
      </c>
      <c r="C2304" s="71" t="s">
        <v>1614</v>
      </c>
      <c r="D2304" s="4">
        <v>6100</v>
      </c>
      <c r="E2304" s="70" t="str">
        <f t="shared" si="105"/>
        <v/>
      </c>
      <c r="F2304" s="80" t="s">
        <v>29460</v>
      </c>
      <c r="G2304" s="70"/>
      <c r="H2304" s="72">
        <v>1</v>
      </c>
      <c r="I2304" s="73" t="str">
        <f t="shared" si="106"/>
        <v>√</v>
      </c>
      <c r="J2304" s="74">
        <v>6100</v>
      </c>
      <c r="K2304" s="74">
        <v>5905</v>
      </c>
      <c r="L2304" s="74">
        <v>6020</v>
      </c>
      <c r="M2304" s="17">
        <v>1</v>
      </c>
      <c r="N2304" s="23"/>
      <c r="O2304" s="80">
        <f>MATCH(C2304,大汇总!$A$2:$A$6000,0)</f>
        <v>2573</v>
      </c>
      <c r="P2304">
        <f t="shared" ca="1" si="107"/>
        <v>0.19081293731613247</v>
      </c>
    </row>
    <row r="2305" spans="1:16" ht="70.150000000000006" hidden="1" customHeight="1">
      <c r="A2305" s="80" t="s">
        <v>16116</v>
      </c>
      <c r="B2305" s="1">
        <v>375</v>
      </c>
      <c r="C2305" s="3" t="s">
        <v>10984</v>
      </c>
      <c r="D2305" s="4" t="s">
        <v>7045</v>
      </c>
      <c r="E2305" s="1" t="str">
        <f t="shared" si="105"/>
        <v/>
      </c>
      <c r="F2305" s="137" t="s">
        <v>29492</v>
      </c>
      <c r="G2305" s="1" t="s">
        <v>17860</v>
      </c>
      <c r="H2305" s="4"/>
      <c r="I2305" s="17" t="str">
        <f t="shared" si="106"/>
        <v/>
      </c>
      <c r="J2305" s="2" t="s">
        <v>7046</v>
      </c>
      <c r="K2305" s="2" t="s">
        <v>7045</v>
      </c>
      <c r="L2305" s="2" t="s">
        <v>7047</v>
      </c>
      <c r="M2305" s="17">
        <v>2</v>
      </c>
      <c r="N2305" s="38"/>
      <c r="O2305" s="80">
        <f>MATCH(C2305,大汇总!$A$2:$A$6000,0)</f>
        <v>430</v>
      </c>
      <c r="P2305">
        <f t="shared" ca="1" si="107"/>
        <v>0.83035692800463856</v>
      </c>
    </row>
    <row r="2306" spans="1:16" ht="70.150000000000006" hidden="1" customHeight="1">
      <c r="A2306" s="80" t="s">
        <v>16114</v>
      </c>
      <c r="B2306" s="1">
        <v>375</v>
      </c>
      <c r="C2306" s="3" t="s">
        <v>15649</v>
      </c>
      <c r="D2306" s="4" t="s">
        <v>2866</v>
      </c>
      <c r="E2306" s="1" t="str">
        <f t="shared" ref="E2306:E2369" si="108">IF(I2306="×",IF(M2306=1,J2306,IF(M2306=2,K2306,IF(M2306=3,L2306,""))),"")</f>
        <v/>
      </c>
      <c r="G2306" s="1" t="s">
        <v>17860</v>
      </c>
      <c r="H2306" s="4"/>
      <c r="I2306" s="1" t="str">
        <f t="shared" ref="I2306:I2369" si="109">IF(H2306="","",IF(H2306=M2306,"√","×"))</f>
        <v/>
      </c>
      <c r="J2306" s="2" t="s">
        <v>2864</v>
      </c>
      <c r="K2306" s="2" t="s">
        <v>2865</v>
      </c>
      <c r="L2306" s="2" t="s">
        <v>2866</v>
      </c>
      <c r="M2306" s="1">
        <v>3</v>
      </c>
      <c r="N2306" s="33"/>
      <c r="O2306" s="80">
        <f>MATCH(C2306,大汇总!$A$2:$A$6000,0)</f>
        <v>1119</v>
      </c>
      <c r="P2306">
        <f t="shared" ref="P2306:P2369" ca="1" si="110">RAND()</f>
        <v>0.43070779725704667</v>
      </c>
    </row>
    <row r="2307" spans="1:16" ht="70.150000000000006" hidden="1" customHeight="1">
      <c r="A2307" s="80" t="s">
        <v>16120</v>
      </c>
      <c r="B2307" s="1">
        <v>375</v>
      </c>
      <c r="C2307" s="3" t="s">
        <v>13721</v>
      </c>
      <c r="D2307" s="4" t="s">
        <v>15275</v>
      </c>
      <c r="E2307" s="9" t="str">
        <f t="shared" si="108"/>
        <v/>
      </c>
      <c r="G2307" s="9" t="s">
        <v>17857</v>
      </c>
      <c r="H2307" s="4"/>
      <c r="I2307" s="17" t="str">
        <f t="shared" si="109"/>
        <v/>
      </c>
      <c r="J2307" s="2" t="s">
        <v>13722</v>
      </c>
      <c r="K2307" s="2" t="s">
        <v>13723</v>
      </c>
      <c r="L2307" s="2" t="s">
        <v>13724</v>
      </c>
      <c r="M2307" s="17">
        <v>1</v>
      </c>
      <c r="N2307" s="25"/>
      <c r="O2307" s="80">
        <f>MATCH(C2307,大汇总!$A$2:$A$6000,0)</f>
        <v>4250</v>
      </c>
      <c r="P2307">
        <f t="shared" ca="1" si="110"/>
        <v>7.5677917784599535E-2</v>
      </c>
    </row>
    <row r="2308" spans="1:16" ht="70.150000000000006" hidden="1" customHeight="1">
      <c r="A2308" s="80" t="s">
        <v>16117</v>
      </c>
      <c r="B2308" s="17">
        <v>375</v>
      </c>
      <c r="C2308" s="3" t="s">
        <v>12253</v>
      </c>
      <c r="D2308" s="4" t="s">
        <v>11942</v>
      </c>
      <c r="E2308" s="1" t="str">
        <f t="shared" si="108"/>
        <v/>
      </c>
      <c r="G2308" s="1" t="s">
        <v>17860</v>
      </c>
      <c r="H2308" s="4"/>
      <c r="I2308" s="17" t="str">
        <f t="shared" si="109"/>
        <v/>
      </c>
      <c r="J2308" s="2" t="s">
        <v>11942</v>
      </c>
      <c r="K2308" s="2" t="s">
        <v>11941</v>
      </c>
      <c r="L2308" s="2" t="s">
        <v>12254</v>
      </c>
      <c r="M2308" s="17">
        <v>1</v>
      </c>
      <c r="N2308" s="24"/>
      <c r="O2308" s="80">
        <f>MATCH(C2308,大汇总!$A$2:$A$6000,0)</f>
        <v>1470</v>
      </c>
      <c r="P2308">
        <f t="shared" ca="1" si="110"/>
        <v>0.93457854033891086</v>
      </c>
    </row>
    <row r="2309" spans="1:16" ht="70.150000000000006" hidden="1" customHeight="1">
      <c r="A2309" s="80" t="s">
        <v>16115</v>
      </c>
      <c r="B2309" s="1">
        <v>376</v>
      </c>
      <c r="C2309" s="3" t="s">
        <v>4990</v>
      </c>
      <c r="D2309" s="4" t="s">
        <v>4991</v>
      </c>
      <c r="E2309" s="1" t="str">
        <f t="shared" si="108"/>
        <v/>
      </c>
      <c r="F2309" s="137"/>
      <c r="G2309" s="1" t="s">
        <v>17860</v>
      </c>
      <c r="H2309" s="4"/>
      <c r="I2309" s="17" t="str">
        <f t="shared" si="109"/>
        <v/>
      </c>
      <c r="J2309" s="2" t="s">
        <v>4991</v>
      </c>
      <c r="K2309" s="2" t="s">
        <v>4992</v>
      </c>
      <c r="L2309" s="2" t="s">
        <v>4993</v>
      </c>
      <c r="M2309" s="17">
        <v>1</v>
      </c>
      <c r="N2309" s="24"/>
      <c r="O2309" s="80">
        <f>MATCH(C2309,大汇总!$A$2:$A$6000,0)</f>
        <v>1035</v>
      </c>
      <c r="P2309">
        <f t="shared" ca="1" si="110"/>
        <v>0.83198635892399564</v>
      </c>
    </row>
    <row r="2310" spans="1:16" ht="70.150000000000006" hidden="1" customHeight="1">
      <c r="A2310" s="80" t="s">
        <v>16113</v>
      </c>
      <c r="B2310" s="1">
        <v>376</v>
      </c>
      <c r="C2310" s="3" t="s">
        <v>942</v>
      </c>
      <c r="D2310" s="4">
        <v>7500</v>
      </c>
      <c r="E2310" s="1" t="str">
        <f t="shared" si="108"/>
        <v/>
      </c>
      <c r="G2310" s="1"/>
      <c r="H2310" s="4">
        <v>3</v>
      </c>
      <c r="I2310" s="17" t="str">
        <f t="shared" si="109"/>
        <v>√</v>
      </c>
      <c r="J2310" s="2">
        <v>7700</v>
      </c>
      <c r="K2310" s="2">
        <v>7600</v>
      </c>
      <c r="L2310" s="2">
        <v>7500</v>
      </c>
      <c r="M2310" s="17">
        <v>3</v>
      </c>
      <c r="N2310" s="24"/>
      <c r="O2310" s="80" t="e">
        <f>MATCH(C2310,大汇总!$A$2:$A$6000,0)</f>
        <v>#N/A</v>
      </c>
      <c r="P2310">
        <f t="shared" ca="1" si="110"/>
        <v>0.30332443160014355</v>
      </c>
    </row>
    <row r="2311" spans="1:16" ht="70.150000000000006" hidden="1" customHeight="1">
      <c r="A2311" s="80" t="s">
        <v>16116</v>
      </c>
      <c r="B2311" s="1">
        <v>376</v>
      </c>
      <c r="C2311" s="3" t="s">
        <v>10985</v>
      </c>
      <c r="D2311" s="4" t="s">
        <v>7048</v>
      </c>
      <c r="E2311" s="1" t="str">
        <f t="shared" si="108"/>
        <v/>
      </c>
      <c r="F2311" s="137" t="s">
        <v>29492</v>
      </c>
      <c r="G2311" s="1" t="s">
        <v>17860</v>
      </c>
      <c r="H2311" s="4"/>
      <c r="I2311" s="17" t="str">
        <f t="shared" si="109"/>
        <v/>
      </c>
      <c r="J2311" s="2" t="s">
        <v>7049</v>
      </c>
      <c r="K2311" s="2" t="s">
        <v>7048</v>
      </c>
      <c r="L2311" s="2" t="s">
        <v>7050</v>
      </c>
      <c r="M2311" s="17">
        <v>2</v>
      </c>
      <c r="N2311" s="38"/>
      <c r="O2311" s="80">
        <f>MATCH(C2311,大汇总!$A$2:$A$6000,0)</f>
        <v>432</v>
      </c>
      <c r="P2311">
        <f t="shared" ca="1" si="110"/>
        <v>4.919815816052886E-2</v>
      </c>
    </row>
    <row r="2312" spans="1:16" ht="70.150000000000006" hidden="1" customHeight="1">
      <c r="A2312" s="80" t="s">
        <v>16114</v>
      </c>
      <c r="B2312" s="1">
        <v>376</v>
      </c>
      <c r="C2312" s="3" t="s">
        <v>15650</v>
      </c>
      <c r="D2312" s="4" t="s">
        <v>2867</v>
      </c>
      <c r="E2312" s="1" t="str">
        <f t="shared" si="108"/>
        <v/>
      </c>
      <c r="G2312" s="1" t="s">
        <v>17860</v>
      </c>
      <c r="H2312" s="4"/>
      <c r="I2312" s="1" t="str">
        <f t="shared" si="109"/>
        <v/>
      </c>
      <c r="J2312" s="2" t="s">
        <v>2867</v>
      </c>
      <c r="K2312" s="2" t="s">
        <v>2868</v>
      </c>
      <c r="L2312" s="2" t="s">
        <v>2869</v>
      </c>
      <c r="M2312" s="1">
        <v>1</v>
      </c>
      <c r="N2312" s="33"/>
      <c r="O2312" s="80">
        <f>MATCH(C2312,大汇总!$A$2:$A$6000,0)</f>
        <v>207</v>
      </c>
      <c r="P2312">
        <f t="shared" ca="1" si="110"/>
        <v>0.29190089116658369</v>
      </c>
    </row>
    <row r="2313" spans="1:16" ht="70.150000000000006" hidden="1" customHeight="1">
      <c r="A2313" s="80" t="s">
        <v>16120</v>
      </c>
      <c r="B2313" s="1">
        <v>376</v>
      </c>
      <c r="C2313" s="3" t="s">
        <v>13725</v>
      </c>
      <c r="D2313" s="4" t="s">
        <v>15276</v>
      </c>
      <c r="E2313" s="9" t="str">
        <f t="shared" si="108"/>
        <v/>
      </c>
      <c r="G2313" s="9" t="s">
        <v>17857</v>
      </c>
      <c r="H2313" s="4"/>
      <c r="I2313" s="17" t="str">
        <f t="shared" si="109"/>
        <v/>
      </c>
      <c r="J2313" s="2" t="s">
        <v>13726</v>
      </c>
      <c r="K2313" s="2" t="s">
        <v>13727</v>
      </c>
      <c r="L2313" s="2" t="s">
        <v>13728</v>
      </c>
      <c r="M2313" s="17">
        <v>1</v>
      </c>
      <c r="N2313" s="25"/>
      <c r="O2313" s="80">
        <f>MATCH(C2313,大汇总!$A$2:$A$6000,0)</f>
        <v>4251</v>
      </c>
      <c r="P2313">
        <f t="shared" ca="1" si="110"/>
        <v>0.84071844050921429</v>
      </c>
    </row>
    <row r="2314" spans="1:16" ht="70.150000000000006" hidden="1" customHeight="1">
      <c r="A2314" s="80" t="s">
        <v>16117</v>
      </c>
      <c r="B2314" s="17">
        <v>376</v>
      </c>
      <c r="C2314" s="3" t="s">
        <v>12255</v>
      </c>
      <c r="D2314" s="4" t="s">
        <v>12256</v>
      </c>
      <c r="E2314" s="1" t="str">
        <f t="shared" si="108"/>
        <v/>
      </c>
      <c r="G2314" s="1" t="s">
        <v>17860</v>
      </c>
      <c r="H2314" s="4"/>
      <c r="I2314" s="17" t="str">
        <f t="shared" si="109"/>
        <v/>
      </c>
      <c r="J2314" s="2" t="s">
        <v>12257</v>
      </c>
      <c r="K2314" s="2" t="s">
        <v>12256</v>
      </c>
      <c r="L2314" s="2" t="s">
        <v>12258</v>
      </c>
      <c r="M2314" s="17">
        <v>2</v>
      </c>
      <c r="N2314" s="24"/>
      <c r="O2314" s="80">
        <f>MATCH(C2314,大汇总!$A$2:$A$6000,0)</f>
        <v>1474</v>
      </c>
      <c r="P2314">
        <f t="shared" ca="1" si="110"/>
        <v>0.60332828795367055</v>
      </c>
    </row>
    <row r="2315" spans="1:16" ht="70.150000000000006" hidden="1" customHeight="1">
      <c r="A2315" s="80" t="s">
        <v>16115</v>
      </c>
      <c r="B2315" s="1">
        <v>377</v>
      </c>
      <c r="C2315" s="3" t="s">
        <v>4994</v>
      </c>
      <c r="D2315" s="4" t="s">
        <v>4995</v>
      </c>
      <c r="E2315" s="1" t="str">
        <f t="shared" si="108"/>
        <v/>
      </c>
      <c r="F2315" s="137"/>
      <c r="G2315" s="1" t="s">
        <v>17860</v>
      </c>
      <c r="H2315" s="4"/>
      <c r="I2315" s="17" t="str">
        <f t="shared" si="109"/>
        <v/>
      </c>
      <c r="J2315" s="2" t="s">
        <v>4995</v>
      </c>
      <c r="K2315" s="2" t="s">
        <v>4996</v>
      </c>
      <c r="L2315" s="2" t="s">
        <v>4997</v>
      </c>
      <c r="M2315" s="17">
        <v>1</v>
      </c>
      <c r="N2315" s="24"/>
      <c r="O2315" s="80">
        <f>MATCH(C2315,大汇总!$A$2:$A$6000,0)</f>
        <v>1036</v>
      </c>
      <c r="P2315">
        <f t="shared" ca="1" si="110"/>
        <v>0.18435040743943687</v>
      </c>
    </row>
    <row r="2316" spans="1:16" ht="70.150000000000006" hidden="1" customHeight="1">
      <c r="A2316" s="80" t="s">
        <v>16113</v>
      </c>
      <c r="B2316" s="1">
        <v>377</v>
      </c>
      <c r="C2316" s="3" t="s">
        <v>943</v>
      </c>
      <c r="D2316" s="4" t="s">
        <v>944</v>
      </c>
      <c r="E2316" s="1" t="str">
        <f t="shared" si="108"/>
        <v/>
      </c>
      <c r="F2316" s="80" t="s">
        <v>29519</v>
      </c>
      <c r="G2316" s="1"/>
      <c r="H2316" s="4">
        <v>1</v>
      </c>
      <c r="I2316" s="17" t="str">
        <f t="shared" si="109"/>
        <v>√</v>
      </c>
      <c r="J2316" s="2" t="s">
        <v>944</v>
      </c>
      <c r="K2316" s="2" t="s">
        <v>945</v>
      </c>
      <c r="L2316" s="2" t="s">
        <v>946</v>
      </c>
      <c r="M2316" s="17">
        <v>1</v>
      </c>
      <c r="N2316" s="24"/>
      <c r="O2316" s="80">
        <f>MATCH(C2316,大汇总!$A$2:$A$6000,0)</f>
        <v>5217</v>
      </c>
      <c r="P2316">
        <f t="shared" ca="1" si="110"/>
        <v>0.77347170930762266</v>
      </c>
    </row>
    <row r="2317" spans="1:16" ht="70.150000000000006" hidden="1" customHeight="1">
      <c r="A2317" s="80" t="s">
        <v>16116</v>
      </c>
      <c r="B2317" s="1">
        <v>377</v>
      </c>
      <c r="C2317" s="3" t="s">
        <v>10986</v>
      </c>
      <c r="D2317" s="4" t="s">
        <v>7051</v>
      </c>
      <c r="E2317" s="1" t="str">
        <f t="shared" si="108"/>
        <v/>
      </c>
      <c r="F2317" s="137" t="s">
        <v>29492</v>
      </c>
      <c r="G2317" s="1" t="s">
        <v>17860</v>
      </c>
      <c r="H2317" s="4"/>
      <c r="I2317" s="17" t="str">
        <f t="shared" si="109"/>
        <v/>
      </c>
      <c r="J2317" s="2" t="s">
        <v>7052</v>
      </c>
      <c r="K2317" s="2" t="s">
        <v>7051</v>
      </c>
      <c r="L2317" s="2" t="s">
        <v>7053</v>
      </c>
      <c r="M2317" s="17">
        <v>2</v>
      </c>
      <c r="N2317" s="38"/>
      <c r="O2317" s="80">
        <f>MATCH(C2317,大汇总!$A$2:$A$6000,0)</f>
        <v>434</v>
      </c>
      <c r="P2317">
        <f t="shared" ca="1" si="110"/>
        <v>0.44578324792477708</v>
      </c>
    </row>
    <row r="2318" spans="1:16" ht="70.150000000000006" hidden="1" customHeight="1">
      <c r="A2318" s="80" t="s">
        <v>16114</v>
      </c>
      <c r="B2318" s="1">
        <v>377</v>
      </c>
      <c r="C2318" s="3" t="s">
        <v>15651</v>
      </c>
      <c r="D2318" s="4" t="s">
        <v>2870</v>
      </c>
      <c r="E2318" s="1" t="str">
        <f t="shared" si="108"/>
        <v/>
      </c>
      <c r="G2318" s="1" t="s">
        <v>17860</v>
      </c>
      <c r="H2318" s="4">
        <v>2</v>
      </c>
      <c r="I2318" s="1" t="str">
        <f t="shared" si="109"/>
        <v>√</v>
      </c>
      <c r="J2318" s="2" t="s">
        <v>2871</v>
      </c>
      <c r="K2318" s="2" t="s">
        <v>2870</v>
      </c>
      <c r="L2318" s="2" t="s">
        <v>2872</v>
      </c>
      <c r="M2318" s="1">
        <v>2</v>
      </c>
      <c r="N2318" s="33"/>
      <c r="O2318" s="80">
        <f>MATCH(C2318,大汇总!$A$2:$A$6000,0)</f>
        <v>208</v>
      </c>
      <c r="P2318">
        <f t="shared" ca="1" si="110"/>
        <v>0.84557003831583444</v>
      </c>
    </row>
    <row r="2319" spans="1:16" ht="70.150000000000006" hidden="1" customHeight="1">
      <c r="A2319" s="80" t="s">
        <v>16120</v>
      </c>
      <c r="B2319" s="1">
        <v>377</v>
      </c>
      <c r="C2319" s="3" t="s">
        <v>13729</v>
      </c>
      <c r="D2319" s="4" t="s">
        <v>15277</v>
      </c>
      <c r="E2319" s="9" t="str">
        <f t="shared" si="108"/>
        <v/>
      </c>
      <c r="G2319" s="9" t="s">
        <v>17857</v>
      </c>
      <c r="H2319" s="4"/>
      <c r="I2319" s="17" t="str">
        <f t="shared" si="109"/>
        <v/>
      </c>
      <c r="J2319" s="2" t="s">
        <v>13730</v>
      </c>
      <c r="K2319" s="2" t="s">
        <v>13731</v>
      </c>
      <c r="L2319" s="2" t="s">
        <v>13732</v>
      </c>
      <c r="M2319" s="17">
        <v>2</v>
      </c>
      <c r="N2319" s="25"/>
      <c r="O2319" s="80">
        <f>MATCH(C2319,大汇总!$A$2:$A$6000,0)</f>
        <v>4249</v>
      </c>
      <c r="P2319">
        <f t="shared" ca="1" si="110"/>
        <v>0.38392298313318995</v>
      </c>
    </row>
    <row r="2320" spans="1:16" ht="70.150000000000006" hidden="1" customHeight="1">
      <c r="A2320" s="80" t="s">
        <v>16117</v>
      </c>
      <c r="B2320" s="17">
        <v>377</v>
      </c>
      <c r="C2320" s="3" t="s">
        <v>12259</v>
      </c>
      <c r="D2320" s="4" t="s">
        <v>5668</v>
      </c>
      <c r="E2320" s="1" t="str">
        <f t="shared" si="108"/>
        <v/>
      </c>
      <c r="G2320" s="1" t="s">
        <v>17860</v>
      </c>
      <c r="H2320" s="4"/>
      <c r="I2320" s="17" t="str">
        <f t="shared" si="109"/>
        <v/>
      </c>
      <c r="J2320" s="2" t="s">
        <v>11450</v>
      </c>
      <c r="K2320" s="2" t="s">
        <v>5668</v>
      </c>
      <c r="L2320" s="2" t="s">
        <v>1491</v>
      </c>
      <c r="M2320" s="17">
        <v>2</v>
      </c>
      <c r="N2320" s="24"/>
      <c r="O2320" s="80">
        <f>MATCH(C2320,大汇总!$A$2:$A$6000,0)</f>
        <v>1473</v>
      </c>
      <c r="P2320">
        <f t="shared" ca="1" si="110"/>
        <v>0.96363763815999881</v>
      </c>
    </row>
    <row r="2321" spans="1:16" ht="70.150000000000006" hidden="1" customHeight="1">
      <c r="A2321" s="80" t="s">
        <v>16115</v>
      </c>
      <c r="B2321" s="1">
        <v>378</v>
      </c>
      <c r="C2321" s="3" t="s">
        <v>4998</v>
      </c>
      <c r="D2321" s="4" t="s">
        <v>4999</v>
      </c>
      <c r="E2321" s="1" t="str">
        <f t="shared" si="108"/>
        <v/>
      </c>
      <c r="F2321" s="137"/>
      <c r="G2321" s="1" t="s">
        <v>17860</v>
      </c>
      <c r="H2321" s="4"/>
      <c r="I2321" s="17" t="str">
        <f t="shared" si="109"/>
        <v/>
      </c>
      <c r="J2321" s="2" t="s">
        <v>5001</v>
      </c>
      <c r="K2321" s="2" t="s">
        <v>5000</v>
      </c>
      <c r="L2321" s="2" t="s">
        <v>4999</v>
      </c>
      <c r="M2321" s="17">
        <v>3</v>
      </c>
      <c r="N2321" s="24"/>
      <c r="O2321" s="80">
        <f>MATCH(C2321,大汇总!$A$2:$A$6000,0)</f>
        <v>1032</v>
      </c>
      <c r="P2321">
        <f t="shared" ca="1" si="110"/>
        <v>0.60933040867792443</v>
      </c>
    </row>
    <row r="2322" spans="1:16" ht="70.150000000000006" hidden="1" customHeight="1">
      <c r="A2322" s="80" t="s">
        <v>16113</v>
      </c>
      <c r="B2322" s="1">
        <v>378</v>
      </c>
      <c r="C2322" s="3" t="s">
        <v>947</v>
      </c>
      <c r="D2322" s="4" t="s">
        <v>948</v>
      </c>
      <c r="E2322" s="1" t="str">
        <f t="shared" si="108"/>
        <v/>
      </c>
      <c r="G2322" s="1" t="s">
        <v>17859</v>
      </c>
      <c r="H2322" s="4">
        <v>2</v>
      </c>
      <c r="I2322" s="17" t="str">
        <f t="shared" si="109"/>
        <v>√</v>
      </c>
      <c r="J2322" s="2" t="s">
        <v>949</v>
      </c>
      <c r="K2322" s="2" t="s">
        <v>948</v>
      </c>
      <c r="L2322" s="2" t="s">
        <v>950</v>
      </c>
      <c r="M2322" s="17">
        <v>2</v>
      </c>
      <c r="N2322" s="23"/>
      <c r="O2322" s="80">
        <f>MATCH(C2322,大汇总!$A$2:$A$6000,0)</f>
        <v>4892</v>
      </c>
      <c r="P2322">
        <f t="shared" ca="1" si="110"/>
        <v>0.76959462469925266</v>
      </c>
    </row>
    <row r="2323" spans="1:16" ht="70.150000000000006" hidden="1" customHeight="1">
      <c r="A2323" s="80" t="s">
        <v>16116</v>
      </c>
      <c r="B2323" s="1">
        <v>378</v>
      </c>
      <c r="C2323" s="3" t="s">
        <v>7054</v>
      </c>
      <c r="D2323" s="4" t="s">
        <v>7055</v>
      </c>
      <c r="E2323" s="1" t="str">
        <f t="shared" si="108"/>
        <v/>
      </c>
      <c r="G2323" s="1" t="s">
        <v>17860</v>
      </c>
      <c r="H2323" s="4"/>
      <c r="I2323" s="17" t="str">
        <f t="shared" si="109"/>
        <v/>
      </c>
      <c r="J2323" s="2" t="s">
        <v>7057</v>
      </c>
      <c r="K2323" s="2" t="s">
        <v>7056</v>
      </c>
      <c r="L2323" s="2" t="s">
        <v>7055</v>
      </c>
      <c r="M2323" s="17">
        <v>3</v>
      </c>
      <c r="N2323" s="38"/>
      <c r="O2323" s="80">
        <f>MATCH(C2323,大汇总!$A$2:$A$6000,0)</f>
        <v>416</v>
      </c>
      <c r="P2323">
        <f t="shared" ca="1" si="110"/>
        <v>0.80130203038961156</v>
      </c>
    </row>
    <row r="2324" spans="1:16" ht="70.150000000000006" hidden="1" customHeight="1">
      <c r="A2324" s="80" t="s">
        <v>16114</v>
      </c>
      <c r="B2324" s="1">
        <v>378</v>
      </c>
      <c r="C2324" s="3" t="s">
        <v>15652</v>
      </c>
      <c r="D2324" s="4" t="s">
        <v>2873</v>
      </c>
      <c r="E2324" s="1" t="str">
        <f t="shared" si="108"/>
        <v/>
      </c>
      <c r="G2324" s="1" t="s">
        <v>17860</v>
      </c>
      <c r="H2324" s="4"/>
      <c r="I2324" s="1" t="str">
        <f t="shared" si="109"/>
        <v/>
      </c>
      <c r="J2324" s="2" t="s">
        <v>2874</v>
      </c>
      <c r="K2324" s="2" t="s">
        <v>2873</v>
      </c>
      <c r="L2324" s="2" t="s">
        <v>2875</v>
      </c>
      <c r="M2324" s="1">
        <v>2</v>
      </c>
      <c r="N2324" s="33"/>
      <c r="O2324" s="80">
        <f>MATCH(C2324,大汇总!$A$2:$A$6000,0)</f>
        <v>209</v>
      </c>
      <c r="P2324">
        <f t="shared" ca="1" si="110"/>
        <v>0.97812294125101407</v>
      </c>
    </row>
    <row r="2325" spans="1:16" ht="70.150000000000006" hidden="1" customHeight="1">
      <c r="A2325" s="80" t="s">
        <v>16120</v>
      </c>
      <c r="B2325" s="1">
        <v>378</v>
      </c>
      <c r="C2325" s="3" t="s">
        <v>16090</v>
      </c>
      <c r="D2325" s="4" t="s">
        <v>15278</v>
      </c>
      <c r="E2325" s="9" t="str">
        <f t="shared" si="108"/>
        <v/>
      </c>
      <c r="G2325" s="9" t="s">
        <v>17857</v>
      </c>
      <c r="H2325" s="4">
        <v>1</v>
      </c>
      <c r="I2325" s="17" t="str">
        <f t="shared" si="109"/>
        <v>√</v>
      </c>
      <c r="J2325" s="2" t="s">
        <v>13733</v>
      </c>
      <c r="K2325" s="2" t="s">
        <v>13734</v>
      </c>
      <c r="L2325" s="2" t="s">
        <v>13735</v>
      </c>
      <c r="M2325" s="17">
        <v>1</v>
      </c>
      <c r="N2325" s="25" t="s">
        <v>16091</v>
      </c>
      <c r="O2325" s="80" t="e">
        <f>MATCH(C2325,大汇总!$A$2:$A$6000,0)</f>
        <v>#N/A</v>
      </c>
      <c r="P2325">
        <f t="shared" ca="1" si="110"/>
        <v>0.27506866487746195</v>
      </c>
    </row>
    <row r="2326" spans="1:16" ht="70.150000000000006" hidden="1" customHeight="1">
      <c r="A2326" s="80" t="s">
        <v>16117</v>
      </c>
      <c r="B2326" s="17">
        <v>378</v>
      </c>
      <c r="C2326" s="3" t="s">
        <v>12260</v>
      </c>
      <c r="D2326" s="4" t="s">
        <v>11450</v>
      </c>
      <c r="E2326" s="1" t="str">
        <f t="shared" si="108"/>
        <v/>
      </c>
      <c r="G2326" s="1" t="s">
        <v>17860</v>
      </c>
      <c r="H2326" s="4"/>
      <c r="I2326" s="17" t="str">
        <f t="shared" si="109"/>
        <v/>
      </c>
      <c r="J2326" s="2" t="s">
        <v>1491</v>
      </c>
      <c r="K2326" s="2" t="s">
        <v>11450</v>
      </c>
      <c r="L2326" s="2" t="s">
        <v>5668</v>
      </c>
      <c r="M2326" s="17">
        <v>2</v>
      </c>
      <c r="N2326" s="24"/>
      <c r="O2326" s="80">
        <f>MATCH(C2326,大汇总!$A$2:$A$6000,0)</f>
        <v>1466</v>
      </c>
      <c r="P2326">
        <f t="shared" ca="1" si="110"/>
        <v>5.3872432883900312E-2</v>
      </c>
    </row>
    <row r="2327" spans="1:16" ht="70.150000000000006" hidden="1" customHeight="1">
      <c r="A2327" s="80" t="s">
        <v>16115</v>
      </c>
      <c r="B2327" s="1">
        <v>379</v>
      </c>
      <c r="C2327" s="3" t="s">
        <v>5002</v>
      </c>
      <c r="D2327" s="4" t="s">
        <v>5003</v>
      </c>
      <c r="E2327" s="1" t="str">
        <f t="shared" si="108"/>
        <v/>
      </c>
      <c r="F2327" s="137"/>
      <c r="G2327" s="1" t="s">
        <v>17860</v>
      </c>
      <c r="H2327" s="4"/>
      <c r="I2327" s="17" t="str">
        <f t="shared" si="109"/>
        <v/>
      </c>
      <c r="J2327" s="2" t="s">
        <v>5003</v>
      </c>
      <c r="K2327" s="2" t="s">
        <v>5004</v>
      </c>
      <c r="L2327" s="2" t="s">
        <v>5005</v>
      </c>
      <c r="M2327" s="17">
        <v>1</v>
      </c>
      <c r="N2327" s="24"/>
      <c r="O2327" s="80">
        <f>MATCH(C2327,大汇总!$A$2:$A$6000,0)</f>
        <v>1050</v>
      </c>
      <c r="P2327">
        <f t="shared" ca="1" si="110"/>
        <v>0.87459814962213756</v>
      </c>
    </row>
    <row r="2328" spans="1:16" ht="70.150000000000006" hidden="1" customHeight="1">
      <c r="A2328" s="80" t="s">
        <v>16113</v>
      </c>
      <c r="B2328" s="1">
        <v>379</v>
      </c>
      <c r="C2328" s="3" t="s">
        <v>951</v>
      </c>
      <c r="D2328" s="4" t="s">
        <v>952</v>
      </c>
      <c r="E2328" s="1" t="str">
        <f t="shared" si="108"/>
        <v/>
      </c>
      <c r="G2328" s="1" t="s">
        <v>17866</v>
      </c>
      <c r="H2328" s="4">
        <v>2</v>
      </c>
      <c r="I2328" s="17" t="str">
        <f t="shared" si="109"/>
        <v>√</v>
      </c>
      <c r="J2328" s="2" t="s">
        <v>954</v>
      </c>
      <c r="K2328" s="2" t="s">
        <v>952</v>
      </c>
      <c r="L2328" s="2" t="s">
        <v>953</v>
      </c>
      <c r="M2328" s="17">
        <v>2</v>
      </c>
      <c r="N2328" s="24"/>
      <c r="O2328" s="80">
        <f>MATCH(C2328,大汇总!$A$2:$A$6000,0)</f>
        <v>5147</v>
      </c>
      <c r="P2328">
        <f t="shared" ca="1" si="110"/>
        <v>0.12638740978623464</v>
      </c>
    </row>
    <row r="2329" spans="1:16" ht="70.150000000000006" hidden="1" customHeight="1">
      <c r="A2329" s="80" t="s">
        <v>16116</v>
      </c>
      <c r="B2329" s="1">
        <v>379</v>
      </c>
      <c r="C2329" s="3" t="s">
        <v>7058</v>
      </c>
      <c r="D2329" s="4" t="s">
        <v>7059</v>
      </c>
      <c r="E2329" s="1" t="str">
        <f t="shared" si="108"/>
        <v/>
      </c>
      <c r="G2329" s="1" t="s">
        <v>17860</v>
      </c>
      <c r="H2329" s="4"/>
      <c r="I2329" s="17" t="str">
        <f t="shared" si="109"/>
        <v/>
      </c>
      <c r="J2329" s="2" t="s">
        <v>7060</v>
      </c>
      <c r="K2329" s="2" t="s">
        <v>7059</v>
      </c>
      <c r="L2329" s="2" t="s">
        <v>7061</v>
      </c>
      <c r="M2329" s="17">
        <v>2</v>
      </c>
      <c r="N2329" s="38"/>
      <c r="O2329" s="80">
        <f>MATCH(C2329,大汇总!$A$2:$A$6000,0)</f>
        <v>418</v>
      </c>
      <c r="P2329">
        <f t="shared" ca="1" si="110"/>
        <v>0.16787190714654177</v>
      </c>
    </row>
    <row r="2330" spans="1:16" ht="70.150000000000006" hidden="1" customHeight="1">
      <c r="A2330" s="80" t="s">
        <v>16114</v>
      </c>
      <c r="B2330" s="1">
        <v>379</v>
      </c>
      <c r="C2330" s="3" t="s">
        <v>15653</v>
      </c>
      <c r="D2330" s="4" t="s">
        <v>2876</v>
      </c>
      <c r="E2330" s="1" t="str">
        <f t="shared" si="108"/>
        <v/>
      </c>
      <c r="G2330" s="1"/>
      <c r="H2330" s="4">
        <v>1</v>
      </c>
      <c r="I2330" s="1" t="str">
        <f t="shared" si="109"/>
        <v>√</v>
      </c>
      <c r="J2330" s="2" t="s">
        <v>2876</v>
      </c>
      <c r="K2330" s="2" t="s">
        <v>2877</v>
      </c>
      <c r="L2330" s="2" t="s">
        <v>2878</v>
      </c>
      <c r="M2330" s="1">
        <v>1</v>
      </c>
      <c r="N2330" s="33"/>
      <c r="O2330" s="80">
        <f>MATCH(C2330,大汇总!$A$2:$A$6000,0)</f>
        <v>2276</v>
      </c>
      <c r="P2330">
        <f t="shared" ca="1" si="110"/>
        <v>0.77849721410155326</v>
      </c>
    </row>
    <row r="2331" spans="1:16" ht="70.150000000000006" hidden="1" customHeight="1">
      <c r="A2331" s="80" t="s">
        <v>16120</v>
      </c>
      <c r="B2331" s="1">
        <v>379</v>
      </c>
      <c r="C2331" s="3" t="s">
        <v>13736</v>
      </c>
      <c r="D2331" s="4" t="s">
        <v>15279</v>
      </c>
      <c r="E2331" s="9" t="str">
        <f t="shared" si="108"/>
        <v/>
      </c>
      <c r="G2331" s="9" t="s">
        <v>17857</v>
      </c>
      <c r="H2331" s="4"/>
      <c r="I2331" s="17" t="str">
        <f t="shared" si="109"/>
        <v/>
      </c>
      <c r="J2331" s="2" t="s">
        <v>13737</v>
      </c>
      <c r="K2331" s="2" t="s">
        <v>13738</v>
      </c>
      <c r="L2331" s="2" t="s">
        <v>13739</v>
      </c>
      <c r="M2331" s="17">
        <v>2</v>
      </c>
      <c r="N2331" s="25"/>
      <c r="O2331" s="80">
        <f>MATCH(C2331,大汇总!$A$2:$A$6000,0)</f>
        <v>4248</v>
      </c>
      <c r="P2331">
        <f t="shared" ca="1" si="110"/>
        <v>0.69426824244878771</v>
      </c>
    </row>
    <row r="2332" spans="1:16" ht="70.150000000000006" hidden="1" customHeight="1">
      <c r="A2332" s="80" t="s">
        <v>16117</v>
      </c>
      <c r="B2332" s="17">
        <v>379</v>
      </c>
      <c r="C2332" s="3" t="s">
        <v>12261</v>
      </c>
      <c r="D2332" s="4" t="s">
        <v>12262</v>
      </c>
      <c r="E2332" s="1" t="str">
        <f t="shared" si="108"/>
        <v/>
      </c>
      <c r="G2332" s="1" t="s">
        <v>17860</v>
      </c>
      <c r="H2332" s="4"/>
      <c r="I2332" s="17" t="str">
        <f t="shared" si="109"/>
        <v/>
      </c>
      <c r="J2332" s="2" t="s">
        <v>12263</v>
      </c>
      <c r="K2332" s="2" t="s">
        <v>12262</v>
      </c>
      <c r="L2332" s="2" t="s">
        <v>12264</v>
      </c>
      <c r="M2332" s="17">
        <v>2</v>
      </c>
      <c r="N2332" s="24"/>
      <c r="O2332" s="80">
        <f>MATCH(C2332,大汇总!$A$2:$A$6000,0)</f>
        <v>1469</v>
      </c>
      <c r="P2332">
        <f t="shared" ca="1" si="110"/>
        <v>0.13530850719808862</v>
      </c>
    </row>
    <row r="2333" spans="1:16" ht="70.150000000000006" hidden="1" customHeight="1">
      <c r="A2333" s="80" t="s">
        <v>16115</v>
      </c>
      <c r="B2333" s="1">
        <v>380</v>
      </c>
      <c r="C2333" s="3" t="s">
        <v>15670</v>
      </c>
      <c r="D2333" s="4" t="s">
        <v>5006</v>
      </c>
      <c r="E2333" s="1" t="str">
        <f t="shared" si="108"/>
        <v/>
      </c>
      <c r="F2333" s="137"/>
      <c r="G2333" s="1" t="s">
        <v>17860</v>
      </c>
      <c r="H2333" s="4"/>
      <c r="I2333" s="17" t="str">
        <f t="shared" si="109"/>
        <v/>
      </c>
      <c r="J2333" s="2" t="s">
        <v>5007</v>
      </c>
      <c r="K2333" s="2" t="s">
        <v>5006</v>
      </c>
      <c r="L2333" s="2" t="s">
        <v>5008</v>
      </c>
      <c r="M2333" s="17">
        <v>2</v>
      </c>
      <c r="N2333" s="24"/>
      <c r="O2333" s="80">
        <f>MATCH(C2333,大汇总!$A$2:$A$6000,0)</f>
        <v>1038</v>
      </c>
      <c r="P2333">
        <f t="shared" ca="1" si="110"/>
        <v>0.71452945483070696</v>
      </c>
    </row>
    <row r="2334" spans="1:16" ht="70.150000000000006" hidden="1" customHeight="1">
      <c r="A2334" s="80" t="s">
        <v>16113</v>
      </c>
      <c r="B2334" s="1">
        <v>380</v>
      </c>
      <c r="C2334" s="3" t="s">
        <v>955</v>
      </c>
      <c r="D2334" s="4" t="s">
        <v>956</v>
      </c>
      <c r="E2334" s="1" t="str">
        <f t="shared" si="108"/>
        <v/>
      </c>
      <c r="G2334" s="1" t="s">
        <v>17866</v>
      </c>
      <c r="H2334" s="4">
        <v>3</v>
      </c>
      <c r="I2334" s="17" t="str">
        <f t="shared" si="109"/>
        <v>√</v>
      </c>
      <c r="J2334" s="2" t="s">
        <v>958</v>
      </c>
      <c r="K2334" s="2" t="s">
        <v>957</v>
      </c>
      <c r="L2334" s="2" t="s">
        <v>956</v>
      </c>
      <c r="M2334" s="17">
        <v>3</v>
      </c>
      <c r="N2334" s="23"/>
      <c r="O2334" s="80">
        <f>MATCH(C2334,大汇总!$A$2:$A$6000,0)</f>
        <v>4844</v>
      </c>
      <c r="P2334">
        <f t="shared" ca="1" si="110"/>
        <v>0.74388830077422097</v>
      </c>
    </row>
    <row r="2335" spans="1:16" ht="70.150000000000006" hidden="1" customHeight="1">
      <c r="A2335" s="80" t="s">
        <v>16116</v>
      </c>
      <c r="B2335" s="1">
        <v>380</v>
      </c>
      <c r="C2335" s="3" t="s">
        <v>7062</v>
      </c>
      <c r="D2335" s="4" t="s">
        <v>7063</v>
      </c>
      <c r="E2335" s="1" t="str">
        <f t="shared" si="108"/>
        <v/>
      </c>
      <c r="G2335" s="1" t="s">
        <v>17860</v>
      </c>
      <c r="H2335" s="4"/>
      <c r="I2335" s="17" t="str">
        <f t="shared" si="109"/>
        <v/>
      </c>
      <c r="J2335" s="2" t="s">
        <v>7065</v>
      </c>
      <c r="K2335" s="2" t="s">
        <v>7064</v>
      </c>
      <c r="L2335" s="2" t="s">
        <v>7063</v>
      </c>
      <c r="M2335" s="17">
        <v>3</v>
      </c>
      <c r="N2335" s="38"/>
      <c r="O2335" s="80">
        <f>MATCH(C2335,大汇总!$A$2:$A$6000,0)</f>
        <v>420</v>
      </c>
      <c r="P2335">
        <f t="shared" ca="1" si="110"/>
        <v>0.78951182068022596</v>
      </c>
    </row>
    <row r="2336" spans="1:16" ht="70.150000000000006" hidden="1" customHeight="1">
      <c r="A2336" s="80" t="s">
        <v>16114</v>
      </c>
      <c r="B2336" s="1">
        <v>380</v>
      </c>
      <c r="C2336" s="3" t="s">
        <v>15654</v>
      </c>
      <c r="D2336" s="4" t="s">
        <v>2879</v>
      </c>
      <c r="E2336" s="1" t="str">
        <f t="shared" si="108"/>
        <v/>
      </c>
      <c r="G2336" s="1"/>
      <c r="H2336" s="4">
        <v>1</v>
      </c>
      <c r="I2336" s="1" t="str">
        <f t="shared" si="109"/>
        <v>√</v>
      </c>
      <c r="J2336" s="2" t="s">
        <v>2879</v>
      </c>
      <c r="K2336" s="2" t="s">
        <v>2880</v>
      </c>
      <c r="L2336" s="2" t="s">
        <v>2881</v>
      </c>
      <c r="M2336" s="1">
        <v>1</v>
      </c>
      <c r="N2336" s="33"/>
      <c r="O2336" s="80">
        <f>MATCH(C2336,大汇总!$A$2:$A$6000,0)</f>
        <v>852</v>
      </c>
      <c r="P2336">
        <f t="shared" ca="1" si="110"/>
        <v>0.85780572637460872</v>
      </c>
    </row>
    <row r="2337" spans="1:16" ht="70.150000000000006" hidden="1" customHeight="1">
      <c r="A2337" s="80" t="s">
        <v>16120</v>
      </c>
      <c r="B2337" s="1">
        <v>380</v>
      </c>
      <c r="C2337" s="3" t="s">
        <v>13740</v>
      </c>
      <c r="D2337" s="4" t="s">
        <v>15275</v>
      </c>
      <c r="E2337" s="9" t="str">
        <f t="shared" si="108"/>
        <v/>
      </c>
      <c r="G2337" s="9" t="s">
        <v>17857</v>
      </c>
      <c r="H2337" s="4"/>
      <c r="I2337" s="17" t="str">
        <f t="shared" si="109"/>
        <v/>
      </c>
      <c r="J2337" s="2" t="s">
        <v>13722</v>
      </c>
      <c r="K2337" s="2" t="s">
        <v>13741</v>
      </c>
      <c r="L2337" s="2" t="s">
        <v>13742</v>
      </c>
      <c r="M2337" s="17">
        <v>1</v>
      </c>
      <c r="N2337" s="25"/>
      <c r="O2337" s="80">
        <f>MATCH(C2337,大汇总!$A$2:$A$6000,0)</f>
        <v>4253</v>
      </c>
      <c r="P2337">
        <f t="shared" ca="1" si="110"/>
        <v>4.6602106064324467E-2</v>
      </c>
    </row>
    <row r="2338" spans="1:16" ht="70.150000000000006" hidden="1" customHeight="1">
      <c r="A2338" s="80" t="s">
        <v>16117</v>
      </c>
      <c r="B2338" s="17">
        <v>380</v>
      </c>
      <c r="C2338" s="3" t="s">
        <v>12265</v>
      </c>
      <c r="D2338" s="4" t="s">
        <v>12266</v>
      </c>
      <c r="E2338" s="1" t="str">
        <f t="shared" si="108"/>
        <v/>
      </c>
      <c r="G2338" s="1" t="s">
        <v>17860</v>
      </c>
      <c r="H2338" s="4"/>
      <c r="I2338" s="17" t="str">
        <f t="shared" si="109"/>
        <v/>
      </c>
      <c r="J2338" s="2" t="s">
        <v>5914</v>
      </c>
      <c r="K2338" s="2" t="s">
        <v>12267</v>
      </c>
      <c r="L2338" s="2" t="s">
        <v>12266</v>
      </c>
      <c r="M2338" s="17">
        <v>3</v>
      </c>
      <c r="N2338" s="24"/>
      <c r="O2338" s="80">
        <f>MATCH(C2338,大汇总!$A$2:$A$6000,0)</f>
        <v>1464</v>
      </c>
      <c r="P2338">
        <f t="shared" ca="1" si="110"/>
        <v>0.8877750570328159</v>
      </c>
    </row>
    <row r="2339" spans="1:16" ht="70.150000000000006" hidden="1" customHeight="1">
      <c r="A2339" s="80" t="s">
        <v>16115</v>
      </c>
      <c r="B2339" s="1">
        <v>381</v>
      </c>
      <c r="C2339" s="3" t="s">
        <v>15671</v>
      </c>
      <c r="D2339" s="4" t="s">
        <v>5009</v>
      </c>
      <c r="E2339" s="1" t="str">
        <f t="shared" si="108"/>
        <v/>
      </c>
      <c r="F2339" s="137"/>
      <c r="G2339" s="1" t="s">
        <v>17860</v>
      </c>
      <c r="H2339" s="4"/>
      <c r="I2339" s="17" t="str">
        <f t="shared" si="109"/>
        <v/>
      </c>
      <c r="J2339" s="2" t="s">
        <v>5010</v>
      </c>
      <c r="K2339" s="2" t="s">
        <v>5009</v>
      </c>
      <c r="L2339" s="2" t="s">
        <v>5011</v>
      </c>
      <c r="M2339" s="17">
        <v>2</v>
      </c>
      <c r="N2339" s="24"/>
      <c r="O2339" s="80">
        <f>MATCH(C2339,大汇总!$A$2:$A$6000,0)</f>
        <v>1037</v>
      </c>
      <c r="P2339">
        <f t="shared" ca="1" si="110"/>
        <v>0.79957670675584103</v>
      </c>
    </row>
    <row r="2340" spans="1:16" ht="70.150000000000006" hidden="1" customHeight="1">
      <c r="A2340" s="80" t="s">
        <v>16113</v>
      </c>
      <c r="B2340" s="1">
        <v>381</v>
      </c>
      <c r="C2340" s="3" t="s">
        <v>959</v>
      </c>
      <c r="D2340" s="4" t="s">
        <v>962</v>
      </c>
      <c r="E2340" s="1" t="str">
        <f t="shared" si="108"/>
        <v/>
      </c>
      <c r="G2340" s="1" t="s">
        <v>17866</v>
      </c>
      <c r="H2340" s="4">
        <v>3</v>
      </c>
      <c r="I2340" s="17" t="str">
        <f t="shared" si="109"/>
        <v>√</v>
      </c>
      <c r="J2340" s="2" t="s">
        <v>960</v>
      </c>
      <c r="K2340" s="2" t="s">
        <v>961</v>
      </c>
      <c r="L2340" s="2" t="s">
        <v>962</v>
      </c>
      <c r="M2340" s="17">
        <v>3</v>
      </c>
      <c r="N2340" s="23">
        <v>20.010000000000002</v>
      </c>
      <c r="O2340" s="80">
        <f>MATCH(C2340,大汇总!$A$2:$A$6000,0)</f>
        <v>2963</v>
      </c>
      <c r="P2340">
        <f t="shared" ca="1" si="110"/>
        <v>0.24810641344937057</v>
      </c>
    </row>
    <row r="2341" spans="1:16" ht="70.150000000000006" hidden="1" customHeight="1">
      <c r="A2341" s="80" t="s">
        <v>16116</v>
      </c>
      <c r="B2341" s="1">
        <v>381</v>
      </c>
      <c r="C2341" s="3" t="s">
        <v>7066</v>
      </c>
      <c r="D2341" s="4" t="s">
        <v>7067</v>
      </c>
      <c r="E2341" s="1" t="str">
        <f t="shared" si="108"/>
        <v/>
      </c>
      <c r="G2341" s="1" t="s">
        <v>17860</v>
      </c>
      <c r="H2341" s="4"/>
      <c r="I2341" s="17" t="str">
        <f t="shared" si="109"/>
        <v/>
      </c>
      <c r="J2341" s="2" t="s">
        <v>7069</v>
      </c>
      <c r="K2341" s="2" t="s">
        <v>7068</v>
      </c>
      <c r="L2341" s="2" t="s">
        <v>7067</v>
      </c>
      <c r="M2341" s="17">
        <v>3</v>
      </c>
      <c r="N2341" s="38"/>
      <c r="O2341" s="80">
        <f>MATCH(C2341,大汇总!$A$2:$A$6000,0)</f>
        <v>422</v>
      </c>
      <c r="P2341">
        <f t="shared" ca="1" si="110"/>
        <v>0.69344599295725318</v>
      </c>
    </row>
    <row r="2342" spans="1:16" ht="70.150000000000006" hidden="1" customHeight="1">
      <c r="A2342" s="80" t="s">
        <v>16114</v>
      </c>
      <c r="B2342" s="1">
        <v>381</v>
      </c>
      <c r="C2342" s="3" t="s">
        <v>15655</v>
      </c>
      <c r="D2342" s="4" t="s">
        <v>2882</v>
      </c>
      <c r="E2342" s="1" t="str">
        <f t="shared" si="108"/>
        <v/>
      </c>
      <c r="G2342" s="1"/>
      <c r="H2342" s="4">
        <v>1</v>
      </c>
      <c r="I2342" s="1" t="str">
        <f t="shared" si="109"/>
        <v>√</v>
      </c>
      <c r="J2342" s="2" t="s">
        <v>2882</v>
      </c>
      <c r="K2342" s="2" t="s">
        <v>2883</v>
      </c>
      <c r="L2342" s="2" t="s">
        <v>2884</v>
      </c>
      <c r="M2342" s="1">
        <v>1</v>
      </c>
      <c r="N2342" s="33"/>
      <c r="O2342" s="80">
        <f>MATCH(C2342,大汇总!$A$2:$A$6000,0)</f>
        <v>818</v>
      </c>
      <c r="P2342">
        <f t="shared" ca="1" si="110"/>
        <v>0.70497887076270394</v>
      </c>
    </row>
    <row r="2343" spans="1:16" ht="70.150000000000006" hidden="1" customHeight="1">
      <c r="A2343" s="80" t="s">
        <v>16120</v>
      </c>
      <c r="B2343" s="1">
        <v>381</v>
      </c>
      <c r="C2343" s="3" t="s">
        <v>13743</v>
      </c>
      <c r="D2343" s="4" t="s">
        <v>13744</v>
      </c>
      <c r="E2343" s="9" t="str">
        <f t="shared" si="108"/>
        <v/>
      </c>
      <c r="G2343" s="9"/>
      <c r="H2343" s="4">
        <v>3</v>
      </c>
      <c r="I2343" s="17" t="str">
        <f t="shared" si="109"/>
        <v>√</v>
      </c>
      <c r="J2343" s="2" t="s">
        <v>13746</v>
      </c>
      <c r="K2343" s="2" t="s">
        <v>13745</v>
      </c>
      <c r="L2343" s="2" t="s">
        <v>13744</v>
      </c>
      <c r="M2343" s="17">
        <v>3</v>
      </c>
      <c r="N2343" s="25"/>
      <c r="O2343" s="80">
        <f>MATCH(C2343,大汇总!$A$2:$A$6000,0)</f>
        <v>2602</v>
      </c>
      <c r="P2343">
        <f t="shared" ca="1" si="110"/>
        <v>0.33227802066518475</v>
      </c>
    </row>
    <row r="2344" spans="1:16" ht="70.150000000000006" hidden="1" customHeight="1">
      <c r="A2344" s="80" t="s">
        <v>16117</v>
      </c>
      <c r="B2344" s="21">
        <v>381</v>
      </c>
      <c r="C2344" s="3" t="s">
        <v>12268</v>
      </c>
      <c r="D2344" s="4" t="s">
        <v>12269</v>
      </c>
      <c r="E2344" s="8" t="str">
        <f t="shared" si="108"/>
        <v/>
      </c>
      <c r="G2344" s="8" t="s">
        <v>17860</v>
      </c>
      <c r="H2344" s="4"/>
      <c r="I2344" s="21" t="str">
        <f t="shared" si="109"/>
        <v/>
      </c>
      <c r="J2344" s="7" t="s">
        <v>12271</v>
      </c>
      <c r="K2344" s="7" t="s">
        <v>12270</v>
      </c>
      <c r="L2344" s="7" t="s">
        <v>12269</v>
      </c>
      <c r="M2344" s="17">
        <v>3</v>
      </c>
      <c r="N2344" s="24"/>
      <c r="O2344" s="80">
        <f>MATCH(C2344,大汇总!$A$2:$A$6000,0)</f>
        <v>1467</v>
      </c>
      <c r="P2344">
        <f t="shared" ca="1" si="110"/>
        <v>0.79803849974380581</v>
      </c>
    </row>
    <row r="2345" spans="1:16" ht="70.150000000000006" hidden="1" customHeight="1">
      <c r="A2345" s="80" t="s">
        <v>16115</v>
      </c>
      <c r="B2345" s="1">
        <v>382</v>
      </c>
      <c r="C2345" s="3" t="s">
        <v>5012</v>
      </c>
      <c r="D2345" s="4" t="s">
        <v>5013</v>
      </c>
      <c r="E2345" s="1" t="str">
        <f t="shared" si="108"/>
        <v/>
      </c>
      <c r="F2345" s="137"/>
      <c r="G2345" s="1" t="s">
        <v>17860</v>
      </c>
      <c r="H2345" s="4"/>
      <c r="I2345" s="17" t="str">
        <f t="shared" si="109"/>
        <v/>
      </c>
      <c r="J2345" s="2" t="s">
        <v>5014</v>
      </c>
      <c r="K2345" s="2" t="s">
        <v>5013</v>
      </c>
      <c r="L2345" s="2" t="s">
        <v>5015</v>
      </c>
      <c r="M2345" s="17">
        <v>2</v>
      </c>
      <c r="N2345" s="24"/>
      <c r="O2345" s="80">
        <f>MATCH(C2345,大汇总!$A$2:$A$6000,0)</f>
        <v>1048</v>
      </c>
      <c r="P2345">
        <f t="shared" ca="1" si="110"/>
        <v>0.74510465925064684</v>
      </c>
    </row>
    <row r="2346" spans="1:16" ht="70.150000000000006" hidden="1" customHeight="1">
      <c r="A2346" s="80" t="s">
        <v>16113</v>
      </c>
      <c r="B2346" s="1">
        <v>382</v>
      </c>
      <c r="C2346" s="3" t="s">
        <v>1615</v>
      </c>
      <c r="D2346" s="4" t="s">
        <v>963</v>
      </c>
      <c r="E2346" s="1" t="str">
        <f t="shared" si="108"/>
        <v/>
      </c>
      <c r="G2346" s="1" t="s">
        <v>17866</v>
      </c>
      <c r="H2346" s="4">
        <v>1</v>
      </c>
      <c r="I2346" s="17" t="str">
        <f t="shared" si="109"/>
        <v>√</v>
      </c>
      <c r="J2346" s="2" t="s">
        <v>963</v>
      </c>
      <c r="K2346" s="2" t="s">
        <v>964</v>
      </c>
      <c r="L2346" s="2" t="s">
        <v>965</v>
      </c>
      <c r="M2346" s="17">
        <v>1</v>
      </c>
      <c r="N2346" s="24"/>
      <c r="O2346" s="80">
        <f>MATCH(C2346,大汇总!$A$2:$A$6000,0)</f>
        <v>2324</v>
      </c>
      <c r="P2346">
        <f t="shared" ca="1" si="110"/>
        <v>0.26653350053443103</v>
      </c>
    </row>
    <row r="2347" spans="1:16" ht="70.150000000000006" hidden="1" customHeight="1">
      <c r="A2347" s="80" t="s">
        <v>16116</v>
      </c>
      <c r="B2347" s="1">
        <v>382</v>
      </c>
      <c r="C2347" s="3" t="s">
        <v>7070</v>
      </c>
      <c r="D2347" s="4" t="s">
        <v>7071</v>
      </c>
      <c r="E2347" s="1" t="str">
        <f t="shared" si="108"/>
        <v/>
      </c>
      <c r="G2347" s="1" t="s">
        <v>17860</v>
      </c>
      <c r="H2347" s="4"/>
      <c r="I2347" s="17" t="str">
        <f t="shared" si="109"/>
        <v/>
      </c>
      <c r="J2347" s="2" t="s">
        <v>7073</v>
      </c>
      <c r="K2347" s="2" t="s">
        <v>7072</v>
      </c>
      <c r="L2347" s="2" t="s">
        <v>7071</v>
      </c>
      <c r="M2347" s="17">
        <v>3</v>
      </c>
      <c r="N2347" s="38"/>
      <c r="O2347" s="80">
        <f>MATCH(C2347,大汇总!$A$2:$A$6000,0)</f>
        <v>424</v>
      </c>
      <c r="P2347">
        <f t="shared" ca="1" si="110"/>
        <v>0.19735958837431056</v>
      </c>
    </row>
    <row r="2348" spans="1:16" ht="70.150000000000006" hidden="1" customHeight="1">
      <c r="A2348" s="80" t="s">
        <v>16114</v>
      </c>
      <c r="B2348" s="1">
        <v>382</v>
      </c>
      <c r="C2348" s="3" t="s">
        <v>15656</v>
      </c>
      <c r="D2348" s="4" t="s">
        <v>2885</v>
      </c>
      <c r="E2348" s="1" t="str">
        <f t="shared" si="108"/>
        <v/>
      </c>
      <c r="G2348" s="1"/>
      <c r="H2348" s="4">
        <v>3</v>
      </c>
      <c r="I2348" s="1" t="str">
        <f t="shared" si="109"/>
        <v>√</v>
      </c>
      <c r="J2348" s="2" t="s">
        <v>2879</v>
      </c>
      <c r="K2348" s="2" t="s">
        <v>2882</v>
      </c>
      <c r="L2348" s="2" t="s">
        <v>2885</v>
      </c>
      <c r="M2348" s="1">
        <v>3</v>
      </c>
      <c r="N2348" s="33"/>
      <c r="O2348" s="80">
        <f>MATCH(C2348,大汇总!$A$2:$A$6000,0)</f>
        <v>816</v>
      </c>
      <c r="P2348">
        <f t="shared" ca="1" si="110"/>
        <v>0.64663552601280194</v>
      </c>
    </row>
    <row r="2349" spans="1:16" ht="70.150000000000006" hidden="1" customHeight="1">
      <c r="A2349" s="80" t="s">
        <v>16120</v>
      </c>
      <c r="B2349" s="1">
        <v>382</v>
      </c>
      <c r="C2349" s="3" t="s">
        <v>15280</v>
      </c>
      <c r="D2349" s="4" t="s">
        <v>13747</v>
      </c>
      <c r="E2349" s="9" t="str">
        <f t="shared" si="108"/>
        <v/>
      </c>
      <c r="G2349" s="9"/>
      <c r="H2349" s="4">
        <v>1</v>
      </c>
      <c r="I2349" s="17" t="str">
        <f t="shared" si="109"/>
        <v>√</v>
      </c>
      <c r="J2349" s="2" t="s">
        <v>13747</v>
      </c>
      <c r="K2349" s="2" t="s">
        <v>13748</v>
      </c>
      <c r="L2349" s="2" t="s">
        <v>13749</v>
      </c>
      <c r="M2349" s="17">
        <v>1</v>
      </c>
      <c r="N2349" s="25"/>
      <c r="O2349" s="80">
        <f>MATCH(C2349,大汇总!$A$2:$A$6000,0)</f>
        <v>2605</v>
      </c>
      <c r="P2349">
        <f t="shared" ca="1" si="110"/>
        <v>0.58533553878106082</v>
      </c>
    </row>
    <row r="2350" spans="1:16" ht="70.150000000000006" hidden="1" customHeight="1">
      <c r="A2350" s="80" t="s">
        <v>16115</v>
      </c>
      <c r="B2350" s="1">
        <v>383</v>
      </c>
      <c r="C2350" s="3" t="s">
        <v>5016</v>
      </c>
      <c r="D2350" s="4" t="s">
        <v>5017</v>
      </c>
      <c r="E2350" s="1" t="str">
        <f t="shared" si="108"/>
        <v/>
      </c>
      <c r="F2350" s="137"/>
      <c r="G2350" s="1" t="s">
        <v>17860</v>
      </c>
      <c r="H2350" s="4"/>
      <c r="I2350" s="17" t="str">
        <f t="shared" si="109"/>
        <v/>
      </c>
      <c r="J2350" s="2" t="s">
        <v>5018</v>
      </c>
      <c r="K2350" s="2" t="s">
        <v>5019</v>
      </c>
      <c r="L2350" s="2" t="s">
        <v>5017</v>
      </c>
      <c r="M2350" s="17">
        <v>3</v>
      </c>
      <c r="N2350" s="24"/>
      <c r="O2350" s="80">
        <f>MATCH(C2350,大汇总!$A$2:$A$6000,0)</f>
        <v>1049</v>
      </c>
      <c r="P2350">
        <f t="shared" ca="1" si="110"/>
        <v>0.73381834317583061</v>
      </c>
    </row>
    <row r="2351" spans="1:16" ht="70.150000000000006" hidden="1" customHeight="1">
      <c r="A2351" s="80" t="s">
        <v>16113</v>
      </c>
      <c r="B2351" s="34">
        <v>383</v>
      </c>
      <c r="C2351" s="48" t="s">
        <v>966</v>
      </c>
      <c r="D2351" s="4">
        <v>300</v>
      </c>
      <c r="E2351" s="34" t="str">
        <f t="shared" si="108"/>
        <v/>
      </c>
      <c r="G2351" s="1" t="s">
        <v>17866</v>
      </c>
      <c r="H2351" s="47">
        <v>1</v>
      </c>
      <c r="I2351" s="37" t="str">
        <f t="shared" si="109"/>
        <v>√</v>
      </c>
      <c r="J2351" s="35">
        <v>300</v>
      </c>
      <c r="K2351" s="35">
        <v>200</v>
      </c>
      <c r="L2351" s="35">
        <v>100</v>
      </c>
      <c r="M2351" s="17">
        <v>1</v>
      </c>
      <c r="N2351" s="24"/>
      <c r="O2351" s="80">
        <f>MATCH(C2351,大汇总!$A$2:$A$6000,0)</f>
        <v>5158</v>
      </c>
      <c r="P2351">
        <f t="shared" ca="1" si="110"/>
        <v>0.88031070083960039</v>
      </c>
    </row>
    <row r="2352" spans="1:16" ht="70.150000000000006" hidden="1" customHeight="1">
      <c r="A2352" s="80" t="s">
        <v>16116</v>
      </c>
      <c r="B2352" s="1">
        <v>383</v>
      </c>
      <c r="C2352" s="3" t="s">
        <v>10987</v>
      </c>
      <c r="D2352" s="4" t="s">
        <v>7074</v>
      </c>
      <c r="E2352" s="1" t="str">
        <f t="shared" si="108"/>
        <v/>
      </c>
      <c r="G2352" s="1" t="s">
        <v>17860</v>
      </c>
      <c r="H2352" s="4"/>
      <c r="I2352" s="17" t="str">
        <f t="shared" si="109"/>
        <v/>
      </c>
      <c r="J2352" s="2" t="s">
        <v>7074</v>
      </c>
      <c r="K2352" s="2" t="s">
        <v>7075</v>
      </c>
      <c r="L2352" s="2" t="s">
        <v>7076</v>
      </c>
      <c r="M2352" s="17">
        <v>1</v>
      </c>
      <c r="N2352" s="38"/>
      <c r="O2352" s="80">
        <f>MATCH(C2352,大汇总!$A$2:$A$6000,0)</f>
        <v>417</v>
      </c>
      <c r="P2352">
        <f t="shared" ca="1" si="110"/>
        <v>0.91691974765302875</v>
      </c>
    </row>
    <row r="2353" spans="1:16" ht="70.150000000000006" hidden="1" customHeight="1">
      <c r="A2353" s="80" t="s">
        <v>16120</v>
      </c>
      <c r="B2353" s="27">
        <v>383</v>
      </c>
      <c r="C2353" s="49" t="s">
        <v>13750</v>
      </c>
      <c r="D2353" s="43" t="s">
        <v>13751</v>
      </c>
      <c r="E2353" s="29" t="str">
        <f t="shared" si="108"/>
        <v/>
      </c>
      <c r="G2353" s="29"/>
      <c r="H2353" s="43"/>
      <c r="I2353" s="30" t="str">
        <f t="shared" si="109"/>
        <v/>
      </c>
      <c r="J2353" s="28" t="s">
        <v>746</v>
      </c>
      <c r="K2353" s="28" t="s">
        <v>13752</v>
      </c>
      <c r="L2353" s="28" t="s">
        <v>13751</v>
      </c>
      <c r="M2353" s="17">
        <v>3</v>
      </c>
      <c r="N2353" s="25"/>
      <c r="O2353" s="80">
        <f>MATCH(C2353,大汇总!$A$2:$A$6000,0)</f>
        <v>2604</v>
      </c>
      <c r="P2353">
        <f t="shared" ca="1" si="110"/>
        <v>0.36171968904779772</v>
      </c>
    </row>
    <row r="2354" spans="1:16" ht="70.150000000000006" hidden="1" customHeight="1">
      <c r="A2354" s="80" t="s">
        <v>16115</v>
      </c>
      <c r="B2354" s="1">
        <v>384</v>
      </c>
      <c r="C2354" s="3" t="s">
        <v>5020</v>
      </c>
      <c r="D2354" s="4" t="s">
        <v>5021</v>
      </c>
      <c r="E2354" s="1" t="str">
        <f t="shared" si="108"/>
        <v/>
      </c>
      <c r="F2354" s="137"/>
      <c r="G2354" s="1" t="s">
        <v>17860</v>
      </c>
      <c r="H2354" s="4"/>
      <c r="I2354" s="17" t="str">
        <f t="shared" si="109"/>
        <v/>
      </c>
      <c r="J2354" s="2" t="s">
        <v>5021</v>
      </c>
      <c r="K2354" s="2" t="s">
        <v>5022</v>
      </c>
      <c r="L2354" s="2" t="s">
        <v>5023</v>
      </c>
      <c r="M2354" s="17">
        <v>1</v>
      </c>
      <c r="N2354" s="24"/>
      <c r="O2354" s="80">
        <f>MATCH(C2354,大汇总!$A$2:$A$6000,0)</f>
        <v>1039</v>
      </c>
      <c r="P2354">
        <f t="shared" ca="1" si="110"/>
        <v>0.75645025158571855</v>
      </c>
    </row>
    <row r="2355" spans="1:16" ht="70.150000000000006" hidden="1" customHeight="1">
      <c r="A2355" s="80" t="s">
        <v>16113</v>
      </c>
      <c r="B2355" s="1">
        <v>384</v>
      </c>
      <c r="C2355" s="3" t="s">
        <v>967</v>
      </c>
      <c r="D2355" s="4" t="s">
        <v>968</v>
      </c>
      <c r="E2355" s="1" t="str">
        <f t="shared" si="108"/>
        <v/>
      </c>
      <c r="G2355" s="1"/>
      <c r="H2355" s="4">
        <v>2</v>
      </c>
      <c r="I2355" s="17" t="str">
        <f t="shared" si="109"/>
        <v>√</v>
      </c>
      <c r="J2355" s="2" t="s">
        <v>969</v>
      </c>
      <c r="K2355" s="2" t="s">
        <v>968</v>
      </c>
      <c r="L2355" s="2" t="s">
        <v>970</v>
      </c>
      <c r="M2355" s="17">
        <v>2</v>
      </c>
      <c r="N2355" s="24"/>
      <c r="O2355" s="80">
        <f>MATCH(C2355,大汇总!$A$2:$A$6000,0)</f>
        <v>2577</v>
      </c>
      <c r="P2355">
        <f t="shared" ca="1" si="110"/>
        <v>0.99081438504075037</v>
      </c>
    </row>
    <row r="2356" spans="1:16" ht="70.150000000000006" hidden="1" customHeight="1">
      <c r="A2356" s="80" t="s">
        <v>16116</v>
      </c>
      <c r="B2356" s="1">
        <v>384</v>
      </c>
      <c r="C2356" s="3" t="s">
        <v>10988</v>
      </c>
      <c r="D2356" s="4" t="s">
        <v>7077</v>
      </c>
      <c r="E2356" s="1" t="str">
        <f t="shared" si="108"/>
        <v/>
      </c>
      <c r="G2356" s="1" t="s">
        <v>17860</v>
      </c>
      <c r="H2356" s="4"/>
      <c r="I2356" s="17" t="str">
        <f t="shared" si="109"/>
        <v/>
      </c>
      <c r="J2356" s="2" t="s">
        <v>7078</v>
      </c>
      <c r="K2356" s="2" t="s">
        <v>7077</v>
      </c>
      <c r="L2356" s="2" t="s">
        <v>7079</v>
      </c>
      <c r="M2356" s="17">
        <v>2</v>
      </c>
      <c r="N2356" s="38"/>
      <c r="O2356" s="80">
        <f>MATCH(C2356,大汇总!$A$2:$A$6000,0)</f>
        <v>419</v>
      </c>
      <c r="P2356">
        <f t="shared" ca="1" si="110"/>
        <v>0.57687653358378987</v>
      </c>
    </row>
    <row r="2357" spans="1:16" ht="70.150000000000006" hidden="1" customHeight="1">
      <c r="A2357" s="80" t="s">
        <v>16115</v>
      </c>
      <c r="B2357" s="1">
        <v>385</v>
      </c>
      <c r="C2357" s="3" t="s">
        <v>5024</v>
      </c>
      <c r="D2357" s="4" t="s">
        <v>5025</v>
      </c>
      <c r="E2357" s="1" t="str">
        <f t="shared" si="108"/>
        <v/>
      </c>
      <c r="F2357" s="137"/>
      <c r="G2357" s="1" t="s">
        <v>17860</v>
      </c>
      <c r="H2357" s="4"/>
      <c r="I2357" s="17" t="str">
        <f t="shared" si="109"/>
        <v/>
      </c>
      <c r="J2357" s="2" t="s">
        <v>5025</v>
      </c>
      <c r="K2357" s="2" t="s">
        <v>5026</v>
      </c>
      <c r="L2357" s="2" t="s">
        <v>5027</v>
      </c>
      <c r="M2357" s="17">
        <v>1</v>
      </c>
      <c r="N2357" s="24"/>
      <c r="O2357" s="80">
        <f>MATCH(C2357,大汇总!$A$2:$A$6000,0)</f>
        <v>1040</v>
      </c>
      <c r="P2357">
        <f t="shared" ca="1" si="110"/>
        <v>0.30204016420461899</v>
      </c>
    </row>
    <row r="2358" spans="1:16" ht="70.150000000000006" hidden="1" customHeight="1">
      <c r="A2358" s="80" t="s">
        <v>16113</v>
      </c>
      <c r="B2358" s="1">
        <v>385</v>
      </c>
      <c r="C2358" s="3" t="s">
        <v>971</v>
      </c>
      <c r="D2358" s="4">
        <v>6</v>
      </c>
      <c r="E2358" s="1" t="str">
        <f t="shared" si="108"/>
        <v/>
      </c>
      <c r="F2358" s="80" t="s">
        <v>17976</v>
      </c>
      <c r="G2358" s="1" t="s">
        <v>17866</v>
      </c>
      <c r="H2358" s="4">
        <v>1</v>
      </c>
      <c r="I2358" s="17" t="str">
        <f t="shared" si="109"/>
        <v>√</v>
      </c>
      <c r="J2358" s="2">
        <v>6</v>
      </c>
      <c r="K2358" s="2">
        <v>7</v>
      </c>
      <c r="L2358" s="2">
        <v>9</v>
      </c>
      <c r="M2358" s="17">
        <v>1</v>
      </c>
      <c r="N2358" s="23"/>
      <c r="O2358" s="80">
        <f>MATCH(C2358,大汇总!$A$2:$A$6000,0)</f>
        <v>4079</v>
      </c>
      <c r="P2358">
        <f t="shared" ca="1" si="110"/>
        <v>0.87209535240510627</v>
      </c>
    </row>
    <row r="2359" spans="1:16" ht="70.150000000000006" hidden="1" customHeight="1">
      <c r="A2359" s="80" t="s">
        <v>16116</v>
      </c>
      <c r="B2359" s="1">
        <v>385</v>
      </c>
      <c r="C2359" s="3" t="s">
        <v>10989</v>
      </c>
      <c r="D2359" s="4" t="s">
        <v>7080</v>
      </c>
      <c r="E2359" s="1" t="str">
        <f t="shared" si="108"/>
        <v/>
      </c>
      <c r="G2359" s="1" t="s">
        <v>17860</v>
      </c>
      <c r="H2359" s="4"/>
      <c r="I2359" s="17" t="str">
        <f t="shared" si="109"/>
        <v/>
      </c>
      <c r="J2359" s="2" t="s">
        <v>7081</v>
      </c>
      <c r="K2359" s="2" t="s">
        <v>7080</v>
      </c>
      <c r="L2359" s="2" t="s">
        <v>7082</v>
      </c>
      <c r="M2359" s="17">
        <v>2</v>
      </c>
      <c r="N2359" s="38"/>
      <c r="O2359" s="80">
        <f>MATCH(C2359,大汇总!$A$2:$A$6000,0)</f>
        <v>421</v>
      </c>
      <c r="P2359">
        <f t="shared" ca="1" si="110"/>
        <v>0.76553333990602779</v>
      </c>
    </row>
    <row r="2360" spans="1:16" ht="70.150000000000006" hidden="1" customHeight="1">
      <c r="A2360" s="80" t="s">
        <v>16120</v>
      </c>
      <c r="B2360" s="1">
        <v>385</v>
      </c>
      <c r="C2360" s="3" t="s">
        <v>15281</v>
      </c>
      <c r="D2360" s="4" t="s">
        <v>1519</v>
      </c>
      <c r="E2360" s="9" t="str">
        <f t="shared" si="108"/>
        <v/>
      </c>
      <c r="G2360" s="9"/>
      <c r="H2360" s="4">
        <v>1</v>
      </c>
      <c r="I2360" s="17" t="str">
        <f t="shared" si="109"/>
        <v>√</v>
      </c>
      <c r="J2360" s="2" t="s">
        <v>1519</v>
      </c>
      <c r="K2360" s="2" t="s">
        <v>1520</v>
      </c>
      <c r="L2360" s="2" t="s">
        <v>1521</v>
      </c>
      <c r="M2360" s="17">
        <v>1</v>
      </c>
      <c r="N2360" s="25"/>
      <c r="O2360" s="80" t="e">
        <f>MATCH(C2360,大汇总!$A$2:$A$6000,0)</f>
        <v>#N/A</v>
      </c>
      <c r="P2360">
        <f t="shared" ca="1" si="110"/>
        <v>0.39194929729813877</v>
      </c>
    </row>
    <row r="2361" spans="1:16" ht="70.150000000000006" hidden="1" customHeight="1">
      <c r="A2361" s="80" t="s">
        <v>16115</v>
      </c>
      <c r="B2361" s="1">
        <v>386</v>
      </c>
      <c r="C2361" s="3" t="s">
        <v>5028</v>
      </c>
      <c r="D2361" s="4" t="s">
        <v>5029</v>
      </c>
      <c r="E2361" s="1" t="str">
        <f t="shared" si="108"/>
        <v/>
      </c>
      <c r="F2361" s="137"/>
      <c r="G2361" s="1" t="s">
        <v>17860</v>
      </c>
      <c r="H2361" s="4"/>
      <c r="I2361" s="17" t="str">
        <f t="shared" si="109"/>
        <v/>
      </c>
      <c r="J2361" s="2" t="s">
        <v>5026</v>
      </c>
      <c r="K2361" s="2" t="s">
        <v>5025</v>
      </c>
      <c r="L2361" s="2" t="s">
        <v>5029</v>
      </c>
      <c r="M2361" s="17">
        <v>3</v>
      </c>
      <c r="N2361" s="24"/>
      <c r="O2361" s="80">
        <f>MATCH(C2361,大汇总!$A$2:$A$6000,0)</f>
        <v>1043</v>
      </c>
      <c r="P2361">
        <f t="shared" ca="1" si="110"/>
        <v>0.32992175050688766</v>
      </c>
    </row>
    <row r="2362" spans="1:16" ht="70.150000000000006" hidden="1" customHeight="1">
      <c r="A2362" s="80" t="s">
        <v>16113</v>
      </c>
      <c r="B2362" s="1">
        <v>386</v>
      </c>
      <c r="C2362" s="3" t="s">
        <v>972</v>
      </c>
      <c r="D2362" s="4" t="s">
        <v>973</v>
      </c>
      <c r="E2362" s="1" t="str">
        <f t="shared" si="108"/>
        <v/>
      </c>
      <c r="G2362" s="1"/>
      <c r="H2362" s="4">
        <v>1</v>
      </c>
      <c r="I2362" s="17" t="str">
        <f t="shared" si="109"/>
        <v>√</v>
      </c>
      <c r="J2362" s="2" t="s">
        <v>973</v>
      </c>
      <c r="K2362" s="2" t="s">
        <v>974</v>
      </c>
      <c r="L2362" s="2" t="s">
        <v>975</v>
      </c>
      <c r="M2362" s="17">
        <v>1</v>
      </c>
      <c r="N2362" s="23"/>
      <c r="O2362" s="80">
        <f>MATCH(C2362,大汇总!$A$2:$A$6000,0)</f>
        <v>3463</v>
      </c>
      <c r="P2362">
        <f t="shared" ca="1" si="110"/>
        <v>5.0638003797863207E-2</v>
      </c>
    </row>
    <row r="2363" spans="1:16" ht="70.150000000000006" hidden="1" customHeight="1">
      <c r="A2363" s="80" t="s">
        <v>16116</v>
      </c>
      <c r="B2363" s="1">
        <v>386</v>
      </c>
      <c r="C2363" s="3" t="s">
        <v>10990</v>
      </c>
      <c r="D2363" s="4" t="s">
        <v>7074</v>
      </c>
      <c r="E2363" s="1" t="str">
        <f t="shared" si="108"/>
        <v/>
      </c>
      <c r="G2363" s="1" t="s">
        <v>17860</v>
      </c>
      <c r="H2363" s="4"/>
      <c r="I2363" s="17" t="str">
        <f t="shared" si="109"/>
        <v/>
      </c>
      <c r="J2363" s="2" t="s">
        <v>7074</v>
      </c>
      <c r="K2363" s="2" t="s">
        <v>7083</v>
      </c>
      <c r="L2363" s="2" t="s">
        <v>7084</v>
      </c>
      <c r="M2363" s="17">
        <v>1</v>
      </c>
      <c r="N2363" s="38"/>
      <c r="O2363" s="80">
        <f>MATCH(C2363,大汇总!$A$2:$A$6000,0)</f>
        <v>423</v>
      </c>
      <c r="P2363">
        <f t="shared" ca="1" si="110"/>
        <v>0.50808876574438566</v>
      </c>
    </row>
    <row r="2364" spans="1:16" ht="70.150000000000006" hidden="1" customHeight="1">
      <c r="A2364" s="80" t="s">
        <v>16120</v>
      </c>
      <c r="B2364" s="1">
        <v>386</v>
      </c>
      <c r="C2364" s="3" t="s">
        <v>15282</v>
      </c>
      <c r="D2364" s="4" t="s">
        <v>13754</v>
      </c>
      <c r="E2364" s="9" t="str">
        <f t="shared" si="108"/>
        <v/>
      </c>
      <c r="G2364" s="9"/>
      <c r="H2364" s="4">
        <v>2</v>
      </c>
      <c r="I2364" s="17" t="str">
        <f t="shared" si="109"/>
        <v>√</v>
      </c>
      <c r="J2364" s="2" t="s">
        <v>13755</v>
      </c>
      <c r="K2364" s="2" t="s">
        <v>13754</v>
      </c>
      <c r="L2364" s="2" t="s">
        <v>753</v>
      </c>
      <c r="M2364" s="17">
        <v>2</v>
      </c>
      <c r="N2364" s="25"/>
      <c r="O2364" s="80">
        <f>MATCH(C2364,大汇总!$A$2:$A$6000,0)</f>
        <v>3134</v>
      </c>
      <c r="P2364">
        <f t="shared" ca="1" si="110"/>
        <v>0.13201362394388938</v>
      </c>
    </row>
    <row r="2365" spans="1:16" ht="70.150000000000006" hidden="1" customHeight="1">
      <c r="A2365" s="80" t="s">
        <v>16115</v>
      </c>
      <c r="B2365" s="1">
        <v>387</v>
      </c>
      <c r="C2365" s="3" t="s">
        <v>5030</v>
      </c>
      <c r="D2365" s="4" t="s">
        <v>5031</v>
      </c>
      <c r="E2365" s="1" t="str">
        <f t="shared" si="108"/>
        <v/>
      </c>
      <c r="F2365" s="137"/>
      <c r="G2365" s="1" t="s">
        <v>17860</v>
      </c>
      <c r="H2365" s="4"/>
      <c r="I2365" s="17" t="str">
        <f t="shared" si="109"/>
        <v/>
      </c>
      <c r="J2365" s="2" t="s">
        <v>5025</v>
      </c>
      <c r="K2365" s="2" t="s">
        <v>5031</v>
      </c>
      <c r="L2365" s="2" t="s">
        <v>5029</v>
      </c>
      <c r="M2365" s="17">
        <v>2</v>
      </c>
      <c r="N2365" s="24"/>
      <c r="O2365" s="80">
        <f>MATCH(C2365,大汇总!$A$2:$A$6000,0)</f>
        <v>1041</v>
      </c>
      <c r="P2365">
        <f t="shared" ca="1" si="110"/>
        <v>7.413366922393716E-2</v>
      </c>
    </row>
    <row r="2366" spans="1:16" ht="70.150000000000006" hidden="1" customHeight="1">
      <c r="A2366" s="80" t="s">
        <v>16113</v>
      </c>
      <c r="B2366" s="34">
        <v>387</v>
      </c>
      <c r="C2366" s="48" t="s">
        <v>976</v>
      </c>
      <c r="D2366" s="4">
        <v>1</v>
      </c>
      <c r="E2366" s="1" t="str">
        <f t="shared" si="108"/>
        <v/>
      </c>
      <c r="G2366" s="1" t="s">
        <v>17866</v>
      </c>
      <c r="H2366" s="4">
        <v>2</v>
      </c>
      <c r="I2366" s="17" t="str">
        <f t="shared" si="109"/>
        <v>√</v>
      </c>
      <c r="J2366" s="2">
        <v>2</v>
      </c>
      <c r="K2366" s="2">
        <v>1</v>
      </c>
      <c r="L2366" s="2" t="s">
        <v>977</v>
      </c>
      <c r="M2366" s="17">
        <v>2</v>
      </c>
      <c r="N2366" s="24"/>
      <c r="O2366" s="80">
        <f>MATCH(C2366,大汇总!$A$2:$A$6000,0)</f>
        <v>2886</v>
      </c>
      <c r="P2366">
        <f t="shared" ca="1" si="110"/>
        <v>0.58495065420899939</v>
      </c>
    </row>
    <row r="2367" spans="1:16" ht="70.150000000000006" hidden="1" customHeight="1">
      <c r="A2367" s="80" t="s">
        <v>16116</v>
      </c>
      <c r="B2367" s="1">
        <v>387</v>
      </c>
      <c r="C2367" s="3" t="s">
        <v>10991</v>
      </c>
      <c r="D2367" s="4" t="s">
        <v>7085</v>
      </c>
      <c r="E2367" s="1" t="str">
        <f t="shared" si="108"/>
        <v/>
      </c>
      <c r="G2367" s="1" t="s">
        <v>17860</v>
      </c>
      <c r="H2367" s="4"/>
      <c r="I2367" s="17" t="str">
        <f t="shared" si="109"/>
        <v/>
      </c>
      <c r="J2367" s="2" t="s">
        <v>7086</v>
      </c>
      <c r="K2367" s="2" t="s">
        <v>7085</v>
      </c>
      <c r="L2367" s="2" t="s">
        <v>7087</v>
      </c>
      <c r="M2367" s="17">
        <v>2</v>
      </c>
      <c r="N2367" s="38"/>
      <c r="O2367" s="80">
        <f>MATCH(C2367,大汇总!$A$2:$A$6000,0)</f>
        <v>425</v>
      </c>
      <c r="P2367">
        <f t="shared" ca="1" si="110"/>
        <v>0.63307140673346796</v>
      </c>
    </row>
    <row r="2368" spans="1:16" ht="70.150000000000006" hidden="1" customHeight="1">
      <c r="A2368" s="80" t="s">
        <v>16120</v>
      </c>
      <c r="B2368" s="1">
        <v>387</v>
      </c>
      <c r="C2368" s="3" t="s">
        <v>15283</v>
      </c>
      <c r="D2368" s="4" t="s">
        <v>13756</v>
      </c>
      <c r="E2368" s="9" t="str">
        <f t="shared" si="108"/>
        <v/>
      </c>
      <c r="G2368" s="9"/>
      <c r="H2368" s="4">
        <v>3</v>
      </c>
      <c r="I2368" s="17" t="str">
        <f t="shared" si="109"/>
        <v>√</v>
      </c>
      <c r="J2368" s="2" t="s">
        <v>756</v>
      </c>
      <c r="K2368" s="2" t="s">
        <v>13757</v>
      </c>
      <c r="L2368" s="2" t="s">
        <v>13756</v>
      </c>
      <c r="M2368" s="17">
        <v>3</v>
      </c>
      <c r="N2368" s="25"/>
      <c r="O2368" s="80">
        <f>MATCH(C2368,大汇总!$A$2:$A$6000,0)</f>
        <v>943</v>
      </c>
      <c r="P2368">
        <f t="shared" ca="1" si="110"/>
        <v>0.53240713599505418</v>
      </c>
    </row>
    <row r="2369" spans="1:16" ht="70.150000000000006" hidden="1" customHeight="1">
      <c r="A2369" s="80" t="s">
        <v>16115</v>
      </c>
      <c r="B2369" s="1">
        <v>388</v>
      </c>
      <c r="C2369" s="3" t="s">
        <v>5032</v>
      </c>
      <c r="D2369" s="4" t="s">
        <v>5027</v>
      </c>
      <c r="E2369" s="1" t="str">
        <f t="shared" si="108"/>
        <v/>
      </c>
      <c r="F2369" s="137"/>
      <c r="G2369" s="1" t="s">
        <v>17860</v>
      </c>
      <c r="H2369" s="4"/>
      <c r="I2369" s="17" t="str">
        <f t="shared" si="109"/>
        <v/>
      </c>
      <c r="J2369" s="2" t="s">
        <v>5029</v>
      </c>
      <c r="K2369" s="2" t="s">
        <v>5031</v>
      </c>
      <c r="L2369" s="2" t="s">
        <v>5027</v>
      </c>
      <c r="M2369" s="17">
        <v>3</v>
      </c>
      <c r="N2369" s="24"/>
      <c r="O2369" s="80">
        <f>MATCH(C2369,大汇总!$A$2:$A$6000,0)</f>
        <v>1042</v>
      </c>
      <c r="P2369">
        <f t="shared" ca="1" si="110"/>
        <v>0.69004246296696903</v>
      </c>
    </row>
    <row r="2370" spans="1:16" ht="70.150000000000006" hidden="1" customHeight="1">
      <c r="A2370" s="80" t="s">
        <v>16113</v>
      </c>
      <c r="B2370" s="1">
        <v>388</v>
      </c>
      <c r="C2370" s="3" t="s">
        <v>978</v>
      </c>
      <c r="D2370" s="4" t="s">
        <v>979</v>
      </c>
      <c r="E2370" s="1" t="str">
        <f t="shared" ref="E2370:E2433" si="111">IF(I2370="×",IF(M2370=1,J2370,IF(M2370=2,K2370,IF(M2370=3,L2370,""))),"")</f>
        <v/>
      </c>
      <c r="G2370" s="1"/>
      <c r="H2370" s="4">
        <v>3</v>
      </c>
      <c r="I2370" s="17" t="str">
        <f t="shared" ref="I2370:I2433" si="112">IF(H2370="","",IF(H2370=M2370,"√","×"))</f>
        <v>√</v>
      </c>
      <c r="J2370" s="2" t="s">
        <v>980</v>
      </c>
      <c r="K2370" s="2" t="s">
        <v>981</v>
      </c>
      <c r="L2370" s="2" t="s">
        <v>979</v>
      </c>
      <c r="M2370" s="17">
        <v>3</v>
      </c>
      <c r="N2370" s="24"/>
      <c r="O2370" s="80">
        <f>MATCH(C2370,大汇总!$A$2:$A$6000,0)</f>
        <v>2857</v>
      </c>
      <c r="P2370">
        <f t="shared" ref="P2370:P2433" ca="1" si="113">RAND()</f>
        <v>0.55871834738629156</v>
      </c>
    </row>
    <row r="2371" spans="1:16" ht="70.150000000000006" hidden="1" customHeight="1">
      <c r="A2371" s="80" t="s">
        <v>16116</v>
      </c>
      <c r="B2371" s="1">
        <v>388</v>
      </c>
      <c r="C2371" s="3" t="s">
        <v>10992</v>
      </c>
      <c r="D2371" s="4" t="s">
        <v>7088</v>
      </c>
      <c r="E2371" s="1" t="str">
        <f t="shared" si="111"/>
        <v/>
      </c>
      <c r="G2371" s="1" t="s">
        <v>17860</v>
      </c>
      <c r="H2371" s="4">
        <v>1</v>
      </c>
      <c r="I2371" s="17" t="str">
        <f t="shared" si="112"/>
        <v>√</v>
      </c>
      <c r="J2371" s="2" t="s">
        <v>7088</v>
      </c>
      <c r="K2371" s="2" t="s">
        <v>7089</v>
      </c>
      <c r="L2371" s="2" t="s">
        <v>7090</v>
      </c>
      <c r="M2371" s="17">
        <v>1</v>
      </c>
      <c r="N2371" s="38"/>
      <c r="O2371" s="80">
        <f>MATCH(C2371,大汇总!$A$2:$A$6000,0)</f>
        <v>303</v>
      </c>
      <c r="P2371">
        <f t="shared" ca="1" si="113"/>
        <v>0.53807251059513672</v>
      </c>
    </row>
    <row r="2372" spans="1:16" ht="70.150000000000006" hidden="1" customHeight="1">
      <c r="A2372" s="80" t="s">
        <v>16120</v>
      </c>
      <c r="B2372" s="1">
        <v>388</v>
      </c>
      <c r="C2372" s="3" t="s">
        <v>13758</v>
      </c>
      <c r="D2372" s="4" t="s">
        <v>758</v>
      </c>
      <c r="E2372" s="9" t="str">
        <f t="shared" si="111"/>
        <v/>
      </c>
      <c r="G2372" s="9"/>
      <c r="H2372" s="4">
        <v>1</v>
      </c>
      <c r="I2372" s="17" t="str">
        <f t="shared" si="112"/>
        <v>√</v>
      </c>
      <c r="J2372" s="2" t="s">
        <v>758</v>
      </c>
      <c r="K2372" s="2" t="s">
        <v>13759</v>
      </c>
      <c r="L2372" s="2" t="s">
        <v>760</v>
      </c>
      <c r="M2372" s="17">
        <v>1</v>
      </c>
      <c r="N2372" s="25"/>
      <c r="O2372" s="80" t="e">
        <f>MATCH(C2372,大汇总!$A$2:$A$6000,0)</f>
        <v>#N/A</v>
      </c>
      <c r="P2372">
        <f t="shared" ca="1" si="113"/>
        <v>0.72210907619259856</v>
      </c>
    </row>
    <row r="2373" spans="1:16" ht="70.150000000000006" hidden="1" customHeight="1">
      <c r="A2373" s="80" t="s">
        <v>16115</v>
      </c>
      <c r="B2373" s="1">
        <v>389</v>
      </c>
      <c r="C2373" s="3" t="s">
        <v>5033</v>
      </c>
      <c r="D2373" s="4" t="s">
        <v>5034</v>
      </c>
      <c r="E2373" s="1" t="str">
        <f t="shared" si="111"/>
        <v/>
      </c>
      <c r="F2373" s="137"/>
      <c r="G2373" s="1" t="s">
        <v>17860</v>
      </c>
      <c r="H2373" s="4"/>
      <c r="I2373" s="17" t="str">
        <f t="shared" si="112"/>
        <v/>
      </c>
      <c r="J2373" s="2" t="s">
        <v>5034</v>
      </c>
      <c r="K2373" s="2" t="s">
        <v>5035</v>
      </c>
      <c r="L2373" s="2" t="s">
        <v>5036</v>
      </c>
      <c r="M2373" s="17">
        <v>1</v>
      </c>
      <c r="N2373" s="24"/>
      <c r="O2373" s="80">
        <f>MATCH(C2373,大汇总!$A$2:$A$6000,0)</f>
        <v>1044</v>
      </c>
      <c r="P2373">
        <f t="shared" ca="1" si="113"/>
        <v>0.81262049130000102</v>
      </c>
    </row>
    <row r="2374" spans="1:16" ht="70.150000000000006" hidden="1" customHeight="1">
      <c r="A2374" s="80" t="s">
        <v>16113</v>
      </c>
      <c r="B2374" s="34">
        <v>389</v>
      </c>
      <c r="C2374" s="48" t="s">
        <v>982</v>
      </c>
      <c r="D2374" s="4" t="s">
        <v>984</v>
      </c>
      <c r="E2374" s="34" t="str">
        <f t="shared" si="111"/>
        <v/>
      </c>
      <c r="G2374" s="1" t="s">
        <v>17866</v>
      </c>
      <c r="H2374" s="47">
        <v>1</v>
      </c>
      <c r="I2374" s="37" t="str">
        <f t="shared" si="112"/>
        <v>√</v>
      </c>
      <c r="J2374" s="35" t="s">
        <v>984</v>
      </c>
      <c r="K2374" s="35" t="s">
        <v>983</v>
      </c>
      <c r="L2374" s="35" t="s">
        <v>985</v>
      </c>
      <c r="M2374" s="17">
        <v>1</v>
      </c>
      <c r="N2374" s="24"/>
      <c r="O2374" s="80">
        <f>MATCH(C2374,大汇总!$A$2:$A$6000,0)</f>
        <v>5189</v>
      </c>
      <c r="P2374">
        <f t="shared" ca="1" si="113"/>
        <v>0.638804200206605</v>
      </c>
    </row>
    <row r="2375" spans="1:16" ht="70.150000000000006" hidden="1" customHeight="1">
      <c r="A2375" s="80" t="s">
        <v>16116</v>
      </c>
      <c r="B2375" s="1">
        <v>389</v>
      </c>
      <c r="C2375" s="3" t="s">
        <v>10993</v>
      </c>
      <c r="D2375" s="4" t="s">
        <v>7091</v>
      </c>
      <c r="E2375" s="1" t="str">
        <f t="shared" si="111"/>
        <v/>
      </c>
      <c r="G2375" s="1" t="s">
        <v>17860</v>
      </c>
      <c r="H2375" s="4">
        <v>2</v>
      </c>
      <c r="I2375" s="17" t="str">
        <f t="shared" si="112"/>
        <v>√</v>
      </c>
      <c r="J2375" s="2" t="s">
        <v>7092</v>
      </c>
      <c r="K2375" s="2" t="s">
        <v>7091</v>
      </c>
      <c r="L2375" s="2" t="s">
        <v>7093</v>
      </c>
      <c r="M2375" s="17">
        <v>2</v>
      </c>
      <c r="N2375" s="38"/>
      <c r="O2375" s="80">
        <f>MATCH(C2375,大汇总!$A$2:$A$6000,0)</f>
        <v>302</v>
      </c>
      <c r="P2375">
        <f t="shared" ca="1" si="113"/>
        <v>0.65242128539592481</v>
      </c>
    </row>
    <row r="2376" spans="1:16" ht="70.150000000000006" hidden="1" customHeight="1">
      <c r="A2376" s="80" t="s">
        <v>16120</v>
      </c>
      <c r="B2376" s="1">
        <v>389</v>
      </c>
      <c r="C2376" s="3" t="s">
        <v>15284</v>
      </c>
      <c r="D2376" s="4" t="s">
        <v>13760</v>
      </c>
      <c r="E2376" s="9" t="str">
        <f t="shared" si="111"/>
        <v/>
      </c>
      <c r="G2376" s="9"/>
      <c r="H2376" s="4">
        <v>2</v>
      </c>
      <c r="I2376" s="17" t="str">
        <f t="shared" si="112"/>
        <v>√</v>
      </c>
      <c r="J2376" s="2" t="s">
        <v>13761</v>
      </c>
      <c r="K2376" s="2" t="s">
        <v>13760</v>
      </c>
      <c r="L2376" s="2" t="s">
        <v>13762</v>
      </c>
      <c r="M2376" s="17">
        <v>2</v>
      </c>
      <c r="N2376" s="25"/>
      <c r="O2376" s="80">
        <f>MATCH(C2376,大汇总!$A$2:$A$6000,0)</f>
        <v>5003</v>
      </c>
      <c r="P2376">
        <f t="shared" ca="1" si="113"/>
        <v>0.21869691333107555</v>
      </c>
    </row>
    <row r="2377" spans="1:16" ht="70.150000000000006" hidden="1" customHeight="1">
      <c r="A2377" s="80" t="s">
        <v>16115</v>
      </c>
      <c r="B2377" s="1">
        <v>390</v>
      </c>
      <c r="C2377" s="3" t="s">
        <v>5037</v>
      </c>
      <c r="D2377" s="4" t="s">
        <v>5035</v>
      </c>
      <c r="E2377" s="1" t="str">
        <f t="shared" si="111"/>
        <v/>
      </c>
      <c r="F2377" s="137"/>
      <c r="G2377" s="1" t="s">
        <v>17860</v>
      </c>
      <c r="H2377" s="4"/>
      <c r="I2377" s="17" t="str">
        <f t="shared" si="112"/>
        <v/>
      </c>
      <c r="J2377" s="2" t="s">
        <v>5035</v>
      </c>
      <c r="K2377" s="2" t="s">
        <v>5034</v>
      </c>
      <c r="L2377" s="2" t="s">
        <v>5036</v>
      </c>
      <c r="M2377" s="17">
        <v>1</v>
      </c>
      <c r="N2377" s="24"/>
      <c r="O2377" s="80">
        <f>MATCH(C2377,大汇总!$A$2:$A$6000,0)</f>
        <v>1047</v>
      </c>
      <c r="P2377">
        <f t="shared" ca="1" si="113"/>
        <v>0.40879743575835115</v>
      </c>
    </row>
    <row r="2378" spans="1:16" ht="70.150000000000006" hidden="1" customHeight="1">
      <c r="A2378" s="80" t="s">
        <v>16113</v>
      </c>
      <c r="B2378" s="1">
        <v>390</v>
      </c>
      <c r="C2378" s="3" t="s">
        <v>1616</v>
      </c>
      <c r="D2378" s="4" t="s">
        <v>986</v>
      </c>
      <c r="E2378" s="1" t="str">
        <f t="shared" si="111"/>
        <v/>
      </c>
      <c r="G2378" s="1"/>
      <c r="H2378" s="4">
        <v>2</v>
      </c>
      <c r="I2378" s="17" t="str">
        <f t="shared" si="112"/>
        <v>√</v>
      </c>
      <c r="J2378" s="2" t="s">
        <v>987</v>
      </c>
      <c r="K2378" s="2" t="s">
        <v>986</v>
      </c>
      <c r="L2378" s="2" t="s">
        <v>988</v>
      </c>
      <c r="M2378" s="17">
        <v>2</v>
      </c>
      <c r="N2378" s="23"/>
      <c r="O2378" s="80">
        <f>MATCH(C2378,大汇总!$A$2:$A$6000,0)</f>
        <v>2327</v>
      </c>
      <c r="P2378">
        <f t="shared" ca="1" si="113"/>
        <v>0.29560540897688137</v>
      </c>
    </row>
    <row r="2379" spans="1:16" ht="70.150000000000006" hidden="1" customHeight="1">
      <c r="A2379" s="80" t="s">
        <v>16116</v>
      </c>
      <c r="B2379" s="1">
        <v>390</v>
      </c>
      <c r="C2379" s="3" t="s">
        <v>10994</v>
      </c>
      <c r="D2379" s="4" t="s">
        <v>7094</v>
      </c>
      <c r="E2379" s="1" t="str">
        <f t="shared" si="111"/>
        <v/>
      </c>
      <c r="G2379" s="1" t="s">
        <v>17860</v>
      </c>
      <c r="H2379" s="4">
        <v>2</v>
      </c>
      <c r="I2379" s="17" t="str">
        <f t="shared" si="112"/>
        <v>√</v>
      </c>
      <c r="J2379" s="2" t="s">
        <v>7095</v>
      </c>
      <c r="K2379" s="2" t="s">
        <v>7094</v>
      </c>
      <c r="L2379" s="2" t="s">
        <v>7096</v>
      </c>
      <c r="M2379" s="17">
        <v>2</v>
      </c>
      <c r="N2379" s="38"/>
      <c r="O2379" s="80">
        <f>MATCH(C2379,大汇总!$A$2:$A$6000,0)</f>
        <v>304</v>
      </c>
      <c r="P2379">
        <f t="shared" ca="1" si="113"/>
        <v>0.38844793007312672</v>
      </c>
    </row>
    <row r="2380" spans="1:16" ht="70.150000000000006" hidden="1" customHeight="1">
      <c r="A2380" s="80" t="s">
        <v>16120</v>
      </c>
      <c r="B2380" s="1">
        <v>390</v>
      </c>
      <c r="C2380" s="3" t="s">
        <v>15285</v>
      </c>
      <c r="D2380" s="4" t="s">
        <v>13763</v>
      </c>
      <c r="E2380" s="9" t="str">
        <f t="shared" si="111"/>
        <v/>
      </c>
      <c r="G2380" s="9"/>
      <c r="H2380" s="4">
        <v>2</v>
      </c>
      <c r="I2380" s="17" t="str">
        <f t="shared" si="112"/>
        <v>√</v>
      </c>
      <c r="J2380" s="2" t="s">
        <v>13761</v>
      </c>
      <c r="K2380" s="2" t="s">
        <v>13763</v>
      </c>
      <c r="L2380" s="2" t="s">
        <v>13764</v>
      </c>
      <c r="M2380" s="17">
        <v>2</v>
      </c>
      <c r="N2380" s="25"/>
      <c r="O2380" s="80">
        <f>MATCH(C2380,大汇总!$A$2:$A$6000,0)</f>
        <v>196</v>
      </c>
      <c r="P2380">
        <f t="shared" ca="1" si="113"/>
        <v>0.99073705634346299</v>
      </c>
    </row>
    <row r="2381" spans="1:16" ht="70.150000000000006" hidden="1" customHeight="1">
      <c r="A2381" s="80" t="s">
        <v>16115</v>
      </c>
      <c r="B2381" s="1">
        <v>391</v>
      </c>
      <c r="C2381" s="3" t="s">
        <v>5038</v>
      </c>
      <c r="D2381" s="4" t="s">
        <v>5041</v>
      </c>
      <c r="E2381" s="1" t="str">
        <f t="shared" si="111"/>
        <v/>
      </c>
      <c r="F2381" s="137"/>
      <c r="G2381" s="1" t="s">
        <v>17860</v>
      </c>
      <c r="H2381" s="4"/>
      <c r="I2381" s="17" t="str">
        <f t="shared" si="112"/>
        <v/>
      </c>
      <c r="J2381" s="2" t="s">
        <v>5039</v>
      </c>
      <c r="K2381" s="2" t="s">
        <v>5040</v>
      </c>
      <c r="L2381" s="2" t="s">
        <v>5041</v>
      </c>
      <c r="M2381" s="17">
        <v>3</v>
      </c>
      <c r="N2381" s="24"/>
      <c r="O2381" s="80">
        <f>MATCH(C2381,大汇总!$A$2:$A$6000,0)</f>
        <v>1046</v>
      </c>
      <c r="P2381">
        <f t="shared" ca="1" si="113"/>
        <v>0.89473580959352272</v>
      </c>
    </row>
    <row r="2382" spans="1:16" ht="70.150000000000006" hidden="1" customHeight="1">
      <c r="A2382" s="80" t="s">
        <v>16113</v>
      </c>
      <c r="B2382" s="1">
        <v>391</v>
      </c>
      <c r="C2382" s="3" t="s">
        <v>989</v>
      </c>
      <c r="D2382" s="4" t="s">
        <v>990</v>
      </c>
      <c r="E2382" s="1" t="str">
        <f t="shared" si="111"/>
        <v/>
      </c>
      <c r="G2382" s="1" t="s">
        <v>17866</v>
      </c>
      <c r="H2382" s="4">
        <v>3</v>
      </c>
      <c r="I2382" s="17" t="str">
        <f t="shared" si="112"/>
        <v>√</v>
      </c>
      <c r="J2382" s="2" t="s">
        <v>992</v>
      </c>
      <c r="K2382" s="2" t="s">
        <v>991</v>
      </c>
      <c r="L2382" s="2" t="s">
        <v>990</v>
      </c>
      <c r="M2382" s="17">
        <v>3</v>
      </c>
      <c r="N2382" s="24"/>
      <c r="O2382" s="80">
        <f>MATCH(C2382,大汇总!$A$2:$A$6000,0)</f>
        <v>2970</v>
      </c>
      <c r="P2382">
        <f t="shared" ca="1" si="113"/>
        <v>0.44774966732512356</v>
      </c>
    </row>
    <row r="2383" spans="1:16" ht="70.150000000000006" hidden="1" customHeight="1">
      <c r="A2383" s="80" t="s">
        <v>16116</v>
      </c>
      <c r="B2383" s="1">
        <v>391</v>
      </c>
      <c r="C2383" s="3" t="s">
        <v>10995</v>
      </c>
      <c r="D2383" s="4" t="s">
        <v>7097</v>
      </c>
      <c r="E2383" s="1" t="str">
        <f t="shared" si="111"/>
        <v/>
      </c>
      <c r="G2383" s="1" t="s">
        <v>17860</v>
      </c>
      <c r="H2383" s="4">
        <v>2</v>
      </c>
      <c r="I2383" s="17" t="str">
        <f t="shared" si="112"/>
        <v>√</v>
      </c>
      <c r="J2383" s="2" t="s">
        <v>7098</v>
      </c>
      <c r="K2383" s="2" t="s">
        <v>7097</v>
      </c>
      <c r="L2383" s="2" t="s">
        <v>7099</v>
      </c>
      <c r="M2383" s="17">
        <v>2</v>
      </c>
      <c r="N2383" s="38"/>
      <c r="O2383" s="80">
        <f>MATCH(C2383,大汇总!$A$2:$A$6000,0)</f>
        <v>311</v>
      </c>
      <c r="P2383">
        <f t="shared" ca="1" si="113"/>
        <v>0.16318086407221077</v>
      </c>
    </row>
    <row r="2384" spans="1:16" ht="70.150000000000006" hidden="1" customHeight="1">
      <c r="A2384" s="80" t="s">
        <v>16120</v>
      </c>
      <c r="B2384" s="1">
        <v>391</v>
      </c>
      <c r="C2384" s="3" t="s">
        <v>15286</v>
      </c>
      <c r="D2384" s="4" t="s">
        <v>4934</v>
      </c>
      <c r="E2384" s="9" t="str">
        <f t="shared" si="111"/>
        <v/>
      </c>
      <c r="G2384" s="9"/>
      <c r="H2384" s="4">
        <v>2</v>
      </c>
      <c r="I2384" s="17" t="str">
        <f t="shared" si="112"/>
        <v>√</v>
      </c>
      <c r="J2384" s="2" t="s">
        <v>13765</v>
      </c>
      <c r="K2384" s="2" t="s">
        <v>4934</v>
      </c>
      <c r="L2384" s="2" t="s">
        <v>13766</v>
      </c>
      <c r="M2384" s="17">
        <v>2</v>
      </c>
      <c r="N2384" s="25"/>
      <c r="O2384" s="80">
        <f>MATCH(C2384,大汇总!$A$2:$A$6000,0)</f>
        <v>4120</v>
      </c>
      <c r="P2384">
        <f t="shared" ca="1" si="113"/>
        <v>0.64678445217197</v>
      </c>
    </row>
    <row r="2385" spans="1:16" ht="70.150000000000006" hidden="1" customHeight="1">
      <c r="A2385" s="80" t="s">
        <v>16115</v>
      </c>
      <c r="B2385" s="1">
        <v>392</v>
      </c>
      <c r="C2385" s="3" t="s">
        <v>5042</v>
      </c>
      <c r="D2385" s="4" t="s">
        <v>5045</v>
      </c>
      <c r="E2385" s="1" t="str">
        <f t="shared" si="111"/>
        <v/>
      </c>
      <c r="F2385" s="137"/>
      <c r="G2385" s="1" t="s">
        <v>17860</v>
      </c>
      <c r="H2385" s="4"/>
      <c r="I2385" s="17" t="str">
        <f t="shared" si="112"/>
        <v/>
      </c>
      <c r="J2385" s="2" t="s">
        <v>5043</v>
      </c>
      <c r="K2385" s="2" t="s">
        <v>5044</v>
      </c>
      <c r="L2385" s="2" t="s">
        <v>5045</v>
      </c>
      <c r="M2385" s="17">
        <v>3</v>
      </c>
      <c r="N2385" s="24"/>
      <c r="O2385" s="80">
        <f>MATCH(C2385,大汇总!$A$2:$A$6000,0)</f>
        <v>1045</v>
      </c>
      <c r="P2385">
        <f t="shared" ca="1" si="113"/>
        <v>0.4328650865946907</v>
      </c>
    </row>
    <row r="2386" spans="1:16" ht="70.150000000000006" hidden="1" customHeight="1">
      <c r="A2386" s="80" t="s">
        <v>16113</v>
      </c>
      <c r="B2386" s="1">
        <v>392</v>
      </c>
      <c r="C2386" s="3" t="s">
        <v>993</v>
      </c>
      <c r="D2386" s="4">
        <v>30</v>
      </c>
      <c r="E2386" s="1" t="str">
        <f t="shared" si="111"/>
        <v/>
      </c>
      <c r="G2386" s="1" t="s">
        <v>17866</v>
      </c>
      <c r="H2386" s="4">
        <v>3</v>
      </c>
      <c r="I2386" s="17" t="str">
        <f t="shared" si="112"/>
        <v>√</v>
      </c>
      <c r="J2386" s="2">
        <v>45</v>
      </c>
      <c r="K2386" s="2">
        <v>15</v>
      </c>
      <c r="L2386" s="2">
        <v>30</v>
      </c>
      <c r="M2386" s="17">
        <v>3</v>
      </c>
      <c r="N2386" s="24"/>
      <c r="O2386" s="80" t="e">
        <f>MATCH(C2386,大汇总!$A$2:$A$6000,0)</f>
        <v>#N/A</v>
      </c>
      <c r="P2386">
        <f t="shared" ca="1" si="113"/>
        <v>8.9225794101877809E-2</v>
      </c>
    </row>
    <row r="2387" spans="1:16" ht="70.150000000000006" hidden="1" customHeight="1">
      <c r="A2387" s="80" t="s">
        <v>16116</v>
      </c>
      <c r="B2387" s="1">
        <v>392</v>
      </c>
      <c r="C2387" s="3" t="s">
        <v>10996</v>
      </c>
      <c r="D2387" s="4" t="s">
        <v>7100</v>
      </c>
      <c r="E2387" s="1" t="str">
        <f t="shared" si="111"/>
        <v/>
      </c>
      <c r="G2387" s="1" t="s">
        <v>17860</v>
      </c>
      <c r="H2387" s="4">
        <v>2</v>
      </c>
      <c r="I2387" s="17" t="str">
        <f t="shared" si="112"/>
        <v>√</v>
      </c>
      <c r="J2387" s="2" t="s">
        <v>7101</v>
      </c>
      <c r="K2387" s="2" t="s">
        <v>7100</v>
      </c>
      <c r="L2387" s="2" t="s">
        <v>7102</v>
      </c>
      <c r="M2387" s="17">
        <v>2</v>
      </c>
      <c r="N2387" s="38"/>
      <c r="O2387" s="80">
        <f>MATCH(C2387,大汇总!$A$2:$A$6000,0)</f>
        <v>310</v>
      </c>
      <c r="P2387">
        <f t="shared" ca="1" si="113"/>
        <v>0.38986654996725356</v>
      </c>
    </row>
    <row r="2388" spans="1:16" ht="70.150000000000006" hidden="1" customHeight="1">
      <c r="A2388" s="80" t="s">
        <v>16120</v>
      </c>
      <c r="B2388" s="1">
        <v>392</v>
      </c>
      <c r="C2388" s="3" t="s">
        <v>15287</v>
      </c>
      <c r="D2388" s="4" t="s">
        <v>13767</v>
      </c>
      <c r="E2388" s="9" t="str">
        <f t="shared" si="111"/>
        <v/>
      </c>
      <c r="G2388" s="9"/>
      <c r="H2388" s="4">
        <v>2</v>
      </c>
      <c r="I2388" s="17" t="str">
        <f t="shared" si="112"/>
        <v>√</v>
      </c>
      <c r="J2388" s="2" t="s">
        <v>13768</v>
      </c>
      <c r="K2388" s="2" t="s">
        <v>13767</v>
      </c>
      <c r="L2388" s="2" t="s">
        <v>13769</v>
      </c>
      <c r="M2388" s="17">
        <v>2</v>
      </c>
      <c r="N2388" s="25"/>
      <c r="O2388" s="80">
        <f>MATCH(C2388,大汇总!$A$2:$A$6000,0)</f>
        <v>3275</v>
      </c>
      <c r="P2388">
        <f t="shared" ca="1" si="113"/>
        <v>0.36980018679415327</v>
      </c>
    </row>
    <row r="2389" spans="1:16" ht="70.150000000000006" hidden="1" customHeight="1">
      <c r="A2389" s="80" t="s">
        <v>16115</v>
      </c>
      <c r="B2389" s="1">
        <v>393</v>
      </c>
      <c r="C2389" s="3" t="s">
        <v>5046</v>
      </c>
      <c r="D2389" s="4" t="s">
        <v>5047</v>
      </c>
      <c r="E2389" s="1" t="str">
        <f t="shared" si="111"/>
        <v/>
      </c>
      <c r="G2389" s="1" t="s">
        <v>17860</v>
      </c>
      <c r="H2389" s="4"/>
      <c r="I2389" s="17" t="str">
        <f t="shared" si="112"/>
        <v/>
      </c>
      <c r="J2389" s="2" t="s">
        <v>5047</v>
      </c>
      <c r="K2389" s="2" t="s">
        <v>5048</v>
      </c>
      <c r="L2389" s="2" t="s">
        <v>5049</v>
      </c>
      <c r="M2389" s="17">
        <v>1</v>
      </c>
      <c r="N2389" s="24"/>
      <c r="O2389" s="80">
        <f>MATCH(C2389,大汇总!$A$2:$A$6000,0)</f>
        <v>1055</v>
      </c>
      <c r="P2389">
        <f t="shared" ca="1" si="113"/>
        <v>0.8124209088702854</v>
      </c>
    </row>
    <row r="2390" spans="1:16" ht="70.150000000000006" hidden="1" customHeight="1">
      <c r="A2390" s="80" t="s">
        <v>16113</v>
      </c>
      <c r="B2390" s="1">
        <v>393</v>
      </c>
      <c r="C2390" s="3" t="s">
        <v>994</v>
      </c>
      <c r="D2390" s="4" t="s">
        <v>995</v>
      </c>
      <c r="E2390" s="1" t="str">
        <f t="shared" si="111"/>
        <v/>
      </c>
      <c r="G2390" s="1"/>
      <c r="H2390" s="4">
        <v>2</v>
      </c>
      <c r="I2390" s="17" t="str">
        <f t="shared" si="112"/>
        <v>√</v>
      </c>
      <c r="J2390" s="2" t="s">
        <v>996</v>
      </c>
      <c r="K2390" s="2" t="s">
        <v>995</v>
      </c>
      <c r="L2390" s="2" t="s">
        <v>997</v>
      </c>
      <c r="M2390" s="17">
        <v>2</v>
      </c>
      <c r="N2390" s="24"/>
      <c r="O2390" s="80">
        <f>MATCH(C2390,大汇总!$A$2:$A$6000,0)</f>
        <v>2885</v>
      </c>
      <c r="P2390">
        <f t="shared" ca="1" si="113"/>
        <v>2.4126802376921552E-2</v>
      </c>
    </row>
    <row r="2391" spans="1:16" ht="70.150000000000006" hidden="1" customHeight="1">
      <c r="A2391" s="80" t="s">
        <v>16116</v>
      </c>
      <c r="B2391" s="1">
        <v>393</v>
      </c>
      <c r="C2391" s="3" t="s">
        <v>10997</v>
      </c>
      <c r="D2391" s="4" t="s">
        <v>7103</v>
      </c>
      <c r="E2391" s="1" t="str">
        <f t="shared" si="111"/>
        <v/>
      </c>
      <c r="G2391" s="1" t="s">
        <v>17860</v>
      </c>
      <c r="H2391" s="4">
        <v>1</v>
      </c>
      <c r="I2391" s="17" t="str">
        <f t="shared" si="112"/>
        <v>√</v>
      </c>
      <c r="J2391" s="2" t="s">
        <v>7103</v>
      </c>
      <c r="K2391" s="2" t="s">
        <v>7104</v>
      </c>
      <c r="L2391" s="2" t="s">
        <v>7105</v>
      </c>
      <c r="M2391" s="17">
        <v>1</v>
      </c>
      <c r="N2391" s="38"/>
      <c r="O2391" s="80">
        <f>MATCH(C2391,大汇总!$A$2:$A$6000,0)</f>
        <v>313</v>
      </c>
      <c r="P2391">
        <f t="shared" ca="1" si="113"/>
        <v>0.21011439077247007</v>
      </c>
    </row>
    <row r="2392" spans="1:16" ht="70.150000000000006" hidden="1" customHeight="1">
      <c r="A2392" s="80" t="s">
        <v>16120</v>
      </c>
      <c r="B2392" s="1">
        <v>393</v>
      </c>
      <c r="C2392" s="3" t="s">
        <v>13770</v>
      </c>
      <c r="D2392" s="4" t="s">
        <v>13771</v>
      </c>
      <c r="E2392" s="9" t="str">
        <f t="shared" si="111"/>
        <v/>
      </c>
      <c r="G2392" s="9"/>
      <c r="H2392" s="4">
        <v>1</v>
      </c>
      <c r="I2392" s="17" t="str">
        <f t="shared" si="112"/>
        <v>√</v>
      </c>
      <c r="J2392" s="2" t="s">
        <v>13771</v>
      </c>
      <c r="K2392" s="2" t="s">
        <v>13772</v>
      </c>
      <c r="L2392" s="2" t="s">
        <v>12814</v>
      </c>
      <c r="M2392" s="17">
        <v>1</v>
      </c>
      <c r="N2392" s="25"/>
      <c r="O2392" s="80">
        <f>MATCH(C2392,大汇总!$A$2:$A$6000,0)</f>
        <v>4926</v>
      </c>
      <c r="P2392">
        <f t="shared" ca="1" si="113"/>
        <v>0.96657800399353055</v>
      </c>
    </row>
    <row r="2393" spans="1:16" ht="70.150000000000006" hidden="1" customHeight="1">
      <c r="A2393" s="80" t="s">
        <v>16115</v>
      </c>
      <c r="B2393" s="1">
        <v>394</v>
      </c>
      <c r="C2393" s="3" t="s">
        <v>5050</v>
      </c>
      <c r="D2393" s="4" t="s">
        <v>5051</v>
      </c>
      <c r="E2393" s="1" t="str">
        <f t="shared" si="111"/>
        <v/>
      </c>
      <c r="G2393" s="1" t="s">
        <v>17860</v>
      </c>
      <c r="H2393" s="4"/>
      <c r="I2393" s="17" t="str">
        <f t="shared" si="112"/>
        <v/>
      </c>
      <c r="J2393" s="2" t="s">
        <v>5051</v>
      </c>
      <c r="K2393" s="2" t="s">
        <v>5052</v>
      </c>
      <c r="L2393" s="2" t="s">
        <v>4459</v>
      </c>
      <c r="M2393" s="17">
        <v>1</v>
      </c>
      <c r="N2393" s="24"/>
      <c r="O2393" s="80">
        <f>MATCH(C2393,大汇总!$A$2:$A$6000,0)</f>
        <v>1053</v>
      </c>
      <c r="P2393">
        <f t="shared" ca="1" si="113"/>
        <v>0.87510979643541209</v>
      </c>
    </row>
    <row r="2394" spans="1:16" ht="70.150000000000006" hidden="1" customHeight="1">
      <c r="A2394" s="80" t="s">
        <v>16113</v>
      </c>
      <c r="B2394" s="1">
        <v>394</v>
      </c>
      <c r="C2394" s="3" t="s">
        <v>998</v>
      </c>
      <c r="D2394" s="4" t="s">
        <v>999</v>
      </c>
      <c r="E2394" s="1" t="str">
        <f t="shared" si="111"/>
        <v/>
      </c>
      <c r="G2394" s="1"/>
      <c r="H2394" s="4">
        <v>1</v>
      </c>
      <c r="I2394" s="17" t="str">
        <f t="shared" si="112"/>
        <v>√</v>
      </c>
      <c r="J2394" s="2" t="s">
        <v>999</v>
      </c>
      <c r="K2394" s="2" t="s">
        <v>948</v>
      </c>
      <c r="L2394" s="2" t="s">
        <v>950</v>
      </c>
      <c r="M2394" s="17">
        <v>1</v>
      </c>
      <c r="N2394" s="23" t="s">
        <v>16098</v>
      </c>
      <c r="O2394" s="80">
        <f>MATCH(C2394,大汇总!$A$2:$A$6000,0)</f>
        <v>4982</v>
      </c>
      <c r="P2394">
        <f t="shared" ca="1" si="113"/>
        <v>9.5667976055398007E-3</v>
      </c>
    </row>
    <row r="2395" spans="1:16" ht="70.150000000000006" hidden="1" customHeight="1">
      <c r="A2395" s="80" t="s">
        <v>16116</v>
      </c>
      <c r="B2395" s="1">
        <v>394</v>
      </c>
      <c r="C2395" s="3" t="s">
        <v>10998</v>
      </c>
      <c r="D2395" s="4" t="s">
        <v>7106</v>
      </c>
      <c r="E2395" s="1" t="str">
        <f t="shared" si="111"/>
        <v/>
      </c>
      <c r="G2395" s="1" t="s">
        <v>17860</v>
      </c>
      <c r="H2395" s="4">
        <v>2</v>
      </c>
      <c r="I2395" s="17" t="str">
        <f t="shared" si="112"/>
        <v>√</v>
      </c>
      <c r="J2395" s="2" t="s">
        <v>7107</v>
      </c>
      <c r="K2395" s="2" t="s">
        <v>7106</v>
      </c>
      <c r="L2395" s="2" t="s">
        <v>7108</v>
      </c>
      <c r="M2395" s="17">
        <v>2</v>
      </c>
      <c r="N2395" s="38"/>
      <c r="O2395" s="80">
        <f>MATCH(C2395,大汇总!$A$2:$A$6000,0)</f>
        <v>312</v>
      </c>
      <c r="P2395">
        <f t="shared" ca="1" si="113"/>
        <v>0.34391948711143561</v>
      </c>
    </row>
    <row r="2396" spans="1:16" ht="70.150000000000006" hidden="1" customHeight="1">
      <c r="A2396" s="80" t="s">
        <v>16120</v>
      </c>
      <c r="B2396" s="54">
        <v>394</v>
      </c>
      <c r="C2396" s="3" t="s">
        <v>15288</v>
      </c>
      <c r="D2396" s="4" t="s">
        <v>13773</v>
      </c>
      <c r="E2396" s="9" t="str">
        <f t="shared" si="111"/>
        <v/>
      </c>
      <c r="G2396" s="9" t="s">
        <v>17860</v>
      </c>
      <c r="H2396" s="4"/>
      <c r="I2396" s="17" t="str">
        <f t="shared" si="112"/>
        <v/>
      </c>
      <c r="J2396" s="2" t="s">
        <v>13773</v>
      </c>
      <c r="K2396" s="2" t="s">
        <v>13774</v>
      </c>
      <c r="L2396" s="2" t="s">
        <v>13775</v>
      </c>
      <c r="M2396" s="17">
        <v>1</v>
      </c>
      <c r="N2396" s="25"/>
      <c r="O2396" s="80">
        <f>MATCH(C2396,大汇总!$A$2:$A$6000,0)</f>
        <v>1154</v>
      </c>
      <c r="P2396">
        <f t="shared" ca="1" si="113"/>
        <v>8.2456563602376631E-2</v>
      </c>
    </row>
    <row r="2397" spans="1:16" ht="70.150000000000006" hidden="1" customHeight="1">
      <c r="A2397" s="80" t="s">
        <v>16115</v>
      </c>
      <c r="B2397" s="1">
        <v>395</v>
      </c>
      <c r="C2397" s="3" t="s">
        <v>5053</v>
      </c>
      <c r="D2397" s="4" t="s">
        <v>5054</v>
      </c>
      <c r="E2397" s="1" t="str">
        <f t="shared" si="111"/>
        <v/>
      </c>
      <c r="G2397" s="1" t="s">
        <v>17860</v>
      </c>
      <c r="H2397" s="4"/>
      <c r="I2397" s="17" t="str">
        <f t="shared" si="112"/>
        <v/>
      </c>
      <c r="J2397" s="2" t="s">
        <v>5056</v>
      </c>
      <c r="K2397" s="2" t="s">
        <v>5055</v>
      </c>
      <c r="L2397" s="2" t="s">
        <v>5054</v>
      </c>
      <c r="M2397" s="17">
        <v>3</v>
      </c>
      <c r="N2397" s="24"/>
      <c r="O2397" s="80">
        <f>MATCH(C2397,大汇总!$A$2:$A$6000,0)</f>
        <v>1054</v>
      </c>
      <c r="P2397">
        <f t="shared" ca="1" si="113"/>
        <v>0.24179794774181695</v>
      </c>
    </row>
    <row r="2398" spans="1:16" ht="70.150000000000006" hidden="1" customHeight="1">
      <c r="A2398" s="80" t="s">
        <v>16113</v>
      </c>
      <c r="B2398" s="1">
        <v>395</v>
      </c>
      <c r="C2398" s="3" t="s">
        <v>1000</v>
      </c>
      <c r="D2398" s="4" t="s">
        <v>1001</v>
      </c>
      <c r="E2398" s="1" t="str">
        <f t="shared" si="111"/>
        <v/>
      </c>
      <c r="G2398" s="1"/>
      <c r="H2398" s="4">
        <v>1</v>
      </c>
      <c r="I2398" s="17" t="str">
        <f t="shared" si="112"/>
        <v>√</v>
      </c>
      <c r="J2398" s="2" t="s">
        <v>1001</v>
      </c>
      <c r="K2398" s="2" t="s">
        <v>1002</v>
      </c>
      <c r="L2398" s="2" t="s">
        <v>1003</v>
      </c>
      <c r="M2398" s="17">
        <v>1</v>
      </c>
      <c r="N2398" s="24"/>
      <c r="O2398" s="80">
        <f>MATCH(C2398,大汇总!$A$2:$A$6000,0)</f>
        <v>2945</v>
      </c>
      <c r="P2398">
        <f t="shared" ca="1" si="113"/>
        <v>0.29116889768156795</v>
      </c>
    </row>
    <row r="2399" spans="1:16" ht="70.150000000000006" hidden="1" customHeight="1">
      <c r="A2399" s="80" t="s">
        <v>16116</v>
      </c>
      <c r="B2399" s="1">
        <v>395</v>
      </c>
      <c r="C2399" s="3" t="s">
        <v>10999</v>
      </c>
      <c r="D2399" s="4" t="s">
        <v>7109</v>
      </c>
      <c r="E2399" s="1" t="str">
        <f t="shared" si="111"/>
        <v/>
      </c>
      <c r="G2399" s="1" t="s">
        <v>17860</v>
      </c>
      <c r="H2399" s="4">
        <v>1</v>
      </c>
      <c r="I2399" s="17" t="str">
        <f t="shared" si="112"/>
        <v>√</v>
      </c>
      <c r="J2399" s="2" t="s">
        <v>7109</v>
      </c>
      <c r="K2399" s="2" t="s">
        <v>7110</v>
      </c>
      <c r="L2399" s="2" t="s">
        <v>7111</v>
      </c>
      <c r="M2399" s="17">
        <v>1</v>
      </c>
      <c r="N2399" s="38"/>
      <c r="O2399" s="80">
        <f>MATCH(C2399,大汇总!$A$2:$A$6000,0)</f>
        <v>314</v>
      </c>
      <c r="P2399">
        <f t="shared" ca="1" si="113"/>
        <v>0.60754385793213261</v>
      </c>
    </row>
    <row r="2400" spans="1:16" ht="70.150000000000006" hidden="1" customHeight="1">
      <c r="A2400" s="80" t="s">
        <v>16120</v>
      </c>
      <c r="B2400" s="27">
        <v>395</v>
      </c>
      <c r="C2400" s="49" t="s">
        <v>15289</v>
      </c>
      <c r="D2400" s="43" t="s">
        <v>13776</v>
      </c>
      <c r="E2400" s="29" t="str">
        <f t="shared" si="111"/>
        <v/>
      </c>
      <c r="G2400" s="29"/>
      <c r="H2400" s="43">
        <v>1</v>
      </c>
      <c r="I2400" s="30" t="str">
        <f t="shared" si="112"/>
        <v>√</v>
      </c>
      <c r="J2400" s="28" t="s">
        <v>13776</v>
      </c>
      <c r="K2400" s="28" t="s">
        <v>13777</v>
      </c>
      <c r="L2400" s="28" t="s">
        <v>13778</v>
      </c>
      <c r="M2400" s="17">
        <v>1</v>
      </c>
      <c r="N2400" s="25"/>
      <c r="O2400" s="80">
        <f>MATCH(C2400,大汇总!$A$2:$A$6000,0)</f>
        <v>3042</v>
      </c>
      <c r="P2400">
        <f t="shared" ca="1" si="113"/>
        <v>0.65166799372775819</v>
      </c>
    </row>
    <row r="2401" spans="1:16" ht="70.150000000000006" hidden="1" customHeight="1">
      <c r="A2401" s="80" t="s">
        <v>16115</v>
      </c>
      <c r="B2401" s="1">
        <v>396</v>
      </c>
      <c r="C2401" s="3" t="s">
        <v>5057</v>
      </c>
      <c r="D2401" s="4" t="s">
        <v>5058</v>
      </c>
      <c r="E2401" s="1" t="str">
        <f t="shared" si="111"/>
        <v/>
      </c>
      <c r="G2401" s="1" t="s">
        <v>17860</v>
      </c>
      <c r="H2401" s="4"/>
      <c r="I2401" s="17" t="str">
        <f t="shared" si="112"/>
        <v/>
      </c>
      <c r="J2401" s="2" t="s">
        <v>5058</v>
      </c>
      <c r="K2401" s="2" t="s">
        <v>5059</v>
      </c>
      <c r="L2401" s="2" t="s">
        <v>5060</v>
      </c>
      <c r="M2401" s="17">
        <v>1</v>
      </c>
      <c r="N2401" s="24"/>
      <c r="O2401" s="80">
        <f>MATCH(C2401,大汇总!$A$2:$A$6000,0)</f>
        <v>1056</v>
      </c>
      <c r="P2401">
        <f t="shared" ca="1" si="113"/>
        <v>0.81925433963969407</v>
      </c>
    </row>
    <row r="2402" spans="1:16" ht="70.150000000000006" hidden="1" customHeight="1">
      <c r="A2402" s="80" t="s">
        <v>16113</v>
      </c>
      <c r="B2402" s="34">
        <v>396</v>
      </c>
      <c r="C2402" s="48" t="s">
        <v>1004</v>
      </c>
      <c r="D2402" s="4">
        <v>19</v>
      </c>
      <c r="E2402" s="1" t="str">
        <f t="shared" si="111"/>
        <v/>
      </c>
      <c r="F2402" s="89"/>
      <c r="G2402" s="34" t="s">
        <v>17866</v>
      </c>
      <c r="H2402" s="47">
        <v>2</v>
      </c>
      <c r="I2402" s="37" t="str">
        <f t="shared" si="112"/>
        <v>√</v>
      </c>
      <c r="J2402" s="35">
        <v>9</v>
      </c>
      <c r="K2402" s="35">
        <v>19</v>
      </c>
      <c r="L2402" s="35">
        <v>5</v>
      </c>
      <c r="M2402" s="17">
        <v>2</v>
      </c>
      <c r="N2402" s="23"/>
      <c r="O2402" s="80">
        <f>MATCH(C2402,大汇总!$A$2:$A$6000,0)</f>
        <v>2662</v>
      </c>
      <c r="P2402">
        <f t="shared" ca="1" si="113"/>
        <v>0.14511271178187124</v>
      </c>
    </row>
    <row r="2403" spans="1:16" ht="70.150000000000006" hidden="1" customHeight="1">
      <c r="A2403" s="80" t="s">
        <v>16116</v>
      </c>
      <c r="B2403" s="1">
        <v>396</v>
      </c>
      <c r="C2403" s="3" t="s">
        <v>11000</v>
      </c>
      <c r="D2403" s="4" t="s">
        <v>7112</v>
      </c>
      <c r="E2403" s="1" t="str">
        <f t="shared" si="111"/>
        <v/>
      </c>
      <c r="G2403" s="1" t="s">
        <v>17860</v>
      </c>
      <c r="H2403" s="4">
        <v>3</v>
      </c>
      <c r="I2403" s="17" t="str">
        <f t="shared" si="112"/>
        <v>√</v>
      </c>
      <c r="J2403" s="2" t="s">
        <v>7114</v>
      </c>
      <c r="K2403" s="2" t="s">
        <v>7113</v>
      </c>
      <c r="L2403" s="2" t="s">
        <v>7112</v>
      </c>
      <c r="M2403" s="17">
        <v>3</v>
      </c>
      <c r="N2403" s="38"/>
      <c r="O2403" s="80">
        <f>MATCH(C2403,大汇总!$A$2:$A$6000,0)</f>
        <v>315</v>
      </c>
      <c r="P2403">
        <f t="shared" ca="1" si="113"/>
        <v>0.31201384798058962</v>
      </c>
    </row>
    <row r="2404" spans="1:16" ht="70.150000000000006" hidden="1" customHeight="1">
      <c r="A2404" s="80" t="s">
        <v>16120</v>
      </c>
      <c r="B2404" s="27">
        <v>396</v>
      </c>
      <c r="C2404" s="49" t="s">
        <v>15290</v>
      </c>
      <c r="D2404" s="43" t="s">
        <v>13779</v>
      </c>
      <c r="E2404" s="29" t="str">
        <f t="shared" si="111"/>
        <v/>
      </c>
      <c r="G2404" s="29"/>
      <c r="H2404" s="43"/>
      <c r="I2404" s="30" t="str">
        <f t="shared" si="112"/>
        <v/>
      </c>
      <c r="J2404" s="28" t="s">
        <v>13780</v>
      </c>
      <c r="K2404" s="28" t="s">
        <v>13779</v>
      </c>
      <c r="L2404" s="28" t="s">
        <v>13781</v>
      </c>
      <c r="M2404" s="17">
        <v>2</v>
      </c>
      <c r="N2404" s="25"/>
      <c r="O2404" s="80">
        <f>MATCH(C2404,大汇总!$A$2:$A$6000,0)</f>
        <v>86</v>
      </c>
      <c r="P2404">
        <f t="shared" ca="1" si="113"/>
        <v>0.46926445646572179</v>
      </c>
    </row>
    <row r="2405" spans="1:16" ht="70.150000000000006" hidden="1" customHeight="1">
      <c r="A2405" s="80" t="s">
        <v>16115</v>
      </c>
      <c r="B2405" s="1">
        <v>397</v>
      </c>
      <c r="C2405" s="3" t="s">
        <v>5061</v>
      </c>
      <c r="D2405" s="4" t="s">
        <v>5062</v>
      </c>
      <c r="E2405" s="1" t="str">
        <f t="shared" si="111"/>
        <v/>
      </c>
      <c r="G2405" s="1" t="s">
        <v>17860</v>
      </c>
      <c r="H2405" s="4"/>
      <c r="I2405" s="17" t="str">
        <f t="shared" si="112"/>
        <v/>
      </c>
      <c r="J2405" s="2" t="s">
        <v>5063</v>
      </c>
      <c r="K2405" s="2" t="s">
        <v>4368</v>
      </c>
      <c r="L2405" s="2" t="s">
        <v>5062</v>
      </c>
      <c r="M2405" s="17">
        <v>3</v>
      </c>
      <c r="N2405" s="24"/>
      <c r="O2405" s="80">
        <f>MATCH(C2405,大汇总!$A$2:$A$6000,0)</f>
        <v>1057</v>
      </c>
      <c r="P2405">
        <f t="shared" ca="1" si="113"/>
        <v>0.76785155341867983</v>
      </c>
    </row>
    <row r="2406" spans="1:16" ht="70.150000000000006" hidden="1" customHeight="1">
      <c r="A2406" s="80" t="s">
        <v>16113</v>
      </c>
      <c r="B2406" s="1">
        <v>397</v>
      </c>
      <c r="C2406" s="3" t="s">
        <v>1005</v>
      </c>
      <c r="D2406" s="4" t="s">
        <v>1006</v>
      </c>
      <c r="E2406" s="1" t="str">
        <f t="shared" si="111"/>
        <v/>
      </c>
      <c r="G2406" s="1"/>
      <c r="H2406" s="4">
        <v>1</v>
      </c>
      <c r="I2406" s="17" t="str">
        <f t="shared" si="112"/>
        <v>√</v>
      </c>
      <c r="J2406" s="2" t="s">
        <v>1006</v>
      </c>
      <c r="K2406" s="2" t="s">
        <v>1007</v>
      </c>
      <c r="L2406" s="2" t="s">
        <v>1008</v>
      </c>
      <c r="M2406" s="17">
        <v>1</v>
      </c>
      <c r="N2406" s="24"/>
      <c r="O2406" s="80">
        <f>MATCH(C2406,大汇总!$A$2:$A$6000,0)</f>
        <v>2643</v>
      </c>
      <c r="P2406">
        <f t="shared" ca="1" si="113"/>
        <v>7.5890918197043411E-2</v>
      </c>
    </row>
    <row r="2407" spans="1:16" ht="70.150000000000006" hidden="1" customHeight="1">
      <c r="A2407" s="80" t="s">
        <v>16116</v>
      </c>
      <c r="B2407" s="1">
        <v>397</v>
      </c>
      <c r="C2407" s="3" t="s">
        <v>11001</v>
      </c>
      <c r="D2407" s="4" t="s">
        <v>7063</v>
      </c>
      <c r="E2407" s="1" t="str">
        <f t="shared" si="111"/>
        <v/>
      </c>
      <c r="G2407" s="1" t="s">
        <v>17860</v>
      </c>
      <c r="H2407" s="4"/>
      <c r="I2407" s="17" t="str">
        <f t="shared" si="112"/>
        <v/>
      </c>
      <c r="J2407" s="2" t="s">
        <v>7063</v>
      </c>
      <c r="K2407" s="2" t="s">
        <v>7115</v>
      </c>
      <c r="L2407" s="2" t="s">
        <v>7116</v>
      </c>
      <c r="M2407" s="17">
        <v>1</v>
      </c>
      <c r="N2407" s="38"/>
      <c r="O2407" s="80">
        <f>MATCH(C2407,大汇总!$A$2:$A$6000,0)</f>
        <v>316</v>
      </c>
      <c r="P2407">
        <f t="shared" ca="1" si="113"/>
        <v>0.95025301226694547</v>
      </c>
    </row>
    <row r="2408" spans="1:16" ht="70.150000000000006" hidden="1" customHeight="1">
      <c r="A2408" s="80" t="s">
        <v>16120</v>
      </c>
      <c r="B2408" s="1">
        <v>397</v>
      </c>
      <c r="C2408" s="3" t="s">
        <v>15291</v>
      </c>
      <c r="D2408" s="4" t="s">
        <v>13782</v>
      </c>
      <c r="E2408" s="9" t="str">
        <f t="shared" si="111"/>
        <v/>
      </c>
      <c r="G2408" s="9"/>
      <c r="H2408" s="4">
        <v>3</v>
      </c>
      <c r="I2408" s="17" t="str">
        <f t="shared" si="112"/>
        <v>√</v>
      </c>
      <c r="J2408" s="2" t="s">
        <v>13783</v>
      </c>
      <c r="K2408" s="2" t="s">
        <v>12587</v>
      </c>
      <c r="L2408" s="2" t="s">
        <v>13782</v>
      </c>
      <c r="M2408" s="17">
        <v>3</v>
      </c>
      <c r="N2408" s="25"/>
      <c r="O2408" s="80">
        <f>MATCH(C2408,大汇总!$A$2:$A$6000,0)</f>
        <v>1925</v>
      </c>
      <c r="P2408">
        <f t="shared" ca="1" si="113"/>
        <v>0.46571460036047641</v>
      </c>
    </row>
    <row r="2409" spans="1:16" ht="70.150000000000006" hidden="1" customHeight="1">
      <c r="A2409" s="80" t="s">
        <v>16115</v>
      </c>
      <c r="B2409" s="1">
        <v>398</v>
      </c>
      <c r="C2409" s="3" t="s">
        <v>5064</v>
      </c>
      <c r="D2409" s="4" t="s">
        <v>5065</v>
      </c>
      <c r="E2409" s="1" t="str">
        <f t="shared" si="111"/>
        <v/>
      </c>
      <c r="G2409" s="1" t="s">
        <v>17860</v>
      </c>
      <c r="H2409" s="4"/>
      <c r="I2409" s="17" t="str">
        <f t="shared" si="112"/>
        <v/>
      </c>
      <c r="J2409" s="2" t="s">
        <v>5065</v>
      </c>
      <c r="K2409" s="2" t="s">
        <v>5066</v>
      </c>
      <c r="L2409" s="2" t="s">
        <v>5067</v>
      </c>
      <c r="M2409" s="17">
        <v>1</v>
      </c>
      <c r="N2409" s="24"/>
      <c r="O2409" s="80">
        <f>MATCH(C2409,大汇总!$A$2:$A$6000,0)</f>
        <v>1059</v>
      </c>
      <c r="P2409">
        <f t="shared" ca="1" si="113"/>
        <v>0.73152223774931124</v>
      </c>
    </row>
    <row r="2410" spans="1:16" ht="70.150000000000006" hidden="1" customHeight="1">
      <c r="A2410" s="80" t="s">
        <v>16113</v>
      </c>
      <c r="B2410" s="1">
        <v>398</v>
      </c>
      <c r="C2410" s="3" t="s">
        <v>1009</v>
      </c>
      <c r="D2410" s="4" t="s">
        <v>1010</v>
      </c>
      <c r="E2410" s="1" t="str">
        <f t="shared" si="111"/>
        <v/>
      </c>
      <c r="G2410" s="1"/>
      <c r="H2410" s="4">
        <v>3</v>
      </c>
      <c r="I2410" s="17" t="str">
        <f t="shared" si="112"/>
        <v>√</v>
      </c>
      <c r="J2410" s="2" t="s">
        <v>1012</v>
      </c>
      <c r="K2410" s="2" t="s">
        <v>1011</v>
      </c>
      <c r="L2410" s="2" t="s">
        <v>1010</v>
      </c>
      <c r="M2410" s="17">
        <v>3</v>
      </c>
      <c r="N2410" s="24"/>
      <c r="O2410" s="80">
        <f>MATCH(C2410,大汇总!$A$2:$A$6000,0)</f>
        <v>2660</v>
      </c>
      <c r="P2410">
        <f t="shared" ca="1" si="113"/>
        <v>0.57525240129018551</v>
      </c>
    </row>
    <row r="2411" spans="1:16" ht="70.150000000000006" hidden="1" customHeight="1">
      <c r="A2411" s="80" t="s">
        <v>16116</v>
      </c>
      <c r="B2411" s="1">
        <v>398</v>
      </c>
      <c r="C2411" s="3" t="s">
        <v>11002</v>
      </c>
      <c r="D2411" s="4" t="s">
        <v>7117</v>
      </c>
      <c r="E2411" s="1" t="str">
        <f t="shared" si="111"/>
        <v/>
      </c>
      <c r="G2411" s="1" t="s">
        <v>17860</v>
      </c>
      <c r="H2411" s="4"/>
      <c r="I2411" s="17" t="str">
        <f t="shared" si="112"/>
        <v/>
      </c>
      <c r="J2411" s="2" t="s">
        <v>7117</v>
      </c>
      <c r="K2411" s="2" t="s">
        <v>7118</v>
      </c>
      <c r="L2411" s="2" t="s">
        <v>7119</v>
      </c>
      <c r="M2411" s="17">
        <v>1</v>
      </c>
      <c r="N2411" s="38"/>
      <c r="O2411" s="80">
        <f>MATCH(C2411,大汇总!$A$2:$A$6000,0)</f>
        <v>321</v>
      </c>
      <c r="P2411">
        <f t="shared" ca="1" si="113"/>
        <v>0.82897668311449135</v>
      </c>
    </row>
    <row r="2412" spans="1:16" ht="70.150000000000006" hidden="1" customHeight="1">
      <c r="A2412" s="80" t="s">
        <v>16120</v>
      </c>
      <c r="B2412" s="1">
        <v>398</v>
      </c>
      <c r="C2412" s="3" t="s">
        <v>15292</v>
      </c>
      <c r="D2412" s="4" t="s">
        <v>13784</v>
      </c>
      <c r="E2412" s="9" t="str">
        <f t="shared" si="111"/>
        <v/>
      </c>
      <c r="G2412" s="9"/>
      <c r="H2412" s="4">
        <v>2</v>
      </c>
      <c r="I2412" s="17" t="str">
        <f t="shared" si="112"/>
        <v>√</v>
      </c>
      <c r="J2412" s="2" t="s">
        <v>13785</v>
      </c>
      <c r="K2412" s="2" t="s">
        <v>13784</v>
      </c>
      <c r="L2412" s="2" t="s">
        <v>12592</v>
      </c>
      <c r="M2412" s="17">
        <v>2</v>
      </c>
      <c r="N2412" s="25"/>
      <c r="O2412" s="80">
        <f>MATCH(C2412,大汇总!$A$2:$A$6000,0)</f>
        <v>1927</v>
      </c>
      <c r="P2412">
        <f t="shared" ca="1" si="113"/>
        <v>3.0750667429242484E-2</v>
      </c>
    </row>
    <row r="2413" spans="1:16" ht="70.150000000000006" hidden="1" customHeight="1">
      <c r="A2413" s="80" t="s">
        <v>16115</v>
      </c>
      <c r="B2413" s="1">
        <v>399</v>
      </c>
      <c r="C2413" s="3" t="s">
        <v>5068</v>
      </c>
      <c r="D2413" s="4" t="s">
        <v>5069</v>
      </c>
      <c r="E2413" s="1" t="str">
        <f t="shared" si="111"/>
        <v/>
      </c>
      <c r="G2413" s="1" t="s">
        <v>17860</v>
      </c>
      <c r="H2413" s="4"/>
      <c r="I2413" s="17" t="str">
        <f t="shared" si="112"/>
        <v/>
      </c>
      <c r="J2413" s="2" t="s">
        <v>5067</v>
      </c>
      <c r="K2413" s="2" t="s">
        <v>5065</v>
      </c>
      <c r="L2413" s="2" t="s">
        <v>5069</v>
      </c>
      <c r="M2413" s="17">
        <v>3</v>
      </c>
      <c r="N2413" s="24"/>
      <c r="O2413" s="80">
        <f>MATCH(C2413,大汇总!$A$2:$A$6000,0)</f>
        <v>1060</v>
      </c>
      <c r="P2413">
        <f t="shared" ca="1" si="113"/>
        <v>0.93067810567306808</v>
      </c>
    </row>
    <row r="2414" spans="1:16" ht="70.150000000000006" hidden="1" customHeight="1">
      <c r="A2414" s="80" t="s">
        <v>16113</v>
      </c>
      <c r="B2414" s="34">
        <v>399</v>
      </c>
      <c r="C2414" s="48" t="s">
        <v>1013</v>
      </c>
      <c r="D2414" s="4" t="s">
        <v>1014</v>
      </c>
      <c r="E2414" s="34" t="str">
        <f t="shared" si="111"/>
        <v/>
      </c>
      <c r="G2414" s="34"/>
      <c r="H2414" s="47">
        <v>1</v>
      </c>
      <c r="I2414" s="37" t="str">
        <f t="shared" si="112"/>
        <v>√</v>
      </c>
      <c r="J2414" s="35" t="s">
        <v>1014</v>
      </c>
      <c r="K2414" s="35" t="s">
        <v>1015</v>
      </c>
      <c r="L2414" s="35" t="s">
        <v>1016</v>
      </c>
      <c r="M2414" s="17">
        <v>1</v>
      </c>
      <c r="N2414" s="23"/>
      <c r="O2414" s="80">
        <f>MATCH(C2414,大汇总!$A$2:$A$6000,0)</f>
        <v>925</v>
      </c>
      <c r="P2414">
        <f t="shared" ca="1" si="113"/>
        <v>0.2832611695300592</v>
      </c>
    </row>
    <row r="2415" spans="1:16" ht="70.150000000000006" hidden="1" customHeight="1">
      <c r="A2415" s="80" t="s">
        <v>16116</v>
      </c>
      <c r="B2415" s="1">
        <v>399</v>
      </c>
      <c r="C2415" s="3" t="s">
        <v>11003</v>
      </c>
      <c r="D2415" s="4" t="s">
        <v>7120</v>
      </c>
      <c r="E2415" s="1" t="str">
        <f t="shared" si="111"/>
        <v/>
      </c>
      <c r="G2415" s="1" t="s">
        <v>17860</v>
      </c>
      <c r="H2415" s="4"/>
      <c r="I2415" s="17" t="str">
        <f t="shared" si="112"/>
        <v/>
      </c>
      <c r="J2415" s="2" t="s">
        <v>7120</v>
      </c>
      <c r="K2415" s="2" t="s">
        <v>7121</v>
      </c>
      <c r="L2415" s="2" t="s">
        <v>7122</v>
      </c>
      <c r="M2415" s="17">
        <v>1</v>
      </c>
      <c r="N2415" s="38"/>
      <c r="O2415" s="80">
        <f>MATCH(C2415,大汇总!$A$2:$A$6000,0)</f>
        <v>317</v>
      </c>
      <c r="P2415">
        <f t="shared" ca="1" si="113"/>
        <v>0.59253771740274874</v>
      </c>
    </row>
    <row r="2416" spans="1:16" ht="70.150000000000006" hidden="1" customHeight="1">
      <c r="A2416" s="80" t="s">
        <v>16120</v>
      </c>
      <c r="B2416" s="54">
        <v>399</v>
      </c>
      <c r="C2416" s="3" t="s">
        <v>15293</v>
      </c>
      <c r="D2416" s="4" t="s">
        <v>13786</v>
      </c>
      <c r="E2416" s="9" t="str">
        <f t="shared" si="111"/>
        <v/>
      </c>
      <c r="G2416" s="9" t="s">
        <v>17860</v>
      </c>
      <c r="H2416" s="4"/>
      <c r="I2416" s="17" t="str">
        <f t="shared" si="112"/>
        <v/>
      </c>
      <c r="J2416" s="2" t="s">
        <v>12826</v>
      </c>
      <c r="K2416" s="2" t="s">
        <v>13787</v>
      </c>
      <c r="L2416" s="2" t="s">
        <v>13786</v>
      </c>
      <c r="M2416" s="17">
        <v>3</v>
      </c>
      <c r="N2416" s="25"/>
      <c r="O2416" s="80">
        <f>MATCH(C2416,大汇总!$A$2:$A$6000,0)</f>
        <v>3395</v>
      </c>
      <c r="P2416">
        <f t="shared" ca="1" si="113"/>
        <v>0.86001800610643564</v>
      </c>
    </row>
    <row r="2417" spans="1:16" ht="70.150000000000006" hidden="1" customHeight="1">
      <c r="A2417" s="80" t="s">
        <v>16115</v>
      </c>
      <c r="B2417" s="1">
        <v>400</v>
      </c>
      <c r="C2417" s="3" t="s">
        <v>5070</v>
      </c>
      <c r="D2417" s="4" t="s">
        <v>5067</v>
      </c>
      <c r="E2417" s="1" t="str">
        <f t="shared" si="111"/>
        <v/>
      </c>
      <c r="G2417" s="1" t="s">
        <v>17860</v>
      </c>
      <c r="H2417" s="4"/>
      <c r="I2417" s="17" t="str">
        <f t="shared" si="112"/>
        <v/>
      </c>
      <c r="J2417" s="2" t="s">
        <v>5067</v>
      </c>
      <c r="K2417" s="2" t="s">
        <v>5065</v>
      </c>
      <c r="L2417" s="2" t="s">
        <v>5069</v>
      </c>
      <c r="M2417" s="17">
        <v>1</v>
      </c>
      <c r="N2417" s="24"/>
      <c r="O2417" s="80">
        <f>MATCH(C2417,大汇总!$A$2:$A$6000,0)</f>
        <v>1061</v>
      </c>
      <c r="P2417">
        <f t="shared" ca="1" si="113"/>
        <v>0.94630220907825457</v>
      </c>
    </row>
    <row r="2418" spans="1:16" ht="70.150000000000006" hidden="1" customHeight="1">
      <c r="A2418" s="80" t="s">
        <v>16113</v>
      </c>
      <c r="B2418" s="1">
        <v>400</v>
      </c>
      <c r="C2418" s="3" t="s">
        <v>1017</v>
      </c>
      <c r="D2418" s="4" t="s">
        <v>1018</v>
      </c>
      <c r="E2418" s="1" t="str">
        <f t="shared" si="111"/>
        <v/>
      </c>
      <c r="G2418" s="1"/>
      <c r="H2418" s="4">
        <v>3</v>
      </c>
      <c r="I2418" s="17" t="str">
        <f t="shared" si="112"/>
        <v>√</v>
      </c>
      <c r="J2418" s="2" t="s">
        <v>1020</v>
      </c>
      <c r="K2418" s="2" t="s">
        <v>1019</v>
      </c>
      <c r="L2418" s="2" t="s">
        <v>1018</v>
      </c>
      <c r="M2418" s="17">
        <v>3</v>
      </c>
      <c r="N2418" s="24"/>
      <c r="O2418" s="80">
        <f>MATCH(C2418,大汇总!$A$2:$A$6000,0)</f>
        <v>2313</v>
      </c>
      <c r="P2418">
        <f t="shared" ca="1" si="113"/>
        <v>0.39851716922807101</v>
      </c>
    </row>
    <row r="2419" spans="1:16" ht="70.150000000000006" hidden="1" customHeight="1">
      <c r="A2419" s="80" t="s">
        <v>16116</v>
      </c>
      <c r="B2419" s="1">
        <v>400</v>
      </c>
      <c r="C2419" s="3" t="s">
        <v>11004</v>
      </c>
      <c r="D2419" s="4" t="s">
        <v>7123</v>
      </c>
      <c r="E2419" s="1" t="str">
        <f t="shared" si="111"/>
        <v/>
      </c>
      <c r="G2419" s="1" t="s">
        <v>17860</v>
      </c>
      <c r="H2419" s="4"/>
      <c r="I2419" s="17" t="str">
        <f t="shared" si="112"/>
        <v/>
      </c>
      <c r="J2419" s="2" t="s">
        <v>7125</v>
      </c>
      <c r="K2419" s="2" t="s">
        <v>7124</v>
      </c>
      <c r="L2419" s="2" t="s">
        <v>7123</v>
      </c>
      <c r="M2419" s="17">
        <v>3</v>
      </c>
      <c r="N2419" s="38"/>
      <c r="O2419" s="80">
        <f>MATCH(C2419,大汇总!$A$2:$A$6000,0)</f>
        <v>318</v>
      </c>
      <c r="P2419">
        <f t="shared" ca="1" si="113"/>
        <v>0.17648265349687087</v>
      </c>
    </row>
    <row r="2420" spans="1:16" ht="70.150000000000006" hidden="1" customHeight="1">
      <c r="A2420" s="80" t="s">
        <v>16120</v>
      </c>
      <c r="B2420" s="54">
        <v>400</v>
      </c>
      <c r="C2420" s="3" t="s">
        <v>15294</v>
      </c>
      <c r="D2420" s="4" t="s">
        <v>13773</v>
      </c>
      <c r="E2420" s="9" t="str">
        <f t="shared" si="111"/>
        <v/>
      </c>
      <c r="G2420" s="9" t="s">
        <v>17860</v>
      </c>
      <c r="H2420" s="4"/>
      <c r="I2420" s="17" t="str">
        <f t="shared" si="112"/>
        <v/>
      </c>
      <c r="J2420" s="2" t="s">
        <v>13773</v>
      </c>
      <c r="K2420" s="2" t="s">
        <v>13788</v>
      </c>
      <c r="L2420" s="2" t="s">
        <v>13789</v>
      </c>
      <c r="M2420" s="17">
        <v>1</v>
      </c>
      <c r="N2420" s="25"/>
      <c r="O2420" s="80">
        <f>MATCH(C2420,大汇总!$A$2:$A$6000,0)</f>
        <v>28</v>
      </c>
      <c r="P2420">
        <f t="shared" ca="1" si="113"/>
        <v>0.53682722308722997</v>
      </c>
    </row>
    <row r="2421" spans="1:16" ht="70.150000000000006" hidden="1" customHeight="1">
      <c r="A2421" s="80" t="s">
        <v>16115</v>
      </c>
      <c r="B2421" s="1">
        <v>401</v>
      </c>
      <c r="C2421" s="3" t="s">
        <v>5071</v>
      </c>
      <c r="D2421" s="4" t="s">
        <v>5072</v>
      </c>
      <c r="E2421" s="1" t="str">
        <f t="shared" si="111"/>
        <v/>
      </c>
      <c r="G2421" s="1" t="s">
        <v>17860</v>
      </c>
      <c r="H2421" s="4"/>
      <c r="I2421" s="17" t="str">
        <f t="shared" si="112"/>
        <v/>
      </c>
      <c r="J2421" s="2" t="s">
        <v>5073</v>
      </c>
      <c r="K2421" s="2" t="s">
        <v>5072</v>
      </c>
      <c r="L2421" s="2" t="s">
        <v>5074</v>
      </c>
      <c r="M2421" s="17">
        <v>2</v>
      </c>
      <c r="N2421" s="24"/>
      <c r="O2421" s="80">
        <f>MATCH(C2421,大汇总!$A$2:$A$6000,0)</f>
        <v>849</v>
      </c>
      <c r="P2421">
        <f t="shared" ca="1" si="113"/>
        <v>0.77852004731727398</v>
      </c>
    </row>
    <row r="2422" spans="1:16" ht="70.150000000000006" hidden="1" customHeight="1">
      <c r="A2422" s="80" t="s">
        <v>16113</v>
      </c>
      <c r="B2422" s="1">
        <v>401</v>
      </c>
      <c r="C2422" s="3" t="s">
        <v>1021</v>
      </c>
      <c r="D2422" s="4" t="s">
        <v>1022</v>
      </c>
      <c r="E2422" s="1" t="str">
        <f t="shared" si="111"/>
        <v/>
      </c>
      <c r="G2422" s="1"/>
      <c r="H2422" s="4">
        <v>3</v>
      </c>
      <c r="I2422" s="17" t="str">
        <f t="shared" si="112"/>
        <v>√</v>
      </c>
      <c r="J2422" s="2" t="s">
        <v>1024</v>
      </c>
      <c r="K2422" s="2" t="s">
        <v>1023</v>
      </c>
      <c r="L2422" s="2" t="s">
        <v>1022</v>
      </c>
      <c r="M2422" s="17">
        <v>3</v>
      </c>
      <c r="N2422" s="24"/>
      <c r="O2422" s="80">
        <f>MATCH(C2422,大汇总!$A$2:$A$6000,0)</f>
        <v>2690</v>
      </c>
      <c r="P2422">
        <f t="shared" ca="1" si="113"/>
        <v>0.5795729274494783</v>
      </c>
    </row>
    <row r="2423" spans="1:16" ht="70.150000000000006" hidden="1" customHeight="1">
      <c r="A2423" s="80" t="s">
        <v>16116</v>
      </c>
      <c r="B2423" s="1">
        <v>401</v>
      </c>
      <c r="C2423" s="3" t="s">
        <v>11005</v>
      </c>
      <c r="D2423" s="4" t="s">
        <v>7126</v>
      </c>
      <c r="E2423" s="1" t="str">
        <f t="shared" si="111"/>
        <v/>
      </c>
      <c r="G2423" s="1" t="s">
        <v>17860</v>
      </c>
      <c r="H2423" s="4"/>
      <c r="I2423" s="17" t="str">
        <f t="shared" si="112"/>
        <v/>
      </c>
      <c r="J2423" s="2" t="s">
        <v>7128</v>
      </c>
      <c r="K2423" s="2" t="s">
        <v>7127</v>
      </c>
      <c r="L2423" s="2" t="s">
        <v>7126</v>
      </c>
      <c r="M2423" s="17">
        <v>3</v>
      </c>
      <c r="N2423" s="38"/>
      <c r="O2423" s="80">
        <f>MATCH(C2423,大汇总!$A$2:$A$6000,0)</f>
        <v>320</v>
      </c>
      <c r="P2423">
        <f t="shared" ca="1" si="113"/>
        <v>0.57312140503181608</v>
      </c>
    </row>
    <row r="2424" spans="1:16" ht="70.150000000000006" hidden="1" customHeight="1">
      <c r="A2424" s="80" t="s">
        <v>16120</v>
      </c>
      <c r="B2424" s="1">
        <v>401</v>
      </c>
      <c r="C2424" s="3" t="s">
        <v>15295</v>
      </c>
      <c r="D2424" s="4" t="s">
        <v>13790</v>
      </c>
      <c r="E2424" s="9" t="str">
        <f t="shared" si="111"/>
        <v/>
      </c>
      <c r="G2424" s="9"/>
      <c r="H2424" s="4">
        <v>2</v>
      </c>
      <c r="I2424" s="17" t="str">
        <f t="shared" si="112"/>
        <v>√</v>
      </c>
      <c r="J2424" s="2" t="s">
        <v>13791</v>
      </c>
      <c r="K2424" s="2" t="s">
        <v>13790</v>
      </c>
      <c r="L2424" s="2" t="s">
        <v>13792</v>
      </c>
      <c r="M2424" s="17">
        <v>2</v>
      </c>
      <c r="N2424" s="25"/>
      <c r="O2424" s="80">
        <f>MATCH(C2424,大汇总!$A$2:$A$6000,0)</f>
        <v>3096</v>
      </c>
      <c r="P2424">
        <f t="shared" ca="1" si="113"/>
        <v>0.40999429334398596</v>
      </c>
    </row>
    <row r="2425" spans="1:16" ht="70.150000000000006" hidden="1" customHeight="1">
      <c r="A2425" s="80" t="s">
        <v>16115</v>
      </c>
      <c r="B2425" s="1">
        <v>402</v>
      </c>
      <c r="C2425" s="3" t="s">
        <v>5075</v>
      </c>
      <c r="D2425" s="4" t="s">
        <v>4411</v>
      </c>
      <c r="E2425" s="1" t="str">
        <f t="shared" si="111"/>
        <v/>
      </c>
      <c r="G2425" s="1" t="s">
        <v>17860</v>
      </c>
      <c r="H2425" s="4"/>
      <c r="I2425" s="17" t="str">
        <f t="shared" si="112"/>
        <v/>
      </c>
      <c r="J2425" s="2" t="s">
        <v>4391</v>
      </c>
      <c r="K2425" s="2" t="s">
        <v>4413</v>
      </c>
      <c r="L2425" s="2" t="s">
        <v>4411</v>
      </c>
      <c r="M2425" s="17">
        <v>3</v>
      </c>
      <c r="N2425" s="24"/>
      <c r="O2425" s="80">
        <f>MATCH(C2425,大汇总!$A$2:$A$6000,0)</f>
        <v>1058</v>
      </c>
      <c r="P2425">
        <f t="shared" ca="1" si="113"/>
        <v>0.26522028552132759</v>
      </c>
    </row>
    <row r="2426" spans="1:16" ht="70.150000000000006" hidden="1" customHeight="1">
      <c r="A2426" s="80" t="s">
        <v>16113</v>
      </c>
      <c r="B2426" s="1">
        <v>402</v>
      </c>
      <c r="C2426" s="3" t="s">
        <v>1025</v>
      </c>
      <c r="D2426" s="4">
        <v>5</v>
      </c>
      <c r="E2426" s="1" t="str">
        <f t="shared" si="111"/>
        <v/>
      </c>
      <c r="F2426" s="80" t="s">
        <v>17976</v>
      </c>
      <c r="G2426" s="1" t="s">
        <v>17866</v>
      </c>
      <c r="H2426" s="4">
        <v>1</v>
      </c>
      <c r="I2426" s="17" t="str">
        <f t="shared" si="112"/>
        <v>√</v>
      </c>
      <c r="J2426" s="2">
        <v>5</v>
      </c>
      <c r="K2426" s="2">
        <v>10</v>
      </c>
      <c r="L2426" s="2">
        <v>15</v>
      </c>
      <c r="M2426" s="17">
        <v>1</v>
      </c>
      <c r="N2426" s="24"/>
      <c r="O2426" s="80">
        <f>MATCH(C2426,大汇总!$A$2:$A$6000,0)</f>
        <v>3358</v>
      </c>
      <c r="P2426">
        <f t="shared" ca="1" si="113"/>
        <v>0.99465159737003539</v>
      </c>
    </row>
    <row r="2427" spans="1:16" ht="70.150000000000006" hidden="1" customHeight="1">
      <c r="A2427" s="80" t="s">
        <v>16116</v>
      </c>
      <c r="B2427" s="1">
        <v>402</v>
      </c>
      <c r="C2427" s="3" t="s">
        <v>11006</v>
      </c>
      <c r="D2427" s="4" t="s">
        <v>7129</v>
      </c>
      <c r="E2427" s="1" t="str">
        <f t="shared" si="111"/>
        <v/>
      </c>
      <c r="G2427" s="1" t="s">
        <v>17860</v>
      </c>
      <c r="H2427" s="4"/>
      <c r="I2427" s="17" t="str">
        <f t="shared" si="112"/>
        <v/>
      </c>
      <c r="J2427" s="2" t="s">
        <v>7131</v>
      </c>
      <c r="K2427" s="2" t="s">
        <v>7130</v>
      </c>
      <c r="L2427" s="2" t="s">
        <v>7129</v>
      </c>
      <c r="M2427" s="17">
        <v>3</v>
      </c>
      <c r="N2427" s="38"/>
      <c r="O2427" s="80">
        <f>MATCH(C2427,大汇总!$A$2:$A$6000,0)</f>
        <v>319</v>
      </c>
      <c r="P2427">
        <f t="shared" ca="1" si="113"/>
        <v>0.51195969363386407</v>
      </c>
    </row>
    <row r="2428" spans="1:16" ht="70.150000000000006" hidden="1" customHeight="1">
      <c r="A2428" s="80" t="s">
        <v>16120</v>
      </c>
      <c r="B2428" s="1">
        <v>402</v>
      </c>
      <c r="C2428" s="3" t="s">
        <v>15296</v>
      </c>
      <c r="D2428" s="4" t="s">
        <v>13793</v>
      </c>
      <c r="E2428" s="9" t="str">
        <f t="shared" si="111"/>
        <v/>
      </c>
      <c r="G2428" s="9"/>
      <c r="H2428" s="4">
        <v>3</v>
      </c>
      <c r="I2428" s="17" t="str">
        <f t="shared" si="112"/>
        <v>√</v>
      </c>
      <c r="J2428" s="2" t="s">
        <v>13795</v>
      </c>
      <c r="K2428" s="2" t="s">
        <v>13794</v>
      </c>
      <c r="L2428" s="2" t="s">
        <v>13793</v>
      </c>
      <c r="M2428" s="17">
        <v>3</v>
      </c>
      <c r="N2428" s="25"/>
      <c r="O2428" s="80">
        <f>MATCH(C2428,大汇总!$A$2:$A$6000,0)</f>
        <v>1641</v>
      </c>
      <c r="P2428">
        <f t="shared" ca="1" si="113"/>
        <v>0.63299474253161458</v>
      </c>
    </row>
    <row r="2429" spans="1:16" ht="70.150000000000006" hidden="1" customHeight="1">
      <c r="A2429" s="80" t="s">
        <v>16115</v>
      </c>
      <c r="B2429" s="1">
        <v>403</v>
      </c>
      <c r="C2429" s="3" t="s">
        <v>5076</v>
      </c>
      <c r="D2429" s="4" t="s">
        <v>5077</v>
      </c>
      <c r="E2429" s="1" t="str">
        <f t="shared" si="111"/>
        <v/>
      </c>
      <c r="G2429" s="1" t="s">
        <v>17860</v>
      </c>
      <c r="H2429" s="4"/>
      <c r="I2429" s="17" t="str">
        <f t="shared" si="112"/>
        <v/>
      </c>
      <c r="J2429" s="2" t="s">
        <v>5077</v>
      </c>
      <c r="K2429" s="2" t="s">
        <v>5078</v>
      </c>
      <c r="L2429" s="2" t="s">
        <v>5079</v>
      </c>
      <c r="M2429" s="17">
        <v>1</v>
      </c>
      <c r="N2429" s="24"/>
      <c r="O2429" s="80">
        <f>MATCH(C2429,大汇总!$A$2:$A$6000,0)</f>
        <v>1065</v>
      </c>
      <c r="P2429">
        <f t="shared" ca="1" si="113"/>
        <v>0.32728489078730238</v>
      </c>
    </row>
    <row r="2430" spans="1:16" ht="70.150000000000006" hidden="1" customHeight="1">
      <c r="A2430" s="80" t="s">
        <v>16113</v>
      </c>
      <c r="B2430" s="1">
        <v>403</v>
      </c>
      <c r="C2430" s="3" t="s">
        <v>1026</v>
      </c>
      <c r="D2430" s="4" t="s">
        <v>1027</v>
      </c>
      <c r="E2430" s="1" t="str">
        <f t="shared" si="111"/>
        <v/>
      </c>
      <c r="F2430" s="80" t="s">
        <v>17976</v>
      </c>
      <c r="G2430" s="1"/>
      <c r="H2430" s="4">
        <v>1</v>
      </c>
      <c r="I2430" s="17" t="str">
        <f t="shared" si="112"/>
        <v>√</v>
      </c>
      <c r="J2430" s="2" t="s">
        <v>1027</v>
      </c>
      <c r="K2430" s="2" t="s">
        <v>1028</v>
      </c>
      <c r="L2430" s="2" t="s">
        <v>1029</v>
      </c>
      <c r="M2430" s="17">
        <v>1</v>
      </c>
      <c r="N2430" s="24"/>
      <c r="O2430" s="80">
        <f>MATCH(C2430,大汇总!$A$2:$A$6000,0)</f>
        <v>1984</v>
      </c>
      <c r="P2430">
        <f t="shared" ca="1" si="113"/>
        <v>0.24476688819283976</v>
      </c>
    </row>
    <row r="2431" spans="1:16" ht="70.150000000000006" hidden="1" customHeight="1">
      <c r="A2431" s="80" t="s">
        <v>16116</v>
      </c>
      <c r="B2431" s="1">
        <v>403</v>
      </c>
      <c r="C2431" s="3" t="s">
        <v>7132</v>
      </c>
      <c r="D2431" s="4" t="s">
        <v>7133</v>
      </c>
      <c r="E2431" s="1" t="str">
        <f t="shared" si="111"/>
        <v/>
      </c>
      <c r="F2431" s="80" t="s">
        <v>29533</v>
      </c>
      <c r="G2431" s="1"/>
      <c r="H2431" s="4">
        <v>1</v>
      </c>
      <c r="I2431" s="17" t="str">
        <f t="shared" si="112"/>
        <v>√</v>
      </c>
      <c r="J2431" s="2" t="s">
        <v>7133</v>
      </c>
      <c r="K2431" s="2" t="s">
        <v>7134</v>
      </c>
      <c r="L2431" s="2" t="s">
        <v>7135</v>
      </c>
      <c r="M2431" s="17">
        <v>1</v>
      </c>
      <c r="N2431" s="38"/>
      <c r="O2431" s="80">
        <f>MATCH(C2431,大汇总!$A$2:$A$6000,0)</f>
        <v>3441</v>
      </c>
      <c r="P2431">
        <f t="shared" ca="1" si="113"/>
        <v>0.53315097602416783</v>
      </c>
    </row>
    <row r="2432" spans="1:16" ht="70.150000000000006" hidden="1" customHeight="1">
      <c r="A2432" s="80" t="s">
        <v>16120</v>
      </c>
      <c r="B2432" s="1">
        <v>403</v>
      </c>
      <c r="C2432" s="3" t="s">
        <v>15297</v>
      </c>
      <c r="D2432" s="4" t="s">
        <v>13796</v>
      </c>
      <c r="E2432" s="9" t="str">
        <f t="shared" si="111"/>
        <v/>
      </c>
      <c r="G2432" s="9"/>
      <c r="H2432" s="4">
        <v>3</v>
      </c>
      <c r="I2432" s="17" t="str">
        <f t="shared" si="112"/>
        <v>√</v>
      </c>
      <c r="J2432" s="2" t="s">
        <v>13797</v>
      </c>
      <c r="K2432" s="2" t="s">
        <v>12829</v>
      </c>
      <c r="L2432" s="2" t="s">
        <v>13796</v>
      </c>
      <c r="M2432" s="17">
        <v>3</v>
      </c>
      <c r="N2432" s="25"/>
      <c r="O2432" s="80">
        <f>MATCH(C2432,大汇总!$A$2:$A$6000,0)</f>
        <v>1640</v>
      </c>
      <c r="P2432">
        <f t="shared" ca="1" si="113"/>
        <v>0.80743716784048181</v>
      </c>
    </row>
    <row r="2433" spans="1:16" ht="70.150000000000006" hidden="1" customHeight="1">
      <c r="A2433" s="80" t="s">
        <v>16115</v>
      </c>
      <c r="B2433" s="1">
        <v>404</v>
      </c>
      <c r="C2433" s="3" t="s">
        <v>5080</v>
      </c>
      <c r="D2433" s="4" t="s">
        <v>5083</v>
      </c>
      <c r="E2433" s="1" t="str">
        <f t="shared" si="111"/>
        <v/>
      </c>
      <c r="G2433" s="1" t="s">
        <v>17860</v>
      </c>
      <c r="H2433" s="4"/>
      <c r="I2433" s="17" t="str">
        <f t="shared" si="112"/>
        <v/>
      </c>
      <c r="J2433" s="2" t="s">
        <v>5081</v>
      </c>
      <c r="K2433" s="2" t="s">
        <v>5082</v>
      </c>
      <c r="L2433" s="2" t="s">
        <v>5083</v>
      </c>
      <c r="M2433" s="17">
        <v>3</v>
      </c>
      <c r="N2433" s="24"/>
      <c r="O2433" s="80">
        <f>MATCH(C2433,大汇总!$A$2:$A$6000,0)</f>
        <v>1064</v>
      </c>
      <c r="P2433">
        <f t="shared" ca="1" si="113"/>
        <v>0.35886234748901424</v>
      </c>
    </row>
    <row r="2434" spans="1:16" ht="70.150000000000006" hidden="1" customHeight="1">
      <c r="A2434" s="80" t="s">
        <v>16113</v>
      </c>
      <c r="B2434" s="1">
        <v>404</v>
      </c>
      <c r="C2434" s="3" t="s">
        <v>1030</v>
      </c>
      <c r="D2434" s="4" t="s">
        <v>1031</v>
      </c>
      <c r="E2434" s="1" t="str">
        <f t="shared" ref="E2434:E2497" si="114">IF(I2434="×",IF(M2434=1,J2434,IF(M2434=2,K2434,IF(M2434=3,L2434,""))),"")</f>
        <v/>
      </c>
      <c r="G2434" s="1"/>
      <c r="H2434" s="4">
        <v>3</v>
      </c>
      <c r="I2434" s="17" t="str">
        <f t="shared" ref="I2434:I2497" si="115">IF(H2434="","",IF(H2434=M2434,"√","×"))</f>
        <v>√</v>
      </c>
      <c r="J2434" s="2" t="s">
        <v>1033</v>
      </c>
      <c r="K2434" s="2" t="s">
        <v>1032</v>
      </c>
      <c r="L2434" s="2" t="s">
        <v>1031</v>
      </c>
      <c r="M2434" s="17">
        <v>3</v>
      </c>
      <c r="N2434" s="24"/>
      <c r="O2434" s="80">
        <f>MATCH(C2434,大汇总!$A$2:$A$6000,0)</f>
        <v>3725</v>
      </c>
      <c r="P2434">
        <f t="shared" ref="P2434:P2497" ca="1" si="116">RAND()</f>
        <v>0.6142835220954469</v>
      </c>
    </row>
    <row r="2435" spans="1:16" ht="70.150000000000006" hidden="1" customHeight="1">
      <c r="A2435" s="80" t="s">
        <v>16120</v>
      </c>
      <c r="B2435" s="1">
        <v>404</v>
      </c>
      <c r="C2435" s="3" t="s">
        <v>15298</v>
      </c>
      <c r="D2435" s="4" t="s">
        <v>13798</v>
      </c>
      <c r="E2435" s="9" t="str">
        <f t="shared" si="114"/>
        <v/>
      </c>
      <c r="G2435" s="9"/>
      <c r="H2435" s="4">
        <v>1</v>
      </c>
      <c r="I2435" s="17" t="str">
        <f t="shared" si="115"/>
        <v>√</v>
      </c>
      <c r="J2435" s="2" t="s">
        <v>13798</v>
      </c>
      <c r="K2435" s="2" t="s">
        <v>12277</v>
      </c>
      <c r="L2435" s="2" t="s">
        <v>12278</v>
      </c>
      <c r="M2435" s="17">
        <v>1</v>
      </c>
      <c r="N2435" s="25"/>
      <c r="O2435" s="80" t="e">
        <f>MATCH(C2435,大汇总!$A$2:$A$6000,0)</f>
        <v>#N/A</v>
      </c>
      <c r="P2435">
        <f t="shared" ca="1" si="116"/>
        <v>0.45336810351696755</v>
      </c>
    </row>
    <row r="2436" spans="1:16" ht="70.150000000000006" hidden="1" customHeight="1">
      <c r="A2436" s="80" t="s">
        <v>16115</v>
      </c>
      <c r="B2436" s="1">
        <v>405</v>
      </c>
      <c r="C2436" s="3" t="s">
        <v>5084</v>
      </c>
      <c r="D2436" s="4" t="s">
        <v>5085</v>
      </c>
      <c r="E2436" s="1" t="str">
        <f t="shared" si="114"/>
        <v/>
      </c>
      <c r="G2436" s="1" t="s">
        <v>17860</v>
      </c>
      <c r="H2436" s="4"/>
      <c r="I2436" s="17" t="str">
        <f t="shared" si="115"/>
        <v/>
      </c>
      <c r="J2436" s="2" t="s">
        <v>5086</v>
      </c>
      <c r="K2436" s="2" t="s">
        <v>5087</v>
      </c>
      <c r="L2436" s="2" t="s">
        <v>5085</v>
      </c>
      <c r="M2436" s="17">
        <v>3</v>
      </c>
      <c r="N2436" s="24"/>
      <c r="O2436" s="80">
        <f>MATCH(C2436,大汇总!$A$2:$A$6000,0)</f>
        <v>1063</v>
      </c>
      <c r="P2436">
        <f t="shared" ca="1" si="116"/>
        <v>2.0585701595397632E-2</v>
      </c>
    </row>
    <row r="2437" spans="1:16" ht="70.150000000000006" hidden="1" customHeight="1">
      <c r="A2437" s="80" t="s">
        <v>16113</v>
      </c>
      <c r="B2437" s="1">
        <v>405</v>
      </c>
      <c r="C2437" s="3" t="s">
        <v>1034</v>
      </c>
      <c r="D2437" s="4" t="s">
        <v>1035</v>
      </c>
      <c r="E2437" s="1" t="str">
        <f t="shared" si="114"/>
        <v/>
      </c>
      <c r="G2437" s="1"/>
      <c r="H2437" s="4">
        <v>2</v>
      </c>
      <c r="I2437" s="17" t="str">
        <f t="shared" si="115"/>
        <v>√</v>
      </c>
      <c r="J2437" s="2" t="s">
        <v>1036</v>
      </c>
      <c r="K2437" s="2" t="s">
        <v>1035</v>
      </c>
      <c r="L2437" s="2" t="s">
        <v>1037</v>
      </c>
      <c r="M2437" s="17">
        <v>2</v>
      </c>
      <c r="N2437" s="24"/>
      <c r="O2437" s="80">
        <f>MATCH(C2437,大汇总!$A$2:$A$6000,0)</f>
        <v>2666</v>
      </c>
      <c r="P2437">
        <f t="shared" ca="1" si="116"/>
        <v>0.7916866985812272</v>
      </c>
    </row>
    <row r="2438" spans="1:16" ht="70.150000000000006" hidden="1" customHeight="1">
      <c r="A2438" s="80" t="s">
        <v>16116</v>
      </c>
      <c r="B2438" s="1">
        <v>405</v>
      </c>
      <c r="C2438" s="3" t="s">
        <v>7136</v>
      </c>
      <c r="D2438" s="4" t="s">
        <v>7137</v>
      </c>
      <c r="E2438" s="1" t="str">
        <f t="shared" si="114"/>
        <v/>
      </c>
      <c r="F2438" s="80" t="s">
        <v>29533</v>
      </c>
      <c r="G2438" s="1"/>
      <c r="H2438" s="4">
        <v>1</v>
      </c>
      <c r="I2438" s="17" t="str">
        <f t="shared" si="115"/>
        <v>√</v>
      </c>
      <c r="J2438" s="2" t="s">
        <v>7137</v>
      </c>
      <c r="K2438" s="2" t="s">
        <v>7133</v>
      </c>
      <c r="L2438" s="2" t="s">
        <v>7138</v>
      </c>
      <c r="M2438" s="17">
        <v>1</v>
      </c>
      <c r="N2438" s="38"/>
      <c r="O2438" s="80">
        <f>MATCH(C2438,大汇总!$A$2:$A$6000,0)</f>
        <v>3440</v>
      </c>
      <c r="P2438">
        <f t="shared" ca="1" si="116"/>
        <v>0.88380138529750485</v>
      </c>
    </row>
    <row r="2439" spans="1:16" ht="70.150000000000006" hidden="1" customHeight="1">
      <c r="A2439" s="80" t="s">
        <v>16120</v>
      </c>
      <c r="B2439" s="1">
        <v>405</v>
      </c>
      <c r="C2439" s="3" t="s">
        <v>15299</v>
      </c>
      <c r="D2439" s="4" t="s">
        <v>13799</v>
      </c>
      <c r="E2439" s="9" t="str">
        <f t="shared" si="114"/>
        <v/>
      </c>
      <c r="G2439" s="9"/>
      <c r="H2439" s="4">
        <v>2</v>
      </c>
      <c r="I2439" s="17" t="str">
        <f t="shared" si="115"/>
        <v>√</v>
      </c>
      <c r="J2439" s="2" t="s">
        <v>12281</v>
      </c>
      <c r="K2439" s="2" t="s">
        <v>13799</v>
      </c>
      <c r="L2439" s="2" t="s">
        <v>12282</v>
      </c>
      <c r="M2439" s="17">
        <v>2</v>
      </c>
      <c r="N2439" s="25"/>
      <c r="O2439" s="80" t="e">
        <f>MATCH(C2439,大汇总!$A$2:$A$6000,0)</f>
        <v>#N/A</v>
      </c>
      <c r="P2439">
        <f t="shared" ca="1" si="116"/>
        <v>2.1586888669387849E-2</v>
      </c>
    </row>
    <row r="2440" spans="1:16" ht="70.150000000000006" hidden="1" customHeight="1">
      <c r="A2440" s="80" t="s">
        <v>16115</v>
      </c>
      <c r="B2440" s="1">
        <v>406</v>
      </c>
      <c r="C2440" s="3" t="s">
        <v>5088</v>
      </c>
      <c r="D2440" s="4" t="s">
        <v>5089</v>
      </c>
      <c r="E2440" s="1" t="str">
        <f t="shared" si="114"/>
        <v/>
      </c>
      <c r="G2440" s="1" t="s">
        <v>17860</v>
      </c>
      <c r="H2440" s="4"/>
      <c r="I2440" s="17" t="str">
        <f t="shared" si="115"/>
        <v/>
      </c>
      <c r="J2440" s="2" t="s">
        <v>5090</v>
      </c>
      <c r="K2440" s="2" t="s">
        <v>5089</v>
      </c>
      <c r="L2440" s="2" t="s">
        <v>5091</v>
      </c>
      <c r="M2440" s="17">
        <v>2</v>
      </c>
      <c r="N2440" s="24"/>
      <c r="O2440" s="80">
        <f>MATCH(C2440,大汇总!$A$2:$A$6000,0)</f>
        <v>1062</v>
      </c>
      <c r="P2440">
        <f t="shared" ca="1" si="116"/>
        <v>0.68936384232874759</v>
      </c>
    </row>
    <row r="2441" spans="1:16" ht="70.150000000000006" hidden="1" customHeight="1">
      <c r="A2441" s="80" t="s">
        <v>16113</v>
      </c>
      <c r="B2441" s="1">
        <v>406</v>
      </c>
      <c r="C2441" s="3" t="s">
        <v>1038</v>
      </c>
      <c r="D2441" s="4" t="s">
        <v>1039</v>
      </c>
      <c r="E2441" s="1" t="str">
        <f t="shared" si="114"/>
        <v/>
      </c>
      <c r="G2441" s="1"/>
      <c r="H2441" s="4">
        <v>3</v>
      </c>
      <c r="I2441" s="17" t="str">
        <f t="shared" si="115"/>
        <v>√</v>
      </c>
      <c r="J2441" s="2" t="s">
        <v>1041</v>
      </c>
      <c r="K2441" s="2" t="s">
        <v>1040</v>
      </c>
      <c r="L2441" s="2" t="s">
        <v>1039</v>
      </c>
      <c r="M2441" s="17">
        <v>3</v>
      </c>
      <c r="N2441" s="24"/>
      <c r="O2441" s="80">
        <f>MATCH(C2441,大汇总!$A$2:$A$6000,0)</f>
        <v>4642</v>
      </c>
      <c r="P2441">
        <f t="shared" ca="1" si="116"/>
        <v>0.11789795651353685</v>
      </c>
    </row>
    <row r="2442" spans="1:16" ht="70.150000000000006" hidden="1" customHeight="1">
      <c r="A2442" s="80" t="s">
        <v>16116</v>
      </c>
      <c r="B2442" s="1">
        <v>406</v>
      </c>
      <c r="C2442" s="3" t="s">
        <v>7139</v>
      </c>
      <c r="D2442" s="4" t="s">
        <v>7140</v>
      </c>
      <c r="E2442" s="1" t="str">
        <f t="shared" si="114"/>
        <v/>
      </c>
      <c r="F2442" s="9" t="s">
        <v>17901</v>
      </c>
      <c r="G2442" s="9" t="s">
        <v>17857</v>
      </c>
      <c r="H2442" s="4">
        <v>1</v>
      </c>
      <c r="I2442" s="17" t="str">
        <f t="shared" si="115"/>
        <v>√</v>
      </c>
      <c r="J2442" s="2" t="s">
        <v>7140</v>
      </c>
      <c r="K2442" s="2" t="s">
        <v>7141</v>
      </c>
      <c r="L2442" s="2" t="s">
        <v>7142</v>
      </c>
      <c r="M2442" s="17">
        <v>1</v>
      </c>
      <c r="N2442" s="38"/>
      <c r="O2442" s="80">
        <f>MATCH(C2442,大汇总!$A$2:$A$6000,0)</f>
        <v>1691</v>
      </c>
      <c r="P2442">
        <f t="shared" ca="1" si="116"/>
        <v>0.99824603584024119</v>
      </c>
    </row>
    <row r="2443" spans="1:16" ht="70.150000000000006" hidden="1" customHeight="1">
      <c r="A2443" s="80" t="s">
        <v>16120</v>
      </c>
      <c r="B2443" s="34">
        <v>406</v>
      </c>
      <c r="C2443" s="48" t="s">
        <v>29525</v>
      </c>
      <c r="D2443" s="47" t="s">
        <v>13801</v>
      </c>
      <c r="E2443" s="36" t="str">
        <f t="shared" si="114"/>
        <v/>
      </c>
      <c r="G2443" s="36" t="s">
        <v>17862</v>
      </c>
      <c r="H2443" s="47">
        <v>2</v>
      </c>
      <c r="I2443" s="37" t="str">
        <f t="shared" si="115"/>
        <v>√</v>
      </c>
      <c r="J2443" s="35" t="s">
        <v>13802</v>
      </c>
      <c r="K2443" s="35" t="s">
        <v>13801</v>
      </c>
      <c r="L2443" s="35" t="s">
        <v>13803</v>
      </c>
      <c r="M2443" s="17">
        <v>2</v>
      </c>
      <c r="N2443" s="25"/>
      <c r="O2443" s="80" t="e">
        <f>MATCH(C2443,大汇总!$A$2:$A$6000,0)</f>
        <v>#N/A</v>
      </c>
      <c r="P2443">
        <f t="shared" ca="1" si="116"/>
        <v>0.17362709278470334</v>
      </c>
    </row>
    <row r="2444" spans="1:16" ht="70.150000000000006" hidden="1" customHeight="1">
      <c r="A2444" s="80" t="s">
        <v>16115</v>
      </c>
      <c r="B2444" s="1">
        <v>407</v>
      </c>
      <c r="C2444" s="48" t="s">
        <v>5092</v>
      </c>
      <c r="D2444" s="47" t="s">
        <v>5093</v>
      </c>
      <c r="E2444" s="34" t="str">
        <f t="shared" si="114"/>
        <v/>
      </c>
      <c r="F2444" s="89"/>
      <c r="G2444" s="34" t="s">
        <v>17862</v>
      </c>
      <c r="H2444" s="47">
        <v>1</v>
      </c>
      <c r="I2444" s="37" t="str">
        <f t="shared" si="115"/>
        <v>√</v>
      </c>
      <c r="J2444" s="35" t="s">
        <v>5093</v>
      </c>
      <c r="K2444" s="35" t="s">
        <v>5094</v>
      </c>
      <c r="L2444" s="35" t="s">
        <v>5095</v>
      </c>
      <c r="M2444" s="17">
        <v>1</v>
      </c>
      <c r="N2444" s="24"/>
      <c r="O2444" s="80">
        <f>MATCH(C2444,大汇总!$A$2:$A$6000,0)</f>
        <v>12</v>
      </c>
      <c r="P2444">
        <f t="shared" ca="1" si="116"/>
        <v>0.68688165894543496</v>
      </c>
    </row>
    <row r="2445" spans="1:16" ht="70.150000000000006" hidden="1" customHeight="1">
      <c r="A2445" s="80" t="s">
        <v>16113</v>
      </c>
      <c r="B2445" s="1">
        <v>407</v>
      </c>
      <c r="C2445" s="3" t="s">
        <v>227</v>
      </c>
      <c r="D2445" s="4" t="s">
        <v>228</v>
      </c>
      <c r="E2445" s="1" t="str">
        <f t="shared" si="114"/>
        <v/>
      </c>
      <c r="G2445" s="1" t="s">
        <v>17866</v>
      </c>
      <c r="H2445" s="4">
        <v>3</v>
      </c>
      <c r="I2445" s="17" t="str">
        <f t="shared" si="115"/>
        <v>√</v>
      </c>
      <c r="J2445" s="2" t="s">
        <v>230</v>
      </c>
      <c r="K2445" s="2" t="s">
        <v>229</v>
      </c>
      <c r="L2445" s="2" t="s">
        <v>228</v>
      </c>
      <c r="M2445" s="17">
        <v>3</v>
      </c>
      <c r="N2445" s="23"/>
      <c r="O2445" s="80">
        <f>MATCH(C2445,大汇总!$A$2:$A$6000,0)</f>
        <v>1017</v>
      </c>
      <c r="P2445">
        <f t="shared" ca="1" si="116"/>
        <v>0.66358255860428628</v>
      </c>
    </row>
    <row r="2446" spans="1:16" ht="70.150000000000006" hidden="1" customHeight="1">
      <c r="A2446" s="80" t="s">
        <v>16116</v>
      </c>
      <c r="B2446" s="1">
        <v>407</v>
      </c>
      <c r="C2446" s="3" t="s">
        <v>7143</v>
      </c>
      <c r="D2446" s="4" t="s">
        <v>7144</v>
      </c>
      <c r="E2446" s="1" t="str">
        <f t="shared" si="114"/>
        <v/>
      </c>
      <c r="F2446" s="80" t="s">
        <v>29533</v>
      </c>
      <c r="G2446" s="1"/>
      <c r="H2446" s="4">
        <v>3</v>
      </c>
      <c r="I2446" s="17" t="str">
        <f t="shared" si="115"/>
        <v>√</v>
      </c>
      <c r="J2446" s="2" t="s">
        <v>7146</v>
      </c>
      <c r="K2446" s="2" t="s">
        <v>7145</v>
      </c>
      <c r="L2446" s="2" t="s">
        <v>7144</v>
      </c>
      <c r="M2446" s="17">
        <v>3</v>
      </c>
      <c r="N2446" s="38"/>
      <c r="O2446" s="80">
        <f>MATCH(C2446,大汇总!$A$2:$A$6000,0)</f>
        <v>1690</v>
      </c>
      <c r="P2446">
        <f t="shared" ca="1" si="116"/>
        <v>0.16008052720210153</v>
      </c>
    </row>
    <row r="2447" spans="1:16" ht="70.150000000000006" hidden="1" customHeight="1">
      <c r="A2447" s="80" t="s">
        <v>16120</v>
      </c>
      <c r="B2447" s="1">
        <v>407</v>
      </c>
      <c r="C2447" s="3" t="s">
        <v>15300</v>
      </c>
      <c r="D2447" s="4" t="s">
        <v>12287</v>
      </c>
      <c r="E2447" s="9" t="str">
        <f t="shared" si="114"/>
        <v/>
      </c>
      <c r="G2447" s="9"/>
      <c r="H2447" s="4">
        <v>3</v>
      </c>
      <c r="I2447" s="17" t="str">
        <f t="shared" si="115"/>
        <v>√</v>
      </c>
      <c r="J2447" s="2" t="s">
        <v>13804</v>
      </c>
      <c r="K2447" s="2" t="s">
        <v>12288</v>
      </c>
      <c r="L2447" s="2" t="s">
        <v>12287</v>
      </c>
      <c r="M2447" s="17">
        <v>3</v>
      </c>
      <c r="N2447" s="25"/>
      <c r="O2447" s="80" t="e">
        <f>MATCH(C2447,大汇总!$A$2:$A$6000,0)</f>
        <v>#N/A</v>
      </c>
      <c r="P2447">
        <f t="shared" ca="1" si="116"/>
        <v>0.742974166716863</v>
      </c>
    </row>
    <row r="2448" spans="1:16" ht="70.150000000000006" hidden="1" customHeight="1">
      <c r="A2448" s="80" t="s">
        <v>16115</v>
      </c>
      <c r="B2448" s="1">
        <v>408</v>
      </c>
      <c r="C2448" s="48" t="s">
        <v>5096</v>
      </c>
      <c r="D2448" s="47" t="s">
        <v>5097</v>
      </c>
      <c r="E2448" s="34" t="str">
        <f t="shared" si="114"/>
        <v/>
      </c>
      <c r="F2448" s="89"/>
      <c r="G2448" s="34" t="s">
        <v>17862</v>
      </c>
      <c r="H2448" s="47">
        <v>3</v>
      </c>
      <c r="I2448" s="37" t="str">
        <f t="shared" si="115"/>
        <v>√</v>
      </c>
      <c r="J2448" s="35" t="s">
        <v>4300</v>
      </c>
      <c r="K2448" s="35" t="s">
        <v>4298</v>
      </c>
      <c r="L2448" s="35" t="s">
        <v>5097</v>
      </c>
      <c r="M2448" s="17">
        <v>3</v>
      </c>
      <c r="N2448" s="24"/>
      <c r="O2448" s="80" t="e">
        <f>MATCH(C2448,大汇总!$A$2:$A$6000,0)</f>
        <v>#N/A</v>
      </c>
      <c r="P2448">
        <f t="shared" ca="1" si="116"/>
        <v>0.27649643718218497</v>
      </c>
    </row>
    <row r="2449" spans="1:16" ht="70.150000000000006" hidden="1" customHeight="1">
      <c r="A2449" s="80" t="s">
        <v>16113</v>
      </c>
      <c r="B2449" s="1">
        <v>408</v>
      </c>
      <c r="C2449" s="3" t="s">
        <v>1046</v>
      </c>
      <c r="D2449" s="4" t="s">
        <v>1047</v>
      </c>
      <c r="E2449" s="1" t="str">
        <f t="shared" si="114"/>
        <v/>
      </c>
      <c r="G2449" s="1"/>
      <c r="H2449" s="4">
        <v>1</v>
      </c>
      <c r="I2449" s="17" t="str">
        <f t="shared" si="115"/>
        <v>√</v>
      </c>
      <c r="J2449" s="2" t="s">
        <v>1047</v>
      </c>
      <c r="K2449" s="2" t="s">
        <v>1048</v>
      </c>
      <c r="L2449" s="2" t="s">
        <v>1049</v>
      </c>
      <c r="M2449" s="17">
        <v>1</v>
      </c>
      <c r="N2449" s="23"/>
      <c r="O2449" s="80" t="e">
        <f>MATCH(C2449,大汇总!$A$2:$A$6000,0)</f>
        <v>#N/A</v>
      </c>
      <c r="P2449">
        <f t="shared" ca="1" si="116"/>
        <v>0.13984875711163314</v>
      </c>
    </row>
    <row r="2450" spans="1:16" ht="70.150000000000006" hidden="1" customHeight="1">
      <c r="A2450" s="80" t="s">
        <v>16120</v>
      </c>
      <c r="B2450" s="1">
        <v>408</v>
      </c>
      <c r="C2450" s="3" t="s">
        <v>13805</v>
      </c>
      <c r="D2450" s="4" t="s">
        <v>13806</v>
      </c>
      <c r="E2450" s="9" t="str">
        <f t="shared" si="114"/>
        <v/>
      </c>
      <c r="G2450" s="9"/>
      <c r="H2450" s="4">
        <v>3</v>
      </c>
      <c r="I2450" s="17" t="str">
        <f t="shared" si="115"/>
        <v>√</v>
      </c>
      <c r="J2450" s="2" t="s">
        <v>13808</v>
      </c>
      <c r="K2450" s="2" t="s">
        <v>13807</v>
      </c>
      <c r="L2450" s="2" t="s">
        <v>13806</v>
      </c>
      <c r="M2450" s="17">
        <v>3</v>
      </c>
      <c r="N2450" s="25"/>
      <c r="O2450" s="80">
        <f>MATCH(C2450,大汇总!$A$2:$A$6000,0)</f>
        <v>1680</v>
      </c>
      <c r="P2450">
        <f t="shared" ca="1" si="116"/>
        <v>1.2741362651967125E-2</v>
      </c>
    </row>
    <row r="2451" spans="1:16" ht="70.150000000000006" hidden="1" customHeight="1">
      <c r="A2451" s="80" t="s">
        <v>16115</v>
      </c>
      <c r="B2451" s="1">
        <v>409</v>
      </c>
      <c r="C2451" s="48" t="s">
        <v>5098</v>
      </c>
      <c r="D2451" s="47" t="s">
        <v>5099</v>
      </c>
      <c r="E2451" s="34" t="str">
        <f t="shared" si="114"/>
        <v/>
      </c>
      <c r="F2451" s="89"/>
      <c r="G2451" s="34" t="s">
        <v>17862</v>
      </c>
      <c r="H2451" s="47">
        <v>1</v>
      </c>
      <c r="I2451" s="37" t="str">
        <f t="shared" si="115"/>
        <v>√</v>
      </c>
      <c r="J2451" s="35" t="s">
        <v>5099</v>
      </c>
      <c r="K2451" s="35" t="s">
        <v>5100</v>
      </c>
      <c r="L2451" s="35" t="s">
        <v>5101</v>
      </c>
      <c r="M2451" s="17">
        <v>1</v>
      </c>
      <c r="N2451" s="24"/>
      <c r="O2451" s="80">
        <f>MATCH(C2451,大汇总!$A$2:$A$6000,0)</f>
        <v>4705</v>
      </c>
      <c r="P2451">
        <f t="shared" ca="1" si="116"/>
        <v>0.17165231147674964</v>
      </c>
    </row>
    <row r="2452" spans="1:16" ht="70.150000000000006" hidden="1" customHeight="1">
      <c r="A2452" s="80" t="s">
        <v>16113</v>
      </c>
      <c r="B2452" s="1">
        <v>409</v>
      </c>
      <c r="C2452" s="3" t="s">
        <v>1617</v>
      </c>
      <c r="D2452" s="4" t="s">
        <v>1050</v>
      </c>
      <c r="E2452" s="1" t="str">
        <f t="shared" si="114"/>
        <v/>
      </c>
      <c r="G2452" s="1"/>
      <c r="H2452" s="4">
        <v>1</v>
      </c>
      <c r="I2452" s="17" t="str">
        <f t="shared" si="115"/>
        <v>√</v>
      </c>
      <c r="J2452" s="2" t="s">
        <v>1050</v>
      </c>
      <c r="K2452" s="2" t="s">
        <v>1051</v>
      </c>
      <c r="L2452" s="2" t="s">
        <v>1052</v>
      </c>
      <c r="M2452" s="17">
        <v>1</v>
      </c>
      <c r="N2452" s="24"/>
      <c r="O2452" s="80">
        <f>MATCH(C2452,大汇总!$A$2:$A$6000,0)</f>
        <v>5177</v>
      </c>
      <c r="P2452">
        <f t="shared" ca="1" si="116"/>
        <v>0.29572070132004469</v>
      </c>
    </row>
    <row r="2453" spans="1:16" ht="70.150000000000006" hidden="1" customHeight="1">
      <c r="A2453" s="80" t="s">
        <v>16116</v>
      </c>
      <c r="B2453" s="1">
        <v>409</v>
      </c>
      <c r="C2453" s="3" t="s">
        <v>7147</v>
      </c>
      <c r="D2453" s="4" t="s">
        <v>7148</v>
      </c>
      <c r="E2453" s="1" t="str">
        <f t="shared" si="114"/>
        <v/>
      </c>
      <c r="F2453" s="80" t="s">
        <v>29533</v>
      </c>
      <c r="G2453" s="1"/>
      <c r="H2453" s="4">
        <v>3</v>
      </c>
      <c r="I2453" s="17" t="str">
        <f t="shared" si="115"/>
        <v>√</v>
      </c>
      <c r="J2453" s="2" t="s">
        <v>7150</v>
      </c>
      <c r="K2453" s="2" t="s">
        <v>7149</v>
      </c>
      <c r="L2453" s="2" t="s">
        <v>7148</v>
      </c>
      <c r="M2453" s="17">
        <v>3</v>
      </c>
      <c r="N2453" s="38"/>
      <c r="O2453" s="80">
        <f>MATCH(C2453,大汇总!$A$2:$A$6000,0)</f>
        <v>5044</v>
      </c>
      <c r="P2453">
        <f t="shared" ca="1" si="116"/>
        <v>0.67367861480543234</v>
      </c>
    </row>
    <row r="2454" spans="1:16" ht="70.150000000000006" hidden="1" customHeight="1">
      <c r="A2454" s="80" t="s">
        <v>16120</v>
      </c>
      <c r="B2454" s="1">
        <v>409</v>
      </c>
      <c r="C2454" s="3" t="s">
        <v>13809</v>
      </c>
      <c r="D2454" s="4" t="s">
        <v>13810</v>
      </c>
      <c r="E2454" s="9" t="str">
        <f t="shared" si="114"/>
        <v/>
      </c>
      <c r="F2454" s="80" t="s">
        <v>29470</v>
      </c>
      <c r="G2454" s="9"/>
      <c r="H2454" s="4">
        <v>2</v>
      </c>
      <c r="I2454" s="17" t="str">
        <f t="shared" si="115"/>
        <v>√</v>
      </c>
      <c r="J2454" s="2" t="s">
        <v>13811</v>
      </c>
      <c r="K2454" s="2" t="s">
        <v>13810</v>
      </c>
      <c r="L2454" s="2" t="s">
        <v>13812</v>
      </c>
      <c r="M2454" s="17">
        <v>2</v>
      </c>
      <c r="N2454" s="25"/>
      <c r="O2454" s="80">
        <f>MATCH(C2454,大汇总!$A$2:$A$6000,0)</f>
        <v>2156</v>
      </c>
      <c r="P2454">
        <f t="shared" ca="1" si="116"/>
        <v>6.0854999555968847E-2</v>
      </c>
    </row>
    <row r="2455" spans="1:16" ht="70.150000000000006" hidden="1" customHeight="1">
      <c r="A2455" s="80" t="s">
        <v>16115</v>
      </c>
      <c r="B2455" s="1">
        <v>410</v>
      </c>
      <c r="C2455" s="48" t="s">
        <v>5102</v>
      </c>
      <c r="D2455" s="47" t="s">
        <v>5103</v>
      </c>
      <c r="E2455" s="34" t="str">
        <f t="shared" si="114"/>
        <v/>
      </c>
      <c r="F2455" s="89"/>
      <c r="G2455" s="34" t="s">
        <v>17862</v>
      </c>
      <c r="H2455" s="47">
        <v>1</v>
      </c>
      <c r="I2455" s="37" t="str">
        <f t="shared" si="115"/>
        <v>√</v>
      </c>
      <c r="J2455" s="35" t="s">
        <v>5103</v>
      </c>
      <c r="K2455" s="35" t="s">
        <v>5104</v>
      </c>
      <c r="L2455" s="35" t="s">
        <v>5105</v>
      </c>
      <c r="M2455" s="17">
        <v>1</v>
      </c>
      <c r="N2455" s="24"/>
      <c r="O2455" s="80">
        <f>MATCH(C2455,大汇总!$A$2:$A$6000,0)</f>
        <v>4917</v>
      </c>
      <c r="P2455">
        <f t="shared" ca="1" si="116"/>
        <v>8.5762301709260136E-2</v>
      </c>
    </row>
    <row r="2456" spans="1:16" ht="70.150000000000006" hidden="1" customHeight="1">
      <c r="A2456" s="80" t="s">
        <v>16113</v>
      </c>
      <c r="B2456" s="1">
        <v>410</v>
      </c>
      <c r="C2456" s="3" t="s">
        <v>1053</v>
      </c>
      <c r="D2456" s="4" t="s">
        <v>1054</v>
      </c>
      <c r="E2456" s="1" t="str">
        <f t="shared" si="114"/>
        <v/>
      </c>
      <c r="G2456" s="1"/>
      <c r="H2456" s="4">
        <v>2</v>
      </c>
      <c r="I2456" s="17" t="str">
        <f t="shared" si="115"/>
        <v>√</v>
      </c>
      <c r="J2456" s="2" t="s">
        <v>1055</v>
      </c>
      <c r="K2456" s="2" t="s">
        <v>1054</v>
      </c>
      <c r="L2456" s="2" t="s">
        <v>1056</v>
      </c>
      <c r="M2456" s="17">
        <v>2</v>
      </c>
      <c r="N2456" s="24"/>
      <c r="O2456" s="80">
        <f>MATCH(C2456,大汇总!$A$2:$A$6000,0)</f>
        <v>1700</v>
      </c>
      <c r="P2456">
        <f t="shared" ca="1" si="116"/>
        <v>0.41526528943140262</v>
      </c>
    </row>
    <row r="2457" spans="1:16" ht="70.150000000000006" hidden="1" customHeight="1">
      <c r="A2457" s="80" t="s">
        <v>16116</v>
      </c>
      <c r="B2457" s="1">
        <v>410</v>
      </c>
      <c r="C2457" s="3" t="s">
        <v>7151</v>
      </c>
      <c r="D2457" s="4" t="s">
        <v>7152</v>
      </c>
      <c r="E2457" s="1" t="str">
        <f t="shared" si="114"/>
        <v/>
      </c>
      <c r="F2457" s="9" t="s">
        <v>17901</v>
      </c>
      <c r="G2457" s="1"/>
      <c r="H2457" s="4">
        <v>3</v>
      </c>
      <c r="I2457" s="17" t="str">
        <f t="shared" si="115"/>
        <v>√</v>
      </c>
      <c r="J2457" s="2" t="s">
        <v>7154</v>
      </c>
      <c r="K2457" s="2" t="s">
        <v>7153</v>
      </c>
      <c r="L2457" s="2" t="s">
        <v>7152</v>
      </c>
      <c r="M2457" s="17">
        <v>3</v>
      </c>
      <c r="N2457" s="38"/>
      <c r="O2457" s="80">
        <f>MATCH(C2457,大汇总!$A$2:$A$6000,0)</f>
        <v>3985</v>
      </c>
      <c r="P2457">
        <f t="shared" ca="1" si="116"/>
        <v>0.12856094875814927</v>
      </c>
    </row>
    <row r="2458" spans="1:16" ht="70.150000000000006" hidden="1" customHeight="1">
      <c r="A2458" s="80" t="s">
        <v>16120</v>
      </c>
      <c r="B2458" s="1">
        <v>410</v>
      </c>
      <c r="C2458" s="3" t="s">
        <v>13813</v>
      </c>
      <c r="D2458" s="4" t="s">
        <v>13814</v>
      </c>
      <c r="E2458" s="9" t="str">
        <f t="shared" si="114"/>
        <v/>
      </c>
      <c r="G2458" s="9"/>
      <c r="H2458" s="4">
        <v>1</v>
      </c>
      <c r="I2458" s="17" t="str">
        <f t="shared" si="115"/>
        <v>√</v>
      </c>
      <c r="J2458" s="2" t="s">
        <v>13814</v>
      </c>
      <c r="K2458" s="2" t="s">
        <v>13815</v>
      </c>
      <c r="L2458" s="2" t="s">
        <v>13816</v>
      </c>
      <c r="M2458" s="17">
        <v>1</v>
      </c>
      <c r="N2458" s="25"/>
      <c r="O2458" s="80">
        <f>MATCH(C2458,大汇总!$A$2:$A$6000,0)</f>
        <v>3078</v>
      </c>
      <c r="P2458">
        <f t="shared" ca="1" si="116"/>
        <v>0.73030696741398415</v>
      </c>
    </row>
    <row r="2459" spans="1:16" ht="70.150000000000006" hidden="1" customHeight="1">
      <c r="A2459" s="80" t="s">
        <v>16115</v>
      </c>
      <c r="B2459" s="1">
        <v>411</v>
      </c>
      <c r="C2459" s="3" t="s">
        <v>5106</v>
      </c>
      <c r="D2459" s="4" t="s">
        <v>5107</v>
      </c>
      <c r="E2459" s="1" t="str">
        <f t="shared" si="114"/>
        <v/>
      </c>
      <c r="F2459" s="80" t="s">
        <v>29528</v>
      </c>
      <c r="G2459" s="1" t="s">
        <v>17860</v>
      </c>
      <c r="H2459" s="4"/>
      <c r="I2459" s="17" t="str">
        <f t="shared" si="115"/>
        <v/>
      </c>
      <c r="J2459" s="2" t="s">
        <v>29529</v>
      </c>
      <c r="K2459" s="2" t="s">
        <v>5108</v>
      </c>
      <c r="L2459" s="2" t="s">
        <v>5109</v>
      </c>
      <c r="M2459" s="17">
        <v>1</v>
      </c>
      <c r="N2459" s="24"/>
      <c r="O2459" s="80">
        <f>MATCH(C2459,大汇总!$A$2:$A$6000,0)</f>
        <v>1325</v>
      </c>
      <c r="P2459">
        <f t="shared" ca="1" si="116"/>
        <v>0.33367782215399877</v>
      </c>
    </row>
    <row r="2460" spans="1:16" ht="70.150000000000006" hidden="1" customHeight="1">
      <c r="A2460" s="80" t="s">
        <v>16113</v>
      </c>
      <c r="B2460" s="1">
        <v>411</v>
      </c>
      <c r="C2460" s="3" t="s">
        <v>1618</v>
      </c>
      <c r="D2460" s="4" t="s">
        <v>1058</v>
      </c>
      <c r="E2460" s="1" t="str">
        <f t="shared" si="114"/>
        <v/>
      </c>
      <c r="G2460" s="1"/>
      <c r="H2460" s="4">
        <v>2</v>
      </c>
      <c r="I2460" s="17" t="str">
        <f t="shared" si="115"/>
        <v>√</v>
      </c>
      <c r="J2460" s="2" t="s">
        <v>1057</v>
      </c>
      <c r="K2460" s="2" t="s">
        <v>1058</v>
      </c>
      <c r="L2460" s="2" t="s">
        <v>1059</v>
      </c>
      <c r="M2460" s="17">
        <v>2</v>
      </c>
      <c r="N2460" s="24"/>
      <c r="O2460" s="80">
        <f>MATCH(C2460,大汇总!$A$2:$A$6000,0)</f>
        <v>2607</v>
      </c>
      <c r="P2460">
        <f t="shared" ca="1" si="116"/>
        <v>0.2708985437840673</v>
      </c>
    </row>
    <row r="2461" spans="1:16" ht="70.150000000000006" hidden="1" customHeight="1">
      <c r="A2461" s="80" t="s">
        <v>16116</v>
      </c>
      <c r="B2461" s="1">
        <v>411</v>
      </c>
      <c r="C2461" s="3" t="s">
        <v>7155</v>
      </c>
      <c r="D2461" s="4" t="s">
        <v>7156</v>
      </c>
      <c r="E2461" s="1" t="str">
        <f t="shared" si="114"/>
        <v/>
      </c>
      <c r="F2461" s="9" t="s">
        <v>17901</v>
      </c>
      <c r="G2461" s="1"/>
      <c r="H2461" s="4">
        <v>2</v>
      </c>
      <c r="I2461" s="17" t="str">
        <f t="shared" si="115"/>
        <v>√</v>
      </c>
      <c r="J2461" s="2" t="s">
        <v>7157</v>
      </c>
      <c r="K2461" s="2" t="s">
        <v>7156</v>
      </c>
      <c r="L2461" s="2" t="s">
        <v>7158</v>
      </c>
      <c r="M2461" s="17">
        <v>2</v>
      </c>
      <c r="N2461" s="38"/>
      <c r="O2461" s="80">
        <f>MATCH(C2461,大汇总!$A$2:$A$6000,0)</f>
        <v>1693</v>
      </c>
      <c r="P2461">
        <f t="shared" ca="1" si="116"/>
        <v>0.43644070538237367</v>
      </c>
    </row>
    <row r="2462" spans="1:16" ht="70.150000000000006" hidden="1" customHeight="1">
      <c r="A2462" s="80" t="s">
        <v>16120</v>
      </c>
      <c r="B2462" s="34">
        <v>411</v>
      </c>
      <c r="C2462" s="48" t="s">
        <v>13817</v>
      </c>
      <c r="D2462" s="47" t="s">
        <v>13818</v>
      </c>
      <c r="E2462" s="36" t="str">
        <f t="shared" si="114"/>
        <v/>
      </c>
      <c r="G2462" s="36"/>
      <c r="H2462" s="47"/>
      <c r="I2462" s="37" t="str">
        <f t="shared" si="115"/>
        <v/>
      </c>
      <c r="J2462" s="35" t="s">
        <v>13819</v>
      </c>
      <c r="K2462" s="35" t="s">
        <v>13818</v>
      </c>
      <c r="L2462" s="35" t="s">
        <v>13820</v>
      </c>
      <c r="M2462" s="17">
        <v>2</v>
      </c>
      <c r="N2462" s="25"/>
      <c r="O2462" s="80">
        <f>MATCH(C2462,大汇总!$A$2:$A$6000,0)</f>
        <v>3108</v>
      </c>
      <c r="P2462">
        <f t="shared" ca="1" si="116"/>
        <v>0.71724954623049675</v>
      </c>
    </row>
    <row r="2463" spans="1:16" ht="70.150000000000006" hidden="1" customHeight="1">
      <c r="A2463" s="80" t="s">
        <v>16115</v>
      </c>
      <c r="B2463" s="1">
        <v>412</v>
      </c>
      <c r="C2463" s="3" t="s">
        <v>5110</v>
      </c>
      <c r="D2463" s="4" t="s">
        <v>5108</v>
      </c>
      <c r="E2463" s="1" t="str">
        <f t="shared" si="114"/>
        <v/>
      </c>
      <c r="F2463" s="80" t="s">
        <v>29528</v>
      </c>
      <c r="G2463" s="1" t="s">
        <v>17860</v>
      </c>
      <c r="H2463" s="4"/>
      <c r="I2463" s="17" t="str">
        <f t="shared" si="115"/>
        <v/>
      </c>
      <c r="J2463" s="2" t="s">
        <v>5107</v>
      </c>
      <c r="K2463" s="2" t="s">
        <v>5108</v>
      </c>
      <c r="L2463" s="2" t="s">
        <v>5109</v>
      </c>
      <c r="M2463" s="17">
        <v>2</v>
      </c>
      <c r="N2463" s="24"/>
      <c r="O2463" s="80">
        <f>MATCH(C2463,大汇总!$A$2:$A$6000,0)</f>
        <v>1324</v>
      </c>
      <c r="P2463">
        <f t="shared" ca="1" si="116"/>
        <v>0.55689860287148274</v>
      </c>
    </row>
    <row r="2464" spans="1:16" ht="70.150000000000006" hidden="1" customHeight="1">
      <c r="A2464" s="80" t="s">
        <v>16113</v>
      </c>
      <c r="B2464" s="1">
        <v>412</v>
      </c>
      <c r="C2464" s="3" t="s">
        <v>1060</v>
      </c>
      <c r="D2464" s="4" t="s">
        <v>873</v>
      </c>
      <c r="E2464" s="1" t="str">
        <f t="shared" si="114"/>
        <v/>
      </c>
      <c r="G2464" s="1"/>
      <c r="H2464" s="4">
        <v>3</v>
      </c>
      <c r="I2464" s="17" t="str">
        <f t="shared" si="115"/>
        <v>√</v>
      </c>
      <c r="J2464" s="2" t="s">
        <v>897</v>
      </c>
      <c r="K2464" s="2" t="s">
        <v>1061</v>
      </c>
      <c r="L2464" s="2" t="s">
        <v>873</v>
      </c>
      <c r="M2464" s="17">
        <v>3</v>
      </c>
      <c r="N2464" s="23"/>
      <c r="O2464" s="80">
        <f>MATCH(C2464,大汇总!$A$2:$A$6000,0)</f>
        <v>2646</v>
      </c>
      <c r="P2464">
        <f t="shared" ca="1" si="116"/>
        <v>0.31839298018281748</v>
      </c>
    </row>
    <row r="2465" spans="1:16" ht="70.150000000000006" hidden="1" customHeight="1">
      <c r="A2465" s="80" t="s">
        <v>16116</v>
      </c>
      <c r="B2465" s="1">
        <v>412</v>
      </c>
      <c r="C2465" s="3" t="s">
        <v>7159</v>
      </c>
      <c r="D2465" s="4" t="s">
        <v>7160</v>
      </c>
      <c r="E2465" s="1" t="str">
        <f t="shared" si="114"/>
        <v/>
      </c>
      <c r="F2465" s="80" t="s">
        <v>29533</v>
      </c>
      <c r="G2465" s="1"/>
      <c r="H2465" s="4">
        <v>2</v>
      </c>
      <c r="I2465" s="17" t="str">
        <f t="shared" si="115"/>
        <v>√</v>
      </c>
      <c r="J2465" s="2" t="s">
        <v>7161</v>
      </c>
      <c r="K2465" s="2" t="s">
        <v>7160</v>
      </c>
      <c r="L2465" s="2" t="s">
        <v>7162</v>
      </c>
      <c r="M2465" s="17">
        <v>2</v>
      </c>
      <c r="N2465" s="38"/>
      <c r="O2465" s="80">
        <f>MATCH(C2465,大汇总!$A$2:$A$6000,0)</f>
        <v>2258</v>
      </c>
      <c r="P2465">
        <f t="shared" ca="1" si="116"/>
        <v>0.5638483704123155</v>
      </c>
    </row>
    <row r="2466" spans="1:16" ht="70.150000000000006" hidden="1" customHeight="1">
      <c r="A2466" s="80" t="s">
        <v>16120</v>
      </c>
      <c r="B2466" s="8">
        <v>412</v>
      </c>
      <c r="C2466" s="3" t="s">
        <v>13821</v>
      </c>
      <c r="D2466" s="4" t="s">
        <v>13822</v>
      </c>
      <c r="E2466" s="4" t="str">
        <f t="shared" si="114"/>
        <v/>
      </c>
      <c r="G2466" s="4"/>
      <c r="H2466" s="4">
        <v>1</v>
      </c>
      <c r="I2466" s="21" t="str">
        <f t="shared" si="115"/>
        <v>√</v>
      </c>
      <c r="J2466" s="7" t="s">
        <v>13822</v>
      </c>
      <c r="K2466" s="7" t="s">
        <v>13823</v>
      </c>
      <c r="L2466" s="7" t="s">
        <v>13824</v>
      </c>
      <c r="M2466" s="17">
        <v>1</v>
      </c>
      <c r="N2466" s="25"/>
      <c r="O2466" s="80">
        <f>MATCH(C2466,大汇总!$A$2:$A$6000,0)</f>
        <v>3071</v>
      </c>
      <c r="P2466">
        <f t="shared" ca="1" si="116"/>
        <v>0.59809062510982824</v>
      </c>
    </row>
    <row r="2467" spans="1:16" ht="70.150000000000006" hidden="1" customHeight="1">
      <c r="A2467" s="80" t="s">
        <v>16115</v>
      </c>
      <c r="B2467" s="1">
        <v>413</v>
      </c>
      <c r="C2467" s="3" t="s">
        <v>5111</v>
      </c>
      <c r="D2467" s="4" t="s">
        <v>5112</v>
      </c>
      <c r="E2467" s="1" t="str">
        <f t="shared" si="114"/>
        <v/>
      </c>
      <c r="F2467" s="80" t="s">
        <v>29528</v>
      </c>
      <c r="G2467" s="1" t="s">
        <v>17860</v>
      </c>
      <c r="H2467" s="4"/>
      <c r="I2467" s="17" t="str">
        <f t="shared" si="115"/>
        <v/>
      </c>
      <c r="J2467" s="2" t="s">
        <v>5112</v>
      </c>
      <c r="K2467" s="2" t="s">
        <v>5114</v>
      </c>
      <c r="L2467" s="2" t="s">
        <v>5113</v>
      </c>
      <c r="M2467" s="17">
        <v>1</v>
      </c>
      <c r="N2467" s="24"/>
      <c r="O2467" s="80">
        <f>MATCH(C2467,大汇总!$A$2:$A$6000,0)</f>
        <v>1312</v>
      </c>
      <c r="P2467">
        <f t="shared" ca="1" si="116"/>
        <v>0.2696110659940224</v>
      </c>
    </row>
    <row r="2468" spans="1:16" ht="70.150000000000006" hidden="1" customHeight="1">
      <c r="A2468" s="80" t="s">
        <v>16113</v>
      </c>
      <c r="B2468" s="1">
        <v>413</v>
      </c>
      <c r="C2468" s="3" t="s">
        <v>1062</v>
      </c>
      <c r="D2468" s="4" t="s">
        <v>1063</v>
      </c>
      <c r="E2468" s="1" t="str">
        <f t="shared" si="114"/>
        <v/>
      </c>
      <c r="G2468" s="1"/>
      <c r="H2468" s="4">
        <v>2</v>
      </c>
      <c r="I2468" s="17" t="str">
        <f t="shared" si="115"/>
        <v>√</v>
      </c>
      <c r="J2468" s="2" t="s">
        <v>1064</v>
      </c>
      <c r="K2468" s="2" t="s">
        <v>1063</v>
      </c>
      <c r="L2468" s="2" t="s">
        <v>1065</v>
      </c>
      <c r="M2468" s="17">
        <v>2</v>
      </c>
      <c r="N2468" s="24"/>
      <c r="O2468" s="80">
        <f>MATCH(C2468,大汇总!$A$2:$A$6000,0)</f>
        <v>2858</v>
      </c>
      <c r="P2468">
        <f t="shared" ca="1" si="116"/>
        <v>0.49992532616956953</v>
      </c>
    </row>
    <row r="2469" spans="1:16" ht="70.150000000000006" hidden="1" customHeight="1">
      <c r="A2469" s="80" t="s">
        <v>16116</v>
      </c>
      <c r="B2469" s="1">
        <v>413</v>
      </c>
      <c r="C2469" s="3" t="s">
        <v>7163</v>
      </c>
      <c r="D2469" s="4" t="s">
        <v>7164</v>
      </c>
      <c r="E2469" s="1" t="str">
        <f t="shared" si="114"/>
        <v/>
      </c>
      <c r="F2469" s="9" t="s">
        <v>17901</v>
      </c>
      <c r="G2469" s="1"/>
      <c r="H2469" s="4">
        <v>1</v>
      </c>
      <c r="I2469" s="17" t="str">
        <f t="shared" si="115"/>
        <v>√</v>
      </c>
      <c r="J2469" s="2" t="s">
        <v>7164</v>
      </c>
      <c r="K2469" s="2" t="s">
        <v>7165</v>
      </c>
      <c r="L2469" s="2" t="s">
        <v>7142</v>
      </c>
      <c r="M2469" s="17">
        <v>1</v>
      </c>
      <c r="N2469" s="38"/>
      <c r="O2469" s="80">
        <f>MATCH(C2469,大汇总!$A$2:$A$6000,0)</f>
        <v>1692</v>
      </c>
      <c r="P2469">
        <f t="shared" ca="1" si="116"/>
        <v>0.28844549441990164</v>
      </c>
    </row>
    <row r="2470" spans="1:16" ht="70.150000000000006" hidden="1" customHeight="1">
      <c r="A2470" s="80" t="s">
        <v>16120</v>
      </c>
      <c r="B2470" s="8">
        <v>413</v>
      </c>
      <c r="C2470" s="3" t="s">
        <v>13825</v>
      </c>
      <c r="D2470" s="4" t="s">
        <v>13826</v>
      </c>
      <c r="E2470" s="4" t="str">
        <f t="shared" si="114"/>
        <v/>
      </c>
      <c r="G2470" s="4"/>
      <c r="H2470" s="4">
        <v>2</v>
      </c>
      <c r="I2470" s="21" t="str">
        <f t="shared" si="115"/>
        <v>√</v>
      </c>
      <c r="J2470" s="7" t="s">
        <v>13827</v>
      </c>
      <c r="K2470" s="7" t="s">
        <v>13826</v>
      </c>
      <c r="L2470" s="7" t="s">
        <v>13828</v>
      </c>
      <c r="M2470" s="17">
        <v>2</v>
      </c>
      <c r="N2470" s="25"/>
      <c r="O2470" s="80">
        <f>MATCH(C2470,大汇总!$A$2:$A$6000,0)</f>
        <v>3083</v>
      </c>
      <c r="P2470">
        <f t="shared" ca="1" si="116"/>
        <v>0.60127163787851468</v>
      </c>
    </row>
    <row r="2471" spans="1:16" ht="70.150000000000006" hidden="1" customHeight="1">
      <c r="A2471" s="80" t="s">
        <v>16115</v>
      </c>
      <c r="B2471" s="1">
        <v>414</v>
      </c>
      <c r="C2471" s="3" t="s">
        <v>5115</v>
      </c>
      <c r="D2471" s="4" t="s">
        <v>5116</v>
      </c>
      <c r="E2471" s="1" t="str">
        <f t="shared" si="114"/>
        <v/>
      </c>
      <c r="F2471" s="80" t="s">
        <v>29528</v>
      </c>
      <c r="G2471" s="1" t="s">
        <v>17860</v>
      </c>
      <c r="H2471" s="4"/>
      <c r="I2471" s="17" t="str">
        <f t="shared" si="115"/>
        <v/>
      </c>
      <c r="J2471" s="2" t="s">
        <v>5117</v>
      </c>
      <c r="K2471" s="2" t="s">
        <v>5116</v>
      </c>
      <c r="L2471" s="2" t="s">
        <v>5118</v>
      </c>
      <c r="M2471" s="17">
        <v>2</v>
      </c>
      <c r="N2471" s="24"/>
      <c r="O2471" s="80">
        <f>MATCH(C2471,大汇总!$A$2:$A$6000,0)</f>
        <v>1322</v>
      </c>
      <c r="P2471">
        <f t="shared" ca="1" si="116"/>
        <v>0.60887284372542427</v>
      </c>
    </row>
    <row r="2472" spans="1:16" ht="70.150000000000006" hidden="1" customHeight="1">
      <c r="A2472" s="80" t="s">
        <v>16113</v>
      </c>
      <c r="B2472" s="1">
        <v>414</v>
      </c>
      <c r="C2472" s="3" t="s">
        <v>1066</v>
      </c>
      <c r="D2472" s="4" t="s">
        <v>776</v>
      </c>
      <c r="E2472" s="1" t="str">
        <f t="shared" si="114"/>
        <v/>
      </c>
      <c r="G2472" s="1"/>
      <c r="H2472" s="4">
        <v>2</v>
      </c>
      <c r="I2472" s="17" t="str">
        <f t="shared" si="115"/>
        <v>√</v>
      </c>
      <c r="J2472" s="2" t="s">
        <v>1067</v>
      </c>
      <c r="K2472" s="2" t="s">
        <v>776</v>
      </c>
      <c r="L2472" s="2" t="s">
        <v>1068</v>
      </c>
      <c r="M2472" s="17">
        <v>2</v>
      </c>
      <c r="N2472" s="24"/>
      <c r="O2472" s="80">
        <f>MATCH(C2472,大汇总!$A$2:$A$6000,0)</f>
        <v>3620</v>
      </c>
      <c r="P2472">
        <f t="shared" ca="1" si="116"/>
        <v>0.73704185406531886</v>
      </c>
    </row>
    <row r="2473" spans="1:16" ht="70.150000000000006" hidden="1" customHeight="1">
      <c r="A2473" s="80" t="s">
        <v>16116</v>
      </c>
      <c r="B2473" s="1">
        <v>414</v>
      </c>
      <c r="C2473" s="3" t="s">
        <v>7166</v>
      </c>
      <c r="D2473" s="4" t="s">
        <v>7167</v>
      </c>
      <c r="E2473" s="1" t="str">
        <f t="shared" si="114"/>
        <v/>
      </c>
      <c r="G2473" s="1"/>
      <c r="H2473" s="4">
        <v>3</v>
      </c>
      <c r="I2473" s="17" t="str">
        <f t="shared" si="115"/>
        <v>√</v>
      </c>
      <c r="J2473" s="2" t="s">
        <v>7169</v>
      </c>
      <c r="K2473" s="2" t="s">
        <v>7168</v>
      </c>
      <c r="L2473" s="2" t="s">
        <v>7167</v>
      </c>
      <c r="M2473" s="17">
        <v>3</v>
      </c>
      <c r="N2473" s="38"/>
      <c r="O2473" s="80">
        <f>MATCH(C2473,大汇总!$A$2:$A$6000,0)</f>
        <v>3075</v>
      </c>
      <c r="P2473">
        <f t="shared" ca="1" si="116"/>
        <v>0.66042145680118647</v>
      </c>
    </row>
    <row r="2474" spans="1:16" ht="70.150000000000006" hidden="1" customHeight="1">
      <c r="A2474" s="80" t="s">
        <v>16120</v>
      </c>
      <c r="B2474" s="1">
        <v>414</v>
      </c>
      <c r="C2474" s="3" t="s">
        <v>13829</v>
      </c>
      <c r="D2474" s="4" t="s">
        <v>13830</v>
      </c>
      <c r="E2474" s="9" t="str">
        <f t="shared" si="114"/>
        <v/>
      </c>
      <c r="G2474" s="9"/>
      <c r="H2474" s="4">
        <v>3</v>
      </c>
      <c r="I2474" s="17" t="str">
        <f t="shared" si="115"/>
        <v>√</v>
      </c>
      <c r="J2474" s="2" t="s">
        <v>13832</v>
      </c>
      <c r="K2474" s="2" t="s">
        <v>13831</v>
      </c>
      <c r="L2474" s="2" t="s">
        <v>13830</v>
      </c>
      <c r="M2474" s="17">
        <v>3</v>
      </c>
      <c r="N2474" s="25"/>
      <c r="O2474" s="80">
        <f>MATCH(C2474,大汇总!$A$2:$A$6000,0)</f>
        <v>4632</v>
      </c>
      <c r="P2474">
        <f t="shared" ca="1" si="116"/>
        <v>0.93425945204062921</v>
      </c>
    </row>
    <row r="2475" spans="1:16" ht="70.150000000000006" hidden="1" customHeight="1">
      <c r="A2475" s="80" t="s">
        <v>16115</v>
      </c>
      <c r="B2475" s="1">
        <v>415</v>
      </c>
      <c r="C2475" s="3" t="s">
        <v>5119</v>
      </c>
      <c r="D2475" s="4" t="s">
        <v>5121</v>
      </c>
      <c r="E2475" s="1" t="str">
        <f t="shared" si="114"/>
        <v/>
      </c>
      <c r="F2475" s="80" t="s">
        <v>29528</v>
      </c>
      <c r="G2475" s="1" t="s">
        <v>17860</v>
      </c>
      <c r="H2475" s="4"/>
      <c r="I2475" s="17" t="str">
        <f t="shared" si="115"/>
        <v/>
      </c>
      <c r="J2475" s="2" t="s">
        <v>5121</v>
      </c>
      <c r="K2475" s="2" t="s">
        <v>5122</v>
      </c>
      <c r="L2475" s="2" t="s">
        <v>5120</v>
      </c>
      <c r="M2475" s="17">
        <v>1</v>
      </c>
      <c r="N2475" s="24"/>
      <c r="O2475" s="80">
        <f>MATCH(C2475,大汇总!$A$2:$A$6000,0)</f>
        <v>1326</v>
      </c>
      <c r="P2475">
        <f t="shared" ca="1" si="116"/>
        <v>0.24812141058956716</v>
      </c>
    </row>
    <row r="2476" spans="1:16" ht="70.150000000000006" hidden="1" customHeight="1">
      <c r="A2476" s="80" t="s">
        <v>16113</v>
      </c>
      <c r="B2476" s="1">
        <v>415</v>
      </c>
      <c r="C2476" s="3" t="s">
        <v>1069</v>
      </c>
      <c r="D2476" s="4" t="s">
        <v>1070</v>
      </c>
      <c r="E2476" s="1" t="str">
        <f t="shared" si="114"/>
        <v/>
      </c>
      <c r="G2476" s="1"/>
      <c r="H2476" s="4">
        <v>2</v>
      </c>
      <c r="I2476" s="17" t="str">
        <f t="shared" si="115"/>
        <v>√</v>
      </c>
      <c r="J2476" s="2" t="s">
        <v>1071</v>
      </c>
      <c r="K2476" s="2" t="s">
        <v>16099</v>
      </c>
      <c r="L2476" s="2" t="s">
        <v>1072</v>
      </c>
      <c r="M2476" s="17">
        <v>2</v>
      </c>
      <c r="N2476" s="23" t="s">
        <v>16100</v>
      </c>
      <c r="O2476" s="80">
        <f>MATCH(C2476,大汇总!$A$2:$A$6000,0)</f>
        <v>2312</v>
      </c>
      <c r="P2476">
        <f t="shared" ca="1" si="116"/>
        <v>0.57983529464877226</v>
      </c>
    </row>
    <row r="2477" spans="1:16" ht="70.150000000000006" hidden="1" customHeight="1">
      <c r="A2477" s="80" t="s">
        <v>16116</v>
      </c>
      <c r="B2477" s="1">
        <v>415</v>
      </c>
      <c r="C2477" s="3" t="s">
        <v>7170</v>
      </c>
      <c r="D2477" s="4" t="s">
        <v>7171</v>
      </c>
      <c r="E2477" s="1" t="str">
        <f t="shared" si="114"/>
        <v/>
      </c>
      <c r="G2477" s="1" t="s">
        <v>17862</v>
      </c>
      <c r="H2477" s="4">
        <v>3</v>
      </c>
      <c r="I2477" s="17" t="str">
        <f t="shared" si="115"/>
        <v>√</v>
      </c>
      <c r="J2477" s="2" t="s">
        <v>7173</v>
      </c>
      <c r="K2477" s="2" t="s">
        <v>7172</v>
      </c>
      <c r="L2477" s="2" t="s">
        <v>7171</v>
      </c>
      <c r="M2477" s="17">
        <v>3</v>
      </c>
      <c r="N2477" s="38"/>
      <c r="O2477" s="80">
        <f>MATCH(C2477,大汇总!$A$2:$A$6000,0)</f>
        <v>3056</v>
      </c>
      <c r="P2477">
        <f t="shared" ca="1" si="116"/>
        <v>0.19578993777940612</v>
      </c>
    </row>
    <row r="2478" spans="1:16" ht="70.150000000000006" hidden="1" customHeight="1">
      <c r="A2478" s="80" t="s">
        <v>16120</v>
      </c>
      <c r="B2478" s="34">
        <v>415</v>
      </c>
      <c r="C2478" s="48" t="s">
        <v>13833</v>
      </c>
      <c r="D2478" s="47" t="s">
        <v>13834</v>
      </c>
      <c r="E2478" s="36" t="str">
        <f t="shared" si="114"/>
        <v/>
      </c>
      <c r="F2478" s="80" t="s">
        <v>17920</v>
      </c>
      <c r="G2478" s="36"/>
      <c r="H2478" s="47"/>
      <c r="I2478" s="37" t="str">
        <f t="shared" si="115"/>
        <v/>
      </c>
      <c r="J2478" s="35" t="s">
        <v>13836</v>
      </c>
      <c r="K2478" s="35" t="s">
        <v>13835</v>
      </c>
      <c r="L2478" s="35" t="s">
        <v>13834</v>
      </c>
      <c r="M2478" s="17">
        <v>3</v>
      </c>
      <c r="N2478" s="25"/>
      <c r="O2478" s="80">
        <f>MATCH(C2478,大汇总!$A$2:$A$6000,0)</f>
        <v>4791</v>
      </c>
      <c r="P2478">
        <f t="shared" ca="1" si="116"/>
        <v>0.48258717486692049</v>
      </c>
    </row>
    <row r="2479" spans="1:16" ht="70.150000000000006" hidden="1" customHeight="1">
      <c r="A2479" s="80" t="s">
        <v>16115</v>
      </c>
      <c r="B2479" s="1">
        <v>416</v>
      </c>
      <c r="C2479" s="3" t="s">
        <v>5123</v>
      </c>
      <c r="D2479" s="4" t="s">
        <v>5124</v>
      </c>
      <c r="E2479" s="1" t="str">
        <f t="shared" si="114"/>
        <v/>
      </c>
      <c r="F2479" s="80" t="s">
        <v>29528</v>
      </c>
      <c r="G2479" s="1" t="s">
        <v>17860</v>
      </c>
      <c r="H2479" s="4"/>
      <c r="I2479" s="17" t="str">
        <f t="shared" si="115"/>
        <v/>
      </c>
      <c r="J2479" s="2" t="s">
        <v>5125</v>
      </c>
      <c r="K2479" s="2" t="s">
        <v>5124</v>
      </c>
      <c r="L2479" s="2" t="s">
        <v>5126</v>
      </c>
      <c r="M2479" s="17">
        <v>2</v>
      </c>
      <c r="N2479" s="24"/>
      <c r="O2479" s="80">
        <f>MATCH(C2479,大汇总!$A$2:$A$6000,0)</f>
        <v>1310</v>
      </c>
      <c r="P2479">
        <f t="shared" ca="1" si="116"/>
        <v>0.61077321562295483</v>
      </c>
    </row>
    <row r="2480" spans="1:16" ht="70.150000000000006" hidden="1" customHeight="1">
      <c r="A2480" s="80" t="s">
        <v>16113</v>
      </c>
      <c r="B2480" s="1">
        <v>416</v>
      </c>
      <c r="C2480" s="3" t="s">
        <v>1073</v>
      </c>
      <c r="D2480" s="4">
        <v>10</v>
      </c>
      <c r="E2480" s="1" t="str">
        <f t="shared" si="114"/>
        <v/>
      </c>
      <c r="G2480" s="1" t="s">
        <v>17866</v>
      </c>
      <c r="H2480" s="4">
        <v>1</v>
      </c>
      <c r="I2480" s="17" t="str">
        <f t="shared" si="115"/>
        <v>√</v>
      </c>
      <c r="J2480" s="2">
        <v>10</v>
      </c>
      <c r="K2480" s="2">
        <v>20</v>
      </c>
      <c r="L2480" s="2">
        <v>15</v>
      </c>
      <c r="M2480" s="17">
        <v>1</v>
      </c>
      <c r="N2480" s="24"/>
      <c r="O2480" s="80" t="e">
        <f>MATCH(C2480,大汇总!$A$2:$A$6000,0)</f>
        <v>#N/A</v>
      </c>
      <c r="P2480">
        <f t="shared" ca="1" si="116"/>
        <v>0.46362578907891405</v>
      </c>
    </row>
    <row r="2481" spans="1:16" ht="70.150000000000006" hidden="1" customHeight="1">
      <c r="A2481" s="80" t="s">
        <v>16116</v>
      </c>
      <c r="B2481" s="1">
        <v>416</v>
      </c>
      <c r="C2481" s="3" t="s">
        <v>7174</v>
      </c>
      <c r="D2481" s="4" t="s">
        <v>7175</v>
      </c>
      <c r="E2481" s="1" t="str">
        <f t="shared" si="114"/>
        <v/>
      </c>
      <c r="G2481" s="1"/>
      <c r="H2481" s="4">
        <v>2</v>
      </c>
      <c r="I2481" s="17" t="str">
        <f t="shared" si="115"/>
        <v>√</v>
      </c>
      <c r="J2481" s="2" t="s">
        <v>7176</v>
      </c>
      <c r="K2481" s="2" t="s">
        <v>7175</v>
      </c>
      <c r="L2481" s="2" t="s">
        <v>7177</v>
      </c>
      <c r="M2481" s="17">
        <v>2</v>
      </c>
      <c r="N2481" s="38"/>
      <c r="O2481" s="80">
        <f>MATCH(C2481,大汇总!$A$2:$A$6000,0)</f>
        <v>4597</v>
      </c>
      <c r="P2481">
        <f t="shared" ca="1" si="116"/>
        <v>0.89644521405181832</v>
      </c>
    </row>
    <row r="2482" spans="1:16" ht="70.150000000000006" hidden="1" customHeight="1">
      <c r="A2482" s="80" t="s">
        <v>16120</v>
      </c>
      <c r="B2482" s="1">
        <v>416</v>
      </c>
      <c r="C2482" s="3" t="s">
        <v>13837</v>
      </c>
      <c r="D2482" s="4" t="s">
        <v>13838</v>
      </c>
      <c r="E2482" s="9" t="str">
        <f t="shared" si="114"/>
        <v/>
      </c>
      <c r="F2482" s="80" t="s">
        <v>7385</v>
      </c>
      <c r="G2482" s="9"/>
      <c r="H2482" s="4">
        <v>3</v>
      </c>
      <c r="I2482" s="17" t="str">
        <f t="shared" si="115"/>
        <v>√</v>
      </c>
      <c r="J2482" s="2" t="s">
        <v>13840</v>
      </c>
      <c r="K2482" s="2" t="s">
        <v>13839</v>
      </c>
      <c r="L2482" s="2" t="s">
        <v>13838</v>
      </c>
      <c r="M2482" s="17">
        <v>3</v>
      </c>
      <c r="N2482" s="25"/>
      <c r="O2482" s="80">
        <f>MATCH(C2482,大汇总!$A$2:$A$6000,0)</f>
        <v>3299</v>
      </c>
      <c r="P2482">
        <f t="shared" ca="1" si="116"/>
        <v>0.63652269257460514</v>
      </c>
    </row>
    <row r="2483" spans="1:16" ht="70.150000000000006" hidden="1" customHeight="1">
      <c r="A2483" s="80" t="s">
        <v>16115</v>
      </c>
      <c r="B2483" s="1">
        <v>417</v>
      </c>
      <c r="C2483" s="3" t="s">
        <v>5127</v>
      </c>
      <c r="D2483" s="4" t="s">
        <v>5125</v>
      </c>
      <c r="E2483" s="1" t="str">
        <f t="shared" si="114"/>
        <v/>
      </c>
      <c r="F2483" s="80" t="s">
        <v>29528</v>
      </c>
      <c r="G2483" s="1" t="s">
        <v>17860</v>
      </c>
      <c r="H2483" s="4"/>
      <c r="I2483" s="17" t="str">
        <f t="shared" si="115"/>
        <v/>
      </c>
      <c r="J2483" s="2" t="s">
        <v>5125</v>
      </c>
      <c r="K2483" s="2" t="s">
        <v>5124</v>
      </c>
      <c r="L2483" s="2" t="s">
        <v>5126</v>
      </c>
      <c r="M2483" s="17">
        <v>1</v>
      </c>
      <c r="N2483" s="24"/>
      <c r="O2483" s="80">
        <f>MATCH(C2483,大汇总!$A$2:$A$6000,0)</f>
        <v>1311</v>
      </c>
      <c r="P2483">
        <f t="shared" ca="1" si="116"/>
        <v>0.52272709716802801</v>
      </c>
    </row>
    <row r="2484" spans="1:16" ht="70.150000000000006" hidden="1" customHeight="1">
      <c r="A2484" s="80" t="s">
        <v>16113</v>
      </c>
      <c r="B2484" s="1">
        <v>417</v>
      </c>
      <c r="C2484" s="3" t="s">
        <v>1074</v>
      </c>
      <c r="D2484" s="4" t="s">
        <v>1075</v>
      </c>
      <c r="E2484" s="1" t="str">
        <f t="shared" si="114"/>
        <v/>
      </c>
      <c r="G2484" s="1"/>
      <c r="H2484" s="4">
        <v>2</v>
      </c>
      <c r="I2484" s="17" t="str">
        <f t="shared" si="115"/>
        <v>√</v>
      </c>
      <c r="J2484" s="2" t="s">
        <v>1076</v>
      </c>
      <c r="K2484" s="2" t="s">
        <v>16101</v>
      </c>
      <c r="L2484" s="2" t="s">
        <v>1077</v>
      </c>
      <c r="M2484" s="17">
        <v>2</v>
      </c>
      <c r="N2484" s="23"/>
      <c r="O2484" s="80">
        <f>MATCH(C2484,大汇总!$A$2:$A$6000,0)</f>
        <v>2575</v>
      </c>
      <c r="P2484">
        <f t="shared" ca="1" si="116"/>
        <v>0.83454376816851461</v>
      </c>
    </row>
    <row r="2485" spans="1:16" ht="70.150000000000006" hidden="1" customHeight="1">
      <c r="A2485" s="80" t="s">
        <v>16116</v>
      </c>
      <c r="B2485" s="1">
        <v>417</v>
      </c>
      <c r="C2485" s="3" t="s">
        <v>7178</v>
      </c>
      <c r="D2485" s="4" t="s">
        <v>7179</v>
      </c>
      <c r="E2485" s="1" t="str">
        <f t="shared" si="114"/>
        <v/>
      </c>
      <c r="G2485" s="1"/>
      <c r="H2485" s="4">
        <v>1</v>
      </c>
      <c r="I2485" s="17" t="str">
        <f t="shared" si="115"/>
        <v>√</v>
      </c>
      <c r="J2485" s="2" t="s">
        <v>7179</v>
      </c>
      <c r="K2485" s="2" t="s">
        <v>7180</v>
      </c>
      <c r="L2485" s="2" t="s">
        <v>7181</v>
      </c>
      <c r="M2485" s="17">
        <v>1</v>
      </c>
      <c r="N2485" s="38"/>
      <c r="O2485" s="80">
        <f>MATCH(C2485,大汇总!$A$2:$A$6000,0)</f>
        <v>2912</v>
      </c>
      <c r="P2485">
        <f t="shared" ca="1" si="116"/>
        <v>0.97495652656753251</v>
      </c>
    </row>
    <row r="2486" spans="1:16" ht="70.150000000000006" hidden="1" customHeight="1">
      <c r="A2486" s="80" t="s">
        <v>16120</v>
      </c>
      <c r="B2486" s="1">
        <v>417</v>
      </c>
      <c r="C2486" s="3" t="s">
        <v>13841</v>
      </c>
      <c r="D2486" s="4" t="s">
        <v>13842</v>
      </c>
      <c r="E2486" s="9" t="str">
        <f t="shared" si="114"/>
        <v/>
      </c>
      <c r="G2486" s="9"/>
      <c r="H2486" s="4">
        <v>2</v>
      </c>
      <c r="I2486" s="17" t="str">
        <f t="shared" si="115"/>
        <v>√</v>
      </c>
      <c r="J2486" s="2" t="s">
        <v>734</v>
      </c>
      <c r="K2486" s="2" t="s">
        <v>13842</v>
      </c>
      <c r="L2486" s="2" t="s">
        <v>4825</v>
      </c>
      <c r="M2486" s="17">
        <v>2</v>
      </c>
      <c r="N2486" s="25"/>
      <c r="O2486" s="80">
        <f>MATCH(C2486,大汇总!$A$2:$A$6000,0)</f>
        <v>4718</v>
      </c>
      <c r="P2486">
        <f t="shared" ca="1" si="116"/>
        <v>0.36289507935560805</v>
      </c>
    </row>
    <row r="2487" spans="1:16" ht="70.150000000000006" hidden="1" customHeight="1">
      <c r="A2487" s="80" t="s">
        <v>16115</v>
      </c>
      <c r="B2487" s="1">
        <v>418</v>
      </c>
      <c r="C2487" s="3" t="s">
        <v>5128</v>
      </c>
      <c r="D2487" s="4" t="s">
        <v>5129</v>
      </c>
      <c r="E2487" s="1" t="str">
        <f t="shared" si="114"/>
        <v/>
      </c>
      <c r="F2487" s="80" t="s">
        <v>29528</v>
      </c>
      <c r="G2487" s="1" t="s">
        <v>17860</v>
      </c>
      <c r="H2487" s="4"/>
      <c r="I2487" s="17" t="str">
        <f t="shared" si="115"/>
        <v/>
      </c>
      <c r="J2487" s="2" t="s">
        <v>5131</v>
      </c>
      <c r="K2487" s="2" t="s">
        <v>5130</v>
      </c>
      <c r="L2487" s="2" t="s">
        <v>5129</v>
      </c>
      <c r="M2487" s="17">
        <v>3</v>
      </c>
      <c r="N2487" s="24"/>
      <c r="O2487" s="80">
        <f>MATCH(C2487,大汇总!$A$2:$A$6000,0)</f>
        <v>1314</v>
      </c>
      <c r="P2487">
        <f t="shared" ca="1" si="116"/>
        <v>0.28758300390314417</v>
      </c>
    </row>
    <row r="2488" spans="1:16" ht="70.150000000000006" hidden="1" customHeight="1">
      <c r="A2488" s="80" t="s">
        <v>16113</v>
      </c>
      <c r="B2488" s="1">
        <v>418</v>
      </c>
      <c r="C2488" s="3" t="s">
        <v>1078</v>
      </c>
      <c r="D2488" s="4" t="s">
        <v>1079</v>
      </c>
      <c r="E2488" s="1" t="str">
        <f t="shared" si="114"/>
        <v/>
      </c>
      <c r="F2488" s="80" t="s">
        <v>29519</v>
      </c>
      <c r="G2488" s="1"/>
      <c r="H2488" s="4">
        <v>1</v>
      </c>
      <c r="I2488" s="17" t="str">
        <f t="shared" si="115"/>
        <v>√</v>
      </c>
      <c r="J2488" s="2" t="s">
        <v>1079</v>
      </c>
      <c r="K2488" s="2" t="s">
        <v>1080</v>
      </c>
      <c r="L2488" s="2" t="s">
        <v>1081</v>
      </c>
      <c r="M2488" s="17">
        <v>1</v>
      </c>
      <c r="N2488" s="24"/>
      <c r="O2488" s="80">
        <f>MATCH(C2488,大汇总!$A$2:$A$6000,0)</f>
        <v>3033</v>
      </c>
      <c r="P2488">
        <f t="shared" ca="1" si="116"/>
        <v>0.36129693301601729</v>
      </c>
    </row>
    <row r="2489" spans="1:16" ht="70.150000000000006" hidden="1" customHeight="1">
      <c r="A2489" s="80" t="s">
        <v>16116</v>
      </c>
      <c r="B2489" s="1">
        <v>418</v>
      </c>
      <c r="C2489" s="3" t="s">
        <v>7182</v>
      </c>
      <c r="D2489" s="4" t="s">
        <v>7183</v>
      </c>
      <c r="E2489" s="1" t="str">
        <f t="shared" si="114"/>
        <v/>
      </c>
      <c r="F2489" s="9" t="s">
        <v>17901</v>
      </c>
      <c r="G2489" s="9" t="s">
        <v>17857</v>
      </c>
      <c r="H2489" s="4">
        <v>3</v>
      </c>
      <c r="I2489" s="17" t="str">
        <f t="shared" si="115"/>
        <v>√</v>
      </c>
      <c r="J2489" s="2" t="s">
        <v>7185</v>
      </c>
      <c r="K2489" s="2" t="s">
        <v>7184</v>
      </c>
      <c r="L2489" s="2" t="s">
        <v>7183</v>
      </c>
      <c r="M2489" s="17">
        <v>3</v>
      </c>
      <c r="N2489" s="38"/>
      <c r="O2489" s="80">
        <f>MATCH(C2489,大汇总!$A$2:$A$6000,0)</f>
        <v>1672</v>
      </c>
      <c r="P2489">
        <f t="shared" ca="1" si="116"/>
        <v>0.3749946530510091</v>
      </c>
    </row>
    <row r="2490" spans="1:16" ht="70.150000000000006" hidden="1" customHeight="1">
      <c r="A2490" s="80" t="s">
        <v>16120</v>
      </c>
      <c r="B2490" s="1">
        <v>418</v>
      </c>
      <c r="C2490" s="3" t="s">
        <v>13843</v>
      </c>
      <c r="D2490" s="4" t="s">
        <v>13844</v>
      </c>
      <c r="E2490" s="9" t="str">
        <f t="shared" si="114"/>
        <v/>
      </c>
      <c r="G2490" s="9"/>
      <c r="H2490" s="4">
        <v>2</v>
      </c>
      <c r="I2490" s="17" t="str">
        <f t="shared" si="115"/>
        <v>√</v>
      </c>
      <c r="J2490" s="2" t="s">
        <v>13845</v>
      </c>
      <c r="K2490" s="2" t="s">
        <v>13844</v>
      </c>
      <c r="L2490" s="2" t="s">
        <v>13846</v>
      </c>
      <c r="M2490" s="17">
        <v>2</v>
      </c>
      <c r="N2490" s="25"/>
      <c r="O2490" s="80">
        <f>MATCH(C2490,大汇总!$A$2:$A$6000,0)</f>
        <v>4721</v>
      </c>
      <c r="P2490">
        <f t="shared" ca="1" si="116"/>
        <v>0.10410664943870385</v>
      </c>
    </row>
    <row r="2491" spans="1:16" ht="70.150000000000006" hidden="1" customHeight="1">
      <c r="A2491" s="80" t="s">
        <v>16115</v>
      </c>
      <c r="B2491" s="1">
        <v>419</v>
      </c>
      <c r="C2491" s="3" t="s">
        <v>5132</v>
      </c>
      <c r="D2491" s="4" t="s">
        <v>5133</v>
      </c>
      <c r="E2491" s="1" t="str">
        <f t="shared" si="114"/>
        <v/>
      </c>
      <c r="F2491" s="80" t="s">
        <v>29528</v>
      </c>
      <c r="G2491" s="1" t="s">
        <v>17860</v>
      </c>
      <c r="H2491" s="4"/>
      <c r="I2491" s="17" t="str">
        <f t="shared" si="115"/>
        <v/>
      </c>
      <c r="J2491" s="2" t="s">
        <v>4955</v>
      </c>
      <c r="K2491" s="2" t="s">
        <v>5134</v>
      </c>
      <c r="L2491" s="2" t="s">
        <v>5133</v>
      </c>
      <c r="M2491" s="17">
        <v>3</v>
      </c>
      <c r="N2491" s="24"/>
      <c r="O2491" s="80">
        <f>MATCH(C2491,大汇总!$A$2:$A$6000,0)</f>
        <v>1313</v>
      </c>
      <c r="P2491">
        <f t="shared" ca="1" si="116"/>
        <v>0.14588641122740809</v>
      </c>
    </row>
    <row r="2492" spans="1:16" ht="70.150000000000006" hidden="1" customHeight="1">
      <c r="A2492" s="80" t="s">
        <v>16113</v>
      </c>
      <c r="B2492" s="1">
        <v>419</v>
      </c>
      <c r="C2492" s="3" t="s">
        <v>1082</v>
      </c>
      <c r="D2492" s="4" t="s">
        <v>1083</v>
      </c>
      <c r="E2492" s="1" t="str">
        <f t="shared" si="114"/>
        <v/>
      </c>
      <c r="G2492" s="1"/>
      <c r="H2492" s="4">
        <v>1</v>
      </c>
      <c r="I2492" s="17" t="str">
        <f t="shared" si="115"/>
        <v>√</v>
      </c>
      <c r="J2492" s="2" t="s">
        <v>1083</v>
      </c>
      <c r="K2492" s="2" t="s">
        <v>1084</v>
      </c>
      <c r="L2492" s="2" t="s">
        <v>1085</v>
      </c>
      <c r="M2492" s="17">
        <v>1</v>
      </c>
      <c r="N2492" s="24"/>
      <c r="O2492" s="80">
        <f>MATCH(C2492,大汇总!$A$2:$A$6000,0)</f>
        <v>3634</v>
      </c>
      <c r="P2492">
        <f t="shared" ca="1" si="116"/>
        <v>0.59888063045960482</v>
      </c>
    </row>
    <row r="2493" spans="1:16" ht="70.150000000000006" hidden="1" customHeight="1">
      <c r="A2493" s="80" t="s">
        <v>16116</v>
      </c>
      <c r="B2493" s="1">
        <v>419</v>
      </c>
      <c r="C2493" s="3" t="s">
        <v>7186</v>
      </c>
      <c r="D2493" s="4" t="s">
        <v>7187</v>
      </c>
      <c r="E2493" s="1" t="str">
        <f t="shared" si="114"/>
        <v/>
      </c>
      <c r="F2493" s="9" t="s">
        <v>17901</v>
      </c>
      <c r="G2493" s="9"/>
      <c r="H2493" s="4">
        <v>3</v>
      </c>
      <c r="I2493" s="17" t="str">
        <f t="shared" si="115"/>
        <v>√</v>
      </c>
      <c r="J2493" s="2" t="s">
        <v>7189</v>
      </c>
      <c r="K2493" s="2" t="s">
        <v>7188</v>
      </c>
      <c r="L2493" s="2" t="s">
        <v>7187</v>
      </c>
      <c r="M2493" s="17">
        <v>3</v>
      </c>
      <c r="N2493" s="38"/>
      <c r="O2493" s="80">
        <f>MATCH(C2493,大汇总!$A$2:$A$6000,0)</f>
        <v>4750</v>
      </c>
      <c r="P2493">
        <f t="shared" ca="1" si="116"/>
        <v>0.46063401617117472</v>
      </c>
    </row>
    <row r="2494" spans="1:16" ht="70.150000000000006" hidden="1" customHeight="1">
      <c r="A2494" s="80" t="s">
        <v>16120</v>
      </c>
      <c r="B2494" s="1">
        <v>419</v>
      </c>
      <c r="C2494" s="3" t="s">
        <v>13847</v>
      </c>
      <c r="D2494" s="4" t="s">
        <v>13848</v>
      </c>
      <c r="E2494" s="9" t="str">
        <f t="shared" si="114"/>
        <v/>
      </c>
      <c r="G2494" s="9"/>
      <c r="H2494" s="4">
        <v>1</v>
      </c>
      <c r="I2494" s="17" t="str">
        <f t="shared" si="115"/>
        <v>√</v>
      </c>
      <c r="J2494" s="2" t="s">
        <v>13848</v>
      </c>
      <c r="K2494" s="2" t="s">
        <v>13849</v>
      </c>
      <c r="L2494" s="2" t="s">
        <v>13850</v>
      </c>
      <c r="M2494" s="17">
        <v>1</v>
      </c>
      <c r="N2494" s="25"/>
      <c r="O2494" s="80">
        <f>MATCH(C2494,大汇总!$A$2:$A$6000,0)</f>
        <v>4720</v>
      </c>
      <c r="P2494">
        <f t="shared" ca="1" si="116"/>
        <v>0.68474106232955401</v>
      </c>
    </row>
    <row r="2495" spans="1:16" ht="70.150000000000006" hidden="1" customHeight="1">
      <c r="A2495" s="80" t="s">
        <v>16115</v>
      </c>
      <c r="B2495" s="1">
        <v>420</v>
      </c>
      <c r="C2495" s="3" t="s">
        <v>5135</v>
      </c>
      <c r="D2495" s="4" t="s">
        <v>5136</v>
      </c>
      <c r="E2495" s="1" t="str">
        <f t="shared" si="114"/>
        <v/>
      </c>
      <c r="F2495" s="80" t="s">
        <v>29528</v>
      </c>
      <c r="G2495" s="1" t="s">
        <v>17860</v>
      </c>
      <c r="H2495" s="4"/>
      <c r="I2495" s="17" t="str">
        <f t="shared" si="115"/>
        <v/>
      </c>
      <c r="J2495" s="2" t="s">
        <v>5137</v>
      </c>
      <c r="K2495" s="2" t="s">
        <v>4423</v>
      </c>
      <c r="L2495" s="2" t="s">
        <v>5136</v>
      </c>
      <c r="M2495" s="17">
        <v>3</v>
      </c>
      <c r="N2495" s="24"/>
      <c r="O2495" s="80">
        <f>MATCH(C2495,大汇总!$A$2:$A$6000,0)</f>
        <v>1309</v>
      </c>
      <c r="P2495">
        <f t="shared" ca="1" si="116"/>
        <v>0.92665951574295813</v>
      </c>
    </row>
    <row r="2496" spans="1:16" ht="70.150000000000006" hidden="1" customHeight="1">
      <c r="A2496" s="80" t="s">
        <v>16113</v>
      </c>
      <c r="B2496" s="1">
        <v>420</v>
      </c>
      <c r="C2496" s="48" t="s">
        <v>1619</v>
      </c>
      <c r="D2496" s="4">
        <v>2</v>
      </c>
      <c r="E2496" s="1" t="str">
        <f t="shared" si="114"/>
        <v/>
      </c>
      <c r="F2496" s="89" t="s">
        <v>29519</v>
      </c>
      <c r="G2496" s="34" t="s">
        <v>17866</v>
      </c>
      <c r="H2496" s="47">
        <v>3</v>
      </c>
      <c r="I2496" s="37" t="str">
        <f t="shared" si="115"/>
        <v>√</v>
      </c>
      <c r="J2496" s="35">
        <v>4</v>
      </c>
      <c r="K2496" s="35">
        <v>3</v>
      </c>
      <c r="L2496" s="35">
        <v>2</v>
      </c>
      <c r="M2496" s="17">
        <v>3</v>
      </c>
      <c r="N2496" s="24"/>
      <c r="O2496" s="80" t="e">
        <f>MATCH(C2496,大汇总!$A$2:$A$6000,0)</f>
        <v>#N/A</v>
      </c>
      <c r="P2496">
        <f t="shared" ca="1" si="116"/>
        <v>0.81442241428659445</v>
      </c>
    </row>
    <row r="2497" spans="1:16" ht="70.150000000000006" hidden="1" customHeight="1">
      <c r="A2497" s="80" t="s">
        <v>16116</v>
      </c>
      <c r="B2497" s="1">
        <v>420</v>
      </c>
      <c r="C2497" s="3" t="s">
        <v>7190</v>
      </c>
      <c r="D2497" s="4" t="s">
        <v>7191</v>
      </c>
      <c r="E2497" s="1" t="str">
        <f t="shared" si="114"/>
        <v/>
      </c>
      <c r="F2497" s="9" t="s">
        <v>17901</v>
      </c>
      <c r="G2497" s="1"/>
      <c r="H2497" s="4">
        <v>3</v>
      </c>
      <c r="I2497" s="17" t="str">
        <f t="shared" si="115"/>
        <v>√</v>
      </c>
      <c r="J2497" s="2" t="s">
        <v>7193</v>
      </c>
      <c r="K2497" s="2" t="s">
        <v>7192</v>
      </c>
      <c r="L2497" s="2" t="s">
        <v>7191</v>
      </c>
      <c r="M2497" s="17">
        <v>3</v>
      </c>
      <c r="N2497" s="38"/>
      <c r="O2497" s="80">
        <f>MATCH(C2497,大汇总!$A$2:$A$6000,0)</f>
        <v>2100</v>
      </c>
      <c r="P2497">
        <f t="shared" ca="1" si="116"/>
        <v>0.23122837052615997</v>
      </c>
    </row>
    <row r="2498" spans="1:16" ht="70.150000000000006" hidden="1" customHeight="1">
      <c r="A2498" s="80" t="s">
        <v>16120</v>
      </c>
      <c r="B2498" s="27">
        <v>420</v>
      </c>
      <c r="C2498" s="49" t="s">
        <v>13851</v>
      </c>
      <c r="D2498" s="43" t="s">
        <v>13852</v>
      </c>
      <c r="E2498" s="29" t="str">
        <f t="shared" ref="E2498:E2561" si="117">IF(I2498="×",IF(M2498=1,J2498,IF(M2498=2,K2498,IF(M2498=3,L2498,""))),"")</f>
        <v/>
      </c>
      <c r="G2498" s="29"/>
      <c r="H2498" s="43"/>
      <c r="I2498" s="30" t="str">
        <f t="shared" ref="I2498:I2561" si="118">IF(H2498="","",IF(H2498=M2498,"√","×"))</f>
        <v/>
      </c>
      <c r="J2498" s="28" t="s">
        <v>13853</v>
      </c>
      <c r="K2498" s="28" t="s">
        <v>13852</v>
      </c>
      <c r="L2498" s="28" t="s">
        <v>13854</v>
      </c>
      <c r="M2498" s="17">
        <v>2</v>
      </c>
      <c r="N2498" s="25"/>
      <c r="O2498" s="80">
        <f>MATCH(C2498,大汇总!$A$2:$A$6000,0)</f>
        <v>4716</v>
      </c>
      <c r="P2498">
        <f t="shared" ref="P2498:P2561" ca="1" si="119">RAND()</f>
        <v>0.74274894053011531</v>
      </c>
    </row>
    <row r="2499" spans="1:16" ht="70.150000000000006" hidden="1" customHeight="1">
      <c r="A2499" s="80" t="s">
        <v>16115</v>
      </c>
      <c r="B2499" s="1">
        <v>421</v>
      </c>
      <c r="C2499" s="3" t="s">
        <v>5138</v>
      </c>
      <c r="D2499" s="4" t="s">
        <v>5139</v>
      </c>
      <c r="E2499" s="1" t="str">
        <f t="shared" si="117"/>
        <v/>
      </c>
      <c r="F2499" s="80" t="s">
        <v>29528</v>
      </c>
      <c r="G2499" s="1" t="s">
        <v>17860</v>
      </c>
      <c r="H2499" s="4"/>
      <c r="I2499" s="17" t="str">
        <f t="shared" si="118"/>
        <v/>
      </c>
      <c r="J2499" s="2" t="s">
        <v>5141</v>
      </c>
      <c r="K2499" s="2" t="s">
        <v>5140</v>
      </c>
      <c r="L2499" s="2" t="s">
        <v>5139</v>
      </c>
      <c r="M2499" s="17">
        <v>3</v>
      </c>
      <c r="N2499" s="24"/>
      <c r="O2499" s="80">
        <f>MATCH(C2499,大汇总!$A$2:$A$6000,0)</f>
        <v>1308</v>
      </c>
      <c r="P2499">
        <f t="shared" ca="1" si="119"/>
        <v>0.65419875757744561</v>
      </c>
    </row>
    <row r="2500" spans="1:16" ht="70.150000000000006" hidden="1" customHeight="1">
      <c r="A2500" s="80" t="s">
        <v>16113</v>
      </c>
      <c r="B2500" s="34">
        <v>421</v>
      </c>
      <c r="C2500" s="48" t="s">
        <v>1086</v>
      </c>
      <c r="D2500" s="4" t="s">
        <v>1087</v>
      </c>
      <c r="E2500" s="34" t="str">
        <f t="shared" si="117"/>
        <v/>
      </c>
      <c r="G2500" s="34"/>
      <c r="H2500" s="47">
        <v>2</v>
      </c>
      <c r="I2500" s="37" t="str">
        <f t="shared" si="118"/>
        <v>√</v>
      </c>
      <c r="J2500" s="35" t="s">
        <v>1088</v>
      </c>
      <c r="K2500" s="35" t="s">
        <v>1087</v>
      </c>
      <c r="L2500" s="35" t="s">
        <v>1089</v>
      </c>
      <c r="M2500" s="17">
        <v>2</v>
      </c>
      <c r="N2500" s="23"/>
      <c r="O2500" s="80">
        <f>MATCH(C2500,大汇总!$A$2:$A$6000,0)</f>
        <v>1753</v>
      </c>
      <c r="P2500">
        <f t="shared" ca="1" si="119"/>
        <v>3.7428312005420294E-2</v>
      </c>
    </row>
    <row r="2501" spans="1:16" ht="70.150000000000006" hidden="1" customHeight="1">
      <c r="A2501" s="80" t="s">
        <v>16116</v>
      </c>
      <c r="B2501" s="1">
        <v>421</v>
      </c>
      <c r="C2501" s="3" t="s">
        <v>7194</v>
      </c>
      <c r="D2501" s="4" t="s">
        <v>3141</v>
      </c>
      <c r="E2501" s="1" t="str">
        <f t="shared" si="117"/>
        <v/>
      </c>
      <c r="G2501" s="1"/>
      <c r="H2501" s="4">
        <v>2</v>
      </c>
      <c r="I2501" s="17" t="str">
        <f t="shared" si="118"/>
        <v>√</v>
      </c>
      <c r="J2501" s="2" t="s">
        <v>7195</v>
      </c>
      <c r="K2501" s="2" t="s">
        <v>3141</v>
      </c>
      <c r="L2501" s="2" t="s">
        <v>3143</v>
      </c>
      <c r="M2501" s="17">
        <v>2</v>
      </c>
      <c r="N2501" s="38"/>
      <c r="O2501" s="80" t="e">
        <f>MATCH(C2501,大汇总!$A$2:$A$6000,0)</f>
        <v>#N/A</v>
      </c>
      <c r="P2501">
        <f t="shared" ca="1" si="119"/>
        <v>0.98934342595229618</v>
      </c>
    </row>
    <row r="2502" spans="1:16" ht="70.150000000000006" hidden="1" customHeight="1">
      <c r="A2502" s="80" t="s">
        <v>16120</v>
      </c>
      <c r="B2502" s="1">
        <v>421</v>
      </c>
      <c r="C2502" s="3" t="s">
        <v>13855</v>
      </c>
      <c r="D2502" s="4" t="s">
        <v>13853</v>
      </c>
      <c r="E2502" s="9" t="str">
        <f t="shared" si="117"/>
        <v/>
      </c>
      <c r="G2502" s="9"/>
      <c r="H2502" s="4">
        <v>3</v>
      </c>
      <c r="I2502" s="17" t="str">
        <f t="shared" si="118"/>
        <v>√</v>
      </c>
      <c r="J2502" s="2" t="s">
        <v>13854</v>
      </c>
      <c r="K2502" s="2" t="s">
        <v>13856</v>
      </c>
      <c r="L2502" s="2" t="s">
        <v>13853</v>
      </c>
      <c r="M2502" s="17">
        <v>3</v>
      </c>
      <c r="N2502" s="25"/>
      <c r="O2502" s="80">
        <f>MATCH(C2502,大汇总!$A$2:$A$6000,0)</f>
        <v>4715</v>
      </c>
      <c r="P2502">
        <f t="shared" ca="1" si="119"/>
        <v>0.22495436845213401</v>
      </c>
    </row>
    <row r="2503" spans="1:16" ht="70.150000000000006" hidden="1" customHeight="1">
      <c r="A2503" s="80" t="s">
        <v>16115</v>
      </c>
      <c r="B2503" s="1">
        <v>422</v>
      </c>
      <c r="C2503" s="3" t="s">
        <v>5142</v>
      </c>
      <c r="D2503" s="4" t="s">
        <v>5143</v>
      </c>
      <c r="E2503" s="1" t="str">
        <f t="shared" si="117"/>
        <v/>
      </c>
      <c r="F2503" s="80" t="s">
        <v>29528</v>
      </c>
      <c r="G2503" s="1" t="s">
        <v>17860</v>
      </c>
      <c r="H2503" s="4"/>
      <c r="I2503" s="17" t="str">
        <f t="shared" si="118"/>
        <v/>
      </c>
      <c r="J2503" s="2" t="s">
        <v>5143</v>
      </c>
      <c r="K2503" s="2" t="s">
        <v>5144</v>
      </c>
      <c r="L2503" s="2" t="s">
        <v>5145</v>
      </c>
      <c r="M2503" s="17">
        <v>1</v>
      </c>
      <c r="N2503" s="24"/>
      <c r="O2503" s="80">
        <f>MATCH(C2503,大汇总!$A$2:$A$6000,0)</f>
        <v>1323</v>
      </c>
      <c r="P2503">
        <f t="shared" ca="1" si="119"/>
        <v>0.35362544067782165</v>
      </c>
    </row>
    <row r="2504" spans="1:16" ht="70.150000000000006" hidden="1" customHeight="1">
      <c r="A2504" s="80" t="s">
        <v>16113</v>
      </c>
      <c r="B2504" s="1">
        <v>422</v>
      </c>
      <c r="C2504" s="3" t="s">
        <v>1090</v>
      </c>
      <c r="D2504" s="4" t="s">
        <v>1091</v>
      </c>
      <c r="E2504" s="1" t="str">
        <f t="shared" si="117"/>
        <v/>
      </c>
      <c r="G2504" s="1"/>
      <c r="H2504" s="4">
        <v>2</v>
      </c>
      <c r="I2504" s="17" t="str">
        <f t="shared" si="118"/>
        <v>√</v>
      </c>
      <c r="J2504" s="2" t="s">
        <v>1092</v>
      </c>
      <c r="K2504" s="2" t="s">
        <v>1091</v>
      </c>
      <c r="L2504" s="2" t="s">
        <v>1093</v>
      </c>
      <c r="M2504" s="17">
        <v>2</v>
      </c>
      <c r="N2504" s="24"/>
      <c r="O2504" s="80">
        <f>MATCH(C2504,大汇总!$A$2:$A$6000,0)</f>
        <v>3980</v>
      </c>
      <c r="P2504">
        <f t="shared" ca="1" si="119"/>
        <v>0.26862572867027301</v>
      </c>
    </row>
    <row r="2505" spans="1:16" ht="70.150000000000006" hidden="1" customHeight="1">
      <c r="A2505" s="80" t="s">
        <v>16116</v>
      </c>
      <c r="B2505" s="1">
        <v>422</v>
      </c>
      <c r="C2505" s="3" t="s">
        <v>7196</v>
      </c>
      <c r="D2505" s="4" t="s">
        <v>7197</v>
      </c>
      <c r="E2505" s="1" t="str">
        <f t="shared" si="117"/>
        <v/>
      </c>
      <c r="G2505" s="1"/>
      <c r="H2505" s="4">
        <v>2</v>
      </c>
      <c r="I2505" s="17" t="str">
        <f t="shared" si="118"/>
        <v>√</v>
      </c>
      <c r="J2505" s="2" t="s">
        <v>7198</v>
      </c>
      <c r="K2505" s="2" t="s">
        <v>7197</v>
      </c>
      <c r="L2505" s="2" t="s">
        <v>7199</v>
      </c>
      <c r="M2505" s="17">
        <v>2</v>
      </c>
      <c r="N2505" s="38"/>
      <c r="O2505" s="80">
        <f>MATCH(C2505,大汇总!$A$2:$A$6000,0)</f>
        <v>2037</v>
      </c>
      <c r="P2505">
        <f t="shared" ca="1" si="119"/>
        <v>0.92855706820757644</v>
      </c>
    </row>
    <row r="2506" spans="1:16" ht="70.150000000000006" hidden="1" customHeight="1">
      <c r="A2506" s="80" t="s">
        <v>16120</v>
      </c>
      <c r="B2506" s="27">
        <v>422</v>
      </c>
      <c r="C2506" s="49" t="s">
        <v>13857</v>
      </c>
      <c r="D2506" s="43" t="s">
        <v>13858</v>
      </c>
      <c r="E2506" s="29" t="str">
        <f t="shared" si="117"/>
        <v/>
      </c>
      <c r="G2506" s="29"/>
      <c r="H2506" s="43"/>
      <c r="I2506" s="30" t="str">
        <f t="shared" si="118"/>
        <v/>
      </c>
      <c r="J2506" s="28" t="s">
        <v>13859</v>
      </c>
      <c r="K2506" s="28" t="s">
        <v>13858</v>
      </c>
      <c r="L2506" s="28" t="s">
        <v>13860</v>
      </c>
      <c r="M2506" s="17">
        <v>2</v>
      </c>
      <c r="N2506" s="25"/>
      <c r="O2506" s="80">
        <f>MATCH(C2506,大汇总!$A$2:$A$6000,0)</f>
        <v>4711</v>
      </c>
      <c r="P2506">
        <f t="shared" ca="1" si="119"/>
        <v>0.56486141456275274</v>
      </c>
    </row>
    <row r="2507" spans="1:16" ht="70.150000000000006" hidden="1" customHeight="1">
      <c r="A2507" s="80" t="s">
        <v>16115</v>
      </c>
      <c r="B2507" s="1">
        <v>423</v>
      </c>
      <c r="C2507" s="3" t="s">
        <v>5146</v>
      </c>
      <c r="D2507" s="4" t="s">
        <v>5147</v>
      </c>
      <c r="E2507" s="1" t="str">
        <f t="shared" si="117"/>
        <v/>
      </c>
      <c r="F2507" s="80" t="s">
        <v>29528</v>
      </c>
      <c r="G2507" s="1" t="s">
        <v>17860</v>
      </c>
      <c r="H2507" s="4"/>
      <c r="I2507" s="17" t="str">
        <f t="shared" si="118"/>
        <v/>
      </c>
      <c r="J2507" s="2" t="s">
        <v>5148</v>
      </c>
      <c r="K2507" s="2" t="s">
        <v>5147</v>
      </c>
      <c r="L2507" s="2" t="s">
        <v>5136</v>
      </c>
      <c r="M2507" s="17">
        <v>2</v>
      </c>
      <c r="N2507" s="24"/>
      <c r="O2507" s="80">
        <f>MATCH(C2507,大汇总!$A$2:$A$6000,0)</f>
        <v>1321</v>
      </c>
      <c r="P2507">
        <f t="shared" ca="1" si="119"/>
        <v>0.31397869635787234</v>
      </c>
    </row>
    <row r="2508" spans="1:16" ht="70.150000000000006" hidden="1" customHeight="1">
      <c r="A2508" s="80" t="s">
        <v>16113</v>
      </c>
      <c r="B2508" s="1">
        <v>423</v>
      </c>
      <c r="C2508" s="48" t="s">
        <v>1094</v>
      </c>
      <c r="D2508" s="4">
        <v>3</v>
      </c>
      <c r="E2508" s="1" t="str">
        <f t="shared" si="117"/>
        <v/>
      </c>
      <c r="F2508" s="89" t="s">
        <v>29519</v>
      </c>
      <c r="G2508" s="34" t="s">
        <v>17866</v>
      </c>
      <c r="H2508" s="47">
        <v>3</v>
      </c>
      <c r="I2508" s="37" t="str">
        <f t="shared" si="118"/>
        <v>√</v>
      </c>
      <c r="J2508" s="35">
        <v>4</v>
      </c>
      <c r="K2508" s="35">
        <v>2</v>
      </c>
      <c r="L2508" s="35">
        <v>3</v>
      </c>
      <c r="M2508" s="17">
        <v>3</v>
      </c>
      <c r="N2508" s="23"/>
      <c r="O2508" s="80" t="e">
        <f>MATCH(C2508,大汇总!$A$2:$A$6000,0)</f>
        <v>#N/A</v>
      </c>
      <c r="P2508">
        <f t="shared" ca="1" si="119"/>
        <v>0.32213595468812717</v>
      </c>
    </row>
    <row r="2509" spans="1:16" ht="70.150000000000006" hidden="1" customHeight="1">
      <c r="A2509" s="80" t="s">
        <v>16116</v>
      </c>
      <c r="B2509" s="1">
        <v>423</v>
      </c>
      <c r="C2509" s="3" t="s">
        <v>7200</v>
      </c>
      <c r="D2509" s="4" t="s">
        <v>7201</v>
      </c>
      <c r="E2509" s="1" t="str">
        <f t="shared" si="117"/>
        <v/>
      </c>
      <c r="G2509" s="1"/>
      <c r="H2509" s="4">
        <v>2</v>
      </c>
      <c r="I2509" s="17" t="str">
        <f t="shared" si="118"/>
        <v>√</v>
      </c>
      <c r="J2509" s="2" t="s">
        <v>7202</v>
      </c>
      <c r="K2509" s="2" t="s">
        <v>7201</v>
      </c>
      <c r="L2509" s="2" t="s">
        <v>7203</v>
      </c>
      <c r="M2509" s="17">
        <v>2</v>
      </c>
      <c r="N2509" s="38"/>
      <c r="O2509" s="80">
        <f>MATCH(C2509,大汇总!$A$2:$A$6000,0)</f>
        <v>3505</v>
      </c>
      <c r="P2509">
        <f t="shared" ca="1" si="119"/>
        <v>0.24246802671039935</v>
      </c>
    </row>
    <row r="2510" spans="1:16" ht="70.150000000000006" hidden="1" customHeight="1">
      <c r="A2510" s="80" t="s">
        <v>16120</v>
      </c>
      <c r="B2510" s="1">
        <v>423</v>
      </c>
      <c r="C2510" s="3" t="s">
        <v>13861</v>
      </c>
      <c r="D2510" s="4" t="s">
        <v>13862</v>
      </c>
      <c r="E2510" s="9" t="str">
        <f t="shared" si="117"/>
        <v/>
      </c>
      <c r="G2510" s="9"/>
      <c r="H2510" s="4">
        <v>1</v>
      </c>
      <c r="I2510" s="17" t="str">
        <f t="shared" si="118"/>
        <v>√</v>
      </c>
      <c r="J2510" s="2" t="s">
        <v>13862</v>
      </c>
      <c r="K2510" s="2" t="s">
        <v>13863</v>
      </c>
      <c r="L2510" s="2" t="s">
        <v>13864</v>
      </c>
      <c r="M2510" s="17">
        <v>1</v>
      </c>
      <c r="N2510" s="25"/>
      <c r="O2510" s="80">
        <f>MATCH(C2510,大汇总!$A$2:$A$6000,0)</f>
        <v>4712</v>
      </c>
      <c r="P2510">
        <f t="shared" ca="1" si="119"/>
        <v>3.3028271013581412E-2</v>
      </c>
    </row>
    <row r="2511" spans="1:16" ht="70.150000000000006" hidden="1" customHeight="1">
      <c r="A2511" s="80" t="s">
        <v>16115</v>
      </c>
      <c r="B2511" s="1">
        <v>424</v>
      </c>
      <c r="C2511" s="3" t="s">
        <v>5149</v>
      </c>
      <c r="D2511" s="4" t="s">
        <v>5150</v>
      </c>
      <c r="E2511" s="1" t="str">
        <f t="shared" si="117"/>
        <v/>
      </c>
      <c r="F2511" s="80" t="s">
        <v>29528</v>
      </c>
      <c r="G2511" s="1" t="s">
        <v>17860</v>
      </c>
      <c r="H2511" s="4"/>
      <c r="I2511" s="17" t="str">
        <f t="shared" si="118"/>
        <v/>
      </c>
      <c r="J2511" s="2" t="s">
        <v>5152</v>
      </c>
      <c r="K2511" s="2" t="s">
        <v>5151</v>
      </c>
      <c r="L2511" s="2" t="s">
        <v>5150</v>
      </c>
      <c r="M2511" s="17">
        <v>3</v>
      </c>
      <c r="N2511" s="24"/>
      <c r="O2511" s="80">
        <f>MATCH(C2511,大汇总!$A$2:$A$6000,0)</f>
        <v>1320</v>
      </c>
      <c r="P2511">
        <f t="shared" ca="1" si="119"/>
        <v>0.49045552108303236</v>
      </c>
    </row>
    <row r="2512" spans="1:16" ht="70.150000000000006" hidden="1" customHeight="1">
      <c r="A2512" s="80" t="s">
        <v>16113</v>
      </c>
      <c r="B2512" s="1">
        <v>424</v>
      </c>
      <c r="C2512" s="3" t="s">
        <v>1095</v>
      </c>
      <c r="D2512" s="4" t="s">
        <v>979</v>
      </c>
      <c r="E2512" s="1" t="str">
        <f t="shared" si="117"/>
        <v/>
      </c>
      <c r="G2512" s="1"/>
      <c r="H2512" s="4">
        <v>3</v>
      </c>
      <c r="I2512" s="17" t="str">
        <f t="shared" si="118"/>
        <v>√</v>
      </c>
      <c r="J2512" s="2" t="s">
        <v>981</v>
      </c>
      <c r="K2512" s="2" t="s">
        <v>980</v>
      </c>
      <c r="L2512" s="2" t="s">
        <v>979</v>
      </c>
      <c r="M2512" s="17">
        <v>3</v>
      </c>
      <c r="N2512" s="24"/>
      <c r="O2512" s="80">
        <f>MATCH(C2512,大汇总!$A$2:$A$6000,0)</f>
        <v>2856</v>
      </c>
      <c r="P2512">
        <f t="shared" ca="1" si="119"/>
        <v>0.55337414401257878</v>
      </c>
    </row>
    <row r="2513" spans="1:16" ht="70.150000000000006" hidden="1" customHeight="1">
      <c r="A2513" s="80" t="s">
        <v>16116</v>
      </c>
      <c r="B2513" s="1">
        <v>424</v>
      </c>
      <c r="C2513" s="3" t="s">
        <v>7204</v>
      </c>
      <c r="D2513" s="4" t="s">
        <v>7205</v>
      </c>
      <c r="E2513" s="1" t="str">
        <f t="shared" si="117"/>
        <v/>
      </c>
      <c r="G2513" s="1"/>
      <c r="H2513" s="4">
        <v>2</v>
      </c>
      <c r="I2513" s="17" t="str">
        <f t="shared" si="118"/>
        <v>√</v>
      </c>
      <c r="J2513" s="2" t="s">
        <v>7206</v>
      </c>
      <c r="K2513" s="2" t="s">
        <v>7205</v>
      </c>
      <c r="L2513" s="2" t="s">
        <v>7207</v>
      </c>
      <c r="M2513" s="17">
        <v>2</v>
      </c>
      <c r="N2513" s="38"/>
      <c r="O2513" s="80">
        <f>MATCH(C2513,大汇总!$A$2:$A$6000,0)</f>
        <v>2137</v>
      </c>
      <c r="P2513">
        <f t="shared" ca="1" si="119"/>
        <v>0.39085715380182395</v>
      </c>
    </row>
    <row r="2514" spans="1:16" ht="70.150000000000006" hidden="1" customHeight="1">
      <c r="A2514" s="80" t="s">
        <v>16120</v>
      </c>
      <c r="B2514" s="1">
        <v>424</v>
      </c>
      <c r="C2514" s="3" t="s">
        <v>13865</v>
      </c>
      <c r="D2514" s="4" t="s">
        <v>13866</v>
      </c>
      <c r="E2514" s="9" t="str">
        <f t="shared" si="117"/>
        <v/>
      </c>
      <c r="G2514" s="9"/>
      <c r="H2514" s="4">
        <v>2</v>
      </c>
      <c r="I2514" s="17" t="str">
        <f t="shared" si="118"/>
        <v>√</v>
      </c>
      <c r="J2514" s="2" t="s">
        <v>13862</v>
      </c>
      <c r="K2514" s="2" t="s">
        <v>13866</v>
      </c>
      <c r="L2514" s="2" t="s">
        <v>13867</v>
      </c>
      <c r="M2514" s="17">
        <v>2</v>
      </c>
      <c r="N2514" s="25"/>
      <c r="O2514" s="80">
        <f>MATCH(C2514,大汇总!$A$2:$A$6000,0)</f>
        <v>4713</v>
      </c>
      <c r="P2514">
        <f t="shared" ca="1" si="119"/>
        <v>9.2273853962216879E-2</v>
      </c>
    </row>
    <row r="2515" spans="1:16" ht="70.150000000000006" hidden="1" customHeight="1">
      <c r="A2515" s="80" t="s">
        <v>16115</v>
      </c>
      <c r="B2515" s="1">
        <v>425</v>
      </c>
      <c r="C2515" s="3" t="s">
        <v>5153</v>
      </c>
      <c r="D2515" s="4" t="s">
        <v>5154</v>
      </c>
      <c r="E2515" s="1" t="str">
        <f t="shared" si="117"/>
        <v/>
      </c>
      <c r="F2515" s="80" t="s">
        <v>29528</v>
      </c>
      <c r="G2515" s="1" t="s">
        <v>17860</v>
      </c>
      <c r="H2515" s="4"/>
      <c r="I2515" s="17" t="str">
        <f t="shared" si="118"/>
        <v/>
      </c>
      <c r="J2515" s="2" t="s">
        <v>5156</v>
      </c>
      <c r="K2515" s="2" t="s">
        <v>5155</v>
      </c>
      <c r="L2515" s="2" t="s">
        <v>5154</v>
      </c>
      <c r="M2515" s="17">
        <v>3</v>
      </c>
      <c r="N2515" s="24"/>
      <c r="O2515" s="80">
        <f>MATCH(C2515,大汇总!$A$2:$A$6000,0)</f>
        <v>1315</v>
      </c>
      <c r="P2515">
        <f t="shared" ca="1" si="119"/>
        <v>0.66800423208577575</v>
      </c>
    </row>
    <row r="2516" spans="1:16" ht="70.150000000000006" hidden="1" customHeight="1">
      <c r="A2516" s="80" t="s">
        <v>16113</v>
      </c>
      <c r="B2516" s="34">
        <v>425</v>
      </c>
      <c r="C2516" s="48" t="s">
        <v>1096</v>
      </c>
      <c r="D2516" s="4" t="s">
        <v>1097</v>
      </c>
      <c r="E2516" s="34" t="str">
        <f t="shared" si="117"/>
        <v/>
      </c>
      <c r="F2516" s="80" t="s">
        <v>29479</v>
      </c>
      <c r="G2516" s="34"/>
      <c r="H2516" s="47">
        <v>1</v>
      </c>
      <c r="I2516" s="37" t="str">
        <f t="shared" si="118"/>
        <v>√</v>
      </c>
      <c r="J2516" s="35" t="s">
        <v>1097</v>
      </c>
      <c r="K2516" s="35" t="s">
        <v>1098</v>
      </c>
      <c r="L2516" s="35" t="s">
        <v>1099</v>
      </c>
      <c r="M2516" s="17">
        <v>1</v>
      </c>
      <c r="N2516" s="24" t="s">
        <v>29480</v>
      </c>
      <c r="O2516" s="80">
        <f>MATCH(C2516,大汇总!$A$2:$A$6000,0)</f>
        <v>2663</v>
      </c>
      <c r="P2516">
        <f t="shared" ca="1" si="119"/>
        <v>0.56959510182502493</v>
      </c>
    </row>
    <row r="2517" spans="1:16" ht="70.150000000000006" hidden="1" customHeight="1">
      <c r="A2517" s="80" t="s">
        <v>16116</v>
      </c>
      <c r="B2517" s="1">
        <v>425</v>
      </c>
      <c r="C2517" s="3" t="s">
        <v>7208</v>
      </c>
      <c r="D2517" s="4" t="s">
        <v>7209</v>
      </c>
      <c r="E2517" s="1" t="str">
        <f t="shared" si="117"/>
        <v/>
      </c>
      <c r="F2517" s="9" t="s">
        <v>17901</v>
      </c>
      <c r="G2517" s="1"/>
      <c r="H2517" s="4">
        <v>3</v>
      </c>
      <c r="I2517" s="17" t="str">
        <f t="shared" si="118"/>
        <v>√</v>
      </c>
      <c r="J2517" s="2" t="s">
        <v>7211</v>
      </c>
      <c r="K2517" s="2" t="s">
        <v>7210</v>
      </c>
      <c r="L2517" s="2" t="s">
        <v>7209</v>
      </c>
      <c r="M2517" s="17">
        <v>3</v>
      </c>
      <c r="N2517" s="38"/>
      <c r="O2517" s="80">
        <f>MATCH(C2517,大汇总!$A$2:$A$6000,0)</f>
        <v>3990</v>
      </c>
      <c r="P2517">
        <f t="shared" ca="1" si="119"/>
        <v>0.71065630022596371</v>
      </c>
    </row>
    <row r="2518" spans="1:16" ht="70.150000000000006" hidden="1" customHeight="1">
      <c r="A2518" s="80" t="s">
        <v>16120</v>
      </c>
      <c r="B2518" s="1">
        <v>425</v>
      </c>
      <c r="C2518" s="3" t="s">
        <v>13868</v>
      </c>
      <c r="D2518" s="4" t="s">
        <v>13869</v>
      </c>
      <c r="E2518" s="9" t="str">
        <f t="shared" si="117"/>
        <v/>
      </c>
      <c r="G2518" s="9"/>
      <c r="H2518" s="4">
        <v>3</v>
      </c>
      <c r="I2518" s="17" t="str">
        <f t="shared" si="118"/>
        <v>√</v>
      </c>
      <c r="J2518" s="2" t="s">
        <v>13871</v>
      </c>
      <c r="K2518" s="2" t="s">
        <v>13870</v>
      </c>
      <c r="L2518" s="2" t="s">
        <v>13869</v>
      </c>
      <c r="M2518" s="17">
        <v>3</v>
      </c>
      <c r="N2518" s="25"/>
      <c r="O2518" s="80">
        <f>MATCH(C2518,大汇总!$A$2:$A$6000,0)</f>
        <v>4714</v>
      </c>
      <c r="P2518">
        <f t="shared" ca="1" si="119"/>
        <v>0.34399352616621393</v>
      </c>
    </row>
    <row r="2519" spans="1:16" ht="70.150000000000006" hidden="1" customHeight="1">
      <c r="A2519" s="80" t="s">
        <v>16115</v>
      </c>
      <c r="B2519" s="1">
        <v>426</v>
      </c>
      <c r="C2519" s="3" t="s">
        <v>5157</v>
      </c>
      <c r="D2519" s="4" t="s">
        <v>5158</v>
      </c>
      <c r="E2519" s="1" t="str">
        <f t="shared" si="117"/>
        <v/>
      </c>
      <c r="F2519" s="80" t="s">
        <v>29528</v>
      </c>
      <c r="G2519" s="1" t="s">
        <v>17860</v>
      </c>
      <c r="H2519" s="4"/>
      <c r="I2519" s="17" t="str">
        <f t="shared" si="118"/>
        <v/>
      </c>
      <c r="J2519" s="2" t="s">
        <v>5160</v>
      </c>
      <c r="K2519" s="2" t="s">
        <v>5159</v>
      </c>
      <c r="L2519" s="2" t="s">
        <v>5158</v>
      </c>
      <c r="M2519" s="17">
        <v>3</v>
      </c>
      <c r="N2519" s="24"/>
      <c r="O2519" s="80">
        <f>MATCH(C2519,大汇总!$A$2:$A$6000,0)</f>
        <v>1307</v>
      </c>
      <c r="P2519">
        <f t="shared" ca="1" si="119"/>
        <v>0.15075094535454381</v>
      </c>
    </row>
    <row r="2520" spans="1:16" ht="70.150000000000006" hidden="1" customHeight="1">
      <c r="A2520" s="80" t="s">
        <v>16113</v>
      </c>
      <c r="B2520" s="1">
        <v>426</v>
      </c>
      <c r="C2520" s="3" t="s">
        <v>1100</v>
      </c>
      <c r="D2520" s="4" t="s">
        <v>1081</v>
      </c>
      <c r="E2520" s="1" t="str">
        <f t="shared" si="117"/>
        <v/>
      </c>
      <c r="F2520" s="80" t="s">
        <v>29519</v>
      </c>
      <c r="G2520" s="1"/>
      <c r="H2520" s="4">
        <v>2</v>
      </c>
      <c r="I2520" s="17" t="str">
        <f t="shared" si="118"/>
        <v>√</v>
      </c>
      <c r="J2520" s="2" t="s">
        <v>1101</v>
      </c>
      <c r="K2520" s="2" t="s">
        <v>1081</v>
      </c>
      <c r="L2520" s="2" t="s">
        <v>1080</v>
      </c>
      <c r="M2520" s="17">
        <v>2</v>
      </c>
      <c r="N2520" s="24"/>
      <c r="O2520" s="80">
        <f>MATCH(C2520,大汇总!$A$2:$A$6000,0)</f>
        <v>3745</v>
      </c>
      <c r="P2520">
        <f t="shared" ca="1" si="119"/>
        <v>0.39083424192753691</v>
      </c>
    </row>
    <row r="2521" spans="1:16" ht="70.150000000000006" hidden="1" customHeight="1">
      <c r="A2521" s="80" t="s">
        <v>16116</v>
      </c>
      <c r="B2521" s="1">
        <v>426</v>
      </c>
      <c r="C2521" s="3" t="s">
        <v>7212</v>
      </c>
      <c r="D2521" s="4" t="s">
        <v>7213</v>
      </c>
      <c r="E2521" s="1" t="str">
        <f t="shared" si="117"/>
        <v/>
      </c>
      <c r="F2521" s="80" t="s">
        <v>17937</v>
      </c>
      <c r="G2521" s="1"/>
      <c r="H2521" s="4">
        <v>2</v>
      </c>
      <c r="I2521" s="17" t="str">
        <f t="shared" si="118"/>
        <v>√</v>
      </c>
      <c r="J2521" s="2" t="s">
        <v>7214</v>
      </c>
      <c r="K2521" s="2" t="s">
        <v>7213</v>
      </c>
      <c r="L2521" s="2" t="s">
        <v>7215</v>
      </c>
      <c r="M2521" s="17">
        <v>2</v>
      </c>
      <c r="N2521" s="38"/>
      <c r="O2521" s="80">
        <f>MATCH(C2521,大汇总!$A$2:$A$6000,0)</f>
        <v>3390</v>
      </c>
      <c r="P2521">
        <f t="shared" ca="1" si="119"/>
        <v>0.74733091985012989</v>
      </c>
    </row>
    <row r="2522" spans="1:16" ht="70.150000000000006" hidden="1" customHeight="1">
      <c r="A2522" s="80" t="s">
        <v>16120</v>
      </c>
      <c r="B2522" s="1">
        <v>426</v>
      </c>
      <c r="C2522" s="3" t="s">
        <v>13872</v>
      </c>
      <c r="D2522" s="4" t="s">
        <v>13873</v>
      </c>
      <c r="E2522" s="9" t="str">
        <f t="shared" si="117"/>
        <v/>
      </c>
      <c r="G2522" s="9"/>
      <c r="H2522" s="4"/>
      <c r="I2522" s="17" t="str">
        <f t="shared" si="118"/>
        <v/>
      </c>
      <c r="J2522" s="2" t="s">
        <v>13873</v>
      </c>
      <c r="K2522" s="2" t="s">
        <v>13874</v>
      </c>
      <c r="L2522" s="2" t="s">
        <v>13875</v>
      </c>
      <c r="M2522" s="17">
        <v>1</v>
      </c>
      <c r="N2522" s="25"/>
      <c r="O2522" s="80">
        <f>MATCH(C2522,大汇总!$A$2:$A$6000,0)</f>
        <v>4710</v>
      </c>
      <c r="P2522">
        <f t="shared" ca="1" si="119"/>
        <v>0.48009911596049104</v>
      </c>
    </row>
    <row r="2523" spans="1:16" ht="70.150000000000006" hidden="1" customHeight="1">
      <c r="A2523" s="80" t="s">
        <v>16115</v>
      </c>
      <c r="B2523" s="1">
        <v>427</v>
      </c>
      <c r="C2523" s="3" t="s">
        <v>5161</v>
      </c>
      <c r="D2523" s="4" t="s">
        <v>5163</v>
      </c>
      <c r="E2523" s="1" t="str">
        <f t="shared" si="117"/>
        <v/>
      </c>
      <c r="F2523" s="80" t="s">
        <v>29528</v>
      </c>
      <c r="G2523" s="1" t="s">
        <v>17860</v>
      </c>
      <c r="H2523" s="4"/>
      <c r="I2523" s="17" t="str">
        <f t="shared" si="118"/>
        <v/>
      </c>
      <c r="J2523" s="2" t="s">
        <v>5163</v>
      </c>
      <c r="K2523" s="2" t="s">
        <v>5162</v>
      </c>
      <c r="L2523" s="2" t="s">
        <v>5164</v>
      </c>
      <c r="M2523" s="17">
        <v>1</v>
      </c>
      <c r="N2523" s="24"/>
      <c r="O2523" s="80">
        <f>MATCH(C2523,大汇总!$A$2:$A$6000,0)</f>
        <v>1316</v>
      </c>
      <c r="P2523">
        <f t="shared" ca="1" si="119"/>
        <v>0.24817821463549594</v>
      </c>
    </row>
    <row r="2524" spans="1:16" ht="70.150000000000006" hidden="1" customHeight="1">
      <c r="A2524" s="80" t="s">
        <v>16113</v>
      </c>
      <c r="B2524" s="1">
        <v>427</v>
      </c>
      <c r="C2524" s="48" t="s">
        <v>1102</v>
      </c>
      <c r="D2524" s="4">
        <v>121.5</v>
      </c>
      <c r="E2524" s="1" t="str">
        <f t="shared" si="117"/>
        <v/>
      </c>
      <c r="F2524" s="89"/>
      <c r="G2524" s="34" t="s">
        <v>17866</v>
      </c>
      <c r="H2524" s="47">
        <v>1</v>
      </c>
      <c r="I2524" s="37" t="str">
        <f t="shared" si="118"/>
        <v>√</v>
      </c>
      <c r="J2524" s="35">
        <v>121.5</v>
      </c>
      <c r="K2524" s="35">
        <v>125.5</v>
      </c>
      <c r="L2524" s="35">
        <v>120.5</v>
      </c>
      <c r="M2524" s="17">
        <v>1</v>
      </c>
      <c r="N2524" s="23"/>
      <c r="O2524" s="80">
        <f>MATCH(C2524,大汇总!$A$2:$A$6000,0)</f>
        <v>1729</v>
      </c>
      <c r="P2524">
        <f t="shared" ca="1" si="119"/>
        <v>0.81104021056220887</v>
      </c>
    </row>
    <row r="2525" spans="1:16" ht="70.150000000000006" hidden="1" customHeight="1">
      <c r="A2525" s="80" t="s">
        <v>16120</v>
      </c>
      <c r="B2525" s="1">
        <v>427</v>
      </c>
      <c r="C2525" s="3" t="s">
        <v>13876</v>
      </c>
      <c r="D2525" s="4" t="s">
        <v>13877</v>
      </c>
      <c r="E2525" s="9" t="str">
        <f t="shared" si="117"/>
        <v/>
      </c>
      <c r="G2525" s="9"/>
      <c r="H2525" s="4">
        <v>3</v>
      </c>
      <c r="I2525" s="17" t="str">
        <f t="shared" si="118"/>
        <v>√</v>
      </c>
      <c r="J2525" s="2" t="s">
        <v>13879</v>
      </c>
      <c r="K2525" s="2" t="s">
        <v>13878</v>
      </c>
      <c r="L2525" s="2" t="s">
        <v>13877</v>
      </c>
      <c r="M2525" s="17">
        <v>3</v>
      </c>
      <c r="N2525" s="25"/>
      <c r="O2525" s="80">
        <f>MATCH(C2525,大汇总!$A$2:$A$6000,0)</f>
        <v>4709</v>
      </c>
      <c r="P2525">
        <f t="shared" ca="1" si="119"/>
        <v>0.85246282494170367</v>
      </c>
    </row>
    <row r="2526" spans="1:16" ht="70.150000000000006" hidden="1" customHeight="1">
      <c r="A2526" s="80" t="s">
        <v>16115</v>
      </c>
      <c r="B2526" s="1">
        <v>428</v>
      </c>
      <c r="C2526" s="3" t="s">
        <v>5165</v>
      </c>
      <c r="D2526" s="4" t="s">
        <v>4569</v>
      </c>
      <c r="E2526" s="1" t="str">
        <f t="shared" si="117"/>
        <v/>
      </c>
      <c r="F2526" s="80" t="s">
        <v>29528</v>
      </c>
      <c r="G2526" s="1" t="s">
        <v>17860</v>
      </c>
      <c r="H2526" s="4"/>
      <c r="I2526" s="17" t="str">
        <f t="shared" si="118"/>
        <v/>
      </c>
      <c r="J2526" s="2" t="s">
        <v>5166</v>
      </c>
      <c r="K2526" s="2" t="s">
        <v>4568</v>
      </c>
      <c r="L2526" s="2" t="s">
        <v>4569</v>
      </c>
      <c r="M2526" s="17">
        <v>3</v>
      </c>
      <c r="N2526" s="24"/>
      <c r="O2526" s="80">
        <f>MATCH(C2526,大汇总!$A$2:$A$6000,0)</f>
        <v>1319</v>
      </c>
      <c r="P2526">
        <f t="shared" ca="1" si="119"/>
        <v>0.83602132707915822</v>
      </c>
    </row>
    <row r="2527" spans="1:16" ht="70.150000000000006" hidden="1" customHeight="1">
      <c r="A2527" s="80" t="s">
        <v>16113</v>
      </c>
      <c r="B2527" s="27">
        <v>428</v>
      </c>
      <c r="C2527" s="49" t="s">
        <v>1103</v>
      </c>
      <c r="D2527" s="4" t="s">
        <v>1104</v>
      </c>
      <c r="E2527" s="27" t="str">
        <f t="shared" si="117"/>
        <v/>
      </c>
      <c r="G2527" s="27"/>
      <c r="H2527" s="43">
        <v>2</v>
      </c>
      <c r="I2527" s="30" t="str">
        <f t="shared" si="118"/>
        <v>√</v>
      </c>
      <c r="J2527" s="28" t="s">
        <v>1105</v>
      </c>
      <c r="K2527" s="28" t="s">
        <v>1104</v>
      </c>
      <c r="L2527" s="28" t="s">
        <v>1106</v>
      </c>
      <c r="M2527" s="17">
        <v>2</v>
      </c>
      <c r="N2527" s="23"/>
      <c r="O2527" s="80">
        <f>MATCH(C2527,大汇总!$A$2:$A$6000,0)</f>
        <v>4677</v>
      </c>
      <c r="P2527">
        <f t="shared" ca="1" si="119"/>
        <v>0.51052357743594279</v>
      </c>
    </row>
    <row r="2528" spans="1:16" ht="70.150000000000006" hidden="1" customHeight="1">
      <c r="A2528" s="80" t="s">
        <v>16116</v>
      </c>
      <c r="B2528" s="1">
        <v>428</v>
      </c>
      <c r="C2528" s="3" t="s">
        <v>7216</v>
      </c>
      <c r="D2528" s="4" t="s">
        <v>7217</v>
      </c>
      <c r="E2528" s="1" t="str">
        <f t="shared" si="117"/>
        <v/>
      </c>
      <c r="F2528" s="80" t="s">
        <v>29459</v>
      </c>
      <c r="G2528" s="1" t="s">
        <v>17862</v>
      </c>
      <c r="H2528" s="4">
        <v>3</v>
      </c>
      <c r="I2528" s="17" t="str">
        <f t="shared" si="118"/>
        <v>√</v>
      </c>
      <c r="J2528" s="2" t="s">
        <v>7219</v>
      </c>
      <c r="K2528" s="2" t="s">
        <v>7218</v>
      </c>
      <c r="L2528" s="2" t="s">
        <v>7217</v>
      </c>
      <c r="M2528" s="17">
        <v>3</v>
      </c>
      <c r="N2528" s="38"/>
      <c r="O2528" s="80">
        <f>MATCH(C2528,大汇总!$A$2:$A$6000,0)</f>
        <v>1688</v>
      </c>
      <c r="P2528">
        <f t="shared" ca="1" si="119"/>
        <v>3.8129383784699877E-2</v>
      </c>
    </row>
    <row r="2529" spans="1:16" ht="70.150000000000006" hidden="1" customHeight="1">
      <c r="A2529" s="80" t="s">
        <v>16120</v>
      </c>
      <c r="B2529" s="1">
        <v>428</v>
      </c>
      <c r="C2529" s="3" t="s">
        <v>13880</v>
      </c>
      <c r="D2529" s="4" t="s">
        <v>13881</v>
      </c>
      <c r="E2529" s="9" t="str">
        <f t="shared" si="117"/>
        <v/>
      </c>
      <c r="G2529" s="9"/>
      <c r="H2529" s="4">
        <v>1</v>
      </c>
      <c r="I2529" s="17" t="str">
        <f t="shared" si="118"/>
        <v>√</v>
      </c>
      <c r="J2529" s="2" t="s">
        <v>13881</v>
      </c>
      <c r="K2529" s="2" t="s">
        <v>13882</v>
      </c>
      <c r="L2529" s="2" t="s">
        <v>13883</v>
      </c>
      <c r="M2529" s="17">
        <v>1</v>
      </c>
      <c r="N2529" s="25"/>
      <c r="O2529" s="80">
        <f>MATCH(C2529,大汇总!$A$2:$A$6000,0)</f>
        <v>4719</v>
      </c>
      <c r="P2529">
        <f t="shared" ca="1" si="119"/>
        <v>0.24188718106511964</v>
      </c>
    </row>
    <row r="2530" spans="1:16" ht="70.150000000000006" hidden="1" customHeight="1">
      <c r="A2530" s="80" t="s">
        <v>16115</v>
      </c>
      <c r="B2530" s="1">
        <v>429</v>
      </c>
      <c r="C2530" s="3" t="s">
        <v>5167</v>
      </c>
      <c r="D2530" s="4" t="s">
        <v>5168</v>
      </c>
      <c r="E2530" s="1" t="str">
        <f t="shared" si="117"/>
        <v/>
      </c>
      <c r="F2530" s="80" t="s">
        <v>29528</v>
      </c>
      <c r="G2530" s="1" t="s">
        <v>17860</v>
      </c>
      <c r="H2530" s="4"/>
      <c r="I2530" s="17" t="str">
        <f t="shared" si="118"/>
        <v/>
      </c>
      <c r="J2530" s="2" t="s">
        <v>5168</v>
      </c>
      <c r="K2530" s="2" t="s">
        <v>5169</v>
      </c>
      <c r="L2530" s="2" t="s">
        <v>5170</v>
      </c>
      <c r="M2530" s="17">
        <v>1</v>
      </c>
      <c r="N2530" s="24"/>
      <c r="O2530" s="80">
        <f>MATCH(C2530,大汇总!$A$2:$A$6000,0)</f>
        <v>1317</v>
      </c>
      <c r="P2530">
        <f t="shared" ca="1" si="119"/>
        <v>0.72085101186919487</v>
      </c>
    </row>
    <row r="2531" spans="1:16" ht="70.150000000000006" hidden="1" customHeight="1">
      <c r="A2531" s="80" t="s">
        <v>16113</v>
      </c>
      <c r="B2531" s="1">
        <v>429</v>
      </c>
      <c r="C2531" s="3" t="s">
        <v>1620</v>
      </c>
      <c r="D2531" s="4" t="s">
        <v>1107</v>
      </c>
      <c r="E2531" s="1" t="str">
        <f t="shared" si="117"/>
        <v/>
      </c>
      <c r="F2531" s="80" t="s">
        <v>29519</v>
      </c>
      <c r="G2531" s="1"/>
      <c r="H2531" s="4">
        <v>3</v>
      </c>
      <c r="I2531" s="17" t="str">
        <f t="shared" si="118"/>
        <v>√</v>
      </c>
      <c r="J2531" s="2" t="s">
        <v>1109</v>
      </c>
      <c r="K2531" s="2" t="s">
        <v>1108</v>
      </c>
      <c r="L2531" s="2" t="s">
        <v>1107</v>
      </c>
      <c r="M2531" s="17">
        <v>3</v>
      </c>
      <c r="N2531" s="24"/>
      <c r="O2531" s="80">
        <f>MATCH(C2531,大汇总!$A$2:$A$6000,0)</f>
        <v>3744</v>
      </c>
      <c r="P2531">
        <f t="shared" ca="1" si="119"/>
        <v>0.29696557431682691</v>
      </c>
    </row>
    <row r="2532" spans="1:16" ht="70.150000000000006" hidden="1" customHeight="1">
      <c r="A2532" s="80" t="s">
        <v>16116</v>
      </c>
      <c r="B2532" s="1">
        <v>429</v>
      </c>
      <c r="C2532" s="3" t="s">
        <v>7220</v>
      </c>
      <c r="D2532" s="4" t="s">
        <v>7188</v>
      </c>
      <c r="E2532" s="1" t="str">
        <f t="shared" si="117"/>
        <v/>
      </c>
      <c r="G2532" s="1"/>
      <c r="H2532" s="4"/>
      <c r="I2532" s="17" t="str">
        <f t="shared" si="118"/>
        <v/>
      </c>
      <c r="J2532" s="2" t="s">
        <v>7221</v>
      </c>
      <c r="K2532" s="2" t="s">
        <v>7142</v>
      </c>
      <c r="L2532" s="2" t="s">
        <v>7188</v>
      </c>
      <c r="M2532" s="17">
        <v>3</v>
      </c>
      <c r="N2532" s="38"/>
      <c r="O2532" s="80">
        <f>MATCH(C2532,大汇总!$A$2:$A$6000,0)</f>
        <v>3677</v>
      </c>
      <c r="P2532">
        <f t="shared" ca="1" si="119"/>
        <v>0.44387130800938412</v>
      </c>
    </row>
    <row r="2533" spans="1:16" ht="70.150000000000006" hidden="1" customHeight="1">
      <c r="A2533" s="80" t="s">
        <v>16120</v>
      </c>
      <c r="B2533" s="1">
        <v>429</v>
      </c>
      <c r="C2533" s="3" t="s">
        <v>13884</v>
      </c>
      <c r="D2533" s="4" t="s">
        <v>13885</v>
      </c>
      <c r="E2533" s="9" t="str">
        <f t="shared" si="117"/>
        <v/>
      </c>
      <c r="G2533" s="9"/>
      <c r="H2533" s="4">
        <v>2</v>
      </c>
      <c r="I2533" s="17" t="str">
        <f t="shared" si="118"/>
        <v>√</v>
      </c>
      <c r="J2533" s="2" t="s">
        <v>13886</v>
      </c>
      <c r="K2533" s="2" t="s">
        <v>13885</v>
      </c>
      <c r="L2533" s="2" t="s">
        <v>13887</v>
      </c>
      <c r="M2533" s="17">
        <v>2</v>
      </c>
      <c r="N2533" s="25"/>
      <c r="O2533" s="80">
        <f>MATCH(C2533,大汇总!$A$2:$A$6000,0)</f>
        <v>859</v>
      </c>
      <c r="P2533">
        <f t="shared" ca="1" si="119"/>
        <v>0.93397811604150704</v>
      </c>
    </row>
    <row r="2534" spans="1:16" ht="70.150000000000006" hidden="1" customHeight="1">
      <c r="A2534" s="80" t="s">
        <v>16115</v>
      </c>
      <c r="B2534" s="1">
        <v>430</v>
      </c>
      <c r="C2534" s="3" t="s">
        <v>5171</v>
      </c>
      <c r="D2534" s="4" t="s">
        <v>5172</v>
      </c>
      <c r="E2534" s="1" t="str">
        <f t="shared" si="117"/>
        <v/>
      </c>
      <c r="F2534" s="80" t="s">
        <v>29528</v>
      </c>
      <c r="G2534" s="1" t="s">
        <v>17860</v>
      </c>
      <c r="H2534" s="4"/>
      <c r="I2534" s="17" t="str">
        <f t="shared" si="118"/>
        <v/>
      </c>
      <c r="J2534" s="2" t="s">
        <v>5172</v>
      </c>
      <c r="K2534" s="2" t="s">
        <v>5173</v>
      </c>
      <c r="L2534" s="2" t="s">
        <v>5174</v>
      </c>
      <c r="M2534" s="17">
        <v>1</v>
      </c>
      <c r="N2534" s="24"/>
      <c r="O2534" s="80">
        <f>MATCH(C2534,大汇总!$A$2:$A$6000,0)</f>
        <v>1318</v>
      </c>
      <c r="P2534">
        <f t="shared" ca="1" si="119"/>
        <v>0.83785182604817487</v>
      </c>
    </row>
    <row r="2535" spans="1:16" ht="70.150000000000006" hidden="1" customHeight="1">
      <c r="A2535" s="80" t="s">
        <v>16113</v>
      </c>
      <c r="B2535" s="1">
        <v>430</v>
      </c>
      <c r="C2535" s="3" t="s">
        <v>1621</v>
      </c>
      <c r="D2535" s="4" t="s">
        <v>1110</v>
      </c>
      <c r="E2535" s="1" t="str">
        <f t="shared" si="117"/>
        <v/>
      </c>
      <c r="G2535" s="1" t="s">
        <v>17866</v>
      </c>
      <c r="H2535" s="4">
        <v>1</v>
      </c>
      <c r="I2535" s="17" t="str">
        <f t="shared" si="118"/>
        <v>√</v>
      </c>
      <c r="J2535" s="2" t="s">
        <v>1110</v>
      </c>
      <c r="K2535" s="2" t="s">
        <v>1111</v>
      </c>
      <c r="L2535" s="2" t="s">
        <v>1112</v>
      </c>
      <c r="M2535" s="17">
        <v>1</v>
      </c>
      <c r="N2535" s="24"/>
      <c r="O2535" s="80">
        <f>MATCH(C2535,大汇总!$A$2:$A$6000,0)</f>
        <v>1707</v>
      </c>
      <c r="P2535">
        <f t="shared" ca="1" si="119"/>
        <v>8.8374900082767938E-2</v>
      </c>
    </row>
    <row r="2536" spans="1:16" ht="70.150000000000006" hidden="1" customHeight="1">
      <c r="A2536" s="80" t="s">
        <v>16116</v>
      </c>
      <c r="B2536" s="1">
        <v>430</v>
      </c>
      <c r="C2536" s="3" t="s">
        <v>7222</v>
      </c>
      <c r="D2536" s="4" t="s">
        <v>3220</v>
      </c>
      <c r="E2536" s="1" t="str">
        <f t="shared" si="117"/>
        <v/>
      </c>
      <c r="G2536" s="1"/>
      <c r="H2536" s="4"/>
      <c r="I2536" s="17" t="str">
        <f t="shared" si="118"/>
        <v/>
      </c>
      <c r="J2536" s="2" t="s">
        <v>5382</v>
      </c>
      <c r="K2536" s="2" t="s">
        <v>3220</v>
      </c>
      <c r="L2536" s="2" t="s">
        <v>3141</v>
      </c>
      <c r="M2536" s="17">
        <v>2</v>
      </c>
      <c r="N2536" s="38"/>
      <c r="O2536" s="80" t="e">
        <f>MATCH(C2536,大汇总!$A$2:$A$6000,0)</f>
        <v>#N/A</v>
      </c>
      <c r="P2536">
        <f t="shared" ca="1" si="119"/>
        <v>0.95056532743963695</v>
      </c>
    </row>
    <row r="2537" spans="1:16" ht="70.150000000000006" hidden="1" customHeight="1">
      <c r="A2537" s="80" t="s">
        <v>16120</v>
      </c>
      <c r="B2537" s="1">
        <v>430</v>
      </c>
      <c r="C2537" s="3" t="s">
        <v>13888</v>
      </c>
      <c r="D2537" s="4" t="s">
        <v>13889</v>
      </c>
      <c r="E2537" s="9" t="str">
        <f t="shared" si="117"/>
        <v/>
      </c>
      <c r="G2537" s="9"/>
      <c r="H2537" s="4">
        <v>1</v>
      </c>
      <c r="I2537" s="17" t="str">
        <f t="shared" si="118"/>
        <v>√</v>
      </c>
      <c r="J2537" s="2" t="s">
        <v>13889</v>
      </c>
      <c r="K2537" s="2" t="s">
        <v>13890</v>
      </c>
      <c r="L2537" s="2" t="s">
        <v>13891</v>
      </c>
      <c r="M2537" s="17">
        <v>1</v>
      </c>
      <c r="N2537" s="25"/>
      <c r="O2537" s="80">
        <f>MATCH(C2537,大汇总!$A$2:$A$6000,0)</f>
        <v>787</v>
      </c>
      <c r="P2537">
        <f t="shared" ca="1" si="119"/>
        <v>0.15046824243849954</v>
      </c>
    </row>
    <row r="2538" spans="1:16" ht="70.150000000000006" hidden="1" customHeight="1">
      <c r="A2538" s="80" t="s">
        <v>16115</v>
      </c>
      <c r="B2538" s="1">
        <v>431</v>
      </c>
      <c r="C2538" s="3" t="s">
        <v>5175</v>
      </c>
      <c r="D2538" s="4" t="s">
        <v>5176</v>
      </c>
      <c r="E2538" s="1" t="str">
        <f t="shared" si="117"/>
        <v/>
      </c>
      <c r="G2538" s="1" t="s">
        <v>17860</v>
      </c>
      <c r="H2538" s="4"/>
      <c r="I2538" s="17" t="str">
        <f t="shared" si="118"/>
        <v/>
      </c>
      <c r="J2538" s="2" t="s">
        <v>5178</v>
      </c>
      <c r="K2538" s="2" t="s">
        <v>5177</v>
      </c>
      <c r="L2538" s="2" t="s">
        <v>5176</v>
      </c>
      <c r="M2538" s="17">
        <v>3</v>
      </c>
      <c r="N2538" s="24"/>
      <c r="O2538" s="80">
        <f>MATCH(C2538,大汇总!$A$2:$A$6000,0)</f>
        <v>4674</v>
      </c>
      <c r="P2538">
        <f t="shared" ca="1" si="119"/>
        <v>0.48882674487971256</v>
      </c>
    </row>
    <row r="2539" spans="1:16" ht="70.150000000000006" hidden="1" customHeight="1">
      <c r="A2539" s="80" t="s">
        <v>16113</v>
      </c>
      <c r="B2539" s="1">
        <v>431</v>
      </c>
      <c r="C2539" s="3" t="s">
        <v>1113</v>
      </c>
      <c r="D2539" s="4" t="s">
        <v>1114</v>
      </c>
      <c r="E2539" s="1" t="str">
        <f t="shared" si="117"/>
        <v/>
      </c>
      <c r="F2539" s="80" t="s">
        <v>29519</v>
      </c>
      <c r="G2539" s="1"/>
      <c r="H2539" s="4">
        <v>1</v>
      </c>
      <c r="I2539" s="17" t="str">
        <f t="shared" si="118"/>
        <v>√</v>
      </c>
      <c r="J2539" s="2" t="s">
        <v>1114</v>
      </c>
      <c r="K2539" s="2" t="s">
        <v>1115</v>
      </c>
      <c r="L2539" s="2" t="s">
        <v>1116</v>
      </c>
      <c r="M2539" s="17">
        <v>1</v>
      </c>
      <c r="N2539" s="24"/>
      <c r="O2539" s="80">
        <f>MATCH(C2539,大汇总!$A$2:$A$6000,0)</f>
        <v>5218</v>
      </c>
      <c r="P2539">
        <f t="shared" ca="1" si="119"/>
        <v>0.41005802418924819</v>
      </c>
    </row>
    <row r="2540" spans="1:16" ht="70.150000000000006" hidden="1" customHeight="1">
      <c r="A2540" s="80" t="s">
        <v>16116</v>
      </c>
      <c r="B2540" s="1">
        <v>431</v>
      </c>
      <c r="C2540" s="3" t="s">
        <v>7223</v>
      </c>
      <c r="D2540" s="4" t="s">
        <v>7224</v>
      </c>
      <c r="E2540" s="1" t="str">
        <f t="shared" si="117"/>
        <v/>
      </c>
      <c r="G2540" s="1"/>
      <c r="H2540" s="4"/>
      <c r="I2540" s="17" t="str">
        <f t="shared" si="118"/>
        <v/>
      </c>
      <c r="J2540" s="2" t="s">
        <v>7226</v>
      </c>
      <c r="K2540" s="2" t="s">
        <v>7225</v>
      </c>
      <c r="L2540" s="2" t="s">
        <v>7224</v>
      </c>
      <c r="M2540" s="17">
        <v>3</v>
      </c>
      <c r="N2540" s="38"/>
      <c r="O2540" s="80">
        <f>MATCH(C2540,大汇总!$A$2:$A$6000,0)</f>
        <v>3432</v>
      </c>
      <c r="P2540">
        <f t="shared" ca="1" si="119"/>
        <v>0.83457176040140635</v>
      </c>
    </row>
    <row r="2541" spans="1:16" ht="70.150000000000006" hidden="1" customHeight="1">
      <c r="A2541" s="80" t="s">
        <v>16120</v>
      </c>
      <c r="B2541" s="54">
        <v>431</v>
      </c>
      <c r="C2541" s="3" t="s">
        <v>13892</v>
      </c>
      <c r="D2541" s="4" t="s">
        <v>13893</v>
      </c>
      <c r="E2541" s="9" t="str">
        <f t="shared" si="117"/>
        <v/>
      </c>
      <c r="G2541" s="9" t="s">
        <v>17860</v>
      </c>
      <c r="H2541" s="4">
        <v>2</v>
      </c>
      <c r="I2541" s="17" t="str">
        <f t="shared" si="118"/>
        <v>√</v>
      </c>
      <c r="J2541" s="2" t="s">
        <v>13894</v>
      </c>
      <c r="K2541" s="2" t="s">
        <v>13893</v>
      </c>
      <c r="L2541" s="2" t="s">
        <v>13895</v>
      </c>
      <c r="M2541" s="17">
        <v>2</v>
      </c>
      <c r="N2541" s="25"/>
      <c r="O2541" s="80">
        <f>MATCH(C2541,大汇总!$A$2:$A$6000,0)</f>
        <v>2398</v>
      </c>
      <c r="P2541">
        <f t="shared" ca="1" si="119"/>
        <v>0.39076952247634145</v>
      </c>
    </row>
    <row r="2542" spans="1:16" ht="70.150000000000006" hidden="1" customHeight="1">
      <c r="A2542" s="80" t="s">
        <v>16115</v>
      </c>
      <c r="B2542" s="1">
        <v>432</v>
      </c>
      <c r="C2542" s="3" t="s">
        <v>5179</v>
      </c>
      <c r="D2542" s="4" t="s">
        <v>5180</v>
      </c>
      <c r="E2542" s="1" t="str">
        <f t="shared" si="117"/>
        <v/>
      </c>
      <c r="G2542" s="1" t="s">
        <v>17860</v>
      </c>
      <c r="H2542" s="4"/>
      <c r="I2542" s="17" t="str">
        <f t="shared" si="118"/>
        <v/>
      </c>
      <c r="J2542" s="2" t="s">
        <v>4512</v>
      </c>
      <c r="K2542" s="2" t="s">
        <v>5180</v>
      </c>
      <c r="L2542" s="2" t="s">
        <v>4514</v>
      </c>
      <c r="M2542" s="17">
        <v>2</v>
      </c>
      <c r="N2542" s="24"/>
      <c r="O2542" s="80">
        <f>MATCH(C2542,大汇总!$A$2:$A$6000,0)</f>
        <v>1327</v>
      </c>
      <c r="P2542">
        <f t="shared" ca="1" si="119"/>
        <v>0.32120637476186087</v>
      </c>
    </row>
    <row r="2543" spans="1:16" ht="70.150000000000006" hidden="1" customHeight="1">
      <c r="A2543" s="80" t="s">
        <v>16113</v>
      </c>
      <c r="B2543" s="1">
        <v>432</v>
      </c>
      <c r="C2543" s="3" t="s">
        <v>1117</v>
      </c>
      <c r="D2543" s="4" t="s">
        <v>1118</v>
      </c>
      <c r="E2543" s="1" t="str">
        <f t="shared" si="117"/>
        <v/>
      </c>
      <c r="G2543" s="1" t="s">
        <v>30195</v>
      </c>
      <c r="H2543" s="4">
        <v>1</v>
      </c>
      <c r="I2543" s="17" t="str">
        <f t="shared" si="118"/>
        <v>√</v>
      </c>
      <c r="J2543" s="234" t="s">
        <v>1118</v>
      </c>
      <c r="K2543" s="2" t="s">
        <v>954</v>
      </c>
      <c r="L2543" s="2" t="s">
        <v>953</v>
      </c>
      <c r="M2543" s="17">
        <v>1</v>
      </c>
      <c r="N2543" s="24"/>
      <c r="O2543" s="80" t="e">
        <f>MATCH(C2543,大汇总!$A$2:$A$6000,0)</f>
        <v>#N/A</v>
      </c>
      <c r="P2543">
        <f t="shared" ca="1" si="119"/>
        <v>0.64475672819250052</v>
      </c>
    </row>
    <row r="2544" spans="1:16" ht="70.150000000000006" hidden="1" customHeight="1">
      <c r="A2544" s="80" t="s">
        <v>16116</v>
      </c>
      <c r="B2544" s="1">
        <v>432</v>
      </c>
      <c r="C2544" s="3" t="s">
        <v>7227</v>
      </c>
      <c r="D2544" s="4" t="s">
        <v>7228</v>
      </c>
      <c r="E2544" s="1" t="str">
        <f t="shared" si="117"/>
        <v/>
      </c>
      <c r="G2544" s="1"/>
      <c r="H2544" s="4"/>
      <c r="I2544" s="17" t="str">
        <f t="shared" si="118"/>
        <v/>
      </c>
      <c r="J2544" s="2" t="s">
        <v>7230</v>
      </c>
      <c r="K2544" s="2" t="s">
        <v>7229</v>
      </c>
      <c r="L2544" s="2" t="s">
        <v>7228</v>
      </c>
      <c r="M2544" s="17">
        <v>3</v>
      </c>
      <c r="N2544" s="38"/>
      <c r="O2544" s="80">
        <f>MATCH(C2544,大汇总!$A$2:$A$6000,0)</f>
        <v>3439</v>
      </c>
      <c r="P2544">
        <f t="shared" ca="1" si="119"/>
        <v>0.42818170417421786</v>
      </c>
    </row>
    <row r="2545" spans="1:16" ht="70.150000000000006" hidden="1" customHeight="1">
      <c r="A2545" s="80" t="s">
        <v>16120</v>
      </c>
      <c r="B2545" s="54">
        <v>432</v>
      </c>
      <c r="C2545" s="3" t="s">
        <v>13896</v>
      </c>
      <c r="D2545" s="4" t="s">
        <v>734</v>
      </c>
      <c r="E2545" s="9" t="str">
        <f t="shared" si="117"/>
        <v/>
      </c>
      <c r="G2545" s="9" t="s">
        <v>17860</v>
      </c>
      <c r="H2545" s="4">
        <v>2</v>
      </c>
      <c r="I2545" s="17" t="str">
        <f t="shared" si="118"/>
        <v>√</v>
      </c>
      <c r="J2545" s="2" t="s">
        <v>11743</v>
      </c>
      <c r="K2545" s="2" t="s">
        <v>734</v>
      </c>
      <c r="L2545" s="2" t="s">
        <v>4825</v>
      </c>
      <c r="M2545" s="17">
        <v>2</v>
      </c>
      <c r="N2545" s="25"/>
      <c r="O2545" s="80">
        <f>MATCH(C2545,大汇总!$A$2:$A$6000,0)</f>
        <v>2397</v>
      </c>
      <c r="P2545">
        <f t="shared" ca="1" si="119"/>
        <v>8.3312365593075088E-2</v>
      </c>
    </row>
    <row r="2546" spans="1:16" ht="70.150000000000006" hidden="1" customHeight="1">
      <c r="A2546" s="80" t="s">
        <v>16115</v>
      </c>
      <c r="B2546" s="1">
        <v>433</v>
      </c>
      <c r="C2546" s="3" t="s">
        <v>5181</v>
      </c>
      <c r="D2546" s="4" t="s">
        <v>5182</v>
      </c>
      <c r="E2546" s="1" t="str">
        <f t="shared" si="117"/>
        <v/>
      </c>
      <c r="G2546" s="1" t="s">
        <v>17860</v>
      </c>
      <c r="H2546" s="4"/>
      <c r="I2546" s="17" t="str">
        <f t="shared" si="118"/>
        <v/>
      </c>
      <c r="J2546" s="2" t="s">
        <v>5184</v>
      </c>
      <c r="K2546" s="2" t="s">
        <v>5183</v>
      </c>
      <c r="L2546" s="2" t="s">
        <v>5182</v>
      </c>
      <c r="M2546" s="17">
        <v>3</v>
      </c>
      <c r="N2546" s="24"/>
      <c r="O2546" s="80">
        <f>MATCH(C2546,大汇总!$A$2:$A$6000,0)</f>
        <v>1328</v>
      </c>
      <c r="P2546">
        <f t="shared" ca="1" si="119"/>
        <v>0.99908688014570712</v>
      </c>
    </row>
    <row r="2547" spans="1:16" ht="70.150000000000006" hidden="1" customHeight="1">
      <c r="A2547" s="80" t="s">
        <v>16113</v>
      </c>
      <c r="B2547" s="34">
        <v>433</v>
      </c>
      <c r="C2547" s="48" t="s">
        <v>1119</v>
      </c>
      <c r="D2547" s="4" t="s">
        <v>1120</v>
      </c>
      <c r="E2547" s="34" t="str">
        <f t="shared" si="117"/>
        <v/>
      </c>
      <c r="G2547" s="34"/>
      <c r="H2547" s="47">
        <v>2</v>
      </c>
      <c r="I2547" s="37" t="str">
        <f t="shared" si="118"/>
        <v>√</v>
      </c>
      <c r="J2547" s="35" t="s">
        <v>1121</v>
      </c>
      <c r="K2547" s="35" t="s">
        <v>1120</v>
      </c>
      <c r="L2547" s="35" t="s">
        <v>1122</v>
      </c>
      <c r="M2547" s="17">
        <v>2</v>
      </c>
      <c r="N2547" s="23"/>
      <c r="O2547" s="80">
        <f>MATCH(C2547,大汇总!$A$2:$A$6000,0)</f>
        <v>2887</v>
      </c>
      <c r="P2547">
        <f t="shared" ca="1" si="119"/>
        <v>0.57378305512033767</v>
      </c>
    </row>
    <row r="2548" spans="1:16" ht="70.150000000000006" hidden="1" customHeight="1">
      <c r="A2548" s="80" t="s">
        <v>16116</v>
      </c>
      <c r="B2548" s="1">
        <v>433</v>
      </c>
      <c r="C2548" s="3" t="s">
        <v>7231</v>
      </c>
      <c r="D2548" s="4" t="s">
        <v>7232</v>
      </c>
      <c r="E2548" s="1" t="str">
        <f t="shared" si="117"/>
        <v/>
      </c>
      <c r="G2548" s="1"/>
      <c r="H2548" s="4">
        <v>1</v>
      </c>
      <c r="I2548" s="17" t="str">
        <f t="shared" si="118"/>
        <v>√</v>
      </c>
      <c r="J2548" s="2" t="s">
        <v>7232</v>
      </c>
      <c r="K2548" s="2" t="s">
        <v>7233</v>
      </c>
      <c r="L2548" s="2" t="s">
        <v>7234</v>
      </c>
      <c r="M2548" s="17">
        <v>1</v>
      </c>
      <c r="N2548" s="38"/>
      <c r="O2548" s="80">
        <f>MATCH(C2548,大汇总!$A$2:$A$6000,0)</f>
        <v>3436</v>
      </c>
      <c r="P2548">
        <f t="shared" ca="1" si="119"/>
        <v>0.98074920379529185</v>
      </c>
    </row>
    <row r="2549" spans="1:16" ht="70.150000000000006" hidden="1" customHeight="1">
      <c r="A2549" s="80" t="s">
        <v>16120</v>
      </c>
      <c r="B2549" s="54">
        <v>433</v>
      </c>
      <c r="C2549" s="3" t="s">
        <v>13897</v>
      </c>
      <c r="D2549" s="4" t="s">
        <v>13898</v>
      </c>
      <c r="E2549" s="9" t="str">
        <f t="shared" si="117"/>
        <v/>
      </c>
      <c r="G2549" s="9" t="s">
        <v>17860</v>
      </c>
      <c r="H2549" s="4">
        <v>3</v>
      </c>
      <c r="I2549" s="17" t="str">
        <f t="shared" si="118"/>
        <v>√</v>
      </c>
      <c r="J2549" s="2" t="s">
        <v>734</v>
      </c>
      <c r="K2549" s="2" t="s">
        <v>11743</v>
      </c>
      <c r="L2549" s="2" t="s">
        <v>13898</v>
      </c>
      <c r="M2549" s="17">
        <v>3</v>
      </c>
      <c r="N2549" s="25"/>
      <c r="O2549" s="80">
        <f>MATCH(C2549,大汇总!$A$2:$A$6000,0)</f>
        <v>4995</v>
      </c>
      <c r="P2549">
        <f t="shared" ca="1" si="119"/>
        <v>0.36786464969824439</v>
      </c>
    </row>
    <row r="2550" spans="1:16" ht="70.150000000000006" hidden="1" customHeight="1">
      <c r="A2550" s="80" t="s">
        <v>16115</v>
      </c>
      <c r="B2550" s="1">
        <v>434</v>
      </c>
      <c r="C2550" s="3" t="s">
        <v>5185</v>
      </c>
      <c r="D2550" s="4" t="s">
        <v>5186</v>
      </c>
      <c r="E2550" s="1" t="str">
        <f t="shared" si="117"/>
        <v/>
      </c>
      <c r="G2550" s="1" t="s">
        <v>17860</v>
      </c>
      <c r="H2550" s="4"/>
      <c r="I2550" s="17" t="str">
        <f t="shared" si="118"/>
        <v/>
      </c>
      <c r="J2550" s="2" t="s">
        <v>5186</v>
      </c>
      <c r="K2550" s="2" t="s">
        <v>5187</v>
      </c>
      <c r="L2550" s="2" t="s">
        <v>5188</v>
      </c>
      <c r="M2550" s="17">
        <v>1</v>
      </c>
      <c r="N2550" s="24"/>
      <c r="O2550" s="80">
        <f>MATCH(C2550,大汇总!$A$2:$A$6000,0)</f>
        <v>1331</v>
      </c>
      <c r="P2550">
        <f t="shared" ca="1" si="119"/>
        <v>0.50379619809619502</v>
      </c>
    </row>
    <row r="2551" spans="1:16" ht="70.150000000000006" hidden="1" customHeight="1">
      <c r="A2551" s="80" t="s">
        <v>16113</v>
      </c>
      <c r="B2551" s="70">
        <v>434</v>
      </c>
      <c r="C2551" s="71" t="s">
        <v>1622</v>
      </c>
      <c r="D2551" s="4" t="s">
        <v>1124</v>
      </c>
      <c r="E2551" s="70" t="str">
        <f t="shared" si="117"/>
        <v/>
      </c>
      <c r="G2551" s="70"/>
      <c r="H2551" s="72">
        <v>2</v>
      </c>
      <c r="I2551" s="73" t="str">
        <f t="shared" si="118"/>
        <v>√</v>
      </c>
      <c r="J2551" s="74" t="s">
        <v>1123</v>
      </c>
      <c r="K2551" s="74" t="s">
        <v>1124</v>
      </c>
      <c r="L2551" s="74" t="s">
        <v>1125</v>
      </c>
      <c r="M2551" s="17">
        <v>2</v>
      </c>
      <c r="N2551" s="23"/>
      <c r="O2551" s="80">
        <f>MATCH(C2551,大汇总!$A$2:$A$6000,0)</f>
        <v>2606</v>
      </c>
      <c r="P2551">
        <f t="shared" ca="1" si="119"/>
        <v>0.2024744955991491</v>
      </c>
    </row>
    <row r="2552" spans="1:16" ht="70.150000000000006" hidden="1" customHeight="1">
      <c r="A2552" s="80" t="s">
        <v>16116</v>
      </c>
      <c r="B2552" s="1">
        <v>434</v>
      </c>
      <c r="C2552" s="3" t="s">
        <v>7235</v>
      </c>
      <c r="D2552" s="4" t="s">
        <v>7236</v>
      </c>
      <c r="E2552" s="1" t="str">
        <f t="shared" si="117"/>
        <v/>
      </c>
      <c r="G2552" s="1"/>
      <c r="H2552" s="4"/>
      <c r="I2552" s="17" t="str">
        <f t="shared" si="118"/>
        <v/>
      </c>
      <c r="J2552" s="2" t="s">
        <v>7238</v>
      </c>
      <c r="K2552" s="2" t="s">
        <v>7237</v>
      </c>
      <c r="L2552" s="2" t="s">
        <v>7236</v>
      </c>
      <c r="M2552" s="17">
        <v>3</v>
      </c>
      <c r="N2552" s="38"/>
      <c r="O2552" s="80">
        <f>MATCH(C2552,大汇总!$A$2:$A$6000,0)</f>
        <v>3438</v>
      </c>
      <c r="P2552">
        <f t="shared" ca="1" si="119"/>
        <v>0.77676998147574072</v>
      </c>
    </row>
    <row r="2553" spans="1:16" ht="70.150000000000006" hidden="1" customHeight="1">
      <c r="A2553" s="80" t="s">
        <v>16114</v>
      </c>
      <c r="B2553" s="1">
        <v>434</v>
      </c>
      <c r="C2553" s="3" t="s">
        <v>2886</v>
      </c>
      <c r="D2553" s="4" t="s">
        <v>2501</v>
      </c>
      <c r="E2553" s="1" t="str">
        <f t="shared" si="117"/>
        <v/>
      </c>
      <c r="G2553" s="1"/>
      <c r="H2553" s="4">
        <v>3</v>
      </c>
      <c r="I2553" s="1" t="str">
        <f t="shared" si="118"/>
        <v>√</v>
      </c>
      <c r="J2553" s="2" t="s">
        <v>2888</v>
      </c>
      <c r="K2553" s="2" t="s">
        <v>2887</v>
      </c>
      <c r="L2553" s="2" t="s">
        <v>2501</v>
      </c>
      <c r="M2553" s="1">
        <v>3</v>
      </c>
      <c r="N2553" s="33"/>
      <c r="O2553" s="80">
        <f>MATCH(C2553,大汇总!$A$2:$A$6000,0)</f>
        <v>3661</v>
      </c>
      <c r="P2553">
        <f t="shared" ca="1" si="119"/>
        <v>0.12408133727637882</v>
      </c>
    </row>
    <row r="2554" spans="1:16" ht="70.150000000000006" hidden="1" customHeight="1">
      <c r="A2554" s="80" t="s">
        <v>16120</v>
      </c>
      <c r="B2554" s="54">
        <v>434</v>
      </c>
      <c r="C2554" s="3" t="s">
        <v>13899</v>
      </c>
      <c r="D2554" s="4" t="s">
        <v>13900</v>
      </c>
      <c r="E2554" s="9" t="str">
        <f t="shared" si="117"/>
        <v/>
      </c>
      <c r="G2554" s="9" t="s">
        <v>17860</v>
      </c>
      <c r="H2554" s="4">
        <v>3</v>
      </c>
      <c r="I2554" s="17" t="str">
        <f t="shared" si="118"/>
        <v>√</v>
      </c>
      <c r="J2554" s="2" t="s">
        <v>13902</v>
      </c>
      <c r="K2554" s="2" t="s">
        <v>13901</v>
      </c>
      <c r="L2554" s="2" t="s">
        <v>13900</v>
      </c>
      <c r="M2554" s="17">
        <v>3</v>
      </c>
      <c r="N2554" s="25"/>
      <c r="O2554" s="80">
        <f>MATCH(C2554,大汇总!$A$2:$A$6000,0)</f>
        <v>4998</v>
      </c>
      <c r="P2554">
        <f t="shared" ca="1" si="119"/>
        <v>0.98970968154648398</v>
      </c>
    </row>
    <row r="2555" spans="1:16" ht="70.150000000000006" hidden="1" customHeight="1">
      <c r="A2555" s="80" t="s">
        <v>16115</v>
      </c>
      <c r="B2555" s="1">
        <v>435</v>
      </c>
      <c r="C2555" s="3" t="s">
        <v>5189</v>
      </c>
      <c r="D2555" s="4" t="s">
        <v>4374</v>
      </c>
      <c r="E2555" s="1" t="str">
        <f t="shared" si="117"/>
        <v/>
      </c>
      <c r="G2555" s="1" t="s">
        <v>17860</v>
      </c>
      <c r="H2555" s="4"/>
      <c r="I2555" s="17" t="str">
        <f t="shared" si="118"/>
        <v/>
      </c>
      <c r="J2555" s="2" t="s">
        <v>5190</v>
      </c>
      <c r="K2555" s="2" t="s">
        <v>5191</v>
      </c>
      <c r="L2555" s="2" t="s">
        <v>4374</v>
      </c>
      <c r="M2555" s="17">
        <v>3</v>
      </c>
      <c r="N2555" s="24"/>
      <c r="O2555" s="80">
        <f>MATCH(C2555,大汇总!$A$2:$A$6000,0)</f>
        <v>1330</v>
      </c>
      <c r="P2555">
        <f t="shared" ca="1" si="119"/>
        <v>0.14993440253768942</v>
      </c>
    </row>
    <row r="2556" spans="1:16" ht="70.150000000000006" hidden="1" customHeight="1">
      <c r="A2556" s="80" t="s">
        <v>16113</v>
      </c>
      <c r="B2556" s="1">
        <v>435</v>
      </c>
      <c r="C2556" s="3" t="s">
        <v>1623</v>
      </c>
      <c r="D2556" s="4" t="s">
        <v>1127</v>
      </c>
      <c r="E2556" s="1" t="str">
        <f t="shared" si="117"/>
        <v/>
      </c>
      <c r="F2556" s="80" t="s">
        <v>17976</v>
      </c>
      <c r="G2556" s="1" t="s">
        <v>17866</v>
      </c>
      <c r="H2556" s="4">
        <v>3</v>
      </c>
      <c r="I2556" s="17" t="str">
        <f t="shared" si="118"/>
        <v>√</v>
      </c>
      <c r="J2556" s="2" t="s">
        <v>1128</v>
      </c>
      <c r="K2556" s="2" t="s">
        <v>1126</v>
      </c>
      <c r="L2556" s="2" t="s">
        <v>1127</v>
      </c>
      <c r="M2556" s="17">
        <v>3</v>
      </c>
      <c r="N2556" s="23"/>
      <c r="O2556" s="80">
        <f>MATCH(C2556,大汇总!$A$2:$A$6000,0)</f>
        <v>4139</v>
      </c>
      <c r="P2556">
        <f t="shared" ca="1" si="119"/>
        <v>0.85805651612598399</v>
      </c>
    </row>
    <row r="2557" spans="1:16" ht="70.150000000000006" hidden="1" customHeight="1">
      <c r="A2557" s="80" t="s">
        <v>16116</v>
      </c>
      <c r="B2557" s="1">
        <v>435</v>
      </c>
      <c r="C2557" s="3" t="s">
        <v>7239</v>
      </c>
      <c r="D2557" s="4" t="s">
        <v>7240</v>
      </c>
      <c r="E2557" s="1" t="str">
        <f t="shared" si="117"/>
        <v/>
      </c>
      <c r="G2557" s="1"/>
      <c r="H2557" s="4"/>
      <c r="I2557" s="17" t="str">
        <f t="shared" si="118"/>
        <v/>
      </c>
      <c r="J2557" s="2" t="s">
        <v>7242</v>
      </c>
      <c r="K2557" s="2" t="s">
        <v>7241</v>
      </c>
      <c r="L2557" s="2" t="s">
        <v>7240</v>
      </c>
      <c r="M2557" s="17">
        <v>3</v>
      </c>
      <c r="N2557" s="38"/>
      <c r="O2557" s="80">
        <f>MATCH(C2557,大汇总!$A$2:$A$6000,0)</f>
        <v>5228</v>
      </c>
      <c r="P2557">
        <f t="shared" ca="1" si="119"/>
        <v>0.72974009521030203</v>
      </c>
    </row>
    <row r="2558" spans="1:16" ht="70.150000000000006" hidden="1" customHeight="1">
      <c r="A2558" s="80" t="s">
        <v>16120</v>
      </c>
      <c r="B2558" s="54">
        <v>435</v>
      </c>
      <c r="C2558" s="3" t="s">
        <v>13903</v>
      </c>
      <c r="D2558" s="4" t="s">
        <v>13904</v>
      </c>
      <c r="E2558" s="9" t="str">
        <f t="shared" si="117"/>
        <v/>
      </c>
      <c r="G2558" s="9" t="s">
        <v>17860</v>
      </c>
      <c r="H2558" s="4">
        <v>2</v>
      </c>
      <c r="I2558" s="17" t="str">
        <f t="shared" si="118"/>
        <v>√</v>
      </c>
      <c r="J2558" s="2" t="s">
        <v>13901</v>
      </c>
      <c r="K2558" s="2" t="s">
        <v>13904</v>
      </c>
      <c r="L2558" s="2" t="s">
        <v>13905</v>
      </c>
      <c r="M2558" s="17">
        <v>2</v>
      </c>
      <c r="N2558" s="25"/>
      <c r="O2558" s="80">
        <f>MATCH(C2558,大汇总!$A$2:$A$6000,0)</f>
        <v>4996</v>
      </c>
      <c r="P2558">
        <f t="shared" ca="1" si="119"/>
        <v>0.16843263239612216</v>
      </c>
    </row>
    <row r="2559" spans="1:16" ht="70.150000000000006" hidden="1" customHeight="1">
      <c r="A2559" s="80" t="s">
        <v>16115</v>
      </c>
      <c r="B2559" s="1">
        <v>436</v>
      </c>
      <c r="C2559" s="3" t="s">
        <v>5192</v>
      </c>
      <c r="D2559" s="4" t="s">
        <v>5193</v>
      </c>
      <c r="E2559" s="1" t="str">
        <f t="shared" si="117"/>
        <v/>
      </c>
      <c r="G2559" s="1" t="s">
        <v>17860</v>
      </c>
      <c r="H2559" s="4"/>
      <c r="I2559" s="17" t="str">
        <f t="shared" si="118"/>
        <v/>
      </c>
      <c r="J2559" s="2" t="s">
        <v>5147</v>
      </c>
      <c r="K2559" s="2" t="s">
        <v>5194</v>
      </c>
      <c r="L2559" s="2" t="s">
        <v>5193</v>
      </c>
      <c r="M2559" s="17">
        <v>3</v>
      </c>
      <c r="N2559" s="24"/>
      <c r="O2559" s="80">
        <f>MATCH(C2559,大汇总!$A$2:$A$6000,0)</f>
        <v>1329</v>
      </c>
      <c r="P2559">
        <f t="shared" ca="1" si="119"/>
        <v>0.66274618538676822</v>
      </c>
    </row>
    <row r="2560" spans="1:16" ht="70.150000000000006" hidden="1" customHeight="1">
      <c r="A2560" s="80" t="s">
        <v>16113</v>
      </c>
      <c r="B2560" s="1">
        <v>436</v>
      </c>
      <c r="C2560" s="3" t="s">
        <v>1129</v>
      </c>
      <c r="D2560" s="4" t="s">
        <v>1130</v>
      </c>
      <c r="E2560" s="1" t="str">
        <f t="shared" si="117"/>
        <v/>
      </c>
      <c r="G2560" s="1"/>
      <c r="H2560" s="4">
        <v>2</v>
      </c>
      <c r="I2560" s="17" t="str">
        <f t="shared" si="118"/>
        <v>√</v>
      </c>
      <c r="J2560" s="2" t="s">
        <v>1131</v>
      </c>
      <c r="K2560" s="2" t="s">
        <v>1130</v>
      </c>
      <c r="L2560" s="2" t="s">
        <v>1132</v>
      </c>
      <c r="M2560" s="17">
        <v>2</v>
      </c>
      <c r="N2560" s="24"/>
      <c r="O2560" s="80">
        <f>MATCH(C2560,大汇总!$A$2:$A$6000,0)</f>
        <v>2672</v>
      </c>
      <c r="P2560">
        <f t="shared" ca="1" si="119"/>
        <v>0.62817162587605646</v>
      </c>
    </row>
    <row r="2561" spans="1:16" ht="70.150000000000006" hidden="1" customHeight="1">
      <c r="A2561" s="80" t="s">
        <v>16116</v>
      </c>
      <c r="B2561" s="1">
        <v>436</v>
      </c>
      <c r="C2561" s="3" t="s">
        <v>7243</v>
      </c>
      <c r="D2561" s="4" t="s">
        <v>7244</v>
      </c>
      <c r="E2561" s="1" t="str">
        <f t="shared" si="117"/>
        <v/>
      </c>
      <c r="F2561" s="80" t="s">
        <v>17938</v>
      </c>
      <c r="G2561" s="1"/>
      <c r="H2561" s="4"/>
      <c r="I2561" s="17" t="str">
        <f t="shared" si="118"/>
        <v/>
      </c>
      <c r="J2561" s="2" t="s">
        <v>2110</v>
      </c>
      <c r="K2561" s="2" t="s">
        <v>7245</v>
      </c>
      <c r="L2561" s="2" t="s">
        <v>7244</v>
      </c>
      <c r="M2561" s="17">
        <v>3</v>
      </c>
      <c r="N2561" s="38"/>
      <c r="O2561" s="80">
        <f>MATCH(C2561,大汇总!$A$2:$A$6000,0)</f>
        <v>1730</v>
      </c>
      <c r="P2561">
        <f t="shared" ca="1" si="119"/>
        <v>0.77174496754359989</v>
      </c>
    </row>
    <row r="2562" spans="1:16" ht="70.150000000000006" hidden="1" customHeight="1">
      <c r="A2562" s="80" t="s">
        <v>16120</v>
      </c>
      <c r="B2562" s="54">
        <v>436</v>
      </c>
      <c r="C2562" s="3" t="s">
        <v>13906</v>
      </c>
      <c r="D2562" s="4" t="s">
        <v>13907</v>
      </c>
      <c r="E2562" s="9" t="str">
        <f t="shared" ref="E2562:E2625" si="120">IF(I2562="×",IF(M2562=1,J2562,IF(M2562=2,K2562,IF(M2562=3,L2562,""))),"")</f>
        <v/>
      </c>
      <c r="G2562" s="9" t="s">
        <v>17860</v>
      </c>
      <c r="H2562" s="4">
        <v>1</v>
      </c>
      <c r="I2562" s="17" t="str">
        <f t="shared" ref="I2562:I2625" si="121">IF(H2562="","",IF(H2562=M2562,"√","×"))</f>
        <v>√</v>
      </c>
      <c r="J2562" s="2" t="s">
        <v>13907</v>
      </c>
      <c r="K2562" s="2" t="s">
        <v>13901</v>
      </c>
      <c r="L2562" s="2" t="s">
        <v>13904</v>
      </c>
      <c r="M2562" s="17">
        <v>1</v>
      </c>
      <c r="N2562" s="25"/>
      <c r="O2562" s="80">
        <f>MATCH(C2562,大汇总!$A$2:$A$6000,0)</f>
        <v>4997</v>
      </c>
      <c r="P2562">
        <f t="shared" ref="P2562:P2625" ca="1" si="122">RAND()</f>
        <v>0.54961901594043105</v>
      </c>
    </row>
    <row r="2563" spans="1:16" ht="70.150000000000006" hidden="1" customHeight="1">
      <c r="A2563" s="80" t="s">
        <v>16115</v>
      </c>
      <c r="B2563" s="1">
        <v>437</v>
      </c>
      <c r="C2563" s="3" t="s">
        <v>5195</v>
      </c>
      <c r="D2563" s="4" t="s">
        <v>5196</v>
      </c>
      <c r="E2563" s="1" t="str">
        <f t="shared" si="120"/>
        <v/>
      </c>
      <c r="G2563" s="1" t="s">
        <v>17860</v>
      </c>
      <c r="H2563" s="4"/>
      <c r="I2563" s="17" t="str">
        <f t="shared" si="121"/>
        <v/>
      </c>
      <c r="J2563" s="2" t="s">
        <v>4569</v>
      </c>
      <c r="K2563" s="2" t="s">
        <v>5197</v>
      </c>
      <c r="L2563" s="2" t="s">
        <v>5196</v>
      </c>
      <c r="M2563" s="17">
        <v>3</v>
      </c>
      <c r="N2563" s="24"/>
      <c r="O2563" s="80">
        <f>MATCH(C2563,大汇总!$A$2:$A$6000,0)</f>
        <v>1346</v>
      </c>
      <c r="P2563">
        <f t="shared" ca="1" si="122"/>
        <v>0.9495542350166899</v>
      </c>
    </row>
    <row r="2564" spans="1:16" ht="70.150000000000006" hidden="1" customHeight="1">
      <c r="A2564" s="80" t="s">
        <v>16113</v>
      </c>
      <c r="B2564" s="1">
        <v>437</v>
      </c>
      <c r="C2564" s="3" t="s">
        <v>1133</v>
      </c>
      <c r="D2564" s="4" t="s">
        <v>1121</v>
      </c>
      <c r="E2564" s="1" t="str">
        <f t="shared" si="120"/>
        <v/>
      </c>
      <c r="G2564" s="1"/>
      <c r="H2564" s="4">
        <v>1</v>
      </c>
      <c r="I2564" s="17" t="str">
        <f t="shared" si="121"/>
        <v>√</v>
      </c>
      <c r="J2564" s="2" t="s">
        <v>1121</v>
      </c>
      <c r="K2564" s="2" t="s">
        <v>1134</v>
      </c>
      <c r="L2564" s="2" t="s">
        <v>1135</v>
      </c>
      <c r="M2564" s="17">
        <v>1</v>
      </c>
      <c r="N2564" s="24"/>
      <c r="O2564" s="80">
        <f>MATCH(C2564,大汇总!$A$2:$A$6000,0)</f>
        <v>2649</v>
      </c>
      <c r="P2564">
        <f t="shared" ca="1" si="122"/>
        <v>0.75119298693678271</v>
      </c>
    </row>
    <row r="2565" spans="1:16" ht="70.150000000000006" hidden="1" customHeight="1">
      <c r="A2565" s="80" t="s">
        <v>16116</v>
      </c>
      <c r="B2565" s="1">
        <v>437</v>
      </c>
      <c r="C2565" s="3" t="s">
        <v>7246</v>
      </c>
      <c r="D2565" s="4">
        <v>2548.8000000000002</v>
      </c>
      <c r="E2565" s="1" t="str">
        <f t="shared" si="120"/>
        <v/>
      </c>
      <c r="G2565" s="1" t="s">
        <v>17860</v>
      </c>
      <c r="H2565" s="4"/>
      <c r="I2565" s="17" t="str">
        <f t="shared" si="121"/>
        <v/>
      </c>
      <c r="J2565" s="2">
        <v>6675</v>
      </c>
      <c r="K2565" s="2">
        <v>2548.8000000000002</v>
      </c>
      <c r="L2565" s="2">
        <v>2496.3000000000002</v>
      </c>
      <c r="M2565" s="17">
        <v>2</v>
      </c>
      <c r="N2565" s="38"/>
      <c r="O2565" s="80">
        <f>MATCH(C2565,大汇总!$A$2:$A$6000,0)</f>
        <v>499</v>
      </c>
      <c r="P2565">
        <f t="shared" ca="1" si="122"/>
        <v>0.79976461478422034</v>
      </c>
    </row>
    <row r="2566" spans="1:16" ht="70.150000000000006" hidden="1" customHeight="1">
      <c r="A2566" s="80" t="s">
        <v>16120</v>
      </c>
      <c r="B2566" s="54">
        <v>437</v>
      </c>
      <c r="C2566" s="3" t="s">
        <v>13908</v>
      </c>
      <c r="D2566" s="4">
        <v>2</v>
      </c>
      <c r="E2566" s="9" t="str">
        <f t="shared" si="120"/>
        <v/>
      </c>
      <c r="G2566" s="9" t="s">
        <v>17860</v>
      </c>
      <c r="H2566" s="4">
        <v>3</v>
      </c>
      <c r="I2566" s="17" t="str">
        <f t="shared" si="121"/>
        <v>√</v>
      </c>
      <c r="J2566" s="2">
        <v>3</v>
      </c>
      <c r="K2566" s="2">
        <v>1</v>
      </c>
      <c r="L2566" s="2">
        <v>2</v>
      </c>
      <c r="M2566" s="17">
        <v>3</v>
      </c>
      <c r="N2566" s="25"/>
      <c r="O2566" s="80">
        <f>MATCH(C2566,大汇总!$A$2:$A$6000,0)</f>
        <v>2430</v>
      </c>
      <c r="P2566">
        <f t="shared" ca="1" si="122"/>
        <v>0.25031537050121022</v>
      </c>
    </row>
    <row r="2567" spans="1:16" ht="70.150000000000006" hidden="1" customHeight="1">
      <c r="A2567" s="80" t="s">
        <v>16115</v>
      </c>
      <c r="B2567" s="1">
        <v>438</v>
      </c>
      <c r="C2567" s="3" t="s">
        <v>5198</v>
      </c>
      <c r="D2567" s="4" t="s">
        <v>5199</v>
      </c>
      <c r="E2567" s="1" t="str">
        <f t="shared" si="120"/>
        <v/>
      </c>
      <c r="G2567" s="1" t="s">
        <v>17860</v>
      </c>
      <c r="H2567" s="4"/>
      <c r="I2567" s="17" t="str">
        <f t="shared" si="121"/>
        <v/>
      </c>
      <c r="J2567" s="2" t="s">
        <v>5199</v>
      </c>
      <c r="K2567" s="2" t="s">
        <v>5200</v>
      </c>
      <c r="L2567" s="2" t="s">
        <v>5201</v>
      </c>
      <c r="M2567" s="17">
        <v>1</v>
      </c>
      <c r="N2567" s="24"/>
      <c r="O2567" s="80">
        <f>MATCH(C2567,大汇总!$A$2:$A$6000,0)</f>
        <v>1343</v>
      </c>
      <c r="P2567">
        <f t="shared" ca="1" si="122"/>
        <v>0.89878582303190946</v>
      </c>
    </row>
    <row r="2568" spans="1:16" ht="70.150000000000006" hidden="1" customHeight="1">
      <c r="A2568" s="80" t="s">
        <v>16113</v>
      </c>
      <c r="B2568" s="1">
        <v>438</v>
      </c>
      <c r="C2568" s="3" t="s">
        <v>1136</v>
      </c>
      <c r="D2568" s="4">
        <v>7700</v>
      </c>
      <c r="E2568" s="1" t="str">
        <f t="shared" si="120"/>
        <v/>
      </c>
      <c r="G2568" s="1"/>
      <c r="H2568" s="4">
        <v>2</v>
      </c>
      <c r="I2568" s="17" t="str">
        <f t="shared" si="121"/>
        <v>√</v>
      </c>
      <c r="J2568" s="2">
        <v>7600</v>
      </c>
      <c r="K2568" s="2">
        <v>7700</v>
      </c>
      <c r="L2568" s="2">
        <v>7500</v>
      </c>
      <c r="M2568" s="17">
        <v>2</v>
      </c>
      <c r="N2568" s="24"/>
      <c r="O2568" s="80">
        <f>MATCH(C2568,大汇总!$A$2:$A$6000,0)</f>
        <v>2877</v>
      </c>
      <c r="P2568">
        <f t="shared" ca="1" si="122"/>
        <v>0.17135781465643429</v>
      </c>
    </row>
    <row r="2569" spans="1:16" ht="70.150000000000006" hidden="1" customHeight="1">
      <c r="A2569" s="80" t="s">
        <v>16116</v>
      </c>
      <c r="B2569" s="1">
        <v>438</v>
      </c>
      <c r="C2569" s="3" t="s">
        <v>7247</v>
      </c>
      <c r="D2569" s="4">
        <v>4720</v>
      </c>
      <c r="E2569" s="1" t="str">
        <f t="shared" si="120"/>
        <v/>
      </c>
      <c r="G2569" s="1" t="s">
        <v>17860</v>
      </c>
      <c r="H2569" s="4"/>
      <c r="I2569" s="17" t="str">
        <f t="shared" si="121"/>
        <v/>
      </c>
      <c r="J2569" s="2">
        <v>4720</v>
      </c>
      <c r="K2569" s="2">
        <v>4372</v>
      </c>
      <c r="L2569" s="2">
        <v>4120</v>
      </c>
      <c r="M2569" s="17">
        <v>1</v>
      </c>
      <c r="N2569" s="38"/>
      <c r="O2569" s="80">
        <f>MATCH(C2569,大汇总!$A$2:$A$6000,0)</f>
        <v>500</v>
      </c>
      <c r="P2569">
        <f t="shared" ca="1" si="122"/>
        <v>0.80293383045511435</v>
      </c>
    </row>
    <row r="2570" spans="1:16" ht="70.150000000000006" hidden="1" customHeight="1">
      <c r="A2570" s="80" t="s">
        <v>16120</v>
      </c>
      <c r="B2570" s="54">
        <v>438</v>
      </c>
      <c r="C2570" s="3" t="s">
        <v>13909</v>
      </c>
      <c r="D2570" s="4" t="s">
        <v>13910</v>
      </c>
      <c r="E2570" s="9" t="str">
        <f t="shared" si="120"/>
        <v/>
      </c>
      <c r="G2570" s="9" t="s">
        <v>17860</v>
      </c>
      <c r="H2570" s="4">
        <v>3</v>
      </c>
      <c r="I2570" s="17" t="str">
        <f t="shared" si="121"/>
        <v>√</v>
      </c>
      <c r="J2570" s="2" t="s">
        <v>13912</v>
      </c>
      <c r="K2570" s="2" t="s">
        <v>13911</v>
      </c>
      <c r="L2570" s="2" t="s">
        <v>13910</v>
      </c>
      <c r="M2570" s="17">
        <v>3</v>
      </c>
      <c r="N2570" s="25"/>
      <c r="O2570" s="80">
        <f>MATCH(C2570,大汇总!$A$2:$A$6000,0)</f>
        <v>2434</v>
      </c>
      <c r="P2570">
        <f t="shared" ca="1" si="122"/>
        <v>0.84387140840498354</v>
      </c>
    </row>
    <row r="2571" spans="1:16" ht="70.150000000000006" hidden="1" customHeight="1">
      <c r="A2571" s="80" t="s">
        <v>16115</v>
      </c>
      <c r="B2571" s="1">
        <v>439</v>
      </c>
      <c r="C2571" s="3" t="s">
        <v>5202</v>
      </c>
      <c r="D2571" s="4" t="s">
        <v>5203</v>
      </c>
      <c r="E2571" s="1" t="str">
        <f t="shared" si="120"/>
        <v/>
      </c>
      <c r="G2571" s="1" t="s">
        <v>17860</v>
      </c>
      <c r="H2571" s="4"/>
      <c r="I2571" s="17" t="str">
        <f t="shared" si="121"/>
        <v/>
      </c>
      <c r="J2571" s="2" t="s">
        <v>5204</v>
      </c>
      <c r="K2571" s="2" t="s">
        <v>5203</v>
      </c>
      <c r="L2571" s="2" t="s">
        <v>5205</v>
      </c>
      <c r="M2571" s="17">
        <v>2</v>
      </c>
      <c r="N2571" s="24"/>
      <c r="O2571" s="80">
        <f>MATCH(C2571,大汇总!$A$2:$A$6000,0)</f>
        <v>1347</v>
      </c>
      <c r="P2571">
        <f t="shared" ca="1" si="122"/>
        <v>0.73891530608260114</v>
      </c>
    </row>
    <row r="2572" spans="1:16" ht="70.150000000000006" hidden="1" customHeight="1">
      <c r="A2572" s="80" t="s">
        <v>16113</v>
      </c>
      <c r="B2572" s="1">
        <v>439</v>
      </c>
      <c r="C2572" s="3" t="s">
        <v>1137</v>
      </c>
      <c r="D2572" s="4">
        <v>7600</v>
      </c>
      <c r="E2572" s="1" t="str">
        <f t="shared" si="120"/>
        <v/>
      </c>
      <c r="G2572" s="1"/>
      <c r="H2572" s="4">
        <v>2</v>
      </c>
      <c r="I2572" s="17" t="str">
        <f t="shared" si="121"/>
        <v>√</v>
      </c>
      <c r="J2572" s="2">
        <v>7500</v>
      </c>
      <c r="K2572" s="2">
        <v>7600</v>
      </c>
      <c r="L2572" s="2">
        <v>7700</v>
      </c>
      <c r="M2572" s="17">
        <v>2</v>
      </c>
      <c r="N2572" s="24"/>
      <c r="O2572" s="80" t="e">
        <f>MATCH(C2572,大汇总!$A$2:$A$6000,0)</f>
        <v>#N/A</v>
      </c>
      <c r="P2572">
        <f t="shared" ca="1" si="122"/>
        <v>0.92770368562972882</v>
      </c>
    </row>
    <row r="2573" spans="1:16" ht="70.150000000000006" hidden="1" customHeight="1">
      <c r="A2573" s="80" t="s">
        <v>16116</v>
      </c>
      <c r="B2573" s="1">
        <v>439</v>
      </c>
      <c r="C2573" s="3" t="s">
        <v>7248</v>
      </c>
      <c r="D2573" s="4">
        <v>401338</v>
      </c>
      <c r="E2573" s="1" t="str">
        <f t="shared" si="120"/>
        <v/>
      </c>
      <c r="G2573" s="1" t="s">
        <v>17860</v>
      </c>
      <c r="H2573" s="4"/>
      <c r="I2573" s="17" t="str">
        <f t="shared" si="121"/>
        <v/>
      </c>
      <c r="J2573" s="2">
        <v>433906</v>
      </c>
      <c r="K2573" s="2">
        <v>401338</v>
      </c>
      <c r="L2573" s="2">
        <v>432221</v>
      </c>
      <c r="M2573" s="17">
        <v>2</v>
      </c>
      <c r="N2573" s="38"/>
      <c r="O2573" s="80">
        <f>MATCH(C2573,大汇总!$A$2:$A$6000,0)</f>
        <v>501</v>
      </c>
      <c r="P2573">
        <f t="shared" ca="1" si="122"/>
        <v>0.8589895293497033</v>
      </c>
    </row>
    <row r="2574" spans="1:16" ht="70.150000000000006" hidden="1" customHeight="1">
      <c r="A2574" s="80" t="s">
        <v>16114</v>
      </c>
      <c r="B2574" s="1">
        <v>439</v>
      </c>
      <c r="C2574" s="48" t="s">
        <v>2889</v>
      </c>
      <c r="D2574" s="4" t="s">
        <v>2890</v>
      </c>
      <c r="E2574" s="1" t="str">
        <f t="shared" si="120"/>
        <v/>
      </c>
      <c r="F2574" s="89" t="s">
        <v>29998</v>
      </c>
      <c r="G2574" s="34"/>
      <c r="H2574" s="47">
        <v>2</v>
      </c>
      <c r="I2574" s="34" t="str">
        <f t="shared" si="121"/>
        <v>√</v>
      </c>
      <c r="J2574" s="35" t="s">
        <v>2891</v>
      </c>
      <c r="K2574" s="35" t="s">
        <v>2890</v>
      </c>
      <c r="L2574" s="35" t="s">
        <v>2892</v>
      </c>
      <c r="M2574" s="1">
        <v>2</v>
      </c>
      <c r="N2574" s="33"/>
      <c r="O2574" s="80">
        <f>MATCH(C2574,大汇总!$A$2:$A$6000,0)</f>
        <v>3385</v>
      </c>
      <c r="P2574">
        <f t="shared" ca="1" si="122"/>
        <v>0.49463166032419492</v>
      </c>
    </row>
    <row r="2575" spans="1:16" ht="70.150000000000006" hidden="1" customHeight="1">
      <c r="A2575" s="80" t="s">
        <v>16120</v>
      </c>
      <c r="B2575" s="54">
        <v>439</v>
      </c>
      <c r="C2575" s="3" t="s">
        <v>13913</v>
      </c>
      <c r="D2575" s="4" t="s">
        <v>13914</v>
      </c>
      <c r="E2575" s="9" t="str">
        <f t="shared" si="120"/>
        <v/>
      </c>
      <c r="G2575" s="9" t="s">
        <v>17860</v>
      </c>
      <c r="H2575" s="4">
        <v>2</v>
      </c>
      <c r="I2575" s="17" t="str">
        <f t="shared" si="121"/>
        <v>√</v>
      </c>
      <c r="J2575" s="2" t="s">
        <v>13901</v>
      </c>
      <c r="K2575" s="2" t="s">
        <v>13914</v>
      </c>
      <c r="L2575" s="2" t="s">
        <v>13904</v>
      </c>
      <c r="M2575" s="17">
        <v>2</v>
      </c>
      <c r="N2575" s="25"/>
      <c r="O2575" s="80">
        <f>MATCH(C2575,大汇总!$A$2:$A$6000,0)</f>
        <v>2433</v>
      </c>
      <c r="P2575">
        <f t="shared" ca="1" si="122"/>
        <v>0.27708278711403245</v>
      </c>
    </row>
    <row r="2576" spans="1:16" ht="70.150000000000006" hidden="1" customHeight="1">
      <c r="A2576" s="80" t="s">
        <v>16115</v>
      </c>
      <c r="B2576" s="1">
        <v>440</v>
      </c>
      <c r="C2576" s="3" t="s">
        <v>15664</v>
      </c>
      <c r="D2576" s="4" t="s">
        <v>5206</v>
      </c>
      <c r="E2576" s="1" t="str">
        <f t="shared" si="120"/>
        <v/>
      </c>
      <c r="G2576" s="1" t="s">
        <v>17860</v>
      </c>
      <c r="H2576" s="4"/>
      <c r="I2576" s="17" t="str">
        <f t="shared" si="121"/>
        <v/>
      </c>
      <c r="J2576" s="2" t="s">
        <v>5206</v>
      </c>
      <c r="K2576" s="2" t="s">
        <v>5207</v>
      </c>
      <c r="L2576" s="2" t="s">
        <v>5208</v>
      </c>
      <c r="M2576" s="17">
        <v>1</v>
      </c>
      <c r="N2576" s="24"/>
      <c r="O2576" s="80">
        <f>MATCH(C2576,大汇总!$A$2:$A$6000,0)</f>
        <v>1332</v>
      </c>
      <c r="P2576">
        <f t="shared" ca="1" si="122"/>
        <v>0.37186707833487453</v>
      </c>
    </row>
    <row r="2577" spans="1:16" ht="70.150000000000006" hidden="1" customHeight="1">
      <c r="A2577" s="80" t="s">
        <v>16113</v>
      </c>
      <c r="B2577" s="1">
        <v>440</v>
      </c>
      <c r="C2577" s="3" t="s">
        <v>1624</v>
      </c>
      <c r="D2577" s="4" t="s">
        <v>1140</v>
      </c>
      <c r="E2577" s="1" t="str">
        <f t="shared" si="120"/>
        <v/>
      </c>
      <c r="G2577" s="1" t="s">
        <v>17866</v>
      </c>
      <c r="H2577" s="4">
        <v>3</v>
      </c>
      <c r="I2577" s="17" t="str">
        <f t="shared" si="121"/>
        <v>√</v>
      </c>
      <c r="J2577" s="2" t="s">
        <v>1138</v>
      </c>
      <c r="K2577" s="2" t="s">
        <v>1139</v>
      </c>
      <c r="L2577" s="2" t="s">
        <v>1140</v>
      </c>
      <c r="M2577" s="17">
        <v>3</v>
      </c>
      <c r="N2577" s="24"/>
      <c r="O2577" s="80">
        <f>MATCH(C2577,大汇总!$A$2:$A$6000,0)</f>
        <v>796</v>
      </c>
      <c r="P2577">
        <f t="shared" ca="1" si="122"/>
        <v>0.38188922200842457</v>
      </c>
    </row>
    <row r="2578" spans="1:16" ht="70.150000000000006" hidden="1" customHeight="1">
      <c r="A2578" s="80" t="s">
        <v>16116</v>
      </c>
      <c r="B2578" s="1">
        <v>440</v>
      </c>
      <c r="C2578" s="3" t="s">
        <v>10633</v>
      </c>
      <c r="D2578" s="4" t="s">
        <v>7251</v>
      </c>
      <c r="E2578" s="1" t="str">
        <f t="shared" si="120"/>
        <v/>
      </c>
      <c r="F2578" s="9" t="s">
        <v>17901</v>
      </c>
      <c r="G2578" s="9" t="s">
        <v>17857</v>
      </c>
      <c r="H2578" s="4">
        <v>3</v>
      </c>
      <c r="I2578" s="17" t="str">
        <f t="shared" si="121"/>
        <v>√</v>
      </c>
      <c r="J2578" s="2" t="s">
        <v>7249</v>
      </c>
      <c r="K2578" s="2" t="s">
        <v>7250</v>
      </c>
      <c r="L2578" s="2" t="s">
        <v>7251</v>
      </c>
      <c r="M2578" s="17">
        <v>3</v>
      </c>
      <c r="N2578" s="38"/>
      <c r="O2578" s="80" t="e">
        <f>MATCH(C2578,大汇总!$A$2:$A$6000,0)</f>
        <v>#VALUE!</v>
      </c>
      <c r="P2578">
        <f t="shared" ca="1" si="122"/>
        <v>5.2813482034807513E-2</v>
      </c>
    </row>
    <row r="2579" spans="1:16" ht="70.150000000000006" hidden="1" customHeight="1">
      <c r="A2579" s="80" t="s">
        <v>16120</v>
      </c>
      <c r="B2579" s="69">
        <v>440</v>
      </c>
      <c r="C2579" s="3" t="s">
        <v>13915</v>
      </c>
      <c r="D2579" s="4" t="s">
        <v>13916</v>
      </c>
      <c r="E2579" s="4" t="str">
        <f t="shared" si="120"/>
        <v/>
      </c>
      <c r="G2579" s="4" t="s">
        <v>17860</v>
      </c>
      <c r="H2579" s="4">
        <v>1</v>
      </c>
      <c r="I2579" s="21" t="str">
        <f t="shared" si="121"/>
        <v>√</v>
      </c>
      <c r="J2579" s="7" t="s">
        <v>13916</v>
      </c>
      <c r="K2579" s="7" t="s">
        <v>13901</v>
      </c>
      <c r="L2579" s="7" t="s">
        <v>13917</v>
      </c>
      <c r="M2579" s="17">
        <v>1</v>
      </c>
      <c r="N2579" s="25"/>
      <c r="O2579" s="80">
        <f>MATCH(C2579,大汇总!$A$2:$A$6000,0)</f>
        <v>2432</v>
      </c>
      <c r="P2579">
        <f t="shared" ca="1" si="122"/>
        <v>0.93069488554689983</v>
      </c>
    </row>
    <row r="2580" spans="1:16" ht="70.150000000000006" hidden="1" customHeight="1">
      <c r="A2580" s="80" t="s">
        <v>16115</v>
      </c>
      <c r="B2580" s="1">
        <v>441</v>
      </c>
      <c r="C2580" s="3" t="s">
        <v>15665</v>
      </c>
      <c r="D2580" s="4" t="s">
        <v>5210</v>
      </c>
      <c r="E2580" s="1" t="str">
        <f t="shared" si="120"/>
        <v/>
      </c>
      <c r="G2580" s="1" t="s">
        <v>17860</v>
      </c>
      <c r="H2580" s="4"/>
      <c r="I2580" s="17" t="str">
        <f t="shared" si="121"/>
        <v/>
      </c>
      <c r="J2580" s="2" t="s">
        <v>5209</v>
      </c>
      <c r="K2580" s="2" t="s">
        <v>4597</v>
      </c>
      <c r="L2580" s="2" t="s">
        <v>5210</v>
      </c>
      <c r="M2580" s="17">
        <v>3</v>
      </c>
      <c r="N2580" s="24"/>
      <c r="O2580" s="80">
        <f>MATCH(C2580,大汇总!$A$2:$A$6000,0)</f>
        <v>1333</v>
      </c>
      <c r="P2580">
        <f t="shared" ca="1" si="122"/>
        <v>0.24834885916070515</v>
      </c>
    </row>
    <row r="2581" spans="1:16" ht="70.150000000000006" hidden="1" customHeight="1">
      <c r="A2581" s="80" t="s">
        <v>16113</v>
      </c>
      <c r="B2581" s="1">
        <v>441</v>
      </c>
      <c r="C2581" s="3" t="s">
        <v>1625</v>
      </c>
      <c r="D2581" s="4" t="s">
        <v>1143</v>
      </c>
      <c r="E2581" s="1" t="str">
        <f t="shared" si="120"/>
        <v/>
      </c>
      <c r="G2581" s="1" t="s">
        <v>17866</v>
      </c>
      <c r="H2581" s="4">
        <v>1</v>
      </c>
      <c r="I2581" s="17" t="str">
        <f t="shared" si="121"/>
        <v>√</v>
      </c>
      <c r="J2581" s="2" t="s">
        <v>1143</v>
      </c>
      <c r="K2581" s="2" t="s">
        <v>1142</v>
      </c>
      <c r="L2581" s="2" t="s">
        <v>1141</v>
      </c>
      <c r="M2581" s="17">
        <v>1</v>
      </c>
      <c r="N2581" s="23"/>
      <c r="O2581" s="80">
        <f>MATCH(C2581,大汇总!$A$2:$A$6000,0)</f>
        <v>790</v>
      </c>
      <c r="P2581">
        <f t="shared" ca="1" si="122"/>
        <v>0.91849076056641055</v>
      </c>
    </row>
    <row r="2582" spans="1:16" ht="70.150000000000006" hidden="1" customHeight="1">
      <c r="A2582" s="80" t="s">
        <v>16116</v>
      </c>
      <c r="B2582" s="1">
        <v>441</v>
      </c>
      <c r="C2582" s="3" t="s">
        <v>10634</v>
      </c>
      <c r="D2582" s="4">
        <v>56160</v>
      </c>
      <c r="E2582" s="1" t="str">
        <f t="shared" si="120"/>
        <v/>
      </c>
      <c r="G2582" s="1" t="s">
        <v>17860</v>
      </c>
      <c r="H2582" s="4"/>
      <c r="I2582" s="17" t="str">
        <f t="shared" si="121"/>
        <v/>
      </c>
      <c r="J2582" s="2">
        <v>433906</v>
      </c>
      <c r="K2582" s="2">
        <v>56160</v>
      </c>
      <c r="L2582" s="2">
        <v>30888</v>
      </c>
      <c r="M2582" s="17">
        <v>2</v>
      </c>
      <c r="N2582" s="38"/>
      <c r="O2582" s="80">
        <f>MATCH(C2582,大汇总!$A$2:$A$6000,0)</f>
        <v>503</v>
      </c>
      <c r="P2582">
        <f t="shared" ca="1" si="122"/>
        <v>0.14790159009284154</v>
      </c>
    </row>
    <row r="2583" spans="1:16" ht="70.150000000000006" hidden="1" customHeight="1">
      <c r="A2583" s="80" t="s">
        <v>16120</v>
      </c>
      <c r="B2583" s="54">
        <v>441</v>
      </c>
      <c r="C2583" s="3" t="s">
        <v>13918</v>
      </c>
      <c r="D2583" s="4" t="s">
        <v>13919</v>
      </c>
      <c r="E2583" s="9" t="str">
        <f t="shared" si="120"/>
        <v/>
      </c>
      <c r="G2583" s="9" t="s">
        <v>17860</v>
      </c>
      <c r="H2583" s="4">
        <v>3</v>
      </c>
      <c r="I2583" s="17" t="str">
        <f t="shared" si="121"/>
        <v>√</v>
      </c>
      <c r="J2583" s="2" t="s">
        <v>13901</v>
      </c>
      <c r="K2583" s="2" t="s">
        <v>13920</v>
      </c>
      <c r="L2583" s="2" t="s">
        <v>13919</v>
      </c>
      <c r="M2583" s="17">
        <v>3</v>
      </c>
      <c r="N2583" s="25"/>
      <c r="O2583" s="80">
        <f>MATCH(C2583,大汇总!$A$2:$A$6000,0)</f>
        <v>2431</v>
      </c>
      <c r="P2583">
        <f t="shared" ca="1" si="122"/>
        <v>0.70671957777740746</v>
      </c>
    </row>
    <row r="2584" spans="1:16" ht="70.150000000000006" hidden="1" customHeight="1">
      <c r="A2584" s="80" t="s">
        <v>16115</v>
      </c>
      <c r="B2584" s="1">
        <v>442</v>
      </c>
      <c r="C2584" s="3" t="s">
        <v>5211</v>
      </c>
      <c r="D2584" s="4" t="s">
        <v>4601</v>
      </c>
      <c r="E2584" s="1" t="str">
        <f t="shared" si="120"/>
        <v/>
      </c>
      <c r="G2584" s="1" t="s">
        <v>17860</v>
      </c>
      <c r="H2584" s="4"/>
      <c r="I2584" s="17" t="str">
        <f t="shared" si="121"/>
        <v/>
      </c>
      <c r="J2584" s="2" t="s">
        <v>4601</v>
      </c>
      <c r="K2584" s="2" t="s">
        <v>4602</v>
      </c>
      <c r="L2584" s="2" t="s">
        <v>4603</v>
      </c>
      <c r="M2584" s="17">
        <v>1</v>
      </c>
      <c r="N2584" s="24"/>
      <c r="O2584" s="80" t="e">
        <f>MATCH(C2584,大汇总!$A$2:$A$6000,0)</f>
        <v>#N/A</v>
      </c>
      <c r="P2584">
        <f t="shared" ca="1" si="122"/>
        <v>0.85527223867646573</v>
      </c>
    </row>
    <row r="2585" spans="1:16" ht="70.150000000000006" hidden="1" customHeight="1">
      <c r="A2585" s="80" t="s">
        <v>16113</v>
      </c>
      <c r="B2585" s="1">
        <v>442</v>
      </c>
      <c r="C2585" s="3" t="s">
        <v>1144</v>
      </c>
      <c r="D2585" s="4">
        <v>4</v>
      </c>
      <c r="E2585" s="1" t="str">
        <f t="shared" si="120"/>
        <v/>
      </c>
      <c r="F2585" s="80" t="s">
        <v>29519</v>
      </c>
      <c r="G2585" s="1" t="s">
        <v>17866</v>
      </c>
      <c r="H2585" s="4">
        <v>1</v>
      </c>
      <c r="I2585" s="17" t="str">
        <f t="shared" si="121"/>
        <v>√</v>
      </c>
      <c r="J2585" s="2">
        <v>4</v>
      </c>
      <c r="K2585" s="2">
        <v>5</v>
      </c>
      <c r="L2585" s="2">
        <v>6</v>
      </c>
      <c r="M2585" s="17">
        <v>1</v>
      </c>
      <c r="N2585" s="23"/>
      <c r="O2585" s="80">
        <f>MATCH(C2585,大汇总!$A$2:$A$6000,0)</f>
        <v>1874</v>
      </c>
      <c r="P2585">
        <f t="shared" ca="1" si="122"/>
        <v>0.90271586528280856</v>
      </c>
    </row>
    <row r="2586" spans="1:16" ht="70.150000000000006" hidden="1" customHeight="1">
      <c r="A2586" s="80" t="s">
        <v>16116</v>
      </c>
      <c r="B2586" s="1">
        <v>442</v>
      </c>
      <c r="C2586" s="3" t="s">
        <v>7252</v>
      </c>
      <c r="D2586" s="4" t="s">
        <v>7255</v>
      </c>
      <c r="E2586" s="1" t="str">
        <f t="shared" si="120"/>
        <v/>
      </c>
      <c r="G2586" s="1" t="s">
        <v>17860</v>
      </c>
      <c r="H2586" s="4"/>
      <c r="I2586" s="17" t="str">
        <f t="shared" si="121"/>
        <v/>
      </c>
      <c r="J2586" s="2" t="s">
        <v>7255</v>
      </c>
      <c r="K2586" s="2" t="s">
        <v>7253</v>
      </c>
      <c r="L2586" s="2" t="s">
        <v>7254</v>
      </c>
      <c r="M2586" s="17">
        <v>1</v>
      </c>
      <c r="N2586" s="38"/>
      <c r="O2586" s="80">
        <f>MATCH(C2586,大汇总!$A$2:$A$6000,0)</f>
        <v>504</v>
      </c>
      <c r="P2586">
        <f t="shared" ca="1" si="122"/>
        <v>0.92441662160806815</v>
      </c>
    </row>
    <row r="2587" spans="1:16" ht="70.150000000000006" hidden="1" customHeight="1">
      <c r="A2587" s="80" t="s">
        <v>16114</v>
      </c>
      <c r="B2587" s="1">
        <v>442</v>
      </c>
      <c r="C2587" s="3" t="s">
        <v>2893</v>
      </c>
      <c r="D2587" s="4" t="s">
        <v>2895</v>
      </c>
      <c r="E2587" s="1" t="str">
        <f t="shared" si="120"/>
        <v>50英里/小时或以上和/或降直径3/4英尺以上的雹</v>
      </c>
      <c r="F2587" s="80" t="s">
        <v>29998</v>
      </c>
      <c r="G2587" s="1" t="s">
        <v>17866</v>
      </c>
      <c r="H2587" s="4">
        <v>2</v>
      </c>
      <c r="I2587" s="1" t="str">
        <f t="shared" si="121"/>
        <v>×</v>
      </c>
      <c r="J2587" s="2" t="s">
        <v>2896</v>
      </c>
      <c r="K2587" s="2" t="s">
        <v>2894</v>
      </c>
      <c r="L2587" s="2" t="s">
        <v>2895</v>
      </c>
      <c r="M2587" s="1">
        <v>3</v>
      </c>
      <c r="N2587" s="33"/>
      <c r="O2587" s="80">
        <f>MATCH(C2587,大汇总!$A$2:$A$6000,0)</f>
        <v>3343</v>
      </c>
      <c r="P2587">
        <f t="shared" ca="1" si="122"/>
        <v>0.16259329105113884</v>
      </c>
    </row>
    <row r="2588" spans="1:16" ht="70.150000000000006" hidden="1" customHeight="1">
      <c r="A2588" s="80" t="s">
        <v>16120</v>
      </c>
      <c r="B2588" s="54">
        <v>442</v>
      </c>
      <c r="C2588" s="3" t="s">
        <v>13921</v>
      </c>
      <c r="D2588" s="4" t="s">
        <v>13922</v>
      </c>
      <c r="E2588" s="9" t="str">
        <f t="shared" si="120"/>
        <v/>
      </c>
      <c r="F2588" s="80" t="s">
        <v>17970</v>
      </c>
      <c r="G2588" s="9" t="s">
        <v>17860</v>
      </c>
      <c r="H2588" s="4">
        <v>1</v>
      </c>
      <c r="I2588" s="17" t="str">
        <f t="shared" si="121"/>
        <v>√</v>
      </c>
      <c r="J2588" s="2" t="s">
        <v>13922</v>
      </c>
      <c r="K2588" s="2" t="s">
        <v>13910</v>
      </c>
      <c r="L2588" s="2" t="s">
        <v>13923</v>
      </c>
      <c r="M2588" s="17">
        <v>1</v>
      </c>
      <c r="N2588" s="25"/>
      <c r="O2588" s="80">
        <f>MATCH(C2588,大汇总!$A$2:$A$6000,0)</f>
        <v>2448</v>
      </c>
      <c r="P2588">
        <f t="shared" ca="1" si="122"/>
        <v>7.3965580588218671E-2</v>
      </c>
    </row>
    <row r="2589" spans="1:16" ht="70.150000000000006" hidden="1" customHeight="1">
      <c r="A2589" s="80" t="s">
        <v>16115</v>
      </c>
      <c r="B2589" s="1">
        <v>443</v>
      </c>
      <c r="C2589" s="3" t="s">
        <v>5212</v>
      </c>
      <c r="D2589" s="4" t="s">
        <v>4175</v>
      </c>
      <c r="E2589" s="1" t="str">
        <f t="shared" si="120"/>
        <v/>
      </c>
      <c r="G2589" s="1" t="s">
        <v>17860</v>
      </c>
      <c r="H2589" s="4"/>
      <c r="I2589" s="17" t="str">
        <f t="shared" si="121"/>
        <v/>
      </c>
      <c r="J2589" s="2" t="s">
        <v>4175</v>
      </c>
      <c r="K2589" s="2" t="s">
        <v>4176</v>
      </c>
      <c r="L2589" s="2" t="s">
        <v>5213</v>
      </c>
      <c r="M2589" s="17">
        <v>1</v>
      </c>
      <c r="N2589" s="24"/>
      <c r="O2589" s="80" t="e">
        <f>MATCH(C2589,大汇总!$A$2:$A$6000,0)</f>
        <v>#N/A</v>
      </c>
      <c r="P2589">
        <f t="shared" ca="1" si="122"/>
        <v>0.88858400462319176</v>
      </c>
    </row>
    <row r="2590" spans="1:16" ht="70.150000000000006" hidden="1" customHeight="1">
      <c r="A2590" s="80" t="s">
        <v>16113</v>
      </c>
      <c r="B2590" s="1">
        <v>443</v>
      </c>
      <c r="C2590" s="3" t="s">
        <v>1145</v>
      </c>
      <c r="D2590" s="4" t="s">
        <v>1146</v>
      </c>
      <c r="E2590" s="1" t="str">
        <f t="shared" si="120"/>
        <v/>
      </c>
      <c r="G2590" s="1"/>
      <c r="H2590" s="4">
        <v>3</v>
      </c>
      <c r="I2590" s="17" t="str">
        <f t="shared" si="121"/>
        <v>√</v>
      </c>
      <c r="J2590" s="2" t="s">
        <v>1148</v>
      </c>
      <c r="K2590" s="2" t="s">
        <v>1147</v>
      </c>
      <c r="L2590" s="2" t="s">
        <v>1146</v>
      </c>
      <c r="M2590" s="17">
        <v>3</v>
      </c>
      <c r="N2590" s="23" t="s">
        <v>16102</v>
      </c>
      <c r="O2590" s="80">
        <f>MATCH(C2590,大汇总!$A$2:$A$6000,0)</f>
        <v>2653</v>
      </c>
      <c r="P2590">
        <f t="shared" ca="1" si="122"/>
        <v>0.51874203956916232</v>
      </c>
    </row>
    <row r="2591" spans="1:16" ht="70.150000000000006" hidden="1" customHeight="1">
      <c r="A2591" s="80" t="s">
        <v>16116</v>
      </c>
      <c r="B2591" s="1">
        <v>443</v>
      </c>
      <c r="C2591" s="3" t="s">
        <v>7256</v>
      </c>
      <c r="D2591" s="4" t="s">
        <v>7257</v>
      </c>
      <c r="E2591" s="1" t="str">
        <f t="shared" si="120"/>
        <v/>
      </c>
      <c r="G2591" s="1" t="s">
        <v>17860</v>
      </c>
      <c r="H2591" s="4"/>
      <c r="I2591" s="17" t="str">
        <f t="shared" si="121"/>
        <v/>
      </c>
      <c r="J2591" s="2" t="s">
        <v>7259</v>
      </c>
      <c r="K2591" s="2" t="s">
        <v>7258</v>
      </c>
      <c r="L2591" s="2" t="s">
        <v>7257</v>
      </c>
      <c r="M2591" s="17">
        <v>3</v>
      </c>
      <c r="N2591" s="38"/>
      <c r="O2591" s="80">
        <f>MATCH(C2591,大汇总!$A$2:$A$6000,0)</f>
        <v>505</v>
      </c>
      <c r="P2591">
        <f t="shared" ca="1" si="122"/>
        <v>2.4589724814749525E-2</v>
      </c>
    </row>
    <row r="2592" spans="1:16" ht="70.150000000000006" hidden="1" customHeight="1">
      <c r="A2592" s="80" t="s">
        <v>16120</v>
      </c>
      <c r="B2592" s="54">
        <v>443</v>
      </c>
      <c r="C2592" s="3" t="s">
        <v>13924</v>
      </c>
      <c r="D2592" s="4" t="s">
        <v>13901</v>
      </c>
      <c r="E2592" s="9" t="str">
        <f t="shared" si="120"/>
        <v/>
      </c>
      <c r="F2592" s="80" t="s">
        <v>17970</v>
      </c>
      <c r="G2592" s="9" t="s">
        <v>17859</v>
      </c>
      <c r="H2592" s="4">
        <v>3</v>
      </c>
      <c r="I2592" s="17" t="str">
        <f t="shared" si="121"/>
        <v>√</v>
      </c>
      <c r="J2592" s="2" t="s">
        <v>13925</v>
      </c>
      <c r="K2592" s="2" t="s">
        <v>13904</v>
      </c>
      <c r="L2592" s="2" t="s">
        <v>13901</v>
      </c>
      <c r="M2592" s="17">
        <v>3</v>
      </c>
      <c r="N2592" s="25"/>
      <c r="O2592" s="80">
        <f>MATCH(C2592,大汇总!$A$2:$A$6000,0)</f>
        <v>2447</v>
      </c>
      <c r="P2592">
        <f t="shared" ca="1" si="122"/>
        <v>5.7977397034666311E-2</v>
      </c>
    </row>
    <row r="2593" spans="1:16" ht="70.150000000000006" hidden="1" customHeight="1">
      <c r="A2593" s="80" t="s">
        <v>16115</v>
      </c>
      <c r="B2593" s="1">
        <v>444</v>
      </c>
      <c r="C2593" s="3" t="s">
        <v>5214</v>
      </c>
      <c r="D2593" s="4" t="s">
        <v>4589</v>
      </c>
      <c r="E2593" s="1" t="str">
        <f t="shared" si="120"/>
        <v/>
      </c>
      <c r="G2593" s="1" t="s">
        <v>17860</v>
      </c>
      <c r="H2593" s="4"/>
      <c r="I2593" s="17" t="str">
        <f t="shared" si="121"/>
        <v/>
      </c>
      <c r="J2593" s="2" t="s">
        <v>4591</v>
      </c>
      <c r="K2593" s="2" t="s">
        <v>4589</v>
      </c>
      <c r="L2593" s="2" t="s">
        <v>4590</v>
      </c>
      <c r="M2593" s="17">
        <v>2</v>
      </c>
      <c r="N2593" s="24"/>
      <c r="O2593" s="80">
        <f>MATCH(C2593,大汇总!$A$2:$A$6000,0)</f>
        <v>1334</v>
      </c>
      <c r="P2593">
        <f t="shared" ca="1" si="122"/>
        <v>0.94490315939141378</v>
      </c>
    </row>
    <row r="2594" spans="1:16" ht="70.150000000000006" hidden="1" customHeight="1">
      <c r="A2594" s="80" t="s">
        <v>16113</v>
      </c>
      <c r="B2594" s="1">
        <v>444</v>
      </c>
      <c r="C2594" s="3" t="s">
        <v>1149</v>
      </c>
      <c r="D2594" s="4" t="s">
        <v>975</v>
      </c>
      <c r="E2594" s="1" t="str">
        <f t="shared" si="120"/>
        <v/>
      </c>
      <c r="G2594" s="1"/>
      <c r="H2594" s="4">
        <v>1</v>
      </c>
      <c r="I2594" s="17" t="str">
        <f t="shared" si="121"/>
        <v>√</v>
      </c>
      <c r="J2594" s="2" t="s">
        <v>975</v>
      </c>
      <c r="K2594" s="2" t="s">
        <v>1150</v>
      </c>
      <c r="L2594" s="2" t="s">
        <v>1151</v>
      </c>
      <c r="M2594" s="17">
        <v>1</v>
      </c>
      <c r="N2594" s="24"/>
      <c r="O2594" s="80">
        <f>MATCH(C2594,大汇总!$A$2:$A$6000,0)</f>
        <v>5180</v>
      </c>
      <c r="P2594">
        <f t="shared" ca="1" si="122"/>
        <v>1.7244566188881594E-2</v>
      </c>
    </row>
    <row r="2595" spans="1:16" ht="70.150000000000006" hidden="1" customHeight="1">
      <c r="A2595" s="80" t="s">
        <v>16116</v>
      </c>
      <c r="B2595" s="1">
        <v>444</v>
      </c>
      <c r="C2595" s="3" t="s">
        <v>7260</v>
      </c>
      <c r="D2595" s="4" t="s">
        <v>7261</v>
      </c>
      <c r="E2595" s="1" t="str">
        <f t="shared" si="120"/>
        <v/>
      </c>
      <c r="G2595" s="1" t="s">
        <v>17860</v>
      </c>
      <c r="H2595" s="4"/>
      <c r="I2595" s="17" t="str">
        <f t="shared" si="121"/>
        <v/>
      </c>
      <c r="J2595" s="2" t="s">
        <v>7261</v>
      </c>
      <c r="K2595" s="2" t="s">
        <v>7262</v>
      </c>
      <c r="L2595" s="2" t="s">
        <v>7263</v>
      </c>
      <c r="M2595" s="17">
        <v>1</v>
      </c>
      <c r="N2595" s="38"/>
      <c r="O2595" s="80">
        <f>MATCH(C2595,大汇总!$A$2:$A$6000,0)</f>
        <v>512</v>
      </c>
      <c r="P2595">
        <f t="shared" ca="1" si="122"/>
        <v>0.97522657373226929</v>
      </c>
    </row>
    <row r="2596" spans="1:16" ht="70.150000000000006" hidden="1" customHeight="1">
      <c r="A2596" s="80" t="s">
        <v>16120</v>
      </c>
      <c r="B2596" s="54">
        <v>444</v>
      </c>
      <c r="C2596" s="3" t="s">
        <v>13926</v>
      </c>
      <c r="D2596" s="4" t="s">
        <v>13904</v>
      </c>
      <c r="E2596" s="9" t="str">
        <f t="shared" si="120"/>
        <v/>
      </c>
      <c r="F2596" s="80" t="s">
        <v>17970</v>
      </c>
      <c r="G2596" s="9" t="s">
        <v>17860</v>
      </c>
      <c r="H2596" s="4">
        <v>1</v>
      </c>
      <c r="I2596" s="17" t="str">
        <f t="shared" si="121"/>
        <v>√</v>
      </c>
      <c r="J2596" s="2" t="s">
        <v>13904</v>
      </c>
      <c r="K2596" s="2" t="s">
        <v>13927</v>
      </c>
      <c r="L2596" s="2" t="s">
        <v>13901</v>
      </c>
      <c r="M2596" s="17">
        <v>1</v>
      </c>
      <c r="N2596" s="25"/>
      <c r="O2596" s="80">
        <f>MATCH(C2596,大汇总!$A$2:$A$6000,0)</f>
        <v>2450</v>
      </c>
      <c r="P2596">
        <f t="shared" ca="1" si="122"/>
        <v>0.31867494628001303</v>
      </c>
    </row>
    <row r="2597" spans="1:16" ht="70.150000000000006" hidden="1" customHeight="1">
      <c r="A2597" s="80" t="s">
        <v>16115</v>
      </c>
      <c r="B2597" s="1">
        <v>445</v>
      </c>
      <c r="C2597" s="3" t="s">
        <v>5215</v>
      </c>
      <c r="D2597" s="4" t="s">
        <v>5216</v>
      </c>
      <c r="E2597" s="1" t="str">
        <f t="shared" si="120"/>
        <v/>
      </c>
      <c r="G2597" s="1" t="s">
        <v>17860</v>
      </c>
      <c r="H2597" s="4"/>
      <c r="I2597" s="17" t="str">
        <f t="shared" si="121"/>
        <v/>
      </c>
      <c r="J2597" s="2" t="s">
        <v>5216</v>
      </c>
      <c r="K2597" s="2" t="s">
        <v>5217</v>
      </c>
      <c r="L2597" s="2" t="s">
        <v>5218</v>
      </c>
      <c r="M2597" s="17">
        <v>1</v>
      </c>
      <c r="N2597" s="24"/>
      <c r="O2597" s="80">
        <f>MATCH(C2597,大汇总!$A$2:$A$6000,0)</f>
        <v>1340</v>
      </c>
      <c r="P2597">
        <f t="shared" ca="1" si="122"/>
        <v>0.68463537382416617</v>
      </c>
    </row>
    <row r="2598" spans="1:16" ht="70.150000000000006" hidden="1" customHeight="1">
      <c r="A2598" s="80" t="s">
        <v>16113</v>
      </c>
      <c r="B2598" s="1">
        <v>445</v>
      </c>
      <c r="C2598" s="3" t="s">
        <v>1152</v>
      </c>
      <c r="D2598" s="4" t="s">
        <v>1153</v>
      </c>
      <c r="E2598" s="1" t="str">
        <f t="shared" si="120"/>
        <v/>
      </c>
      <c r="G2598" s="1" t="s">
        <v>17866</v>
      </c>
      <c r="H2598" s="4">
        <v>1</v>
      </c>
      <c r="I2598" s="17" t="str">
        <f t="shared" si="121"/>
        <v>√</v>
      </c>
      <c r="J2598" s="2" t="s">
        <v>1153</v>
      </c>
      <c r="K2598" s="2" t="s">
        <v>229</v>
      </c>
      <c r="L2598" s="2" t="s">
        <v>928</v>
      </c>
      <c r="M2598" s="17">
        <v>1</v>
      </c>
      <c r="N2598" s="23"/>
      <c r="O2598" s="80">
        <f>MATCH(C2598,大汇总!$A$2:$A$6000,0)</f>
        <v>2314</v>
      </c>
      <c r="P2598">
        <f t="shared" ca="1" si="122"/>
        <v>0.76625836655852608</v>
      </c>
    </row>
    <row r="2599" spans="1:16" ht="70.150000000000006" hidden="1" customHeight="1">
      <c r="A2599" s="80" t="s">
        <v>16116</v>
      </c>
      <c r="B2599" s="1">
        <v>445</v>
      </c>
      <c r="C2599" s="3" t="s">
        <v>7264</v>
      </c>
      <c r="D2599" s="4" t="s">
        <v>7266</v>
      </c>
      <c r="E2599" s="1" t="str">
        <f t="shared" si="120"/>
        <v/>
      </c>
      <c r="G2599" s="1" t="s">
        <v>17860</v>
      </c>
      <c r="H2599" s="4"/>
      <c r="I2599" s="17" t="str">
        <f t="shared" si="121"/>
        <v/>
      </c>
      <c r="J2599" s="2" t="s">
        <v>7265</v>
      </c>
      <c r="K2599" s="2" t="s">
        <v>7266</v>
      </c>
      <c r="L2599" s="2" t="s">
        <v>7267</v>
      </c>
      <c r="M2599" s="17">
        <v>2</v>
      </c>
      <c r="N2599" s="38"/>
      <c r="O2599" s="80">
        <f>MATCH(C2599,大汇总!$A$2:$A$6000,0)</f>
        <v>514</v>
      </c>
      <c r="P2599">
        <f t="shared" ca="1" si="122"/>
        <v>0.17156308185182789</v>
      </c>
    </row>
    <row r="2600" spans="1:16" ht="70.150000000000006" hidden="1" customHeight="1">
      <c r="A2600" s="80" t="s">
        <v>16120</v>
      </c>
      <c r="B2600" s="54">
        <v>445</v>
      </c>
      <c r="C2600" s="3" t="s">
        <v>13928</v>
      </c>
      <c r="D2600" s="4" t="s">
        <v>13929</v>
      </c>
      <c r="E2600" s="9" t="str">
        <f t="shared" si="120"/>
        <v/>
      </c>
      <c r="F2600" s="80" t="s">
        <v>17970</v>
      </c>
      <c r="G2600" s="9" t="s">
        <v>17860</v>
      </c>
      <c r="H2600" s="4">
        <v>1</v>
      </c>
      <c r="I2600" s="17" t="str">
        <f t="shared" si="121"/>
        <v>√</v>
      </c>
      <c r="J2600" s="2" t="s">
        <v>13929</v>
      </c>
      <c r="K2600" s="2" t="s">
        <v>13904</v>
      </c>
      <c r="L2600" s="2" t="s">
        <v>13901</v>
      </c>
      <c r="M2600" s="17">
        <v>1</v>
      </c>
      <c r="N2600" s="25"/>
      <c r="O2600" s="80">
        <f>MATCH(C2600,大汇总!$A$2:$A$6000,0)</f>
        <v>2451</v>
      </c>
      <c r="P2600">
        <f t="shared" ca="1" si="122"/>
        <v>0.8702513840517313</v>
      </c>
    </row>
    <row r="2601" spans="1:16" ht="70.150000000000006" hidden="1" customHeight="1">
      <c r="A2601" s="80" t="s">
        <v>16115</v>
      </c>
      <c r="B2601" s="1">
        <v>446</v>
      </c>
      <c r="C2601" s="3" t="s">
        <v>5219</v>
      </c>
      <c r="D2601" s="4" t="s">
        <v>5220</v>
      </c>
      <c r="E2601" s="1" t="str">
        <f t="shared" si="120"/>
        <v/>
      </c>
      <c r="G2601" s="1" t="s">
        <v>17860</v>
      </c>
      <c r="H2601" s="4"/>
      <c r="I2601" s="17" t="str">
        <f t="shared" si="121"/>
        <v/>
      </c>
      <c r="J2601" s="2" t="s">
        <v>5221</v>
      </c>
      <c r="K2601" s="2" t="s">
        <v>5220</v>
      </c>
      <c r="L2601" s="2" t="s">
        <v>5222</v>
      </c>
      <c r="M2601" s="17">
        <v>2</v>
      </c>
      <c r="N2601" s="24"/>
      <c r="O2601" s="80">
        <f>MATCH(C2601,大汇总!$A$2:$A$6000,0)</f>
        <v>1337</v>
      </c>
      <c r="P2601">
        <f t="shared" ca="1" si="122"/>
        <v>0.59990357623338086</v>
      </c>
    </row>
    <row r="2602" spans="1:16" ht="70.150000000000006" hidden="1" customHeight="1">
      <c r="A2602" s="80" t="s">
        <v>16113</v>
      </c>
      <c r="B2602" s="1">
        <v>446</v>
      </c>
      <c r="C2602" s="3" t="s">
        <v>1154</v>
      </c>
      <c r="D2602" s="4" t="s">
        <v>1155</v>
      </c>
      <c r="E2602" s="1" t="str">
        <f t="shared" si="120"/>
        <v/>
      </c>
      <c r="G2602" s="1"/>
      <c r="H2602" s="4">
        <v>3</v>
      </c>
      <c r="I2602" s="17" t="str">
        <f t="shared" si="121"/>
        <v>√</v>
      </c>
      <c r="J2602" s="2" t="s">
        <v>975</v>
      </c>
      <c r="K2602" s="2" t="s">
        <v>1156</v>
      </c>
      <c r="L2602" s="2" t="s">
        <v>1155</v>
      </c>
      <c r="M2602" s="17">
        <v>3</v>
      </c>
      <c r="N2602" s="24"/>
      <c r="O2602" s="80">
        <f>MATCH(C2602,大汇总!$A$2:$A$6000,0)</f>
        <v>3127</v>
      </c>
      <c r="P2602">
        <f t="shared" ca="1" si="122"/>
        <v>0.60451769190653548</v>
      </c>
    </row>
    <row r="2603" spans="1:16" ht="70.150000000000006" hidden="1" customHeight="1">
      <c r="A2603" s="80" t="s">
        <v>16116</v>
      </c>
      <c r="B2603" s="1">
        <v>446</v>
      </c>
      <c r="C2603" s="3" t="s">
        <v>7268</v>
      </c>
      <c r="D2603" s="4" t="s">
        <v>7269</v>
      </c>
      <c r="E2603" s="1" t="str">
        <f t="shared" si="120"/>
        <v/>
      </c>
      <c r="G2603" s="1" t="s">
        <v>17860</v>
      </c>
      <c r="H2603" s="4"/>
      <c r="I2603" s="17" t="str">
        <f t="shared" si="121"/>
        <v/>
      </c>
      <c r="J2603" s="2" t="s">
        <v>7271</v>
      </c>
      <c r="K2603" s="2" t="s">
        <v>7270</v>
      </c>
      <c r="L2603" s="2" t="s">
        <v>7269</v>
      </c>
      <c r="M2603" s="17">
        <v>3</v>
      </c>
      <c r="N2603" s="38"/>
      <c r="O2603" s="80">
        <f>MATCH(C2603,大汇总!$A$2:$A$6000,0)</f>
        <v>516</v>
      </c>
      <c r="P2603">
        <f t="shared" ca="1" si="122"/>
        <v>0.20676251963942838</v>
      </c>
    </row>
    <row r="2604" spans="1:16" ht="70.150000000000006" hidden="1" customHeight="1">
      <c r="A2604" s="80" t="s">
        <v>16114</v>
      </c>
      <c r="B2604" s="1">
        <v>446</v>
      </c>
      <c r="C2604" s="3" t="s">
        <v>2897</v>
      </c>
      <c r="D2604" s="4" t="s">
        <v>941</v>
      </c>
      <c r="E2604" s="1" t="str">
        <f t="shared" si="120"/>
        <v/>
      </c>
      <c r="F2604" s="80" t="s">
        <v>29998</v>
      </c>
      <c r="G2604" s="1"/>
      <c r="H2604" s="4">
        <v>3</v>
      </c>
      <c r="I2604" s="1" t="str">
        <f t="shared" si="121"/>
        <v>√</v>
      </c>
      <c r="J2604" s="2" t="s">
        <v>788</v>
      </c>
      <c r="K2604" s="2" t="s">
        <v>2291</v>
      </c>
      <c r="L2604" s="2" t="s">
        <v>941</v>
      </c>
      <c r="M2604" s="1">
        <v>3</v>
      </c>
      <c r="N2604" s="33"/>
      <c r="O2604" s="80">
        <f>MATCH(C2604,大汇总!$A$2:$A$6000,0)</f>
        <v>1694</v>
      </c>
      <c r="P2604">
        <f t="shared" ca="1" si="122"/>
        <v>0.25597014036944243</v>
      </c>
    </row>
    <row r="2605" spans="1:16" ht="70.150000000000006" hidden="1" customHeight="1">
      <c r="A2605" s="80" t="s">
        <v>16120</v>
      </c>
      <c r="B2605" s="54">
        <v>446</v>
      </c>
      <c r="C2605" s="3" t="s">
        <v>13930</v>
      </c>
      <c r="D2605" s="4" t="s">
        <v>13901</v>
      </c>
      <c r="E2605" s="9" t="str">
        <f t="shared" si="120"/>
        <v/>
      </c>
      <c r="F2605" s="80" t="s">
        <v>17970</v>
      </c>
      <c r="G2605" s="9" t="s">
        <v>17859</v>
      </c>
      <c r="H2605" s="4">
        <v>2</v>
      </c>
      <c r="I2605" s="17" t="str">
        <f t="shared" si="121"/>
        <v>√</v>
      </c>
      <c r="J2605" s="2" t="s">
        <v>13904</v>
      </c>
      <c r="K2605" s="2" t="s">
        <v>13901</v>
      </c>
      <c r="L2605" s="2" t="s">
        <v>13931</v>
      </c>
      <c r="M2605" s="17">
        <v>2</v>
      </c>
      <c r="N2605" s="25"/>
      <c r="O2605" s="80">
        <f>MATCH(C2605,大汇总!$A$2:$A$6000,0)</f>
        <v>2449</v>
      </c>
      <c r="P2605">
        <f t="shared" ca="1" si="122"/>
        <v>0.9793744223662314</v>
      </c>
    </row>
    <row r="2606" spans="1:16" ht="70.150000000000006" hidden="1" customHeight="1">
      <c r="A2606" s="80" t="s">
        <v>16115</v>
      </c>
      <c r="B2606" s="1">
        <v>447</v>
      </c>
      <c r="C2606" s="3" t="s">
        <v>5223</v>
      </c>
      <c r="D2606" s="4" t="s">
        <v>5224</v>
      </c>
      <c r="E2606" s="1" t="str">
        <f t="shared" si="120"/>
        <v/>
      </c>
      <c r="G2606" s="1" t="s">
        <v>17860</v>
      </c>
      <c r="H2606" s="4">
        <v>1</v>
      </c>
      <c r="I2606" s="17" t="str">
        <f t="shared" si="121"/>
        <v>√</v>
      </c>
      <c r="J2606" s="2" t="s">
        <v>5224</v>
      </c>
      <c r="K2606" s="2" t="s">
        <v>5225</v>
      </c>
      <c r="L2606" s="2" t="s">
        <v>5226</v>
      </c>
      <c r="M2606" s="17">
        <v>1</v>
      </c>
      <c r="N2606" s="24"/>
      <c r="O2606" s="80">
        <f>MATCH(C2606,大汇总!$A$2:$A$6000,0)</f>
        <v>1341</v>
      </c>
      <c r="P2606">
        <f t="shared" ca="1" si="122"/>
        <v>0.30288800617755418</v>
      </c>
    </row>
    <row r="2607" spans="1:16" ht="70.150000000000006" hidden="1" customHeight="1">
      <c r="A2607" s="80" t="s">
        <v>16113</v>
      </c>
      <c r="B2607" s="1">
        <v>447</v>
      </c>
      <c r="C2607" s="3" t="s">
        <v>1157</v>
      </c>
      <c r="D2607" s="4" t="s">
        <v>1158</v>
      </c>
      <c r="E2607" s="1" t="str">
        <f t="shared" si="120"/>
        <v/>
      </c>
      <c r="G2607" s="1" t="s">
        <v>17866</v>
      </c>
      <c r="H2607" s="4">
        <v>3</v>
      </c>
      <c r="I2607" s="17" t="str">
        <f t="shared" si="121"/>
        <v>√</v>
      </c>
      <c r="J2607" s="2" t="s">
        <v>1160</v>
      </c>
      <c r="K2607" s="2" t="s">
        <v>1159</v>
      </c>
      <c r="L2607" s="2" t="s">
        <v>1158</v>
      </c>
      <c r="M2607" s="17">
        <v>3</v>
      </c>
      <c r="N2607" s="23"/>
      <c r="O2607" s="80">
        <f>MATCH(C2607,大汇总!$A$2:$A$6000,0)</f>
        <v>3839</v>
      </c>
      <c r="P2607">
        <f t="shared" ca="1" si="122"/>
        <v>5.8403093136295881E-2</v>
      </c>
    </row>
    <row r="2608" spans="1:16" ht="70.150000000000006" hidden="1" customHeight="1">
      <c r="A2608" s="80" t="s">
        <v>16116</v>
      </c>
      <c r="B2608" s="1">
        <v>447</v>
      </c>
      <c r="C2608" s="3" t="s">
        <v>7272</v>
      </c>
      <c r="D2608" s="4" t="s">
        <v>7274</v>
      </c>
      <c r="E2608" s="1" t="str">
        <f t="shared" si="120"/>
        <v/>
      </c>
      <c r="G2608" s="1" t="s">
        <v>17860</v>
      </c>
      <c r="H2608" s="4"/>
      <c r="I2608" s="17" t="str">
        <f t="shared" si="121"/>
        <v/>
      </c>
      <c r="J2608" s="2" t="s">
        <v>7273</v>
      </c>
      <c r="K2608" s="2" t="s">
        <v>7274</v>
      </c>
      <c r="L2608" s="2" t="s">
        <v>7275</v>
      </c>
      <c r="M2608" s="17">
        <v>2</v>
      </c>
      <c r="N2608" s="38"/>
      <c r="O2608" s="80">
        <f>MATCH(C2608,大汇总!$A$2:$A$6000,0)</f>
        <v>515</v>
      </c>
      <c r="P2608">
        <f t="shared" ca="1" si="122"/>
        <v>0.56327479658220592</v>
      </c>
    </row>
    <row r="2609" spans="1:16" ht="70.150000000000006" hidden="1" customHeight="1">
      <c r="A2609" s="80" t="s">
        <v>16120</v>
      </c>
      <c r="B2609" s="54">
        <v>447</v>
      </c>
      <c r="C2609" s="3" t="s">
        <v>13932</v>
      </c>
      <c r="D2609" s="4">
        <v>2</v>
      </c>
      <c r="E2609" s="9" t="str">
        <f t="shared" si="120"/>
        <v/>
      </c>
      <c r="G2609" s="9" t="s">
        <v>17860</v>
      </c>
      <c r="H2609" s="4">
        <v>2</v>
      </c>
      <c r="I2609" s="17" t="str">
        <f t="shared" si="121"/>
        <v>√</v>
      </c>
      <c r="J2609" s="2">
        <v>1</v>
      </c>
      <c r="K2609" s="2">
        <v>2</v>
      </c>
      <c r="L2609" s="2">
        <v>0</v>
      </c>
      <c r="M2609" s="17">
        <v>2</v>
      </c>
      <c r="N2609" s="25"/>
      <c r="O2609" s="80">
        <f>MATCH(C2609,大汇总!$A$2:$A$6000,0)</f>
        <v>2453</v>
      </c>
      <c r="P2609">
        <f t="shared" ca="1" si="122"/>
        <v>0.2004025226681887</v>
      </c>
    </row>
    <row r="2610" spans="1:16" ht="70.150000000000006" hidden="1" customHeight="1">
      <c r="A2610" s="80" t="s">
        <v>16115</v>
      </c>
      <c r="B2610" s="1">
        <v>448</v>
      </c>
      <c r="C2610" s="3" t="s">
        <v>5227</v>
      </c>
      <c r="D2610" s="4" t="s">
        <v>5210</v>
      </c>
      <c r="E2610" s="1" t="str">
        <f t="shared" si="120"/>
        <v/>
      </c>
      <c r="G2610" s="1" t="s">
        <v>17860</v>
      </c>
      <c r="H2610" s="4"/>
      <c r="I2610" s="17" t="str">
        <f t="shared" si="121"/>
        <v/>
      </c>
      <c r="J2610" s="2" t="s">
        <v>5228</v>
      </c>
      <c r="K2610" s="2" t="s">
        <v>5209</v>
      </c>
      <c r="L2610" s="2" t="s">
        <v>5210</v>
      </c>
      <c r="M2610" s="17">
        <v>3</v>
      </c>
      <c r="N2610" s="24"/>
      <c r="O2610" s="80">
        <f>MATCH(C2610,大汇总!$A$2:$A$6000,0)</f>
        <v>1335</v>
      </c>
      <c r="P2610">
        <f t="shared" ca="1" si="122"/>
        <v>9.1290424826181438E-2</v>
      </c>
    </row>
    <row r="2611" spans="1:16" ht="70.150000000000006" hidden="1" customHeight="1">
      <c r="A2611" s="80" t="s">
        <v>16113</v>
      </c>
      <c r="B2611" s="1">
        <v>448</v>
      </c>
      <c r="C2611" s="3" t="s">
        <v>1161</v>
      </c>
      <c r="D2611" s="4" t="s">
        <v>1162</v>
      </c>
      <c r="E2611" s="1" t="str">
        <f t="shared" si="120"/>
        <v/>
      </c>
      <c r="G2611" s="1"/>
      <c r="H2611" s="4">
        <v>2</v>
      </c>
      <c r="I2611" s="17" t="str">
        <f t="shared" si="121"/>
        <v>√</v>
      </c>
      <c r="J2611" s="2" t="s">
        <v>1163</v>
      </c>
      <c r="K2611" s="2" t="s">
        <v>1162</v>
      </c>
      <c r="L2611" s="2" t="s">
        <v>1164</v>
      </c>
      <c r="M2611" s="17">
        <v>2</v>
      </c>
      <c r="N2611" s="24"/>
      <c r="O2611" s="80">
        <f>MATCH(C2611,大汇总!$A$2:$A$6000,0)</f>
        <v>2311</v>
      </c>
      <c r="P2611">
        <f t="shared" ca="1" si="122"/>
        <v>0.7287006597242609</v>
      </c>
    </row>
    <row r="2612" spans="1:16" ht="70.150000000000006" hidden="1" customHeight="1">
      <c r="A2612" s="80" t="s">
        <v>16116</v>
      </c>
      <c r="B2612" s="1">
        <v>448</v>
      </c>
      <c r="C2612" s="3" t="s">
        <v>7276</v>
      </c>
      <c r="D2612" s="4" t="s">
        <v>7277</v>
      </c>
      <c r="E2612" s="1" t="str">
        <f t="shared" si="120"/>
        <v/>
      </c>
      <c r="G2612" s="1" t="s">
        <v>17860</v>
      </c>
      <c r="H2612" s="4"/>
      <c r="I2612" s="17" t="str">
        <f t="shared" si="121"/>
        <v/>
      </c>
      <c r="J2612" s="2" t="s">
        <v>7265</v>
      </c>
      <c r="K2612" s="2" t="s">
        <v>7278</v>
      </c>
      <c r="L2612" s="2" t="s">
        <v>7277</v>
      </c>
      <c r="M2612" s="17">
        <v>3</v>
      </c>
      <c r="N2612" s="38"/>
      <c r="O2612" s="80">
        <f>MATCH(C2612,大汇总!$A$2:$A$6000,0)</f>
        <v>517</v>
      </c>
      <c r="P2612">
        <f t="shared" ca="1" si="122"/>
        <v>0.53847661500900279</v>
      </c>
    </row>
    <row r="2613" spans="1:16" ht="70.150000000000006" hidden="1" customHeight="1">
      <c r="A2613" s="80" t="s">
        <v>16120</v>
      </c>
      <c r="B2613" s="54">
        <v>448</v>
      </c>
      <c r="C2613" s="3" t="s">
        <v>13933</v>
      </c>
      <c r="D2613" s="4" t="s">
        <v>13934</v>
      </c>
      <c r="E2613" s="9" t="str">
        <f t="shared" si="120"/>
        <v/>
      </c>
      <c r="G2613" s="9" t="s">
        <v>17860</v>
      </c>
      <c r="H2613" s="4">
        <v>2</v>
      </c>
      <c r="I2613" s="17" t="str">
        <f t="shared" si="121"/>
        <v>√</v>
      </c>
      <c r="J2613" s="2" t="s">
        <v>13904</v>
      </c>
      <c r="K2613" s="2" t="s">
        <v>13934</v>
      </c>
      <c r="L2613" s="2" t="s">
        <v>13901</v>
      </c>
      <c r="M2613" s="17">
        <v>2</v>
      </c>
      <c r="N2613" s="25"/>
      <c r="O2613" s="80" t="e">
        <f>MATCH(C2613,大汇总!$A$2:$A$6000,0)</f>
        <v>#N/A</v>
      </c>
      <c r="P2613">
        <f t="shared" ca="1" si="122"/>
        <v>0.90672903481789535</v>
      </c>
    </row>
    <row r="2614" spans="1:16" ht="70.150000000000006" hidden="1" customHeight="1">
      <c r="A2614" s="80" t="s">
        <v>16115</v>
      </c>
      <c r="B2614" s="1">
        <v>449</v>
      </c>
      <c r="C2614" s="3" t="s">
        <v>5229</v>
      </c>
      <c r="D2614" s="4" t="s">
        <v>5230</v>
      </c>
      <c r="E2614" s="1" t="str">
        <f t="shared" si="120"/>
        <v/>
      </c>
      <c r="G2614" s="1" t="s">
        <v>17860</v>
      </c>
      <c r="H2614" s="4"/>
      <c r="I2614" s="17" t="str">
        <f t="shared" si="121"/>
        <v/>
      </c>
      <c r="J2614" s="2" t="s">
        <v>5232</v>
      </c>
      <c r="K2614" s="2" t="s">
        <v>5231</v>
      </c>
      <c r="L2614" s="2" t="s">
        <v>5230</v>
      </c>
      <c r="M2614" s="17">
        <v>3</v>
      </c>
      <c r="N2614" s="24"/>
      <c r="O2614" s="80">
        <f>MATCH(C2614,大汇总!$A$2:$A$6000,0)</f>
        <v>1342</v>
      </c>
      <c r="P2614">
        <f t="shared" ca="1" si="122"/>
        <v>0.31490349025465658</v>
      </c>
    </row>
    <row r="2615" spans="1:16" ht="70.150000000000006" hidden="1" customHeight="1">
      <c r="A2615" s="80" t="s">
        <v>16113</v>
      </c>
      <c r="B2615" s="1">
        <v>449</v>
      </c>
      <c r="C2615" s="3" t="s">
        <v>1626</v>
      </c>
      <c r="D2615" s="4" t="s">
        <v>1165</v>
      </c>
      <c r="E2615" s="1" t="str">
        <f t="shared" si="120"/>
        <v/>
      </c>
      <c r="G2615" s="1"/>
      <c r="H2615" s="4">
        <v>3</v>
      </c>
      <c r="I2615" s="17" t="str">
        <f t="shared" si="121"/>
        <v>√</v>
      </c>
      <c r="J2615" s="2" t="s">
        <v>1167</v>
      </c>
      <c r="K2615" s="2" t="s">
        <v>1166</v>
      </c>
      <c r="L2615" s="2" t="s">
        <v>1165</v>
      </c>
      <c r="M2615" s="17">
        <v>3</v>
      </c>
      <c r="N2615" s="24"/>
      <c r="O2615" s="80">
        <f>MATCH(C2615,大汇总!$A$2:$A$6000,0)</f>
        <v>4163</v>
      </c>
      <c r="P2615">
        <f t="shared" ca="1" si="122"/>
        <v>0.47359581171514697</v>
      </c>
    </row>
    <row r="2616" spans="1:16" ht="70.150000000000006" hidden="1" customHeight="1">
      <c r="A2616" s="80" t="s">
        <v>16116</v>
      </c>
      <c r="B2616" s="1">
        <v>449</v>
      </c>
      <c r="C2616" s="3" t="s">
        <v>7279</v>
      </c>
      <c r="D2616" s="4" t="s">
        <v>7280</v>
      </c>
      <c r="E2616" s="1" t="str">
        <f t="shared" si="120"/>
        <v/>
      </c>
      <c r="F2616" s="9" t="s">
        <v>17901</v>
      </c>
      <c r="G2616" s="9" t="s">
        <v>17857</v>
      </c>
      <c r="H2616" s="4">
        <v>2</v>
      </c>
      <c r="I2616" s="17" t="str">
        <f t="shared" si="121"/>
        <v>√</v>
      </c>
      <c r="J2616" s="2" t="s">
        <v>7281</v>
      </c>
      <c r="K2616" s="2" t="s">
        <v>7280</v>
      </c>
      <c r="L2616" s="2" t="s">
        <v>7282</v>
      </c>
      <c r="M2616" s="17">
        <v>2</v>
      </c>
      <c r="N2616" s="38"/>
      <c r="O2616" s="80">
        <f>MATCH(C2616,大汇总!$A$2:$A$6000,0)</f>
        <v>518</v>
      </c>
      <c r="P2616">
        <f t="shared" ca="1" si="122"/>
        <v>0.6310740547321807</v>
      </c>
    </row>
    <row r="2617" spans="1:16" ht="70.150000000000006" hidden="1" customHeight="1">
      <c r="A2617" s="80" t="s">
        <v>16120</v>
      </c>
      <c r="B2617" s="54">
        <v>449</v>
      </c>
      <c r="C2617" s="3" t="s">
        <v>13935</v>
      </c>
      <c r="D2617" s="4" t="s">
        <v>13901</v>
      </c>
      <c r="E2617" s="9" t="str">
        <f t="shared" si="120"/>
        <v/>
      </c>
      <c r="G2617" s="9" t="s">
        <v>17860</v>
      </c>
      <c r="H2617" s="4">
        <v>1</v>
      </c>
      <c r="I2617" s="17" t="str">
        <f t="shared" si="121"/>
        <v>√</v>
      </c>
      <c r="J2617" s="2" t="s">
        <v>13901</v>
      </c>
      <c r="K2617" s="2" t="s">
        <v>13934</v>
      </c>
      <c r="L2617" s="2" t="s">
        <v>13904</v>
      </c>
      <c r="M2617" s="17">
        <v>1</v>
      </c>
      <c r="N2617" s="25"/>
      <c r="O2617" s="80">
        <f>MATCH(C2617,大汇总!$A$2:$A$6000,0)</f>
        <v>2452</v>
      </c>
      <c r="P2617">
        <f t="shared" ca="1" si="122"/>
        <v>0.30420218115513131</v>
      </c>
    </row>
    <row r="2618" spans="1:16" ht="70.150000000000006" hidden="1" customHeight="1">
      <c r="A2618" s="80" t="s">
        <v>16115</v>
      </c>
      <c r="B2618" s="1">
        <v>450</v>
      </c>
      <c r="C2618" s="3" t="s">
        <v>5233</v>
      </c>
      <c r="D2618" s="4" t="s">
        <v>5234</v>
      </c>
      <c r="E2618" s="1" t="str">
        <f t="shared" si="120"/>
        <v/>
      </c>
      <c r="G2618" s="1" t="s">
        <v>17860</v>
      </c>
      <c r="H2618" s="4"/>
      <c r="I2618" s="17" t="str">
        <f t="shared" si="121"/>
        <v/>
      </c>
      <c r="J2618" s="2" t="s">
        <v>5234</v>
      </c>
      <c r="K2618" s="2" t="s">
        <v>5235</v>
      </c>
      <c r="L2618" s="2" t="s">
        <v>5236</v>
      </c>
      <c r="M2618" s="17">
        <v>1</v>
      </c>
      <c r="N2618" s="24"/>
      <c r="O2618" s="80">
        <f>MATCH(C2618,大汇总!$A$2:$A$6000,0)</f>
        <v>1338</v>
      </c>
      <c r="P2618">
        <f t="shared" ca="1" si="122"/>
        <v>0.44631286803376824</v>
      </c>
    </row>
    <row r="2619" spans="1:16" ht="70.150000000000006" hidden="1" customHeight="1">
      <c r="A2619" s="80" t="s">
        <v>16113</v>
      </c>
      <c r="B2619" s="1">
        <v>450</v>
      </c>
      <c r="C2619" s="3" t="s">
        <v>1168</v>
      </c>
      <c r="D2619" s="4" t="s">
        <v>1031</v>
      </c>
      <c r="E2619" s="1" t="str">
        <f t="shared" si="120"/>
        <v/>
      </c>
      <c r="G2619" s="1"/>
      <c r="H2619" s="4">
        <v>1</v>
      </c>
      <c r="I2619" s="17" t="str">
        <f t="shared" si="121"/>
        <v>√</v>
      </c>
      <c r="J2619" s="2" t="s">
        <v>1031</v>
      </c>
      <c r="K2619" s="2" t="s">
        <v>1169</v>
      </c>
      <c r="L2619" s="2" t="s">
        <v>1170</v>
      </c>
      <c r="M2619" s="17">
        <v>1</v>
      </c>
      <c r="N2619" s="24"/>
      <c r="O2619" s="80">
        <f>MATCH(C2619,大汇总!$A$2:$A$6000,0)</f>
        <v>2102</v>
      </c>
      <c r="P2619">
        <f t="shared" ca="1" si="122"/>
        <v>0.55466648014153974</v>
      </c>
    </row>
    <row r="2620" spans="1:16" ht="70.150000000000006" hidden="1" customHeight="1">
      <c r="A2620" s="80" t="s">
        <v>16116</v>
      </c>
      <c r="B2620" s="1">
        <v>450</v>
      </c>
      <c r="C2620" s="3" t="s">
        <v>7283</v>
      </c>
      <c r="D2620" s="4">
        <v>40</v>
      </c>
      <c r="E2620" s="1" t="str">
        <f t="shared" si="120"/>
        <v/>
      </c>
      <c r="G2620" s="1" t="s">
        <v>17860</v>
      </c>
      <c r="H2620" s="4"/>
      <c r="I2620" s="17" t="str">
        <f t="shared" si="121"/>
        <v/>
      </c>
      <c r="J2620" s="2">
        <v>40</v>
      </c>
      <c r="K2620" s="2">
        <v>33</v>
      </c>
      <c r="L2620" s="2">
        <v>35.5</v>
      </c>
      <c r="M2620" s="17">
        <v>1</v>
      </c>
      <c r="N2620" s="38"/>
      <c r="O2620" s="80">
        <f>MATCH(C2620,大汇总!$A$2:$A$6000,0)</f>
        <v>519</v>
      </c>
      <c r="P2620">
        <f t="shared" ca="1" si="122"/>
        <v>0.86723709442110641</v>
      </c>
    </row>
    <row r="2621" spans="1:16" ht="70.150000000000006" hidden="1" customHeight="1">
      <c r="A2621" s="80" t="s">
        <v>16120</v>
      </c>
      <c r="B2621" s="54">
        <v>450</v>
      </c>
      <c r="C2621" s="3" t="s">
        <v>13936</v>
      </c>
      <c r="D2621" s="4" t="s">
        <v>13934</v>
      </c>
      <c r="E2621" s="9" t="str">
        <f t="shared" si="120"/>
        <v/>
      </c>
      <c r="G2621" s="9" t="s">
        <v>17860</v>
      </c>
      <c r="H2621" s="4">
        <v>3</v>
      </c>
      <c r="I2621" s="17" t="str">
        <f t="shared" si="121"/>
        <v>√</v>
      </c>
      <c r="J2621" s="2" t="s">
        <v>13901</v>
      </c>
      <c r="K2621" s="2" t="s">
        <v>13904</v>
      </c>
      <c r="L2621" s="2" t="s">
        <v>13934</v>
      </c>
      <c r="M2621" s="17">
        <v>3</v>
      </c>
      <c r="N2621" s="25"/>
      <c r="O2621" s="80" t="e">
        <f>MATCH(C2621,大汇总!$A$2:$A$6000,0)</f>
        <v>#N/A</v>
      </c>
      <c r="P2621">
        <f t="shared" ca="1" si="122"/>
        <v>0.92294429310250137</v>
      </c>
    </row>
    <row r="2622" spans="1:16" ht="70.150000000000006" hidden="1" customHeight="1">
      <c r="A2622" s="80" t="s">
        <v>16115</v>
      </c>
      <c r="B2622" s="1">
        <v>451</v>
      </c>
      <c r="C2622" s="3" t="s">
        <v>5237</v>
      </c>
      <c r="D2622" s="4" t="s">
        <v>5239</v>
      </c>
      <c r="E2622" s="1" t="str">
        <f t="shared" si="120"/>
        <v/>
      </c>
      <c r="G2622" s="1" t="s">
        <v>17860</v>
      </c>
      <c r="H2622" s="4"/>
      <c r="I2622" s="17" t="str">
        <f t="shared" si="121"/>
        <v/>
      </c>
      <c r="J2622" s="2" t="s">
        <v>5239</v>
      </c>
      <c r="K2622" s="2" t="s">
        <v>5238</v>
      </c>
      <c r="L2622" s="2" t="s">
        <v>5240</v>
      </c>
      <c r="M2622" s="17">
        <v>1</v>
      </c>
      <c r="N2622" s="24"/>
      <c r="O2622" s="80">
        <f>MATCH(C2622,大汇总!$A$2:$A$6000,0)</f>
        <v>1352</v>
      </c>
      <c r="P2622">
        <f t="shared" ca="1" si="122"/>
        <v>0.99283609175771204</v>
      </c>
    </row>
    <row r="2623" spans="1:16" ht="70.150000000000006" hidden="1" customHeight="1">
      <c r="A2623" s="80" t="s">
        <v>16113</v>
      </c>
      <c r="B2623" s="1">
        <v>451</v>
      </c>
      <c r="C2623" s="3" t="s">
        <v>1171</v>
      </c>
      <c r="D2623" s="4" t="s">
        <v>1173</v>
      </c>
      <c r="E2623" s="1" t="str">
        <f t="shared" si="120"/>
        <v/>
      </c>
      <c r="G2623" s="1" t="s">
        <v>17866</v>
      </c>
      <c r="H2623" s="4">
        <v>2</v>
      </c>
      <c r="I2623" s="17" t="str">
        <f t="shared" si="121"/>
        <v>√</v>
      </c>
      <c r="J2623" s="2" t="s">
        <v>1172</v>
      </c>
      <c r="K2623" s="2" t="s">
        <v>1173</v>
      </c>
      <c r="L2623" s="2" t="s">
        <v>1174</v>
      </c>
      <c r="M2623" s="17">
        <v>2</v>
      </c>
      <c r="N2623" s="23"/>
      <c r="O2623" s="80">
        <f>MATCH(C2623,大汇总!$A$2:$A$6000,0)</f>
        <v>3281</v>
      </c>
      <c r="P2623">
        <f t="shared" ca="1" si="122"/>
        <v>0.58279425188643907</v>
      </c>
    </row>
    <row r="2624" spans="1:16" ht="70.150000000000006" hidden="1" customHeight="1">
      <c r="A2624" s="80" t="s">
        <v>16116</v>
      </c>
      <c r="B2624" s="1">
        <v>451</v>
      </c>
      <c r="C2624" s="3" t="s">
        <v>7284</v>
      </c>
      <c r="D2624" s="4" t="s">
        <v>7285</v>
      </c>
      <c r="E2624" s="1" t="str">
        <f t="shared" si="120"/>
        <v/>
      </c>
      <c r="G2624" s="1" t="s">
        <v>17860</v>
      </c>
      <c r="H2624" s="4"/>
      <c r="I2624" s="17" t="str">
        <f t="shared" si="121"/>
        <v/>
      </c>
      <c r="J2624" s="2" t="s">
        <v>7285</v>
      </c>
      <c r="K2624" s="2" t="s">
        <v>7286</v>
      </c>
      <c r="L2624" s="2" t="s">
        <v>7287</v>
      </c>
      <c r="M2624" s="17">
        <v>1</v>
      </c>
      <c r="N2624" s="38"/>
      <c r="O2624" s="80">
        <f>MATCH(C2624,大汇总!$A$2:$A$6000,0)</f>
        <v>521</v>
      </c>
      <c r="P2624">
        <f t="shared" ca="1" si="122"/>
        <v>0.71627946506378981</v>
      </c>
    </row>
    <row r="2625" spans="1:16" ht="70.150000000000006" hidden="1" customHeight="1">
      <c r="A2625" s="80" t="s">
        <v>16120</v>
      </c>
      <c r="B2625" s="54">
        <v>451</v>
      </c>
      <c r="C2625" s="3" t="s">
        <v>13937</v>
      </c>
      <c r="D2625" s="4" t="s">
        <v>13938</v>
      </c>
      <c r="E2625" s="9" t="str">
        <f t="shared" si="120"/>
        <v/>
      </c>
      <c r="G2625" s="9" t="s">
        <v>17860</v>
      </c>
      <c r="H2625" s="4">
        <v>2</v>
      </c>
      <c r="I2625" s="17" t="str">
        <f t="shared" si="121"/>
        <v>√</v>
      </c>
      <c r="J2625" s="2" t="s">
        <v>13904</v>
      </c>
      <c r="K2625" s="2" t="s">
        <v>13938</v>
      </c>
      <c r="L2625" s="2" t="s">
        <v>13901</v>
      </c>
      <c r="M2625" s="17">
        <v>2</v>
      </c>
      <c r="N2625" s="25"/>
      <c r="O2625" s="80" t="e">
        <f>MATCH(C2625,大汇总!$A$2:$A$6000,0)</f>
        <v>#N/A</v>
      </c>
      <c r="P2625">
        <f t="shared" ca="1" si="122"/>
        <v>0.94552952742714336</v>
      </c>
    </row>
    <row r="2626" spans="1:16" ht="70.150000000000006" hidden="1" customHeight="1">
      <c r="A2626" s="80" t="s">
        <v>16115</v>
      </c>
      <c r="B2626" s="1">
        <v>452</v>
      </c>
      <c r="C2626" s="3" t="s">
        <v>5241</v>
      </c>
      <c r="D2626" s="4" t="s">
        <v>5242</v>
      </c>
      <c r="E2626" s="1" t="str">
        <f t="shared" ref="E2626:E2689" si="123">IF(I2626="×",IF(M2626=1,J2626,IF(M2626=2,K2626,IF(M2626=3,L2626,""))),"")</f>
        <v/>
      </c>
      <c r="G2626" s="1" t="s">
        <v>17860</v>
      </c>
      <c r="H2626" s="4"/>
      <c r="I2626" s="17" t="str">
        <f t="shared" ref="I2626:I2689" si="124">IF(H2626="","",IF(H2626=M2626,"√","×"))</f>
        <v/>
      </c>
      <c r="J2626" s="2" t="s">
        <v>5244</v>
      </c>
      <c r="K2626" s="2" t="s">
        <v>5243</v>
      </c>
      <c r="L2626" s="2" t="s">
        <v>5242</v>
      </c>
      <c r="M2626" s="17">
        <v>3</v>
      </c>
      <c r="N2626" s="24"/>
      <c r="O2626" s="80">
        <f>MATCH(C2626,大汇总!$A$2:$A$6000,0)</f>
        <v>1344</v>
      </c>
      <c r="P2626">
        <f t="shared" ref="P2626:P2689" ca="1" si="125">RAND()</f>
        <v>0.27313086045554835</v>
      </c>
    </row>
    <row r="2627" spans="1:16" ht="70.150000000000006" hidden="1" customHeight="1">
      <c r="A2627" s="80" t="s">
        <v>16113</v>
      </c>
      <c r="B2627" s="34">
        <v>452</v>
      </c>
      <c r="C2627" s="48" t="s">
        <v>1175</v>
      </c>
      <c r="D2627" s="4" t="s">
        <v>1176</v>
      </c>
      <c r="E2627" s="34" t="str">
        <f t="shared" si="123"/>
        <v/>
      </c>
      <c r="G2627" s="1" t="s">
        <v>17866</v>
      </c>
      <c r="H2627" s="47">
        <v>1</v>
      </c>
      <c r="I2627" s="37" t="str">
        <f t="shared" si="124"/>
        <v>√</v>
      </c>
      <c r="J2627" s="35" t="s">
        <v>1176</v>
      </c>
      <c r="K2627" s="35" t="s">
        <v>954</v>
      </c>
      <c r="L2627" s="35" t="s">
        <v>857</v>
      </c>
      <c r="M2627" s="17">
        <v>1</v>
      </c>
      <c r="N2627" s="23"/>
      <c r="O2627" s="80">
        <f>MATCH(C2627,大汇总!$A$2:$A$6000,0)</f>
        <v>4639</v>
      </c>
      <c r="P2627">
        <f t="shared" ca="1" si="125"/>
        <v>0.80747123412603128</v>
      </c>
    </row>
    <row r="2628" spans="1:16" ht="70.150000000000006" hidden="1" customHeight="1">
      <c r="A2628" s="80" t="s">
        <v>16116</v>
      </c>
      <c r="B2628" s="1">
        <v>452</v>
      </c>
      <c r="C2628" s="3" t="s">
        <v>7288</v>
      </c>
      <c r="D2628" s="4" t="s">
        <v>7289</v>
      </c>
      <c r="E2628" s="1" t="str">
        <f t="shared" si="123"/>
        <v/>
      </c>
      <c r="F2628" s="9" t="s">
        <v>17901</v>
      </c>
      <c r="G2628" s="9" t="s">
        <v>17857</v>
      </c>
      <c r="H2628" s="4"/>
      <c r="I2628" s="17" t="str">
        <f t="shared" si="124"/>
        <v/>
      </c>
      <c r="J2628" s="2" t="s">
        <v>7289</v>
      </c>
      <c r="K2628" s="2" t="s">
        <v>7290</v>
      </c>
      <c r="L2628" s="2" t="s">
        <v>7291</v>
      </c>
      <c r="M2628" s="17">
        <v>1</v>
      </c>
      <c r="N2628" s="38"/>
      <c r="O2628" s="80">
        <f>MATCH(C2628,大汇总!$A$2:$A$6000,0)</f>
        <v>522</v>
      </c>
      <c r="P2628">
        <f t="shared" ca="1" si="125"/>
        <v>0.88360011862368226</v>
      </c>
    </row>
    <row r="2629" spans="1:16" ht="70.150000000000006" hidden="1" customHeight="1">
      <c r="A2629" s="80" t="s">
        <v>16120</v>
      </c>
      <c r="B2629" s="54">
        <v>452</v>
      </c>
      <c r="C2629" s="3" t="s">
        <v>13939</v>
      </c>
      <c r="D2629" s="4">
        <v>4</v>
      </c>
      <c r="E2629" s="9" t="str">
        <f t="shared" si="123"/>
        <v/>
      </c>
      <c r="G2629" s="9" t="s">
        <v>17860</v>
      </c>
      <c r="H2629" s="4">
        <v>2</v>
      </c>
      <c r="I2629" s="17" t="str">
        <f t="shared" si="124"/>
        <v>√</v>
      </c>
      <c r="J2629" s="2">
        <v>6</v>
      </c>
      <c r="K2629" s="2">
        <v>4</v>
      </c>
      <c r="L2629" s="2">
        <v>2</v>
      </c>
      <c r="M2629" s="17">
        <v>2</v>
      </c>
      <c r="N2629" s="25"/>
      <c r="O2629" s="80">
        <f>MATCH(C2629,大汇总!$A$2:$A$6000,0)</f>
        <v>2456</v>
      </c>
      <c r="P2629">
        <f t="shared" ca="1" si="125"/>
        <v>5.8394099363037189E-2</v>
      </c>
    </row>
    <row r="2630" spans="1:16" ht="70.150000000000006" hidden="1" customHeight="1">
      <c r="A2630" s="80" t="s">
        <v>16115</v>
      </c>
      <c r="B2630" s="1">
        <v>453</v>
      </c>
      <c r="C2630" s="3" t="s">
        <v>5245</v>
      </c>
      <c r="D2630" s="4" t="s">
        <v>4638</v>
      </c>
      <c r="E2630" s="1" t="str">
        <f t="shared" si="123"/>
        <v/>
      </c>
      <c r="G2630" s="1" t="s">
        <v>17860</v>
      </c>
      <c r="H2630" s="4"/>
      <c r="I2630" s="17" t="str">
        <f t="shared" si="124"/>
        <v/>
      </c>
      <c r="J2630" s="2" t="s">
        <v>4638</v>
      </c>
      <c r="K2630" s="2" t="s">
        <v>4637</v>
      </c>
      <c r="L2630" s="2" t="s">
        <v>5246</v>
      </c>
      <c r="M2630" s="17">
        <v>1</v>
      </c>
      <c r="N2630" s="24"/>
      <c r="O2630" s="80" t="e">
        <f>MATCH(C2630,大汇总!$A$2:$A$6000,0)</f>
        <v>#N/A</v>
      </c>
      <c r="P2630">
        <f t="shared" ca="1" si="125"/>
        <v>0.141054138588811</v>
      </c>
    </row>
    <row r="2631" spans="1:16" ht="70.150000000000006" hidden="1" customHeight="1">
      <c r="A2631" s="80" t="s">
        <v>16113</v>
      </c>
      <c r="B2631" s="1">
        <v>453</v>
      </c>
      <c r="C2631" s="3" t="s">
        <v>1177</v>
      </c>
      <c r="D2631" s="4" t="s">
        <v>1178</v>
      </c>
      <c r="E2631" s="1" t="str">
        <f t="shared" si="123"/>
        <v/>
      </c>
      <c r="G2631" s="1"/>
      <c r="H2631" s="4">
        <v>3</v>
      </c>
      <c r="I2631" s="17" t="str">
        <f t="shared" si="124"/>
        <v>√</v>
      </c>
      <c r="J2631" s="2" t="s">
        <v>1180</v>
      </c>
      <c r="K2631" s="2" t="s">
        <v>1179</v>
      </c>
      <c r="L2631" s="2" t="s">
        <v>1178</v>
      </c>
      <c r="M2631" s="17">
        <v>3</v>
      </c>
      <c r="N2631" s="24"/>
      <c r="O2631" s="80">
        <f>MATCH(C2631,大汇总!$A$2:$A$6000,0)</f>
        <v>4658</v>
      </c>
      <c r="P2631">
        <f t="shared" ca="1" si="125"/>
        <v>0.37894462404339724</v>
      </c>
    </row>
    <row r="2632" spans="1:16" ht="70.150000000000006" hidden="1" customHeight="1">
      <c r="A2632" s="80" t="s">
        <v>16116</v>
      </c>
      <c r="B2632" s="1">
        <v>453</v>
      </c>
      <c r="C2632" s="3" t="s">
        <v>7292</v>
      </c>
      <c r="D2632" s="4" t="s">
        <v>7293</v>
      </c>
      <c r="E2632" s="1" t="str">
        <f t="shared" si="123"/>
        <v/>
      </c>
      <c r="G2632" s="1" t="s">
        <v>17860</v>
      </c>
      <c r="H2632" s="4"/>
      <c r="I2632" s="17" t="str">
        <f t="shared" si="124"/>
        <v/>
      </c>
      <c r="J2632" s="2" t="s">
        <v>7295</v>
      </c>
      <c r="K2632" s="2" t="s">
        <v>7294</v>
      </c>
      <c r="L2632" s="2" t="s">
        <v>7293</v>
      </c>
      <c r="M2632" s="17">
        <v>3</v>
      </c>
      <c r="N2632" s="38"/>
      <c r="O2632" s="80">
        <f>MATCH(C2632,大汇总!$A$2:$A$6000,0)</f>
        <v>525</v>
      </c>
      <c r="P2632">
        <f t="shared" ca="1" si="125"/>
        <v>0.73746944989207797</v>
      </c>
    </row>
    <row r="2633" spans="1:16" ht="70.150000000000006" hidden="1" customHeight="1">
      <c r="A2633" s="80" t="s">
        <v>16120</v>
      </c>
      <c r="B2633" s="54">
        <v>453</v>
      </c>
      <c r="C2633" s="3" t="s">
        <v>13940</v>
      </c>
      <c r="D2633" s="4">
        <v>2</v>
      </c>
      <c r="E2633" s="9" t="str">
        <f t="shared" si="123"/>
        <v/>
      </c>
      <c r="G2633" s="9" t="s">
        <v>17860</v>
      </c>
      <c r="H2633" s="4">
        <v>2</v>
      </c>
      <c r="I2633" s="17" t="str">
        <f t="shared" si="124"/>
        <v>√</v>
      </c>
      <c r="J2633" s="2">
        <v>6</v>
      </c>
      <c r="K2633" s="2">
        <v>2</v>
      </c>
      <c r="L2633" s="2">
        <v>4</v>
      </c>
      <c r="M2633" s="17">
        <v>2</v>
      </c>
      <c r="N2633" s="25"/>
      <c r="O2633" s="80">
        <f>MATCH(C2633,大汇总!$A$2:$A$6000,0)</f>
        <v>2454</v>
      </c>
      <c r="P2633">
        <f t="shared" ca="1" si="125"/>
        <v>0.38335991500731204</v>
      </c>
    </row>
    <row r="2634" spans="1:16" ht="70.150000000000006" hidden="1" customHeight="1">
      <c r="A2634" s="80" t="s">
        <v>16115</v>
      </c>
      <c r="B2634" s="1">
        <v>454</v>
      </c>
      <c r="C2634" s="3" t="s">
        <v>5247</v>
      </c>
      <c r="D2634" s="4" t="s">
        <v>4644</v>
      </c>
      <c r="E2634" s="1" t="str">
        <f t="shared" si="123"/>
        <v/>
      </c>
      <c r="G2634" s="1" t="s">
        <v>17860</v>
      </c>
      <c r="H2634" s="4"/>
      <c r="I2634" s="17" t="str">
        <f t="shared" si="124"/>
        <v/>
      </c>
      <c r="J2634" s="2" t="s">
        <v>5248</v>
      </c>
      <c r="K2634" s="2" t="s">
        <v>4643</v>
      </c>
      <c r="L2634" s="2" t="s">
        <v>4644</v>
      </c>
      <c r="M2634" s="17">
        <v>3</v>
      </c>
      <c r="N2634" s="24"/>
      <c r="O2634" s="80">
        <f>MATCH(C2634,大汇总!$A$2:$A$6000,0)</f>
        <v>1349</v>
      </c>
      <c r="P2634">
        <f t="shared" ca="1" si="125"/>
        <v>0.67363352269466947</v>
      </c>
    </row>
    <row r="2635" spans="1:16" ht="70.150000000000006" hidden="1" customHeight="1">
      <c r="A2635" s="80" t="s">
        <v>16113</v>
      </c>
      <c r="B2635" s="1">
        <v>454</v>
      </c>
      <c r="C2635" s="3" t="s">
        <v>1627</v>
      </c>
      <c r="D2635" s="4">
        <v>45</v>
      </c>
      <c r="E2635" s="1" t="str">
        <f t="shared" si="123"/>
        <v/>
      </c>
      <c r="G2635" s="1" t="s">
        <v>17866</v>
      </c>
      <c r="H2635" s="4">
        <v>2</v>
      </c>
      <c r="I2635" s="17" t="str">
        <f t="shared" si="124"/>
        <v>√</v>
      </c>
      <c r="J2635" s="2">
        <v>30</v>
      </c>
      <c r="K2635" s="2">
        <v>45</v>
      </c>
      <c r="L2635" s="2">
        <v>60</v>
      </c>
      <c r="M2635" s="17">
        <v>2</v>
      </c>
      <c r="N2635" s="23"/>
      <c r="O2635" s="80" t="e">
        <f>MATCH(C2635,大汇总!$A$2:$A$6000,0)</f>
        <v>#N/A</v>
      </c>
      <c r="P2635">
        <f t="shared" ca="1" si="125"/>
        <v>0.67105653166242962</v>
      </c>
    </row>
    <row r="2636" spans="1:16" ht="70.150000000000006" hidden="1" customHeight="1">
      <c r="A2636" s="80" t="s">
        <v>16116</v>
      </c>
      <c r="B2636" s="1">
        <v>454</v>
      </c>
      <c r="C2636" s="3" t="s">
        <v>7296</v>
      </c>
      <c r="D2636" s="4" t="s">
        <v>7298</v>
      </c>
      <c r="E2636" s="1" t="str">
        <f t="shared" si="123"/>
        <v/>
      </c>
      <c r="F2636" s="9" t="s">
        <v>17901</v>
      </c>
      <c r="G2636" s="9" t="s">
        <v>17857</v>
      </c>
      <c r="H2636" s="4"/>
      <c r="I2636" s="17" t="str">
        <f t="shared" si="124"/>
        <v/>
      </c>
      <c r="J2636" s="2" t="s">
        <v>7297</v>
      </c>
      <c r="K2636" s="2" t="s">
        <v>7298</v>
      </c>
      <c r="L2636" s="2" t="s">
        <v>7299</v>
      </c>
      <c r="M2636" s="17">
        <v>2</v>
      </c>
      <c r="N2636" s="38"/>
      <c r="O2636" s="80">
        <f>MATCH(C2636,大汇总!$A$2:$A$6000,0)</f>
        <v>526</v>
      </c>
      <c r="P2636">
        <f t="shared" ca="1" si="125"/>
        <v>0.2619994932573364</v>
      </c>
    </row>
    <row r="2637" spans="1:16" ht="70.150000000000006" hidden="1" customHeight="1">
      <c r="A2637" s="80" t="s">
        <v>16120</v>
      </c>
      <c r="B2637" s="54">
        <v>454</v>
      </c>
      <c r="C2637" s="3" t="s">
        <v>13941</v>
      </c>
      <c r="D2637" s="4">
        <v>3</v>
      </c>
      <c r="E2637" s="9" t="str">
        <f t="shared" si="123"/>
        <v/>
      </c>
      <c r="G2637" s="9" t="s">
        <v>17860</v>
      </c>
      <c r="H2637" s="4">
        <v>2</v>
      </c>
      <c r="I2637" s="17" t="str">
        <f t="shared" si="124"/>
        <v>√</v>
      </c>
      <c r="J2637" s="2">
        <v>4</v>
      </c>
      <c r="K2637" s="2">
        <v>3</v>
      </c>
      <c r="L2637" s="2">
        <v>2</v>
      </c>
      <c r="M2637" s="17">
        <v>2</v>
      </c>
      <c r="N2637" s="25"/>
      <c r="O2637" s="80">
        <f>MATCH(C2637,大汇总!$A$2:$A$6000,0)</f>
        <v>2457</v>
      </c>
      <c r="P2637">
        <f t="shared" ca="1" si="125"/>
        <v>0.14790770301152256</v>
      </c>
    </row>
    <row r="2638" spans="1:16" ht="70.150000000000006" hidden="1" customHeight="1">
      <c r="A2638" s="80" t="s">
        <v>16115</v>
      </c>
      <c r="B2638" s="1">
        <v>455</v>
      </c>
      <c r="C2638" s="3" t="s">
        <v>5249</v>
      </c>
      <c r="D2638" s="4" t="s">
        <v>5250</v>
      </c>
      <c r="E2638" s="1" t="str">
        <f t="shared" si="123"/>
        <v/>
      </c>
      <c r="G2638" s="1" t="s">
        <v>17860</v>
      </c>
      <c r="H2638" s="4"/>
      <c r="I2638" s="17" t="str">
        <f t="shared" si="124"/>
        <v/>
      </c>
      <c r="J2638" s="2" t="s">
        <v>5250</v>
      </c>
      <c r="K2638" s="2" t="s">
        <v>5251</v>
      </c>
      <c r="L2638" s="2" t="s">
        <v>5252</v>
      </c>
      <c r="M2638" s="17">
        <v>1</v>
      </c>
      <c r="N2638" s="24"/>
      <c r="O2638" s="80">
        <f>MATCH(C2638,大汇总!$A$2:$A$6000,0)</f>
        <v>1345</v>
      </c>
      <c r="P2638">
        <f t="shared" ca="1" si="125"/>
        <v>0.78955186764587859</v>
      </c>
    </row>
    <row r="2639" spans="1:16" ht="70.150000000000006" hidden="1" customHeight="1">
      <c r="A2639" s="80" t="s">
        <v>16113</v>
      </c>
      <c r="B2639" s="1">
        <v>455</v>
      </c>
      <c r="C2639" s="3" t="s">
        <v>1628</v>
      </c>
      <c r="D2639" s="4" t="s">
        <v>230</v>
      </c>
      <c r="E2639" s="1" t="str">
        <f t="shared" si="123"/>
        <v/>
      </c>
      <c r="G2639" s="1" t="s">
        <v>17866</v>
      </c>
      <c r="H2639" s="4">
        <v>3</v>
      </c>
      <c r="I2639" s="17" t="str">
        <f t="shared" si="124"/>
        <v>√</v>
      </c>
      <c r="J2639" s="2" t="s">
        <v>480</v>
      </c>
      <c r="K2639" s="2" t="s">
        <v>941</v>
      </c>
      <c r="L2639" s="2" t="s">
        <v>230</v>
      </c>
      <c r="M2639" s="17">
        <v>3</v>
      </c>
      <c r="N2639" s="24"/>
      <c r="O2639" s="80" t="e">
        <f>MATCH(C2639,大汇总!$A$2:$A$6000,0)</f>
        <v>#N/A</v>
      </c>
      <c r="P2639">
        <f t="shared" ca="1" si="125"/>
        <v>2.4233010749513562E-2</v>
      </c>
    </row>
    <row r="2640" spans="1:16" ht="70.150000000000006" hidden="1" customHeight="1">
      <c r="A2640" s="80" t="s">
        <v>16116</v>
      </c>
      <c r="B2640" s="1">
        <v>455</v>
      </c>
      <c r="C2640" s="3" t="s">
        <v>7300</v>
      </c>
      <c r="D2640" s="4" t="s">
        <v>7301</v>
      </c>
      <c r="E2640" s="1" t="str">
        <f t="shared" si="123"/>
        <v/>
      </c>
      <c r="F2640" s="1" t="s">
        <v>17901</v>
      </c>
      <c r="G2640" s="9" t="s">
        <v>17857</v>
      </c>
      <c r="H2640" s="4"/>
      <c r="I2640" s="17" t="str">
        <f t="shared" si="124"/>
        <v/>
      </c>
      <c r="J2640" s="2" t="s">
        <v>7303</v>
      </c>
      <c r="K2640" s="2" t="s">
        <v>7302</v>
      </c>
      <c r="L2640" s="2" t="s">
        <v>7301</v>
      </c>
      <c r="M2640" s="17">
        <v>3</v>
      </c>
      <c r="N2640" s="38"/>
      <c r="O2640" s="80">
        <f>MATCH(C2640,大汇总!$A$2:$A$6000,0)</f>
        <v>527</v>
      </c>
      <c r="P2640">
        <f t="shared" ca="1" si="125"/>
        <v>0.34305032268757607</v>
      </c>
    </row>
    <row r="2641" spans="1:16" ht="70.150000000000006" hidden="1" customHeight="1">
      <c r="A2641" s="80" t="s">
        <v>16120</v>
      </c>
      <c r="B2641" s="54">
        <v>455</v>
      </c>
      <c r="C2641" s="3" t="s">
        <v>13942</v>
      </c>
      <c r="D2641" s="4">
        <v>0</v>
      </c>
      <c r="E2641" s="9" t="str">
        <f t="shared" si="123"/>
        <v/>
      </c>
      <c r="G2641" s="9" t="s">
        <v>17860</v>
      </c>
      <c r="H2641" s="4">
        <v>2</v>
      </c>
      <c r="I2641" s="17" t="str">
        <f t="shared" si="124"/>
        <v>√</v>
      </c>
      <c r="J2641" s="2">
        <v>1</v>
      </c>
      <c r="K2641" s="2">
        <v>0</v>
      </c>
      <c r="L2641" s="2">
        <v>2</v>
      </c>
      <c r="M2641" s="17">
        <v>2</v>
      </c>
      <c r="N2641" s="25"/>
      <c r="O2641" s="80">
        <f>MATCH(C2641,大汇总!$A$2:$A$6000,0)</f>
        <v>2455</v>
      </c>
      <c r="P2641">
        <f t="shared" ca="1" si="125"/>
        <v>2.6180474977643087E-2</v>
      </c>
    </row>
    <row r="2642" spans="1:16" ht="70.150000000000006" hidden="1" customHeight="1">
      <c r="A2642" s="80" t="s">
        <v>16115</v>
      </c>
      <c r="B2642" s="1">
        <v>456</v>
      </c>
      <c r="C2642" s="3" t="s">
        <v>5253</v>
      </c>
      <c r="D2642" s="4" t="s">
        <v>5254</v>
      </c>
      <c r="E2642" s="1" t="str">
        <f t="shared" si="123"/>
        <v/>
      </c>
      <c r="G2642" s="1" t="s">
        <v>17860</v>
      </c>
      <c r="H2642" s="4"/>
      <c r="I2642" s="17" t="str">
        <f t="shared" si="124"/>
        <v/>
      </c>
      <c r="J2642" s="2" t="s">
        <v>5255</v>
      </c>
      <c r="K2642" s="2" t="s">
        <v>4591</v>
      </c>
      <c r="L2642" s="2" t="s">
        <v>5254</v>
      </c>
      <c r="M2642" s="17">
        <v>3</v>
      </c>
      <c r="N2642" s="24"/>
      <c r="O2642" s="80">
        <f>MATCH(C2642,大汇总!$A$2:$A$6000,0)</f>
        <v>1336</v>
      </c>
      <c r="P2642">
        <f t="shared" ca="1" si="125"/>
        <v>0.63693002349931738</v>
      </c>
    </row>
    <row r="2643" spans="1:16" ht="70.150000000000006" hidden="1" customHeight="1">
      <c r="A2643" s="80" t="s">
        <v>16113</v>
      </c>
      <c r="B2643" s="1">
        <v>456</v>
      </c>
      <c r="C2643" s="3" t="s">
        <v>1181</v>
      </c>
      <c r="D2643" s="4" t="s">
        <v>1182</v>
      </c>
      <c r="E2643" s="1" t="str">
        <f t="shared" si="123"/>
        <v/>
      </c>
      <c r="G2643" s="1"/>
      <c r="H2643" s="4">
        <v>1</v>
      </c>
      <c r="I2643" s="17" t="str">
        <f t="shared" si="124"/>
        <v>√</v>
      </c>
      <c r="J2643" s="2" t="s">
        <v>1182</v>
      </c>
      <c r="K2643" s="2" t="s">
        <v>1183</v>
      </c>
      <c r="L2643" s="2" t="s">
        <v>1184</v>
      </c>
      <c r="M2643" s="17">
        <v>1</v>
      </c>
      <c r="N2643" s="24"/>
      <c r="O2643" s="80">
        <f>MATCH(C2643,大汇总!$A$2:$A$6000,0)</f>
        <v>2654</v>
      </c>
      <c r="P2643">
        <f t="shared" ca="1" si="125"/>
        <v>5.8153645019723976E-2</v>
      </c>
    </row>
    <row r="2644" spans="1:16" ht="70.150000000000006" hidden="1" customHeight="1">
      <c r="A2644" s="80" t="s">
        <v>16116</v>
      </c>
      <c r="B2644" s="1">
        <v>456</v>
      </c>
      <c r="C2644" s="3" t="s">
        <v>7304</v>
      </c>
      <c r="D2644" s="4" t="s">
        <v>7305</v>
      </c>
      <c r="E2644" s="1" t="str">
        <f t="shared" si="123"/>
        <v/>
      </c>
      <c r="G2644" s="1" t="s">
        <v>17860</v>
      </c>
      <c r="H2644" s="4"/>
      <c r="I2644" s="17" t="str">
        <f t="shared" si="124"/>
        <v/>
      </c>
      <c r="J2644" s="2" t="s">
        <v>7305</v>
      </c>
      <c r="K2644" s="2" t="s">
        <v>7306</v>
      </c>
      <c r="L2644" s="2" t="s">
        <v>7307</v>
      </c>
      <c r="M2644" s="17">
        <v>1</v>
      </c>
      <c r="N2644" s="38"/>
      <c r="O2644" s="80">
        <f>MATCH(C2644,大汇总!$A$2:$A$6000,0)</f>
        <v>529</v>
      </c>
      <c r="P2644">
        <f t="shared" ca="1" si="125"/>
        <v>0.96280794702143202</v>
      </c>
    </row>
    <row r="2645" spans="1:16" ht="70.150000000000006" hidden="1" customHeight="1">
      <c r="A2645" s="80" t="s">
        <v>16120</v>
      </c>
      <c r="B2645" s="54">
        <v>456</v>
      </c>
      <c r="C2645" s="49" t="s">
        <v>13943</v>
      </c>
      <c r="D2645" s="4" t="s">
        <v>13904</v>
      </c>
      <c r="E2645" s="9" t="str">
        <f t="shared" si="123"/>
        <v/>
      </c>
      <c r="G2645" s="29" t="s">
        <v>17860</v>
      </c>
      <c r="H2645" s="43">
        <v>3</v>
      </c>
      <c r="I2645" s="30" t="str">
        <f t="shared" si="124"/>
        <v>√</v>
      </c>
      <c r="J2645" s="28" t="s">
        <v>13901</v>
      </c>
      <c r="K2645" s="28" t="s">
        <v>13944</v>
      </c>
      <c r="L2645" s="28" t="s">
        <v>13904</v>
      </c>
      <c r="M2645" s="17">
        <v>3</v>
      </c>
      <c r="N2645" s="25"/>
      <c r="O2645" s="80" t="e">
        <f>MATCH(C2645,大汇总!$A$2:$A$6000,0)</f>
        <v>#N/A</v>
      </c>
      <c r="P2645">
        <f t="shared" ca="1" si="125"/>
        <v>0.38046728511723393</v>
      </c>
    </row>
    <row r="2646" spans="1:16" ht="70.150000000000006" hidden="1" customHeight="1">
      <c r="A2646" s="80" t="s">
        <v>16115</v>
      </c>
      <c r="B2646" s="1">
        <v>457</v>
      </c>
      <c r="C2646" s="3" t="s">
        <v>5256</v>
      </c>
      <c r="D2646" s="4" t="s">
        <v>5257</v>
      </c>
      <c r="E2646" s="1" t="str">
        <f t="shared" si="123"/>
        <v/>
      </c>
      <c r="G2646" s="1" t="s">
        <v>17860</v>
      </c>
      <c r="H2646" s="4"/>
      <c r="I2646" s="17" t="str">
        <f t="shared" si="124"/>
        <v/>
      </c>
      <c r="J2646" s="2" t="s">
        <v>5258</v>
      </c>
      <c r="K2646" s="2" t="s">
        <v>5257</v>
      </c>
      <c r="L2646" s="2" t="s">
        <v>5259</v>
      </c>
      <c r="M2646" s="17">
        <v>2</v>
      </c>
      <c r="N2646" s="24"/>
      <c r="O2646" s="80">
        <f>MATCH(C2646,大汇总!$A$2:$A$6000,0)</f>
        <v>1351</v>
      </c>
      <c r="P2646">
        <f t="shared" ca="1" si="125"/>
        <v>6.033195056416929E-2</v>
      </c>
    </row>
    <row r="2647" spans="1:16" ht="70.150000000000006" hidden="1" customHeight="1">
      <c r="A2647" s="80" t="s">
        <v>16113</v>
      </c>
      <c r="B2647" s="1">
        <v>457</v>
      </c>
      <c r="C2647" s="3" t="s">
        <v>1185</v>
      </c>
      <c r="D2647" s="4" t="s">
        <v>1186</v>
      </c>
      <c r="E2647" s="1" t="str">
        <f t="shared" si="123"/>
        <v/>
      </c>
      <c r="G2647" s="1"/>
      <c r="H2647" s="4">
        <v>2</v>
      </c>
      <c r="I2647" s="17" t="str">
        <f t="shared" si="124"/>
        <v>√</v>
      </c>
      <c r="J2647" s="2" t="s">
        <v>1187</v>
      </c>
      <c r="K2647" s="2" t="s">
        <v>1186</v>
      </c>
      <c r="L2647" s="2" t="s">
        <v>1188</v>
      </c>
      <c r="M2647" s="17">
        <v>2</v>
      </c>
      <c r="N2647" s="23"/>
      <c r="O2647" s="80">
        <f>MATCH(C2647,大汇总!$A$2:$A$6000,0)</f>
        <v>2757</v>
      </c>
      <c r="P2647">
        <f t="shared" ca="1" si="125"/>
        <v>0.5217561327500807</v>
      </c>
    </row>
    <row r="2648" spans="1:16" ht="70.150000000000006" hidden="1" customHeight="1">
      <c r="A2648" s="80" t="s">
        <v>16116</v>
      </c>
      <c r="B2648" s="1">
        <v>457</v>
      </c>
      <c r="C2648" s="3" t="s">
        <v>7308</v>
      </c>
      <c r="D2648" s="4" t="s">
        <v>7309</v>
      </c>
      <c r="E2648" s="1" t="str">
        <f t="shared" si="123"/>
        <v/>
      </c>
      <c r="G2648" s="1" t="s">
        <v>17860</v>
      </c>
      <c r="H2648" s="4"/>
      <c r="I2648" s="17" t="str">
        <f t="shared" si="124"/>
        <v/>
      </c>
      <c r="J2648" s="2" t="s">
        <v>7310</v>
      </c>
      <c r="K2648" s="2" t="s">
        <v>7295</v>
      </c>
      <c r="L2648" s="2" t="s">
        <v>7309</v>
      </c>
      <c r="M2648" s="17">
        <v>3</v>
      </c>
      <c r="N2648" s="38"/>
      <c r="O2648" s="80">
        <f>MATCH(C2648,大汇总!$A$2:$A$6000,0)</f>
        <v>540</v>
      </c>
      <c r="P2648">
        <f t="shared" ca="1" si="125"/>
        <v>0.43872041170991705</v>
      </c>
    </row>
    <row r="2649" spans="1:16" ht="70.150000000000006" hidden="1" customHeight="1">
      <c r="A2649" s="80" t="s">
        <v>16120</v>
      </c>
      <c r="B2649" s="54">
        <v>457</v>
      </c>
      <c r="C2649" s="3" t="s">
        <v>13945</v>
      </c>
      <c r="D2649" s="4" t="s">
        <v>13922</v>
      </c>
      <c r="E2649" s="9" t="str">
        <f t="shared" si="123"/>
        <v/>
      </c>
      <c r="G2649" s="9" t="s">
        <v>17860</v>
      </c>
      <c r="H2649" s="4"/>
      <c r="I2649" s="17" t="str">
        <f t="shared" si="124"/>
        <v/>
      </c>
      <c r="J2649" s="2" t="s">
        <v>13910</v>
      </c>
      <c r="K2649" s="2" t="s">
        <v>13946</v>
      </c>
      <c r="L2649" s="2" t="s">
        <v>13922</v>
      </c>
      <c r="M2649" s="17">
        <v>3</v>
      </c>
      <c r="N2649" s="25"/>
      <c r="O2649" s="80">
        <f>MATCH(C2649,大汇总!$A$2:$A$6000,0)</f>
        <v>2458</v>
      </c>
      <c r="P2649">
        <f t="shared" ca="1" si="125"/>
        <v>0.21373697216166343</v>
      </c>
    </row>
    <row r="2650" spans="1:16" ht="70.150000000000006" hidden="1" customHeight="1">
      <c r="A2650" s="80" t="s">
        <v>16115</v>
      </c>
      <c r="B2650" s="1">
        <v>458</v>
      </c>
      <c r="C2650" s="3" t="s">
        <v>5260</v>
      </c>
      <c r="D2650" s="4" t="s">
        <v>4485</v>
      </c>
      <c r="E2650" s="1" t="str">
        <f t="shared" si="123"/>
        <v/>
      </c>
      <c r="G2650" s="1" t="s">
        <v>17860</v>
      </c>
      <c r="H2650" s="4"/>
      <c r="I2650" s="17" t="str">
        <f t="shared" si="124"/>
        <v/>
      </c>
      <c r="J2650" s="2" t="s">
        <v>4657</v>
      </c>
      <c r="K2650" s="2" t="s">
        <v>5261</v>
      </c>
      <c r="L2650" s="2" t="s">
        <v>4485</v>
      </c>
      <c r="M2650" s="17">
        <v>3</v>
      </c>
      <c r="N2650" s="24"/>
      <c r="O2650" s="80">
        <f>MATCH(C2650,大汇总!$A$2:$A$6000,0)</f>
        <v>1350</v>
      </c>
      <c r="P2650">
        <f t="shared" ca="1" si="125"/>
        <v>0.98073842637336084</v>
      </c>
    </row>
    <row r="2651" spans="1:16" ht="70.150000000000006" hidden="1" customHeight="1">
      <c r="A2651" s="80" t="s">
        <v>16116</v>
      </c>
      <c r="B2651" s="1">
        <v>458</v>
      </c>
      <c r="C2651" s="3" t="s">
        <v>7311</v>
      </c>
      <c r="D2651" s="4" t="s">
        <v>7312</v>
      </c>
      <c r="E2651" s="1" t="str">
        <f t="shared" si="123"/>
        <v/>
      </c>
      <c r="F2651" s="9" t="s">
        <v>17901</v>
      </c>
      <c r="G2651" s="9" t="s">
        <v>17857</v>
      </c>
      <c r="H2651" s="4"/>
      <c r="I2651" s="17" t="str">
        <f t="shared" si="124"/>
        <v/>
      </c>
      <c r="J2651" s="2" t="s">
        <v>7312</v>
      </c>
      <c r="K2651" s="2" t="s">
        <v>7313</v>
      </c>
      <c r="L2651" s="2" t="s">
        <v>7314</v>
      </c>
      <c r="M2651" s="17">
        <v>1</v>
      </c>
      <c r="N2651" s="38"/>
      <c r="O2651" s="80">
        <f>MATCH(C2651,大汇总!$A$2:$A$6000,0)</f>
        <v>549</v>
      </c>
      <c r="P2651">
        <f t="shared" ca="1" si="125"/>
        <v>0.85152474336906792</v>
      </c>
    </row>
    <row r="2652" spans="1:16" ht="70.150000000000006" hidden="1" customHeight="1">
      <c r="A2652" s="80" t="s">
        <v>16120</v>
      </c>
      <c r="B2652" s="54">
        <v>458</v>
      </c>
      <c r="C2652" s="3" t="s">
        <v>13947</v>
      </c>
      <c r="D2652" s="4" t="s">
        <v>734</v>
      </c>
      <c r="E2652" s="9" t="str">
        <f t="shared" si="123"/>
        <v/>
      </c>
      <c r="G2652" s="9" t="s">
        <v>17860</v>
      </c>
      <c r="H2652" s="4"/>
      <c r="I2652" s="17" t="str">
        <f t="shared" si="124"/>
        <v/>
      </c>
      <c r="J2652" s="2" t="s">
        <v>11743</v>
      </c>
      <c r="K2652" s="2" t="s">
        <v>734</v>
      </c>
      <c r="L2652" s="2" t="s">
        <v>13898</v>
      </c>
      <c r="M2652" s="17">
        <v>2</v>
      </c>
      <c r="N2652" s="25"/>
      <c r="O2652" s="80">
        <f>MATCH(C2652,大汇总!$A$2:$A$6000,0)</f>
        <v>2459</v>
      </c>
      <c r="P2652">
        <f t="shared" ca="1" si="125"/>
        <v>0.93110810963119461</v>
      </c>
    </row>
    <row r="2653" spans="1:16" ht="70.150000000000006" hidden="1" customHeight="1">
      <c r="A2653" s="80" t="s">
        <v>16115</v>
      </c>
      <c r="B2653" s="1">
        <v>459</v>
      </c>
      <c r="C2653" s="3" t="s">
        <v>5262</v>
      </c>
      <c r="D2653" s="4" t="s">
        <v>4662</v>
      </c>
      <c r="E2653" s="1" t="str">
        <f t="shared" si="123"/>
        <v/>
      </c>
      <c r="G2653" s="1" t="s">
        <v>17860</v>
      </c>
      <c r="H2653" s="4"/>
      <c r="I2653" s="17" t="str">
        <f t="shared" si="124"/>
        <v/>
      </c>
      <c r="J2653" s="2" t="s">
        <v>5264</v>
      </c>
      <c r="K2653" s="2" t="s">
        <v>5263</v>
      </c>
      <c r="L2653" s="2" t="s">
        <v>4662</v>
      </c>
      <c r="M2653" s="17">
        <v>3</v>
      </c>
      <c r="N2653" s="24"/>
      <c r="O2653" s="80" t="e">
        <f>MATCH(C2653,大汇总!$A$2:$A$6000,0)</f>
        <v>#N/A</v>
      </c>
      <c r="P2653">
        <f t="shared" ca="1" si="125"/>
        <v>0.19882130460552305</v>
      </c>
    </row>
    <row r="2654" spans="1:16" ht="70.150000000000006" hidden="1" customHeight="1">
      <c r="A2654" s="80" t="s">
        <v>16113</v>
      </c>
      <c r="B2654" s="70">
        <v>459</v>
      </c>
      <c r="C2654" s="71" t="s">
        <v>1629</v>
      </c>
      <c r="D2654" s="4" t="s">
        <v>1189</v>
      </c>
      <c r="E2654" s="70" t="str">
        <f t="shared" si="123"/>
        <v/>
      </c>
      <c r="F2654" s="80" t="s">
        <v>17976</v>
      </c>
      <c r="G2654" s="70"/>
      <c r="H2654" s="72">
        <v>1</v>
      </c>
      <c r="I2654" s="73" t="str">
        <f t="shared" si="124"/>
        <v>√</v>
      </c>
      <c r="J2654" s="74" t="s">
        <v>1189</v>
      </c>
      <c r="K2654" s="74" t="s">
        <v>1190</v>
      </c>
      <c r="L2654" s="74" t="s">
        <v>1191</v>
      </c>
      <c r="M2654" s="17">
        <v>1</v>
      </c>
      <c r="N2654" s="23"/>
      <c r="O2654" s="80">
        <f>MATCH(C2654,大汇总!$A$2:$A$6000,0)</f>
        <v>2981</v>
      </c>
      <c r="P2654">
        <f t="shared" ca="1" si="125"/>
        <v>0.95282269541493303</v>
      </c>
    </row>
    <row r="2655" spans="1:16" ht="70.150000000000006" hidden="1" customHeight="1">
      <c r="A2655" s="80" t="s">
        <v>16116</v>
      </c>
      <c r="B2655" s="1">
        <v>459</v>
      </c>
      <c r="C2655" s="3" t="s">
        <v>7315</v>
      </c>
      <c r="D2655" s="4" t="s">
        <v>7316</v>
      </c>
      <c r="E2655" s="1" t="str">
        <f t="shared" si="123"/>
        <v/>
      </c>
      <c r="G2655" s="1" t="s">
        <v>17860</v>
      </c>
      <c r="H2655" s="4"/>
      <c r="I2655" s="17" t="str">
        <f t="shared" si="124"/>
        <v/>
      </c>
      <c r="J2655" s="2" t="s">
        <v>7316</v>
      </c>
      <c r="K2655" s="2" t="s">
        <v>7317</v>
      </c>
      <c r="L2655" s="2" t="s">
        <v>7318</v>
      </c>
      <c r="M2655" s="17">
        <v>1</v>
      </c>
      <c r="N2655" s="38"/>
      <c r="O2655" s="80">
        <f>MATCH(C2655,大汇总!$A$2:$A$6000,0)</f>
        <v>551</v>
      </c>
      <c r="P2655">
        <f t="shared" ca="1" si="125"/>
        <v>0.16432418805105842</v>
      </c>
    </row>
    <row r="2656" spans="1:16" ht="70.150000000000006" hidden="1" customHeight="1">
      <c r="A2656" s="80" t="s">
        <v>16120</v>
      </c>
      <c r="B2656" s="54">
        <v>459</v>
      </c>
      <c r="C2656" s="3" t="s">
        <v>13948</v>
      </c>
      <c r="D2656" s="4" t="s">
        <v>13898</v>
      </c>
      <c r="E2656" s="9" t="str">
        <f t="shared" si="123"/>
        <v/>
      </c>
      <c r="G2656" s="9" t="s">
        <v>17860</v>
      </c>
      <c r="H2656" s="4"/>
      <c r="I2656" s="17" t="str">
        <f t="shared" si="124"/>
        <v/>
      </c>
      <c r="J2656" s="2" t="s">
        <v>11743</v>
      </c>
      <c r="K2656" s="2" t="s">
        <v>734</v>
      </c>
      <c r="L2656" s="2" t="s">
        <v>13898</v>
      </c>
      <c r="M2656" s="17">
        <v>3</v>
      </c>
      <c r="N2656" s="25"/>
      <c r="O2656" s="80">
        <f>MATCH(C2656,大汇总!$A$2:$A$6000,0)</f>
        <v>2460</v>
      </c>
      <c r="P2656">
        <f t="shared" ca="1" si="125"/>
        <v>0.84314543109293205</v>
      </c>
    </row>
    <row r="2657" spans="1:16" ht="70.150000000000006" hidden="1" customHeight="1">
      <c r="A2657" s="80" t="s">
        <v>16115</v>
      </c>
      <c r="B2657" s="1">
        <v>460</v>
      </c>
      <c r="C2657" s="3" t="s">
        <v>5265</v>
      </c>
      <c r="D2657" s="4" t="s">
        <v>5266</v>
      </c>
      <c r="E2657" s="1" t="str">
        <f t="shared" si="123"/>
        <v/>
      </c>
      <c r="G2657" s="1" t="s">
        <v>17860</v>
      </c>
      <c r="H2657" s="4"/>
      <c r="I2657" s="17" t="str">
        <f t="shared" si="124"/>
        <v/>
      </c>
      <c r="J2657" s="2" t="s">
        <v>5267</v>
      </c>
      <c r="K2657" s="2" t="s">
        <v>5268</v>
      </c>
      <c r="L2657" s="2" t="s">
        <v>5266</v>
      </c>
      <c r="M2657" s="17">
        <v>3</v>
      </c>
      <c r="N2657" s="24"/>
      <c r="O2657" s="80">
        <f>MATCH(C2657,大汇总!$A$2:$A$6000,0)</f>
        <v>1339</v>
      </c>
      <c r="P2657">
        <f t="shared" ca="1" si="125"/>
        <v>0.50171962834637207</v>
      </c>
    </row>
    <row r="2658" spans="1:16" ht="70.150000000000006" hidden="1" customHeight="1">
      <c r="A2658" s="80" t="s">
        <v>16113</v>
      </c>
      <c r="B2658" s="1">
        <v>460</v>
      </c>
      <c r="C2658" s="3" t="s">
        <v>1192</v>
      </c>
      <c r="D2658" s="4" t="s">
        <v>1193</v>
      </c>
      <c r="E2658" s="1" t="str">
        <f t="shared" si="123"/>
        <v/>
      </c>
      <c r="F2658" s="80" t="s">
        <v>17934</v>
      </c>
      <c r="G2658" s="1" t="s">
        <v>17866</v>
      </c>
      <c r="H2658" s="4">
        <v>3</v>
      </c>
      <c r="I2658" s="17" t="str">
        <f t="shared" si="124"/>
        <v>√</v>
      </c>
      <c r="J2658" s="2" t="s">
        <v>1195</v>
      </c>
      <c r="K2658" s="2" t="s">
        <v>1194</v>
      </c>
      <c r="L2658" s="2" t="s">
        <v>1193</v>
      </c>
      <c r="M2658" s="17">
        <v>3</v>
      </c>
      <c r="N2658" s="24"/>
      <c r="O2658" s="80">
        <f>MATCH(C2658,大汇总!$A$2:$A$6000,0)</f>
        <v>2659</v>
      </c>
      <c r="P2658">
        <f t="shared" ca="1" si="125"/>
        <v>0.50743774901406202</v>
      </c>
    </row>
    <row r="2659" spans="1:16" ht="70.150000000000006" hidden="1" customHeight="1">
      <c r="A2659" s="80" t="s">
        <v>16116</v>
      </c>
      <c r="B2659" s="1">
        <v>460</v>
      </c>
      <c r="C2659" s="3" t="s">
        <v>7319</v>
      </c>
      <c r="D2659" s="4" t="s">
        <v>7320</v>
      </c>
      <c r="E2659" s="1" t="str">
        <f t="shared" si="123"/>
        <v/>
      </c>
      <c r="G2659" s="1" t="s">
        <v>17860</v>
      </c>
      <c r="H2659" s="4"/>
      <c r="I2659" s="17" t="str">
        <f t="shared" si="124"/>
        <v/>
      </c>
      <c r="J2659" s="2" t="s">
        <v>7320</v>
      </c>
      <c r="K2659" s="2" t="s">
        <v>7321</v>
      </c>
      <c r="L2659" s="2" t="s">
        <v>7322</v>
      </c>
      <c r="M2659" s="17">
        <v>1</v>
      </c>
      <c r="N2659" s="38"/>
      <c r="O2659" s="80">
        <f>MATCH(C2659,大汇总!$A$2:$A$6000,0)</f>
        <v>552</v>
      </c>
      <c r="P2659">
        <f t="shared" ca="1" si="125"/>
        <v>0.5186662160694655</v>
      </c>
    </row>
    <row r="2660" spans="1:16" ht="70.150000000000006" hidden="1" customHeight="1">
      <c r="A2660" s="80" t="s">
        <v>16120</v>
      </c>
      <c r="B2660" s="54">
        <v>460</v>
      </c>
      <c r="C2660" s="3" t="s">
        <v>13949</v>
      </c>
      <c r="D2660" s="4" t="s">
        <v>13950</v>
      </c>
      <c r="E2660" s="9" t="str">
        <f t="shared" si="123"/>
        <v/>
      </c>
      <c r="G2660" s="9" t="s">
        <v>17860</v>
      </c>
      <c r="H2660" s="4"/>
      <c r="I2660" s="17" t="str">
        <f t="shared" si="124"/>
        <v/>
      </c>
      <c r="J2660" s="2" t="s">
        <v>13904</v>
      </c>
      <c r="K2660" s="2" t="s">
        <v>13950</v>
      </c>
      <c r="L2660" s="2" t="s">
        <v>13901</v>
      </c>
      <c r="M2660" s="17">
        <v>2</v>
      </c>
      <c r="N2660" s="25"/>
      <c r="O2660" s="80" t="e">
        <f>MATCH(C2660,大汇总!$A$2:$A$6000,0)</f>
        <v>#N/A</v>
      </c>
      <c r="P2660">
        <f t="shared" ca="1" si="125"/>
        <v>0.16987117842579058</v>
      </c>
    </row>
    <row r="2661" spans="1:16" ht="70.150000000000006" hidden="1" customHeight="1">
      <c r="A2661" s="80" t="s">
        <v>16115</v>
      </c>
      <c r="B2661" s="1">
        <v>461</v>
      </c>
      <c r="C2661" s="3" t="s">
        <v>5269</v>
      </c>
      <c r="D2661" s="4" t="s">
        <v>5271</v>
      </c>
      <c r="E2661" s="1" t="str">
        <f t="shared" si="123"/>
        <v/>
      </c>
      <c r="G2661" s="1" t="s">
        <v>17860</v>
      </c>
      <c r="H2661" s="4"/>
      <c r="I2661" s="17" t="str">
        <f t="shared" si="124"/>
        <v/>
      </c>
      <c r="J2661" s="2" t="s">
        <v>5271</v>
      </c>
      <c r="K2661" s="2" t="s">
        <v>5270</v>
      </c>
      <c r="L2661" s="2" t="s">
        <v>5272</v>
      </c>
      <c r="M2661" s="17">
        <v>1</v>
      </c>
      <c r="N2661" s="24"/>
      <c r="O2661" s="80">
        <f>MATCH(C2661,大汇总!$A$2:$A$6000,0)</f>
        <v>1348</v>
      </c>
      <c r="P2661">
        <f t="shared" ca="1" si="125"/>
        <v>4.589566989474092E-2</v>
      </c>
    </row>
    <row r="2662" spans="1:16" ht="70.150000000000006" hidden="1" customHeight="1">
      <c r="A2662" s="80" t="s">
        <v>16113</v>
      </c>
      <c r="B2662" s="1">
        <v>461</v>
      </c>
      <c r="C2662" s="3" t="s">
        <v>1630</v>
      </c>
      <c r="D2662" s="4" t="s">
        <v>480</v>
      </c>
      <c r="E2662" s="1" t="str">
        <f t="shared" si="123"/>
        <v/>
      </c>
      <c r="G2662" s="1" t="s">
        <v>17866</v>
      </c>
      <c r="H2662" s="4">
        <v>2</v>
      </c>
      <c r="I2662" s="17" t="str">
        <f t="shared" si="124"/>
        <v>√</v>
      </c>
      <c r="J2662" s="2" t="s">
        <v>941</v>
      </c>
      <c r="K2662" s="2" t="s">
        <v>480</v>
      </c>
      <c r="L2662" s="2" t="s">
        <v>230</v>
      </c>
      <c r="M2662" s="17">
        <v>2</v>
      </c>
      <c r="N2662" s="24"/>
      <c r="O2662" s="80">
        <f>MATCH(C2662,大汇总!$A$2:$A$6000,0)</f>
        <v>2699</v>
      </c>
      <c r="P2662">
        <f t="shared" ca="1" si="125"/>
        <v>0.58915140053593018</v>
      </c>
    </row>
    <row r="2663" spans="1:16" ht="70.150000000000006" hidden="1" customHeight="1">
      <c r="A2663" s="80" t="s">
        <v>16116</v>
      </c>
      <c r="B2663" s="1">
        <v>461</v>
      </c>
      <c r="C2663" s="3" t="s">
        <v>7323</v>
      </c>
      <c r="D2663" s="4" t="s">
        <v>7324</v>
      </c>
      <c r="E2663" s="1" t="str">
        <f t="shared" si="123"/>
        <v/>
      </c>
      <c r="G2663" s="1" t="s">
        <v>17860</v>
      </c>
      <c r="H2663" s="4"/>
      <c r="I2663" s="17" t="str">
        <f t="shared" si="124"/>
        <v/>
      </c>
      <c r="J2663" s="2" t="s">
        <v>7324</v>
      </c>
      <c r="K2663" s="2" t="s">
        <v>7325</v>
      </c>
      <c r="L2663" s="2" t="s">
        <v>7326</v>
      </c>
      <c r="M2663" s="17">
        <v>1</v>
      </c>
      <c r="N2663" s="38"/>
      <c r="O2663" s="80">
        <f>MATCH(C2663,大汇总!$A$2:$A$6000,0)</f>
        <v>554</v>
      </c>
      <c r="P2663">
        <f t="shared" ca="1" si="125"/>
        <v>0.10728702988367556</v>
      </c>
    </row>
    <row r="2664" spans="1:16" ht="70.150000000000006" hidden="1" customHeight="1">
      <c r="A2664" s="80" t="s">
        <v>16120</v>
      </c>
      <c r="B2664" s="54">
        <v>461</v>
      </c>
      <c r="C2664" s="3" t="s">
        <v>13951</v>
      </c>
      <c r="D2664" s="4" t="s">
        <v>734</v>
      </c>
      <c r="E2664" s="9" t="str">
        <f t="shared" si="123"/>
        <v/>
      </c>
      <c r="G2664" s="9" t="s">
        <v>17860</v>
      </c>
      <c r="H2664" s="4"/>
      <c r="I2664" s="17" t="str">
        <f t="shared" si="124"/>
        <v/>
      </c>
      <c r="J2664" s="2" t="s">
        <v>11743</v>
      </c>
      <c r="K2664" s="2" t="s">
        <v>734</v>
      </c>
      <c r="L2664" s="2" t="s">
        <v>13898</v>
      </c>
      <c r="M2664" s="17">
        <v>2</v>
      </c>
      <c r="N2664" s="25"/>
      <c r="O2664" s="80" t="e">
        <f>MATCH(C2664,大汇总!$A$2:$A$6000,0)</f>
        <v>#N/A</v>
      </c>
      <c r="P2664">
        <f t="shared" ca="1" si="125"/>
        <v>0.2189731242881845</v>
      </c>
    </row>
    <row r="2665" spans="1:16" ht="70.150000000000006" hidden="1" customHeight="1">
      <c r="A2665" s="80" t="s">
        <v>16115</v>
      </c>
      <c r="B2665" s="1">
        <v>462</v>
      </c>
      <c r="C2665" s="3" t="s">
        <v>5273</v>
      </c>
      <c r="D2665" s="4" t="s">
        <v>5274</v>
      </c>
      <c r="E2665" s="1" t="str">
        <f t="shared" si="123"/>
        <v/>
      </c>
      <c r="F2665" s="80" t="s">
        <v>29528</v>
      </c>
      <c r="G2665" s="1" t="s">
        <v>17860</v>
      </c>
      <c r="H2665" s="4"/>
      <c r="I2665" s="17" t="str">
        <f t="shared" si="124"/>
        <v/>
      </c>
      <c r="J2665" s="2" t="s">
        <v>5274</v>
      </c>
      <c r="K2665" s="2" t="s">
        <v>5275</v>
      </c>
      <c r="L2665" s="2" t="s">
        <v>5276</v>
      </c>
      <c r="M2665" s="17">
        <v>1</v>
      </c>
      <c r="N2665" s="24"/>
      <c r="O2665" s="80">
        <f>MATCH(C2665,大汇总!$A$2:$A$6000,0)</f>
        <v>1354</v>
      </c>
      <c r="P2665">
        <f t="shared" ca="1" si="125"/>
        <v>0.84659188445307265</v>
      </c>
    </row>
    <row r="2666" spans="1:16" ht="70.150000000000006" hidden="1" customHeight="1">
      <c r="A2666" s="80" t="s">
        <v>16113</v>
      </c>
      <c r="B2666" s="1">
        <v>462</v>
      </c>
      <c r="C2666" s="3" t="s">
        <v>1196</v>
      </c>
      <c r="D2666" s="4" t="s">
        <v>1197</v>
      </c>
      <c r="E2666" s="1" t="str">
        <f t="shared" si="123"/>
        <v/>
      </c>
      <c r="G2666" s="1"/>
      <c r="H2666" s="4">
        <v>2</v>
      </c>
      <c r="I2666" s="17" t="str">
        <f t="shared" si="124"/>
        <v>√</v>
      </c>
      <c r="J2666" s="2" t="s">
        <v>1198</v>
      </c>
      <c r="K2666" s="2" t="s">
        <v>1197</v>
      </c>
      <c r="L2666" s="2" t="s">
        <v>1199</v>
      </c>
      <c r="M2666" s="17">
        <v>2</v>
      </c>
      <c r="N2666" s="23"/>
      <c r="O2666" s="80">
        <f>MATCH(C2666,大汇总!$A$2:$A$6000,0)</f>
        <v>2760</v>
      </c>
      <c r="P2666">
        <f t="shared" ca="1" si="125"/>
        <v>0.24703729532125807</v>
      </c>
    </row>
    <row r="2667" spans="1:16" ht="70.150000000000006" hidden="1" customHeight="1">
      <c r="A2667" s="80" t="s">
        <v>16116</v>
      </c>
      <c r="B2667" s="1">
        <v>462</v>
      </c>
      <c r="C2667" s="3" t="s">
        <v>7327</v>
      </c>
      <c r="D2667" s="4" t="s">
        <v>7325</v>
      </c>
      <c r="E2667" s="1" t="str">
        <f t="shared" si="123"/>
        <v/>
      </c>
      <c r="G2667" s="1" t="s">
        <v>17860</v>
      </c>
      <c r="H2667" s="4"/>
      <c r="I2667" s="17" t="str">
        <f t="shared" si="124"/>
        <v/>
      </c>
      <c r="J2667" s="2" t="s">
        <v>7324</v>
      </c>
      <c r="K2667" s="2" t="s">
        <v>7325</v>
      </c>
      <c r="L2667" s="2" t="s">
        <v>7328</v>
      </c>
      <c r="M2667" s="17">
        <v>2</v>
      </c>
      <c r="N2667" s="38"/>
      <c r="O2667" s="80">
        <f>MATCH(C2667,大汇总!$A$2:$A$6000,0)</f>
        <v>555</v>
      </c>
      <c r="P2667">
        <f t="shared" ca="1" si="125"/>
        <v>9.173810859724596E-2</v>
      </c>
    </row>
    <row r="2668" spans="1:16" ht="70.150000000000006" hidden="1" customHeight="1">
      <c r="A2668" s="80" t="s">
        <v>16114</v>
      </c>
      <c r="B2668" s="1">
        <v>462</v>
      </c>
      <c r="C2668" s="3" t="s">
        <v>2898</v>
      </c>
      <c r="D2668" s="4" t="s">
        <v>2899</v>
      </c>
      <c r="E2668" s="1" t="str">
        <f t="shared" si="123"/>
        <v/>
      </c>
      <c r="G2668" s="1"/>
      <c r="H2668" s="4">
        <v>1</v>
      </c>
      <c r="I2668" s="1" t="str">
        <f t="shared" si="124"/>
        <v>√</v>
      </c>
      <c r="J2668" s="2" t="s">
        <v>2899</v>
      </c>
      <c r="K2668" s="2" t="s">
        <v>2900</v>
      </c>
      <c r="L2668" s="2" t="s">
        <v>2901</v>
      </c>
      <c r="M2668" s="1">
        <v>1</v>
      </c>
      <c r="N2668" s="33"/>
      <c r="O2668" s="80">
        <f>MATCH(C2668,大汇总!$A$2:$A$6000,0)</f>
        <v>5000</v>
      </c>
      <c r="P2668">
        <f t="shared" ca="1" si="125"/>
        <v>0.1817187105041923</v>
      </c>
    </row>
    <row r="2669" spans="1:16" ht="70.150000000000006" hidden="1" customHeight="1">
      <c r="A2669" s="80" t="s">
        <v>16120</v>
      </c>
      <c r="B2669" s="54">
        <v>462</v>
      </c>
      <c r="C2669" s="3" t="s">
        <v>13952</v>
      </c>
      <c r="D2669" s="4" t="s">
        <v>4821</v>
      </c>
      <c r="E2669" s="9" t="str">
        <f t="shared" si="123"/>
        <v/>
      </c>
      <c r="G2669" s="9" t="s">
        <v>17860</v>
      </c>
      <c r="H2669" s="4"/>
      <c r="I2669" s="17" t="str">
        <f t="shared" si="124"/>
        <v/>
      </c>
      <c r="J2669" s="2" t="s">
        <v>4826</v>
      </c>
      <c r="K2669" s="2" t="s">
        <v>4821</v>
      </c>
      <c r="L2669" s="2" t="s">
        <v>11743</v>
      </c>
      <c r="M2669" s="17">
        <v>2</v>
      </c>
      <c r="N2669" s="25"/>
      <c r="O2669" s="80">
        <f>MATCH(C2669,大汇总!$A$2:$A$6000,0)</f>
        <v>2463</v>
      </c>
      <c r="P2669">
        <f t="shared" ca="1" si="125"/>
        <v>0.96079821505424146</v>
      </c>
    </row>
    <row r="2670" spans="1:16" ht="70.150000000000006" hidden="1" customHeight="1">
      <c r="A2670" s="80" t="s">
        <v>16115</v>
      </c>
      <c r="B2670" s="1">
        <v>463</v>
      </c>
      <c r="C2670" s="3" t="s">
        <v>5277</v>
      </c>
      <c r="D2670" s="4" t="s">
        <v>5278</v>
      </c>
      <c r="E2670" s="1" t="str">
        <f t="shared" si="123"/>
        <v/>
      </c>
      <c r="F2670" s="80" t="s">
        <v>29528</v>
      </c>
      <c r="G2670" s="1" t="s">
        <v>17860</v>
      </c>
      <c r="H2670" s="4"/>
      <c r="I2670" s="17" t="str">
        <f t="shared" si="124"/>
        <v/>
      </c>
      <c r="J2670" s="2" t="s">
        <v>5279</v>
      </c>
      <c r="K2670" s="2" t="s">
        <v>5278</v>
      </c>
      <c r="L2670" s="2" t="s">
        <v>5280</v>
      </c>
      <c r="M2670" s="17">
        <v>2</v>
      </c>
      <c r="N2670" s="24"/>
      <c r="O2670" s="80">
        <f>MATCH(C2670,大汇总!$A$2:$A$6000,0)</f>
        <v>1353</v>
      </c>
      <c r="P2670">
        <f t="shared" ca="1" si="125"/>
        <v>3.2297336117461661E-3</v>
      </c>
    </row>
    <row r="2671" spans="1:16" ht="70.150000000000006" hidden="1" customHeight="1">
      <c r="A2671" s="80" t="s">
        <v>16113</v>
      </c>
      <c r="B2671" s="1">
        <v>463</v>
      </c>
      <c r="C2671" s="3" t="s">
        <v>1200</v>
      </c>
      <c r="D2671" s="4" t="s">
        <v>1201</v>
      </c>
      <c r="E2671" s="1" t="str">
        <f t="shared" si="123"/>
        <v/>
      </c>
      <c r="G2671" s="1"/>
      <c r="H2671" s="4">
        <v>1</v>
      </c>
      <c r="I2671" s="17" t="str">
        <f t="shared" si="124"/>
        <v>√</v>
      </c>
      <c r="J2671" s="2" t="s">
        <v>1201</v>
      </c>
      <c r="K2671" s="2" t="s">
        <v>1202</v>
      </c>
      <c r="L2671" s="2" t="s">
        <v>1203</v>
      </c>
      <c r="M2671" s="17">
        <v>1</v>
      </c>
      <c r="N2671" s="24"/>
      <c r="O2671" s="80">
        <f>MATCH(C2671,大汇总!$A$2:$A$6000,0)</f>
        <v>5162</v>
      </c>
      <c r="P2671">
        <f t="shared" ca="1" si="125"/>
        <v>0.70431615956876459</v>
      </c>
    </row>
    <row r="2672" spans="1:16" ht="70.150000000000006" hidden="1" customHeight="1">
      <c r="A2672" s="80" t="s">
        <v>16116</v>
      </c>
      <c r="B2672" s="1">
        <v>463</v>
      </c>
      <c r="C2672" s="3" t="s">
        <v>7329</v>
      </c>
      <c r="D2672" s="4" t="s">
        <v>7330</v>
      </c>
      <c r="E2672" s="1" t="str">
        <f t="shared" si="123"/>
        <v/>
      </c>
      <c r="G2672" s="1" t="s">
        <v>17860</v>
      </c>
      <c r="H2672" s="4"/>
      <c r="I2672" s="17" t="str">
        <f t="shared" si="124"/>
        <v/>
      </c>
      <c r="J2672" s="2" t="s">
        <v>7332</v>
      </c>
      <c r="K2672" s="2" t="s">
        <v>7331</v>
      </c>
      <c r="L2672" s="2" t="s">
        <v>7330</v>
      </c>
      <c r="M2672" s="17">
        <v>3</v>
      </c>
      <c r="N2672" s="38"/>
      <c r="O2672" s="80">
        <f>MATCH(C2672,大汇总!$A$2:$A$6000,0)</f>
        <v>563</v>
      </c>
      <c r="P2672">
        <f t="shared" ca="1" si="125"/>
        <v>0.34394787505050983</v>
      </c>
    </row>
    <row r="2673" spans="1:16" ht="70.150000000000006" hidden="1" customHeight="1">
      <c r="A2673" s="80" t="s">
        <v>16120</v>
      </c>
      <c r="B2673" s="54">
        <v>463</v>
      </c>
      <c r="C2673" s="3" t="s">
        <v>13953</v>
      </c>
      <c r="D2673" s="4" t="s">
        <v>13898</v>
      </c>
      <c r="E2673" s="9" t="str">
        <f t="shared" si="123"/>
        <v/>
      </c>
      <c r="G2673" s="9" t="s">
        <v>17860</v>
      </c>
      <c r="H2673" s="4"/>
      <c r="I2673" s="17" t="str">
        <f t="shared" si="124"/>
        <v/>
      </c>
      <c r="J2673" s="2" t="s">
        <v>13898</v>
      </c>
      <c r="K2673" s="2" t="s">
        <v>734</v>
      </c>
      <c r="L2673" s="2" t="s">
        <v>11743</v>
      </c>
      <c r="M2673" s="17">
        <v>1</v>
      </c>
      <c r="N2673" s="25"/>
      <c r="O2673" s="80" t="e">
        <f>MATCH(C2673,大汇总!$A$2:$A$6000,0)</f>
        <v>#N/A</v>
      </c>
      <c r="P2673">
        <f t="shared" ca="1" si="125"/>
        <v>0.81042096068855174</v>
      </c>
    </row>
    <row r="2674" spans="1:16" ht="70.150000000000006" hidden="1" customHeight="1">
      <c r="A2674" s="80" t="s">
        <v>16115</v>
      </c>
      <c r="B2674" s="1">
        <v>464</v>
      </c>
      <c r="C2674" s="3" t="s">
        <v>5281</v>
      </c>
      <c r="D2674" s="4" t="s">
        <v>5282</v>
      </c>
      <c r="E2674" s="1" t="str">
        <f t="shared" si="123"/>
        <v/>
      </c>
      <c r="F2674" s="80" t="s">
        <v>29528</v>
      </c>
      <c r="G2674" s="1" t="s">
        <v>17860</v>
      </c>
      <c r="H2674" s="4"/>
      <c r="I2674" s="17" t="str">
        <f t="shared" si="124"/>
        <v/>
      </c>
      <c r="J2674" s="2" t="s">
        <v>5283</v>
      </c>
      <c r="K2674" s="2" t="s">
        <v>5282</v>
      </c>
      <c r="L2674" s="2" t="s">
        <v>5284</v>
      </c>
      <c r="M2674" s="17">
        <v>2</v>
      </c>
      <c r="N2674" s="24"/>
      <c r="O2674" s="80">
        <f>MATCH(C2674,大汇总!$A$2:$A$6000,0)</f>
        <v>1355</v>
      </c>
      <c r="P2674">
        <f t="shared" ca="1" si="125"/>
        <v>0.86808175182787806</v>
      </c>
    </row>
    <row r="2675" spans="1:16" ht="70.150000000000006" hidden="1" customHeight="1">
      <c r="A2675" s="80" t="s">
        <v>16113</v>
      </c>
      <c r="B2675" s="1">
        <v>464</v>
      </c>
      <c r="C2675" s="3" t="s">
        <v>1204</v>
      </c>
      <c r="D2675" s="4" t="s">
        <v>1205</v>
      </c>
      <c r="E2675" s="1" t="str">
        <f t="shared" si="123"/>
        <v/>
      </c>
      <c r="G2675" s="1"/>
      <c r="H2675" s="4">
        <v>3</v>
      </c>
      <c r="I2675" s="17" t="str">
        <f t="shared" si="124"/>
        <v>√</v>
      </c>
      <c r="J2675" s="2" t="s">
        <v>1207</v>
      </c>
      <c r="K2675" s="2" t="s">
        <v>1206</v>
      </c>
      <c r="L2675" s="2" t="s">
        <v>1205</v>
      </c>
      <c r="M2675" s="17">
        <v>3</v>
      </c>
      <c r="N2675" s="24"/>
      <c r="O2675" s="80">
        <f>MATCH(C2675,大汇总!$A$2:$A$6000,0)</f>
        <v>2642</v>
      </c>
      <c r="P2675">
        <f t="shared" ca="1" si="125"/>
        <v>0.33483662381024093</v>
      </c>
    </row>
    <row r="2676" spans="1:16" ht="70.150000000000006" hidden="1" customHeight="1">
      <c r="A2676" s="80" t="s">
        <v>16116</v>
      </c>
      <c r="B2676" s="1">
        <v>464</v>
      </c>
      <c r="C2676" s="3" t="s">
        <v>7333</v>
      </c>
      <c r="D2676" s="4" t="s">
        <v>7334</v>
      </c>
      <c r="E2676" s="1" t="str">
        <f t="shared" si="123"/>
        <v/>
      </c>
      <c r="G2676" s="1" t="s">
        <v>17860</v>
      </c>
      <c r="H2676" s="4"/>
      <c r="I2676" s="17" t="str">
        <f t="shared" si="124"/>
        <v/>
      </c>
      <c r="J2676" s="2" t="s">
        <v>7334</v>
      </c>
      <c r="K2676" s="2" t="s">
        <v>7335</v>
      </c>
      <c r="L2676" s="2" t="s">
        <v>7336</v>
      </c>
      <c r="M2676" s="17">
        <v>1</v>
      </c>
      <c r="N2676" s="38"/>
      <c r="O2676" s="80">
        <f>MATCH(C2676,大汇总!$A$2:$A$6000,0)</f>
        <v>564</v>
      </c>
      <c r="P2676">
        <f t="shared" ca="1" si="125"/>
        <v>0.41982195105891751</v>
      </c>
    </row>
    <row r="2677" spans="1:16" ht="70.150000000000006" hidden="1" customHeight="1">
      <c r="A2677" s="80" t="s">
        <v>16120</v>
      </c>
      <c r="B2677" s="54">
        <v>464</v>
      </c>
      <c r="C2677" s="3" t="s">
        <v>13954</v>
      </c>
      <c r="D2677" s="4" t="s">
        <v>13955</v>
      </c>
      <c r="E2677" s="9" t="str">
        <f t="shared" si="123"/>
        <v/>
      </c>
      <c r="G2677" s="9" t="s">
        <v>17860</v>
      </c>
      <c r="H2677" s="4"/>
      <c r="I2677" s="17" t="str">
        <f t="shared" si="124"/>
        <v/>
      </c>
      <c r="J2677" s="2" t="s">
        <v>13955</v>
      </c>
      <c r="K2677" s="2" t="s">
        <v>13956</v>
      </c>
      <c r="L2677" s="2" t="s">
        <v>13911</v>
      </c>
      <c r="M2677" s="17">
        <v>1</v>
      </c>
      <c r="N2677" s="25"/>
      <c r="O2677" s="80">
        <f>MATCH(C2677,大汇总!$A$2:$A$6000,0)</f>
        <v>2461</v>
      </c>
      <c r="P2677">
        <f t="shared" ca="1" si="125"/>
        <v>0.61749766238896653</v>
      </c>
    </row>
    <row r="2678" spans="1:16" ht="70.150000000000006" hidden="1" customHeight="1">
      <c r="A2678" s="80" t="s">
        <v>16115</v>
      </c>
      <c r="B2678" s="1">
        <v>465</v>
      </c>
      <c r="C2678" s="3" t="s">
        <v>5285</v>
      </c>
      <c r="D2678" s="4" t="s">
        <v>5286</v>
      </c>
      <c r="E2678" s="1" t="str">
        <f t="shared" si="123"/>
        <v/>
      </c>
      <c r="G2678" s="1" t="s">
        <v>17860</v>
      </c>
      <c r="H2678" s="4"/>
      <c r="I2678" s="17" t="str">
        <f t="shared" si="124"/>
        <v/>
      </c>
      <c r="J2678" s="2" t="s">
        <v>5286</v>
      </c>
      <c r="K2678" s="2" t="s">
        <v>5287</v>
      </c>
      <c r="L2678" s="2" t="s">
        <v>5288</v>
      </c>
      <c r="M2678" s="17">
        <v>1</v>
      </c>
      <c r="N2678" s="24"/>
      <c r="O2678" s="80">
        <f>MATCH(C2678,大汇总!$A$2:$A$6000,0)</f>
        <v>1357</v>
      </c>
      <c r="P2678">
        <f t="shared" ca="1" si="125"/>
        <v>0.97372289182784655</v>
      </c>
    </row>
    <row r="2679" spans="1:16" ht="70.150000000000006" hidden="1" customHeight="1">
      <c r="A2679" s="80" t="s">
        <v>16113</v>
      </c>
      <c r="B2679" s="1">
        <v>465</v>
      </c>
      <c r="C2679" s="3" t="s">
        <v>1631</v>
      </c>
      <c r="D2679" s="4" t="s">
        <v>1208</v>
      </c>
      <c r="E2679" s="1" t="str">
        <f t="shared" si="123"/>
        <v/>
      </c>
      <c r="G2679" s="1"/>
      <c r="H2679" s="4">
        <v>2</v>
      </c>
      <c r="I2679" s="17" t="str">
        <f t="shared" si="124"/>
        <v>√</v>
      </c>
      <c r="J2679" s="2" t="s">
        <v>1209</v>
      </c>
      <c r="K2679" s="2" t="s">
        <v>1208</v>
      </c>
      <c r="L2679" s="2" t="s">
        <v>1210</v>
      </c>
      <c r="M2679" s="17">
        <v>2</v>
      </c>
      <c r="N2679" s="24"/>
      <c r="O2679" s="80">
        <f>MATCH(C2679,大汇总!$A$2:$A$6000,0)</f>
        <v>3297</v>
      </c>
      <c r="P2679">
        <f t="shared" ca="1" si="125"/>
        <v>0.58823955655088933</v>
      </c>
    </row>
    <row r="2680" spans="1:16" ht="70.150000000000006" hidden="1" customHeight="1">
      <c r="A2680" s="80" t="s">
        <v>16116</v>
      </c>
      <c r="B2680" s="1">
        <v>465</v>
      </c>
      <c r="C2680" s="3" t="s">
        <v>7337</v>
      </c>
      <c r="D2680" s="4" t="s">
        <v>7338</v>
      </c>
      <c r="E2680" s="1" t="str">
        <f t="shared" si="123"/>
        <v/>
      </c>
      <c r="G2680" s="1" t="s">
        <v>17860</v>
      </c>
      <c r="H2680" s="4"/>
      <c r="I2680" s="17" t="str">
        <f t="shared" si="124"/>
        <v/>
      </c>
      <c r="J2680" s="2" t="s">
        <v>7339</v>
      </c>
      <c r="K2680" s="2" t="s">
        <v>7334</v>
      </c>
      <c r="L2680" s="2" t="s">
        <v>7338</v>
      </c>
      <c r="M2680" s="17">
        <v>3</v>
      </c>
      <c r="N2680" s="38"/>
      <c r="O2680" s="80">
        <f>MATCH(C2680,大汇总!$A$2:$A$6000,0)</f>
        <v>565</v>
      </c>
      <c r="P2680">
        <f t="shared" ca="1" si="125"/>
        <v>0.39304089676204945</v>
      </c>
    </row>
    <row r="2681" spans="1:16" ht="70.150000000000006" hidden="1" customHeight="1">
      <c r="A2681" s="80" t="s">
        <v>16120</v>
      </c>
      <c r="B2681" s="54">
        <v>465</v>
      </c>
      <c r="C2681" s="3" t="s">
        <v>13957</v>
      </c>
      <c r="D2681" s="4" t="s">
        <v>13958</v>
      </c>
      <c r="E2681" s="9" t="str">
        <f t="shared" si="123"/>
        <v/>
      </c>
      <c r="G2681" s="9" t="s">
        <v>17860</v>
      </c>
      <c r="H2681" s="4"/>
      <c r="I2681" s="17" t="str">
        <f t="shared" si="124"/>
        <v/>
      </c>
      <c r="J2681" s="2" t="s">
        <v>13901</v>
      </c>
      <c r="K2681" s="2" t="s">
        <v>13958</v>
      </c>
      <c r="L2681" s="2" t="s">
        <v>13904</v>
      </c>
      <c r="M2681" s="17">
        <v>2</v>
      </c>
      <c r="N2681" s="25"/>
      <c r="O2681" s="80">
        <f>MATCH(C2681,大汇总!$A$2:$A$6000,0)</f>
        <v>2462</v>
      </c>
      <c r="P2681">
        <f t="shared" ca="1" si="125"/>
        <v>0.85833965637199705</v>
      </c>
    </row>
    <row r="2682" spans="1:16" ht="70.150000000000006" hidden="1" customHeight="1">
      <c r="A2682" s="80" t="s">
        <v>16115</v>
      </c>
      <c r="B2682" s="1">
        <v>466</v>
      </c>
      <c r="C2682" s="3" t="s">
        <v>5289</v>
      </c>
      <c r="D2682" s="4" t="s">
        <v>5287</v>
      </c>
      <c r="E2682" s="1" t="str">
        <f t="shared" si="123"/>
        <v/>
      </c>
      <c r="G2682" s="1" t="s">
        <v>17860</v>
      </c>
      <c r="H2682" s="4"/>
      <c r="I2682" s="17" t="str">
        <f t="shared" si="124"/>
        <v/>
      </c>
      <c r="J2682" s="2" t="s">
        <v>5286</v>
      </c>
      <c r="K2682" s="2" t="s">
        <v>5287</v>
      </c>
      <c r="L2682" s="2" t="s">
        <v>5288</v>
      </c>
      <c r="M2682" s="17">
        <v>2</v>
      </c>
      <c r="N2682" s="24"/>
      <c r="O2682" s="80">
        <f>MATCH(C2682,大汇总!$A$2:$A$6000,0)</f>
        <v>1358</v>
      </c>
      <c r="P2682">
        <f t="shared" ca="1" si="125"/>
        <v>0.20386883111974707</v>
      </c>
    </row>
    <row r="2683" spans="1:16" ht="70.150000000000006" hidden="1" customHeight="1">
      <c r="A2683" s="80" t="s">
        <v>16113</v>
      </c>
      <c r="B2683" s="70">
        <v>466</v>
      </c>
      <c r="C2683" s="71" t="s">
        <v>1632</v>
      </c>
      <c r="D2683" s="4" t="s">
        <v>1190</v>
      </c>
      <c r="E2683" s="70" t="str">
        <f t="shared" si="123"/>
        <v/>
      </c>
      <c r="F2683" s="80" t="s">
        <v>17976</v>
      </c>
      <c r="G2683" s="1" t="s">
        <v>17866</v>
      </c>
      <c r="H2683" s="72">
        <v>3</v>
      </c>
      <c r="I2683" s="73" t="str">
        <f t="shared" si="124"/>
        <v>√</v>
      </c>
      <c r="J2683" s="74" t="s">
        <v>1191</v>
      </c>
      <c r="K2683" s="74" t="s">
        <v>1211</v>
      </c>
      <c r="L2683" s="74" t="s">
        <v>1190</v>
      </c>
      <c r="M2683" s="17">
        <v>3</v>
      </c>
      <c r="N2683" s="23"/>
      <c r="O2683" s="80">
        <f>MATCH(C2683,大汇总!$A$2:$A$6000,0)</f>
        <v>2980</v>
      </c>
      <c r="P2683">
        <f t="shared" ca="1" si="125"/>
        <v>0.65090528196327413</v>
      </c>
    </row>
    <row r="2684" spans="1:16" ht="70.150000000000006" hidden="1" customHeight="1">
      <c r="A2684" s="80" t="s">
        <v>16116</v>
      </c>
      <c r="B2684" s="1">
        <v>466</v>
      </c>
      <c r="C2684" s="3" t="s">
        <v>7340</v>
      </c>
      <c r="D2684" s="4" t="s">
        <v>7341</v>
      </c>
      <c r="E2684" s="1" t="str">
        <f t="shared" si="123"/>
        <v/>
      </c>
      <c r="G2684" s="1" t="s">
        <v>17860</v>
      </c>
      <c r="H2684" s="4"/>
      <c r="I2684" s="17" t="str">
        <f t="shared" si="124"/>
        <v/>
      </c>
      <c r="J2684" s="2" t="s">
        <v>7341</v>
      </c>
      <c r="K2684" s="2" t="s">
        <v>7342</v>
      </c>
      <c r="L2684" s="2" t="s">
        <v>7343</v>
      </c>
      <c r="M2684" s="17">
        <v>1</v>
      </c>
      <c r="N2684" s="38"/>
      <c r="O2684" s="80">
        <f>MATCH(C2684,大汇总!$A$2:$A$6000,0)</f>
        <v>566</v>
      </c>
      <c r="P2684">
        <f t="shared" ca="1" si="125"/>
        <v>0.39385820485398781</v>
      </c>
    </row>
    <row r="2685" spans="1:16" ht="70.150000000000006" hidden="1" customHeight="1">
      <c r="A2685" s="80" t="s">
        <v>16120</v>
      </c>
      <c r="B2685" s="54">
        <v>466</v>
      </c>
      <c r="C2685" s="3" t="s">
        <v>13959</v>
      </c>
      <c r="D2685" s="4">
        <v>1</v>
      </c>
      <c r="E2685" s="9" t="str">
        <f t="shared" si="123"/>
        <v/>
      </c>
      <c r="G2685" s="9" t="s">
        <v>17860</v>
      </c>
      <c r="H2685" s="4"/>
      <c r="I2685" s="17" t="str">
        <f t="shared" si="124"/>
        <v/>
      </c>
      <c r="J2685" s="2">
        <v>2</v>
      </c>
      <c r="K2685" s="2" t="s">
        <v>13842</v>
      </c>
      <c r="L2685" s="2">
        <v>1</v>
      </c>
      <c r="M2685" s="17">
        <v>3</v>
      </c>
      <c r="N2685" s="25"/>
      <c r="O2685" s="80">
        <f>MATCH(C2685,大汇总!$A$2:$A$6000,0)</f>
        <v>2465</v>
      </c>
      <c r="P2685">
        <f t="shared" ca="1" si="125"/>
        <v>6.2215230632776786E-2</v>
      </c>
    </row>
    <row r="2686" spans="1:16" ht="70.150000000000006" hidden="1" customHeight="1">
      <c r="A2686" s="80" t="s">
        <v>16115</v>
      </c>
      <c r="B2686" s="1">
        <v>467</v>
      </c>
      <c r="C2686" s="3" t="s">
        <v>5290</v>
      </c>
      <c r="D2686" s="4" t="s">
        <v>5292</v>
      </c>
      <c r="E2686" s="1" t="str">
        <f t="shared" si="123"/>
        <v/>
      </c>
      <c r="G2686" s="1" t="s">
        <v>17860</v>
      </c>
      <c r="H2686" s="4">
        <v>1</v>
      </c>
      <c r="I2686" s="17" t="str">
        <f t="shared" si="124"/>
        <v>√</v>
      </c>
      <c r="J2686" s="2" t="s">
        <v>5292</v>
      </c>
      <c r="K2686" s="2" t="s">
        <v>5293</v>
      </c>
      <c r="L2686" s="2" t="s">
        <v>5291</v>
      </c>
      <c r="M2686" s="17">
        <v>1</v>
      </c>
      <c r="N2686" s="24"/>
      <c r="O2686" s="80">
        <f>MATCH(C2686,大汇总!$A$2:$A$6000,0)</f>
        <v>1356</v>
      </c>
      <c r="P2686">
        <f t="shared" ca="1" si="125"/>
        <v>0.68133026301105037</v>
      </c>
    </row>
    <row r="2687" spans="1:16" ht="70.150000000000006" hidden="1" customHeight="1">
      <c r="A2687" s="80" t="s">
        <v>16113</v>
      </c>
      <c r="B2687" s="1">
        <v>467</v>
      </c>
      <c r="C2687" s="3" t="s">
        <v>1212</v>
      </c>
      <c r="D2687" s="4" t="s">
        <v>788</v>
      </c>
      <c r="E2687" s="1" t="str">
        <f t="shared" si="123"/>
        <v/>
      </c>
      <c r="G2687" s="1" t="s">
        <v>17866</v>
      </c>
      <c r="H2687" s="4">
        <v>3</v>
      </c>
      <c r="I2687" s="17" t="str">
        <f t="shared" si="124"/>
        <v>√</v>
      </c>
      <c r="J2687" s="2" t="s">
        <v>1213</v>
      </c>
      <c r="K2687" s="2" t="s">
        <v>480</v>
      </c>
      <c r="L2687" s="2" t="s">
        <v>788</v>
      </c>
      <c r="M2687" s="17">
        <v>3</v>
      </c>
      <c r="N2687" s="23"/>
      <c r="O2687" s="80">
        <f>MATCH(C2687,大汇总!$A$2:$A$6000,0)</f>
        <v>3547</v>
      </c>
      <c r="P2687">
        <f t="shared" ca="1" si="125"/>
        <v>0.19233752038164842</v>
      </c>
    </row>
    <row r="2688" spans="1:16" ht="70.150000000000006" hidden="1" customHeight="1">
      <c r="A2688" s="80" t="s">
        <v>16116</v>
      </c>
      <c r="B2688" s="1">
        <v>467</v>
      </c>
      <c r="C2688" s="3" t="s">
        <v>7344</v>
      </c>
      <c r="D2688" s="4" t="s">
        <v>7343</v>
      </c>
      <c r="E2688" s="1" t="str">
        <f t="shared" si="123"/>
        <v/>
      </c>
      <c r="G2688" s="1" t="s">
        <v>17860</v>
      </c>
      <c r="H2688" s="4"/>
      <c r="I2688" s="17" t="str">
        <f t="shared" si="124"/>
        <v/>
      </c>
      <c r="J2688" s="2" t="s">
        <v>7343</v>
      </c>
      <c r="K2688" s="2" t="s">
        <v>7342</v>
      </c>
      <c r="L2688" s="2" t="s">
        <v>7343</v>
      </c>
      <c r="M2688" s="17">
        <v>1</v>
      </c>
      <c r="N2688" s="38"/>
      <c r="O2688" s="80" t="e">
        <f>MATCH(C2688,大汇总!$A$2:$A$6000,0)</f>
        <v>#N/A</v>
      </c>
      <c r="P2688">
        <f t="shared" ca="1" si="125"/>
        <v>0.56687574660363305</v>
      </c>
    </row>
    <row r="2689" spans="1:16" ht="70.150000000000006" hidden="1" customHeight="1">
      <c r="A2689" s="80" t="s">
        <v>16120</v>
      </c>
      <c r="B2689" s="54">
        <v>467</v>
      </c>
      <c r="C2689" s="3" t="s">
        <v>13960</v>
      </c>
      <c r="D2689" s="4" t="s">
        <v>13901</v>
      </c>
      <c r="E2689" s="9" t="str">
        <f t="shared" si="123"/>
        <v/>
      </c>
      <c r="G2689" s="9" t="s">
        <v>17860</v>
      </c>
      <c r="H2689" s="4"/>
      <c r="I2689" s="17" t="str">
        <f t="shared" si="124"/>
        <v/>
      </c>
      <c r="J2689" s="2" t="s">
        <v>13904</v>
      </c>
      <c r="K2689" s="2" t="s">
        <v>13901</v>
      </c>
      <c r="L2689" s="2" t="s">
        <v>13961</v>
      </c>
      <c r="M2689" s="17">
        <v>2</v>
      </c>
      <c r="N2689" s="25"/>
      <c r="O2689" s="80">
        <f>MATCH(C2689,大汇总!$A$2:$A$6000,0)</f>
        <v>2464</v>
      </c>
      <c r="P2689">
        <f t="shared" ca="1" si="125"/>
        <v>0.38069866926777907</v>
      </c>
    </row>
    <row r="2690" spans="1:16" ht="70.150000000000006" hidden="1" customHeight="1">
      <c r="A2690" s="80" t="s">
        <v>16115</v>
      </c>
      <c r="B2690" s="1">
        <v>468</v>
      </c>
      <c r="C2690" s="2" t="s">
        <v>5294</v>
      </c>
      <c r="D2690" s="9" t="s">
        <v>5295</v>
      </c>
      <c r="E2690" s="1" t="str">
        <f t="shared" ref="E2690:E2753" si="126">IF(I2690="×",IF(M2690=1,J2690,IF(M2690=2,K2690,IF(M2690=3,L2690,""))),"")</f>
        <v/>
      </c>
      <c r="G2690" s="1" t="s">
        <v>17860</v>
      </c>
      <c r="H2690" s="9"/>
      <c r="I2690" s="17" t="str">
        <f t="shared" ref="I2690:I2753" si="127">IF(H2690="","",IF(H2690=M2690,"√","×"))</f>
        <v/>
      </c>
      <c r="J2690" s="2" t="s">
        <v>5297</v>
      </c>
      <c r="K2690" s="2" t="s">
        <v>5296</v>
      </c>
      <c r="L2690" s="2" t="s">
        <v>5295</v>
      </c>
      <c r="M2690" s="17">
        <v>3</v>
      </c>
      <c r="N2690" s="24"/>
      <c r="O2690" s="80">
        <f>MATCH(C2690,大汇总!$A$2:$A$6000,0)</f>
        <v>1359</v>
      </c>
      <c r="P2690">
        <f t="shared" ref="P2690:P2753" ca="1" si="128">RAND()</f>
        <v>0.83919933863511642</v>
      </c>
    </row>
    <row r="2691" spans="1:16" ht="70.150000000000006" hidden="1" customHeight="1">
      <c r="A2691" s="80" t="s">
        <v>16113</v>
      </c>
      <c r="B2691" s="1">
        <v>468</v>
      </c>
      <c r="C2691" s="2" t="s">
        <v>1214</v>
      </c>
      <c r="D2691" s="9" t="s">
        <v>1215</v>
      </c>
      <c r="E2691" s="1" t="str">
        <f t="shared" si="126"/>
        <v/>
      </c>
      <c r="G2691" s="1"/>
      <c r="H2691" s="9">
        <v>2</v>
      </c>
      <c r="I2691" s="17" t="str">
        <f t="shared" si="127"/>
        <v>√</v>
      </c>
      <c r="J2691" s="2" t="s">
        <v>1216</v>
      </c>
      <c r="K2691" s="2" t="s">
        <v>1215</v>
      </c>
      <c r="L2691" s="2" t="s">
        <v>1217</v>
      </c>
      <c r="M2691" s="17">
        <v>2</v>
      </c>
      <c r="N2691" s="24"/>
      <c r="O2691" s="80">
        <f>MATCH(C2691,大汇总!$A$2:$A$6000,0)</f>
        <v>2546</v>
      </c>
      <c r="P2691">
        <f t="shared" ca="1" si="128"/>
        <v>6.7532079930170075E-2</v>
      </c>
    </row>
    <row r="2692" spans="1:16" ht="70.150000000000006" hidden="1" customHeight="1">
      <c r="A2692" s="80" t="s">
        <v>16116</v>
      </c>
      <c r="B2692" s="1">
        <v>468</v>
      </c>
      <c r="C2692" s="2" t="s">
        <v>7345</v>
      </c>
      <c r="D2692" s="9" t="s">
        <v>7346</v>
      </c>
      <c r="E2692" s="1" t="str">
        <f t="shared" si="126"/>
        <v/>
      </c>
      <c r="F2692" s="9" t="s">
        <v>17901</v>
      </c>
      <c r="G2692" s="9" t="s">
        <v>17857</v>
      </c>
      <c r="H2692" s="9"/>
      <c r="I2692" s="17" t="str">
        <f t="shared" si="127"/>
        <v/>
      </c>
      <c r="J2692" s="2" t="s">
        <v>7342</v>
      </c>
      <c r="K2692" s="2" t="s">
        <v>7343</v>
      </c>
      <c r="L2692" s="2" t="s">
        <v>7346</v>
      </c>
      <c r="M2692" s="17">
        <v>3</v>
      </c>
      <c r="N2692" s="38"/>
      <c r="O2692" s="80">
        <f>MATCH(C2692,大汇总!$A$2:$A$6000,0)</f>
        <v>567</v>
      </c>
      <c r="P2692">
        <f t="shared" ca="1" si="128"/>
        <v>0.52115585838991041</v>
      </c>
    </row>
    <row r="2693" spans="1:16" ht="70.150000000000006" hidden="1" customHeight="1">
      <c r="A2693" s="80" t="s">
        <v>16120</v>
      </c>
      <c r="B2693" s="54">
        <v>468</v>
      </c>
      <c r="C2693" s="2" t="s">
        <v>13962</v>
      </c>
      <c r="D2693" s="9" t="s">
        <v>13904</v>
      </c>
      <c r="E2693" s="9" t="str">
        <f t="shared" si="126"/>
        <v/>
      </c>
      <c r="G2693" s="9" t="s">
        <v>17860</v>
      </c>
      <c r="H2693" s="9"/>
      <c r="I2693" s="17" t="str">
        <f t="shared" si="127"/>
        <v/>
      </c>
      <c r="J2693" s="2" t="s">
        <v>13963</v>
      </c>
      <c r="K2693" s="2" t="s">
        <v>13901</v>
      </c>
      <c r="L2693" s="2" t="s">
        <v>13904</v>
      </c>
      <c r="M2693" s="17">
        <v>3</v>
      </c>
      <c r="N2693" s="25"/>
      <c r="O2693" s="80" t="e">
        <f>MATCH(C2693,大汇总!$A$2:$A$6000,0)</f>
        <v>#N/A</v>
      </c>
      <c r="P2693">
        <f t="shared" ca="1" si="128"/>
        <v>0.43295425285919453</v>
      </c>
    </row>
    <row r="2694" spans="1:16" ht="70.150000000000006" hidden="1" customHeight="1">
      <c r="A2694" s="80" t="s">
        <v>16115</v>
      </c>
      <c r="B2694" s="1">
        <v>469</v>
      </c>
      <c r="C2694" s="2" t="s">
        <v>5298</v>
      </c>
      <c r="D2694" s="9" t="s">
        <v>5299</v>
      </c>
      <c r="E2694" s="1" t="str">
        <f t="shared" si="126"/>
        <v/>
      </c>
      <c r="G2694" s="1"/>
      <c r="H2694" s="9">
        <v>2</v>
      </c>
      <c r="I2694" s="17" t="str">
        <f t="shared" si="127"/>
        <v>√</v>
      </c>
      <c r="J2694" s="2" t="s">
        <v>5300</v>
      </c>
      <c r="K2694" s="2" t="s">
        <v>5299</v>
      </c>
      <c r="L2694" s="2" t="s">
        <v>5300</v>
      </c>
      <c r="M2694" s="17">
        <v>2</v>
      </c>
      <c r="N2694" s="24"/>
      <c r="O2694" s="80">
        <f>MATCH(C2694,大汇总!$A$2:$A$6000,0)</f>
        <v>3726</v>
      </c>
      <c r="P2694">
        <f t="shared" ca="1" si="128"/>
        <v>1.7646521262167147E-2</v>
      </c>
    </row>
    <row r="2695" spans="1:16" ht="70.150000000000006" hidden="1" customHeight="1">
      <c r="A2695" s="80" t="s">
        <v>16113</v>
      </c>
      <c r="B2695" s="1">
        <v>469</v>
      </c>
      <c r="C2695" s="2" t="s">
        <v>1218</v>
      </c>
      <c r="D2695" s="9" t="s">
        <v>1219</v>
      </c>
      <c r="E2695" s="1" t="str">
        <f t="shared" si="126"/>
        <v/>
      </c>
      <c r="G2695" s="1"/>
      <c r="H2695" s="9">
        <v>1</v>
      </c>
      <c r="I2695" s="17" t="str">
        <f t="shared" si="127"/>
        <v>√</v>
      </c>
      <c r="J2695" s="2" t="s">
        <v>1219</v>
      </c>
      <c r="K2695" s="2" t="s">
        <v>1220</v>
      </c>
      <c r="L2695" s="2" t="s">
        <v>1221</v>
      </c>
      <c r="M2695" s="17">
        <v>1</v>
      </c>
      <c r="N2695" s="24"/>
      <c r="O2695" s="80">
        <f>MATCH(C2695,大汇总!$A$2:$A$6000,0)</f>
        <v>3825</v>
      </c>
      <c r="P2695">
        <f t="shared" ca="1" si="128"/>
        <v>0.34825314119321449</v>
      </c>
    </row>
    <row r="2696" spans="1:16" ht="70.150000000000006" hidden="1" customHeight="1">
      <c r="A2696" s="80" t="s">
        <v>16116</v>
      </c>
      <c r="B2696" s="1">
        <v>469</v>
      </c>
      <c r="C2696" s="2" t="s">
        <v>7347</v>
      </c>
      <c r="D2696" s="9" t="s">
        <v>7348</v>
      </c>
      <c r="E2696" s="1" t="str">
        <f t="shared" si="126"/>
        <v/>
      </c>
      <c r="G2696" s="1" t="s">
        <v>17860</v>
      </c>
      <c r="H2696" s="9"/>
      <c r="I2696" s="17" t="str">
        <f t="shared" si="127"/>
        <v/>
      </c>
      <c r="J2696" s="2" t="s">
        <v>7349</v>
      </c>
      <c r="K2696" s="2" t="s">
        <v>7348</v>
      </c>
      <c r="L2696" s="2" t="s">
        <v>7350</v>
      </c>
      <c r="M2696" s="17">
        <v>2</v>
      </c>
      <c r="N2696" s="38"/>
      <c r="O2696" s="80">
        <f>MATCH(C2696,大汇总!$A$2:$A$6000,0)</f>
        <v>568</v>
      </c>
      <c r="P2696">
        <f t="shared" ca="1" si="128"/>
        <v>0.34249823017844594</v>
      </c>
    </row>
    <row r="2697" spans="1:16" ht="70.150000000000006" hidden="1" customHeight="1">
      <c r="A2697" s="80" t="s">
        <v>16120</v>
      </c>
      <c r="B2697" s="54">
        <v>469</v>
      </c>
      <c r="C2697" s="2" t="s">
        <v>13964</v>
      </c>
      <c r="D2697" s="9" t="s">
        <v>13965</v>
      </c>
      <c r="E2697" s="9" t="str">
        <f t="shared" si="126"/>
        <v/>
      </c>
      <c r="G2697" s="9" t="s">
        <v>17860</v>
      </c>
      <c r="H2697" s="9"/>
      <c r="I2697" s="17" t="str">
        <f t="shared" si="127"/>
        <v/>
      </c>
      <c r="J2697" s="2" t="s">
        <v>13904</v>
      </c>
      <c r="K2697" s="2" t="s">
        <v>13965</v>
      </c>
      <c r="L2697" s="2" t="s">
        <v>13901</v>
      </c>
      <c r="M2697" s="17">
        <v>2</v>
      </c>
      <c r="N2697" s="25"/>
      <c r="O2697" s="80" t="e">
        <f>MATCH(C2697,大汇总!$A$2:$A$6000,0)</f>
        <v>#N/A</v>
      </c>
      <c r="P2697">
        <f t="shared" ca="1" si="128"/>
        <v>0.71553862237135823</v>
      </c>
    </row>
    <row r="2698" spans="1:16" ht="70.150000000000006" hidden="1" customHeight="1">
      <c r="A2698" s="80" t="s">
        <v>16115</v>
      </c>
      <c r="B2698" s="1">
        <v>470</v>
      </c>
      <c r="C2698" s="2" t="s">
        <v>5301</v>
      </c>
      <c r="D2698" s="9" t="s">
        <v>5302</v>
      </c>
      <c r="E2698" s="1" t="str">
        <f t="shared" si="126"/>
        <v/>
      </c>
      <c r="G2698" s="1"/>
      <c r="H2698" s="9">
        <v>2</v>
      </c>
      <c r="I2698" s="17" t="str">
        <f t="shared" si="127"/>
        <v>√</v>
      </c>
      <c r="J2698" s="2" t="s">
        <v>5303</v>
      </c>
      <c r="K2698" s="2" t="s">
        <v>5302</v>
      </c>
      <c r="L2698" s="2" t="s">
        <v>5304</v>
      </c>
      <c r="M2698" s="17">
        <v>2</v>
      </c>
      <c r="N2698" s="24"/>
      <c r="O2698" s="80">
        <f>MATCH(C2698,大汇总!$A$2:$A$6000,0)</f>
        <v>5064</v>
      </c>
      <c r="P2698">
        <f t="shared" ca="1" si="128"/>
        <v>0.98654214662737483</v>
      </c>
    </row>
    <row r="2699" spans="1:16" ht="70.150000000000006" hidden="1" customHeight="1">
      <c r="A2699" s="80" t="s">
        <v>16113</v>
      </c>
      <c r="B2699" s="1">
        <v>470</v>
      </c>
      <c r="C2699" s="2" t="s">
        <v>1222</v>
      </c>
      <c r="D2699" s="9" t="s">
        <v>1220</v>
      </c>
      <c r="E2699" s="1" t="str">
        <f t="shared" si="126"/>
        <v/>
      </c>
      <c r="G2699" s="1"/>
      <c r="H2699" s="9">
        <v>2</v>
      </c>
      <c r="I2699" s="17" t="str">
        <f t="shared" si="127"/>
        <v>√</v>
      </c>
      <c r="J2699" s="2" t="s">
        <v>1216</v>
      </c>
      <c r="K2699" s="2" t="s">
        <v>1220</v>
      </c>
      <c r="L2699" s="2" t="s">
        <v>1221</v>
      </c>
      <c r="M2699" s="17">
        <v>2</v>
      </c>
      <c r="N2699" s="23"/>
      <c r="O2699" s="80">
        <f>MATCH(C2699,大汇总!$A$2:$A$6000,0)</f>
        <v>3824</v>
      </c>
      <c r="P2699">
        <f t="shared" ca="1" si="128"/>
        <v>0.2031845650167089</v>
      </c>
    </row>
    <row r="2700" spans="1:16" ht="70.150000000000006" hidden="1" customHeight="1">
      <c r="A2700" s="80" t="s">
        <v>16116</v>
      </c>
      <c r="B2700" s="1">
        <v>470</v>
      </c>
      <c r="C2700" s="2" t="s">
        <v>7351</v>
      </c>
      <c r="D2700" s="9" t="s">
        <v>7352</v>
      </c>
      <c r="E2700" s="1" t="str">
        <f t="shared" si="126"/>
        <v/>
      </c>
      <c r="G2700" s="1" t="s">
        <v>17860</v>
      </c>
      <c r="H2700" s="9"/>
      <c r="I2700" s="17" t="str">
        <f t="shared" si="127"/>
        <v/>
      </c>
      <c r="J2700" s="2" t="s">
        <v>7352</v>
      </c>
      <c r="K2700" s="2" t="s">
        <v>7353</v>
      </c>
      <c r="L2700" s="2" t="s">
        <v>7354</v>
      </c>
      <c r="M2700" s="17">
        <v>1</v>
      </c>
      <c r="N2700" s="38"/>
      <c r="O2700" s="80">
        <f>MATCH(C2700,大汇总!$A$2:$A$6000,0)</f>
        <v>569</v>
      </c>
      <c r="P2700">
        <f t="shared" ca="1" si="128"/>
        <v>0.36904804448022854</v>
      </c>
    </row>
    <row r="2701" spans="1:16" ht="70.150000000000006" hidden="1" customHeight="1">
      <c r="A2701" s="80" t="s">
        <v>16120</v>
      </c>
      <c r="B2701" s="54">
        <v>470</v>
      </c>
      <c r="C2701" s="2" t="s">
        <v>13966</v>
      </c>
      <c r="D2701" s="9" t="s">
        <v>13967</v>
      </c>
      <c r="E2701" s="9" t="str">
        <f t="shared" si="126"/>
        <v/>
      </c>
      <c r="G2701" s="9" t="s">
        <v>17860</v>
      </c>
      <c r="H2701" s="9"/>
      <c r="I2701" s="17" t="str">
        <f t="shared" si="127"/>
        <v/>
      </c>
      <c r="J2701" s="2" t="s">
        <v>13968</v>
      </c>
      <c r="K2701" s="2" t="s">
        <v>13842</v>
      </c>
      <c r="L2701" s="2" t="s">
        <v>13967</v>
      </c>
      <c r="M2701" s="17">
        <v>3</v>
      </c>
      <c r="N2701" s="25"/>
      <c r="O2701" s="80">
        <f>MATCH(C2701,大汇总!$A$2:$A$6000,0)</f>
        <v>2466</v>
      </c>
      <c r="P2701">
        <f t="shared" ca="1" si="128"/>
        <v>9.3556034296672697E-2</v>
      </c>
    </row>
    <row r="2702" spans="1:16" ht="70.150000000000006" hidden="1" customHeight="1">
      <c r="A2702" s="80" t="s">
        <v>16115</v>
      </c>
      <c r="B2702" s="1">
        <v>471</v>
      </c>
      <c r="C2702" s="2" t="s">
        <v>5305</v>
      </c>
      <c r="D2702" s="9" t="s">
        <v>4800</v>
      </c>
      <c r="E2702" s="1" t="str">
        <f t="shared" si="126"/>
        <v/>
      </c>
      <c r="G2702" s="1" t="s">
        <v>17860</v>
      </c>
      <c r="H2702" s="9"/>
      <c r="I2702" s="17" t="str">
        <f t="shared" si="127"/>
        <v/>
      </c>
      <c r="J2702" s="2" t="s">
        <v>4801</v>
      </c>
      <c r="K2702" s="2" t="s">
        <v>4800</v>
      </c>
      <c r="L2702" s="2" t="s">
        <v>4802</v>
      </c>
      <c r="M2702" s="17">
        <v>2</v>
      </c>
      <c r="N2702" s="24"/>
      <c r="O2702" s="80" t="e">
        <f>MATCH(C2702,大汇总!$A$2:$A$6000,0)</f>
        <v>#N/A</v>
      </c>
      <c r="P2702">
        <f t="shared" ca="1" si="128"/>
        <v>0.90431698205268507</v>
      </c>
    </row>
    <row r="2703" spans="1:16" ht="70.150000000000006" hidden="1" customHeight="1">
      <c r="A2703" s="80" t="s">
        <v>16113</v>
      </c>
      <c r="B2703" s="1">
        <v>471</v>
      </c>
      <c r="C2703" s="2" t="s">
        <v>1223</v>
      </c>
      <c r="D2703" s="9" t="s">
        <v>1224</v>
      </c>
      <c r="E2703" s="1" t="str">
        <f t="shared" si="126"/>
        <v/>
      </c>
      <c r="G2703" s="1"/>
      <c r="H2703" s="9">
        <v>2</v>
      </c>
      <c r="I2703" s="17" t="str">
        <f t="shared" si="127"/>
        <v>√</v>
      </c>
      <c r="J2703" s="2" t="s">
        <v>1219</v>
      </c>
      <c r="K2703" s="2" t="s">
        <v>1224</v>
      </c>
      <c r="L2703" s="2" t="s">
        <v>1217</v>
      </c>
      <c r="M2703" s="17">
        <v>2</v>
      </c>
      <c r="N2703" s="24"/>
      <c r="O2703" s="80">
        <f>MATCH(C2703,大汇总!$A$2:$A$6000,0)</f>
        <v>2557</v>
      </c>
      <c r="P2703">
        <f t="shared" ca="1" si="128"/>
        <v>0.37585464975558036</v>
      </c>
    </row>
    <row r="2704" spans="1:16" ht="70.150000000000006" hidden="1" customHeight="1">
      <c r="A2704" s="80" t="s">
        <v>16116</v>
      </c>
      <c r="B2704" s="1">
        <v>471</v>
      </c>
      <c r="C2704" s="2" t="s">
        <v>7355</v>
      </c>
      <c r="D2704" s="9" t="s">
        <v>7356</v>
      </c>
      <c r="E2704" s="1" t="str">
        <f t="shared" si="126"/>
        <v/>
      </c>
      <c r="G2704" s="1" t="s">
        <v>17860</v>
      </c>
      <c r="H2704" s="9"/>
      <c r="I2704" s="17" t="str">
        <f t="shared" si="127"/>
        <v/>
      </c>
      <c r="J2704" s="2" t="s">
        <v>7348</v>
      </c>
      <c r="K2704" s="2" t="s">
        <v>7356</v>
      </c>
      <c r="L2704" s="2" t="s">
        <v>7350</v>
      </c>
      <c r="M2704" s="17">
        <v>2</v>
      </c>
      <c r="N2704" s="38"/>
      <c r="O2704" s="80">
        <f>MATCH(C2704,大汇总!$A$2:$A$6000,0)</f>
        <v>570</v>
      </c>
      <c r="P2704">
        <f t="shared" ca="1" si="128"/>
        <v>0.57156853231961768</v>
      </c>
    </row>
    <row r="2705" spans="1:16" ht="70.150000000000006" hidden="1" customHeight="1">
      <c r="A2705" s="80" t="s">
        <v>16120</v>
      </c>
      <c r="B2705" s="54">
        <v>471</v>
      </c>
      <c r="C2705" s="2" t="s">
        <v>13969</v>
      </c>
      <c r="D2705" s="9" t="s">
        <v>13842</v>
      </c>
      <c r="E2705" s="9" t="str">
        <f t="shared" si="126"/>
        <v/>
      </c>
      <c r="G2705" s="9" t="s">
        <v>17860</v>
      </c>
      <c r="H2705" s="9"/>
      <c r="I2705" s="17" t="str">
        <f t="shared" si="127"/>
        <v/>
      </c>
      <c r="J2705" s="2" t="s">
        <v>13842</v>
      </c>
      <c r="K2705" s="2" t="s">
        <v>734</v>
      </c>
      <c r="L2705" s="2" t="s">
        <v>11743</v>
      </c>
      <c r="M2705" s="17">
        <v>1</v>
      </c>
      <c r="N2705" s="25"/>
      <c r="O2705" s="80" t="e">
        <f>MATCH(C2705,大汇总!$A$2:$A$6000,0)</f>
        <v>#N/A</v>
      </c>
      <c r="P2705">
        <f t="shared" ca="1" si="128"/>
        <v>0.10574040713291866</v>
      </c>
    </row>
    <row r="2706" spans="1:16" ht="70.150000000000006" hidden="1" customHeight="1">
      <c r="A2706" s="80" t="s">
        <v>16115</v>
      </c>
      <c r="B2706" s="1">
        <v>472</v>
      </c>
      <c r="C2706" s="2" t="s">
        <v>5306</v>
      </c>
      <c r="D2706" s="9" t="s">
        <v>5307</v>
      </c>
      <c r="E2706" s="1" t="str">
        <f t="shared" si="126"/>
        <v/>
      </c>
      <c r="G2706" s="1" t="s">
        <v>17860</v>
      </c>
      <c r="H2706" s="9"/>
      <c r="I2706" s="17" t="str">
        <f t="shared" si="127"/>
        <v/>
      </c>
      <c r="J2706" s="2" t="s">
        <v>5308</v>
      </c>
      <c r="K2706" s="2" t="s">
        <v>5307</v>
      </c>
      <c r="L2706" s="2" t="s">
        <v>5309</v>
      </c>
      <c r="M2706" s="17">
        <v>2</v>
      </c>
      <c r="N2706" s="24"/>
      <c r="O2706" s="80">
        <f>MATCH(C2706,大汇总!$A$2:$A$6000,0)</f>
        <v>1367</v>
      </c>
      <c r="P2706">
        <f t="shared" ca="1" si="128"/>
        <v>0.18145283264028889</v>
      </c>
    </row>
    <row r="2707" spans="1:16" ht="70.150000000000006" hidden="1" customHeight="1">
      <c r="A2707" s="80" t="s">
        <v>16113</v>
      </c>
      <c r="B2707" s="1">
        <v>472</v>
      </c>
      <c r="C2707" s="2" t="s">
        <v>1225</v>
      </c>
      <c r="D2707" s="9" t="s">
        <v>1226</v>
      </c>
      <c r="E2707" s="1" t="str">
        <f t="shared" si="126"/>
        <v/>
      </c>
      <c r="G2707" s="1"/>
      <c r="H2707" s="9">
        <v>3</v>
      </c>
      <c r="I2707" s="17" t="str">
        <f t="shared" si="127"/>
        <v>√</v>
      </c>
      <c r="J2707" s="2" t="s">
        <v>1216</v>
      </c>
      <c r="K2707" s="2" t="s">
        <v>1215</v>
      </c>
      <c r="L2707" s="2" t="s">
        <v>1226</v>
      </c>
      <c r="M2707" s="17">
        <v>3</v>
      </c>
      <c r="N2707" s="24"/>
      <c r="O2707" s="80">
        <f>MATCH(C2707,大汇总!$A$2:$A$6000,0)</f>
        <v>2512</v>
      </c>
      <c r="P2707">
        <f t="shared" ca="1" si="128"/>
        <v>0.80707321126369302</v>
      </c>
    </row>
    <row r="2708" spans="1:16" ht="70.150000000000006" hidden="1" customHeight="1">
      <c r="A2708" s="80" t="s">
        <v>16116</v>
      </c>
      <c r="B2708" s="1">
        <v>472</v>
      </c>
      <c r="C2708" s="2" t="s">
        <v>7357</v>
      </c>
      <c r="D2708" s="9" t="s">
        <v>7358</v>
      </c>
      <c r="E2708" s="1" t="str">
        <f t="shared" si="126"/>
        <v/>
      </c>
      <c r="F2708" s="9" t="s">
        <v>17901</v>
      </c>
      <c r="G2708" s="1"/>
      <c r="H2708" s="9">
        <v>1</v>
      </c>
      <c r="I2708" s="17" t="str">
        <f t="shared" si="127"/>
        <v>√</v>
      </c>
      <c r="J2708" s="2" t="s">
        <v>7358</v>
      </c>
      <c r="K2708" s="2" t="s">
        <v>7359</v>
      </c>
      <c r="L2708" s="2" t="s">
        <v>7360</v>
      </c>
      <c r="M2708" s="17">
        <v>1</v>
      </c>
      <c r="N2708" s="38"/>
      <c r="O2708" s="80">
        <f>MATCH(C2708,大汇总!$A$2:$A$6000,0)</f>
        <v>2143</v>
      </c>
      <c r="P2708">
        <f t="shared" ca="1" si="128"/>
        <v>0.20881374526657226</v>
      </c>
    </row>
    <row r="2709" spans="1:16" ht="70.150000000000006" hidden="1" customHeight="1">
      <c r="A2709" s="80" t="s">
        <v>16120</v>
      </c>
      <c r="B2709" s="54">
        <v>472</v>
      </c>
      <c r="C2709" s="2" t="s">
        <v>13970</v>
      </c>
      <c r="D2709" s="9" t="s">
        <v>13898</v>
      </c>
      <c r="E2709" s="9" t="str">
        <f t="shared" si="126"/>
        <v/>
      </c>
      <c r="G2709" s="9" t="s">
        <v>17860</v>
      </c>
      <c r="H2709" s="9"/>
      <c r="I2709" s="17" t="str">
        <f t="shared" si="127"/>
        <v/>
      </c>
      <c r="J2709" s="2" t="s">
        <v>734</v>
      </c>
      <c r="K2709" s="2" t="s">
        <v>11743</v>
      </c>
      <c r="L2709" s="2" t="s">
        <v>13898</v>
      </c>
      <c r="M2709" s="17">
        <v>3</v>
      </c>
      <c r="N2709" s="25"/>
      <c r="O2709" s="80">
        <f>MATCH(C2709,大汇总!$A$2:$A$6000,0)</f>
        <v>2467</v>
      </c>
      <c r="P2709">
        <f t="shared" ca="1" si="128"/>
        <v>0.30675993604258478</v>
      </c>
    </row>
    <row r="2710" spans="1:16" ht="70.150000000000006" hidden="1" customHeight="1">
      <c r="A2710" s="80" t="s">
        <v>16115</v>
      </c>
      <c r="B2710" s="1">
        <v>473</v>
      </c>
      <c r="C2710" s="2" t="s">
        <v>5310</v>
      </c>
      <c r="D2710" s="9" t="s">
        <v>5311</v>
      </c>
      <c r="E2710" s="1" t="str">
        <f t="shared" si="126"/>
        <v/>
      </c>
      <c r="G2710" s="1" t="s">
        <v>17860</v>
      </c>
      <c r="H2710" s="9"/>
      <c r="I2710" s="17" t="str">
        <f t="shared" si="127"/>
        <v/>
      </c>
      <c r="J2710" s="2" t="s">
        <v>5311</v>
      </c>
      <c r="K2710" s="2" t="s">
        <v>5312</v>
      </c>
      <c r="L2710" s="2" t="s">
        <v>4922</v>
      </c>
      <c r="M2710" s="17">
        <v>1</v>
      </c>
      <c r="N2710" s="24"/>
      <c r="O2710" s="80">
        <f>MATCH(C2710,大汇总!$A$2:$A$6000,0)</f>
        <v>1366</v>
      </c>
      <c r="P2710">
        <f t="shared" ca="1" si="128"/>
        <v>0.92673119958822103</v>
      </c>
    </row>
    <row r="2711" spans="1:16" ht="70.150000000000006" hidden="1" customHeight="1">
      <c r="A2711" s="80" t="s">
        <v>16113</v>
      </c>
      <c r="B2711" s="1">
        <v>473</v>
      </c>
      <c r="C2711" s="2" t="s">
        <v>1633</v>
      </c>
      <c r="D2711" s="9" t="s">
        <v>1227</v>
      </c>
      <c r="E2711" s="1" t="str">
        <f t="shared" si="126"/>
        <v/>
      </c>
      <c r="G2711" s="1"/>
      <c r="H2711" s="9">
        <v>2</v>
      </c>
      <c r="I2711" s="17" t="str">
        <f t="shared" si="127"/>
        <v>√</v>
      </c>
      <c r="J2711" s="2" t="s">
        <v>1228</v>
      </c>
      <c r="K2711" s="2" t="s">
        <v>1227</v>
      </c>
      <c r="L2711" s="2" t="s">
        <v>1229</v>
      </c>
      <c r="M2711" s="17">
        <v>2</v>
      </c>
      <c r="N2711" s="24"/>
      <c r="O2711" s="80">
        <f>MATCH(C2711,大汇总!$A$2:$A$6000,0)</f>
        <v>3325</v>
      </c>
      <c r="P2711">
        <f t="shared" ca="1" si="128"/>
        <v>2.0164076435802425E-3</v>
      </c>
    </row>
    <row r="2712" spans="1:16" ht="70.150000000000006" hidden="1" customHeight="1">
      <c r="A2712" s="80" t="s">
        <v>16116</v>
      </c>
      <c r="B2712" s="1">
        <v>473</v>
      </c>
      <c r="C2712" s="2" t="s">
        <v>7361</v>
      </c>
      <c r="D2712" s="9" t="s">
        <v>7362</v>
      </c>
      <c r="E2712" s="1" t="str">
        <f t="shared" si="126"/>
        <v/>
      </c>
      <c r="F2712" s="9" t="s">
        <v>17901</v>
      </c>
      <c r="G2712" s="1"/>
      <c r="H2712" s="9">
        <v>3</v>
      </c>
      <c r="I2712" s="17" t="str">
        <f t="shared" si="127"/>
        <v>√</v>
      </c>
      <c r="J2712" s="2" t="s">
        <v>7364</v>
      </c>
      <c r="K2712" s="2" t="s">
        <v>7363</v>
      </c>
      <c r="L2712" s="2" t="s">
        <v>7362</v>
      </c>
      <c r="M2712" s="17">
        <v>3</v>
      </c>
      <c r="N2712" s="38"/>
      <c r="O2712" s="80">
        <f>MATCH(C2712,大汇总!$A$2:$A$6000,0)</f>
        <v>2255</v>
      </c>
      <c r="P2712">
        <f t="shared" ca="1" si="128"/>
        <v>0.69280489961252711</v>
      </c>
    </row>
    <row r="2713" spans="1:16" ht="70.150000000000006" hidden="1" customHeight="1">
      <c r="A2713" s="80" t="s">
        <v>16120</v>
      </c>
      <c r="B2713" s="54">
        <v>473</v>
      </c>
      <c r="C2713" s="2" t="s">
        <v>13971</v>
      </c>
      <c r="D2713" s="9" t="s">
        <v>13955</v>
      </c>
      <c r="E2713" s="9" t="str">
        <f t="shared" si="126"/>
        <v/>
      </c>
      <c r="G2713" s="9" t="s">
        <v>17860</v>
      </c>
      <c r="H2713" s="9"/>
      <c r="I2713" s="17" t="str">
        <f t="shared" si="127"/>
        <v/>
      </c>
      <c r="J2713" s="2" t="s">
        <v>13910</v>
      </c>
      <c r="K2713" s="2" t="s">
        <v>13911</v>
      </c>
      <c r="L2713" s="2" t="s">
        <v>13955</v>
      </c>
      <c r="M2713" s="17">
        <v>3</v>
      </c>
      <c r="N2713" s="25"/>
      <c r="O2713" s="80">
        <f>MATCH(C2713,大汇总!$A$2:$A$6000,0)</f>
        <v>2468</v>
      </c>
      <c r="P2713">
        <f t="shared" ca="1" si="128"/>
        <v>0.13246093442579832</v>
      </c>
    </row>
    <row r="2714" spans="1:16" ht="70.150000000000006" hidden="1" customHeight="1">
      <c r="A2714" s="80" t="s">
        <v>16115</v>
      </c>
      <c r="B2714" s="1">
        <v>474</v>
      </c>
      <c r="C2714" s="2" t="s">
        <v>5313</v>
      </c>
      <c r="D2714" s="1" t="s">
        <v>5314</v>
      </c>
      <c r="E2714" s="1" t="str">
        <f t="shared" si="126"/>
        <v/>
      </c>
      <c r="G2714" s="1" t="s">
        <v>17860</v>
      </c>
      <c r="H2714" s="9"/>
      <c r="I2714" s="17" t="str">
        <f t="shared" si="127"/>
        <v/>
      </c>
      <c r="J2714" s="2" t="s">
        <v>5314</v>
      </c>
      <c r="K2714" s="2" t="s">
        <v>5308</v>
      </c>
      <c r="L2714" s="2" t="s">
        <v>5315</v>
      </c>
      <c r="M2714" s="17">
        <v>1</v>
      </c>
      <c r="N2714" s="24"/>
      <c r="O2714" s="80">
        <f>MATCH(C2714,大汇总!$A$2:$A$6000,0)</f>
        <v>1363</v>
      </c>
      <c r="P2714">
        <f t="shared" ca="1" si="128"/>
        <v>0.22407761290630335</v>
      </c>
    </row>
    <row r="2715" spans="1:16" ht="70.150000000000006" hidden="1" customHeight="1">
      <c r="A2715" s="80" t="s">
        <v>16113</v>
      </c>
      <c r="B2715" s="1">
        <v>474</v>
      </c>
      <c r="C2715" s="2" t="s">
        <v>1230</v>
      </c>
      <c r="D2715" s="1" t="s">
        <v>1215</v>
      </c>
      <c r="E2715" s="1" t="str">
        <f t="shared" si="126"/>
        <v/>
      </c>
      <c r="G2715" s="1"/>
      <c r="H2715" s="9">
        <v>1</v>
      </c>
      <c r="I2715" s="17" t="str">
        <f t="shared" si="127"/>
        <v>√</v>
      </c>
      <c r="J2715" s="2" t="s">
        <v>1215</v>
      </c>
      <c r="K2715" s="2" t="s">
        <v>1219</v>
      </c>
      <c r="L2715" s="2" t="s">
        <v>1220</v>
      </c>
      <c r="M2715" s="17">
        <v>1</v>
      </c>
      <c r="N2715" s="24"/>
      <c r="O2715" s="80">
        <f>MATCH(C2715,大汇总!$A$2:$A$6000,0)</f>
        <v>2547</v>
      </c>
      <c r="P2715">
        <f t="shared" ca="1" si="128"/>
        <v>0.1331050588396111</v>
      </c>
    </row>
    <row r="2716" spans="1:16" ht="70.150000000000006" hidden="1" customHeight="1">
      <c r="A2716" s="80" t="s">
        <v>16116</v>
      </c>
      <c r="B2716" s="1">
        <v>474</v>
      </c>
      <c r="C2716" s="2" t="s">
        <v>7365</v>
      </c>
      <c r="D2716" s="1" t="s">
        <v>7366</v>
      </c>
      <c r="E2716" s="1" t="str">
        <f t="shared" si="126"/>
        <v/>
      </c>
      <c r="F2716" s="9" t="s">
        <v>17901</v>
      </c>
      <c r="G2716" s="1"/>
      <c r="H2716" s="9">
        <v>1</v>
      </c>
      <c r="I2716" s="17" t="str">
        <f t="shared" si="127"/>
        <v>√</v>
      </c>
      <c r="J2716" s="2" t="s">
        <v>7366</v>
      </c>
      <c r="K2716" s="2" t="s">
        <v>7367</v>
      </c>
      <c r="L2716" s="2" t="s">
        <v>7368</v>
      </c>
      <c r="M2716" s="17">
        <v>1</v>
      </c>
      <c r="N2716" s="38"/>
      <c r="O2716" s="80">
        <f>MATCH(C2716,大汇总!$A$2:$A$6000,0)</f>
        <v>2256</v>
      </c>
      <c r="P2716">
        <f t="shared" ca="1" si="128"/>
        <v>0.60145451319066523</v>
      </c>
    </row>
    <row r="2717" spans="1:16" ht="70.150000000000006" hidden="1" customHeight="1">
      <c r="A2717" s="80" t="s">
        <v>16120</v>
      </c>
      <c r="B2717" s="54">
        <v>474</v>
      </c>
      <c r="C2717" s="2" t="s">
        <v>13972</v>
      </c>
      <c r="D2717" s="1" t="s">
        <v>13973</v>
      </c>
      <c r="E2717" s="9" t="str">
        <f t="shared" si="126"/>
        <v/>
      </c>
      <c r="G2717" s="9" t="s">
        <v>17860</v>
      </c>
      <c r="H2717" s="9"/>
      <c r="I2717" s="17" t="str">
        <f t="shared" si="127"/>
        <v/>
      </c>
      <c r="J2717" s="2" t="s">
        <v>13901</v>
      </c>
      <c r="K2717" s="2" t="s">
        <v>13904</v>
      </c>
      <c r="L2717" s="2" t="s">
        <v>13973</v>
      </c>
      <c r="M2717" s="17">
        <v>3</v>
      </c>
      <c r="N2717" s="25"/>
      <c r="O2717" s="80" t="e">
        <f>MATCH(C2717,大汇总!$A$2:$A$6000,0)</f>
        <v>#N/A</v>
      </c>
      <c r="P2717">
        <f t="shared" ca="1" si="128"/>
        <v>0.13438075779608782</v>
      </c>
    </row>
    <row r="2718" spans="1:16" ht="70.150000000000006" hidden="1" customHeight="1">
      <c r="A2718" s="80" t="s">
        <v>16115</v>
      </c>
      <c r="B2718" s="1">
        <v>475</v>
      </c>
      <c r="C2718" s="2" t="s">
        <v>5316</v>
      </c>
      <c r="D2718" s="1" t="s">
        <v>5317</v>
      </c>
      <c r="E2718" s="1" t="str">
        <f t="shared" si="126"/>
        <v/>
      </c>
      <c r="G2718" s="1" t="s">
        <v>17860</v>
      </c>
      <c r="H2718" s="9"/>
      <c r="I2718" s="17" t="str">
        <f t="shared" si="127"/>
        <v/>
      </c>
      <c r="J2718" s="2" t="s">
        <v>5318</v>
      </c>
      <c r="K2718" s="2" t="s">
        <v>5317</v>
      </c>
      <c r="L2718" s="2" t="s">
        <v>5319</v>
      </c>
      <c r="M2718" s="17">
        <v>2</v>
      </c>
      <c r="N2718" s="24"/>
      <c r="O2718" s="80">
        <f>MATCH(C2718,大汇总!$A$2:$A$6000,0)</f>
        <v>1365</v>
      </c>
      <c r="P2718">
        <f t="shared" ca="1" si="128"/>
        <v>0.95980393127572239</v>
      </c>
    </row>
    <row r="2719" spans="1:16" ht="70.150000000000006" hidden="1" customHeight="1">
      <c r="A2719" s="80" t="s">
        <v>16113</v>
      </c>
      <c r="B2719" s="1">
        <v>475</v>
      </c>
      <c r="C2719" s="2" t="s">
        <v>1231</v>
      </c>
      <c r="D2719" s="1" t="s">
        <v>1220</v>
      </c>
      <c r="E2719" s="1" t="str">
        <f t="shared" si="126"/>
        <v/>
      </c>
      <c r="G2719" s="1"/>
      <c r="H2719" s="9">
        <v>1</v>
      </c>
      <c r="I2719" s="17" t="str">
        <f t="shared" si="127"/>
        <v>√</v>
      </c>
      <c r="J2719" s="2" t="s">
        <v>1220</v>
      </c>
      <c r="K2719" s="2" t="s">
        <v>1219</v>
      </c>
      <c r="L2719" s="2" t="s">
        <v>1215</v>
      </c>
      <c r="M2719" s="17">
        <v>1</v>
      </c>
      <c r="N2719" s="23"/>
      <c r="O2719" s="80">
        <f>MATCH(C2719,大汇总!$A$2:$A$6000,0)</f>
        <v>2560</v>
      </c>
      <c r="P2719">
        <f t="shared" ca="1" si="128"/>
        <v>0.33809369508943721</v>
      </c>
    </row>
    <row r="2720" spans="1:16" ht="70.150000000000006" hidden="1" customHeight="1">
      <c r="A2720" s="80" t="s">
        <v>16116</v>
      </c>
      <c r="B2720" s="1">
        <v>475</v>
      </c>
      <c r="C2720" s="2" t="s">
        <v>7369</v>
      </c>
      <c r="D2720" s="1" t="s">
        <v>7370</v>
      </c>
      <c r="E2720" s="1" t="str">
        <f t="shared" si="126"/>
        <v/>
      </c>
      <c r="F2720" s="9" t="s">
        <v>17901</v>
      </c>
      <c r="G2720" s="1"/>
      <c r="H2720" s="9">
        <v>2</v>
      </c>
      <c r="I2720" s="17" t="str">
        <f t="shared" si="127"/>
        <v>√</v>
      </c>
      <c r="J2720" s="2" t="s">
        <v>7371</v>
      </c>
      <c r="K2720" s="2" t="s">
        <v>7370</v>
      </c>
      <c r="L2720" s="2" t="s">
        <v>7372</v>
      </c>
      <c r="M2720" s="17">
        <v>2</v>
      </c>
      <c r="N2720" s="38"/>
      <c r="O2720" s="80">
        <f>MATCH(C2720,大汇总!$A$2:$A$6000,0)</f>
        <v>2566</v>
      </c>
      <c r="P2720">
        <f t="shared" ca="1" si="128"/>
        <v>0.78800116102255546</v>
      </c>
    </row>
    <row r="2721" spans="1:16" ht="70.150000000000006" hidden="1" customHeight="1">
      <c r="A2721" s="80" t="s">
        <v>16120</v>
      </c>
      <c r="B2721" s="69">
        <v>475</v>
      </c>
      <c r="C2721" s="7" t="s">
        <v>13974</v>
      </c>
      <c r="D2721" s="8" t="s">
        <v>13901</v>
      </c>
      <c r="E2721" s="4" t="str">
        <f t="shared" si="126"/>
        <v/>
      </c>
      <c r="G2721" s="9" t="s">
        <v>17860</v>
      </c>
      <c r="H2721" s="4"/>
      <c r="I2721" s="21" t="str">
        <f t="shared" si="127"/>
        <v/>
      </c>
      <c r="J2721" s="7" t="s">
        <v>13973</v>
      </c>
      <c r="K2721" s="7" t="s">
        <v>13901</v>
      </c>
      <c r="L2721" s="7" t="s">
        <v>13904</v>
      </c>
      <c r="M2721" s="17">
        <v>2</v>
      </c>
      <c r="N2721" s="25"/>
      <c r="O2721" s="80" t="e">
        <f>MATCH(C2721,大汇总!$A$2:$A$6000,0)</f>
        <v>#N/A</v>
      </c>
      <c r="P2721">
        <f t="shared" ca="1" si="128"/>
        <v>0.75621510978246087</v>
      </c>
    </row>
    <row r="2722" spans="1:16" ht="70.150000000000006" hidden="1" customHeight="1">
      <c r="A2722" s="80" t="s">
        <v>16115</v>
      </c>
      <c r="B2722" s="1">
        <v>476</v>
      </c>
      <c r="C2722" s="2" t="s">
        <v>5320</v>
      </c>
      <c r="D2722" s="1" t="s">
        <v>4826</v>
      </c>
      <c r="E2722" s="1" t="str">
        <f t="shared" si="126"/>
        <v/>
      </c>
      <c r="G2722" s="1" t="s">
        <v>17860</v>
      </c>
      <c r="H2722" s="9"/>
      <c r="I2722" s="17" t="str">
        <f t="shared" si="127"/>
        <v/>
      </c>
      <c r="J2722" s="2" t="s">
        <v>4826</v>
      </c>
      <c r="K2722" s="2" t="s">
        <v>4821</v>
      </c>
      <c r="L2722" s="2" t="s">
        <v>5321</v>
      </c>
      <c r="M2722" s="17">
        <v>1</v>
      </c>
      <c r="N2722" s="24"/>
      <c r="O2722" s="80">
        <f>MATCH(C2722,大汇总!$A$2:$A$6000,0)</f>
        <v>1362</v>
      </c>
      <c r="P2722">
        <f t="shared" ca="1" si="128"/>
        <v>0.36329902155308358</v>
      </c>
    </row>
    <row r="2723" spans="1:16" ht="70.150000000000006" hidden="1" customHeight="1">
      <c r="A2723" s="80" t="s">
        <v>16113</v>
      </c>
      <c r="B2723" s="1">
        <v>476</v>
      </c>
      <c r="C2723" s="2" t="s">
        <v>1232</v>
      </c>
      <c r="D2723" s="1" t="s">
        <v>1221</v>
      </c>
      <c r="E2723" s="1" t="str">
        <f t="shared" si="126"/>
        <v/>
      </c>
      <c r="G2723" s="1"/>
      <c r="H2723" s="9">
        <v>1</v>
      </c>
      <c r="I2723" s="17" t="str">
        <f t="shared" si="127"/>
        <v>√</v>
      </c>
      <c r="J2723" s="2" t="s">
        <v>1221</v>
      </c>
      <c r="K2723" s="2" t="s">
        <v>1219</v>
      </c>
      <c r="L2723" s="2" t="s">
        <v>1215</v>
      </c>
      <c r="M2723" s="17">
        <v>1</v>
      </c>
      <c r="N2723" s="24"/>
      <c r="O2723" s="80" t="e">
        <f>MATCH(C2723,大汇总!$A$2:$A$6000,0)</f>
        <v>#N/A</v>
      </c>
      <c r="P2723">
        <f t="shared" ca="1" si="128"/>
        <v>0.72606391679938365</v>
      </c>
    </row>
    <row r="2724" spans="1:16" ht="70.150000000000006" hidden="1" customHeight="1">
      <c r="A2724" s="80" t="s">
        <v>16116</v>
      </c>
      <c r="B2724" s="1">
        <v>476</v>
      </c>
      <c r="C2724" s="2" t="s">
        <v>7373</v>
      </c>
      <c r="D2724" s="1" t="s">
        <v>7374</v>
      </c>
      <c r="E2724" s="1" t="str">
        <f t="shared" si="126"/>
        <v/>
      </c>
      <c r="G2724" s="1"/>
      <c r="H2724" s="9">
        <v>2</v>
      </c>
      <c r="I2724" s="17" t="str">
        <f t="shared" si="127"/>
        <v>√</v>
      </c>
      <c r="J2724" s="2" t="s">
        <v>606</v>
      </c>
      <c r="K2724" s="2" t="s">
        <v>7374</v>
      </c>
      <c r="L2724" s="2" t="s">
        <v>640</v>
      </c>
      <c r="M2724" s="17">
        <v>2</v>
      </c>
      <c r="N2724" s="38"/>
      <c r="O2724" s="80" t="e">
        <f>MATCH(C2724,大汇总!$A$2:$A$6000,0)</f>
        <v>#N/A</v>
      </c>
      <c r="P2724">
        <f t="shared" ca="1" si="128"/>
        <v>0.34778635042882111</v>
      </c>
    </row>
    <row r="2725" spans="1:16" ht="70.150000000000006" hidden="1" customHeight="1">
      <c r="A2725" s="80" t="s">
        <v>16120</v>
      </c>
      <c r="B2725" s="54">
        <v>476</v>
      </c>
      <c r="C2725" s="2" t="s">
        <v>13975</v>
      </c>
      <c r="D2725" s="1" t="s">
        <v>13976</v>
      </c>
      <c r="E2725" s="9" t="str">
        <f t="shared" si="126"/>
        <v/>
      </c>
      <c r="G2725" s="9" t="s">
        <v>17860</v>
      </c>
      <c r="H2725" s="9"/>
      <c r="I2725" s="17" t="str">
        <f t="shared" si="127"/>
        <v/>
      </c>
      <c r="J2725" s="2" t="s">
        <v>13976</v>
      </c>
      <c r="K2725" s="2" t="s">
        <v>13904</v>
      </c>
      <c r="L2725" s="2" t="s">
        <v>13901</v>
      </c>
      <c r="M2725" s="17">
        <v>1</v>
      </c>
      <c r="N2725" s="25"/>
      <c r="O2725" s="80" t="e">
        <f>MATCH(C2725,大汇总!$A$2:$A$6000,0)</f>
        <v>#N/A</v>
      </c>
      <c r="P2725">
        <f t="shared" ca="1" si="128"/>
        <v>0.25611199691103337</v>
      </c>
    </row>
    <row r="2726" spans="1:16" ht="70.150000000000006" hidden="1" customHeight="1">
      <c r="A2726" s="80" t="s">
        <v>16115</v>
      </c>
      <c r="B2726" s="1">
        <v>477</v>
      </c>
      <c r="C2726" s="2" t="s">
        <v>5322</v>
      </c>
      <c r="D2726" s="1" t="s">
        <v>4825</v>
      </c>
      <c r="E2726" s="1" t="str">
        <f t="shared" si="126"/>
        <v/>
      </c>
      <c r="G2726" s="1" t="s">
        <v>17860</v>
      </c>
      <c r="H2726" s="9"/>
      <c r="I2726" s="17" t="str">
        <f t="shared" si="127"/>
        <v/>
      </c>
      <c r="J2726" s="2" t="s">
        <v>4821</v>
      </c>
      <c r="K2726" s="2" t="s">
        <v>4825</v>
      </c>
      <c r="L2726" s="2" t="s">
        <v>4826</v>
      </c>
      <c r="M2726" s="17">
        <v>2</v>
      </c>
      <c r="N2726" s="24"/>
      <c r="O2726" s="80">
        <f>MATCH(C2726,大汇总!$A$2:$A$6000,0)</f>
        <v>1364</v>
      </c>
      <c r="P2726">
        <f t="shared" ca="1" si="128"/>
        <v>0.23010662527658443</v>
      </c>
    </row>
    <row r="2727" spans="1:16" ht="70.150000000000006" hidden="1" customHeight="1">
      <c r="A2727" s="80" t="s">
        <v>16113</v>
      </c>
      <c r="B2727" s="1">
        <v>477</v>
      </c>
      <c r="C2727" s="2" t="s">
        <v>1233</v>
      </c>
      <c r="D2727" s="1" t="s">
        <v>1234</v>
      </c>
      <c r="E2727" s="1" t="str">
        <f t="shared" si="126"/>
        <v/>
      </c>
      <c r="G2727" s="1"/>
      <c r="H2727" s="9">
        <v>1</v>
      </c>
      <c r="I2727" s="17" t="str">
        <f t="shared" si="127"/>
        <v>√</v>
      </c>
      <c r="J2727" s="2" t="s">
        <v>1234</v>
      </c>
      <c r="K2727" s="2" t="s">
        <v>1235</v>
      </c>
      <c r="L2727" s="2" t="s">
        <v>1236</v>
      </c>
      <c r="M2727" s="17">
        <v>1</v>
      </c>
      <c r="N2727" s="24"/>
      <c r="O2727" s="80">
        <f>MATCH(C2727,大汇总!$A$2:$A$6000,0)</f>
        <v>5106</v>
      </c>
      <c r="P2727">
        <f t="shared" ca="1" si="128"/>
        <v>0.30480331637782609</v>
      </c>
    </row>
    <row r="2728" spans="1:16" ht="70.150000000000006" hidden="1" customHeight="1">
      <c r="A2728" s="80" t="s">
        <v>16116</v>
      </c>
      <c r="B2728" s="1">
        <v>477</v>
      </c>
      <c r="C2728" s="2" t="s">
        <v>7375</v>
      </c>
      <c r="D2728" s="1" t="s">
        <v>7376</v>
      </c>
      <c r="E2728" s="1" t="str">
        <f t="shared" si="126"/>
        <v/>
      </c>
      <c r="G2728" s="1"/>
      <c r="H2728" s="9">
        <v>1</v>
      </c>
      <c r="I2728" s="17" t="str">
        <f t="shared" si="127"/>
        <v>√</v>
      </c>
      <c r="J2728" s="2" t="s">
        <v>7376</v>
      </c>
      <c r="K2728" s="2" t="s">
        <v>7377</v>
      </c>
      <c r="L2728" s="2" t="s">
        <v>7378</v>
      </c>
      <c r="M2728" s="17">
        <v>1</v>
      </c>
      <c r="N2728" s="38"/>
      <c r="O2728" s="80">
        <f>MATCH(C2728,大汇总!$A$2:$A$6000,0)</f>
        <v>2814</v>
      </c>
      <c r="P2728">
        <f t="shared" ca="1" si="128"/>
        <v>0.86964220916079504</v>
      </c>
    </row>
    <row r="2729" spans="1:16" ht="70.150000000000006" hidden="1" customHeight="1">
      <c r="A2729" s="80" t="s">
        <v>16120</v>
      </c>
      <c r="B2729" s="54">
        <v>477</v>
      </c>
      <c r="C2729" s="2" t="s">
        <v>13977</v>
      </c>
      <c r="D2729" s="1" t="s">
        <v>13978</v>
      </c>
      <c r="E2729" s="9" t="str">
        <f t="shared" si="126"/>
        <v/>
      </c>
      <c r="G2729" s="9" t="s">
        <v>17860</v>
      </c>
      <c r="H2729" s="9"/>
      <c r="I2729" s="17" t="str">
        <f t="shared" si="127"/>
        <v/>
      </c>
      <c r="J2729" s="2" t="s">
        <v>13904</v>
      </c>
      <c r="K2729" s="2" t="s">
        <v>13978</v>
      </c>
      <c r="L2729" s="2" t="s">
        <v>13901</v>
      </c>
      <c r="M2729" s="17">
        <v>2</v>
      </c>
      <c r="N2729" s="25"/>
      <c r="O2729" s="80" t="e">
        <f>MATCH(C2729,大汇总!$A$2:$A$6000,0)</f>
        <v>#N/A</v>
      </c>
      <c r="P2729">
        <f t="shared" ca="1" si="128"/>
        <v>0.30411162507006773</v>
      </c>
    </row>
    <row r="2730" spans="1:16" ht="70.150000000000006" hidden="1" customHeight="1">
      <c r="A2730" s="80" t="s">
        <v>16115</v>
      </c>
      <c r="B2730" s="1">
        <v>478</v>
      </c>
      <c r="C2730" s="2" t="s">
        <v>5323</v>
      </c>
      <c r="D2730" s="1" t="s">
        <v>4836</v>
      </c>
      <c r="E2730" s="1" t="str">
        <f t="shared" si="126"/>
        <v/>
      </c>
      <c r="G2730" s="1" t="s">
        <v>17860</v>
      </c>
      <c r="H2730" s="9"/>
      <c r="I2730" s="17" t="str">
        <f t="shared" si="127"/>
        <v/>
      </c>
      <c r="J2730" s="2" t="s">
        <v>5324</v>
      </c>
      <c r="K2730" s="2" t="s">
        <v>4836</v>
      </c>
      <c r="L2730" s="2" t="s">
        <v>4838</v>
      </c>
      <c r="M2730" s="17">
        <v>2</v>
      </c>
      <c r="N2730" s="24"/>
      <c r="O2730" s="80" t="e">
        <f>MATCH(C2730,大汇总!$A$2:$A$6000,0)</f>
        <v>#N/A</v>
      </c>
      <c r="P2730">
        <f t="shared" ca="1" si="128"/>
        <v>0.60842887335639306</v>
      </c>
    </row>
    <row r="2731" spans="1:16" ht="70.150000000000006" hidden="1" customHeight="1">
      <c r="A2731" s="80" t="s">
        <v>16113</v>
      </c>
      <c r="B2731" s="1">
        <v>478</v>
      </c>
      <c r="C2731" s="2" t="s">
        <v>1237</v>
      </c>
      <c r="D2731" s="1" t="s">
        <v>1236</v>
      </c>
      <c r="E2731" s="1" t="str">
        <f t="shared" si="126"/>
        <v/>
      </c>
      <c r="G2731" s="1"/>
      <c r="H2731" s="9">
        <v>1</v>
      </c>
      <c r="I2731" s="17" t="str">
        <f t="shared" si="127"/>
        <v>√</v>
      </c>
      <c r="J2731" s="2" t="s">
        <v>1236</v>
      </c>
      <c r="K2731" s="2" t="s">
        <v>1235</v>
      </c>
      <c r="L2731" s="2" t="s">
        <v>1234</v>
      </c>
      <c r="M2731" s="17">
        <v>1</v>
      </c>
      <c r="N2731" s="24"/>
      <c r="O2731" s="80">
        <f>MATCH(C2731,大汇总!$A$2:$A$6000,0)</f>
        <v>3631</v>
      </c>
      <c r="P2731">
        <f t="shared" ca="1" si="128"/>
        <v>0.96494123243009378</v>
      </c>
    </row>
    <row r="2732" spans="1:16" ht="70.150000000000006" hidden="1" customHeight="1">
      <c r="A2732" s="80" t="s">
        <v>16116</v>
      </c>
      <c r="B2732" s="1">
        <v>478</v>
      </c>
      <c r="C2732" s="2" t="s">
        <v>7379</v>
      </c>
      <c r="D2732" s="1">
        <v>0.18140000000000001</v>
      </c>
      <c r="E2732" s="1" t="str">
        <f t="shared" si="126"/>
        <v/>
      </c>
      <c r="G2732" s="1"/>
      <c r="H2732" s="9"/>
      <c r="I2732" s="17" t="str">
        <f t="shared" si="127"/>
        <v/>
      </c>
      <c r="J2732" s="2">
        <v>0.75600000000000001</v>
      </c>
      <c r="K2732" s="2">
        <v>0.18140000000000001</v>
      </c>
      <c r="L2732" s="2">
        <v>0.85499999999999998</v>
      </c>
      <c r="M2732" s="17">
        <v>2</v>
      </c>
      <c r="N2732" s="38"/>
      <c r="O2732" s="80">
        <f>MATCH(C2732,大汇总!$A$2:$A$6000,0)</f>
        <v>3054</v>
      </c>
      <c r="P2732">
        <f t="shared" ca="1" si="128"/>
        <v>0.80007411794021421</v>
      </c>
    </row>
    <row r="2733" spans="1:16" ht="70.150000000000006" hidden="1" customHeight="1">
      <c r="A2733" s="80" t="s">
        <v>16120</v>
      </c>
      <c r="B2733" s="54">
        <v>478</v>
      </c>
      <c r="C2733" s="2" t="s">
        <v>13979</v>
      </c>
      <c r="D2733" s="1">
        <v>0</v>
      </c>
      <c r="E2733" s="9" t="str">
        <f t="shared" si="126"/>
        <v/>
      </c>
      <c r="G2733" s="9" t="s">
        <v>17860</v>
      </c>
      <c r="H2733" s="9"/>
      <c r="I2733" s="17" t="str">
        <f t="shared" si="127"/>
        <v/>
      </c>
      <c r="J2733" s="2">
        <v>2</v>
      </c>
      <c r="K2733" s="2">
        <v>1</v>
      </c>
      <c r="L2733" s="2">
        <v>0</v>
      </c>
      <c r="M2733" s="17">
        <v>3</v>
      </c>
      <c r="N2733" s="25"/>
      <c r="O2733" s="80">
        <f>MATCH(C2733,大汇总!$A$2:$A$6000,0)</f>
        <v>2348</v>
      </c>
      <c r="P2733">
        <f t="shared" ca="1" si="128"/>
        <v>9.5980068429503795E-2</v>
      </c>
    </row>
    <row r="2734" spans="1:16" ht="70.150000000000006" hidden="1" customHeight="1">
      <c r="A2734" s="80" t="s">
        <v>16115</v>
      </c>
      <c r="B2734" s="1">
        <v>479</v>
      </c>
      <c r="C2734" s="2" t="s">
        <v>5325</v>
      </c>
      <c r="D2734" s="1" t="s">
        <v>5326</v>
      </c>
      <c r="E2734" s="1" t="str">
        <f t="shared" si="126"/>
        <v/>
      </c>
      <c r="G2734" s="1" t="s">
        <v>17860</v>
      </c>
      <c r="H2734" s="9"/>
      <c r="I2734" s="17" t="str">
        <f t="shared" si="127"/>
        <v/>
      </c>
      <c r="J2734" s="2" t="s">
        <v>5328</v>
      </c>
      <c r="K2734" s="2" t="s">
        <v>5327</v>
      </c>
      <c r="L2734" s="2" t="s">
        <v>5326</v>
      </c>
      <c r="M2734" s="17">
        <v>3</v>
      </c>
      <c r="N2734" s="24"/>
      <c r="O2734" s="80">
        <f>MATCH(C2734,大汇总!$A$2:$A$6000,0)</f>
        <v>1361</v>
      </c>
      <c r="P2734">
        <f t="shared" ca="1" si="128"/>
        <v>0.6238446184969384</v>
      </c>
    </row>
    <row r="2735" spans="1:16" ht="70.150000000000006" hidden="1" customHeight="1">
      <c r="A2735" s="80" t="s">
        <v>16113</v>
      </c>
      <c r="B2735" s="1">
        <v>479</v>
      </c>
      <c r="C2735" s="2" t="s">
        <v>1238</v>
      </c>
      <c r="D2735" s="1" t="s">
        <v>1239</v>
      </c>
      <c r="E2735" s="1" t="str">
        <f t="shared" si="126"/>
        <v/>
      </c>
      <c r="G2735" s="1"/>
      <c r="H2735" s="9">
        <v>3</v>
      </c>
      <c r="I2735" s="17" t="str">
        <f t="shared" si="127"/>
        <v>√</v>
      </c>
      <c r="J2735" s="2" t="s">
        <v>1241</v>
      </c>
      <c r="K2735" s="2" t="s">
        <v>1240</v>
      </c>
      <c r="L2735" s="2" t="s">
        <v>1239</v>
      </c>
      <c r="M2735" s="17">
        <v>3</v>
      </c>
      <c r="N2735" s="24"/>
      <c r="O2735" s="80">
        <f>MATCH(C2735,大汇总!$A$2:$A$6000,0)</f>
        <v>3921</v>
      </c>
      <c r="P2735">
        <f t="shared" ca="1" si="128"/>
        <v>0.21083063425404081</v>
      </c>
    </row>
    <row r="2736" spans="1:16" ht="70.150000000000006" hidden="1" customHeight="1">
      <c r="A2736" s="80" t="s">
        <v>16116</v>
      </c>
      <c r="B2736" s="1">
        <v>479</v>
      </c>
      <c r="C2736" s="2" t="s">
        <v>7380</v>
      </c>
      <c r="D2736" s="1" t="s">
        <v>7381</v>
      </c>
      <c r="E2736" s="1" t="str">
        <f t="shared" si="126"/>
        <v/>
      </c>
      <c r="G2736" s="1"/>
      <c r="H2736" s="9"/>
      <c r="I2736" s="17" t="str">
        <f t="shared" si="127"/>
        <v/>
      </c>
      <c r="J2736" s="2" t="s">
        <v>7381</v>
      </c>
      <c r="K2736" s="2" t="s">
        <v>7382</v>
      </c>
      <c r="L2736" s="2" t="s">
        <v>7383</v>
      </c>
      <c r="M2736" s="17">
        <v>1</v>
      </c>
      <c r="N2736" s="38"/>
      <c r="O2736" s="80">
        <f>MATCH(C2736,大汇总!$A$2:$A$6000,0)</f>
        <v>3066</v>
      </c>
      <c r="P2736">
        <f t="shared" ca="1" si="128"/>
        <v>0.75230323442394043</v>
      </c>
    </row>
    <row r="2737" spans="1:16" ht="70.150000000000006" hidden="1" customHeight="1">
      <c r="A2737" s="80" t="s">
        <v>16114</v>
      </c>
      <c r="B2737" s="1">
        <v>479</v>
      </c>
      <c r="C2737" s="2" t="s">
        <v>2902</v>
      </c>
      <c r="D2737" s="1" t="s">
        <v>2903</v>
      </c>
      <c r="E2737" s="1" t="str">
        <f t="shared" si="126"/>
        <v/>
      </c>
      <c r="G2737" s="1"/>
      <c r="H2737" s="9">
        <v>1</v>
      </c>
      <c r="I2737" s="1" t="str">
        <f t="shared" si="127"/>
        <v>√</v>
      </c>
      <c r="J2737" s="2" t="s">
        <v>2903</v>
      </c>
      <c r="K2737" s="2" t="s">
        <v>2904</v>
      </c>
      <c r="L2737" s="2" t="s">
        <v>2905</v>
      </c>
      <c r="M2737" s="1">
        <v>1</v>
      </c>
      <c r="N2737" s="33"/>
      <c r="O2737" s="80">
        <f>MATCH(C2737,大汇总!$A$2:$A$6000,0)</f>
        <v>119</v>
      </c>
      <c r="P2737">
        <f t="shared" ca="1" si="128"/>
        <v>0.57823385653239945</v>
      </c>
    </row>
    <row r="2738" spans="1:16" ht="70.150000000000006" hidden="1" customHeight="1">
      <c r="A2738" s="80" t="s">
        <v>16120</v>
      </c>
      <c r="B2738" s="54">
        <v>479</v>
      </c>
      <c r="C2738" s="2" t="s">
        <v>13980</v>
      </c>
      <c r="D2738" s="1" t="s">
        <v>13981</v>
      </c>
      <c r="E2738" s="9" t="str">
        <f t="shared" si="126"/>
        <v/>
      </c>
      <c r="G2738" s="9" t="s">
        <v>17860</v>
      </c>
      <c r="H2738" s="9"/>
      <c r="I2738" s="17" t="str">
        <f t="shared" si="127"/>
        <v/>
      </c>
      <c r="J2738" s="2" t="s">
        <v>13901</v>
      </c>
      <c r="K2738" s="2" t="s">
        <v>13904</v>
      </c>
      <c r="L2738" s="2" t="s">
        <v>13981</v>
      </c>
      <c r="M2738" s="17">
        <v>3</v>
      </c>
      <c r="N2738" s="25"/>
      <c r="O2738" s="80" t="e">
        <f>MATCH(C2738,大汇总!$A$2:$A$6000,0)</f>
        <v>#N/A</v>
      </c>
      <c r="P2738">
        <f t="shared" ca="1" si="128"/>
        <v>0.23542057328822064</v>
      </c>
    </row>
    <row r="2739" spans="1:16" ht="70.150000000000006" hidden="1" customHeight="1">
      <c r="A2739" s="80" t="s">
        <v>16115</v>
      </c>
      <c r="B2739" s="1">
        <v>480</v>
      </c>
      <c r="C2739" s="2" t="s">
        <v>5329</v>
      </c>
      <c r="D2739" s="1" t="s">
        <v>5327</v>
      </c>
      <c r="E2739" s="1" t="str">
        <f t="shared" si="126"/>
        <v/>
      </c>
      <c r="G2739" s="1" t="s">
        <v>17860</v>
      </c>
      <c r="H2739" s="9"/>
      <c r="I2739" s="17" t="str">
        <f t="shared" si="127"/>
        <v/>
      </c>
      <c r="J2739" s="2" t="s">
        <v>5326</v>
      </c>
      <c r="K2739" s="2" t="s">
        <v>5327</v>
      </c>
      <c r="L2739" s="2" t="s">
        <v>5328</v>
      </c>
      <c r="M2739" s="17">
        <v>2</v>
      </c>
      <c r="N2739" s="24"/>
      <c r="O2739" s="80">
        <f>MATCH(C2739,大汇总!$A$2:$A$6000,0)</f>
        <v>1360</v>
      </c>
      <c r="P2739">
        <f t="shared" ca="1" si="128"/>
        <v>0.52101158431596928</v>
      </c>
    </row>
    <row r="2740" spans="1:16" ht="70.150000000000006" hidden="1" customHeight="1">
      <c r="A2740" s="80" t="s">
        <v>16113</v>
      </c>
      <c r="B2740" s="1">
        <v>480</v>
      </c>
      <c r="C2740" s="2" t="s">
        <v>1242</v>
      </c>
      <c r="D2740" s="1" t="s">
        <v>1240</v>
      </c>
      <c r="E2740" s="1" t="str">
        <f t="shared" si="126"/>
        <v/>
      </c>
      <c r="G2740" s="1"/>
      <c r="H2740" s="9">
        <v>1</v>
      </c>
      <c r="I2740" s="17" t="str">
        <f t="shared" si="127"/>
        <v>√</v>
      </c>
      <c r="J2740" s="2" t="s">
        <v>1240</v>
      </c>
      <c r="K2740" s="2" t="s">
        <v>1235</v>
      </c>
      <c r="L2740" s="2" t="s">
        <v>1241</v>
      </c>
      <c r="M2740" s="17">
        <v>1</v>
      </c>
      <c r="N2740" s="24"/>
      <c r="O2740" s="80">
        <f>MATCH(C2740,大汇总!$A$2:$A$6000,0)</f>
        <v>3920</v>
      </c>
      <c r="P2740">
        <f t="shared" ca="1" si="128"/>
        <v>0.54205825165011123</v>
      </c>
    </row>
    <row r="2741" spans="1:16" ht="70.150000000000006" hidden="1" customHeight="1">
      <c r="A2741" s="80" t="s">
        <v>16116</v>
      </c>
      <c r="B2741" s="1">
        <v>480</v>
      </c>
      <c r="C2741" s="2" t="s">
        <v>7384</v>
      </c>
      <c r="D2741" s="1" t="s">
        <v>7385</v>
      </c>
      <c r="E2741" s="1" t="str">
        <f t="shared" si="126"/>
        <v/>
      </c>
      <c r="F2741" s="9" t="s">
        <v>17901</v>
      </c>
      <c r="G2741" s="1"/>
      <c r="H2741" s="9">
        <v>1</v>
      </c>
      <c r="I2741" s="17" t="str">
        <f t="shared" si="127"/>
        <v>√</v>
      </c>
      <c r="J2741" s="2" t="s">
        <v>7385</v>
      </c>
      <c r="K2741" s="2" t="s">
        <v>7386</v>
      </c>
      <c r="L2741" s="2" t="s">
        <v>7387</v>
      </c>
      <c r="M2741" s="17">
        <v>1</v>
      </c>
      <c r="N2741" s="38"/>
      <c r="O2741" s="80">
        <f>MATCH(C2741,大汇总!$A$2:$A$6000,0)</f>
        <v>3074</v>
      </c>
      <c r="P2741">
        <f t="shared" ca="1" si="128"/>
        <v>0.92064569978053223</v>
      </c>
    </row>
    <row r="2742" spans="1:16" ht="70.150000000000006" hidden="1" customHeight="1">
      <c r="A2742" s="80" t="s">
        <v>16120</v>
      </c>
      <c r="B2742" s="54">
        <v>480</v>
      </c>
      <c r="C2742" s="2" t="s">
        <v>13982</v>
      </c>
      <c r="D2742" s="1">
        <v>2</v>
      </c>
      <c r="E2742" s="9" t="str">
        <f t="shared" si="126"/>
        <v/>
      </c>
      <c r="G2742" s="9" t="s">
        <v>17860</v>
      </c>
      <c r="H2742" s="9"/>
      <c r="I2742" s="17" t="str">
        <f t="shared" si="127"/>
        <v/>
      </c>
      <c r="J2742" s="2">
        <v>0</v>
      </c>
      <c r="K2742" s="2">
        <v>1</v>
      </c>
      <c r="L2742" s="2">
        <v>2</v>
      </c>
      <c r="M2742" s="17">
        <v>3</v>
      </c>
      <c r="N2742" s="25"/>
      <c r="O2742" s="80" t="e">
        <f>MATCH(C2742,大汇总!$A$2:$A$6000,0)</f>
        <v>#N/A</v>
      </c>
      <c r="P2742">
        <f t="shared" ca="1" si="128"/>
        <v>0.63126333509363375</v>
      </c>
    </row>
    <row r="2743" spans="1:16" ht="70.150000000000006" hidden="1" customHeight="1">
      <c r="A2743" s="80" t="s">
        <v>16115</v>
      </c>
      <c r="B2743" s="1">
        <v>481</v>
      </c>
      <c r="C2743" s="2" t="s">
        <v>5330</v>
      </c>
      <c r="D2743" s="1" t="s">
        <v>5331</v>
      </c>
      <c r="E2743" s="1" t="str">
        <f t="shared" si="126"/>
        <v/>
      </c>
      <c r="G2743" s="1" t="s">
        <v>17860</v>
      </c>
      <c r="H2743" s="9"/>
      <c r="I2743" s="17" t="str">
        <f t="shared" si="127"/>
        <v/>
      </c>
      <c r="J2743" s="2" t="s">
        <v>5331</v>
      </c>
      <c r="K2743" s="2" t="s">
        <v>5228</v>
      </c>
      <c r="L2743" s="2" t="s">
        <v>5332</v>
      </c>
      <c r="M2743" s="17">
        <v>1</v>
      </c>
      <c r="N2743" s="24"/>
      <c r="O2743" s="80">
        <f>MATCH(C2743,大汇总!$A$2:$A$6000,0)</f>
        <v>1369</v>
      </c>
      <c r="P2743">
        <f t="shared" ca="1" si="128"/>
        <v>0.34086297119445275</v>
      </c>
    </row>
    <row r="2744" spans="1:16" ht="70.150000000000006" hidden="1" customHeight="1">
      <c r="A2744" s="80" t="s">
        <v>16113</v>
      </c>
      <c r="B2744" s="1">
        <v>481</v>
      </c>
      <c r="C2744" s="2" t="s">
        <v>1243</v>
      </c>
      <c r="D2744" s="1" t="s">
        <v>1244</v>
      </c>
      <c r="E2744" s="1" t="str">
        <f t="shared" si="126"/>
        <v/>
      </c>
      <c r="G2744" s="1"/>
      <c r="H2744" s="9">
        <v>3</v>
      </c>
      <c r="I2744" s="17" t="str">
        <f t="shared" si="127"/>
        <v>√</v>
      </c>
      <c r="J2744" s="2" t="s">
        <v>1239</v>
      </c>
      <c r="K2744" s="2" t="s">
        <v>1240</v>
      </c>
      <c r="L2744" s="2" t="s">
        <v>1244</v>
      </c>
      <c r="M2744" s="17">
        <v>3</v>
      </c>
      <c r="N2744" s="24"/>
      <c r="O2744" s="80">
        <f>MATCH(C2744,大汇总!$A$2:$A$6000,0)</f>
        <v>3924</v>
      </c>
      <c r="P2744">
        <f t="shared" ca="1" si="128"/>
        <v>0.28980073824399355</v>
      </c>
    </row>
    <row r="2745" spans="1:16" ht="70.150000000000006" hidden="1" customHeight="1">
      <c r="A2745" s="80" t="s">
        <v>16116</v>
      </c>
      <c r="B2745" s="1">
        <v>481</v>
      </c>
      <c r="C2745" s="2" t="s">
        <v>7388</v>
      </c>
      <c r="D2745" s="1" t="s">
        <v>7389</v>
      </c>
      <c r="E2745" s="1" t="str">
        <f t="shared" si="126"/>
        <v/>
      </c>
      <c r="F2745" s="9" t="s">
        <v>17901</v>
      </c>
      <c r="G2745" s="1"/>
      <c r="H2745" s="9">
        <v>1</v>
      </c>
      <c r="I2745" s="17" t="str">
        <f t="shared" si="127"/>
        <v>√</v>
      </c>
      <c r="J2745" s="2" t="s">
        <v>7389</v>
      </c>
      <c r="K2745" s="2" t="s">
        <v>7390</v>
      </c>
      <c r="L2745" s="2" t="s">
        <v>7391</v>
      </c>
      <c r="M2745" s="17">
        <v>1</v>
      </c>
      <c r="N2745" s="38"/>
      <c r="O2745" s="80">
        <f>MATCH(C2745,大汇总!$A$2:$A$6000,0)</f>
        <v>3455</v>
      </c>
      <c r="P2745">
        <f t="shared" ca="1" si="128"/>
        <v>0.41319437009829219</v>
      </c>
    </row>
    <row r="2746" spans="1:16" ht="70.150000000000006" hidden="1" customHeight="1">
      <c r="A2746" s="80" t="s">
        <v>16120</v>
      </c>
      <c r="B2746" s="54">
        <v>481</v>
      </c>
      <c r="C2746" s="2" t="s">
        <v>13983</v>
      </c>
      <c r="D2746" s="1" t="s">
        <v>13904</v>
      </c>
      <c r="E2746" s="9" t="str">
        <f t="shared" si="126"/>
        <v/>
      </c>
      <c r="G2746" s="9" t="s">
        <v>17860</v>
      </c>
      <c r="H2746" s="9"/>
      <c r="I2746" s="17" t="str">
        <f t="shared" si="127"/>
        <v/>
      </c>
      <c r="J2746" s="2" t="s">
        <v>13901</v>
      </c>
      <c r="K2746" s="2" t="s">
        <v>13984</v>
      </c>
      <c r="L2746" s="2" t="s">
        <v>13904</v>
      </c>
      <c r="M2746" s="17">
        <v>3</v>
      </c>
      <c r="N2746" s="25"/>
      <c r="O2746" s="80">
        <f>MATCH(C2746,大汇总!$A$2:$A$6000,0)</f>
        <v>2349</v>
      </c>
      <c r="P2746">
        <f t="shared" ca="1" si="128"/>
        <v>0.44569081539094957</v>
      </c>
    </row>
    <row r="2747" spans="1:16" ht="70.150000000000006" hidden="1" customHeight="1">
      <c r="A2747" s="80" t="s">
        <v>16115</v>
      </c>
      <c r="B2747" s="1">
        <v>482</v>
      </c>
      <c r="C2747" s="2" t="s">
        <v>5333</v>
      </c>
      <c r="D2747" s="1" t="s">
        <v>5334</v>
      </c>
      <c r="E2747" s="1" t="str">
        <f t="shared" si="126"/>
        <v/>
      </c>
      <c r="G2747" s="1" t="s">
        <v>17860</v>
      </c>
      <c r="H2747" s="9"/>
      <c r="I2747" s="17" t="str">
        <f t="shared" si="127"/>
        <v/>
      </c>
      <c r="J2747" s="2" t="s">
        <v>5335</v>
      </c>
      <c r="K2747" s="2" t="s">
        <v>5334</v>
      </c>
      <c r="L2747" s="2" t="s">
        <v>5336</v>
      </c>
      <c r="M2747" s="17">
        <v>2</v>
      </c>
      <c r="N2747" s="24"/>
      <c r="O2747" s="80">
        <f>MATCH(C2747,大汇总!$A$2:$A$6000,0)</f>
        <v>1368</v>
      </c>
      <c r="P2747">
        <f t="shared" ca="1" si="128"/>
        <v>0.50510035159640165</v>
      </c>
    </row>
    <row r="2748" spans="1:16" ht="70.150000000000006" hidden="1" customHeight="1">
      <c r="A2748" s="80" t="s">
        <v>16113</v>
      </c>
      <c r="B2748" s="1">
        <v>482</v>
      </c>
      <c r="C2748" s="2" t="s">
        <v>1245</v>
      </c>
      <c r="D2748" s="1" t="s">
        <v>1246</v>
      </c>
      <c r="E2748" s="1" t="str">
        <f t="shared" si="126"/>
        <v/>
      </c>
      <c r="G2748" s="1"/>
      <c r="H2748" s="9">
        <v>1</v>
      </c>
      <c r="I2748" s="17" t="str">
        <f t="shared" si="127"/>
        <v>√</v>
      </c>
      <c r="J2748" s="2" t="s">
        <v>1246</v>
      </c>
      <c r="K2748" s="2" t="s">
        <v>1235</v>
      </c>
      <c r="L2748" s="2" t="s">
        <v>1241</v>
      </c>
      <c r="M2748" s="17">
        <v>1</v>
      </c>
      <c r="N2748" s="23"/>
      <c r="O2748" s="80" t="e">
        <f>MATCH(C2748,大汇总!$A$2:$A$6000,0)</f>
        <v>#N/A</v>
      </c>
      <c r="P2748">
        <f t="shared" ca="1" si="128"/>
        <v>0.30694738868434746</v>
      </c>
    </row>
    <row r="2749" spans="1:16" ht="70.150000000000006" hidden="1" customHeight="1">
      <c r="A2749" s="80" t="s">
        <v>16116</v>
      </c>
      <c r="B2749" s="1">
        <v>482</v>
      </c>
      <c r="C2749" s="2" t="s">
        <v>7392</v>
      </c>
      <c r="D2749" s="1" t="s">
        <v>7393</v>
      </c>
      <c r="E2749" s="1" t="str">
        <f t="shared" si="126"/>
        <v/>
      </c>
      <c r="G2749" s="1"/>
      <c r="H2749" s="9">
        <v>3</v>
      </c>
      <c r="I2749" s="17" t="str">
        <f t="shared" si="127"/>
        <v>√</v>
      </c>
      <c r="J2749" s="2" t="s">
        <v>7395</v>
      </c>
      <c r="K2749" s="2" t="s">
        <v>7394</v>
      </c>
      <c r="L2749" s="2" t="s">
        <v>7393</v>
      </c>
      <c r="M2749" s="17">
        <v>3</v>
      </c>
      <c r="N2749" s="38"/>
      <c r="O2749" s="80">
        <f>MATCH(C2749,大汇总!$A$2:$A$6000,0)</f>
        <v>3966</v>
      </c>
      <c r="P2749">
        <f t="shared" ca="1" si="128"/>
        <v>0.28326149049418636</v>
      </c>
    </row>
    <row r="2750" spans="1:16" ht="70.150000000000006" hidden="1" customHeight="1">
      <c r="A2750" s="80" t="s">
        <v>16120</v>
      </c>
      <c r="B2750" s="54">
        <v>482</v>
      </c>
      <c r="C2750" s="2" t="s">
        <v>13985</v>
      </c>
      <c r="D2750" s="1" t="s">
        <v>13986</v>
      </c>
      <c r="E2750" s="9" t="str">
        <f t="shared" si="126"/>
        <v/>
      </c>
      <c r="G2750" s="9" t="s">
        <v>17860</v>
      </c>
      <c r="H2750" s="9"/>
      <c r="I2750" s="17" t="str">
        <f t="shared" si="127"/>
        <v/>
      </c>
      <c r="J2750" s="2" t="s">
        <v>13901</v>
      </c>
      <c r="K2750" s="2" t="s">
        <v>13904</v>
      </c>
      <c r="L2750" s="2" t="s">
        <v>13986</v>
      </c>
      <c r="M2750" s="17">
        <v>3</v>
      </c>
      <c r="N2750" s="25"/>
      <c r="O2750" s="80" t="e">
        <f>MATCH(C2750,大汇总!$A$2:$A$6000,0)</f>
        <v>#N/A</v>
      </c>
      <c r="P2750">
        <f t="shared" ca="1" si="128"/>
        <v>0.6217623038343566</v>
      </c>
    </row>
    <row r="2751" spans="1:16" ht="70.150000000000006" hidden="1" customHeight="1">
      <c r="A2751" s="80" t="s">
        <v>16115</v>
      </c>
      <c r="B2751" s="1">
        <v>483</v>
      </c>
      <c r="C2751" s="2" t="s">
        <v>5337</v>
      </c>
      <c r="D2751" s="1" t="s">
        <v>5338</v>
      </c>
      <c r="E2751" s="1" t="str">
        <f t="shared" si="126"/>
        <v/>
      </c>
      <c r="G2751" s="1"/>
      <c r="H2751" s="9">
        <v>1</v>
      </c>
      <c r="I2751" s="17" t="str">
        <f t="shared" si="127"/>
        <v>√</v>
      </c>
      <c r="J2751" s="2" t="s">
        <v>5338</v>
      </c>
      <c r="K2751" s="2" t="s">
        <v>5339</v>
      </c>
      <c r="L2751" s="2" t="s">
        <v>5340</v>
      </c>
      <c r="M2751" s="17">
        <v>1</v>
      </c>
      <c r="N2751" s="24"/>
      <c r="O2751" s="80">
        <f>MATCH(C2751,大汇总!$A$2:$A$6000,0)</f>
        <v>3482</v>
      </c>
      <c r="P2751">
        <f t="shared" ca="1" si="128"/>
        <v>0.21298136915983046</v>
      </c>
    </row>
    <row r="2752" spans="1:16" ht="70.150000000000006" hidden="1" customHeight="1">
      <c r="A2752" s="80" t="s">
        <v>16113</v>
      </c>
      <c r="B2752" s="1">
        <v>483</v>
      </c>
      <c r="C2752" s="2" t="s">
        <v>1247</v>
      </c>
      <c r="D2752" s="1" t="s">
        <v>1248</v>
      </c>
      <c r="E2752" s="1" t="str">
        <f t="shared" si="126"/>
        <v/>
      </c>
      <c r="G2752" s="1" t="s">
        <v>17862</v>
      </c>
      <c r="H2752" s="9">
        <v>1</v>
      </c>
      <c r="I2752" s="17" t="str">
        <f t="shared" si="127"/>
        <v>√</v>
      </c>
      <c r="J2752" s="2" t="s">
        <v>1248</v>
      </c>
      <c r="K2752" s="2" t="s">
        <v>1249</v>
      </c>
      <c r="L2752" s="2" t="s">
        <v>1244</v>
      </c>
      <c r="M2752" s="17">
        <v>1</v>
      </c>
      <c r="N2752" s="23"/>
      <c r="O2752" s="80">
        <f>MATCH(C2752,大汇总!$A$2:$A$6000,0)</f>
        <v>3919</v>
      </c>
      <c r="P2752">
        <f t="shared" ca="1" si="128"/>
        <v>0.25010549210908251</v>
      </c>
    </row>
    <row r="2753" spans="1:16" ht="70.150000000000006" hidden="1" customHeight="1">
      <c r="A2753" s="80" t="s">
        <v>16116</v>
      </c>
      <c r="B2753" s="1">
        <v>483</v>
      </c>
      <c r="C2753" s="2" t="s">
        <v>7396</v>
      </c>
      <c r="D2753" s="1" t="s">
        <v>7397</v>
      </c>
      <c r="E2753" s="1" t="str">
        <f t="shared" si="126"/>
        <v/>
      </c>
      <c r="G2753" s="1"/>
      <c r="H2753" s="19">
        <v>1</v>
      </c>
      <c r="I2753" s="17" t="str">
        <f t="shared" si="127"/>
        <v>√</v>
      </c>
      <c r="J2753" s="2" t="s">
        <v>7397</v>
      </c>
      <c r="K2753" s="2" t="s">
        <v>7398</v>
      </c>
      <c r="L2753" s="2" t="s">
        <v>7399</v>
      </c>
      <c r="M2753" s="17">
        <v>1</v>
      </c>
      <c r="N2753" s="38"/>
      <c r="O2753" s="80">
        <f>MATCH(C2753,大汇总!$A$2:$A$6000,0)</f>
        <v>3989</v>
      </c>
      <c r="P2753">
        <f t="shared" ca="1" si="128"/>
        <v>0.81107208113417062</v>
      </c>
    </row>
    <row r="2754" spans="1:16" ht="70.150000000000006" hidden="1" customHeight="1">
      <c r="A2754" s="80" t="s">
        <v>16120</v>
      </c>
      <c r="B2754" s="54">
        <v>483</v>
      </c>
      <c r="C2754" s="2" t="s">
        <v>13987</v>
      </c>
      <c r="D2754" s="1" t="s">
        <v>13986</v>
      </c>
      <c r="E2754" s="9" t="str">
        <f t="shared" ref="E2754:E2817" si="129">IF(I2754="×",IF(M2754=1,J2754,IF(M2754=2,K2754,IF(M2754=3,L2754,""))),"")</f>
        <v/>
      </c>
      <c r="G2754" s="9" t="s">
        <v>17860</v>
      </c>
      <c r="H2754" s="19"/>
      <c r="I2754" s="17" t="str">
        <f t="shared" ref="I2754:I2817" si="130">IF(H2754="","",IF(H2754=M2754,"√","×"))</f>
        <v/>
      </c>
      <c r="J2754" s="2" t="s">
        <v>13986</v>
      </c>
      <c r="K2754" s="2" t="s">
        <v>13904</v>
      </c>
      <c r="L2754" s="2" t="s">
        <v>13901</v>
      </c>
      <c r="M2754" s="17">
        <v>1</v>
      </c>
      <c r="N2754" s="25"/>
      <c r="O2754" s="80" t="e">
        <f>MATCH(C2754,大汇总!$A$2:$A$6000,0)</f>
        <v>#N/A</v>
      </c>
      <c r="P2754">
        <f t="shared" ref="P2754:P2817" ca="1" si="131">RAND()</f>
        <v>0.43972857835008516</v>
      </c>
    </row>
    <row r="2755" spans="1:16" ht="70.150000000000006" hidden="1" customHeight="1">
      <c r="A2755" s="80" t="s">
        <v>16115</v>
      </c>
      <c r="B2755" s="1">
        <v>484</v>
      </c>
      <c r="C2755" s="2" t="s">
        <v>15672</v>
      </c>
      <c r="D2755" s="1" t="s">
        <v>5341</v>
      </c>
      <c r="E2755" s="1" t="str">
        <f t="shared" si="129"/>
        <v/>
      </c>
      <c r="G2755" s="1"/>
      <c r="H2755" s="9">
        <v>1</v>
      </c>
      <c r="I2755" s="17" t="str">
        <f t="shared" si="130"/>
        <v>√</v>
      </c>
      <c r="J2755" s="2" t="s">
        <v>5341</v>
      </c>
      <c r="K2755" s="2" t="s">
        <v>5342</v>
      </c>
      <c r="L2755" s="2" t="s">
        <v>5343</v>
      </c>
      <c r="M2755" s="17">
        <v>1</v>
      </c>
      <c r="N2755" s="24"/>
      <c r="O2755" s="80">
        <f>MATCH(C2755,大汇总!$A$2:$A$6000,0)</f>
        <v>860</v>
      </c>
      <c r="P2755">
        <f t="shared" ca="1" si="131"/>
        <v>6.391276318910255E-2</v>
      </c>
    </row>
    <row r="2756" spans="1:16" ht="70.150000000000006" hidden="1" customHeight="1">
      <c r="A2756" s="80" t="s">
        <v>16113</v>
      </c>
      <c r="B2756" s="1">
        <v>484</v>
      </c>
      <c r="C2756" s="2" t="s">
        <v>1250</v>
      </c>
      <c r="D2756" s="1" t="s">
        <v>1251</v>
      </c>
      <c r="E2756" s="1" t="str">
        <f t="shared" si="129"/>
        <v/>
      </c>
      <c r="G2756" s="1"/>
      <c r="H2756" s="9">
        <v>2</v>
      </c>
      <c r="I2756" s="17" t="str">
        <f t="shared" si="130"/>
        <v>√</v>
      </c>
      <c r="J2756" s="2" t="s">
        <v>1252</v>
      </c>
      <c r="K2756" s="2" t="s">
        <v>1251</v>
      </c>
      <c r="L2756" s="2" t="s">
        <v>1253</v>
      </c>
      <c r="M2756" s="17">
        <v>2</v>
      </c>
      <c r="N2756" s="24"/>
      <c r="O2756" s="80">
        <f>MATCH(C2756,大汇总!$A$2:$A$6000,0)</f>
        <v>2759</v>
      </c>
      <c r="P2756">
        <f t="shared" ca="1" si="131"/>
        <v>9.4830356939780258E-2</v>
      </c>
    </row>
    <row r="2757" spans="1:16" ht="70.150000000000006" hidden="1" customHeight="1">
      <c r="A2757" s="80" t="s">
        <v>16116</v>
      </c>
      <c r="B2757" s="1">
        <v>484</v>
      </c>
      <c r="C2757" s="2" t="s">
        <v>7400</v>
      </c>
      <c r="D2757" s="1">
        <v>0.22</v>
      </c>
      <c r="E2757" s="1" t="str">
        <f t="shared" si="129"/>
        <v/>
      </c>
      <c r="F2757" s="9" t="s">
        <v>17901</v>
      </c>
      <c r="G2757" s="1" t="s">
        <v>17857</v>
      </c>
      <c r="H2757" s="9"/>
      <c r="I2757" s="17" t="str">
        <f t="shared" si="130"/>
        <v/>
      </c>
      <c r="J2757" s="2">
        <v>0.34</v>
      </c>
      <c r="K2757" s="2">
        <v>0.28999999999999998</v>
      </c>
      <c r="L2757" s="2">
        <v>0.22</v>
      </c>
      <c r="M2757" s="17">
        <v>3</v>
      </c>
      <c r="N2757" s="38"/>
      <c r="O2757" s="80">
        <f>MATCH(C2757,大汇总!$A$2:$A$6000,0)</f>
        <v>4280</v>
      </c>
      <c r="P2757">
        <f t="shared" ca="1" si="131"/>
        <v>0.6798471763252949</v>
      </c>
    </row>
    <row r="2758" spans="1:16" ht="70.150000000000006" hidden="1" customHeight="1">
      <c r="A2758" s="80" t="s">
        <v>16120</v>
      </c>
      <c r="B2758" s="54">
        <v>484</v>
      </c>
      <c r="C2758" s="2" t="s">
        <v>13988</v>
      </c>
      <c r="D2758" s="1" t="s">
        <v>13922</v>
      </c>
      <c r="E2758" s="9" t="str">
        <f t="shared" si="129"/>
        <v/>
      </c>
      <c r="G2758" s="9" t="s">
        <v>17860</v>
      </c>
      <c r="H2758" s="9"/>
      <c r="I2758" s="17" t="str">
        <f t="shared" si="130"/>
        <v/>
      </c>
      <c r="J2758" s="2" t="s">
        <v>13922</v>
      </c>
      <c r="K2758" s="2" t="s">
        <v>13989</v>
      </c>
      <c r="L2758" s="2" t="s">
        <v>13910</v>
      </c>
      <c r="M2758" s="17">
        <v>1</v>
      </c>
      <c r="N2758" s="25"/>
      <c r="O2758" s="80">
        <f>MATCH(C2758,大汇总!$A$2:$A$6000,0)</f>
        <v>2350</v>
      </c>
      <c r="P2758">
        <f t="shared" ca="1" si="131"/>
        <v>0.34362008701400015</v>
      </c>
    </row>
    <row r="2759" spans="1:16" ht="70.150000000000006" hidden="1" customHeight="1">
      <c r="A2759" s="80" t="s">
        <v>16115</v>
      </c>
      <c r="B2759" s="1">
        <v>485</v>
      </c>
      <c r="C2759" s="2" t="s">
        <v>15673</v>
      </c>
      <c r="D2759" s="1" t="s">
        <v>5344</v>
      </c>
      <c r="E2759" s="1" t="str">
        <f t="shared" si="129"/>
        <v/>
      </c>
      <c r="G2759" s="1"/>
      <c r="H2759" s="9">
        <v>3</v>
      </c>
      <c r="I2759" s="17" t="str">
        <f t="shared" si="130"/>
        <v>√</v>
      </c>
      <c r="J2759" s="2" t="s">
        <v>5346</v>
      </c>
      <c r="K2759" s="2" t="s">
        <v>5345</v>
      </c>
      <c r="L2759" s="2" t="s">
        <v>5344</v>
      </c>
      <c r="M2759" s="17">
        <v>3</v>
      </c>
      <c r="N2759" s="24"/>
      <c r="O2759" s="80">
        <f>MATCH(C2759,大汇总!$A$2:$A$6000,0)</f>
        <v>1796</v>
      </c>
      <c r="P2759">
        <f t="shared" ca="1" si="131"/>
        <v>0.23538102234070435</v>
      </c>
    </row>
    <row r="2760" spans="1:16" ht="70.150000000000006" hidden="1" customHeight="1">
      <c r="A2760" s="80" t="s">
        <v>16113</v>
      </c>
      <c r="B2760" s="34">
        <v>485</v>
      </c>
      <c r="C2760" s="35" t="s">
        <v>1254</v>
      </c>
      <c r="D2760" s="1" t="s">
        <v>1255</v>
      </c>
      <c r="E2760" s="34" t="str">
        <f t="shared" si="129"/>
        <v/>
      </c>
      <c r="G2760" s="34"/>
      <c r="H2760" s="36">
        <v>1</v>
      </c>
      <c r="I2760" s="37" t="str">
        <f t="shared" si="130"/>
        <v>√</v>
      </c>
      <c r="J2760" s="35" t="s">
        <v>1255</v>
      </c>
      <c r="K2760" s="35" t="s">
        <v>1256</v>
      </c>
      <c r="L2760" s="35" t="s">
        <v>1257</v>
      </c>
      <c r="M2760" s="17">
        <v>1</v>
      </c>
      <c r="N2760" s="23"/>
      <c r="O2760" s="80">
        <f>MATCH(C2760,大汇总!$A$2:$A$6000,0)</f>
        <v>3216</v>
      </c>
      <c r="P2760">
        <f t="shared" ca="1" si="131"/>
        <v>0.69296150724035099</v>
      </c>
    </row>
    <row r="2761" spans="1:16" ht="70.150000000000006" hidden="1" customHeight="1">
      <c r="A2761" s="80" t="s">
        <v>16116</v>
      </c>
      <c r="B2761" s="1">
        <v>485</v>
      </c>
      <c r="C2761" s="2" t="s">
        <v>7401</v>
      </c>
      <c r="D2761" s="1" t="s">
        <v>7402</v>
      </c>
      <c r="E2761" s="1" t="str">
        <f t="shared" si="129"/>
        <v/>
      </c>
      <c r="F2761" s="1" t="s">
        <v>17901</v>
      </c>
      <c r="G2761" s="1" t="s">
        <v>17857</v>
      </c>
      <c r="H2761" s="9"/>
      <c r="I2761" s="17" t="str">
        <f t="shared" si="130"/>
        <v/>
      </c>
      <c r="J2761" s="2" t="s">
        <v>7404</v>
      </c>
      <c r="K2761" s="2" t="s">
        <v>7403</v>
      </c>
      <c r="L2761" s="2" t="s">
        <v>7402</v>
      </c>
      <c r="M2761" s="17">
        <v>3</v>
      </c>
      <c r="N2761" s="38"/>
      <c r="O2761" s="80">
        <f>MATCH(C2761,大汇总!$A$2:$A$6000,0)</f>
        <v>4287</v>
      </c>
      <c r="P2761">
        <f t="shared" ca="1" si="131"/>
        <v>0.58979239245253534</v>
      </c>
    </row>
    <row r="2762" spans="1:16" ht="70.150000000000006" hidden="1" customHeight="1">
      <c r="A2762" s="80" t="s">
        <v>16120</v>
      </c>
      <c r="B2762" s="54">
        <v>485</v>
      </c>
      <c r="C2762" s="2" t="s">
        <v>13990</v>
      </c>
      <c r="D2762" s="1" t="s">
        <v>13991</v>
      </c>
      <c r="E2762" s="9" t="str">
        <f t="shared" si="129"/>
        <v/>
      </c>
      <c r="G2762" s="9" t="s">
        <v>17860</v>
      </c>
      <c r="H2762" s="9"/>
      <c r="I2762" s="17" t="str">
        <f t="shared" si="130"/>
        <v/>
      </c>
      <c r="J2762" s="2" t="s">
        <v>13991</v>
      </c>
      <c r="K2762" s="2" t="s">
        <v>13904</v>
      </c>
      <c r="L2762" s="2" t="s">
        <v>13901</v>
      </c>
      <c r="M2762" s="17">
        <v>1</v>
      </c>
      <c r="N2762" s="25"/>
      <c r="O2762" s="80" t="e">
        <f>MATCH(C2762,大汇总!$A$2:$A$6000,0)</f>
        <v>#N/A</v>
      </c>
      <c r="P2762">
        <f t="shared" ca="1" si="131"/>
        <v>0.11767851207087732</v>
      </c>
    </row>
    <row r="2763" spans="1:16" ht="70.150000000000006" hidden="1" customHeight="1">
      <c r="A2763" s="80" t="s">
        <v>16115</v>
      </c>
      <c r="B2763" s="1">
        <v>486</v>
      </c>
      <c r="C2763" s="2" t="s">
        <v>15674</v>
      </c>
      <c r="D2763" s="1" t="s">
        <v>5347</v>
      </c>
      <c r="E2763" s="1" t="str">
        <f t="shared" si="129"/>
        <v/>
      </c>
      <c r="G2763" s="1"/>
      <c r="H2763" s="9">
        <v>3</v>
      </c>
      <c r="I2763" s="17" t="str">
        <f t="shared" si="130"/>
        <v>√</v>
      </c>
      <c r="J2763" s="2" t="s">
        <v>5349</v>
      </c>
      <c r="K2763" s="2" t="s">
        <v>5348</v>
      </c>
      <c r="L2763" s="2" t="s">
        <v>5347</v>
      </c>
      <c r="M2763" s="17">
        <v>3</v>
      </c>
      <c r="N2763" s="24"/>
      <c r="O2763" s="80">
        <f>MATCH(C2763,大汇总!$A$2:$A$6000,0)</f>
        <v>1790</v>
      </c>
      <c r="P2763">
        <f t="shared" ca="1" si="131"/>
        <v>0.29910347089295897</v>
      </c>
    </row>
    <row r="2764" spans="1:16" ht="70.150000000000006" hidden="1" customHeight="1">
      <c r="A2764" s="80" t="s">
        <v>16113</v>
      </c>
      <c r="B2764" s="1">
        <v>486</v>
      </c>
      <c r="C2764" s="2" t="s">
        <v>1258</v>
      </c>
      <c r="D2764" s="1">
        <v>15</v>
      </c>
      <c r="E2764" s="1" t="str">
        <f t="shared" si="129"/>
        <v/>
      </c>
      <c r="G2764" s="1"/>
      <c r="H2764" s="9">
        <v>2</v>
      </c>
      <c r="I2764" s="17" t="str">
        <f t="shared" si="130"/>
        <v>√</v>
      </c>
      <c r="J2764" s="2">
        <v>33</v>
      </c>
      <c r="K2764" s="2">
        <v>15</v>
      </c>
      <c r="L2764" s="2">
        <v>32</v>
      </c>
      <c r="M2764" s="17">
        <v>2</v>
      </c>
      <c r="N2764" s="24"/>
      <c r="O2764" s="80">
        <f>MATCH(C2764,大汇总!$A$2:$A$6000,0)</f>
        <v>1588</v>
      </c>
      <c r="P2764">
        <f t="shared" ca="1" si="131"/>
        <v>0.12912378175811412</v>
      </c>
    </row>
    <row r="2765" spans="1:16" ht="70.150000000000006" hidden="1" customHeight="1">
      <c r="A2765" s="80" t="s">
        <v>16116</v>
      </c>
      <c r="B2765" s="1">
        <v>486</v>
      </c>
      <c r="C2765" s="2" t="s">
        <v>7405</v>
      </c>
      <c r="D2765" s="1" t="s">
        <v>7406</v>
      </c>
      <c r="E2765" s="1" t="str">
        <f t="shared" si="129"/>
        <v/>
      </c>
      <c r="G2765" s="1"/>
      <c r="H2765" s="9">
        <v>2</v>
      </c>
      <c r="I2765" s="17" t="str">
        <f t="shared" si="130"/>
        <v>√</v>
      </c>
      <c r="J2765" s="2" t="s">
        <v>7407</v>
      </c>
      <c r="K2765" s="2" t="s">
        <v>7406</v>
      </c>
      <c r="L2765" s="2" t="s">
        <v>7408</v>
      </c>
      <c r="M2765" s="17">
        <v>2</v>
      </c>
      <c r="N2765" s="38"/>
      <c r="O2765" s="80">
        <f>MATCH(C2765,大汇总!$A$2:$A$6000,0)</f>
        <v>4474</v>
      </c>
      <c r="P2765">
        <f t="shared" ca="1" si="131"/>
        <v>0.18512908188574684</v>
      </c>
    </row>
    <row r="2766" spans="1:16" ht="70.150000000000006" hidden="1" customHeight="1">
      <c r="A2766" s="80" t="s">
        <v>16120</v>
      </c>
      <c r="B2766" s="54">
        <v>486</v>
      </c>
      <c r="C2766" s="2" t="s">
        <v>13992</v>
      </c>
      <c r="D2766" s="1" t="s">
        <v>13993</v>
      </c>
      <c r="E2766" s="9" t="str">
        <f t="shared" si="129"/>
        <v/>
      </c>
      <c r="G2766" s="9" t="s">
        <v>17860</v>
      </c>
      <c r="H2766" s="9"/>
      <c r="I2766" s="17" t="str">
        <f t="shared" si="130"/>
        <v/>
      </c>
      <c r="J2766" s="2" t="s">
        <v>13991</v>
      </c>
      <c r="K2766" s="2" t="s">
        <v>13993</v>
      </c>
      <c r="L2766" s="2" t="s">
        <v>13901</v>
      </c>
      <c r="M2766" s="17">
        <v>2</v>
      </c>
      <c r="N2766" s="25"/>
      <c r="O2766" s="80">
        <f>MATCH(C2766,大汇总!$A$2:$A$6000,0)</f>
        <v>2353</v>
      </c>
      <c r="P2766">
        <f t="shared" ca="1" si="131"/>
        <v>9.0652209005968598E-2</v>
      </c>
    </row>
    <row r="2767" spans="1:16" ht="70.150000000000006" hidden="1" customHeight="1">
      <c r="A2767" s="80" t="s">
        <v>16115</v>
      </c>
      <c r="B2767" s="1">
        <v>487</v>
      </c>
      <c r="C2767" s="2" t="s">
        <v>15675</v>
      </c>
      <c r="D2767" s="1" t="s">
        <v>5350</v>
      </c>
      <c r="E2767" s="1" t="str">
        <f t="shared" si="129"/>
        <v/>
      </c>
      <c r="G2767" s="1"/>
      <c r="H2767" s="9">
        <v>2</v>
      </c>
      <c r="I2767" s="17" t="str">
        <f t="shared" si="130"/>
        <v>√</v>
      </c>
      <c r="J2767" s="2" t="s">
        <v>5351</v>
      </c>
      <c r="K2767" s="2" t="s">
        <v>5350</v>
      </c>
      <c r="L2767" s="2" t="s">
        <v>5352</v>
      </c>
      <c r="M2767" s="17">
        <v>2</v>
      </c>
      <c r="N2767" s="24"/>
      <c r="O2767" s="80">
        <f>MATCH(C2767,大汇总!$A$2:$A$6000,0)</f>
        <v>1789</v>
      </c>
      <c r="P2767">
        <f t="shared" ca="1" si="131"/>
        <v>0.19606772723583987</v>
      </c>
    </row>
    <row r="2768" spans="1:16" ht="70.150000000000006" hidden="1" customHeight="1">
      <c r="A2768" s="80" t="s">
        <v>16113</v>
      </c>
      <c r="B2768" s="1">
        <v>487</v>
      </c>
      <c r="C2768" s="2" t="s">
        <v>1259</v>
      </c>
      <c r="D2768" s="1" t="s">
        <v>1260</v>
      </c>
      <c r="E2768" s="1" t="str">
        <f t="shared" si="129"/>
        <v/>
      </c>
      <c r="G2768" s="1"/>
      <c r="H2768" s="9">
        <v>2</v>
      </c>
      <c r="I2768" s="17" t="str">
        <f t="shared" si="130"/>
        <v>√</v>
      </c>
      <c r="J2768" s="2" t="s">
        <v>1261</v>
      </c>
      <c r="K2768" s="2" t="s">
        <v>1260</v>
      </c>
      <c r="L2768" s="2" t="s">
        <v>1262</v>
      </c>
      <c r="M2768" s="17">
        <v>2</v>
      </c>
      <c r="N2768" s="23"/>
      <c r="O2768" s="80">
        <f>MATCH(C2768,大汇总!$A$2:$A$6000,0)</f>
        <v>3226</v>
      </c>
      <c r="P2768">
        <f t="shared" ca="1" si="131"/>
        <v>0.71954618700769402</v>
      </c>
    </row>
    <row r="2769" spans="1:16" ht="70.150000000000006" hidden="1" customHeight="1">
      <c r="A2769" s="80" t="s">
        <v>16116</v>
      </c>
      <c r="B2769" s="1">
        <v>487</v>
      </c>
      <c r="C2769" s="2" t="s">
        <v>7409</v>
      </c>
      <c r="D2769" s="1" t="s">
        <v>7410</v>
      </c>
      <c r="E2769" s="1" t="str">
        <f t="shared" si="129"/>
        <v/>
      </c>
      <c r="G2769" s="1"/>
      <c r="H2769" s="9">
        <v>1</v>
      </c>
      <c r="I2769" s="17" t="str">
        <f t="shared" si="130"/>
        <v>√</v>
      </c>
      <c r="J2769" s="2" t="s">
        <v>7410</v>
      </c>
      <c r="K2769" s="2" t="s">
        <v>7411</v>
      </c>
      <c r="L2769" s="2" t="s">
        <v>7412</v>
      </c>
      <c r="M2769" s="17">
        <v>1</v>
      </c>
      <c r="N2769" s="38"/>
      <c r="O2769" s="80">
        <f>MATCH(C2769,大汇总!$A$2:$A$6000,0)</f>
        <v>4476</v>
      </c>
      <c r="P2769">
        <f t="shared" ca="1" si="131"/>
        <v>0.87026359542972753</v>
      </c>
    </row>
    <row r="2770" spans="1:16" ht="70.150000000000006" hidden="1" customHeight="1">
      <c r="A2770" s="80" t="s">
        <v>16120</v>
      </c>
      <c r="B2770" s="54">
        <v>487</v>
      </c>
      <c r="C2770" s="2" t="s">
        <v>13994</v>
      </c>
      <c r="D2770" s="1" t="s">
        <v>13993</v>
      </c>
      <c r="E2770" s="9" t="str">
        <f t="shared" si="129"/>
        <v/>
      </c>
      <c r="G2770" s="9" t="s">
        <v>17860</v>
      </c>
      <c r="H2770" s="9"/>
      <c r="I2770" s="17" t="str">
        <f t="shared" si="130"/>
        <v/>
      </c>
      <c r="J2770" s="2" t="s">
        <v>13901</v>
      </c>
      <c r="K2770" s="2" t="s">
        <v>13995</v>
      </c>
      <c r="L2770" s="2" t="s">
        <v>13993</v>
      </c>
      <c r="M2770" s="17">
        <v>3</v>
      </c>
      <c r="N2770" s="25"/>
      <c r="O2770" s="80">
        <f>MATCH(C2770,大汇总!$A$2:$A$6000,0)</f>
        <v>2352</v>
      </c>
      <c r="P2770">
        <f t="shared" ca="1" si="131"/>
        <v>0.2143059618970925</v>
      </c>
    </row>
    <row r="2771" spans="1:16" ht="70.150000000000006" hidden="1" customHeight="1">
      <c r="A2771" s="80" t="s">
        <v>16115</v>
      </c>
      <c r="B2771" s="1">
        <v>488</v>
      </c>
      <c r="C2771" s="2" t="s">
        <v>15676</v>
      </c>
      <c r="D2771" s="1" t="s">
        <v>5353</v>
      </c>
      <c r="E2771" s="1" t="str">
        <f t="shared" si="129"/>
        <v/>
      </c>
      <c r="G2771" s="1"/>
      <c r="H2771" s="9">
        <v>1</v>
      </c>
      <c r="I2771" s="17" t="str">
        <f t="shared" si="130"/>
        <v>√</v>
      </c>
      <c r="J2771" s="2" t="s">
        <v>5353</v>
      </c>
      <c r="K2771" s="2" t="s">
        <v>5354</v>
      </c>
      <c r="L2771" s="2" t="s">
        <v>5355</v>
      </c>
      <c r="M2771" s="17">
        <v>1</v>
      </c>
      <c r="N2771" s="24"/>
      <c r="O2771" s="80" t="e">
        <f>MATCH(C2771,大汇总!$A$2:$A$6000,0)</f>
        <v>#N/A</v>
      </c>
      <c r="P2771">
        <f t="shared" ca="1" si="131"/>
        <v>0.61757659380487318</v>
      </c>
    </row>
    <row r="2772" spans="1:16" ht="70.150000000000006" hidden="1" customHeight="1">
      <c r="A2772" s="80" t="s">
        <v>16113</v>
      </c>
      <c r="B2772" s="70">
        <v>488</v>
      </c>
      <c r="C2772" s="74" t="s">
        <v>1263</v>
      </c>
      <c r="D2772" s="1" t="s">
        <v>1264</v>
      </c>
      <c r="E2772" s="70" t="str">
        <f t="shared" si="129"/>
        <v/>
      </c>
      <c r="G2772" s="70"/>
      <c r="H2772" s="76">
        <v>1</v>
      </c>
      <c r="I2772" s="73" t="str">
        <f t="shared" si="130"/>
        <v>√</v>
      </c>
      <c r="J2772" s="74" t="s">
        <v>1264</v>
      </c>
      <c r="K2772" s="74" t="s">
        <v>1265</v>
      </c>
      <c r="L2772" s="74" t="s">
        <v>1266</v>
      </c>
      <c r="M2772" s="17">
        <v>1</v>
      </c>
      <c r="N2772" s="23"/>
      <c r="O2772" s="80">
        <f>MATCH(C2772,大汇总!$A$2:$A$6000,0)</f>
        <v>4864</v>
      </c>
      <c r="P2772">
        <f t="shared" ca="1" si="131"/>
        <v>0.53899227060526866</v>
      </c>
    </row>
    <row r="2773" spans="1:16" ht="70.150000000000006" hidden="1" customHeight="1">
      <c r="A2773" s="80" t="s">
        <v>16116</v>
      </c>
      <c r="B2773" s="1">
        <v>488</v>
      </c>
      <c r="C2773" s="2" t="s">
        <v>7413</v>
      </c>
      <c r="D2773" s="1">
        <v>117.69</v>
      </c>
      <c r="E2773" s="1" t="str">
        <f t="shared" si="129"/>
        <v/>
      </c>
      <c r="G2773" s="1"/>
      <c r="H2773" s="9">
        <v>1</v>
      </c>
      <c r="I2773" s="17" t="str">
        <f t="shared" si="130"/>
        <v>√</v>
      </c>
      <c r="J2773" s="2">
        <v>117.69</v>
      </c>
      <c r="K2773" s="2">
        <v>118.33</v>
      </c>
      <c r="L2773" s="2">
        <v>120.22</v>
      </c>
      <c r="M2773" s="17">
        <v>1</v>
      </c>
      <c r="N2773" s="38"/>
      <c r="O2773" s="80">
        <f>MATCH(C2773,大汇总!$A$2:$A$6000,0)</f>
        <v>4478</v>
      </c>
      <c r="P2773">
        <f t="shared" ca="1" si="131"/>
        <v>0.45295271977639606</v>
      </c>
    </row>
    <row r="2774" spans="1:16" ht="70.150000000000006" hidden="1" customHeight="1">
      <c r="A2774" s="80" t="s">
        <v>16120</v>
      </c>
      <c r="B2774" s="54">
        <v>488</v>
      </c>
      <c r="C2774" s="2" t="s">
        <v>13996</v>
      </c>
      <c r="D2774" s="1" t="s">
        <v>13995</v>
      </c>
      <c r="E2774" s="9" t="str">
        <f t="shared" si="129"/>
        <v/>
      </c>
      <c r="G2774" s="9" t="s">
        <v>17860</v>
      </c>
      <c r="H2774" s="9"/>
      <c r="I2774" s="17" t="str">
        <f t="shared" si="130"/>
        <v/>
      </c>
      <c r="J2774" s="2" t="s">
        <v>13901</v>
      </c>
      <c r="K2774" s="2" t="s">
        <v>13993</v>
      </c>
      <c r="L2774" s="2" t="s">
        <v>13995</v>
      </c>
      <c r="M2774" s="17">
        <v>3</v>
      </c>
      <c r="N2774" s="25"/>
      <c r="O2774" s="80">
        <f>MATCH(C2774,大汇总!$A$2:$A$6000,0)</f>
        <v>2351</v>
      </c>
      <c r="P2774">
        <f t="shared" ca="1" si="131"/>
        <v>0.30418477511685038</v>
      </c>
    </row>
    <row r="2775" spans="1:16" ht="70.150000000000006" hidden="1" customHeight="1">
      <c r="A2775" s="80" t="s">
        <v>16115</v>
      </c>
      <c r="B2775" s="1">
        <v>489</v>
      </c>
      <c r="C2775" s="2" t="s">
        <v>15677</v>
      </c>
      <c r="D2775" s="1" t="s">
        <v>5356</v>
      </c>
      <c r="E2775" s="1" t="str">
        <f t="shared" si="129"/>
        <v/>
      </c>
      <c r="G2775" s="1"/>
      <c r="H2775" s="9">
        <v>1</v>
      </c>
      <c r="I2775" s="17" t="str">
        <f t="shared" si="130"/>
        <v>√</v>
      </c>
      <c r="J2775" s="2" t="s">
        <v>5356</v>
      </c>
      <c r="K2775" s="2" t="s">
        <v>5357</v>
      </c>
      <c r="L2775" s="2" t="s">
        <v>5358</v>
      </c>
      <c r="M2775" s="17">
        <v>1</v>
      </c>
      <c r="N2775" s="24"/>
      <c r="O2775" s="80">
        <f>MATCH(C2775,大汇总!$A$2:$A$6000,0)</f>
        <v>4092</v>
      </c>
      <c r="P2775">
        <f t="shared" ca="1" si="131"/>
        <v>0.49374472511332024</v>
      </c>
    </row>
    <row r="2776" spans="1:16" ht="70.150000000000006" hidden="1" customHeight="1">
      <c r="A2776" s="80" t="s">
        <v>16113</v>
      </c>
      <c r="B2776" s="34">
        <v>489</v>
      </c>
      <c r="C2776" s="35" t="s">
        <v>1267</v>
      </c>
      <c r="D2776" s="1" t="s">
        <v>1268</v>
      </c>
      <c r="E2776" s="34" t="str">
        <f t="shared" si="129"/>
        <v/>
      </c>
      <c r="G2776" s="34"/>
      <c r="H2776" s="36">
        <v>3</v>
      </c>
      <c r="I2776" s="37" t="str">
        <f t="shared" si="130"/>
        <v>√</v>
      </c>
      <c r="J2776" s="35" t="s">
        <v>1270</v>
      </c>
      <c r="K2776" s="35" t="s">
        <v>1269</v>
      </c>
      <c r="L2776" s="35" t="s">
        <v>1268</v>
      </c>
      <c r="M2776" s="17">
        <v>3</v>
      </c>
      <c r="N2776" s="23"/>
      <c r="O2776" s="80">
        <f>MATCH(C2776,大汇总!$A$2:$A$6000,0)</f>
        <v>2998</v>
      </c>
      <c r="P2776">
        <f t="shared" ca="1" si="131"/>
        <v>0.12080839871889093</v>
      </c>
    </row>
    <row r="2777" spans="1:16" ht="70.150000000000006" hidden="1" customHeight="1">
      <c r="A2777" s="80" t="s">
        <v>16116</v>
      </c>
      <c r="B2777" s="1">
        <v>489</v>
      </c>
      <c r="C2777" s="2" t="s">
        <v>7414</v>
      </c>
      <c r="D2777" s="1">
        <v>0.28000000000000003</v>
      </c>
      <c r="E2777" s="1" t="str">
        <f t="shared" si="129"/>
        <v/>
      </c>
      <c r="G2777" s="1"/>
      <c r="H2777" s="9">
        <v>2</v>
      </c>
      <c r="I2777" s="17" t="str">
        <f t="shared" si="130"/>
        <v>√</v>
      </c>
      <c r="J2777" s="2">
        <v>0.32</v>
      </c>
      <c r="K2777" s="2">
        <v>0.28000000000000003</v>
      </c>
      <c r="L2777" s="2" t="s">
        <v>7415</v>
      </c>
      <c r="M2777" s="17">
        <v>2</v>
      </c>
      <c r="N2777" s="38"/>
      <c r="O2777" s="80">
        <f>MATCH(C2777,大汇总!$A$2:$A$6000,0)</f>
        <v>4517</v>
      </c>
      <c r="P2777">
        <f t="shared" ca="1" si="131"/>
        <v>0.46832035770529912</v>
      </c>
    </row>
    <row r="2778" spans="1:16" ht="70.150000000000006" hidden="1" customHeight="1">
      <c r="A2778" s="80" t="s">
        <v>16120</v>
      </c>
      <c r="B2778" s="54">
        <v>489</v>
      </c>
      <c r="C2778" s="2" t="s">
        <v>13997</v>
      </c>
      <c r="D2778" s="1" t="s">
        <v>13922</v>
      </c>
      <c r="E2778" s="9" t="str">
        <f t="shared" si="129"/>
        <v/>
      </c>
      <c r="G2778" s="9" t="s">
        <v>17860</v>
      </c>
      <c r="H2778" s="9"/>
      <c r="I2778" s="17" t="str">
        <f t="shared" si="130"/>
        <v/>
      </c>
      <c r="J2778" s="2" t="s">
        <v>13946</v>
      </c>
      <c r="K2778" s="2" t="s">
        <v>13910</v>
      </c>
      <c r="L2778" s="2" t="s">
        <v>13922</v>
      </c>
      <c r="M2778" s="17">
        <v>3</v>
      </c>
      <c r="N2778" s="25"/>
      <c r="O2778" s="80">
        <f>MATCH(C2778,大汇总!$A$2:$A$6000,0)</f>
        <v>2356</v>
      </c>
      <c r="P2778">
        <f t="shared" ca="1" si="131"/>
        <v>0.54475899032951258</v>
      </c>
    </row>
    <row r="2779" spans="1:16" ht="70.150000000000006" hidden="1" customHeight="1">
      <c r="A2779" s="80" t="s">
        <v>16115</v>
      </c>
      <c r="B2779" s="1">
        <v>490</v>
      </c>
      <c r="C2779" s="28" t="s">
        <v>15678</v>
      </c>
      <c r="D2779" s="27" t="s">
        <v>5359</v>
      </c>
      <c r="E2779" s="27" t="str">
        <f t="shared" si="129"/>
        <v/>
      </c>
      <c r="F2779" s="80" t="s">
        <v>29460</v>
      </c>
      <c r="G2779" s="27"/>
      <c r="H2779" s="29">
        <v>1</v>
      </c>
      <c r="I2779" s="30" t="str">
        <f t="shared" si="130"/>
        <v>√</v>
      </c>
      <c r="J2779" s="28" t="s">
        <v>5359</v>
      </c>
      <c r="K2779" s="28" t="s">
        <v>5360</v>
      </c>
      <c r="L2779" s="28" t="s">
        <v>5361</v>
      </c>
      <c r="M2779" s="17">
        <v>1</v>
      </c>
      <c r="N2779" s="24"/>
      <c r="O2779" s="80">
        <f>MATCH(C2779,大汇总!$A$2:$A$6000,0)</f>
        <v>4961</v>
      </c>
      <c r="P2779">
        <f t="shared" ca="1" si="131"/>
        <v>2.3600871526843759E-2</v>
      </c>
    </row>
    <row r="2780" spans="1:16" ht="70.150000000000006" hidden="1" customHeight="1">
      <c r="A2780" s="80" t="s">
        <v>16113</v>
      </c>
      <c r="B2780" s="1">
        <v>490</v>
      </c>
      <c r="C2780" s="2" t="s">
        <v>1271</v>
      </c>
      <c r="D2780" s="1" t="s">
        <v>1272</v>
      </c>
      <c r="E2780" s="1" t="str">
        <f t="shared" si="129"/>
        <v/>
      </c>
      <c r="G2780" s="1"/>
      <c r="H2780" s="9">
        <v>2</v>
      </c>
      <c r="I2780" s="17" t="str">
        <f t="shared" si="130"/>
        <v>√</v>
      </c>
      <c r="J2780" s="2" t="s">
        <v>1273</v>
      </c>
      <c r="K2780" s="2" t="s">
        <v>1272</v>
      </c>
      <c r="L2780" s="2" t="s">
        <v>1274</v>
      </c>
      <c r="M2780" s="17">
        <v>2</v>
      </c>
      <c r="N2780" s="23"/>
      <c r="O2780" s="80">
        <f>MATCH(C2780,大汇总!$A$2:$A$6000,0)</f>
        <v>722</v>
      </c>
      <c r="P2780">
        <f t="shared" ca="1" si="131"/>
        <v>0.98929214038082225</v>
      </c>
    </row>
    <row r="2781" spans="1:16" ht="70.150000000000006" hidden="1" customHeight="1">
      <c r="A2781" s="80" t="s">
        <v>16116</v>
      </c>
      <c r="B2781" s="1">
        <v>490</v>
      </c>
      <c r="C2781" s="2" t="s">
        <v>7416</v>
      </c>
      <c r="D2781" s="1">
        <v>7.1400000000000005E-2</v>
      </c>
      <c r="E2781" s="1" t="str">
        <f t="shared" si="129"/>
        <v/>
      </c>
      <c r="G2781" s="1"/>
      <c r="H2781" s="9">
        <v>3</v>
      </c>
      <c r="I2781" s="17" t="str">
        <f t="shared" si="130"/>
        <v>√</v>
      </c>
      <c r="J2781" s="2" t="s">
        <v>7417</v>
      </c>
      <c r="K2781" s="2">
        <v>0.17399999999999999</v>
      </c>
      <c r="L2781" s="2">
        <v>7.1400000000000005E-2</v>
      </c>
      <c r="M2781" s="17">
        <v>3</v>
      </c>
      <c r="N2781" s="38"/>
      <c r="O2781" s="80">
        <f>MATCH(C2781,大汇总!$A$2:$A$6000,0)</f>
        <v>4534</v>
      </c>
      <c r="P2781">
        <f t="shared" ca="1" si="131"/>
        <v>0.91460185258374149</v>
      </c>
    </row>
    <row r="2782" spans="1:16" ht="70.150000000000006" hidden="1" customHeight="1">
      <c r="A2782" s="80" t="s">
        <v>16120</v>
      </c>
      <c r="B2782" s="54">
        <v>490</v>
      </c>
      <c r="C2782" s="2" t="s">
        <v>13998</v>
      </c>
      <c r="D2782" s="1" t="s">
        <v>13999</v>
      </c>
      <c r="E2782" s="9" t="str">
        <f t="shared" si="129"/>
        <v/>
      </c>
      <c r="G2782" s="9" t="s">
        <v>17860</v>
      </c>
      <c r="H2782" s="9"/>
      <c r="I2782" s="17" t="str">
        <f t="shared" si="130"/>
        <v/>
      </c>
      <c r="J2782" s="2" t="s">
        <v>13999</v>
      </c>
      <c r="K2782" s="2" t="s">
        <v>14000</v>
      </c>
      <c r="L2782" s="2" t="s">
        <v>13901</v>
      </c>
      <c r="M2782" s="17">
        <v>1</v>
      </c>
      <c r="N2782" s="25"/>
      <c r="O2782" s="80">
        <f>MATCH(C2782,大汇总!$A$2:$A$6000,0)</f>
        <v>2355</v>
      </c>
      <c r="P2782">
        <f t="shared" ca="1" si="131"/>
        <v>0.65492120701774537</v>
      </c>
    </row>
    <row r="2783" spans="1:16" ht="70.150000000000006" hidden="1" customHeight="1">
      <c r="A2783" s="80" t="s">
        <v>16115</v>
      </c>
      <c r="B2783" s="1">
        <v>491</v>
      </c>
      <c r="C2783" s="28" t="s">
        <v>15679</v>
      </c>
      <c r="D2783" s="27" t="s">
        <v>5362</v>
      </c>
      <c r="E2783" s="27" t="str">
        <f t="shared" si="129"/>
        <v/>
      </c>
      <c r="F2783" s="122"/>
      <c r="G2783" s="27"/>
      <c r="H2783" s="29">
        <v>1</v>
      </c>
      <c r="I2783" s="30" t="str">
        <f t="shared" si="130"/>
        <v>√</v>
      </c>
      <c r="J2783" s="28" t="s">
        <v>5362</v>
      </c>
      <c r="K2783" s="28" t="s">
        <v>5363</v>
      </c>
      <c r="L2783" s="28" t="s">
        <v>5364</v>
      </c>
      <c r="M2783" s="17">
        <v>1</v>
      </c>
      <c r="N2783" s="24"/>
      <c r="O2783" s="80">
        <f>MATCH(C2783,大汇总!$A$2:$A$6000,0)</f>
        <v>3491</v>
      </c>
      <c r="P2783">
        <f t="shared" ca="1" si="131"/>
        <v>0.6294178641213557</v>
      </c>
    </row>
    <row r="2784" spans="1:16" ht="70.150000000000006" hidden="1" customHeight="1">
      <c r="A2784" s="80" t="s">
        <v>16113</v>
      </c>
      <c r="B2784" s="1">
        <v>491</v>
      </c>
      <c r="C2784" s="2" t="s">
        <v>1634</v>
      </c>
      <c r="D2784" s="1" t="s">
        <v>1275</v>
      </c>
      <c r="E2784" s="1" t="str">
        <f t="shared" si="129"/>
        <v/>
      </c>
      <c r="G2784" s="1"/>
      <c r="H2784" s="9">
        <v>3</v>
      </c>
      <c r="I2784" s="17" t="str">
        <f t="shared" si="130"/>
        <v>√</v>
      </c>
      <c r="J2784" s="2" t="s">
        <v>1277</v>
      </c>
      <c r="K2784" s="2" t="s">
        <v>1276</v>
      </c>
      <c r="L2784" s="2" t="s">
        <v>1275</v>
      </c>
      <c r="M2784" s="17">
        <v>3</v>
      </c>
      <c r="N2784" s="24"/>
      <c r="O2784" s="80">
        <f>MATCH(C2784,大汇总!$A$2:$A$6000,0)</f>
        <v>875</v>
      </c>
      <c r="P2784">
        <f t="shared" ca="1" si="131"/>
        <v>0.72000885434378414</v>
      </c>
    </row>
    <row r="2785" spans="1:16" ht="70.150000000000006" hidden="1" customHeight="1">
      <c r="A2785" s="80" t="s">
        <v>16116</v>
      </c>
      <c r="B2785" s="1">
        <v>491</v>
      </c>
      <c r="C2785" s="2" t="s">
        <v>10635</v>
      </c>
      <c r="D2785" s="1">
        <v>0.16</v>
      </c>
      <c r="E2785" s="1" t="str">
        <f t="shared" si="129"/>
        <v/>
      </c>
      <c r="G2785" s="1"/>
      <c r="H2785" s="9">
        <v>3</v>
      </c>
      <c r="I2785" s="17" t="str">
        <f t="shared" si="130"/>
        <v>√</v>
      </c>
      <c r="J2785" s="2">
        <v>0.1</v>
      </c>
      <c r="K2785" s="2">
        <v>0.6</v>
      </c>
      <c r="L2785" s="2">
        <v>0.16</v>
      </c>
      <c r="M2785" s="17">
        <v>3</v>
      </c>
      <c r="N2785" s="38"/>
      <c r="O2785" s="80">
        <f>MATCH(C2785,大汇总!$A$2:$A$6000,0)</f>
        <v>4535</v>
      </c>
      <c r="P2785">
        <f t="shared" ca="1" si="131"/>
        <v>0.36645008154612313</v>
      </c>
    </row>
    <row r="2786" spans="1:16" ht="70.150000000000006" hidden="1" customHeight="1">
      <c r="A2786" s="80" t="s">
        <v>16120</v>
      </c>
      <c r="B2786" s="54">
        <v>491</v>
      </c>
      <c r="C2786" s="2" t="s">
        <v>14001</v>
      </c>
      <c r="D2786" s="1" t="s">
        <v>13842</v>
      </c>
      <c r="E2786" s="9" t="str">
        <f t="shared" si="129"/>
        <v/>
      </c>
      <c r="G2786" s="9" t="s">
        <v>17860</v>
      </c>
      <c r="H2786" s="9"/>
      <c r="I2786" s="17" t="str">
        <f t="shared" si="130"/>
        <v/>
      </c>
      <c r="J2786" s="2" t="s">
        <v>734</v>
      </c>
      <c r="K2786" s="2" t="s">
        <v>13842</v>
      </c>
      <c r="L2786" s="2" t="s">
        <v>4826</v>
      </c>
      <c r="M2786" s="17">
        <v>2</v>
      </c>
      <c r="N2786" s="25"/>
      <c r="O2786" s="80" t="e">
        <f>MATCH(C2786,大汇总!$A$2:$A$6000,0)</f>
        <v>#N/A</v>
      </c>
      <c r="P2786">
        <f t="shared" ca="1" si="131"/>
        <v>8.0448116377661361E-2</v>
      </c>
    </row>
    <row r="2787" spans="1:16" ht="70.150000000000006" hidden="1" customHeight="1">
      <c r="A2787" s="80" t="s">
        <v>16115</v>
      </c>
      <c r="B2787" s="1">
        <v>492</v>
      </c>
      <c r="C2787" s="2" t="s">
        <v>15680</v>
      </c>
      <c r="D2787" s="1" t="s">
        <v>5365</v>
      </c>
      <c r="E2787" s="1" t="str">
        <f t="shared" si="129"/>
        <v/>
      </c>
      <c r="G2787" s="1"/>
      <c r="H2787" s="9">
        <v>1</v>
      </c>
      <c r="I2787" s="17" t="str">
        <f t="shared" si="130"/>
        <v>√</v>
      </c>
      <c r="J2787" s="2" t="s">
        <v>5365</v>
      </c>
      <c r="K2787" s="2" t="s">
        <v>5366</v>
      </c>
      <c r="L2787" s="2" t="s">
        <v>5367</v>
      </c>
      <c r="M2787" s="17">
        <v>1</v>
      </c>
      <c r="N2787" s="24"/>
      <c r="O2787" s="80" t="e">
        <f>MATCH(C2787,大汇总!$A$2:$A$6000,0)</f>
        <v>#N/A</v>
      </c>
      <c r="P2787">
        <f t="shared" ca="1" si="131"/>
        <v>0.77412803110687523</v>
      </c>
    </row>
    <row r="2788" spans="1:16" ht="70.150000000000006" hidden="1" customHeight="1">
      <c r="A2788" s="80" t="s">
        <v>16113</v>
      </c>
      <c r="B2788" s="1">
        <v>492</v>
      </c>
      <c r="C2788" s="2" t="s">
        <v>1635</v>
      </c>
      <c r="D2788" s="1" t="s">
        <v>1278</v>
      </c>
      <c r="E2788" s="1" t="str">
        <f t="shared" si="129"/>
        <v/>
      </c>
      <c r="G2788" s="1"/>
      <c r="H2788" s="9">
        <v>2</v>
      </c>
      <c r="I2788" s="17" t="str">
        <f t="shared" si="130"/>
        <v>√</v>
      </c>
      <c r="J2788" s="2" t="s">
        <v>1279</v>
      </c>
      <c r="K2788" s="2" t="s">
        <v>1278</v>
      </c>
      <c r="L2788" s="2" t="s">
        <v>1280</v>
      </c>
      <c r="M2788" s="17">
        <v>2</v>
      </c>
      <c r="N2788" s="24"/>
      <c r="O2788" s="80">
        <f>MATCH(C2788,大汇总!$A$2:$A$6000,0)</f>
        <v>3221</v>
      </c>
      <c r="P2788">
        <f t="shared" ca="1" si="131"/>
        <v>0.25130502427824863</v>
      </c>
    </row>
    <row r="2789" spans="1:16" ht="70.150000000000006" hidden="1" customHeight="1">
      <c r="A2789" s="80" t="s">
        <v>16116</v>
      </c>
      <c r="B2789" s="1">
        <v>492</v>
      </c>
      <c r="C2789" s="2" t="s">
        <v>7418</v>
      </c>
      <c r="D2789" s="1" t="s">
        <v>7419</v>
      </c>
      <c r="E2789" s="1" t="str">
        <f t="shared" si="129"/>
        <v/>
      </c>
      <c r="F2789" s="9" t="s">
        <v>17901</v>
      </c>
      <c r="G2789" s="1" t="s">
        <v>17857</v>
      </c>
      <c r="H2789" s="9"/>
      <c r="I2789" s="17" t="str">
        <f t="shared" si="130"/>
        <v/>
      </c>
      <c r="J2789" s="2" t="s">
        <v>7420</v>
      </c>
      <c r="K2789" s="2" t="s">
        <v>7419</v>
      </c>
      <c r="L2789" s="2" t="s">
        <v>7421</v>
      </c>
      <c r="M2789" s="17">
        <v>2</v>
      </c>
      <c r="N2789" s="38"/>
      <c r="O2789" s="80">
        <f>MATCH(C2789,大汇总!$A$2:$A$6000,0)</f>
        <v>4536</v>
      </c>
      <c r="P2789">
        <f t="shared" ca="1" si="131"/>
        <v>0.53120358887816832</v>
      </c>
    </row>
    <row r="2790" spans="1:16" ht="70.150000000000006" hidden="1" customHeight="1">
      <c r="A2790" s="80" t="s">
        <v>16120</v>
      </c>
      <c r="B2790" s="54">
        <v>492</v>
      </c>
      <c r="C2790" s="2" t="s">
        <v>14002</v>
      </c>
      <c r="D2790" s="1" t="s">
        <v>4826</v>
      </c>
      <c r="E2790" s="9" t="str">
        <f t="shared" si="129"/>
        <v/>
      </c>
      <c r="G2790" s="9" t="s">
        <v>17860</v>
      </c>
      <c r="H2790" s="9"/>
      <c r="I2790" s="17" t="str">
        <f t="shared" si="130"/>
        <v/>
      </c>
      <c r="J2790" s="2" t="s">
        <v>4826</v>
      </c>
      <c r="K2790" s="2" t="s">
        <v>13842</v>
      </c>
      <c r="L2790" s="2" t="s">
        <v>734</v>
      </c>
      <c r="M2790" s="17">
        <v>1</v>
      </c>
      <c r="N2790" s="25"/>
      <c r="O2790" s="80">
        <f>MATCH(C2790,大汇总!$A$2:$A$6000,0)</f>
        <v>2354</v>
      </c>
      <c r="P2790">
        <f t="shared" ca="1" si="131"/>
        <v>2.1369703826793818E-2</v>
      </c>
    </row>
    <row r="2791" spans="1:16" ht="70.150000000000006" hidden="1" customHeight="1">
      <c r="A2791" s="80" t="s">
        <v>16115</v>
      </c>
      <c r="B2791" s="1">
        <v>493</v>
      </c>
      <c r="C2791" s="2" t="s">
        <v>15681</v>
      </c>
      <c r="D2791" s="1" t="s">
        <v>5368</v>
      </c>
      <c r="E2791" s="1" t="str">
        <f t="shared" si="129"/>
        <v/>
      </c>
      <c r="F2791" s="80" t="s">
        <v>29460</v>
      </c>
      <c r="G2791" s="1"/>
      <c r="H2791" s="9">
        <v>1</v>
      </c>
      <c r="I2791" s="17" t="str">
        <f t="shared" si="130"/>
        <v>√</v>
      </c>
      <c r="J2791" s="2" t="s">
        <v>5368</v>
      </c>
      <c r="K2791" s="2" t="s">
        <v>5369</v>
      </c>
      <c r="L2791" s="2" t="s">
        <v>5370</v>
      </c>
      <c r="M2791" s="17">
        <v>1</v>
      </c>
      <c r="N2791" s="24"/>
      <c r="O2791" s="80">
        <f>MATCH(C2791,大汇总!$A$2:$A$6000,0)</f>
        <v>4692</v>
      </c>
      <c r="P2791">
        <f t="shared" ca="1" si="131"/>
        <v>0.36585773620165463</v>
      </c>
    </row>
    <row r="2792" spans="1:16" ht="70.150000000000006" hidden="1" customHeight="1">
      <c r="A2792" s="80" t="s">
        <v>16113</v>
      </c>
      <c r="B2792" s="1">
        <v>493</v>
      </c>
      <c r="C2792" s="2" t="s">
        <v>1636</v>
      </c>
      <c r="D2792" s="1" t="s">
        <v>1281</v>
      </c>
      <c r="E2792" s="1" t="str">
        <f t="shared" si="129"/>
        <v/>
      </c>
      <c r="G2792" s="1"/>
      <c r="H2792" s="9">
        <v>2</v>
      </c>
      <c r="I2792" s="17" t="str">
        <f t="shared" si="130"/>
        <v>√</v>
      </c>
      <c r="J2792" s="2" t="s">
        <v>1282</v>
      </c>
      <c r="K2792" s="2" t="s">
        <v>1281</v>
      </c>
      <c r="L2792" s="2" t="s">
        <v>1283</v>
      </c>
      <c r="M2792" s="17">
        <v>2</v>
      </c>
      <c r="N2792" s="24"/>
      <c r="O2792" s="80">
        <f>MATCH(C2792,大汇总!$A$2:$A$6000,0)</f>
        <v>3698</v>
      </c>
      <c r="P2792">
        <f t="shared" ca="1" si="131"/>
        <v>5.4402385446020607E-2</v>
      </c>
    </row>
    <row r="2793" spans="1:16" ht="70.150000000000006" hidden="1" customHeight="1">
      <c r="A2793" s="80" t="s">
        <v>16116</v>
      </c>
      <c r="B2793" s="1">
        <v>493</v>
      </c>
      <c r="C2793" s="2" t="s">
        <v>7422</v>
      </c>
      <c r="D2793" s="1" t="s">
        <v>7423</v>
      </c>
      <c r="E2793" s="1" t="str">
        <f t="shared" si="129"/>
        <v/>
      </c>
      <c r="G2793" s="1"/>
      <c r="H2793" s="9">
        <v>1</v>
      </c>
      <c r="I2793" s="17" t="str">
        <f t="shared" si="130"/>
        <v>√</v>
      </c>
      <c r="J2793" s="2" t="s">
        <v>7423</v>
      </c>
      <c r="K2793" s="2" t="s">
        <v>7424</v>
      </c>
      <c r="L2793" s="2" t="s">
        <v>7425</v>
      </c>
      <c r="M2793" s="17">
        <v>1</v>
      </c>
      <c r="N2793" s="38"/>
      <c r="O2793" s="80">
        <f>MATCH(C2793,大汇总!$A$2:$A$6000,0)</f>
        <v>4582</v>
      </c>
      <c r="P2793">
        <f t="shared" ca="1" si="131"/>
        <v>0.44273498306203118</v>
      </c>
    </row>
    <row r="2794" spans="1:16" ht="70.150000000000006" hidden="1" customHeight="1">
      <c r="A2794" s="80" t="s">
        <v>16120</v>
      </c>
      <c r="B2794" s="54">
        <v>493</v>
      </c>
      <c r="C2794" s="2" t="s">
        <v>14003</v>
      </c>
      <c r="D2794" s="1" t="s">
        <v>14004</v>
      </c>
      <c r="E2794" s="9" t="str">
        <f t="shared" si="129"/>
        <v/>
      </c>
      <c r="G2794" s="9" t="s">
        <v>17860</v>
      </c>
      <c r="H2794" s="9"/>
      <c r="I2794" s="17" t="str">
        <f t="shared" si="130"/>
        <v/>
      </c>
      <c r="J2794" s="2" t="s">
        <v>13901</v>
      </c>
      <c r="K2794" s="2" t="s">
        <v>14004</v>
      </c>
      <c r="L2794" s="2" t="s">
        <v>13904</v>
      </c>
      <c r="M2794" s="17">
        <v>2</v>
      </c>
      <c r="N2794" s="25"/>
      <c r="O2794" s="80" t="e">
        <f>MATCH(C2794,大汇总!$A$2:$A$6000,0)</f>
        <v>#N/A</v>
      </c>
      <c r="P2794">
        <f t="shared" ca="1" si="131"/>
        <v>0.22270022720553684</v>
      </c>
    </row>
    <row r="2795" spans="1:16" ht="70.150000000000006" hidden="1" customHeight="1">
      <c r="A2795" s="80" t="s">
        <v>16115</v>
      </c>
      <c r="B2795" s="1">
        <v>494</v>
      </c>
      <c r="C2795" s="2" t="s">
        <v>15682</v>
      </c>
      <c r="D2795" s="1" t="s">
        <v>5371</v>
      </c>
      <c r="E2795" s="1" t="str">
        <f t="shared" si="129"/>
        <v/>
      </c>
      <c r="G2795" s="1"/>
      <c r="H2795" s="9">
        <v>2</v>
      </c>
      <c r="I2795" s="17" t="str">
        <f t="shared" si="130"/>
        <v>√</v>
      </c>
      <c r="J2795" s="2" t="s">
        <v>5372</v>
      </c>
      <c r="K2795" s="2" t="s">
        <v>5371</v>
      </c>
      <c r="L2795" s="2" t="s">
        <v>5373</v>
      </c>
      <c r="M2795" s="17">
        <v>2</v>
      </c>
      <c r="N2795" s="24"/>
      <c r="O2795" s="80">
        <f>MATCH(C2795,大汇总!$A$2:$A$6000,0)</f>
        <v>4855</v>
      </c>
      <c r="P2795">
        <f t="shared" ca="1" si="131"/>
        <v>0.16170001446962867</v>
      </c>
    </row>
    <row r="2796" spans="1:16" ht="70.150000000000006" hidden="1" customHeight="1">
      <c r="A2796" s="80" t="s">
        <v>16113</v>
      </c>
      <c r="B2796" s="1">
        <v>494</v>
      </c>
      <c r="C2796" s="2" t="s">
        <v>1284</v>
      </c>
      <c r="D2796" s="1" t="s">
        <v>1285</v>
      </c>
      <c r="E2796" s="1" t="str">
        <f t="shared" si="129"/>
        <v/>
      </c>
      <c r="F2796" s="80" t="s">
        <v>29486</v>
      </c>
      <c r="G2796" s="1"/>
      <c r="H2796" s="9">
        <v>3</v>
      </c>
      <c r="I2796" s="17" t="str">
        <f t="shared" si="130"/>
        <v>√</v>
      </c>
      <c r="J2796" s="2" t="s">
        <v>1287</v>
      </c>
      <c r="K2796" s="2" t="s">
        <v>1286</v>
      </c>
      <c r="L2796" s="2" t="s">
        <v>1285</v>
      </c>
      <c r="M2796" s="17">
        <v>3</v>
      </c>
      <c r="N2796" s="24"/>
      <c r="O2796" s="80">
        <f>MATCH(C2796,大汇总!$A$2:$A$6000,0)</f>
        <v>3305</v>
      </c>
      <c r="P2796">
        <f t="shared" ca="1" si="131"/>
        <v>0.52533195195892957</v>
      </c>
    </row>
    <row r="2797" spans="1:16" ht="70.150000000000006" hidden="1" customHeight="1">
      <c r="A2797" s="80" t="s">
        <v>16116</v>
      </c>
      <c r="B2797" s="1">
        <v>494</v>
      </c>
      <c r="C2797" s="2" t="s">
        <v>7426</v>
      </c>
      <c r="D2797" s="1" t="s">
        <v>7427</v>
      </c>
      <c r="E2797" s="1" t="str">
        <f t="shared" si="129"/>
        <v/>
      </c>
      <c r="G2797" s="1"/>
      <c r="H2797" s="9">
        <v>3</v>
      </c>
      <c r="I2797" s="17" t="str">
        <f t="shared" si="130"/>
        <v>√</v>
      </c>
      <c r="J2797" s="2" t="s">
        <v>7429</v>
      </c>
      <c r="K2797" s="2" t="s">
        <v>7428</v>
      </c>
      <c r="L2797" s="2" t="s">
        <v>7427</v>
      </c>
      <c r="M2797" s="17">
        <v>3</v>
      </c>
      <c r="N2797" s="38"/>
      <c r="O2797" s="80">
        <f>MATCH(C2797,大汇总!$A$2:$A$6000,0)</f>
        <v>4594</v>
      </c>
      <c r="P2797">
        <f t="shared" ca="1" si="131"/>
        <v>9.8453741430717834E-2</v>
      </c>
    </row>
    <row r="2798" spans="1:16" ht="70.150000000000006" hidden="1" customHeight="1">
      <c r="A2798" s="80" t="s">
        <v>16120</v>
      </c>
      <c r="B2798" s="54">
        <v>494</v>
      </c>
      <c r="C2798" s="2" t="s">
        <v>14005</v>
      </c>
      <c r="D2798" s="1" t="s">
        <v>11743</v>
      </c>
      <c r="E2798" s="9" t="str">
        <f t="shared" si="129"/>
        <v/>
      </c>
      <c r="G2798" s="9" t="s">
        <v>17860</v>
      </c>
      <c r="H2798" s="9"/>
      <c r="I2798" s="17" t="str">
        <f t="shared" si="130"/>
        <v/>
      </c>
      <c r="J2798" s="2" t="s">
        <v>4826</v>
      </c>
      <c r="K2798" s="2" t="s">
        <v>734</v>
      </c>
      <c r="L2798" s="2" t="s">
        <v>11743</v>
      </c>
      <c r="M2798" s="17">
        <v>3</v>
      </c>
      <c r="N2798" s="25"/>
      <c r="O2798" s="80">
        <f>MATCH(C2798,大汇总!$A$2:$A$6000,0)</f>
        <v>2357</v>
      </c>
      <c r="P2798">
        <f t="shared" ca="1" si="131"/>
        <v>0.97016916232393802</v>
      </c>
    </row>
    <row r="2799" spans="1:16" ht="70.150000000000006" hidden="1" customHeight="1">
      <c r="A2799" s="80" t="s">
        <v>16115</v>
      </c>
      <c r="B2799" s="1">
        <v>495</v>
      </c>
      <c r="C2799" s="2" t="s">
        <v>15683</v>
      </c>
      <c r="D2799" s="1" t="s">
        <v>5374</v>
      </c>
      <c r="E2799" s="1" t="str">
        <f t="shared" si="129"/>
        <v>空速指示器指示将如同高度表一样的变化</v>
      </c>
      <c r="G2799" s="1"/>
      <c r="H2799" s="9">
        <v>2</v>
      </c>
      <c r="I2799" s="17" t="str">
        <f t="shared" si="130"/>
        <v>×</v>
      </c>
      <c r="J2799" s="2" t="s">
        <v>5376</v>
      </c>
      <c r="K2799" s="2" t="s">
        <v>5375</v>
      </c>
      <c r="L2799" s="2" t="s">
        <v>5374</v>
      </c>
      <c r="M2799" s="17">
        <v>3</v>
      </c>
      <c r="N2799" s="24"/>
      <c r="O2799" s="80">
        <f>MATCH(C2799,大汇总!$A$2:$A$6000,0)</f>
        <v>1737</v>
      </c>
      <c r="P2799">
        <f t="shared" ca="1" si="131"/>
        <v>0.98714004186405635</v>
      </c>
    </row>
    <row r="2800" spans="1:16" ht="70.150000000000006" hidden="1" customHeight="1">
      <c r="A2800" s="80" t="s">
        <v>16113</v>
      </c>
      <c r="B2800" s="1">
        <v>495</v>
      </c>
      <c r="C2800" s="2" t="s">
        <v>1288</v>
      </c>
      <c r="D2800" s="1">
        <v>1600</v>
      </c>
      <c r="E2800" s="1" t="str">
        <f t="shared" si="129"/>
        <v/>
      </c>
      <c r="F2800" s="80" t="s">
        <v>29486</v>
      </c>
      <c r="G2800" s="1"/>
      <c r="H2800" s="9">
        <v>3</v>
      </c>
      <c r="I2800" s="17" t="str">
        <f t="shared" si="130"/>
        <v>√</v>
      </c>
      <c r="J2800" s="2">
        <v>800</v>
      </c>
      <c r="K2800" s="2">
        <v>2400</v>
      </c>
      <c r="L2800" s="2">
        <v>1600</v>
      </c>
      <c r="M2800" s="17">
        <v>3</v>
      </c>
      <c r="N2800" s="24"/>
      <c r="O2800" s="80">
        <f>MATCH(C2800,大汇总!$A$2:$A$6000,0)</f>
        <v>4175</v>
      </c>
      <c r="P2800">
        <f t="shared" ca="1" si="131"/>
        <v>0.81393778966959462</v>
      </c>
    </row>
    <row r="2801" spans="1:16" ht="70.150000000000006" hidden="1" customHeight="1">
      <c r="A2801" s="80" t="s">
        <v>16116</v>
      </c>
      <c r="B2801" s="1">
        <v>495</v>
      </c>
      <c r="C2801" s="2" t="s">
        <v>7430</v>
      </c>
      <c r="D2801" s="1" t="s">
        <v>7431</v>
      </c>
      <c r="E2801" s="1" t="str">
        <f t="shared" si="129"/>
        <v/>
      </c>
      <c r="F2801" s="9" t="s">
        <v>17901</v>
      </c>
      <c r="G2801" s="1"/>
      <c r="H2801" s="9">
        <v>3</v>
      </c>
      <c r="I2801" s="17" t="str">
        <f t="shared" si="130"/>
        <v>√</v>
      </c>
      <c r="J2801" s="2" t="s">
        <v>7433</v>
      </c>
      <c r="K2801" s="2" t="s">
        <v>7432</v>
      </c>
      <c r="L2801" s="2" t="s">
        <v>7431</v>
      </c>
      <c r="M2801" s="17">
        <v>3</v>
      </c>
      <c r="N2801" s="38"/>
      <c r="O2801" s="80">
        <f>MATCH(C2801,大汇总!$A$2:$A$6000,0)</f>
        <v>4878</v>
      </c>
      <c r="P2801">
        <f t="shared" ca="1" si="131"/>
        <v>0.74483336501806274</v>
      </c>
    </row>
    <row r="2802" spans="1:16" ht="70.150000000000006" hidden="1" customHeight="1">
      <c r="A2802" s="80" t="s">
        <v>16120</v>
      </c>
      <c r="B2802" s="54">
        <v>495</v>
      </c>
      <c r="C2802" s="2" t="s">
        <v>14006</v>
      </c>
      <c r="D2802" s="1" t="s">
        <v>734</v>
      </c>
      <c r="E2802" s="9" t="str">
        <f t="shared" si="129"/>
        <v/>
      </c>
      <c r="G2802" s="9" t="s">
        <v>17860</v>
      </c>
      <c r="H2802" s="9"/>
      <c r="I2802" s="17" t="str">
        <f t="shared" si="130"/>
        <v/>
      </c>
      <c r="J2802" s="2" t="s">
        <v>734</v>
      </c>
      <c r="K2802" s="2" t="s">
        <v>11743</v>
      </c>
      <c r="L2802" s="2" t="s">
        <v>13898</v>
      </c>
      <c r="M2802" s="17">
        <v>1</v>
      </c>
      <c r="N2802" s="25"/>
      <c r="O2802" s="80" t="e">
        <f>MATCH(C2802,大汇总!$A$2:$A$6000,0)</f>
        <v>#N/A</v>
      </c>
      <c r="P2802">
        <f t="shared" ca="1" si="131"/>
        <v>0.15562369704510892</v>
      </c>
    </row>
    <row r="2803" spans="1:16" ht="70.150000000000006" hidden="1" customHeight="1">
      <c r="A2803" s="80" t="s">
        <v>16115</v>
      </c>
      <c r="B2803" s="1">
        <v>496</v>
      </c>
      <c r="C2803" s="2" t="s">
        <v>15684</v>
      </c>
      <c r="D2803" s="1" t="s">
        <v>5377</v>
      </c>
      <c r="E2803" s="1" t="str">
        <f t="shared" si="129"/>
        <v/>
      </c>
      <c r="G2803" s="1"/>
      <c r="H2803" s="9">
        <v>1</v>
      </c>
      <c r="I2803" s="17" t="str">
        <f t="shared" si="130"/>
        <v>√</v>
      </c>
      <c r="J2803" s="2" t="s">
        <v>5377</v>
      </c>
      <c r="K2803" s="2" t="s">
        <v>5378</v>
      </c>
      <c r="L2803" s="2" t="s">
        <v>5379</v>
      </c>
      <c r="M2803" s="17">
        <v>1</v>
      </c>
      <c r="N2803" s="24"/>
      <c r="O2803" s="80" t="e">
        <f>MATCH(C2803,大汇总!$A$2:$A$6000,0)</f>
        <v>#N/A</v>
      </c>
      <c r="P2803">
        <f t="shared" ca="1" si="131"/>
        <v>0.19538312244379974</v>
      </c>
    </row>
    <row r="2804" spans="1:16" ht="70.150000000000006" hidden="1" customHeight="1">
      <c r="A2804" s="80" t="s">
        <v>16113</v>
      </c>
      <c r="B2804" s="1">
        <v>496</v>
      </c>
      <c r="C2804" s="2" t="s">
        <v>1289</v>
      </c>
      <c r="D2804" s="1">
        <v>800</v>
      </c>
      <c r="E2804" s="1" t="str">
        <f t="shared" si="129"/>
        <v/>
      </c>
      <c r="F2804" s="80" t="s">
        <v>29486</v>
      </c>
      <c r="G2804" s="1"/>
      <c r="H2804" s="9">
        <v>2</v>
      </c>
      <c r="I2804" s="17" t="str">
        <f t="shared" si="130"/>
        <v>√</v>
      </c>
      <c r="J2804" s="2">
        <v>1600</v>
      </c>
      <c r="K2804" s="2">
        <v>800</v>
      </c>
      <c r="L2804" s="2">
        <v>2400</v>
      </c>
      <c r="M2804" s="17">
        <v>2</v>
      </c>
      <c r="N2804" s="24"/>
      <c r="O2804" s="80">
        <f>MATCH(C2804,大汇总!$A$2:$A$6000,0)</f>
        <v>3531</v>
      </c>
      <c r="P2804">
        <f t="shared" ca="1" si="131"/>
        <v>6.0564016888752348E-2</v>
      </c>
    </row>
    <row r="2805" spans="1:16" ht="70.150000000000006" hidden="1" customHeight="1">
      <c r="A2805" s="80" t="s">
        <v>16116</v>
      </c>
      <c r="B2805" s="1">
        <v>496</v>
      </c>
      <c r="C2805" s="2" t="s">
        <v>7434</v>
      </c>
      <c r="D2805" s="1" t="s">
        <v>7253</v>
      </c>
      <c r="E2805" s="1" t="str">
        <f t="shared" si="129"/>
        <v/>
      </c>
      <c r="G2805" s="1"/>
      <c r="H2805" s="9">
        <v>3</v>
      </c>
      <c r="I2805" s="17" t="str">
        <f t="shared" si="130"/>
        <v>√</v>
      </c>
      <c r="J2805" s="2" t="s">
        <v>7436</v>
      </c>
      <c r="K2805" s="2" t="s">
        <v>7435</v>
      </c>
      <c r="L2805" s="2" t="s">
        <v>7253</v>
      </c>
      <c r="M2805" s="17">
        <v>3</v>
      </c>
      <c r="N2805" s="38"/>
      <c r="O2805" s="80">
        <f>MATCH(C2805,大汇总!$A$2:$A$6000,0)</f>
        <v>4975</v>
      </c>
      <c r="P2805">
        <f t="shared" ca="1" si="131"/>
        <v>0.69556299922779585</v>
      </c>
    </row>
    <row r="2806" spans="1:16" ht="70.150000000000006" hidden="1" customHeight="1">
      <c r="A2806" s="80" t="s">
        <v>16114</v>
      </c>
      <c r="B2806" s="1">
        <v>496</v>
      </c>
      <c r="C2806" s="2" t="s">
        <v>15543</v>
      </c>
      <c r="D2806" s="1" t="s">
        <v>2245</v>
      </c>
      <c r="E2806" s="1" t="str">
        <f t="shared" si="129"/>
        <v/>
      </c>
      <c r="G2806" s="1"/>
      <c r="H2806" s="9"/>
      <c r="I2806" s="1" t="str">
        <f t="shared" si="130"/>
        <v/>
      </c>
      <c r="J2806" s="2" t="s">
        <v>2245</v>
      </c>
      <c r="K2806" s="2" t="s">
        <v>2246</v>
      </c>
      <c r="L2806" s="2" t="s">
        <v>2247</v>
      </c>
      <c r="M2806" s="1">
        <v>1</v>
      </c>
      <c r="N2806" s="33"/>
      <c r="O2806" s="80" t="e">
        <f>MATCH(C2806,大汇总!$A$2:$A$6000,0)</f>
        <v>#N/A</v>
      </c>
      <c r="P2806">
        <f t="shared" ca="1" si="131"/>
        <v>2.1132586382347163E-2</v>
      </c>
    </row>
    <row r="2807" spans="1:16" ht="70.150000000000006" hidden="1" customHeight="1">
      <c r="A2807" s="80" t="s">
        <v>16120</v>
      </c>
      <c r="B2807" s="54">
        <v>496</v>
      </c>
      <c r="C2807" s="2" t="s">
        <v>14007</v>
      </c>
      <c r="D2807" s="1" t="s">
        <v>11743</v>
      </c>
      <c r="E2807" s="9" t="str">
        <f t="shared" si="129"/>
        <v/>
      </c>
      <c r="G2807" s="9" t="s">
        <v>17860</v>
      </c>
      <c r="H2807" s="9"/>
      <c r="I2807" s="17" t="str">
        <f t="shared" si="130"/>
        <v/>
      </c>
      <c r="J2807" s="2" t="s">
        <v>11743</v>
      </c>
      <c r="K2807" s="2" t="s">
        <v>734</v>
      </c>
      <c r="L2807" s="2" t="s">
        <v>13898</v>
      </c>
      <c r="M2807" s="17">
        <v>1</v>
      </c>
      <c r="N2807" s="25"/>
      <c r="O2807" s="80">
        <f>MATCH(C2807,大汇总!$A$2:$A$6000,0)</f>
        <v>2360</v>
      </c>
      <c r="P2807">
        <f t="shared" ca="1" si="131"/>
        <v>0.27796140637360223</v>
      </c>
    </row>
    <row r="2808" spans="1:16" ht="70.150000000000006" hidden="1" customHeight="1">
      <c r="A2808" s="80" t="s">
        <v>16115</v>
      </c>
      <c r="B2808" s="1">
        <v>497</v>
      </c>
      <c r="C2808" s="2" t="s">
        <v>15685</v>
      </c>
      <c r="D2808" s="11" t="s">
        <v>5380</v>
      </c>
      <c r="E2808" s="1" t="str">
        <f t="shared" si="129"/>
        <v/>
      </c>
      <c r="G2808" s="1"/>
      <c r="H2808" s="9">
        <v>2</v>
      </c>
      <c r="I2808" s="17" t="str">
        <f t="shared" si="130"/>
        <v>√</v>
      </c>
      <c r="J2808" s="2" t="s">
        <v>5381</v>
      </c>
      <c r="K2808" s="2" t="s">
        <v>5380</v>
      </c>
      <c r="L2808" s="2" t="s">
        <v>5382</v>
      </c>
      <c r="M2808" s="17">
        <v>2</v>
      </c>
      <c r="N2808" s="24"/>
      <c r="O2808" s="80">
        <f>MATCH(C2808,大汇总!$A$2:$A$6000,0)</f>
        <v>1740</v>
      </c>
      <c r="P2808">
        <f t="shared" ca="1" si="131"/>
        <v>0.22704868565307279</v>
      </c>
    </row>
    <row r="2809" spans="1:16" ht="70.150000000000006" hidden="1" customHeight="1">
      <c r="A2809" s="80" t="s">
        <v>16113</v>
      </c>
      <c r="B2809" s="1">
        <v>497</v>
      </c>
      <c r="C2809" s="2" t="s">
        <v>1290</v>
      </c>
      <c r="D2809" s="11" t="s">
        <v>1291</v>
      </c>
      <c r="E2809" s="1" t="str">
        <f t="shared" si="129"/>
        <v/>
      </c>
      <c r="F2809" s="80" t="s">
        <v>29486</v>
      </c>
      <c r="G2809" s="1"/>
      <c r="H2809" s="9">
        <v>1</v>
      </c>
      <c r="I2809" s="17" t="str">
        <f t="shared" si="130"/>
        <v>√</v>
      </c>
      <c r="J2809" s="2" t="s">
        <v>1291</v>
      </c>
      <c r="K2809" s="2" t="s">
        <v>1292</v>
      </c>
      <c r="L2809" s="2" t="s">
        <v>1293</v>
      </c>
      <c r="M2809" s="17">
        <v>1</v>
      </c>
      <c r="N2809" s="23"/>
      <c r="O2809" s="80">
        <f>MATCH(C2809,大汇总!$A$2:$A$6000,0)</f>
        <v>1616</v>
      </c>
      <c r="P2809">
        <f t="shared" ca="1" si="131"/>
        <v>0.27801047054922545</v>
      </c>
    </row>
    <row r="2810" spans="1:16" ht="70.150000000000006" hidden="1" customHeight="1">
      <c r="A2810" s="80" t="s">
        <v>16116</v>
      </c>
      <c r="B2810" s="1">
        <v>497</v>
      </c>
      <c r="C2810" s="2" t="s">
        <v>7437</v>
      </c>
      <c r="D2810" s="11" t="s">
        <v>7435</v>
      </c>
      <c r="E2810" s="1" t="str">
        <f t="shared" si="129"/>
        <v/>
      </c>
      <c r="G2810" s="1"/>
      <c r="H2810" s="9">
        <v>3</v>
      </c>
      <c r="I2810" s="17" t="str">
        <f t="shared" si="130"/>
        <v>√</v>
      </c>
      <c r="J2810" s="2" t="s">
        <v>7436</v>
      </c>
      <c r="K2810" s="2" t="s">
        <v>7253</v>
      </c>
      <c r="L2810" s="2" t="s">
        <v>7435</v>
      </c>
      <c r="M2810" s="17">
        <v>3</v>
      </c>
      <c r="N2810" s="38"/>
      <c r="O2810" s="80">
        <f>MATCH(C2810,大汇总!$A$2:$A$6000,0)</f>
        <v>4976</v>
      </c>
      <c r="P2810">
        <f t="shared" ca="1" si="131"/>
        <v>0.2760897421939027</v>
      </c>
    </row>
    <row r="2811" spans="1:16" ht="70.150000000000006" hidden="1" customHeight="1">
      <c r="A2811" s="80" t="s">
        <v>16120</v>
      </c>
      <c r="B2811" s="69">
        <v>497</v>
      </c>
      <c r="C2811" s="7" t="s">
        <v>14008</v>
      </c>
      <c r="D2811" s="166" t="s">
        <v>14009</v>
      </c>
      <c r="E2811" s="4" t="str">
        <f t="shared" si="129"/>
        <v/>
      </c>
      <c r="G2811" s="4" t="s">
        <v>17860</v>
      </c>
      <c r="H2811" s="4">
        <v>1</v>
      </c>
      <c r="I2811" s="21" t="str">
        <f t="shared" si="130"/>
        <v>√</v>
      </c>
      <c r="J2811" s="7" t="s">
        <v>14009</v>
      </c>
      <c r="K2811" s="7" t="s">
        <v>14010</v>
      </c>
      <c r="L2811" s="7" t="s">
        <v>13901</v>
      </c>
      <c r="M2811" s="17">
        <v>1</v>
      </c>
      <c r="N2811" s="25"/>
      <c r="O2811" s="80">
        <f>MATCH(C2811,大汇总!$A$2:$A$6000,0)</f>
        <v>2358</v>
      </c>
      <c r="P2811">
        <f t="shared" ca="1" si="131"/>
        <v>0.96740795411326641</v>
      </c>
    </row>
    <row r="2812" spans="1:16" ht="70.150000000000006" hidden="1" customHeight="1">
      <c r="A2812" s="80" t="s">
        <v>16115</v>
      </c>
      <c r="B2812" s="1">
        <v>498</v>
      </c>
      <c r="C2812" s="2" t="s">
        <v>15686</v>
      </c>
      <c r="D2812" s="1" t="s">
        <v>5383</v>
      </c>
      <c r="E2812" s="1" t="str">
        <f t="shared" si="129"/>
        <v/>
      </c>
      <c r="G2812" s="1"/>
      <c r="H2812" s="9">
        <v>3</v>
      </c>
      <c r="I2812" s="17" t="str">
        <f t="shared" si="130"/>
        <v>√</v>
      </c>
      <c r="J2812" s="2" t="s">
        <v>5385</v>
      </c>
      <c r="K2812" s="2" t="s">
        <v>5384</v>
      </c>
      <c r="L2812" s="2" t="s">
        <v>5383</v>
      </c>
      <c r="M2812" s="17">
        <v>3</v>
      </c>
      <c r="N2812" s="24"/>
      <c r="O2812" s="80">
        <f>MATCH(C2812,大汇总!$A$2:$A$6000,0)</f>
        <v>3478</v>
      </c>
      <c r="P2812">
        <f t="shared" ca="1" si="131"/>
        <v>4.1579803673051363E-2</v>
      </c>
    </row>
    <row r="2813" spans="1:16" ht="70.150000000000006" hidden="1" customHeight="1">
      <c r="A2813" s="80" t="s">
        <v>16113</v>
      </c>
      <c r="B2813" s="1">
        <v>498</v>
      </c>
      <c r="C2813" s="2" t="s">
        <v>1294</v>
      </c>
      <c r="D2813" s="1">
        <v>400</v>
      </c>
      <c r="E2813" s="1" t="str">
        <f t="shared" si="129"/>
        <v/>
      </c>
      <c r="G2813" s="1"/>
      <c r="H2813" s="9">
        <v>1</v>
      </c>
      <c r="I2813" s="17" t="str">
        <f t="shared" si="130"/>
        <v>√</v>
      </c>
      <c r="J2813" s="2">
        <v>400</v>
      </c>
      <c r="K2813" s="2">
        <v>500</v>
      </c>
      <c r="L2813" s="2">
        <v>200</v>
      </c>
      <c r="M2813" s="17">
        <v>1</v>
      </c>
      <c r="N2813" s="24"/>
      <c r="O2813" s="80">
        <f>MATCH(C2813,大汇总!$A$2:$A$6000,0)</f>
        <v>3623</v>
      </c>
      <c r="P2813">
        <f t="shared" ca="1" si="131"/>
        <v>0.93599607652135897</v>
      </c>
    </row>
    <row r="2814" spans="1:16" ht="70.150000000000006" hidden="1" customHeight="1">
      <c r="A2814" s="80" t="s">
        <v>16116</v>
      </c>
      <c r="B2814" s="1">
        <v>498</v>
      </c>
      <c r="C2814" s="2" t="s">
        <v>7438</v>
      </c>
      <c r="D2814" s="1" t="s">
        <v>7436</v>
      </c>
      <c r="E2814" s="1" t="str">
        <f t="shared" si="129"/>
        <v/>
      </c>
      <c r="F2814" s="9" t="s">
        <v>17901</v>
      </c>
      <c r="G2814" s="1"/>
      <c r="H2814" s="9">
        <v>3</v>
      </c>
      <c r="I2814" s="17" t="str">
        <f t="shared" si="130"/>
        <v>√</v>
      </c>
      <c r="J2814" s="2" t="s">
        <v>7435</v>
      </c>
      <c r="K2814" s="2" t="s">
        <v>7253</v>
      </c>
      <c r="L2814" s="2" t="s">
        <v>7436</v>
      </c>
      <c r="M2814" s="17">
        <v>3</v>
      </c>
      <c r="N2814" s="38"/>
      <c r="O2814" s="80">
        <f>MATCH(C2814,大汇总!$A$2:$A$6000,0)</f>
        <v>4977</v>
      </c>
      <c r="P2814">
        <f t="shared" ca="1" si="131"/>
        <v>0.37351046789293019</v>
      </c>
    </row>
    <row r="2815" spans="1:16" ht="70.150000000000006" hidden="1" customHeight="1">
      <c r="A2815" s="80" t="s">
        <v>16120</v>
      </c>
      <c r="B2815" s="54">
        <v>498</v>
      </c>
      <c r="C2815" s="2" t="s">
        <v>14011</v>
      </c>
      <c r="D2815" s="1" t="s">
        <v>14010</v>
      </c>
      <c r="E2815" s="9" t="str">
        <f t="shared" si="129"/>
        <v/>
      </c>
      <c r="G2815" s="9" t="s">
        <v>17860</v>
      </c>
      <c r="H2815" s="9"/>
      <c r="I2815" s="17" t="str">
        <f t="shared" si="130"/>
        <v/>
      </c>
      <c r="J2815" s="2" t="s">
        <v>14010</v>
      </c>
      <c r="K2815" s="2" t="s">
        <v>14009</v>
      </c>
      <c r="L2815" s="2" t="s">
        <v>13901</v>
      </c>
      <c r="M2815" s="17">
        <v>1</v>
      </c>
      <c r="N2815" s="25"/>
      <c r="O2815" s="80">
        <f>MATCH(C2815,大汇总!$A$2:$A$6000,0)</f>
        <v>2359</v>
      </c>
      <c r="P2815">
        <f t="shared" ca="1" si="131"/>
        <v>0.74499085972023127</v>
      </c>
    </row>
    <row r="2816" spans="1:16" ht="70.150000000000006" hidden="1" customHeight="1">
      <c r="A2816" s="80" t="s">
        <v>16115</v>
      </c>
      <c r="B2816" s="1">
        <v>499</v>
      </c>
      <c r="C2816" s="2" t="s">
        <v>15687</v>
      </c>
      <c r="D2816" s="1" t="s">
        <v>5386</v>
      </c>
      <c r="E2816" s="1" t="str">
        <f t="shared" si="129"/>
        <v/>
      </c>
      <c r="G2816" s="1"/>
      <c r="H2816" s="9">
        <v>2</v>
      </c>
      <c r="I2816" s="17" t="str">
        <f t="shared" si="130"/>
        <v>√</v>
      </c>
      <c r="J2816" s="2" t="s">
        <v>5387</v>
      </c>
      <c r="K2816" s="2" t="s">
        <v>5386</v>
      </c>
      <c r="L2816" s="2" t="s">
        <v>5388</v>
      </c>
      <c r="M2816" s="17">
        <v>2</v>
      </c>
      <c r="N2816" s="24"/>
      <c r="O2816" s="80">
        <f>MATCH(C2816,大汇总!$A$2:$A$6000,0)</f>
        <v>2619</v>
      </c>
      <c r="P2816">
        <f t="shared" ca="1" si="131"/>
        <v>0.2412708267662057</v>
      </c>
    </row>
    <row r="2817" spans="1:16" ht="70.150000000000006" hidden="1" customHeight="1">
      <c r="A2817" s="80" t="s">
        <v>16113</v>
      </c>
      <c r="B2817" s="34">
        <v>499</v>
      </c>
      <c r="C2817" s="35" t="s">
        <v>1295</v>
      </c>
      <c r="D2817" s="1">
        <v>600</v>
      </c>
      <c r="E2817" s="34" t="str">
        <f t="shared" si="129"/>
        <v/>
      </c>
      <c r="F2817" s="80" t="s">
        <v>29486</v>
      </c>
      <c r="G2817" s="34"/>
      <c r="H2817" s="36">
        <v>2</v>
      </c>
      <c r="I2817" s="37" t="str">
        <f t="shared" si="130"/>
        <v>√</v>
      </c>
      <c r="J2817" s="35">
        <v>400</v>
      </c>
      <c r="K2817" s="35">
        <v>600</v>
      </c>
      <c r="L2817" s="35">
        <v>800</v>
      </c>
      <c r="M2817" s="17">
        <v>2</v>
      </c>
      <c r="N2817" s="24"/>
      <c r="O2817" s="80">
        <f>MATCH(C2817,大汇总!$A$2:$A$6000,0)</f>
        <v>1943</v>
      </c>
      <c r="P2817">
        <f t="shared" ca="1" si="131"/>
        <v>0.40491795566355215</v>
      </c>
    </row>
    <row r="2818" spans="1:16" ht="70.150000000000006" hidden="1" customHeight="1">
      <c r="A2818" s="80" t="s">
        <v>16116</v>
      </c>
      <c r="B2818" s="1">
        <v>499</v>
      </c>
      <c r="C2818" s="2" t="s">
        <v>7439</v>
      </c>
      <c r="D2818" s="1" t="s">
        <v>7440</v>
      </c>
      <c r="E2818" s="1" t="str">
        <f t="shared" ref="E2818:E2881" si="132">IF(I2818="×",IF(M2818=1,J2818,IF(M2818=2,K2818,IF(M2818=3,L2818,""))),"")</f>
        <v/>
      </c>
      <c r="G2818" s="1"/>
      <c r="H2818" s="9">
        <v>2</v>
      </c>
      <c r="I2818" s="17" t="str">
        <f t="shared" ref="I2818:I2881" si="133">IF(H2818="","",IF(H2818=M2818,"√","×"))</f>
        <v>√</v>
      </c>
      <c r="J2818" s="2" t="s">
        <v>7441</v>
      </c>
      <c r="K2818" s="2" t="s">
        <v>7440</v>
      </c>
      <c r="L2818" s="2" t="s">
        <v>7442</v>
      </c>
      <c r="M2818" s="17">
        <v>2</v>
      </c>
      <c r="N2818" s="38"/>
      <c r="O2818" s="80">
        <f>MATCH(C2818,大汇总!$A$2:$A$6000,0)</f>
        <v>5084</v>
      </c>
      <c r="P2818">
        <f t="shared" ref="P2818:P2881" ca="1" si="134">RAND()</f>
        <v>0.11007769305154713</v>
      </c>
    </row>
    <row r="2819" spans="1:16" ht="70.150000000000006" hidden="1" customHeight="1">
      <c r="A2819" s="80" t="s">
        <v>16120</v>
      </c>
      <c r="B2819" s="54">
        <v>499</v>
      </c>
      <c r="C2819" s="2" t="s">
        <v>14012</v>
      </c>
      <c r="D2819" s="1" t="s">
        <v>14013</v>
      </c>
      <c r="E2819" s="9" t="str">
        <f t="shared" si="132"/>
        <v/>
      </c>
      <c r="G2819" s="9" t="s">
        <v>17860</v>
      </c>
      <c r="H2819" s="9"/>
      <c r="I2819" s="17" t="str">
        <f t="shared" si="133"/>
        <v/>
      </c>
      <c r="J2819" s="2" t="s">
        <v>14013</v>
      </c>
      <c r="K2819" s="2" t="s">
        <v>4823</v>
      </c>
      <c r="L2819" s="2" t="s">
        <v>4821</v>
      </c>
      <c r="M2819" s="17">
        <v>1</v>
      </c>
      <c r="N2819" s="25"/>
      <c r="O2819" s="80">
        <f>MATCH(C2819,大汇总!$A$2:$A$6000,0)</f>
        <v>2365</v>
      </c>
      <c r="P2819">
        <f t="shared" ca="1" si="134"/>
        <v>0.93403070798468535</v>
      </c>
    </row>
    <row r="2820" spans="1:16" ht="70.150000000000006" hidden="1" customHeight="1">
      <c r="A2820" s="80" t="s">
        <v>16115</v>
      </c>
      <c r="B2820" s="1">
        <v>500</v>
      </c>
      <c r="C2820" s="2" t="s">
        <v>15688</v>
      </c>
      <c r="D2820" s="1" t="s">
        <v>5389</v>
      </c>
      <c r="E2820" s="1" t="str">
        <f t="shared" si="132"/>
        <v/>
      </c>
      <c r="G2820" s="1"/>
      <c r="H2820" s="9">
        <v>3</v>
      </c>
      <c r="I2820" s="17" t="str">
        <f t="shared" si="133"/>
        <v>√</v>
      </c>
      <c r="J2820" s="2" t="s">
        <v>5391</v>
      </c>
      <c r="K2820" s="2" t="s">
        <v>5390</v>
      </c>
      <c r="L2820" s="2" t="s">
        <v>5389</v>
      </c>
      <c r="M2820" s="17">
        <v>3</v>
      </c>
      <c r="N2820" s="24"/>
      <c r="O2820" s="80">
        <f>MATCH(C2820,大汇总!$A$2:$A$6000,0)</f>
        <v>5159</v>
      </c>
      <c r="P2820">
        <f t="shared" ca="1" si="134"/>
        <v>0.9726549006981845</v>
      </c>
    </row>
    <row r="2821" spans="1:16" ht="70.150000000000006" hidden="1" customHeight="1">
      <c r="A2821" s="80" t="s">
        <v>16113</v>
      </c>
      <c r="B2821" s="1">
        <v>500</v>
      </c>
      <c r="C2821" s="2" t="s">
        <v>1296</v>
      </c>
      <c r="D2821" s="1" t="s">
        <v>1297</v>
      </c>
      <c r="E2821" s="1" t="str">
        <f t="shared" si="132"/>
        <v/>
      </c>
      <c r="F2821" s="80" t="s">
        <v>29486</v>
      </c>
      <c r="G2821" s="1"/>
      <c r="H2821" s="9">
        <v>2</v>
      </c>
      <c r="I2821" s="17" t="str">
        <f t="shared" si="133"/>
        <v>√</v>
      </c>
      <c r="J2821" s="2" t="s">
        <v>1298</v>
      </c>
      <c r="K2821" s="2" t="s">
        <v>1297</v>
      </c>
      <c r="L2821" s="2" t="s">
        <v>1299</v>
      </c>
      <c r="M2821" s="17">
        <v>2</v>
      </c>
      <c r="N2821" s="24"/>
      <c r="O2821" s="80">
        <f>MATCH(C2821,大汇总!$A$2:$A$6000,0)</f>
        <v>749</v>
      </c>
      <c r="P2821">
        <f t="shared" ca="1" si="134"/>
        <v>0.55639494093710928</v>
      </c>
    </row>
    <row r="2822" spans="1:16" ht="70.150000000000006" hidden="1" customHeight="1">
      <c r="A2822" s="80" t="s">
        <v>16116</v>
      </c>
      <c r="B2822" s="1">
        <v>500</v>
      </c>
      <c r="C2822" s="2" t="s">
        <v>7443</v>
      </c>
      <c r="D2822" s="1" t="s">
        <v>7444</v>
      </c>
      <c r="E2822" s="1" t="str">
        <f t="shared" si="132"/>
        <v/>
      </c>
      <c r="F2822" s="9" t="s">
        <v>17901</v>
      </c>
      <c r="G2822" s="1"/>
      <c r="H2822" s="9">
        <v>3</v>
      </c>
      <c r="I2822" s="17" t="str">
        <f t="shared" si="133"/>
        <v>√</v>
      </c>
      <c r="J2822" s="2" t="s">
        <v>7446</v>
      </c>
      <c r="K2822" s="2" t="s">
        <v>7445</v>
      </c>
      <c r="L2822" s="2" t="s">
        <v>7444</v>
      </c>
      <c r="M2822" s="17">
        <v>3</v>
      </c>
      <c r="N2822" s="38"/>
      <c r="O2822" s="80">
        <f>MATCH(C2822,大汇总!$A$2:$A$6000,0)</f>
        <v>5199</v>
      </c>
      <c r="P2822">
        <f t="shared" ca="1" si="134"/>
        <v>0.39356362115171684</v>
      </c>
    </row>
    <row r="2823" spans="1:16" ht="70.150000000000006" hidden="1" customHeight="1">
      <c r="A2823" s="80" t="s">
        <v>16120</v>
      </c>
      <c r="B2823" s="54">
        <v>500</v>
      </c>
      <c r="C2823" s="2" t="s">
        <v>14014</v>
      </c>
      <c r="D2823" s="1" t="s">
        <v>14015</v>
      </c>
      <c r="E2823" s="9" t="str">
        <f t="shared" si="132"/>
        <v/>
      </c>
      <c r="G2823" s="9" t="s">
        <v>17860</v>
      </c>
      <c r="H2823" s="9"/>
      <c r="I2823" s="17" t="str">
        <f t="shared" si="133"/>
        <v/>
      </c>
      <c r="J2823" s="2" t="s">
        <v>14015</v>
      </c>
      <c r="K2823" s="2" t="s">
        <v>4821</v>
      </c>
      <c r="L2823" s="2" t="s">
        <v>4823</v>
      </c>
      <c r="M2823" s="17">
        <v>1</v>
      </c>
      <c r="N2823" s="25"/>
      <c r="O2823" s="80">
        <f>MATCH(C2823,大汇总!$A$2:$A$6000,0)</f>
        <v>2366</v>
      </c>
      <c r="P2823">
        <f t="shared" ca="1" si="134"/>
        <v>0.725875599785887</v>
      </c>
    </row>
    <row r="2824" spans="1:16" ht="70.150000000000006" hidden="1" customHeight="1">
      <c r="A2824" s="80" t="s">
        <v>16115</v>
      </c>
      <c r="B2824" s="1">
        <v>501</v>
      </c>
      <c r="C2824" s="2" t="s">
        <v>15689</v>
      </c>
      <c r="D2824" s="1" t="s">
        <v>5392</v>
      </c>
      <c r="E2824" s="1" t="str">
        <f t="shared" si="132"/>
        <v/>
      </c>
      <c r="G2824" s="1"/>
      <c r="H2824" s="9">
        <v>3</v>
      </c>
      <c r="I2824" s="17" t="str">
        <f t="shared" si="133"/>
        <v>√</v>
      </c>
      <c r="J2824" s="2" t="s">
        <v>5394</v>
      </c>
      <c r="K2824" s="2" t="s">
        <v>5393</v>
      </c>
      <c r="L2824" s="2" t="s">
        <v>5392</v>
      </c>
      <c r="M2824" s="17">
        <v>3</v>
      </c>
      <c r="N2824" s="24"/>
      <c r="O2824" s="80">
        <f>MATCH(C2824,大汇总!$A$2:$A$6000,0)</f>
        <v>2830</v>
      </c>
      <c r="P2824">
        <f t="shared" ca="1" si="134"/>
        <v>0.96245226449216281</v>
      </c>
    </row>
    <row r="2825" spans="1:16" ht="70.150000000000006" hidden="1" customHeight="1">
      <c r="A2825" s="80" t="s">
        <v>16113</v>
      </c>
      <c r="B2825" s="1">
        <v>501</v>
      </c>
      <c r="C2825" s="2" t="s">
        <v>1300</v>
      </c>
      <c r="D2825" s="1">
        <v>500</v>
      </c>
      <c r="E2825" s="1" t="str">
        <f t="shared" si="132"/>
        <v/>
      </c>
      <c r="F2825" s="80" t="s">
        <v>29486</v>
      </c>
      <c r="G2825" s="1"/>
      <c r="H2825" s="9">
        <v>3</v>
      </c>
      <c r="I2825" s="17" t="str">
        <f t="shared" si="133"/>
        <v>√</v>
      </c>
      <c r="J2825" s="2">
        <v>800</v>
      </c>
      <c r="K2825" s="2">
        <v>600</v>
      </c>
      <c r="L2825" s="2">
        <v>500</v>
      </c>
      <c r="M2825" s="17">
        <v>3</v>
      </c>
      <c r="N2825" s="23"/>
      <c r="O2825" s="80">
        <f>MATCH(C2825,大汇总!$A$2:$A$6000,0)</f>
        <v>2015</v>
      </c>
      <c r="P2825">
        <f t="shared" ca="1" si="134"/>
        <v>0.14166380465933437</v>
      </c>
    </row>
    <row r="2826" spans="1:16" ht="70.150000000000006" hidden="1" customHeight="1">
      <c r="A2826" s="80" t="s">
        <v>16116</v>
      </c>
      <c r="B2826" s="1">
        <v>501</v>
      </c>
      <c r="C2826" s="2" t="s">
        <v>7447</v>
      </c>
      <c r="D2826" s="1" t="s">
        <v>7448</v>
      </c>
      <c r="E2826" s="1" t="str">
        <f t="shared" si="132"/>
        <v/>
      </c>
      <c r="G2826" s="1"/>
      <c r="H2826" s="9">
        <v>1</v>
      </c>
      <c r="I2826" s="17" t="str">
        <f t="shared" si="133"/>
        <v>√</v>
      </c>
      <c r="J2826" s="2" t="s">
        <v>7448</v>
      </c>
      <c r="K2826" s="2" t="s">
        <v>7449</v>
      </c>
      <c r="L2826" s="2" t="s">
        <v>7450</v>
      </c>
      <c r="M2826" s="17">
        <v>1</v>
      </c>
      <c r="N2826" s="38"/>
      <c r="O2826" s="80">
        <f>MATCH(C2826,大汇总!$A$2:$A$6000,0)</f>
        <v>5200</v>
      </c>
      <c r="P2826">
        <f t="shared" ca="1" si="134"/>
        <v>0.83627950281449537</v>
      </c>
    </row>
    <row r="2827" spans="1:16" ht="70.150000000000006" hidden="1" customHeight="1">
      <c r="A2827" s="80" t="s">
        <v>16120</v>
      </c>
      <c r="B2827" s="54">
        <v>501</v>
      </c>
      <c r="C2827" s="2" t="s">
        <v>14016</v>
      </c>
      <c r="D2827" s="1" t="s">
        <v>4826</v>
      </c>
      <c r="E2827" s="9" t="str">
        <f t="shared" si="132"/>
        <v/>
      </c>
      <c r="G2827" s="9" t="s">
        <v>17860</v>
      </c>
      <c r="H2827" s="9"/>
      <c r="I2827" s="17" t="str">
        <f t="shared" si="133"/>
        <v/>
      </c>
      <c r="J2827" s="2" t="s">
        <v>4826</v>
      </c>
      <c r="K2827" s="2" t="s">
        <v>11743</v>
      </c>
      <c r="L2827" s="2" t="s">
        <v>4821</v>
      </c>
      <c r="M2827" s="17">
        <v>1</v>
      </c>
      <c r="N2827" s="25"/>
      <c r="O2827" s="80">
        <f>MATCH(C2827,大汇总!$A$2:$A$6000,0)</f>
        <v>2364</v>
      </c>
      <c r="P2827">
        <f t="shared" ca="1" si="134"/>
        <v>0.25353409661009441</v>
      </c>
    </row>
    <row r="2828" spans="1:16" ht="70.150000000000006" hidden="1" customHeight="1">
      <c r="A2828" s="80" t="s">
        <v>16115</v>
      </c>
      <c r="B2828" s="1">
        <v>502</v>
      </c>
      <c r="C2828" s="2" t="s">
        <v>5395</v>
      </c>
      <c r="D2828" s="1" t="s">
        <v>5396</v>
      </c>
      <c r="E2828" s="1" t="str">
        <f t="shared" si="132"/>
        <v/>
      </c>
      <c r="G2828" s="1"/>
      <c r="H2828" s="9">
        <v>2</v>
      </c>
      <c r="I2828" s="17" t="str">
        <f t="shared" si="133"/>
        <v>√</v>
      </c>
      <c r="J2828" s="2" t="s">
        <v>5397</v>
      </c>
      <c r="K2828" s="2" t="s">
        <v>5396</v>
      </c>
      <c r="L2828" s="2" t="s">
        <v>5398</v>
      </c>
      <c r="M2828" s="17">
        <v>2</v>
      </c>
      <c r="N2828" s="24"/>
      <c r="O2828" s="80" t="e">
        <f>MATCH(C2828,大汇总!$A$2:$A$6000,0)</f>
        <v>#N/A</v>
      </c>
      <c r="P2828">
        <f t="shared" ca="1" si="134"/>
        <v>4.5899210928552314E-2</v>
      </c>
    </row>
    <row r="2829" spans="1:16" ht="70.150000000000006" hidden="1" customHeight="1">
      <c r="A2829" s="80" t="s">
        <v>16113</v>
      </c>
      <c r="B2829" s="1">
        <v>502</v>
      </c>
      <c r="C2829" s="2" t="s">
        <v>1301</v>
      </c>
      <c r="D2829" s="1">
        <v>1500</v>
      </c>
      <c r="E2829" s="1" t="str">
        <f t="shared" si="132"/>
        <v/>
      </c>
      <c r="G2829" s="1" t="s">
        <v>17866</v>
      </c>
      <c r="H2829" s="9">
        <v>2</v>
      </c>
      <c r="I2829" s="17" t="str">
        <f t="shared" si="133"/>
        <v>√</v>
      </c>
      <c r="J2829" s="2">
        <v>2000</v>
      </c>
      <c r="K2829" s="2">
        <v>1500</v>
      </c>
      <c r="L2829" s="2">
        <v>5000</v>
      </c>
      <c r="M2829" s="17">
        <v>2</v>
      </c>
      <c r="N2829" s="23"/>
      <c r="O2829" s="80">
        <f>MATCH(C2829,大汇总!$A$2:$A$6000,0)</f>
        <v>4157</v>
      </c>
      <c r="P2829">
        <f t="shared" ca="1" si="134"/>
        <v>0.88901198741247511</v>
      </c>
    </row>
    <row r="2830" spans="1:16" ht="70.150000000000006" hidden="1" customHeight="1">
      <c r="A2830" s="80" t="s">
        <v>16116</v>
      </c>
      <c r="B2830" s="1">
        <v>502</v>
      </c>
      <c r="C2830" s="2" t="s">
        <v>7451</v>
      </c>
      <c r="D2830" s="1" t="s">
        <v>7452</v>
      </c>
      <c r="E2830" s="1" t="str">
        <f t="shared" si="132"/>
        <v/>
      </c>
      <c r="G2830" s="1"/>
      <c r="H2830" s="9">
        <v>2</v>
      </c>
      <c r="I2830" s="17" t="str">
        <f t="shared" si="133"/>
        <v>√</v>
      </c>
      <c r="J2830" s="2" t="s">
        <v>7453</v>
      </c>
      <c r="K2830" s="2" t="s">
        <v>7452</v>
      </c>
      <c r="L2830" s="2" t="s">
        <v>7454</v>
      </c>
      <c r="M2830" s="17">
        <v>2</v>
      </c>
      <c r="N2830" s="38"/>
      <c r="O2830" s="80">
        <f>MATCH(C2830,大汇总!$A$2:$A$6000,0)</f>
        <v>5202</v>
      </c>
      <c r="P2830">
        <f t="shared" ca="1" si="134"/>
        <v>0.58711269780938857</v>
      </c>
    </row>
    <row r="2831" spans="1:16" ht="70.150000000000006" hidden="1" customHeight="1">
      <c r="A2831" s="80" t="s">
        <v>16120</v>
      </c>
      <c r="B2831" s="54">
        <v>502</v>
      </c>
      <c r="C2831" s="2" t="s">
        <v>14017</v>
      </c>
      <c r="D2831" s="1" t="s">
        <v>4826</v>
      </c>
      <c r="E2831" s="9" t="str">
        <f t="shared" si="132"/>
        <v/>
      </c>
      <c r="G2831" s="9" t="s">
        <v>17860</v>
      </c>
      <c r="H2831" s="9"/>
      <c r="I2831" s="17" t="str">
        <f t="shared" si="133"/>
        <v/>
      </c>
      <c r="J2831" s="2" t="s">
        <v>734</v>
      </c>
      <c r="K2831" s="2" t="s">
        <v>11743</v>
      </c>
      <c r="L2831" s="2" t="s">
        <v>4826</v>
      </c>
      <c r="M2831" s="17">
        <v>3</v>
      </c>
      <c r="N2831" s="25"/>
      <c r="O2831" s="80" t="e">
        <f>MATCH(C2831,大汇总!$A$2:$A$6000,0)</f>
        <v>#N/A</v>
      </c>
      <c r="P2831">
        <f t="shared" ca="1" si="134"/>
        <v>0.83464172094562605</v>
      </c>
    </row>
    <row r="2832" spans="1:16" ht="70.150000000000006" hidden="1" customHeight="1">
      <c r="A2832" s="80" t="s">
        <v>16115</v>
      </c>
      <c r="B2832" s="1">
        <v>503</v>
      </c>
      <c r="C2832" s="2" t="s">
        <v>15690</v>
      </c>
      <c r="D2832" s="1" t="s">
        <v>5399</v>
      </c>
      <c r="E2832" s="1" t="str">
        <f t="shared" si="132"/>
        <v/>
      </c>
      <c r="G2832" s="1"/>
      <c r="H2832" s="9">
        <v>1</v>
      </c>
      <c r="I2832" s="17" t="str">
        <f t="shared" si="133"/>
        <v>√</v>
      </c>
      <c r="J2832" s="2" t="s">
        <v>5399</v>
      </c>
      <c r="K2832" s="2" t="s">
        <v>5400</v>
      </c>
      <c r="L2832" s="2" t="s">
        <v>5401</v>
      </c>
      <c r="M2832" s="17">
        <v>1</v>
      </c>
      <c r="N2832" s="24"/>
      <c r="O2832" s="80">
        <f>MATCH(C2832,大汇总!$A$2:$A$6000,0)</f>
        <v>1539</v>
      </c>
      <c r="P2832">
        <f t="shared" ca="1" si="134"/>
        <v>0.57756925595042474</v>
      </c>
    </row>
    <row r="2833" spans="1:16" ht="70.150000000000006" hidden="1" customHeight="1">
      <c r="A2833" s="80" t="s">
        <v>16113</v>
      </c>
      <c r="B2833" s="1">
        <v>503</v>
      </c>
      <c r="C2833" s="2" t="s">
        <v>1302</v>
      </c>
      <c r="D2833" s="1">
        <v>60</v>
      </c>
      <c r="E2833" s="1" t="str">
        <f t="shared" si="132"/>
        <v/>
      </c>
      <c r="F2833" s="80" t="s">
        <v>29486</v>
      </c>
      <c r="G2833" s="1" t="s">
        <v>17866</v>
      </c>
      <c r="H2833" s="9">
        <v>3</v>
      </c>
      <c r="I2833" s="17" t="str">
        <f t="shared" si="133"/>
        <v>√</v>
      </c>
      <c r="J2833" s="2">
        <v>50</v>
      </c>
      <c r="K2833" s="2">
        <v>30</v>
      </c>
      <c r="L2833" s="2">
        <v>60</v>
      </c>
      <c r="M2833" s="17">
        <v>3</v>
      </c>
      <c r="N2833" s="24"/>
      <c r="O2833" s="80">
        <f>MATCH(C2833,大汇总!$A$2:$A$6000,0)</f>
        <v>3306</v>
      </c>
      <c r="P2833">
        <f t="shared" ca="1" si="134"/>
        <v>0.50304123279349511</v>
      </c>
    </row>
    <row r="2834" spans="1:16" ht="70.150000000000006" hidden="1" customHeight="1">
      <c r="A2834" s="80" t="s">
        <v>16116</v>
      </c>
      <c r="B2834" s="1">
        <v>503</v>
      </c>
      <c r="C2834" s="2" t="s">
        <v>7455</v>
      </c>
      <c r="D2834" s="1" t="s">
        <v>7456</v>
      </c>
      <c r="E2834" s="1" t="str">
        <f t="shared" si="132"/>
        <v/>
      </c>
      <c r="G2834" s="1"/>
      <c r="H2834" s="9">
        <v>1</v>
      </c>
      <c r="I2834" s="17" t="str">
        <f t="shared" si="133"/>
        <v>√</v>
      </c>
      <c r="J2834" s="2" t="s">
        <v>7456</v>
      </c>
      <c r="K2834" s="2" t="s">
        <v>7457</v>
      </c>
      <c r="L2834" s="2" t="s">
        <v>7458</v>
      </c>
      <c r="M2834" s="17">
        <v>1</v>
      </c>
      <c r="N2834" s="38"/>
      <c r="O2834" s="80">
        <f>MATCH(C2834,大汇总!$A$2:$A$6000,0)</f>
        <v>2184</v>
      </c>
      <c r="P2834">
        <f t="shared" ca="1" si="134"/>
        <v>0.7183533314093935</v>
      </c>
    </row>
    <row r="2835" spans="1:16" ht="70.150000000000006" hidden="1" customHeight="1">
      <c r="A2835" s="80" t="s">
        <v>16120</v>
      </c>
      <c r="B2835" s="54">
        <v>503</v>
      </c>
      <c r="C2835" s="2" t="s">
        <v>14018</v>
      </c>
      <c r="D2835" s="1" t="s">
        <v>11743</v>
      </c>
      <c r="E2835" s="9" t="str">
        <f t="shared" si="132"/>
        <v/>
      </c>
      <c r="G2835" s="9" t="s">
        <v>17860</v>
      </c>
      <c r="H2835" s="9"/>
      <c r="I2835" s="17" t="str">
        <f t="shared" si="133"/>
        <v/>
      </c>
      <c r="J2835" s="2" t="s">
        <v>4826</v>
      </c>
      <c r="K2835" s="2" t="s">
        <v>11743</v>
      </c>
      <c r="L2835" s="2" t="s">
        <v>734</v>
      </c>
      <c r="M2835" s="17">
        <v>2</v>
      </c>
      <c r="N2835" s="25"/>
      <c r="O2835" s="80">
        <f>MATCH(C2835,大汇总!$A$2:$A$6000,0)</f>
        <v>2367</v>
      </c>
      <c r="P2835">
        <f t="shared" ca="1" si="134"/>
        <v>0.78947536377266736</v>
      </c>
    </row>
    <row r="2836" spans="1:16" ht="70.150000000000006" hidden="1" customHeight="1">
      <c r="A2836" s="80" t="s">
        <v>16115</v>
      </c>
      <c r="B2836" s="1">
        <v>504</v>
      </c>
      <c r="C2836" s="2" t="s">
        <v>15691</v>
      </c>
      <c r="D2836" s="1" t="s">
        <v>5402</v>
      </c>
      <c r="E2836" s="1" t="str">
        <f t="shared" si="132"/>
        <v/>
      </c>
      <c r="G2836" s="1"/>
      <c r="H2836" s="9">
        <v>3</v>
      </c>
      <c r="I2836" s="17" t="str">
        <f t="shared" si="133"/>
        <v>√</v>
      </c>
      <c r="J2836" s="2" t="s">
        <v>5404</v>
      </c>
      <c r="K2836" s="2" t="s">
        <v>5403</v>
      </c>
      <c r="L2836" s="2" t="s">
        <v>5402</v>
      </c>
      <c r="M2836" s="17">
        <v>3</v>
      </c>
      <c r="N2836" s="24"/>
      <c r="O2836" s="80">
        <f>MATCH(C2836,大汇总!$A$2:$A$6000,0)</f>
        <v>2826</v>
      </c>
      <c r="P2836">
        <f t="shared" ca="1" si="134"/>
        <v>0.41562236534258179</v>
      </c>
    </row>
    <row r="2837" spans="1:16" ht="70.150000000000006" hidden="1" customHeight="1">
      <c r="A2837" s="80" t="s">
        <v>16113</v>
      </c>
      <c r="B2837" s="1">
        <v>504</v>
      </c>
      <c r="C2837" s="2" t="s">
        <v>1303</v>
      </c>
      <c r="D2837" s="1" t="s">
        <v>1304</v>
      </c>
      <c r="E2837" s="1" t="str">
        <f t="shared" si="132"/>
        <v/>
      </c>
      <c r="G2837" s="1"/>
      <c r="H2837" s="9">
        <v>1</v>
      </c>
      <c r="I2837" s="17" t="str">
        <f t="shared" si="133"/>
        <v>√</v>
      </c>
      <c r="J2837" s="2" t="s">
        <v>1304</v>
      </c>
      <c r="K2837" s="2" t="s">
        <v>1305</v>
      </c>
      <c r="L2837" s="2" t="s">
        <v>1306</v>
      </c>
      <c r="M2837" s="17">
        <v>1</v>
      </c>
      <c r="N2837" s="23"/>
      <c r="O2837" s="80">
        <f>MATCH(C2837,大汇总!$A$2:$A$6000,0)</f>
        <v>2269</v>
      </c>
      <c r="P2837">
        <f t="shared" ca="1" si="134"/>
        <v>0.29768406080322518</v>
      </c>
    </row>
    <row r="2838" spans="1:16" ht="70.150000000000006" hidden="1" customHeight="1">
      <c r="A2838" s="80" t="s">
        <v>16116</v>
      </c>
      <c r="B2838" s="1">
        <v>504</v>
      </c>
      <c r="C2838" s="2" t="s">
        <v>7459</v>
      </c>
      <c r="D2838" s="1" t="s">
        <v>7460</v>
      </c>
      <c r="E2838" s="1" t="str">
        <f t="shared" si="132"/>
        <v/>
      </c>
      <c r="G2838" s="1"/>
      <c r="H2838" s="9">
        <v>3</v>
      </c>
      <c r="I2838" s="17" t="str">
        <f t="shared" si="133"/>
        <v>√</v>
      </c>
      <c r="J2838" s="2" t="s">
        <v>7462</v>
      </c>
      <c r="K2838" s="2" t="s">
        <v>7461</v>
      </c>
      <c r="L2838" s="2" t="s">
        <v>7460</v>
      </c>
      <c r="M2838" s="17">
        <v>3</v>
      </c>
      <c r="N2838" s="38"/>
      <c r="O2838" s="80">
        <f>MATCH(C2838,大汇总!$A$2:$A$6000,0)</f>
        <v>2185</v>
      </c>
      <c r="P2838">
        <f t="shared" ca="1" si="134"/>
        <v>0.23134093824803681</v>
      </c>
    </row>
    <row r="2839" spans="1:16" ht="70.150000000000006" hidden="1" customHeight="1">
      <c r="A2839" s="80" t="s">
        <v>16120</v>
      </c>
      <c r="B2839" s="54">
        <v>504</v>
      </c>
      <c r="C2839" s="2" t="s">
        <v>14019</v>
      </c>
      <c r="D2839" s="1" t="s">
        <v>14020</v>
      </c>
      <c r="E2839" s="9" t="str">
        <f t="shared" si="132"/>
        <v/>
      </c>
      <c r="G2839" s="9" t="s">
        <v>17860</v>
      </c>
      <c r="H2839" s="9"/>
      <c r="I2839" s="17" t="str">
        <f t="shared" si="133"/>
        <v/>
      </c>
      <c r="J2839" s="2" t="s">
        <v>14020</v>
      </c>
      <c r="K2839" s="2" t="s">
        <v>14021</v>
      </c>
      <c r="L2839" s="2" t="s">
        <v>14022</v>
      </c>
      <c r="M2839" s="17">
        <v>1</v>
      </c>
      <c r="N2839" s="25"/>
      <c r="O2839" s="80">
        <f>MATCH(C2839,大汇总!$A$2:$A$6000,0)</f>
        <v>2362</v>
      </c>
      <c r="P2839">
        <f t="shared" ca="1" si="134"/>
        <v>0.43581316259791691</v>
      </c>
    </row>
    <row r="2840" spans="1:16" ht="70.150000000000006" hidden="1" customHeight="1">
      <c r="A2840" s="80" t="s">
        <v>16115</v>
      </c>
      <c r="B2840" s="1">
        <v>505</v>
      </c>
      <c r="C2840" s="2" t="s">
        <v>15692</v>
      </c>
      <c r="D2840" s="1" t="s">
        <v>5405</v>
      </c>
      <c r="E2840" s="1" t="str">
        <f t="shared" si="132"/>
        <v>证实操纵或民事处罚的证据</v>
      </c>
      <c r="G2840" s="1"/>
      <c r="H2840" s="9">
        <v>1</v>
      </c>
      <c r="I2840" s="17" t="str">
        <f t="shared" si="133"/>
        <v>×</v>
      </c>
      <c r="J2840" s="2" t="s">
        <v>5407</v>
      </c>
      <c r="K2840" s="2" t="s">
        <v>5406</v>
      </c>
      <c r="L2840" s="2" t="s">
        <v>5405</v>
      </c>
      <c r="M2840" s="17">
        <v>3</v>
      </c>
      <c r="N2840" s="24"/>
      <c r="O2840" s="80">
        <f>MATCH(C2840,大汇总!$A$2:$A$6000,0)</f>
        <v>2824</v>
      </c>
      <c r="P2840">
        <f t="shared" ca="1" si="134"/>
        <v>0.31656638001856052</v>
      </c>
    </row>
    <row r="2841" spans="1:16" ht="70.150000000000006" hidden="1" customHeight="1">
      <c r="A2841" s="80" t="s">
        <v>16113</v>
      </c>
      <c r="B2841" s="34">
        <v>505</v>
      </c>
      <c r="C2841" s="35" t="s">
        <v>1307</v>
      </c>
      <c r="D2841" s="1">
        <v>75</v>
      </c>
      <c r="E2841" s="34" t="str">
        <f t="shared" si="132"/>
        <v/>
      </c>
      <c r="G2841" s="1" t="s">
        <v>17866</v>
      </c>
      <c r="H2841" s="36">
        <v>1</v>
      </c>
      <c r="I2841" s="37" t="str">
        <f t="shared" si="133"/>
        <v>√</v>
      </c>
      <c r="J2841" s="35">
        <v>75</v>
      </c>
      <c r="K2841" s="35">
        <v>150</v>
      </c>
      <c r="L2841" s="35">
        <v>90</v>
      </c>
      <c r="M2841" s="17">
        <v>1</v>
      </c>
      <c r="N2841" s="24"/>
      <c r="O2841" s="80">
        <f>MATCH(C2841,大汇总!$A$2:$A$6000,0)</f>
        <v>844</v>
      </c>
      <c r="P2841">
        <f t="shared" ca="1" si="134"/>
        <v>0.43770153915229393</v>
      </c>
    </row>
    <row r="2842" spans="1:16" ht="70.150000000000006" hidden="1" customHeight="1">
      <c r="A2842" s="80" t="s">
        <v>16116</v>
      </c>
      <c r="B2842" s="1">
        <v>505</v>
      </c>
      <c r="C2842" s="2" t="s">
        <v>7463</v>
      </c>
      <c r="D2842" s="1" t="s">
        <v>7464</v>
      </c>
      <c r="E2842" s="1" t="str">
        <f t="shared" si="132"/>
        <v/>
      </c>
      <c r="G2842" s="1"/>
      <c r="H2842" s="9">
        <v>1</v>
      </c>
      <c r="I2842" s="17" t="str">
        <f t="shared" si="133"/>
        <v>√</v>
      </c>
      <c r="J2842" s="2" t="s">
        <v>7464</v>
      </c>
      <c r="K2842" s="2" t="s">
        <v>7465</v>
      </c>
      <c r="L2842" s="2" t="s">
        <v>7466</v>
      </c>
      <c r="M2842" s="17">
        <v>1</v>
      </c>
      <c r="N2842" s="38"/>
      <c r="O2842" s="80">
        <f>MATCH(C2842,大汇总!$A$2:$A$6000,0)</f>
        <v>2521</v>
      </c>
      <c r="P2842">
        <f t="shared" ca="1" si="134"/>
        <v>0.74311432098739505</v>
      </c>
    </row>
    <row r="2843" spans="1:16" ht="70.150000000000006" hidden="1" customHeight="1">
      <c r="A2843" s="80" t="s">
        <v>16120</v>
      </c>
      <c r="B2843" s="54">
        <v>505</v>
      </c>
      <c r="C2843" s="2" t="s">
        <v>14023</v>
      </c>
      <c r="D2843" s="1" t="s">
        <v>14022</v>
      </c>
      <c r="E2843" s="9" t="str">
        <f t="shared" si="132"/>
        <v/>
      </c>
      <c r="G2843" s="9" t="s">
        <v>17860</v>
      </c>
      <c r="H2843" s="9"/>
      <c r="I2843" s="17" t="str">
        <f t="shared" si="133"/>
        <v/>
      </c>
      <c r="J2843" s="2" t="s">
        <v>14022</v>
      </c>
      <c r="K2843" s="2" t="s">
        <v>14021</v>
      </c>
      <c r="L2843" s="2" t="s">
        <v>13901</v>
      </c>
      <c r="M2843" s="17">
        <v>1</v>
      </c>
      <c r="N2843" s="25"/>
      <c r="O2843" s="80">
        <f>MATCH(C2843,大汇总!$A$2:$A$6000,0)</f>
        <v>2361</v>
      </c>
      <c r="P2843">
        <f t="shared" ca="1" si="134"/>
        <v>0.57680193675986713</v>
      </c>
    </row>
    <row r="2844" spans="1:16" ht="70.150000000000006" hidden="1" customHeight="1">
      <c r="A2844" s="80" t="s">
        <v>16115</v>
      </c>
      <c r="B2844" s="1">
        <v>506</v>
      </c>
      <c r="C2844" s="2" t="s">
        <v>15693</v>
      </c>
      <c r="D2844" s="1" t="s">
        <v>166</v>
      </c>
      <c r="E2844" s="1" t="str">
        <f t="shared" si="132"/>
        <v/>
      </c>
      <c r="G2844" s="1" t="s">
        <v>4708</v>
      </c>
      <c r="H2844" s="9">
        <v>2</v>
      </c>
      <c r="I2844" s="17" t="str">
        <f t="shared" si="133"/>
        <v>√</v>
      </c>
      <c r="J2844" s="2" t="s">
        <v>5408</v>
      </c>
      <c r="K2844" s="2" t="s">
        <v>166</v>
      </c>
      <c r="L2844" s="2" t="s">
        <v>5409</v>
      </c>
      <c r="M2844" s="17">
        <v>2</v>
      </c>
      <c r="N2844" s="24"/>
      <c r="O2844" s="80">
        <f>MATCH(C2844,大汇总!$A$2:$A$6000,0)</f>
        <v>1664</v>
      </c>
      <c r="P2844">
        <f t="shared" ca="1" si="134"/>
        <v>0.7193956323386318</v>
      </c>
    </row>
    <row r="2845" spans="1:16" ht="70.150000000000006" hidden="1" customHeight="1">
      <c r="A2845" s="80" t="s">
        <v>16116</v>
      </c>
      <c r="B2845" s="1">
        <v>506</v>
      </c>
      <c r="C2845" s="2" t="s">
        <v>7467</v>
      </c>
      <c r="D2845" s="1" t="s">
        <v>7468</v>
      </c>
      <c r="E2845" s="1" t="str">
        <f t="shared" si="132"/>
        <v/>
      </c>
      <c r="G2845" s="1"/>
      <c r="H2845" s="9">
        <v>3</v>
      </c>
      <c r="I2845" s="17" t="str">
        <f t="shared" si="133"/>
        <v>√</v>
      </c>
      <c r="J2845" s="2" t="s">
        <v>7470</v>
      </c>
      <c r="K2845" s="2" t="s">
        <v>7469</v>
      </c>
      <c r="L2845" s="2" t="s">
        <v>7468</v>
      </c>
      <c r="M2845" s="17">
        <v>3</v>
      </c>
      <c r="N2845" s="38"/>
      <c r="O2845" s="80">
        <f>MATCH(C2845,大汇总!$A$2:$A$6000,0)</f>
        <v>2799</v>
      </c>
      <c r="P2845">
        <f t="shared" ca="1" si="134"/>
        <v>7.3211114016700218E-2</v>
      </c>
    </row>
    <row r="2846" spans="1:16" ht="70.150000000000006" hidden="1" customHeight="1">
      <c r="A2846" s="80" t="s">
        <v>16120</v>
      </c>
      <c r="B2846" s="54">
        <v>506</v>
      </c>
      <c r="C2846" s="2" t="s">
        <v>14024</v>
      </c>
      <c r="D2846" s="1" t="s">
        <v>14020</v>
      </c>
      <c r="E2846" s="9" t="str">
        <f t="shared" si="132"/>
        <v/>
      </c>
      <c r="G2846" s="9" t="s">
        <v>17860</v>
      </c>
      <c r="H2846" s="9"/>
      <c r="I2846" s="17" t="str">
        <f t="shared" si="133"/>
        <v/>
      </c>
      <c r="J2846" s="2" t="s">
        <v>14025</v>
      </c>
      <c r="K2846" s="2" t="s">
        <v>14020</v>
      </c>
      <c r="L2846" s="2" t="s">
        <v>14022</v>
      </c>
      <c r="M2846" s="17">
        <v>2</v>
      </c>
      <c r="N2846" s="25"/>
      <c r="O2846" s="80" t="e">
        <f>MATCH(C2846,大汇总!$A$2:$A$6000,0)</f>
        <v>#N/A</v>
      </c>
      <c r="P2846">
        <f t="shared" ca="1" si="134"/>
        <v>0.36495055297937473</v>
      </c>
    </row>
    <row r="2847" spans="1:16" ht="70.150000000000006" hidden="1" customHeight="1">
      <c r="A2847" s="80" t="s">
        <v>16115</v>
      </c>
      <c r="B2847" s="1">
        <v>507</v>
      </c>
      <c r="C2847" s="2" t="s">
        <v>15694</v>
      </c>
      <c r="D2847" s="1" t="s">
        <v>5410</v>
      </c>
      <c r="E2847" s="1" t="str">
        <f t="shared" si="132"/>
        <v/>
      </c>
      <c r="G2847" s="1"/>
      <c r="H2847" s="9">
        <v>3</v>
      </c>
      <c r="I2847" s="17" t="str">
        <f t="shared" si="133"/>
        <v>√</v>
      </c>
      <c r="J2847" s="2" t="s">
        <v>5412</v>
      </c>
      <c r="K2847" s="2" t="s">
        <v>5411</v>
      </c>
      <c r="L2847" s="2" t="s">
        <v>5410</v>
      </c>
      <c r="M2847" s="17">
        <v>3</v>
      </c>
      <c r="N2847" s="24"/>
      <c r="O2847" s="80">
        <f>MATCH(C2847,大汇总!$A$2:$A$6000,0)</f>
        <v>4988</v>
      </c>
      <c r="P2847">
        <f t="shared" ca="1" si="134"/>
        <v>0.35460507736777402</v>
      </c>
    </row>
    <row r="2848" spans="1:16" ht="70.150000000000006" hidden="1" customHeight="1">
      <c r="A2848" s="80" t="s">
        <v>16113</v>
      </c>
      <c r="B2848" s="34">
        <v>507</v>
      </c>
      <c r="C2848" s="35" t="s">
        <v>1309</v>
      </c>
      <c r="D2848" s="1">
        <v>1600</v>
      </c>
      <c r="E2848" s="34" t="str">
        <f t="shared" si="132"/>
        <v/>
      </c>
      <c r="G2848" s="34" t="s">
        <v>17866</v>
      </c>
      <c r="H2848" s="36">
        <v>2</v>
      </c>
      <c r="I2848" s="37" t="str">
        <f t="shared" si="133"/>
        <v>√</v>
      </c>
      <c r="J2848" s="35">
        <v>800</v>
      </c>
      <c r="K2848" s="35">
        <v>1600</v>
      </c>
      <c r="L2848" s="35">
        <v>1200</v>
      </c>
      <c r="M2848" s="17">
        <v>2</v>
      </c>
      <c r="N2848" s="24"/>
      <c r="O2848" s="80">
        <f>MATCH(C2848,大汇总!$A$2:$A$6000,0)</f>
        <v>2007</v>
      </c>
      <c r="P2848">
        <f t="shared" ca="1" si="134"/>
        <v>0.55488379805491428</v>
      </c>
    </row>
    <row r="2849" spans="1:16" ht="70.150000000000006" hidden="1" customHeight="1">
      <c r="A2849" s="80" t="s">
        <v>16116</v>
      </c>
      <c r="B2849" s="1">
        <v>507</v>
      </c>
      <c r="C2849" s="2" t="s">
        <v>7471</v>
      </c>
      <c r="D2849" s="1" t="s">
        <v>7472</v>
      </c>
      <c r="E2849" s="1" t="str">
        <f t="shared" si="132"/>
        <v/>
      </c>
      <c r="G2849" s="1"/>
      <c r="H2849" s="9">
        <v>3</v>
      </c>
      <c r="I2849" s="17" t="str">
        <f t="shared" si="133"/>
        <v>√</v>
      </c>
      <c r="J2849" s="2" t="s">
        <v>7474</v>
      </c>
      <c r="K2849" s="2" t="s">
        <v>7473</v>
      </c>
      <c r="L2849" s="2" t="s">
        <v>7472</v>
      </c>
      <c r="M2849" s="17">
        <v>3</v>
      </c>
      <c r="N2849" s="38"/>
      <c r="O2849" s="80">
        <f>MATCH(C2849,大汇总!$A$2:$A$6000,0)</f>
        <v>2800</v>
      </c>
      <c r="P2849">
        <f t="shared" ca="1" si="134"/>
        <v>0.26098161061736647</v>
      </c>
    </row>
    <row r="2850" spans="1:16" ht="70.150000000000006" hidden="1" customHeight="1">
      <c r="A2850" s="80" t="s">
        <v>16120</v>
      </c>
      <c r="B2850" s="54">
        <v>507</v>
      </c>
      <c r="C2850" s="2" t="s">
        <v>14026</v>
      </c>
      <c r="D2850" s="1" t="s">
        <v>14027</v>
      </c>
      <c r="E2850" s="9" t="str">
        <f t="shared" si="132"/>
        <v/>
      </c>
      <c r="G2850" s="9" t="s">
        <v>17860</v>
      </c>
      <c r="H2850" s="9"/>
      <c r="I2850" s="17" t="str">
        <f t="shared" si="133"/>
        <v/>
      </c>
      <c r="J2850" s="2" t="s">
        <v>14028</v>
      </c>
      <c r="K2850" s="2" t="s">
        <v>13901</v>
      </c>
      <c r="L2850" s="2" t="s">
        <v>14027</v>
      </c>
      <c r="M2850" s="17">
        <v>3</v>
      </c>
      <c r="N2850" s="25"/>
      <c r="O2850" s="80">
        <f>MATCH(C2850,大汇总!$A$2:$A$6000,0)</f>
        <v>2363</v>
      </c>
      <c r="P2850">
        <f t="shared" ca="1" si="134"/>
        <v>0.94705962663678989</v>
      </c>
    </row>
    <row r="2851" spans="1:16" ht="70.150000000000006" hidden="1" customHeight="1">
      <c r="A2851" s="80" t="s">
        <v>16115</v>
      </c>
      <c r="B2851" s="1">
        <v>508</v>
      </c>
      <c r="C2851" s="2" t="s">
        <v>15695</v>
      </c>
      <c r="D2851" s="1" t="s">
        <v>5413</v>
      </c>
      <c r="E2851" s="1" t="str">
        <f t="shared" si="132"/>
        <v/>
      </c>
      <c r="G2851" s="1"/>
      <c r="H2851" s="9">
        <v>1</v>
      </c>
      <c r="I2851" s="17" t="str">
        <f t="shared" si="133"/>
        <v>√</v>
      </c>
      <c r="J2851" s="2" t="s">
        <v>5413</v>
      </c>
      <c r="K2851" s="2" t="s">
        <v>5414</v>
      </c>
      <c r="L2851" s="2" t="s">
        <v>5415</v>
      </c>
      <c r="M2851" s="17">
        <v>1</v>
      </c>
      <c r="N2851" s="24"/>
      <c r="O2851" s="80">
        <f>MATCH(C2851,大汇总!$A$2:$A$6000,0)</f>
        <v>1669</v>
      </c>
      <c r="P2851">
        <f t="shared" ca="1" si="134"/>
        <v>0.70751986157812718</v>
      </c>
    </row>
    <row r="2852" spans="1:16" ht="70.150000000000006" hidden="1" customHeight="1">
      <c r="A2852" s="80" t="s">
        <v>16113</v>
      </c>
      <c r="B2852" s="1">
        <v>508</v>
      </c>
      <c r="C2852" s="2" t="s">
        <v>1310</v>
      </c>
      <c r="D2852" s="1">
        <v>1200</v>
      </c>
      <c r="E2852" s="1" t="str">
        <f t="shared" si="132"/>
        <v/>
      </c>
      <c r="G2852" s="1" t="s">
        <v>17866</v>
      </c>
      <c r="H2852" s="9">
        <v>1</v>
      </c>
      <c r="I2852" s="17" t="str">
        <f t="shared" si="133"/>
        <v>√</v>
      </c>
      <c r="J2852" s="2">
        <v>1200</v>
      </c>
      <c r="K2852" s="2">
        <v>1600</v>
      </c>
      <c r="L2852" s="2">
        <v>800</v>
      </c>
      <c r="M2852" s="17">
        <v>1</v>
      </c>
      <c r="N2852" s="24"/>
      <c r="O2852" s="80">
        <f>MATCH(C2852,大汇总!$A$2:$A$6000,0)</f>
        <v>2005</v>
      </c>
      <c r="P2852">
        <f t="shared" ca="1" si="134"/>
        <v>0.49213446053489684</v>
      </c>
    </row>
    <row r="2853" spans="1:16" ht="70.150000000000006" hidden="1" customHeight="1">
      <c r="A2853" s="80" t="s">
        <v>16116</v>
      </c>
      <c r="B2853" s="1">
        <v>508</v>
      </c>
      <c r="C2853" s="2" t="s">
        <v>7475</v>
      </c>
      <c r="D2853" s="1" t="s">
        <v>7476</v>
      </c>
      <c r="E2853" s="1" t="str">
        <f t="shared" si="132"/>
        <v/>
      </c>
      <c r="G2853" s="1"/>
      <c r="H2853" s="9">
        <v>2</v>
      </c>
      <c r="I2853" s="17" t="str">
        <f t="shared" si="133"/>
        <v>√</v>
      </c>
      <c r="J2853" s="2" t="s">
        <v>7477</v>
      </c>
      <c r="K2853" s="2" t="s">
        <v>7476</v>
      </c>
      <c r="L2853" s="2" t="s">
        <v>7478</v>
      </c>
      <c r="M2853" s="17">
        <v>2</v>
      </c>
      <c r="N2853" s="38"/>
      <c r="O2853" s="80">
        <f>MATCH(C2853,大汇总!$A$2:$A$6000,0)</f>
        <v>2801</v>
      </c>
      <c r="P2853">
        <f t="shared" ca="1" si="134"/>
        <v>0.19456005636763374</v>
      </c>
    </row>
    <row r="2854" spans="1:16" ht="70.150000000000006" hidden="1" customHeight="1">
      <c r="A2854" s="80" t="s">
        <v>16120</v>
      </c>
      <c r="B2854" s="54">
        <v>508</v>
      </c>
      <c r="C2854" s="2" t="s">
        <v>14029</v>
      </c>
      <c r="D2854" s="1" t="s">
        <v>14030</v>
      </c>
      <c r="E2854" s="9" t="str">
        <f t="shared" si="132"/>
        <v/>
      </c>
      <c r="G2854" s="9" t="s">
        <v>17860</v>
      </c>
      <c r="H2854" s="9"/>
      <c r="I2854" s="17" t="str">
        <f t="shared" si="133"/>
        <v/>
      </c>
      <c r="J2854" s="2" t="s">
        <v>14028</v>
      </c>
      <c r="K2854" s="2" t="s">
        <v>14030</v>
      </c>
      <c r="L2854" s="2" t="s">
        <v>13901</v>
      </c>
      <c r="M2854" s="17">
        <v>2</v>
      </c>
      <c r="N2854" s="25"/>
      <c r="O2854" s="80">
        <f>MATCH(C2854,大汇总!$A$2:$A$6000,0)</f>
        <v>2376</v>
      </c>
      <c r="P2854">
        <f t="shared" ca="1" si="134"/>
        <v>6.0007438958553427E-2</v>
      </c>
    </row>
    <row r="2855" spans="1:16" ht="70.150000000000006" hidden="1" customHeight="1">
      <c r="A2855" s="80" t="s">
        <v>16115</v>
      </c>
      <c r="B2855" s="1">
        <v>509</v>
      </c>
      <c r="C2855" s="2" t="s">
        <v>15696</v>
      </c>
      <c r="D2855" s="1" t="s">
        <v>5416</v>
      </c>
      <c r="E2855" s="1" t="str">
        <f t="shared" si="132"/>
        <v/>
      </c>
      <c r="G2855" s="1"/>
      <c r="H2855" s="9">
        <v>2</v>
      </c>
      <c r="I2855" s="17" t="str">
        <f t="shared" si="133"/>
        <v>√</v>
      </c>
      <c r="J2855" s="2" t="s">
        <v>5417</v>
      </c>
      <c r="K2855" s="2" t="s">
        <v>5416</v>
      </c>
      <c r="L2855" s="2" t="s">
        <v>5418</v>
      </c>
      <c r="M2855" s="17">
        <v>2</v>
      </c>
      <c r="N2855" s="24"/>
      <c r="O2855" s="80">
        <f>MATCH(C2855,大汇总!$A$2:$A$6000,0)</f>
        <v>3453</v>
      </c>
      <c r="P2855">
        <f t="shared" ca="1" si="134"/>
        <v>0.89772623820367581</v>
      </c>
    </row>
    <row r="2856" spans="1:16" ht="70.150000000000006" hidden="1" customHeight="1">
      <c r="A2856" s="80" t="s">
        <v>16113</v>
      </c>
      <c r="B2856" s="70">
        <v>509</v>
      </c>
      <c r="C2856" s="74" t="s">
        <v>1311</v>
      </c>
      <c r="D2856" s="1">
        <v>1600</v>
      </c>
      <c r="E2856" s="70" t="str">
        <f t="shared" si="132"/>
        <v/>
      </c>
      <c r="G2856" s="70" t="s">
        <v>17866</v>
      </c>
      <c r="H2856" s="76">
        <v>3</v>
      </c>
      <c r="I2856" s="73" t="str">
        <f t="shared" si="133"/>
        <v>√</v>
      </c>
      <c r="J2856" s="74">
        <v>1200</v>
      </c>
      <c r="K2856" s="74">
        <v>800</v>
      </c>
      <c r="L2856" s="74">
        <v>1600</v>
      </c>
      <c r="M2856" s="17">
        <v>3</v>
      </c>
      <c r="N2856" s="23"/>
      <c r="O2856" s="80">
        <f>MATCH(C2856,大汇总!$A$2:$A$6000,0)</f>
        <v>2006</v>
      </c>
      <c r="P2856">
        <f t="shared" ca="1" si="134"/>
        <v>0.48060917923377611</v>
      </c>
    </row>
    <row r="2857" spans="1:16" ht="70.150000000000006" hidden="1" customHeight="1">
      <c r="A2857" s="80" t="s">
        <v>16116</v>
      </c>
      <c r="B2857" s="1">
        <v>509</v>
      </c>
      <c r="C2857" s="2" t="s">
        <v>7479</v>
      </c>
      <c r="D2857" s="1" t="s">
        <v>7480</v>
      </c>
      <c r="E2857" s="1" t="str">
        <f t="shared" si="132"/>
        <v/>
      </c>
      <c r="G2857" s="1"/>
      <c r="H2857" s="9">
        <v>1</v>
      </c>
      <c r="I2857" s="17" t="str">
        <f t="shared" si="133"/>
        <v>√</v>
      </c>
      <c r="J2857" s="2" t="s">
        <v>7480</v>
      </c>
      <c r="K2857" s="2" t="s">
        <v>7481</v>
      </c>
      <c r="L2857" s="2" t="s">
        <v>7482</v>
      </c>
      <c r="M2857" s="17">
        <v>1</v>
      </c>
      <c r="N2857" s="38"/>
      <c r="O2857" s="80">
        <f>MATCH(C2857,大汇总!$A$2:$A$6000,0)</f>
        <v>3087</v>
      </c>
      <c r="P2857">
        <f t="shared" ca="1" si="134"/>
        <v>0.43289070737443403</v>
      </c>
    </row>
    <row r="2858" spans="1:16" ht="70.150000000000006" hidden="1" customHeight="1">
      <c r="A2858" s="80" t="s">
        <v>16120</v>
      </c>
      <c r="B2858" s="54">
        <v>509</v>
      </c>
      <c r="C2858" s="2" t="s">
        <v>14031</v>
      </c>
      <c r="D2858" s="1" t="s">
        <v>14032</v>
      </c>
      <c r="E2858" s="9" t="str">
        <f t="shared" si="132"/>
        <v/>
      </c>
      <c r="G2858" s="9" t="s">
        <v>17860</v>
      </c>
      <c r="H2858" s="9"/>
      <c r="I2858" s="17" t="str">
        <f t="shared" si="133"/>
        <v/>
      </c>
      <c r="J2858" s="2" t="s">
        <v>14032</v>
      </c>
      <c r="K2858" s="2" t="s">
        <v>14013</v>
      </c>
      <c r="L2858" s="2" t="s">
        <v>4826</v>
      </c>
      <c r="M2858" s="17">
        <v>1</v>
      </c>
      <c r="N2858" s="25"/>
      <c r="O2858" s="80">
        <f>MATCH(C2858,大汇总!$A$2:$A$6000,0)</f>
        <v>2368</v>
      </c>
      <c r="P2858">
        <f t="shared" ca="1" si="134"/>
        <v>0.87119273992496893</v>
      </c>
    </row>
    <row r="2859" spans="1:16" ht="70.150000000000006" hidden="1" customHeight="1">
      <c r="A2859" s="80" t="s">
        <v>16115</v>
      </c>
      <c r="B2859" s="1">
        <v>510</v>
      </c>
      <c r="C2859" s="2" t="s">
        <v>15697</v>
      </c>
      <c r="D2859" s="1" t="s">
        <v>5419</v>
      </c>
      <c r="E2859" s="1" t="str">
        <f t="shared" si="132"/>
        <v/>
      </c>
      <c r="G2859" s="1"/>
      <c r="H2859" s="9">
        <v>2</v>
      </c>
      <c r="I2859" s="17" t="str">
        <f t="shared" si="133"/>
        <v>√</v>
      </c>
      <c r="J2859" s="2" t="s">
        <v>5420</v>
      </c>
      <c r="K2859" s="2" t="s">
        <v>5419</v>
      </c>
      <c r="L2859" s="2" t="s">
        <v>5421</v>
      </c>
      <c r="M2859" s="17">
        <v>2</v>
      </c>
      <c r="N2859" s="24"/>
      <c r="O2859" s="80">
        <f>MATCH(C2859,大汇总!$A$2:$A$6000,0)</f>
        <v>1665</v>
      </c>
      <c r="P2859">
        <f t="shared" ca="1" si="134"/>
        <v>0.67185549028853009</v>
      </c>
    </row>
    <row r="2860" spans="1:16" ht="70.150000000000006" hidden="1" customHeight="1">
      <c r="A2860" s="80" t="s">
        <v>16113</v>
      </c>
      <c r="B2860" s="1">
        <v>510</v>
      </c>
      <c r="C2860" s="2" t="s">
        <v>1312</v>
      </c>
      <c r="D2860" s="1">
        <v>1600</v>
      </c>
      <c r="E2860" s="1" t="str">
        <f t="shared" si="132"/>
        <v/>
      </c>
      <c r="G2860" s="1" t="s">
        <v>17866</v>
      </c>
      <c r="H2860" s="9">
        <v>1</v>
      </c>
      <c r="I2860" s="17" t="str">
        <f t="shared" si="133"/>
        <v>√</v>
      </c>
      <c r="J2860" s="2">
        <v>1600</v>
      </c>
      <c r="K2860" s="2">
        <v>800</v>
      </c>
      <c r="L2860" s="2">
        <v>1200</v>
      </c>
      <c r="M2860" s="17">
        <v>1</v>
      </c>
      <c r="N2860" s="24"/>
      <c r="O2860" s="80" t="e">
        <f>MATCH(C2860,大汇总!$A$2:$A$6000,0)</f>
        <v>#N/A</v>
      </c>
      <c r="P2860">
        <f t="shared" ca="1" si="134"/>
        <v>0.8902999849173282</v>
      </c>
    </row>
    <row r="2861" spans="1:16" ht="70.150000000000006" hidden="1" customHeight="1">
      <c r="A2861" s="80" t="s">
        <v>16116</v>
      </c>
      <c r="B2861" s="1">
        <v>510</v>
      </c>
      <c r="C2861" s="2" t="s">
        <v>7483</v>
      </c>
      <c r="D2861" s="1" t="s">
        <v>7484</v>
      </c>
      <c r="E2861" s="1" t="str">
        <f t="shared" si="132"/>
        <v/>
      </c>
      <c r="G2861" s="1"/>
      <c r="H2861" s="9"/>
      <c r="I2861" s="17" t="str">
        <f t="shared" si="133"/>
        <v/>
      </c>
      <c r="J2861" s="2" t="s">
        <v>7486</v>
      </c>
      <c r="K2861" s="2" t="s">
        <v>7485</v>
      </c>
      <c r="L2861" s="2" t="s">
        <v>7484</v>
      </c>
      <c r="M2861" s="17">
        <v>3</v>
      </c>
      <c r="N2861" s="38"/>
      <c r="O2861" s="80">
        <f>MATCH(C2861,大汇总!$A$2:$A$6000,0)</f>
        <v>3149</v>
      </c>
      <c r="P2861">
        <f t="shared" ca="1" si="134"/>
        <v>0.52042445016696381</v>
      </c>
    </row>
    <row r="2862" spans="1:16" ht="70.150000000000006" hidden="1" customHeight="1">
      <c r="A2862" s="80" t="s">
        <v>16120</v>
      </c>
      <c r="B2862" s="54">
        <v>510</v>
      </c>
      <c r="C2862" s="2" t="s">
        <v>14033</v>
      </c>
      <c r="D2862" s="1" t="s">
        <v>13904</v>
      </c>
      <c r="E2862" s="9" t="str">
        <f t="shared" si="132"/>
        <v/>
      </c>
      <c r="G2862" s="9" t="s">
        <v>17860</v>
      </c>
      <c r="H2862" s="9"/>
      <c r="I2862" s="17" t="str">
        <f t="shared" si="133"/>
        <v/>
      </c>
      <c r="J2862" s="2" t="s">
        <v>14028</v>
      </c>
      <c r="K2862" s="2" t="s">
        <v>13901</v>
      </c>
      <c r="L2862" s="2" t="s">
        <v>13904</v>
      </c>
      <c r="M2862" s="17">
        <v>3</v>
      </c>
      <c r="N2862" s="25"/>
      <c r="O2862" s="80" t="e">
        <f>MATCH(C2862,大汇总!$A$2:$A$6000,0)</f>
        <v>#N/A</v>
      </c>
      <c r="P2862">
        <f t="shared" ca="1" si="134"/>
        <v>0.3758885340058451</v>
      </c>
    </row>
    <row r="2863" spans="1:16" ht="70.150000000000006" hidden="1" customHeight="1">
      <c r="A2863" s="80" t="s">
        <v>16115</v>
      </c>
      <c r="B2863" s="1">
        <v>511</v>
      </c>
      <c r="C2863" s="2" t="s">
        <v>5422</v>
      </c>
      <c r="D2863" s="1" t="s">
        <v>5423</v>
      </c>
      <c r="E2863" s="1" t="str">
        <f t="shared" si="132"/>
        <v/>
      </c>
      <c r="G2863" s="1"/>
      <c r="H2863" s="9">
        <v>1</v>
      </c>
      <c r="I2863" s="17" t="str">
        <f t="shared" si="133"/>
        <v>√</v>
      </c>
      <c r="J2863" s="2" t="s">
        <v>5423</v>
      </c>
      <c r="K2863" s="2" t="s">
        <v>5424</v>
      </c>
      <c r="L2863" s="2" t="s">
        <v>3779</v>
      </c>
      <c r="M2863" s="17">
        <v>1</v>
      </c>
      <c r="N2863" s="24"/>
      <c r="O2863" s="80">
        <f>MATCH(C2863,大汇总!$A$2:$A$6000,0)</f>
        <v>1635</v>
      </c>
      <c r="P2863">
        <f t="shared" ca="1" si="134"/>
        <v>0.7674500776635913</v>
      </c>
    </row>
    <row r="2864" spans="1:16" ht="70.150000000000006" hidden="1" customHeight="1">
      <c r="A2864" s="80" t="s">
        <v>16113</v>
      </c>
      <c r="B2864" s="70">
        <v>511</v>
      </c>
      <c r="C2864" s="74" t="s">
        <v>1313</v>
      </c>
      <c r="D2864" s="1">
        <v>1200</v>
      </c>
      <c r="E2864" s="70" t="str">
        <f t="shared" si="132"/>
        <v/>
      </c>
      <c r="G2864" s="70" t="s">
        <v>17866</v>
      </c>
      <c r="H2864" s="76">
        <v>3</v>
      </c>
      <c r="I2864" s="73" t="str">
        <f t="shared" si="133"/>
        <v>√</v>
      </c>
      <c r="J2864" s="74">
        <v>800</v>
      </c>
      <c r="K2864" s="74">
        <v>1600</v>
      </c>
      <c r="L2864" s="74">
        <v>1200</v>
      </c>
      <c r="M2864" s="17">
        <v>3</v>
      </c>
      <c r="N2864" s="23"/>
      <c r="O2864" s="80" t="e">
        <f>MATCH(C2864,大汇总!$A$2:$A$6000,0)</f>
        <v>#N/A</v>
      </c>
      <c r="P2864">
        <f t="shared" ca="1" si="134"/>
        <v>0.17444517807686832</v>
      </c>
    </row>
    <row r="2865" spans="1:16" ht="70.150000000000006" hidden="1" customHeight="1">
      <c r="A2865" s="80" t="s">
        <v>16116</v>
      </c>
      <c r="B2865" s="1">
        <v>511</v>
      </c>
      <c r="C2865" s="2" t="s">
        <v>7487</v>
      </c>
      <c r="D2865" s="1" t="s">
        <v>7488</v>
      </c>
      <c r="E2865" s="1" t="str">
        <f t="shared" si="132"/>
        <v/>
      </c>
      <c r="F2865" s="1" t="s">
        <v>17901</v>
      </c>
      <c r="G2865" s="1"/>
      <c r="H2865" s="9">
        <v>1</v>
      </c>
      <c r="I2865" s="17" t="str">
        <f t="shared" si="133"/>
        <v>√</v>
      </c>
      <c r="J2865" s="2" t="s">
        <v>7488</v>
      </c>
      <c r="K2865" s="2" t="s">
        <v>7489</v>
      </c>
      <c r="L2865" s="2" t="s">
        <v>7490</v>
      </c>
      <c r="M2865" s="17">
        <v>1</v>
      </c>
      <c r="N2865" s="38"/>
      <c r="O2865" s="80">
        <f>MATCH(C2865,大汇总!$A$2:$A$6000,0)</f>
        <v>3262</v>
      </c>
      <c r="P2865">
        <f t="shared" ca="1" si="134"/>
        <v>0.36707493643976852</v>
      </c>
    </row>
    <row r="2866" spans="1:16" ht="70.150000000000006" hidden="1" customHeight="1">
      <c r="A2866" s="80" t="s">
        <v>16120</v>
      </c>
      <c r="B2866" s="54">
        <v>511</v>
      </c>
      <c r="C2866" s="2" t="s">
        <v>14034</v>
      </c>
      <c r="D2866" s="1" t="s">
        <v>14035</v>
      </c>
      <c r="E2866" s="9" t="str">
        <f t="shared" si="132"/>
        <v/>
      </c>
      <c r="G2866" s="9" t="s">
        <v>17860</v>
      </c>
      <c r="H2866" s="9"/>
      <c r="I2866" s="17" t="str">
        <f t="shared" si="133"/>
        <v/>
      </c>
      <c r="J2866" s="2" t="s">
        <v>14035</v>
      </c>
      <c r="K2866" s="2" t="s">
        <v>13901</v>
      </c>
      <c r="L2866" s="2" t="s">
        <v>14036</v>
      </c>
      <c r="M2866" s="17">
        <v>1</v>
      </c>
      <c r="N2866" s="25"/>
      <c r="O2866" s="80">
        <f>MATCH(C2866,大汇总!$A$2:$A$6000,0)</f>
        <v>2370</v>
      </c>
      <c r="P2866">
        <f t="shared" ca="1" si="134"/>
        <v>0.72673335770067116</v>
      </c>
    </row>
    <row r="2867" spans="1:16" ht="70.150000000000006" hidden="1" customHeight="1">
      <c r="A2867" s="80" t="s">
        <v>16115</v>
      </c>
      <c r="B2867" s="1">
        <v>512</v>
      </c>
      <c r="C2867" s="2" t="s">
        <v>15698</v>
      </c>
      <c r="D2867" s="1" t="s">
        <v>5425</v>
      </c>
      <c r="E2867" s="1" t="str">
        <f t="shared" si="132"/>
        <v/>
      </c>
      <c r="G2867" s="1"/>
      <c r="H2867" s="9">
        <v>2</v>
      </c>
      <c r="I2867" s="17" t="str">
        <f t="shared" si="133"/>
        <v>√</v>
      </c>
      <c r="J2867" s="2" t="s">
        <v>5426</v>
      </c>
      <c r="K2867" s="2" t="s">
        <v>5425</v>
      </c>
      <c r="L2867" s="2" t="s">
        <v>5427</v>
      </c>
      <c r="M2867" s="17">
        <v>2</v>
      </c>
      <c r="N2867" s="24"/>
      <c r="O2867" s="80">
        <f>MATCH(C2867,大汇总!$A$2:$A$6000,0)</f>
        <v>3636</v>
      </c>
      <c r="P2867">
        <f t="shared" ca="1" si="134"/>
        <v>2.6021476623987572E-2</v>
      </c>
    </row>
    <row r="2868" spans="1:16" ht="70.150000000000006" hidden="1" customHeight="1">
      <c r="A2868" s="80" t="s">
        <v>16113</v>
      </c>
      <c r="B2868" s="1">
        <v>512</v>
      </c>
      <c r="C2868" s="2" t="s">
        <v>1314</v>
      </c>
      <c r="D2868" s="1">
        <v>2400</v>
      </c>
      <c r="E2868" s="1" t="str">
        <f t="shared" si="132"/>
        <v/>
      </c>
      <c r="G2868" s="1" t="s">
        <v>17866</v>
      </c>
      <c r="H2868" s="9">
        <v>1</v>
      </c>
      <c r="I2868" s="17" t="str">
        <f t="shared" si="133"/>
        <v>√</v>
      </c>
      <c r="J2868" s="2">
        <v>2400</v>
      </c>
      <c r="K2868" s="2">
        <v>2000</v>
      </c>
      <c r="L2868" s="2">
        <v>1600</v>
      </c>
      <c r="M2868" s="17">
        <v>1</v>
      </c>
      <c r="N2868" s="24"/>
      <c r="O2868" s="80">
        <f>MATCH(C2868,大汇总!$A$2:$A$6000,0)</f>
        <v>2009</v>
      </c>
      <c r="P2868">
        <f t="shared" ca="1" si="134"/>
        <v>0.61738483113245501</v>
      </c>
    </row>
    <row r="2869" spans="1:16" ht="70.150000000000006" hidden="1" customHeight="1">
      <c r="A2869" s="80" t="s">
        <v>16116</v>
      </c>
      <c r="B2869" s="1">
        <v>512</v>
      </c>
      <c r="C2869" s="2" t="s">
        <v>7491</v>
      </c>
      <c r="D2869" s="1" t="s">
        <v>7387</v>
      </c>
      <c r="E2869" s="1" t="str">
        <f t="shared" si="132"/>
        <v/>
      </c>
      <c r="G2869" s="1"/>
      <c r="H2869" s="9">
        <v>3</v>
      </c>
      <c r="I2869" s="17" t="str">
        <f t="shared" si="133"/>
        <v>√</v>
      </c>
      <c r="J2869" s="2" t="s">
        <v>7493</v>
      </c>
      <c r="K2869" s="2" t="s">
        <v>7492</v>
      </c>
      <c r="L2869" s="2" t="s">
        <v>7387</v>
      </c>
      <c r="M2869" s="17">
        <v>3</v>
      </c>
      <c r="N2869" s="38"/>
      <c r="O2869" s="80">
        <f>MATCH(C2869,大汇总!$A$2:$A$6000,0)</f>
        <v>3263</v>
      </c>
      <c r="P2869">
        <f t="shared" ca="1" si="134"/>
        <v>0.19385176411071137</v>
      </c>
    </row>
    <row r="2870" spans="1:16" ht="70.150000000000006" hidden="1" customHeight="1">
      <c r="A2870" s="80" t="s">
        <v>16120</v>
      </c>
      <c r="B2870" s="54">
        <v>512</v>
      </c>
      <c r="C2870" s="2" t="s">
        <v>14037</v>
      </c>
      <c r="D2870" s="1" t="s">
        <v>14035</v>
      </c>
      <c r="E2870" s="9" t="str">
        <f t="shared" si="132"/>
        <v/>
      </c>
      <c r="G2870" s="9" t="s">
        <v>17860</v>
      </c>
      <c r="H2870" s="9"/>
      <c r="I2870" s="17" t="str">
        <f t="shared" si="133"/>
        <v/>
      </c>
      <c r="J2870" s="2" t="s">
        <v>14035</v>
      </c>
      <c r="K2870" s="2" t="s">
        <v>13901</v>
      </c>
      <c r="L2870" s="2" t="s">
        <v>14038</v>
      </c>
      <c r="M2870" s="17">
        <v>1</v>
      </c>
      <c r="N2870" s="25"/>
      <c r="O2870" s="80">
        <f>MATCH(C2870,大汇总!$A$2:$A$6000,0)</f>
        <v>2371</v>
      </c>
      <c r="P2870">
        <f t="shared" ca="1" si="134"/>
        <v>0.67461941993810537</v>
      </c>
    </row>
    <row r="2871" spans="1:16" ht="70.150000000000006" hidden="1" customHeight="1">
      <c r="A2871" s="80" t="s">
        <v>16115</v>
      </c>
      <c r="B2871" s="1">
        <v>513</v>
      </c>
      <c r="C2871" s="2" t="s">
        <v>15699</v>
      </c>
      <c r="D2871" s="1" t="s">
        <v>5428</v>
      </c>
      <c r="E2871" s="1" t="str">
        <f t="shared" si="132"/>
        <v/>
      </c>
      <c r="G2871" s="1"/>
      <c r="H2871" s="9">
        <v>3</v>
      </c>
      <c r="I2871" s="17" t="str">
        <f t="shared" si="133"/>
        <v>√</v>
      </c>
      <c r="J2871" s="2" t="s">
        <v>5430</v>
      </c>
      <c r="K2871" s="2" t="s">
        <v>5429</v>
      </c>
      <c r="L2871" s="2" t="s">
        <v>5428</v>
      </c>
      <c r="M2871" s="17">
        <v>3</v>
      </c>
      <c r="N2871" s="24"/>
      <c r="O2871" s="80">
        <f>MATCH(C2871,大汇总!$A$2:$A$6000,0)</f>
        <v>4889</v>
      </c>
      <c r="P2871">
        <f t="shared" ca="1" si="134"/>
        <v>0.38551354217113765</v>
      </c>
    </row>
    <row r="2872" spans="1:16" ht="70.150000000000006" hidden="1" customHeight="1">
      <c r="A2872" s="80" t="s">
        <v>16113</v>
      </c>
      <c r="B2872" s="1">
        <v>513</v>
      </c>
      <c r="C2872" s="2" t="s">
        <v>1315</v>
      </c>
      <c r="D2872" s="1">
        <v>1600</v>
      </c>
      <c r="E2872" s="1" t="str">
        <f t="shared" si="132"/>
        <v/>
      </c>
      <c r="G2872" s="1" t="s">
        <v>17866</v>
      </c>
      <c r="H2872" s="9">
        <v>1</v>
      </c>
      <c r="I2872" s="17" t="str">
        <f t="shared" si="133"/>
        <v>√</v>
      </c>
      <c r="J2872" s="2">
        <v>1600</v>
      </c>
      <c r="K2872" s="2">
        <v>2000</v>
      </c>
      <c r="L2872" s="2">
        <v>2400</v>
      </c>
      <c r="M2872" s="17">
        <v>1</v>
      </c>
      <c r="N2872" s="24"/>
      <c r="O2872" s="80">
        <f>MATCH(C2872,大汇总!$A$2:$A$6000,0)</f>
        <v>2008</v>
      </c>
      <c r="P2872">
        <f t="shared" ca="1" si="134"/>
        <v>8.9282952636979718E-2</v>
      </c>
    </row>
    <row r="2873" spans="1:16" ht="70.150000000000006" hidden="1" customHeight="1">
      <c r="A2873" s="80" t="s">
        <v>16116</v>
      </c>
      <c r="B2873" s="1">
        <v>513</v>
      </c>
      <c r="C2873" s="2" t="s">
        <v>7494</v>
      </c>
      <c r="D2873" s="1" t="s">
        <v>7495</v>
      </c>
      <c r="E2873" s="1" t="str">
        <f t="shared" si="132"/>
        <v/>
      </c>
      <c r="G2873" s="1"/>
      <c r="H2873" s="9">
        <v>1</v>
      </c>
      <c r="I2873" s="17" t="str">
        <f t="shared" si="133"/>
        <v>√</v>
      </c>
      <c r="J2873" s="2" t="s">
        <v>7495</v>
      </c>
      <c r="K2873" s="2" t="s">
        <v>7496</v>
      </c>
      <c r="L2873" s="2" t="s">
        <v>7497</v>
      </c>
      <c r="M2873" s="17">
        <v>1</v>
      </c>
      <c r="N2873" s="38"/>
      <c r="O2873" s="80">
        <f>MATCH(C2873,大汇总!$A$2:$A$6000,0)</f>
        <v>4598</v>
      </c>
      <c r="P2873">
        <f t="shared" ca="1" si="134"/>
        <v>0.57272097402254962</v>
      </c>
    </row>
    <row r="2874" spans="1:16" ht="70.150000000000006" hidden="1" customHeight="1">
      <c r="A2874" s="80" t="s">
        <v>16120</v>
      </c>
      <c r="B2874" s="54">
        <v>513</v>
      </c>
      <c r="C2874" s="2" t="s">
        <v>14039</v>
      </c>
      <c r="D2874" s="1" t="s">
        <v>14040</v>
      </c>
      <c r="E2874" s="9" t="str">
        <f t="shared" si="132"/>
        <v/>
      </c>
      <c r="G2874" s="9" t="s">
        <v>17860</v>
      </c>
      <c r="H2874" s="9"/>
      <c r="I2874" s="17" t="str">
        <f t="shared" si="133"/>
        <v/>
      </c>
      <c r="J2874" s="2" t="s">
        <v>13901</v>
      </c>
      <c r="K2874" s="2" t="s">
        <v>14040</v>
      </c>
      <c r="L2874" s="2" t="s">
        <v>14041</v>
      </c>
      <c r="M2874" s="17">
        <v>2</v>
      </c>
      <c r="N2874" s="25"/>
      <c r="O2874" s="80">
        <f>MATCH(C2874,大汇总!$A$2:$A$6000,0)</f>
        <v>2369</v>
      </c>
      <c r="P2874">
        <f t="shared" ca="1" si="134"/>
        <v>0.42123601230871688</v>
      </c>
    </row>
    <row r="2875" spans="1:16" ht="70.150000000000006" hidden="1" customHeight="1">
      <c r="A2875" s="80" t="s">
        <v>16115</v>
      </c>
      <c r="B2875" s="1">
        <v>514</v>
      </c>
      <c r="C2875" s="2" t="s">
        <v>15700</v>
      </c>
      <c r="D2875" s="12" t="s">
        <v>5431</v>
      </c>
      <c r="E2875" s="1" t="str">
        <f t="shared" si="132"/>
        <v/>
      </c>
      <c r="G2875" s="1"/>
      <c r="H2875" s="9">
        <v>2</v>
      </c>
      <c r="I2875" s="17" t="str">
        <f t="shared" si="133"/>
        <v>√</v>
      </c>
      <c r="J2875" s="2" t="s">
        <v>5432</v>
      </c>
      <c r="K2875" s="2" t="s">
        <v>5431</v>
      </c>
      <c r="L2875" s="2" t="s">
        <v>5433</v>
      </c>
      <c r="M2875" s="17">
        <v>2</v>
      </c>
      <c r="N2875" s="24"/>
      <c r="O2875" s="80">
        <f>MATCH(C2875,大汇总!$A$2:$A$6000,0)</f>
        <v>2096</v>
      </c>
      <c r="P2875">
        <f t="shared" ca="1" si="134"/>
        <v>0.96508772477352622</v>
      </c>
    </row>
    <row r="2876" spans="1:16" ht="70.150000000000006" hidden="1" customHeight="1">
      <c r="A2876" s="80" t="s">
        <v>16113</v>
      </c>
      <c r="B2876" s="1">
        <v>514</v>
      </c>
      <c r="C2876" s="2" t="s">
        <v>1316</v>
      </c>
      <c r="D2876" s="12">
        <v>6.5000000000000002E-2</v>
      </c>
      <c r="E2876" s="1" t="str">
        <f t="shared" si="132"/>
        <v/>
      </c>
      <c r="G2876" s="1" t="s">
        <v>17866</v>
      </c>
      <c r="H2876" s="9">
        <v>1</v>
      </c>
      <c r="I2876" s="17" t="str">
        <f t="shared" si="133"/>
        <v>√</v>
      </c>
      <c r="J2876" s="2">
        <v>6.5000000000000002E-2</v>
      </c>
      <c r="K2876" s="2">
        <v>0.05</v>
      </c>
      <c r="L2876" s="2">
        <v>0.08</v>
      </c>
      <c r="M2876" s="17">
        <v>1</v>
      </c>
      <c r="N2876" s="24"/>
      <c r="O2876" s="80">
        <f>MATCH(C2876,大汇总!$A$2:$A$6000,0)</f>
        <v>1797</v>
      </c>
      <c r="P2876">
        <f t="shared" ca="1" si="134"/>
        <v>0.34228074496372107</v>
      </c>
    </row>
    <row r="2877" spans="1:16" ht="70.150000000000006" hidden="1" customHeight="1">
      <c r="A2877" s="80" t="s">
        <v>16116</v>
      </c>
      <c r="B2877" s="1">
        <v>514</v>
      </c>
      <c r="C2877" s="2" t="s">
        <v>7498</v>
      </c>
      <c r="D2877" s="12" t="s">
        <v>7499</v>
      </c>
      <c r="E2877" s="1" t="str">
        <f t="shared" si="132"/>
        <v/>
      </c>
      <c r="G2877" s="1"/>
      <c r="H2877" s="9">
        <v>1</v>
      </c>
      <c r="I2877" s="17" t="str">
        <f t="shared" si="133"/>
        <v>√</v>
      </c>
      <c r="J2877" s="2" t="s">
        <v>7499</v>
      </c>
      <c r="K2877" s="2" t="s">
        <v>7500</v>
      </c>
      <c r="L2877" s="2" t="s">
        <v>7501</v>
      </c>
      <c r="M2877" s="17">
        <v>1</v>
      </c>
      <c r="N2877" s="38"/>
      <c r="O2877" s="80">
        <f>MATCH(C2877,大汇总!$A$2:$A$6000,0)</f>
        <v>4684</v>
      </c>
      <c r="P2877">
        <f t="shared" ca="1" si="134"/>
        <v>0.89607396333839695</v>
      </c>
    </row>
    <row r="2878" spans="1:16" ht="70.150000000000006" hidden="1" customHeight="1">
      <c r="A2878" s="80" t="s">
        <v>16120</v>
      </c>
      <c r="B2878" s="54">
        <v>514</v>
      </c>
      <c r="C2878" s="2" t="s">
        <v>14042</v>
      </c>
      <c r="D2878" s="12" t="s">
        <v>14043</v>
      </c>
      <c r="E2878" s="9" t="str">
        <f t="shared" si="132"/>
        <v/>
      </c>
      <c r="G2878" s="9" t="s">
        <v>17860</v>
      </c>
      <c r="H2878" s="9"/>
      <c r="I2878" s="17" t="str">
        <f t="shared" si="133"/>
        <v/>
      </c>
      <c r="J2878" s="2" t="s">
        <v>13901</v>
      </c>
      <c r="K2878" s="2" t="s">
        <v>14043</v>
      </c>
      <c r="L2878" s="2" t="s">
        <v>14044</v>
      </c>
      <c r="M2878" s="17">
        <v>2</v>
      </c>
      <c r="N2878" s="25"/>
      <c r="O2878" s="80">
        <f>MATCH(C2878,大汇总!$A$2:$A$6000,0)</f>
        <v>2372</v>
      </c>
      <c r="P2878">
        <f t="shared" ca="1" si="134"/>
        <v>0.40365148517506322</v>
      </c>
    </row>
    <row r="2879" spans="1:16" ht="70.150000000000006" hidden="1" customHeight="1">
      <c r="A2879" s="109" t="s">
        <v>16115</v>
      </c>
      <c r="B2879" s="110">
        <v>515</v>
      </c>
      <c r="C2879" s="115" t="s">
        <v>15701</v>
      </c>
      <c r="D2879" s="110" t="s">
        <v>5434</v>
      </c>
      <c r="E2879" s="110" t="str">
        <f t="shared" si="132"/>
        <v/>
      </c>
      <c r="G2879" s="110"/>
      <c r="H2879" s="116">
        <v>3</v>
      </c>
      <c r="I2879" s="114" t="str">
        <f t="shared" si="133"/>
        <v>√</v>
      </c>
      <c r="J2879" s="115" t="s">
        <v>5436</v>
      </c>
      <c r="K2879" s="115" t="s">
        <v>5435</v>
      </c>
      <c r="L2879" s="115" t="s">
        <v>5434</v>
      </c>
      <c r="M2879" s="17">
        <v>3</v>
      </c>
      <c r="N2879" s="24"/>
      <c r="O2879" s="80">
        <f>MATCH(C2879,大汇总!$A$2:$A$6000,0)</f>
        <v>4795</v>
      </c>
      <c r="P2879">
        <f t="shared" ca="1" si="134"/>
        <v>0.93003827166982089</v>
      </c>
    </row>
    <row r="2880" spans="1:16" ht="70.150000000000006" hidden="1" customHeight="1">
      <c r="A2880" s="80" t="s">
        <v>16113</v>
      </c>
      <c r="B2880" s="1">
        <v>515</v>
      </c>
      <c r="C2880" s="2" t="s">
        <v>1317</v>
      </c>
      <c r="D2880" s="1" t="s">
        <v>1304</v>
      </c>
      <c r="E2880" s="1" t="str">
        <f t="shared" si="132"/>
        <v/>
      </c>
      <c r="G2880" s="1"/>
      <c r="H2880" s="9">
        <v>1</v>
      </c>
      <c r="I2880" s="17" t="str">
        <f t="shared" si="133"/>
        <v>√</v>
      </c>
      <c r="J2880" s="2" t="s">
        <v>1304</v>
      </c>
      <c r="K2880" s="2" t="s">
        <v>1305</v>
      </c>
      <c r="L2880" s="2" t="s">
        <v>1306</v>
      </c>
      <c r="M2880" s="17">
        <v>1</v>
      </c>
      <c r="N2880" s="23"/>
      <c r="O2880" s="80" t="e">
        <f>MATCH(C2880,大汇总!$A$2:$A$6000,0)</f>
        <v>#N/A</v>
      </c>
      <c r="P2880">
        <f t="shared" ca="1" si="134"/>
        <v>0.92461977175161547</v>
      </c>
    </row>
    <row r="2881" spans="1:16" ht="70.150000000000006" hidden="1" customHeight="1">
      <c r="A2881" s="80" t="s">
        <v>16116</v>
      </c>
      <c r="B2881" s="1">
        <v>515</v>
      </c>
      <c r="C2881" s="2" t="s">
        <v>7502</v>
      </c>
      <c r="D2881" s="1" t="s">
        <v>7503</v>
      </c>
      <c r="E2881" s="1" t="str">
        <f t="shared" si="132"/>
        <v/>
      </c>
      <c r="G2881" s="1"/>
      <c r="H2881" s="9">
        <v>1</v>
      </c>
      <c r="I2881" s="17" t="str">
        <f t="shared" si="133"/>
        <v>√</v>
      </c>
      <c r="J2881" s="2" t="s">
        <v>7503</v>
      </c>
      <c r="K2881" s="2" t="s">
        <v>7504</v>
      </c>
      <c r="L2881" s="2" t="s">
        <v>7505</v>
      </c>
      <c r="M2881" s="17">
        <v>1</v>
      </c>
      <c r="N2881" s="38"/>
      <c r="O2881" s="80">
        <f>MATCH(C2881,大汇总!$A$2:$A$6000,0)</f>
        <v>4891</v>
      </c>
      <c r="P2881">
        <f t="shared" ca="1" si="134"/>
        <v>0.30000298299714279</v>
      </c>
    </row>
    <row r="2882" spans="1:16" ht="70.150000000000006" hidden="1" customHeight="1">
      <c r="A2882" s="80" t="s">
        <v>16120</v>
      </c>
      <c r="B2882" s="54">
        <v>515</v>
      </c>
      <c r="C2882" s="2" t="s">
        <v>14045</v>
      </c>
      <c r="D2882" s="1" t="s">
        <v>14046</v>
      </c>
      <c r="E2882" s="9" t="str">
        <f t="shared" ref="E2882:E2945" si="135">IF(I2882="×",IF(M2882=1,J2882,IF(M2882=2,K2882,IF(M2882=3,L2882,""))),"")</f>
        <v/>
      </c>
      <c r="G2882" s="9" t="s">
        <v>17860</v>
      </c>
      <c r="H2882" s="9"/>
      <c r="I2882" s="17" t="str">
        <f t="shared" ref="I2882:I2945" si="136">IF(H2882="","",IF(H2882=M2882,"√","×"))</f>
        <v/>
      </c>
      <c r="J2882" s="2" t="s">
        <v>14046</v>
      </c>
      <c r="K2882" s="2" t="s">
        <v>13901</v>
      </c>
      <c r="L2882" s="2" t="s">
        <v>14047</v>
      </c>
      <c r="M2882" s="17">
        <v>1</v>
      </c>
      <c r="N2882" s="25"/>
      <c r="O2882" s="80">
        <f>MATCH(C2882,大汇总!$A$2:$A$6000,0)</f>
        <v>2374</v>
      </c>
      <c r="P2882">
        <f t="shared" ref="P2882:P2945" ca="1" si="137">RAND()</f>
        <v>0.19569835736198027</v>
      </c>
    </row>
    <row r="2883" spans="1:16" ht="70.150000000000006" hidden="1" customHeight="1">
      <c r="A2883" s="80" t="s">
        <v>16113</v>
      </c>
      <c r="B2883" s="1">
        <v>516</v>
      </c>
      <c r="C2883" s="2" t="s">
        <v>1318</v>
      </c>
      <c r="D2883" s="1" t="s">
        <v>1319</v>
      </c>
      <c r="E2883" s="1" t="str">
        <f t="shared" si="135"/>
        <v/>
      </c>
      <c r="G2883" s="1"/>
      <c r="H2883" s="9">
        <v>2</v>
      </c>
      <c r="I2883" s="17" t="str">
        <f t="shared" si="136"/>
        <v>√</v>
      </c>
      <c r="J2883" s="2" t="s">
        <v>1320</v>
      </c>
      <c r="K2883" s="2" t="s">
        <v>1319</v>
      </c>
      <c r="L2883" s="2" t="s">
        <v>1321</v>
      </c>
      <c r="M2883" s="17">
        <v>2</v>
      </c>
      <c r="N2883" s="24"/>
      <c r="O2883" s="80">
        <f>MATCH(C2883,大汇总!$A$2:$A$6000,0)</f>
        <v>3165</v>
      </c>
      <c r="P2883">
        <f t="shared" ca="1" si="137"/>
        <v>3.8985974740059937E-2</v>
      </c>
    </row>
    <row r="2884" spans="1:16" ht="70.150000000000006" hidden="1" customHeight="1">
      <c r="A2884" s="80" t="s">
        <v>16116</v>
      </c>
      <c r="B2884" s="1">
        <v>516</v>
      </c>
      <c r="C2884" s="2" t="s">
        <v>7506</v>
      </c>
      <c r="D2884" s="1" t="s">
        <v>7507</v>
      </c>
      <c r="E2884" s="1" t="str">
        <f t="shared" si="135"/>
        <v/>
      </c>
      <c r="F2884" s="9" t="s">
        <v>17901</v>
      </c>
      <c r="G2884" s="1"/>
      <c r="H2884" s="9">
        <v>1</v>
      </c>
      <c r="I2884" s="17" t="str">
        <f t="shared" si="136"/>
        <v>√</v>
      </c>
      <c r="J2884" s="2" t="s">
        <v>7507</v>
      </c>
      <c r="K2884" s="2" t="s">
        <v>7508</v>
      </c>
      <c r="L2884" s="2" t="s">
        <v>7509</v>
      </c>
      <c r="M2884" s="17">
        <v>1</v>
      </c>
      <c r="N2884" s="38"/>
      <c r="O2884" s="80">
        <f>MATCH(C2884,大汇总!$A$2:$A$6000,0)</f>
        <v>4974</v>
      </c>
      <c r="P2884">
        <f t="shared" ca="1" si="137"/>
        <v>0.3963455681299235</v>
      </c>
    </row>
    <row r="2885" spans="1:16" ht="70.150000000000006" hidden="1" customHeight="1">
      <c r="A2885" s="80" t="s">
        <v>16120</v>
      </c>
      <c r="B2885" s="54">
        <v>516</v>
      </c>
      <c r="C2885" s="2" t="s">
        <v>14048</v>
      </c>
      <c r="D2885" s="1" t="s">
        <v>14049</v>
      </c>
      <c r="E2885" s="9" t="str">
        <f t="shared" si="135"/>
        <v/>
      </c>
      <c r="G2885" s="9" t="s">
        <v>17860</v>
      </c>
      <c r="H2885" s="9"/>
      <c r="I2885" s="17" t="str">
        <f t="shared" si="136"/>
        <v/>
      </c>
      <c r="J2885" s="2" t="s">
        <v>13901</v>
      </c>
      <c r="K2885" s="2" t="s">
        <v>14049</v>
      </c>
      <c r="L2885" s="2" t="s">
        <v>14050</v>
      </c>
      <c r="M2885" s="17">
        <v>2</v>
      </c>
      <c r="N2885" s="25"/>
      <c r="O2885" s="80">
        <f>MATCH(C2885,大汇总!$A$2:$A$6000,0)</f>
        <v>2375</v>
      </c>
      <c r="P2885">
        <f t="shared" ca="1" si="137"/>
        <v>0.89541935537371364</v>
      </c>
    </row>
    <row r="2886" spans="1:16" ht="70.150000000000006" hidden="1" customHeight="1">
      <c r="A2886" s="80" t="s">
        <v>16115</v>
      </c>
      <c r="B2886" s="1">
        <v>517</v>
      </c>
      <c r="C2886" s="157" t="s">
        <v>29502</v>
      </c>
      <c r="D2886" s="1">
        <v>17</v>
      </c>
      <c r="E2886" s="1" t="str">
        <f t="shared" si="135"/>
        <v/>
      </c>
      <c r="G2886" s="1" t="s">
        <v>17860</v>
      </c>
      <c r="H2886" s="9">
        <v>3</v>
      </c>
      <c r="I2886" s="17" t="str">
        <f t="shared" si="136"/>
        <v>√</v>
      </c>
      <c r="J2886" s="2">
        <v>4</v>
      </c>
      <c r="K2886" s="2">
        <v>15</v>
      </c>
      <c r="L2886" s="2">
        <v>17</v>
      </c>
      <c r="M2886" s="17">
        <v>3</v>
      </c>
      <c r="N2886" s="24"/>
      <c r="O2886" s="80">
        <f>MATCH(C2886,大汇总!$A$2:$A$6000,0)</f>
        <v>390</v>
      </c>
      <c r="P2886">
        <f t="shared" ca="1" si="137"/>
        <v>0.88484524321652591</v>
      </c>
    </row>
    <row r="2887" spans="1:16" ht="70.150000000000006" hidden="1" customHeight="1">
      <c r="A2887" s="80" t="s">
        <v>16113</v>
      </c>
      <c r="B2887" s="1">
        <v>517</v>
      </c>
      <c r="C2887" s="2" t="s">
        <v>1322</v>
      </c>
      <c r="D2887" s="1">
        <v>1600</v>
      </c>
      <c r="E2887" s="1" t="str">
        <f t="shared" si="135"/>
        <v/>
      </c>
      <c r="G2887" s="1"/>
      <c r="H2887" s="9">
        <v>3</v>
      </c>
      <c r="I2887" s="17" t="str">
        <f t="shared" si="136"/>
        <v>√</v>
      </c>
      <c r="J2887" s="2">
        <v>1800</v>
      </c>
      <c r="K2887" s="2">
        <v>2000</v>
      </c>
      <c r="L2887" s="2">
        <v>1600</v>
      </c>
      <c r="M2887" s="17">
        <v>3</v>
      </c>
      <c r="N2887" s="24"/>
      <c r="O2887" s="80">
        <f>MATCH(C2887,大汇总!$A$2:$A$6000,0)</f>
        <v>2010</v>
      </c>
      <c r="P2887">
        <f t="shared" ca="1" si="137"/>
        <v>0.1022019504685111</v>
      </c>
    </row>
    <row r="2888" spans="1:16" ht="70.150000000000006" hidden="1" customHeight="1">
      <c r="A2888" s="80" t="s">
        <v>16116</v>
      </c>
      <c r="B2888" s="1">
        <v>517</v>
      </c>
      <c r="C2888" s="2" t="s">
        <v>7510</v>
      </c>
      <c r="D2888" s="1" t="s">
        <v>7511</v>
      </c>
      <c r="E2888" s="1" t="str">
        <f t="shared" si="135"/>
        <v/>
      </c>
      <c r="G2888" s="1"/>
      <c r="H2888" s="9">
        <v>3</v>
      </c>
      <c r="I2888" s="17" t="str">
        <f t="shared" si="136"/>
        <v>√</v>
      </c>
      <c r="J2888" s="2" t="s">
        <v>7513</v>
      </c>
      <c r="K2888" s="2" t="s">
        <v>7512</v>
      </c>
      <c r="L2888" s="2" t="s">
        <v>7511</v>
      </c>
      <c r="M2888" s="17">
        <v>3</v>
      </c>
      <c r="N2888" s="38"/>
      <c r="O2888" s="80">
        <f>MATCH(C2888,大汇总!$A$2:$A$6000,0)</f>
        <v>5085</v>
      </c>
      <c r="P2888">
        <f t="shared" ca="1" si="137"/>
        <v>0.62258787066170029</v>
      </c>
    </row>
    <row r="2889" spans="1:16" ht="70.150000000000006" hidden="1" customHeight="1">
      <c r="A2889" s="80" t="s">
        <v>16120</v>
      </c>
      <c r="B2889" s="54">
        <v>517</v>
      </c>
      <c r="C2889" s="2" t="s">
        <v>14051</v>
      </c>
      <c r="D2889" s="1" t="s">
        <v>14049</v>
      </c>
      <c r="E2889" s="9" t="str">
        <f t="shared" si="135"/>
        <v/>
      </c>
      <c r="G2889" s="9" t="s">
        <v>17860</v>
      </c>
      <c r="H2889" s="9"/>
      <c r="I2889" s="17" t="str">
        <f t="shared" si="136"/>
        <v/>
      </c>
      <c r="J2889" s="2" t="s">
        <v>14049</v>
      </c>
      <c r="K2889" s="2" t="s">
        <v>13901</v>
      </c>
      <c r="L2889" s="2" t="s">
        <v>14050</v>
      </c>
      <c r="M2889" s="17">
        <v>1</v>
      </c>
      <c r="N2889" s="25"/>
      <c r="O2889" s="80">
        <f>MATCH(C2889,大汇总!$A$2:$A$6000,0)</f>
        <v>2373</v>
      </c>
      <c r="P2889">
        <f t="shared" ca="1" si="137"/>
        <v>0.69691842353748745</v>
      </c>
    </row>
    <row r="2890" spans="1:16" ht="70.150000000000006" hidden="1" customHeight="1">
      <c r="A2890" s="80" t="s">
        <v>16115</v>
      </c>
      <c r="B2890" s="1">
        <v>518</v>
      </c>
      <c r="C2890" s="2" t="s">
        <v>15702</v>
      </c>
      <c r="D2890" s="1">
        <v>6</v>
      </c>
      <c r="E2890" s="1" t="str">
        <f t="shared" si="135"/>
        <v/>
      </c>
      <c r="G2890" s="1" t="s">
        <v>17860</v>
      </c>
      <c r="H2890" s="9">
        <v>3</v>
      </c>
      <c r="I2890" s="17" t="str">
        <f t="shared" si="136"/>
        <v>√</v>
      </c>
      <c r="J2890" s="2">
        <v>5</v>
      </c>
      <c r="K2890" s="2">
        <v>15</v>
      </c>
      <c r="L2890" s="2">
        <v>6</v>
      </c>
      <c r="M2890" s="17">
        <v>3</v>
      </c>
      <c r="N2890" s="24"/>
      <c r="O2890" s="80" t="e">
        <f>MATCH(C2890,大汇总!$A$2:$A$6000,0)</f>
        <v>#N/A</v>
      </c>
      <c r="P2890">
        <f t="shared" ca="1" si="137"/>
        <v>4.3909103442450026E-2</v>
      </c>
    </row>
    <row r="2891" spans="1:16" ht="70.150000000000006" hidden="1" customHeight="1">
      <c r="A2891" s="80" t="s">
        <v>16113</v>
      </c>
      <c r="B2891" s="1">
        <v>518</v>
      </c>
      <c r="C2891" s="2" t="s">
        <v>1323</v>
      </c>
      <c r="D2891" s="1">
        <v>1600</v>
      </c>
      <c r="E2891" s="1" t="str">
        <f t="shared" si="135"/>
        <v/>
      </c>
      <c r="G2891" s="1"/>
      <c r="H2891" s="9">
        <v>3</v>
      </c>
      <c r="I2891" s="17" t="str">
        <f t="shared" si="136"/>
        <v>√</v>
      </c>
      <c r="J2891" s="2">
        <v>1800</v>
      </c>
      <c r="K2891" s="2">
        <v>2000</v>
      </c>
      <c r="L2891" s="2">
        <v>1600</v>
      </c>
      <c r="M2891" s="17">
        <v>3</v>
      </c>
      <c r="N2891" s="23"/>
      <c r="O2891" s="80">
        <f>MATCH(C2891,大汇总!$A$2:$A$6000,0)</f>
        <v>2011</v>
      </c>
      <c r="P2891">
        <f t="shared" ca="1" si="137"/>
        <v>0.61577892224756292</v>
      </c>
    </row>
    <row r="2892" spans="1:16" ht="70.150000000000006" hidden="1" customHeight="1">
      <c r="A2892" s="80" t="s">
        <v>16116</v>
      </c>
      <c r="B2892" s="1">
        <v>518</v>
      </c>
      <c r="C2892" s="2" t="s">
        <v>7514</v>
      </c>
      <c r="D2892" s="1" t="s">
        <v>7515</v>
      </c>
      <c r="E2892" s="1" t="str">
        <f t="shared" si="135"/>
        <v/>
      </c>
      <c r="G2892" s="1"/>
      <c r="H2892" s="9">
        <v>3</v>
      </c>
      <c r="I2892" s="17" t="str">
        <f t="shared" si="136"/>
        <v>√</v>
      </c>
      <c r="J2892" s="2" t="s">
        <v>7517</v>
      </c>
      <c r="K2892" s="2" t="s">
        <v>7516</v>
      </c>
      <c r="L2892" s="2" t="s">
        <v>7515</v>
      </c>
      <c r="M2892" s="17">
        <v>3</v>
      </c>
      <c r="N2892" s="38"/>
      <c r="O2892" s="80">
        <f>MATCH(C2892,大汇总!$A$2:$A$6000,0)</f>
        <v>5182</v>
      </c>
      <c r="P2892">
        <f t="shared" ca="1" si="137"/>
        <v>0.3458183037118977</v>
      </c>
    </row>
    <row r="2893" spans="1:16" ht="70.150000000000006" hidden="1" customHeight="1">
      <c r="A2893" s="80" t="s">
        <v>16120</v>
      </c>
      <c r="B2893" s="54">
        <v>518</v>
      </c>
      <c r="C2893" s="2" t="s">
        <v>14052</v>
      </c>
      <c r="D2893" s="1" t="s">
        <v>14053</v>
      </c>
      <c r="E2893" s="9" t="str">
        <f t="shared" si="135"/>
        <v/>
      </c>
      <c r="G2893" s="9" t="s">
        <v>17860</v>
      </c>
      <c r="H2893" s="9"/>
      <c r="I2893" s="17" t="str">
        <f t="shared" si="136"/>
        <v/>
      </c>
      <c r="J2893" s="2" t="s">
        <v>14053</v>
      </c>
      <c r="K2893" s="2" t="s">
        <v>13901</v>
      </c>
      <c r="L2893" s="2" t="s">
        <v>14054</v>
      </c>
      <c r="M2893" s="17">
        <v>1</v>
      </c>
      <c r="N2893" s="25"/>
      <c r="O2893" s="80">
        <f>MATCH(C2893,大汇总!$A$2:$A$6000,0)</f>
        <v>2388</v>
      </c>
      <c r="P2893">
        <f t="shared" ca="1" si="137"/>
        <v>0.94684779977719236</v>
      </c>
    </row>
    <row r="2894" spans="1:16" ht="70.150000000000006" hidden="1" customHeight="1">
      <c r="A2894" s="80" t="s">
        <v>16115</v>
      </c>
      <c r="B2894" s="1">
        <v>519</v>
      </c>
      <c r="C2894" s="2" t="s">
        <v>15703</v>
      </c>
      <c r="D2894" s="1">
        <v>16</v>
      </c>
      <c r="E2894" s="1" t="str">
        <f t="shared" si="135"/>
        <v/>
      </c>
      <c r="G2894" s="1" t="s">
        <v>17860</v>
      </c>
      <c r="H2894" s="9">
        <v>1</v>
      </c>
      <c r="I2894" s="17" t="str">
        <f t="shared" si="136"/>
        <v>√</v>
      </c>
      <c r="J2894" s="2">
        <v>16</v>
      </c>
      <c r="K2894" s="2">
        <v>14</v>
      </c>
      <c r="L2894" s="2">
        <v>10</v>
      </c>
      <c r="M2894" s="17">
        <v>1</v>
      </c>
      <c r="N2894" s="24"/>
      <c r="O2894" s="80">
        <f>MATCH(C2894,大汇总!$A$2:$A$6000,0)</f>
        <v>389</v>
      </c>
      <c r="P2894">
        <f t="shared" ca="1" si="137"/>
        <v>0.93728219496635778</v>
      </c>
    </row>
    <row r="2895" spans="1:16" ht="70.150000000000006" hidden="1" customHeight="1">
      <c r="A2895" s="80" t="s">
        <v>16113</v>
      </c>
      <c r="B2895" s="1">
        <v>519</v>
      </c>
      <c r="C2895" s="2" t="s">
        <v>1324</v>
      </c>
      <c r="D2895" s="1">
        <v>2400</v>
      </c>
      <c r="E2895" s="1" t="str">
        <f t="shared" si="135"/>
        <v/>
      </c>
      <c r="G2895" s="1"/>
      <c r="H2895" s="9">
        <v>1</v>
      </c>
      <c r="I2895" s="17" t="str">
        <f t="shared" si="136"/>
        <v>√</v>
      </c>
      <c r="J2895" s="2">
        <v>2400</v>
      </c>
      <c r="K2895" s="2">
        <v>1600</v>
      </c>
      <c r="L2895" s="2">
        <v>2100</v>
      </c>
      <c r="M2895" s="17">
        <v>1</v>
      </c>
      <c r="N2895" s="23"/>
      <c r="O2895" s="80">
        <f>MATCH(C2895,大汇总!$A$2:$A$6000,0)</f>
        <v>2012</v>
      </c>
      <c r="P2895">
        <f t="shared" ca="1" si="137"/>
        <v>0.33069118115766705</v>
      </c>
    </row>
    <row r="2896" spans="1:16" ht="70.150000000000006" hidden="1" customHeight="1">
      <c r="A2896" s="80" t="s">
        <v>16116</v>
      </c>
      <c r="B2896" s="1">
        <v>519</v>
      </c>
      <c r="C2896" s="2" t="s">
        <v>7518</v>
      </c>
      <c r="D2896" s="1" t="s">
        <v>7519</v>
      </c>
      <c r="E2896" s="1" t="str">
        <f t="shared" si="135"/>
        <v/>
      </c>
      <c r="G2896" s="1"/>
      <c r="H2896" s="9">
        <v>2</v>
      </c>
      <c r="I2896" s="17" t="str">
        <f t="shared" si="136"/>
        <v>√</v>
      </c>
      <c r="J2896" s="2" t="s">
        <v>7520</v>
      </c>
      <c r="K2896" s="2" t="s">
        <v>7519</v>
      </c>
      <c r="L2896" s="2" t="s">
        <v>7521</v>
      </c>
      <c r="M2896" s="17">
        <v>2</v>
      </c>
      <c r="N2896" s="38"/>
      <c r="O2896" s="80">
        <f>MATCH(C2896,大汇总!$A$2:$A$6000,0)</f>
        <v>5184</v>
      </c>
      <c r="P2896">
        <f t="shared" ca="1" si="137"/>
        <v>0.53335926616627038</v>
      </c>
    </row>
    <row r="2897" spans="1:16" ht="70.150000000000006" hidden="1" customHeight="1">
      <c r="A2897" s="80" t="s">
        <v>16120</v>
      </c>
      <c r="B2897" s="54">
        <v>519</v>
      </c>
      <c r="C2897" s="2" t="s">
        <v>14055</v>
      </c>
      <c r="D2897" s="1" t="s">
        <v>14056</v>
      </c>
      <c r="E2897" s="9" t="str">
        <f t="shared" si="135"/>
        <v/>
      </c>
      <c r="G2897" s="9" t="s">
        <v>17860</v>
      </c>
      <c r="H2897" s="9"/>
      <c r="I2897" s="17" t="str">
        <f t="shared" si="136"/>
        <v/>
      </c>
      <c r="J2897" s="2" t="s">
        <v>13901</v>
      </c>
      <c r="K2897" s="2" t="s">
        <v>14056</v>
      </c>
      <c r="L2897" s="2" t="s">
        <v>14057</v>
      </c>
      <c r="M2897" s="17">
        <v>2</v>
      </c>
      <c r="N2897" s="25"/>
      <c r="O2897" s="80">
        <f>MATCH(C2897,大汇总!$A$2:$A$6000,0)</f>
        <v>2384</v>
      </c>
      <c r="P2897">
        <f t="shared" ca="1" si="137"/>
        <v>0.88390436019550944</v>
      </c>
    </row>
    <row r="2898" spans="1:16" ht="70.150000000000006" hidden="1" customHeight="1">
      <c r="A2898" s="80" t="s">
        <v>16115</v>
      </c>
      <c r="B2898" s="1">
        <v>520</v>
      </c>
      <c r="C2898" s="2" t="s">
        <v>15704</v>
      </c>
      <c r="D2898" s="1">
        <v>1</v>
      </c>
      <c r="E2898" s="1" t="str">
        <f t="shared" si="135"/>
        <v/>
      </c>
      <c r="G2898" s="1" t="s">
        <v>17860</v>
      </c>
      <c r="H2898" s="9">
        <v>2</v>
      </c>
      <c r="I2898" s="17" t="str">
        <f t="shared" si="136"/>
        <v>√</v>
      </c>
      <c r="J2898" s="2">
        <v>8</v>
      </c>
      <c r="K2898" s="2">
        <v>1</v>
      </c>
      <c r="L2898" s="2">
        <v>11</v>
      </c>
      <c r="M2898" s="17">
        <v>2</v>
      </c>
      <c r="N2898" s="24"/>
      <c r="O2898" s="80">
        <f>MATCH(C2898,大汇总!$A$2:$A$6000,0)</f>
        <v>387</v>
      </c>
      <c r="P2898">
        <f t="shared" ca="1" si="137"/>
        <v>0.34984484819948747</v>
      </c>
    </row>
    <row r="2899" spans="1:16" ht="70.150000000000006" hidden="1" customHeight="1">
      <c r="A2899" s="80" t="s">
        <v>16113</v>
      </c>
      <c r="B2899" s="1">
        <v>520</v>
      </c>
      <c r="C2899" s="2" t="s">
        <v>1325</v>
      </c>
      <c r="D2899" s="1">
        <v>1600</v>
      </c>
      <c r="E2899" s="1" t="str">
        <f t="shared" si="135"/>
        <v/>
      </c>
      <c r="G2899" s="1"/>
      <c r="H2899" s="9">
        <v>2</v>
      </c>
      <c r="I2899" s="17" t="str">
        <f t="shared" si="136"/>
        <v>√</v>
      </c>
      <c r="J2899" s="2">
        <v>2000</v>
      </c>
      <c r="K2899" s="2">
        <v>1600</v>
      </c>
      <c r="L2899" s="2">
        <v>1800</v>
      </c>
      <c r="M2899" s="17">
        <v>2</v>
      </c>
      <c r="N2899" s="23"/>
      <c r="O2899" s="80" t="e">
        <f>MATCH(C2899,大汇总!$A$2:$A$6000,0)</f>
        <v>#N/A</v>
      </c>
      <c r="P2899">
        <f t="shared" ca="1" si="137"/>
        <v>0.62310431700275071</v>
      </c>
    </row>
    <row r="2900" spans="1:16" ht="70.150000000000006" hidden="1" customHeight="1">
      <c r="A2900" s="80" t="s">
        <v>16116</v>
      </c>
      <c r="B2900" s="1">
        <v>520</v>
      </c>
      <c r="C2900" s="2" t="s">
        <v>7522</v>
      </c>
      <c r="D2900" s="1" t="s">
        <v>7523</v>
      </c>
      <c r="E2900" s="1" t="str">
        <f t="shared" si="135"/>
        <v/>
      </c>
      <c r="G2900" s="1"/>
      <c r="H2900" s="9">
        <v>2</v>
      </c>
      <c r="I2900" s="17" t="str">
        <f t="shared" si="136"/>
        <v>√</v>
      </c>
      <c r="J2900" s="2" t="s">
        <v>7524</v>
      </c>
      <c r="K2900" s="2" t="s">
        <v>7523</v>
      </c>
      <c r="L2900" s="2" t="s">
        <v>7457</v>
      </c>
      <c r="M2900" s="17">
        <v>2</v>
      </c>
      <c r="N2900" s="38"/>
      <c r="O2900" s="80">
        <f>MATCH(C2900,大汇总!$A$2:$A$6000,0)</f>
        <v>5201</v>
      </c>
      <c r="P2900">
        <f t="shared" ca="1" si="137"/>
        <v>8.8794436697750001E-2</v>
      </c>
    </row>
    <row r="2901" spans="1:16" ht="70.150000000000006" hidden="1" customHeight="1">
      <c r="A2901" s="80" t="s">
        <v>16120</v>
      </c>
      <c r="B2901" s="54">
        <v>520</v>
      </c>
      <c r="C2901" s="2" t="s">
        <v>14058</v>
      </c>
      <c r="D2901" s="1" t="s">
        <v>14057</v>
      </c>
      <c r="E2901" s="9" t="str">
        <f t="shared" si="135"/>
        <v/>
      </c>
      <c r="G2901" s="9" t="s">
        <v>17860</v>
      </c>
      <c r="H2901" s="9"/>
      <c r="I2901" s="17" t="str">
        <f t="shared" si="136"/>
        <v/>
      </c>
      <c r="J2901" s="2" t="s">
        <v>14057</v>
      </c>
      <c r="K2901" s="2" t="s">
        <v>13901</v>
      </c>
      <c r="L2901" s="2" t="s">
        <v>14040</v>
      </c>
      <c r="M2901" s="17">
        <v>1</v>
      </c>
      <c r="N2901" s="25"/>
      <c r="O2901" s="80">
        <f>MATCH(C2901,大汇总!$A$2:$A$6000,0)</f>
        <v>2379</v>
      </c>
      <c r="P2901">
        <f t="shared" ca="1" si="137"/>
        <v>0.27402762763034028</v>
      </c>
    </row>
    <row r="2902" spans="1:16" ht="70.150000000000006" hidden="1" customHeight="1">
      <c r="A2902" s="80" t="s">
        <v>16115</v>
      </c>
      <c r="B2902" s="1">
        <v>521</v>
      </c>
      <c r="C2902" s="2" t="s">
        <v>15705</v>
      </c>
      <c r="D2902" s="1">
        <v>19</v>
      </c>
      <c r="E2902" s="1" t="str">
        <f t="shared" si="135"/>
        <v/>
      </c>
      <c r="G2902" s="1" t="s">
        <v>17860</v>
      </c>
      <c r="H2902" s="9">
        <v>2</v>
      </c>
      <c r="I2902" s="17" t="str">
        <f t="shared" si="136"/>
        <v>√</v>
      </c>
      <c r="J2902" s="2">
        <v>13</v>
      </c>
      <c r="K2902" s="2">
        <v>19</v>
      </c>
      <c r="L2902" s="2">
        <v>9</v>
      </c>
      <c r="M2902" s="17">
        <v>2</v>
      </c>
      <c r="N2902" s="24"/>
      <c r="O2902" s="80">
        <f>MATCH(C2902,大汇总!$A$2:$A$6000,0)</f>
        <v>388</v>
      </c>
      <c r="P2902">
        <f t="shared" ca="1" si="137"/>
        <v>7.552428106056408E-2</v>
      </c>
    </row>
    <row r="2903" spans="1:16" ht="70.150000000000006" hidden="1" customHeight="1">
      <c r="A2903" s="80" t="s">
        <v>16113</v>
      </c>
      <c r="B2903" s="1">
        <v>521</v>
      </c>
      <c r="C2903" s="2" t="s">
        <v>1326</v>
      </c>
      <c r="D2903" s="1">
        <v>1600</v>
      </c>
      <c r="E2903" s="1" t="str">
        <f t="shared" si="135"/>
        <v/>
      </c>
      <c r="G2903" s="1"/>
      <c r="H2903" s="9">
        <v>1</v>
      </c>
      <c r="I2903" s="17" t="str">
        <f t="shared" si="136"/>
        <v>√</v>
      </c>
      <c r="J2903" s="2">
        <v>1600</v>
      </c>
      <c r="K2903" s="2">
        <v>2000</v>
      </c>
      <c r="L2903" s="2">
        <v>1800</v>
      </c>
      <c r="M2903" s="17">
        <v>1</v>
      </c>
      <c r="N2903" s="23"/>
      <c r="O2903" s="80" t="e">
        <f>MATCH(C2903,大汇总!$A$2:$A$6000,0)</f>
        <v>#N/A</v>
      </c>
      <c r="P2903">
        <f t="shared" ca="1" si="137"/>
        <v>0.43614749668743491</v>
      </c>
    </row>
    <row r="2904" spans="1:16" ht="70.150000000000006" hidden="1" customHeight="1">
      <c r="A2904" s="80" t="s">
        <v>16116</v>
      </c>
      <c r="B2904" s="1">
        <v>521</v>
      </c>
      <c r="C2904" s="2" t="s">
        <v>7525</v>
      </c>
      <c r="D2904" s="1">
        <v>5.25</v>
      </c>
      <c r="E2904" s="1" t="str">
        <f t="shared" si="135"/>
        <v/>
      </c>
      <c r="F2904" s="80" t="s">
        <v>7385</v>
      </c>
      <c r="G2904" s="1" t="s">
        <v>17857</v>
      </c>
      <c r="H2904" s="9"/>
      <c r="I2904" s="17" t="str">
        <f t="shared" si="136"/>
        <v/>
      </c>
      <c r="J2904" s="2">
        <v>5.25</v>
      </c>
      <c r="K2904" s="2">
        <v>6.25</v>
      </c>
      <c r="L2904" s="2">
        <v>5.75</v>
      </c>
      <c r="M2904" s="17">
        <v>1</v>
      </c>
      <c r="N2904" s="38"/>
      <c r="O2904" s="80">
        <f>MATCH(C2904,大汇总!$A$2:$A$6000,0)</f>
        <v>556</v>
      </c>
      <c r="P2904">
        <f t="shared" ca="1" si="137"/>
        <v>0.33702965591236778</v>
      </c>
    </row>
    <row r="2905" spans="1:16" ht="70.150000000000006" hidden="1" customHeight="1">
      <c r="A2905" s="80" t="s">
        <v>16120</v>
      </c>
      <c r="B2905" s="54">
        <v>521</v>
      </c>
      <c r="C2905" s="2" t="s">
        <v>14059</v>
      </c>
      <c r="D2905" s="1" t="s">
        <v>4826</v>
      </c>
      <c r="E2905" s="9" t="str">
        <f t="shared" si="135"/>
        <v/>
      </c>
      <c r="G2905" s="9" t="s">
        <v>17860</v>
      </c>
      <c r="H2905" s="9"/>
      <c r="I2905" s="17" t="str">
        <f t="shared" si="136"/>
        <v/>
      </c>
      <c r="J2905" s="2" t="s">
        <v>4826</v>
      </c>
      <c r="K2905" s="2" t="s">
        <v>11743</v>
      </c>
      <c r="L2905" s="2" t="s">
        <v>4821</v>
      </c>
      <c r="M2905" s="17">
        <v>1</v>
      </c>
      <c r="N2905" s="25"/>
      <c r="O2905" s="80" t="e">
        <f>MATCH(C2905,大汇总!$A$2:$A$6000,0)</f>
        <v>#N/A</v>
      </c>
      <c r="P2905">
        <f t="shared" ca="1" si="137"/>
        <v>0.87261818166785965</v>
      </c>
    </row>
    <row r="2906" spans="1:16" ht="70.150000000000006" hidden="1" customHeight="1">
      <c r="A2906" s="80" t="s">
        <v>16115</v>
      </c>
      <c r="B2906" s="1">
        <v>522</v>
      </c>
      <c r="C2906" s="2" t="s">
        <v>15706</v>
      </c>
      <c r="D2906" s="1">
        <v>12</v>
      </c>
      <c r="E2906" s="1" t="str">
        <f t="shared" si="135"/>
        <v/>
      </c>
      <c r="G2906" s="1" t="s">
        <v>17860</v>
      </c>
      <c r="H2906" s="9">
        <v>2</v>
      </c>
      <c r="I2906" s="17" t="str">
        <f t="shared" si="136"/>
        <v>√</v>
      </c>
      <c r="J2906" s="2">
        <v>6</v>
      </c>
      <c r="K2906" s="2">
        <v>12</v>
      </c>
      <c r="L2906" s="2">
        <v>7</v>
      </c>
      <c r="M2906" s="17">
        <v>2</v>
      </c>
      <c r="N2906" s="24"/>
      <c r="O2906" s="80" t="e">
        <f>MATCH(C2906,大汇总!$A$2:$A$6000,0)</f>
        <v>#N/A</v>
      </c>
      <c r="P2906">
        <f t="shared" ca="1" si="137"/>
        <v>0.8232311309572139</v>
      </c>
    </row>
    <row r="2907" spans="1:16" ht="70.150000000000006" hidden="1" customHeight="1">
      <c r="A2907" s="80" t="s">
        <v>16113</v>
      </c>
      <c r="B2907" s="1">
        <v>522</v>
      </c>
      <c r="C2907" s="2" t="s">
        <v>1327</v>
      </c>
      <c r="D2907" s="1">
        <v>1600</v>
      </c>
      <c r="E2907" s="1" t="str">
        <f t="shared" si="135"/>
        <v/>
      </c>
      <c r="G2907" s="1"/>
      <c r="H2907" s="9">
        <v>1</v>
      </c>
      <c r="I2907" s="17" t="str">
        <f t="shared" si="136"/>
        <v>√</v>
      </c>
      <c r="J2907" s="2">
        <v>1600</v>
      </c>
      <c r="K2907" s="2">
        <v>2000</v>
      </c>
      <c r="L2907" s="2">
        <v>1800</v>
      </c>
      <c r="M2907" s="17">
        <v>1</v>
      </c>
      <c r="N2907" s="23"/>
      <c r="O2907" s="80" t="e">
        <f>MATCH(C2907,大汇总!$A$2:$A$6000,0)</f>
        <v>#N/A</v>
      </c>
      <c r="P2907">
        <f t="shared" ca="1" si="137"/>
        <v>0.95601794055366573</v>
      </c>
    </row>
    <row r="2908" spans="1:16" ht="70.150000000000006" hidden="1" customHeight="1">
      <c r="A2908" s="80" t="s">
        <v>16116</v>
      </c>
      <c r="B2908" s="1">
        <v>522</v>
      </c>
      <c r="C2908" s="2" t="s">
        <v>7526</v>
      </c>
      <c r="D2908" s="1">
        <v>6</v>
      </c>
      <c r="E2908" s="1" t="str">
        <f t="shared" si="135"/>
        <v/>
      </c>
      <c r="G2908" s="1" t="s">
        <v>17860</v>
      </c>
      <c r="H2908" s="9"/>
      <c r="I2908" s="17" t="str">
        <f t="shared" si="136"/>
        <v/>
      </c>
      <c r="J2908" s="2">
        <v>5</v>
      </c>
      <c r="K2908" s="2">
        <v>6</v>
      </c>
      <c r="L2908" s="2">
        <v>4</v>
      </c>
      <c r="M2908" s="17">
        <v>2</v>
      </c>
      <c r="N2908" s="38"/>
      <c r="O2908" s="80">
        <f>MATCH(C2908,大汇总!$A$2:$A$6000,0)</f>
        <v>557</v>
      </c>
      <c r="P2908">
        <f t="shared" ca="1" si="137"/>
        <v>0.73143354608969757</v>
      </c>
    </row>
    <row r="2909" spans="1:16" ht="70.150000000000006" hidden="1" customHeight="1">
      <c r="A2909" s="80" t="s">
        <v>16120</v>
      </c>
      <c r="B2909" s="54">
        <v>522</v>
      </c>
      <c r="C2909" s="2" t="s">
        <v>14060</v>
      </c>
      <c r="D2909" s="1" t="s">
        <v>14061</v>
      </c>
      <c r="E2909" s="9" t="str">
        <f t="shared" si="135"/>
        <v/>
      </c>
      <c r="G2909" s="9" t="s">
        <v>17860</v>
      </c>
      <c r="H2909" s="9"/>
      <c r="I2909" s="17" t="str">
        <f t="shared" si="136"/>
        <v/>
      </c>
      <c r="J2909" s="2" t="s">
        <v>14062</v>
      </c>
      <c r="K2909" s="2" t="s">
        <v>14061</v>
      </c>
      <c r="L2909" s="2" t="s">
        <v>14063</v>
      </c>
      <c r="M2909" s="17">
        <v>2</v>
      </c>
      <c r="N2909" s="25"/>
      <c r="O2909" s="80">
        <f>MATCH(C2909,大汇总!$A$2:$A$6000,0)</f>
        <v>2385</v>
      </c>
      <c r="P2909">
        <f t="shared" ca="1" si="137"/>
        <v>0.67920593699932219</v>
      </c>
    </row>
    <row r="2910" spans="1:16" ht="70.150000000000006" hidden="1" customHeight="1">
      <c r="A2910" s="80" t="s">
        <v>16115</v>
      </c>
      <c r="B2910" s="1">
        <v>523</v>
      </c>
      <c r="C2910" s="157" t="s">
        <v>29503</v>
      </c>
      <c r="D2910" s="1" t="s">
        <v>5438</v>
      </c>
      <c r="E2910" s="1" t="str">
        <f t="shared" si="135"/>
        <v/>
      </c>
      <c r="G2910" s="1" t="s">
        <v>17860</v>
      </c>
      <c r="H2910" s="9"/>
      <c r="I2910" s="17" t="str">
        <f t="shared" si="136"/>
        <v/>
      </c>
      <c r="J2910" s="2">
        <v>6</v>
      </c>
      <c r="K2910" s="2">
        <v>9</v>
      </c>
      <c r="L2910" s="2" t="s">
        <v>5438</v>
      </c>
      <c r="M2910" s="17">
        <v>3</v>
      </c>
      <c r="N2910" s="24"/>
      <c r="O2910" s="80" t="e">
        <f>MATCH(C2910,大汇总!$A$2:$A$6000,0)</f>
        <v>#N/A</v>
      </c>
      <c r="P2910">
        <f t="shared" ca="1" si="137"/>
        <v>0.45872423741106982</v>
      </c>
    </row>
    <row r="2911" spans="1:16" ht="70.150000000000006" hidden="1" customHeight="1">
      <c r="A2911" s="80" t="s">
        <v>16113</v>
      </c>
      <c r="B2911" s="1">
        <v>523</v>
      </c>
      <c r="C2911" s="2" t="s">
        <v>1328</v>
      </c>
      <c r="D2911" s="1">
        <v>2800</v>
      </c>
      <c r="E2911" s="1" t="str">
        <f t="shared" si="135"/>
        <v/>
      </c>
      <c r="G2911" s="1"/>
      <c r="H2911" s="9">
        <v>3</v>
      </c>
      <c r="I2911" s="17" t="str">
        <f t="shared" si="136"/>
        <v>√</v>
      </c>
      <c r="J2911" s="2">
        <v>3600</v>
      </c>
      <c r="K2911" s="2">
        <v>3200</v>
      </c>
      <c r="L2911" s="2">
        <v>2800</v>
      </c>
      <c r="M2911" s="17">
        <v>3</v>
      </c>
      <c r="N2911" s="23"/>
      <c r="O2911" s="80">
        <f>MATCH(C2911,大汇总!$A$2:$A$6000,0)</f>
        <v>2013</v>
      </c>
      <c r="P2911">
        <f t="shared" ca="1" si="137"/>
        <v>0.70984162310484478</v>
      </c>
    </row>
    <row r="2912" spans="1:16" ht="70.150000000000006" hidden="1" customHeight="1">
      <c r="A2912" s="80" t="s">
        <v>16116</v>
      </c>
      <c r="B2912" s="1">
        <v>523</v>
      </c>
      <c r="C2912" s="2" t="s">
        <v>7527</v>
      </c>
      <c r="D2912" s="1">
        <v>7</v>
      </c>
      <c r="E2912" s="1" t="str">
        <f t="shared" si="135"/>
        <v/>
      </c>
      <c r="G2912" s="1" t="s">
        <v>17860</v>
      </c>
      <c r="H2912" s="9"/>
      <c r="I2912" s="17" t="str">
        <f t="shared" si="136"/>
        <v/>
      </c>
      <c r="J2912" s="2">
        <v>7</v>
      </c>
      <c r="K2912" s="2">
        <v>6</v>
      </c>
      <c r="L2912" s="2">
        <v>5</v>
      </c>
      <c r="M2912" s="17">
        <v>1</v>
      </c>
      <c r="N2912" s="38"/>
      <c r="O2912" s="80" t="e">
        <f>MATCH(C2912,大汇总!$A$2:$A$6000,0)</f>
        <v>#N/A</v>
      </c>
      <c r="P2912">
        <f t="shared" ca="1" si="137"/>
        <v>4.9856315613651114E-2</v>
      </c>
    </row>
    <row r="2913" spans="1:16" ht="70.150000000000006" hidden="1" customHeight="1">
      <c r="A2913" s="80" t="s">
        <v>16120</v>
      </c>
      <c r="B2913" s="54">
        <v>523</v>
      </c>
      <c r="C2913" s="2" t="s">
        <v>15301</v>
      </c>
      <c r="D2913" s="1" t="s">
        <v>13901</v>
      </c>
      <c r="E2913" s="9" t="str">
        <f t="shared" si="135"/>
        <v/>
      </c>
      <c r="G2913" s="9" t="s">
        <v>17860</v>
      </c>
      <c r="H2913" s="9"/>
      <c r="I2913" s="17" t="str">
        <f t="shared" si="136"/>
        <v/>
      </c>
      <c r="J2913" s="2" t="s">
        <v>14065</v>
      </c>
      <c r="K2913" s="2" t="s">
        <v>13901</v>
      </c>
      <c r="L2913" s="2" t="s">
        <v>14064</v>
      </c>
      <c r="M2913" s="17">
        <v>2</v>
      </c>
      <c r="N2913" s="25"/>
      <c r="O2913" s="80">
        <f>MATCH(C2913,大汇总!$A$2:$A$6000,0)</f>
        <v>2380</v>
      </c>
      <c r="P2913">
        <f t="shared" ca="1" si="137"/>
        <v>0.21769201328882315</v>
      </c>
    </row>
    <row r="2914" spans="1:16" ht="70.150000000000006" hidden="1" customHeight="1">
      <c r="A2914" s="80" t="s">
        <v>16115</v>
      </c>
      <c r="B2914" s="1">
        <v>524</v>
      </c>
      <c r="C2914" s="2" t="s">
        <v>15707</v>
      </c>
      <c r="D2914" s="1" t="s">
        <v>3827</v>
      </c>
      <c r="E2914" s="1" t="str">
        <f t="shared" si="135"/>
        <v/>
      </c>
      <c r="G2914" s="1" t="s">
        <v>17860</v>
      </c>
      <c r="H2914" s="9"/>
      <c r="I2914" s="17" t="str">
        <f t="shared" si="136"/>
        <v/>
      </c>
      <c r="J2914" s="2">
        <v>11</v>
      </c>
      <c r="K2914" s="2" t="s">
        <v>3825</v>
      </c>
      <c r="L2914" s="2" t="s">
        <v>3827</v>
      </c>
      <c r="M2914" s="17">
        <v>3</v>
      </c>
      <c r="N2914" s="24"/>
      <c r="O2914" s="80">
        <f>MATCH(C2914,大汇总!$A$2:$A$6000,0)</f>
        <v>391</v>
      </c>
      <c r="P2914">
        <f t="shared" ca="1" si="137"/>
        <v>0.31522306694567048</v>
      </c>
    </row>
    <row r="2915" spans="1:16" ht="70.150000000000006" hidden="1" customHeight="1">
      <c r="A2915" s="80" t="s">
        <v>16113</v>
      </c>
      <c r="B2915" s="1">
        <v>524</v>
      </c>
      <c r="C2915" s="2" t="s">
        <v>1329</v>
      </c>
      <c r="D2915" s="1" t="s">
        <v>1330</v>
      </c>
      <c r="E2915" s="1" t="str">
        <f t="shared" si="135"/>
        <v/>
      </c>
      <c r="G2915" s="1"/>
      <c r="H2915" s="9">
        <v>2</v>
      </c>
      <c r="I2915" s="17" t="str">
        <f t="shared" si="136"/>
        <v>√</v>
      </c>
      <c r="J2915" s="2" t="s">
        <v>1331</v>
      </c>
      <c r="K2915" s="2" t="s">
        <v>1330</v>
      </c>
      <c r="L2915" s="2" t="s">
        <v>1332</v>
      </c>
      <c r="M2915" s="17">
        <v>2</v>
      </c>
      <c r="N2915" s="24"/>
      <c r="O2915" s="80">
        <f>MATCH(C2915,大汇总!$A$2:$A$6000,0)</f>
        <v>847</v>
      </c>
      <c r="P2915">
        <f t="shared" ca="1" si="137"/>
        <v>0.59841352358274869</v>
      </c>
    </row>
    <row r="2916" spans="1:16" ht="70.150000000000006" hidden="1" customHeight="1">
      <c r="A2916" s="80" t="s">
        <v>16116</v>
      </c>
      <c r="B2916" s="1">
        <v>524</v>
      </c>
      <c r="C2916" s="2" t="s">
        <v>7528</v>
      </c>
      <c r="D2916" s="1">
        <v>6.5</v>
      </c>
      <c r="E2916" s="1" t="str">
        <f t="shared" si="135"/>
        <v/>
      </c>
      <c r="G2916" s="1" t="s">
        <v>17860</v>
      </c>
      <c r="H2916" s="9"/>
      <c r="I2916" s="17" t="str">
        <f t="shared" si="136"/>
        <v/>
      </c>
      <c r="J2916" s="2">
        <v>6.5</v>
      </c>
      <c r="K2916" s="2">
        <v>7</v>
      </c>
      <c r="L2916" s="2">
        <v>7.5</v>
      </c>
      <c r="M2916" s="17">
        <v>1</v>
      </c>
      <c r="N2916" s="38"/>
      <c r="O2916" s="80">
        <f>MATCH(C2916,大汇总!$A$2:$A$6000,0)</f>
        <v>558</v>
      </c>
      <c r="P2916">
        <f t="shared" ca="1" si="137"/>
        <v>0.18793640784598864</v>
      </c>
    </row>
    <row r="2917" spans="1:16" ht="70.150000000000006" hidden="1" customHeight="1">
      <c r="A2917" s="80" t="s">
        <v>16120</v>
      </c>
      <c r="B2917" s="54">
        <v>524</v>
      </c>
      <c r="C2917" s="2" t="s">
        <v>14066</v>
      </c>
      <c r="D2917" s="1" t="s">
        <v>14067</v>
      </c>
      <c r="E2917" s="9" t="str">
        <f t="shared" si="135"/>
        <v/>
      </c>
      <c r="G2917" s="9" t="s">
        <v>17860</v>
      </c>
      <c r="H2917" s="9"/>
      <c r="I2917" s="17" t="str">
        <f t="shared" si="136"/>
        <v/>
      </c>
      <c r="J2917" s="2" t="s">
        <v>14067</v>
      </c>
      <c r="K2917" s="2" t="s">
        <v>14068</v>
      </c>
      <c r="L2917" s="2" t="s">
        <v>13901</v>
      </c>
      <c r="M2917" s="17">
        <v>1</v>
      </c>
      <c r="N2917" s="25"/>
      <c r="O2917" s="80">
        <f>MATCH(C2917,大汇总!$A$2:$A$6000,0)</f>
        <v>2389</v>
      </c>
      <c r="P2917">
        <f t="shared" ca="1" si="137"/>
        <v>0.26850658296028584</v>
      </c>
    </row>
    <row r="2918" spans="1:16" ht="70.150000000000006" hidden="1" customHeight="1">
      <c r="A2918" s="80" t="s">
        <v>16115</v>
      </c>
      <c r="B2918" s="1">
        <v>525</v>
      </c>
      <c r="C2918" s="2" t="s">
        <v>15708</v>
      </c>
      <c r="D2918" s="1">
        <v>12</v>
      </c>
      <c r="E2918" s="1" t="str">
        <f t="shared" si="135"/>
        <v/>
      </c>
      <c r="G2918" s="1" t="s">
        <v>17860</v>
      </c>
      <c r="H2918" s="9"/>
      <c r="I2918" s="17" t="str">
        <f t="shared" si="136"/>
        <v/>
      </c>
      <c r="J2918" s="2">
        <v>9</v>
      </c>
      <c r="K2918" s="2">
        <v>4</v>
      </c>
      <c r="L2918" s="2">
        <v>12</v>
      </c>
      <c r="M2918" s="17">
        <v>3</v>
      </c>
      <c r="N2918" s="24"/>
      <c r="O2918" s="80">
        <f>MATCH(C2918,大汇总!$A$2:$A$6000,0)</f>
        <v>392</v>
      </c>
      <c r="P2918">
        <f t="shared" ca="1" si="137"/>
        <v>0.24580674414662018</v>
      </c>
    </row>
    <row r="2919" spans="1:16" ht="70.150000000000006" hidden="1" customHeight="1">
      <c r="A2919" s="80" t="s">
        <v>16113</v>
      </c>
      <c r="B2919" s="1">
        <v>525</v>
      </c>
      <c r="C2919" s="2" t="s">
        <v>1333</v>
      </c>
      <c r="D2919" s="1" t="s">
        <v>1332</v>
      </c>
      <c r="E2919" s="1" t="str">
        <f t="shared" si="135"/>
        <v/>
      </c>
      <c r="G2919" s="1"/>
      <c r="H2919" s="9">
        <v>2</v>
      </c>
      <c r="I2919" s="17" t="str">
        <f t="shared" si="136"/>
        <v>√</v>
      </c>
      <c r="J2919" s="2" t="s">
        <v>1330</v>
      </c>
      <c r="K2919" s="2" t="s">
        <v>1332</v>
      </c>
      <c r="L2919" s="2" t="s">
        <v>1331</v>
      </c>
      <c r="M2919" s="17">
        <v>2</v>
      </c>
      <c r="N2919" s="24"/>
      <c r="O2919" s="80">
        <f>MATCH(C2919,大汇总!$A$2:$A$6000,0)</f>
        <v>835</v>
      </c>
      <c r="P2919">
        <f t="shared" ca="1" si="137"/>
        <v>0.26375186723221811</v>
      </c>
    </row>
    <row r="2920" spans="1:16" ht="70.150000000000006" hidden="1" customHeight="1">
      <c r="A2920" s="80" t="s">
        <v>16116</v>
      </c>
      <c r="B2920" s="1">
        <v>525</v>
      </c>
      <c r="C2920" s="2" t="s">
        <v>7529</v>
      </c>
      <c r="D2920" s="1">
        <v>7.5</v>
      </c>
      <c r="E2920" s="1" t="str">
        <f t="shared" si="135"/>
        <v/>
      </c>
      <c r="G2920" s="1" t="s">
        <v>17860</v>
      </c>
      <c r="H2920" s="9"/>
      <c r="I2920" s="17" t="str">
        <f t="shared" si="136"/>
        <v/>
      </c>
      <c r="J2920" s="2">
        <v>9.5</v>
      </c>
      <c r="K2920" s="2">
        <v>8.5</v>
      </c>
      <c r="L2920" s="2">
        <v>7.5</v>
      </c>
      <c r="M2920" s="17">
        <v>3</v>
      </c>
      <c r="N2920" s="38"/>
      <c r="O2920" s="80">
        <f>MATCH(C2920,大汇总!$A$2:$A$6000,0)</f>
        <v>559</v>
      </c>
      <c r="P2920">
        <f t="shared" ca="1" si="137"/>
        <v>0.70657210427126449</v>
      </c>
    </row>
    <row r="2921" spans="1:16" ht="70.150000000000006" hidden="1" customHeight="1">
      <c r="A2921" s="80" t="s">
        <v>16120</v>
      </c>
      <c r="B2921" s="54">
        <v>525</v>
      </c>
      <c r="C2921" s="2" t="s">
        <v>14069</v>
      </c>
      <c r="D2921" s="1" t="s">
        <v>13901</v>
      </c>
      <c r="E2921" s="9" t="str">
        <f t="shared" si="135"/>
        <v/>
      </c>
      <c r="G2921" s="9" t="s">
        <v>17860</v>
      </c>
      <c r="H2921" s="9"/>
      <c r="I2921" s="17" t="str">
        <f t="shared" si="136"/>
        <v/>
      </c>
      <c r="J2921" s="2" t="s">
        <v>13901</v>
      </c>
      <c r="K2921" s="2" t="s">
        <v>14070</v>
      </c>
      <c r="L2921" s="2" t="s">
        <v>14071</v>
      </c>
      <c r="M2921" s="17">
        <v>1</v>
      </c>
      <c r="N2921" s="25"/>
      <c r="O2921" s="80">
        <f>MATCH(C2921,大汇总!$A$2:$A$6000,0)</f>
        <v>2381</v>
      </c>
      <c r="P2921">
        <f t="shared" ca="1" si="137"/>
        <v>0.9333616475467047</v>
      </c>
    </row>
    <row r="2922" spans="1:16" ht="70.150000000000006" hidden="1" customHeight="1">
      <c r="A2922" s="80" t="s">
        <v>16115</v>
      </c>
      <c r="B2922" s="1">
        <v>526</v>
      </c>
      <c r="C2922" s="2" t="s">
        <v>15709</v>
      </c>
      <c r="D2922" s="1">
        <v>2</v>
      </c>
      <c r="E2922" s="1" t="str">
        <f t="shared" si="135"/>
        <v/>
      </c>
      <c r="G2922" s="1" t="s">
        <v>17860</v>
      </c>
      <c r="H2922" s="9"/>
      <c r="I2922" s="17" t="str">
        <f t="shared" si="136"/>
        <v/>
      </c>
      <c r="J2922" s="2">
        <v>10</v>
      </c>
      <c r="K2922" s="2">
        <v>1</v>
      </c>
      <c r="L2922" s="2">
        <v>2</v>
      </c>
      <c r="M2922" s="17">
        <v>3</v>
      </c>
      <c r="N2922" s="24"/>
      <c r="O2922" s="80" t="e">
        <f>MATCH(C2922,大汇总!$A$2:$A$6000,0)</f>
        <v>#N/A</v>
      </c>
      <c r="P2922">
        <f t="shared" ca="1" si="137"/>
        <v>8.4008100214545411E-3</v>
      </c>
    </row>
    <row r="2923" spans="1:16" ht="70.150000000000006" hidden="1" customHeight="1">
      <c r="A2923" s="80" t="s">
        <v>16113</v>
      </c>
      <c r="B2923" s="1">
        <v>526</v>
      </c>
      <c r="C2923" s="2" t="s">
        <v>1334</v>
      </c>
      <c r="D2923" s="1" t="s">
        <v>1332</v>
      </c>
      <c r="E2923" s="1" t="str">
        <f t="shared" si="135"/>
        <v/>
      </c>
      <c r="G2923" s="1"/>
      <c r="H2923" s="9">
        <v>1</v>
      </c>
      <c r="I2923" s="17" t="str">
        <f t="shared" si="136"/>
        <v>√</v>
      </c>
      <c r="J2923" s="2" t="s">
        <v>1332</v>
      </c>
      <c r="K2923" s="2" t="s">
        <v>1330</v>
      </c>
      <c r="L2923" s="2" t="s">
        <v>1331</v>
      </c>
      <c r="M2923" s="17">
        <v>1</v>
      </c>
      <c r="N2923" s="24"/>
      <c r="O2923" s="80" t="e">
        <f>MATCH(C2923,大汇总!$A$2:$A$6000,0)</f>
        <v>#N/A</v>
      </c>
      <c r="P2923">
        <f t="shared" ca="1" si="137"/>
        <v>0.41807287076435717</v>
      </c>
    </row>
    <row r="2924" spans="1:16" ht="70.150000000000006" hidden="1" customHeight="1">
      <c r="A2924" s="80" t="s">
        <v>16116</v>
      </c>
      <c r="B2924" s="1">
        <v>526</v>
      </c>
      <c r="C2924" s="2" t="s">
        <v>7530</v>
      </c>
      <c r="D2924" s="1">
        <v>8.5</v>
      </c>
      <c r="E2924" s="1" t="str">
        <f t="shared" si="135"/>
        <v/>
      </c>
      <c r="F2924" s="9" t="s">
        <v>17901</v>
      </c>
      <c r="G2924" s="9" t="s">
        <v>17857</v>
      </c>
      <c r="H2924" s="9"/>
      <c r="I2924" s="17" t="str">
        <f t="shared" si="136"/>
        <v/>
      </c>
      <c r="J2924" s="2">
        <v>8.5</v>
      </c>
      <c r="K2924" s="2">
        <v>7.5</v>
      </c>
      <c r="L2924" s="2">
        <v>9.5</v>
      </c>
      <c r="M2924" s="17">
        <v>1</v>
      </c>
      <c r="N2924" s="38"/>
      <c r="O2924" s="80">
        <f>MATCH(C2924,大汇总!$A$2:$A$6000,0)</f>
        <v>560</v>
      </c>
      <c r="P2924">
        <f t="shared" ca="1" si="137"/>
        <v>0.71767962477364511</v>
      </c>
    </row>
    <row r="2925" spans="1:16" ht="70.150000000000006" hidden="1" customHeight="1">
      <c r="A2925" s="80" t="s">
        <v>16120</v>
      </c>
      <c r="B2925" s="54">
        <v>526</v>
      </c>
      <c r="C2925" s="2" t="s">
        <v>14072</v>
      </c>
      <c r="D2925" s="1" t="s">
        <v>14073</v>
      </c>
      <c r="E2925" s="9" t="str">
        <f t="shared" si="135"/>
        <v/>
      </c>
      <c r="G2925" s="9" t="s">
        <v>17860</v>
      </c>
      <c r="H2925" s="9"/>
      <c r="I2925" s="17" t="str">
        <f t="shared" si="136"/>
        <v/>
      </c>
      <c r="J2925" s="2" t="s">
        <v>14074</v>
      </c>
      <c r="K2925" s="2" t="s">
        <v>14073</v>
      </c>
      <c r="L2925" s="2" t="s">
        <v>14075</v>
      </c>
      <c r="M2925" s="17">
        <v>2</v>
      </c>
      <c r="N2925" s="25"/>
      <c r="O2925" s="80">
        <f>MATCH(C2925,大汇总!$A$2:$A$6000,0)</f>
        <v>2382</v>
      </c>
      <c r="P2925">
        <f t="shared" ca="1" si="137"/>
        <v>0.64769505879302902</v>
      </c>
    </row>
    <row r="2926" spans="1:16" ht="70.150000000000006" hidden="1" customHeight="1">
      <c r="A2926" s="80" t="s">
        <v>16115</v>
      </c>
      <c r="B2926" s="1">
        <v>527</v>
      </c>
      <c r="C2926" s="2" t="s">
        <v>15710</v>
      </c>
      <c r="D2926" s="1" t="s">
        <v>3822</v>
      </c>
      <c r="E2926" s="1" t="str">
        <f t="shared" si="135"/>
        <v/>
      </c>
      <c r="G2926" s="1" t="s">
        <v>17860</v>
      </c>
      <c r="H2926" s="9"/>
      <c r="I2926" s="17" t="str">
        <f t="shared" si="136"/>
        <v/>
      </c>
      <c r="J2926" s="2">
        <v>8</v>
      </c>
      <c r="K2926" s="2" t="s">
        <v>3822</v>
      </c>
      <c r="L2926" s="2">
        <v>3</v>
      </c>
      <c r="M2926" s="17">
        <v>2</v>
      </c>
      <c r="N2926" s="24"/>
      <c r="O2926" s="80">
        <f>MATCH(C2926,大汇总!$A$2:$A$6000,0)</f>
        <v>393</v>
      </c>
      <c r="P2926">
        <f t="shared" ca="1" si="137"/>
        <v>0.27723564206694573</v>
      </c>
    </row>
    <row r="2927" spans="1:16" ht="70.150000000000006" hidden="1" customHeight="1">
      <c r="A2927" s="80" t="s">
        <v>16113</v>
      </c>
      <c r="B2927" s="1">
        <v>527</v>
      </c>
      <c r="C2927" s="2" t="s">
        <v>1335</v>
      </c>
      <c r="D2927" s="1">
        <v>15</v>
      </c>
      <c r="E2927" s="1" t="str">
        <f t="shared" si="135"/>
        <v/>
      </c>
      <c r="G2927" s="1"/>
      <c r="H2927" s="9">
        <v>2</v>
      </c>
      <c r="I2927" s="17" t="str">
        <f t="shared" si="136"/>
        <v>√</v>
      </c>
      <c r="J2927" s="2">
        <v>30</v>
      </c>
      <c r="K2927" s="2">
        <v>15</v>
      </c>
      <c r="L2927" s="2">
        <v>50</v>
      </c>
      <c r="M2927" s="17">
        <v>2</v>
      </c>
      <c r="N2927" s="24"/>
      <c r="O2927" s="80">
        <f>MATCH(C2927,大汇总!$A$2:$A$6000,0)</f>
        <v>4896</v>
      </c>
      <c r="P2927">
        <f t="shared" ca="1" si="137"/>
        <v>0.85506475528342307</v>
      </c>
    </row>
    <row r="2928" spans="1:16" ht="70.150000000000006" hidden="1" customHeight="1">
      <c r="A2928" s="80" t="s">
        <v>16116</v>
      </c>
      <c r="B2928" s="1">
        <v>527</v>
      </c>
      <c r="C2928" s="2" t="s">
        <v>7531</v>
      </c>
      <c r="D2928" s="1">
        <v>8.5</v>
      </c>
      <c r="E2928" s="1" t="str">
        <f t="shared" si="135"/>
        <v/>
      </c>
      <c r="G2928" s="1" t="s">
        <v>17860</v>
      </c>
      <c r="H2928" s="9"/>
      <c r="I2928" s="17" t="str">
        <f t="shared" si="136"/>
        <v/>
      </c>
      <c r="J2928" s="2">
        <v>7.5</v>
      </c>
      <c r="K2928" s="2">
        <v>8.5</v>
      </c>
      <c r="L2928" s="2">
        <v>9.5</v>
      </c>
      <c r="M2928" s="17">
        <v>2</v>
      </c>
      <c r="N2928" s="38"/>
      <c r="O2928" s="80" t="e">
        <f>MATCH(C2928,大汇总!$A$2:$A$6000,0)</f>
        <v>#N/A</v>
      </c>
      <c r="P2928">
        <f t="shared" ca="1" si="137"/>
        <v>0.59054852933234703</v>
      </c>
    </row>
    <row r="2929" spans="1:16" ht="70.150000000000006" hidden="1" customHeight="1">
      <c r="A2929" s="80" t="s">
        <v>16120</v>
      </c>
      <c r="B2929" s="54">
        <v>527</v>
      </c>
      <c r="C2929" s="2" t="s">
        <v>14076</v>
      </c>
      <c r="D2929" s="1" t="s">
        <v>14077</v>
      </c>
      <c r="E2929" s="9" t="str">
        <f t="shared" si="135"/>
        <v/>
      </c>
      <c r="G2929" s="9" t="s">
        <v>17860</v>
      </c>
      <c r="H2929" s="9"/>
      <c r="I2929" s="17" t="str">
        <f t="shared" si="136"/>
        <v/>
      </c>
      <c r="J2929" s="2" t="s">
        <v>13901</v>
      </c>
      <c r="K2929" s="2" t="s">
        <v>14078</v>
      </c>
      <c r="L2929" s="2" t="s">
        <v>14077</v>
      </c>
      <c r="M2929" s="17">
        <v>3</v>
      </c>
      <c r="N2929" s="25"/>
      <c r="O2929" s="80">
        <f>MATCH(C2929,大汇总!$A$2:$A$6000,0)</f>
        <v>2383</v>
      </c>
      <c r="P2929">
        <f t="shared" ca="1" si="137"/>
        <v>0.43790498866837324</v>
      </c>
    </row>
    <row r="2930" spans="1:16" ht="70.150000000000006" hidden="1" customHeight="1">
      <c r="A2930" s="80" t="s">
        <v>16115</v>
      </c>
      <c r="B2930" s="1">
        <v>528</v>
      </c>
      <c r="C2930" s="2" t="s">
        <v>15711</v>
      </c>
      <c r="D2930" s="1">
        <v>4</v>
      </c>
      <c r="E2930" s="1" t="str">
        <f t="shared" si="135"/>
        <v/>
      </c>
      <c r="G2930" s="1" t="s">
        <v>17860</v>
      </c>
      <c r="H2930" s="9"/>
      <c r="I2930" s="17" t="str">
        <f t="shared" si="136"/>
        <v/>
      </c>
      <c r="J2930" s="2">
        <v>4</v>
      </c>
      <c r="K2930" s="2">
        <v>11</v>
      </c>
      <c r="L2930" s="2">
        <v>5</v>
      </c>
      <c r="M2930" s="17">
        <v>1</v>
      </c>
      <c r="N2930" s="24"/>
      <c r="O2930" s="80" t="e">
        <f>MATCH(C2930,大汇总!$A$2:$A$6000,0)</f>
        <v>#N/A</v>
      </c>
      <c r="P2930">
        <f t="shared" ca="1" si="137"/>
        <v>0.98802102090039068</v>
      </c>
    </row>
    <row r="2931" spans="1:16" ht="70.150000000000006" hidden="1" customHeight="1">
      <c r="A2931" s="80" t="s">
        <v>16113</v>
      </c>
      <c r="B2931" s="1">
        <v>528</v>
      </c>
      <c r="C2931" s="2" t="s">
        <v>1336</v>
      </c>
      <c r="D2931" s="1">
        <v>90</v>
      </c>
      <c r="E2931" s="1" t="str">
        <f t="shared" si="135"/>
        <v/>
      </c>
      <c r="G2931" s="1"/>
      <c r="H2931" s="9">
        <v>1</v>
      </c>
      <c r="I2931" s="17" t="str">
        <f t="shared" si="136"/>
        <v>√</v>
      </c>
      <c r="J2931" s="2">
        <v>90</v>
      </c>
      <c r="K2931" s="2">
        <v>75</v>
      </c>
      <c r="L2931" s="2">
        <v>120</v>
      </c>
      <c r="M2931" s="17">
        <v>1</v>
      </c>
      <c r="N2931" s="23"/>
      <c r="O2931" s="80">
        <f>MATCH(C2931,大汇总!$A$2:$A$6000,0)</f>
        <v>1675</v>
      </c>
      <c r="P2931">
        <f t="shared" ca="1" si="137"/>
        <v>0.78326396391052466</v>
      </c>
    </row>
    <row r="2932" spans="1:16" ht="70.150000000000006" hidden="1" customHeight="1">
      <c r="A2932" s="80" t="s">
        <v>16116</v>
      </c>
      <c r="B2932" s="1">
        <v>528</v>
      </c>
      <c r="C2932" s="2" t="s">
        <v>7532</v>
      </c>
      <c r="D2932" s="1">
        <v>8.5</v>
      </c>
      <c r="E2932" s="1" t="str">
        <f t="shared" si="135"/>
        <v/>
      </c>
      <c r="G2932" s="1" t="s">
        <v>17860</v>
      </c>
      <c r="H2932" s="9"/>
      <c r="I2932" s="17" t="str">
        <f t="shared" si="136"/>
        <v/>
      </c>
      <c r="J2932" s="2">
        <v>7.5</v>
      </c>
      <c r="K2932" s="2">
        <v>8.5</v>
      </c>
      <c r="L2932" s="2">
        <v>9.5</v>
      </c>
      <c r="M2932" s="17">
        <v>2</v>
      </c>
      <c r="N2932" s="38"/>
      <c r="O2932" s="80" t="e">
        <f>MATCH(C2932,大汇总!$A$2:$A$6000,0)</f>
        <v>#N/A</v>
      </c>
      <c r="P2932">
        <f t="shared" ca="1" si="137"/>
        <v>0.60200774537090795</v>
      </c>
    </row>
    <row r="2933" spans="1:16" ht="70.150000000000006" hidden="1" customHeight="1">
      <c r="A2933" s="80" t="s">
        <v>16114</v>
      </c>
      <c r="B2933" s="1">
        <v>528</v>
      </c>
      <c r="C2933" s="2" t="s">
        <v>2907</v>
      </c>
      <c r="D2933" s="1" t="s">
        <v>2908</v>
      </c>
      <c r="E2933" s="1" t="str">
        <f t="shared" si="135"/>
        <v/>
      </c>
      <c r="G2933" s="1"/>
      <c r="H2933" s="9">
        <v>1</v>
      </c>
      <c r="I2933" s="1" t="str">
        <f t="shared" si="136"/>
        <v>√</v>
      </c>
      <c r="J2933" s="2" t="s">
        <v>2908</v>
      </c>
      <c r="K2933" s="2" t="s">
        <v>2909</v>
      </c>
      <c r="L2933" s="2" t="s">
        <v>2910</v>
      </c>
      <c r="M2933" s="1">
        <v>1</v>
      </c>
      <c r="N2933" s="33"/>
      <c r="O2933" s="80">
        <f>MATCH(C2933,大汇总!$A$2:$A$6000,0)</f>
        <v>3320</v>
      </c>
      <c r="P2933">
        <f t="shared" ca="1" si="137"/>
        <v>0.7497909278617495</v>
      </c>
    </row>
    <row r="2934" spans="1:16" ht="70.150000000000006" hidden="1" customHeight="1">
      <c r="A2934" s="80" t="s">
        <v>16120</v>
      </c>
      <c r="B2934" s="54">
        <v>528</v>
      </c>
      <c r="C2934" s="2" t="s">
        <v>14079</v>
      </c>
      <c r="D2934" s="1" t="s">
        <v>14080</v>
      </c>
      <c r="E2934" s="9" t="str">
        <f t="shared" si="135"/>
        <v/>
      </c>
      <c r="G2934" s="9" t="s">
        <v>17860</v>
      </c>
      <c r="H2934" s="9"/>
      <c r="I2934" s="17" t="str">
        <f t="shared" si="136"/>
        <v/>
      </c>
      <c r="J2934" s="2" t="s">
        <v>14080</v>
      </c>
      <c r="K2934" s="2" t="s">
        <v>14043</v>
      </c>
      <c r="L2934" s="2" t="s">
        <v>13901</v>
      </c>
      <c r="M2934" s="17">
        <v>1</v>
      </c>
      <c r="N2934" s="25"/>
      <c r="O2934" s="80">
        <f>MATCH(C2934,大汇总!$A$2:$A$6000,0)</f>
        <v>2378</v>
      </c>
      <c r="P2934">
        <f t="shared" ca="1" si="137"/>
        <v>0.47887767043596607</v>
      </c>
    </row>
    <row r="2935" spans="1:16" ht="70.150000000000006" hidden="1" customHeight="1">
      <c r="A2935" s="80" t="s">
        <v>16115</v>
      </c>
      <c r="B2935" s="1">
        <v>529</v>
      </c>
      <c r="C2935" s="2" t="s">
        <v>15712</v>
      </c>
      <c r="D2935" s="1" t="s">
        <v>3825</v>
      </c>
      <c r="E2935" s="1" t="str">
        <f t="shared" si="135"/>
        <v/>
      </c>
      <c r="G2935" s="1" t="s">
        <v>17860</v>
      </c>
      <c r="H2935" s="9"/>
      <c r="I2935" s="17" t="str">
        <f t="shared" si="136"/>
        <v/>
      </c>
      <c r="J2935" s="2" t="s">
        <v>3827</v>
      </c>
      <c r="K2935" s="2" t="s">
        <v>3825</v>
      </c>
      <c r="L2935" s="2">
        <v>7</v>
      </c>
      <c r="M2935" s="17">
        <v>2</v>
      </c>
      <c r="N2935" s="24"/>
      <c r="O2935" s="80">
        <f>MATCH(C2935,大汇总!$A$2:$A$6000,0)</f>
        <v>394</v>
      </c>
      <c r="P2935">
        <f t="shared" ca="1" si="137"/>
        <v>0.8960926808081624</v>
      </c>
    </row>
    <row r="2936" spans="1:16" ht="70.150000000000006" hidden="1" customHeight="1">
      <c r="A2936" s="80" t="s">
        <v>16113</v>
      </c>
      <c r="B2936" s="1">
        <v>529</v>
      </c>
      <c r="C2936" s="2" t="s">
        <v>1337</v>
      </c>
      <c r="D2936" s="1">
        <v>75</v>
      </c>
      <c r="E2936" s="1" t="str">
        <f t="shared" si="135"/>
        <v/>
      </c>
      <c r="G2936" s="1"/>
      <c r="H2936" s="9">
        <v>1</v>
      </c>
      <c r="I2936" s="17" t="str">
        <f t="shared" si="136"/>
        <v>√</v>
      </c>
      <c r="J2936" s="2">
        <v>75</v>
      </c>
      <c r="K2936" s="2">
        <v>90</v>
      </c>
      <c r="L2936" s="2">
        <v>120</v>
      </c>
      <c r="M2936" s="17">
        <v>1</v>
      </c>
      <c r="N2936" s="24"/>
      <c r="O2936" s="80">
        <f>MATCH(C2936,大汇总!$A$2:$A$6000,0)</f>
        <v>3626</v>
      </c>
      <c r="P2936">
        <f t="shared" ca="1" si="137"/>
        <v>0.26619163312377458</v>
      </c>
    </row>
    <row r="2937" spans="1:16" ht="70.150000000000006" hidden="1" customHeight="1">
      <c r="A2937" s="80" t="s">
        <v>16116</v>
      </c>
      <c r="B2937" s="1">
        <v>529</v>
      </c>
      <c r="C2937" s="2" t="s">
        <v>7533</v>
      </c>
      <c r="D2937" s="1">
        <v>6</v>
      </c>
      <c r="E2937" s="1" t="str">
        <f t="shared" si="135"/>
        <v/>
      </c>
      <c r="G2937" s="1" t="s">
        <v>17860</v>
      </c>
      <c r="H2937" s="9"/>
      <c r="I2937" s="17" t="str">
        <f t="shared" si="136"/>
        <v/>
      </c>
      <c r="J2937" s="2">
        <v>8.5</v>
      </c>
      <c r="K2937" s="2">
        <v>5</v>
      </c>
      <c r="L2937" s="2">
        <v>6</v>
      </c>
      <c r="M2937" s="17">
        <v>3</v>
      </c>
      <c r="N2937" s="38"/>
      <c r="O2937" s="80" t="e">
        <f>MATCH(C2937,大汇总!$A$2:$A$6000,0)</f>
        <v>#N/A</v>
      </c>
      <c r="P2937">
        <f t="shared" ca="1" si="137"/>
        <v>0.22904639621816136</v>
      </c>
    </row>
    <row r="2938" spans="1:16" ht="70.150000000000006" hidden="1" customHeight="1">
      <c r="A2938" s="80" t="s">
        <v>16114</v>
      </c>
      <c r="B2938" s="1">
        <v>529</v>
      </c>
      <c r="C2938" s="2" t="s">
        <v>2911</v>
      </c>
      <c r="D2938" s="1" t="s">
        <v>2912</v>
      </c>
      <c r="E2938" s="1" t="str">
        <f t="shared" si="135"/>
        <v/>
      </c>
      <c r="G2938" s="1"/>
      <c r="H2938" s="9">
        <v>1</v>
      </c>
      <c r="I2938" s="1" t="str">
        <f t="shared" si="136"/>
        <v>√</v>
      </c>
      <c r="J2938" s="2" t="s">
        <v>2912</v>
      </c>
      <c r="K2938" s="2" t="s">
        <v>2913</v>
      </c>
      <c r="L2938" s="2" t="s">
        <v>2914</v>
      </c>
      <c r="M2938" s="1">
        <v>1</v>
      </c>
      <c r="N2938" s="33"/>
      <c r="O2938" s="80">
        <f>MATCH(C2938,大汇总!$A$2:$A$6000,0)</f>
        <v>4739</v>
      </c>
      <c r="P2938">
        <f t="shared" ca="1" si="137"/>
        <v>0.60123131258407936</v>
      </c>
    </row>
    <row r="2939" spans="1:16" ht="70.150000000000006" hidden="1" customHeight="1">
      <c r="A2939" s="80" t="s">
        <v>16120</v>
      </c>
      <c r="B2939" s="54">
        <v>529</v>
      </c>
      <c r="C2939" s="2" t="s">
        <v>14081</v>
      </c>
      <c r="D2939" s="1" t="s">
        <v>13901</v>
      </c>
      <c r="E2939" s="9" t="str">
        <f t="shared" si="135"/>
        <v/>
      </c>
      <c r="G2939" s="9" t="s">
        <v>17860</v>
      </c>
      <c r="H2939" s="9"/>
      <c r="I2939" s="17" t="str">
        <f t="shared" si="136"/>
        <v/>
      </c>
      <c r="J2939" s="2" t="s">
        <v>14082</v>
      </c>
      <c r="K2939" s="2" t="s">
        <v>13901</v>
      </c>
      <c r="L2939" s="2" t="s">
        <v>14083</v>
      </c>
      <c r="M2939" s="17">
        <v>2</v>
      </c>
      <c r="N2939" s="25"/>
      <c r="O2939" s="80">
        <f>MATCH(C2939,大汇总!$A$2:$A$6000,0)</f>
        <v>2386</v>
      </c>
      <c r="P2939">
        <f t="shared" ca="1" si="137"/>
        <v>0.51476702479414393</v>
      </c>
    </row>
    <row r="2940" spans="1:16" ht="70.150000000000006" hidden="1" customHeight="1">
      <c r="A2940" s="80" t="s">
        <v>16115</v>
      </c>
      <c r="B2940" s="1">
        <v>530</v>
      </c>
      <c r="C2940" s="2" t="s">
        <v>15713</v>
      </c>
      <c r="D2940" s="1">
        <v>1</v>
      </c>
      <c r="E2940" s="1" t="str">
        <f t="shared" si="135"/>
        <v/>
      </c>
      <c r="G2940" s="1" t="s">
        <v>17860</v>
      </c>
      <c r="H2940" s="9"/>
      <c r="I2940" s="17" t="str">
        <f t="shared" si="136"/>
        <v/>
      </c>
      <c r="J2940" s="2">
        <v>8</v>
      </c>
      <c r="K2940" s="2">
        <v>1</v>
      </c>
      <c r="L2940" s="2">
        <v>2</v>
      </c>
      <c r="M2940" s="17">
        <v>2</v>
      </c>
      <c r="N2940" s="24"/>
      <c r="O2940" s="80" t="e">
        <f>MATCH(C2940,大汇总!$A$2:$A$6000,0)</f>
        <v>#N/A</v>
      </c>
      <c r="P2940">
        <f t="shared" ca="1" si="137"/>
        <v>0.91964146393703738</v>
      </c>
    </row>
    <row r="2941" spans="1:16" ht="70.150000000000006" hidden="1" customHeight="1">
      <c r="A2941" s="80" t="s">
        <v>16113</v>
      </c>
      <c r="B2941" s="1">
        <v>530</v>
      </c>
      <c r="C2941" s="2" t="s">
        <v>1338</v>
      </c>
      <c r="D2941" s="1" t="s">
        <v>1339</v>
      </c>
      <c r="E2941" s="1" t="str">
        <f t="shared" si="135"/>
        <v/>
      </c>
      <c r="G2941" s="1"/>
      <c r="H2941" s="9">
        <v>1</v>
      </c>
      <c r="I2941" s="17" t="str">
        <f t="shared" si="136"/>
        <v>√</v>
      </c>
      <c r="J2941" s="2" t="s">
        <v>1339</v>
      </c>
      <c r="K2941" s="2" t="s">
        <v>1340</v>
      </c>
      <c r="L2941" s="2" t="s">
        <v>1341</v>
      </c>
      <c r="M2941" s="17">
        <v>1</v>
      </c>
      <c r="N2941" s="24"/>
      <c r="O2941" s="80">
        <f>MATCH(C2941,大汇总!$A$2:$A$6000,0)</f>
        <v>4072</v>
      </c>
      <c r="P2941">
        <f t="shared" ca="1" si="137"/>
        <v>0.71851873257540377</v>
      </c>
    </row>
    <row r="2942" spans="1:16" ht="70.150000000000006" hidden="1" customHeight="1">
      <c r="A2942" s="80" t="s">
        <v>16116</v>
      </c>
      <c r="B2942" s="1">
        <v>530</v>
      </c>
      <c r="C2942" s="2" t="s">
        <v>7534</v>
      </c>
      <c r="D2942" s="1">
        <v>6.5</v>
      </c>
      <c r="E2942" s="1" t="str">
        <f t="shared" si="135"/>
        <v/>
      </c>
      <c r="G2942" s="1" t="s">
        <v>17860</v>
      </c>
      <c r="H2942" s="9"/>
      <c r="I2942" s="17" t="str">
        <f t="shared" si="136"/>
        <v/>
      </c>
      <c r="J2942" s="2">
        <v>8.5</v>
      </c>
      <c r="K2942" s="2">
        <v>7.5</v>
      </c>
      <c r="L2942" s="2">
        <v>6.5</v>
      </c>
      <c r="M2942" s="17">
        <v>3</v>
      </c>
      <c r="N2942" s="38"/>
      <c r="O2942" s="80">
        <f>MATCH(C2942,大汇总!$A$2:$A$6000,0)</f>
        <v>561</v>
      </c>
      <c r="P2942">
        <f t="shared" ca="1" si="137"/>
        <v>1.1733748400911015E-2</v>
      </c>
    </row>
    <row r="2943" spans="1:16" ht="70.150000000000006" hidden="1" customHeight="1">
      <c r="A2943" s="80" t="s">
        <v>16114</v>
      </c>
      <c r="B2943" s="1">
        <v>530</v>
      </c>
      <c r="C2943" s="2" t="s">
        <v>2915</v>
      </c>
      <c r="D2943" s="1" t="s">
        <v>2914</v>
      </c>
      <c r="E2943" s="1" t="str">
        <f t="shared" si="135"/>
        <v/>
      </c>
      <c r="G2943" s="1"/>
      <c r="H2943" s="9">
        <v>3</v>
      </c>
      <c r="I2943" s="1" t="str">
        <f t="shared" si="136"/>
        <v>√</v>
      </c>
      <c r="J2943" s="2" t="s">
        <v>2912</v>
      </c>
      <c r="K2943" s="2" t="s">
        <v>2916</v>
      </c>
      <c r="L2943" s="2" t="s">
        <v>2914</v>
      </c>
      <c r="M2943" s="1">
        <v>3</v>
      </c>
      <c r="N2943" s="33"/>
      <c r="O2943" s="80">
        <f>MATCH(C2943,大汇总!$A$2:$A$6000,0)</f>
        <v>4736</v>
      </c>
      <c r="P2943">
        <f t="shared" ca="1" si="137"/>
        <v>0.62310311753040049</v>
      </c>
    </row>
    <row r="2944" spans="1:16" ht="70.150000000000006" hidden="1" customHeight="1">
      <c r="A2944" s="80" t="s">
        <v>16120</v>
      </c>
      <c r="B2944" s="54">
        <v>530</v>
      </c>
      <c r="C2944" s="2" t="s">
        <v>14084</v>
      </c>
      <c r="D2944" s="1" t="s">
        <v>13901</v>
      </c>
      <c r="E2944" s="9" t="str">
        <f t="shared" si="135"/>
        <v/>
      </c>
      <c r="G2944" s="9" t="s">
        <v>17860</v>
      </c>
      <c r="H2944" s="9"/>
      <c r="I2944" s="17" t="str">
        <f t="shared" si="136"/>
        <v/>
      </c>
      <c r="J2944" s="2" t="s">
        <v>14085</v>
      </c>
      <c r="K2944" s="2" t="s">
        <v>13901</v>
      </c>
      <c r="L2944" s="2" t="s">
        <v>14086</v>
      </c>
      <c r="M2944" s="17">
        <v>2</v>
      </c>
      <c r="N2944" s="25"/>
      <c r="O2944" s="80">
        <f>MATCH(C2944,大汇总!$A$2:$A$6000,0)</f>
        <v>2390</v>
      </c>
      <c r="P2944">
        <f t="shared" ca="1" si="137"/>
        <v>0.41200335353809736</v>
      </c>
    </row>
    <row r="2945" spans="1:16" ht="70.150000000000006" hidden="1" customHeight="1">
      <c r="A2945" s="80" t="s">
        <v>16115</v>
      </c>
      <c r="B2945" s="1">
        <v>531</v>
      </c>
      <c r="C2945" s="2" t="s">
        <v>15714</v>
      </c>
      <c r="D2945" s="1">
        <v>11</v>
      </c>
      <c r="E2945" s="1" t="str">
        <f t="shared" si="135"/>
        <v/>
      </c>
      <c r="G2945" s="1" t="s">
        <v>17860</v>
      </c>
      <c r="H2945" s="9"/>
      <c r="I2945" s="17" t="str">
        <f t="shared" si="136"/>
        <v/>
      </c>
      <c r="J2945" s="2">
        <v>12</v>
      </c>
      <c r="K2945" s="2">
        <v>11</v>
      </c>
      <c r="L2945" s="2">
        <v>4</v>
      </c>
      <c r="M2945" s="17">
        <v>2</v>
      </c>
      <c r="N2945" s="24"/>
      <c r="O2945" s="80">
        <f>MATCH(C2945,大汇总!$A$2:$A$6000,0)</f>
        <v>395</v>
      </c>
      <c r="P2945">
        <f t="shared" ca="1" si="137"/>
        <v>0.4892296862282427</v>
      </c>
    </row>
    <row r="2946" spans="1:16" ht="70.150000000000006" hidden="1" customHeight="1">
      <c r="A2946" s="80" t="s">
        <v>16113</v>
      </c>
      <c r="B2946" s="1">
        <v>531</v>
      </c>
      <c r="C2946" s="2" t="s">
        <v>1342</v>
      </c>
      <c r="D2946" s="1" t="s">
        <v>1332</v>
      </c>
      <c r="E2946" s="1" t="str">
        <f t="shared" ref="E2946:E3009" si="138">IF(I2946="×",IF(M2946=1,J2946,IF(M2946=2,K2946,IF(M2946=3,L2946,""))),"")</f>
        <v/>
      </c>
      <c r="G2946" s="1"/>
      <c r="H2946" s="9">
        <v>2</v>
      </c>
      <c r="I2946" s="17" t="str">
        <f t="shared" ref="I2946:I3009" si="139">IF(H2946="","",IF(H2946=M2946,"√","×"))</f>
        <v>√</v>
      </c>
      <c r="J2946" s="2" t="s">
        <v>1339</v>
      </c>
      <c r="K2946" s="2" t="s">
        <v>1332</v>
      </c>
      <c r="L2946" s="2" t="s">
        <v>1330</v>
      </c>
      <c r="M2946" s="17">
        <v>2</v>
      </c>
      <c r="N2946" s="24"/>
      <c r="O2946" s="80">
        <f>MATCH(C2946,大汇总!$A$2:$A$6000,0)</f>
        <v>831</v>
      </c>
      <c r="P2946">
        <f t="shared" ref="P2946:P3009" ca="1" si="140">RAND()</f>
        <v>0.74648350895624904</v>
      </c>
    </row>
    <row r="2947" spans="1:16" ht="70.150000000000006" hidden="1" customHeight="1">
      <c r="A2947" s="80" t="s">
        <v>16116</v>
      </c>
      <c r="B2947" s="1">
        <v>531</v>
      </c>
      <c r="C2947" s="2" t="s">
        <v>7535</v>
      </c>
      <c r="D2947" s="1">
        <v>8.5</v>
      </c>
      <c r="E2947" s="1" t="str">
        <f t="shared" si="138"/>
        <v/>
      </c>
      <c r="G2947" s="1" t="s">
        <v>17860</v>
      </c>
      <c r="H2947" s="9"/>
      <c r="I2947" s="17" t="str">
        <f t="shared" si="139"/>
        <v/>
      </c>
      <c r="J2947" s="2">
        <v>6.5</v>
      </c>
      <c r="K2947" s="2">
        <v>5</v>
      </c>
      <c r="L2947" s="2">
        <v>8.5</v>
      </c>
      <c r="M2947" s="17">
        <v>3</v>
      </c>
      <c r="N2947" s="38"/>
      <c r="O2947" s="80">
        <f>MATCH(C2947,大汇总!$A$2:$A$6000,0)</f>
        <v>562</v>
      </c>
      <c r="P2947">
        <f t="shared" ca="1" si="140"/>
        <v>0.92821953425309545</v>
      </c>
    </row>
    <row r="2948" spans="1:16" ht="70.150000000000006" hidden="1" customHeight="1">
      <c r="A2948" s="80" t="s">
        <v>16114</v>
      </c>
      <c r="B2948" s="1">
        <v>531</v>
      </c>
      <c r="C2948" s="2" t="s">
        <v>2917</v>
      </c>
      <c r="D2948" s="1" t="s">
        <v>2918</v>
      </c>
      <c r="E2948" s="1" t="str">
        <f t="shared" si="138"/>
        <v>晴热少云天气</v>
      </c>
      <c r="G2948" s="1"/>
      <c r="H2948" s="9">
        <v>3</v>
      </c>
      <c r="I2948" s="1" t="str">
        <f t="shared" si="139"/>
        <v>×</v>
      </c>
      <c r="J2948" s="2" t="s">
        <v>2918</v>
      </c>
      <c r="K2948" s="2" t="s">
        <v>2919</v>
      </c>
      <c r="L2948" s="2" t="s">
        <v>2920</v>
      </c>
      <c r="M2948" s="1">
        <v>1</v>
      </c>
      <c r="N2948" s="33"/>
      <c r="O2948" s="80">
        <f>MATCH(C2948,大汇总!$A$2:$A$6000,0)</f>
        <v>3832</v>
      </c>
      <c r="P2948">
        <f t="shared" ca="1" si="140"/>
        <v>0.79793888718820294</v>
      </c>
    </row>
    <row r="2949" spans="1:16" ht="70.150000000000006" hidden="1" customHeight="1">
      <c r="A2949" s="80" t="s">
        <v>16120</v>
      </c>
      <c r="B2949" s="54">
        <v>531</v>
      </c>
      <c r="C2949" s="2" t="s">
        <v>14087</v>
      </c>
      <c r="D2949" s="1" t="s">
        <v>14088</v>
      </c>
      <c r="E2949" s="9" t="str">
        <f t="shared" si="138"/>
        <v/>
      </c>
      <c r="G2949" s="9" t="s">
        <v>17860</v>
      </c>
      <c r="H2949" s="9"/>
      <c r="I2949" s="17" t="str">
        <f t="shared" si="139"/>
        <v/>
      </c>
      <c r="J2949" s="2" t="s">
        <v>14088</v>
      </c>
      <c r="K2949" s="2" t="s">
        <v>14089</v>
      </c>
      <c r="L2949" s="2" t="s">
        <v>13901</v>
      </c>
      <c r="M2949" s="17">
        <v>1</v>
      </c>
      <c r="N2949" s="25"/>
      <c r="O2949" s="80">
        <f>MATCH(C2949,大汇总!$A$2:$A$6000,0)</f>
        <v>2377</v>
      </c>
      <c r="P2949">
        <f t="shared" ca="1" si="140"/>
        <v>0.83376754894208038</v>
      </c>
    </row>
    <row r="2950" spans="1:16" ht="70.150000000000006" hidden="1" customHeight="1">
      <c r="A2950" s="80" t="s">
        <v>16115</v>
      </c>
      <c r="B2950" s="1">
        <v>532</v>
      </c>
      <c r="C2950" s="2" t="s">
        <v>15715</v>
      </c>
      <c r="D2950" s="1" t="s">
        <v>5439</v>
      </c>
      <c r="E2950" s="1" t="str">
        <f t="shared" si="138"/>
        <v/>
      </c>
      <c r="G2950" s="1" t="s">
        <v>17860</v>
      </c>
      <c r="H2950" s="9"/>
      <c r="I2950" s="17" t="str">
        <f t="shared" si="139"/>
        <v/>
      </c>
      <c r="J2950" s="2" t="s">
        <v>5441</v>
      </c>
      <c r="K2950" s="2" t="s">
        <v>5440</v>
      </c>
      <c r="L2950" s="2" t="s">
        <v>5439</v>
      </c>
      <c r="M2950" s="17">
        <v>3</v>
      </c>
      <c r="N2950" s="24"/>
      <c r="O2950" s="80">
        <f>MATCH(C2950,大汇总!$A$2:$A$6000,0)</f>
        <v>398</v>
      </c>
      <c r="P2950">
        <f t="shared" ca="1" si="140"/>
        <v>0.19668762648409654</v>
      </c>
    </row>
    <row r="2951" spans="1:16" ht="70.150000000000006" hidden="1" customHeight="1">
      <c r="A2951" s="80" t="s">
        <v>16113</v>
      </c>
      <c r="B2951" s="1">
        <v>532</v>
      </c>
      <c r="C2951" s="2" t="s">
        <v>1343</v>
      </c>
      <c r="D2951" s="1" t="s">
        <v>1344</v>
      </c>
      <c r="E2951" s="1" t="str">
        <f t="shared" si="138"/>
        <v/>
      </c>
      <c r="G2951" s="1"/>
      <c r="H2951" s="9">
        <v>3</v>
      </c>
      <c r="I2951" s="17" t="str">
        <f t="shared" si="139"/>
        <v>√</v>
      </c>
      <c r="J2951" s="2" t="s">
        <v>1345</v>
      </c>
      <c r="K2951" s="2" t="s">
        <v>1332</v>
      </c>
      <c r="L2951" s="2" t="s">
        <v>1344</v>
      </c>
      <c r="M2951" s="17">
        <v>3</v>
      </c>
      <c r="N2951" s="24"/>
      <c r="O2951" s="80">
        <f>MATCH(C2951,大汇总!$A$2:$A$6000,0)</f>
        <v>829</v>
      </c>
      <c r="P2951">
        <f t="shared" ca="1" si="140"/>
        <v>0.4999333139236356</v>
      </c>
    </row>
    <row r="2952" spans="1:16" ht="70.150000000000006" hidden="1" customHeight="1">
      <c r="A2952" s="80" t="s">
        <v>16116</v>
      </c>
      <c r="B2952" s="1">
        <v>532</v>
      </c>
      <c r="C2952" s="2" t="s">
        <v>7536</v>
      </c>
      <c r="D2952" s="1">
        <v>8.5</v>
      </c>
      <c r="E2952" s="1" t="str">
        <f t="shared" si="138"/>
        <v/>
      </c>
      <c r="G2952" s="1" t="s">
        <v>17860</v>
      </c>
      <c r="H2952" s="9"/>
      <c r="I2952" s="17" t="str">
        <f t="shared" si="139"/>
        <v/>
      </c>
      <c r="J2952" s="2">
        <v>6.5</v>
      </c>
      <c r="K2952" s="2">
        <v>7.5</v>
      </c>
      <c r="L2952" s="2">
        <v>8.5</v>
      </c>
      <c r="M2952" s="17">
        <v>3</v>
      </c>
      <c r="N2952" s="38"/>
      <c r="O2952" s="80" t="e">
        <f>MATCH(C2952,大汇总!$A$2:$A$6000,0)</f>
        <v>#N/A</v>
      </c>
      <c r="P2952">
        <f t="shared" ca="1" si="140"/>
        <v>0.97906139681246396</v>
      </c>
    </row>
    <row r="2953" spans="1:16" ht="70.150000000000006" hidden="1" customHeight="1">
      <c r="A2953" s="80" t="s">
        <v>16114</v>
      </c>
      <c r="B2953" s="1">
        <v>532</v>
      </c>
      <c r="C2953" s="2" t="s">
        <v>2921</v>
      </c>
      <c r="D2953" s="1" t="s">
        <v>2922</v>
      </c>
      <c r="E2953" s="1" t="str">
        <f t="shared" si="138"/>
        <v/>
      </c>
      <c r="G2953" s="1"/>
      <c r="H2953" s="9">
        <v>1</v>
      </c>
      <c r="I2953" s="1" t="str">
        <f t="shared" si="139"/>
        <v>√</v>
      </c>
      <c r="J2953" s="2" t="s">
        <v>2922</v>
      </c>
      <c r="K2953" s="2" t="s">
        <v>2923</v>
      </c>
      <c r="L2953" s="2" t="s">
        <v>2924</v>
      </c>
      <c r="M2953" s="1">
        <v>1</v>
      </c>
      <c r="N2953" s="33"/>
      <c r="O2953" s="80">
        <f>MATCH(C2953,大汇总!$A$2:$A$6000,0)</f>
        <v>5138</v>
      </c>
      <c r="P2953">
        <f t="shared" ca="1" si="140"/>
        <v>3.7842498534317093E-2</v>
      </c>
    </row>
    <row r="2954" spans="1:16" ht="70.150000000000006" hidden="1" customHeight="1">
      <c r="A2954" s="80" t="s">
        <v>16120</v>
      </c>
      <c r="B2954" s="54">
        <v>532</v>
      </c>
      <c r="C2954" s="2" t="s">
        <v>14090</v>
      </c>
      <c r="D2954" s="1" t="s">
        <v>14091</v>
      </c>
      <c r="E2954" s="9" t="str">
        <f t="shared" si="138"/>
        <v/>
      </c>
      <c r="G2954" s="9" t="s">
        <v>17860</v>
      </c>
      <c r="H2954" s="9"/>
      <c r="I2954" s="17" t="str">
        <f t="shared" si="139"/>
        <v/>
      </c>
      <c r="J2954" s="2" t="s">
        <v>14086</v>
      </c>
      <c r="K2954" s="2" t="s">
        <v>14091</v>
      </c>
      <c r="L2954" s="2" t="s">
        <v>13901</v>
      </c>
      <c r="M2954" s="17">
        <v>2</v>
      </c>
      <c r="N2954" s="25"/>
      <c r="O2954" s="80">
        <f>MATCH(C2954,大汇总!$A$2:$A$6000,0)</f>
        <v>2387</v>
      </c>
      <c r="P2954">
        <f t="shared" ca="1" si="140"/>
        <v>0.92468524709351552</v>
      </c>
    </row>
    <row r="2955" spans="1:16" ht="70.150000000000006" hidden="1" customHeight="1">
      <c r="A2955" s="80" t="s">
        <v>16115</v>
      </c>
      <c r="B2955" s="1">
        <v>533</v>
      </c>
      <c r="C2955" s="2" t="s">
        <v>15716</v>
      </c>
      <c r="D2955" s="1" t="s">
        <v>3843</v>
      </c>
      <c r="E2955" s="1" t="str">
        <f t="shared" si="138"/>
        <v/>
      </c>
      <c r="G2955" s="1" t="s">
        <v>17860</v>
      </c>
      <c r="H2955" s="9"/>
      <c r="I2955" s="17" t="str">
        <f t="shared" si="139"/>
        <v/>
      </c>
      <c r="J2955" s="2" t="s">
        <v>3845</v>
      </c>
      <c r="K2955" s="2" t="s">
        <v>3843</v>
      </c>
      <c r="L2955" s="2" t="s">
        <v>5442</v>
      </c>
      <c r="M2955" s="17">
        <v>2</v>
      </c>
      <c r="N2955" s="24"/>
      <c r="O2955" s="80">
        <f>MATCH(C2955,大汇总!$A$2:$A$6000,0)</f>
        <v>396</v>
      </c>
      <c r="P2955">
        <f t="shared" ca="1" si="140"/>
        <v>0.71733935907245516</v>
      </c>
    </row>
    <row r="2956" spans="1:16" ht="70.150000000000006" hidden="1" customHeight="1">
      <c r="A2956" s="80" t="s">
        <v>16113</v>
      </c>
      <c r="B2956" s="1">
        <v>533</v>
      </c>
      <c r="C2956" s="2" t="s">
        <v>1346</v>
      </c>
      <c r="D2956" s="1">
        <v>150</v>
      </c>
      <c r="E2956" s="1" t="str">
        <f t="shared" si="138"/>
        <v/>
      </c>
      <c r="G2956" s="1" t="s">
        <v>17866</v>
      </c>
      <c r="H2956" s="9">
        <v>3</v>
      </c>
      <c r="I2956" s="17" t="str">
        <f t="shared" si="139"/>
        <v>√</v>
      </c>
      <c r="J2956" s="2">
        <v>200</v>
      </c>
      <c r="K2956" s="2">
        <v>100</v>
      </c>
      <c r="L2956" s="2">
        <v>150</v>
      </c>
      <c r="M2956" s="17">
        <v>3</v>
      </c>
      <c r="N2956" s="23"/>
      <c r="O2956" s="80">
        <f>MATCH(C2956,大汇总!$A$2:$A$6000,0)</f>
        <v>3761</v>
      </c>
      <c r="P2956">
        <f t="shared" ca="1" si="140"/>
        <v>0.10373164237801047</v>
      </c>
    </row>
    <row r="2957" spans="1:16" ht="70.150000000000006" hidden="1" customHeight="1">
      <c r="A2957" s="80" t="s">
        <v>16116</v>
      </c>
      <c r="B2957" s="1">
        <v>533</v>
      </c>
      <c r="C2957" s="2" t="s">
        <v>7537</v>
      </c>
      <c r="D2957" s="1" t="s">
        <v>7538</v>
      </c>
      <c r="E2957" s="1" t="str">
        <f t="shared" si="138"/>
        <v/>
      </c>
      <c r="F2957" s="80" t="s">
        <v>29470</v>
      </c>
      <c r="G2957" s="1" t="s">
        <v>17862</v>
      </c>
      <c r="H2957" s="9">
        <v>1</v>
      </c>
      <c r="I2957" s="17" t="str">
        <f t="shared" si="139"/>
        <v>√</v>
      </c>
      <c r="J2957" s="2" t="s">
        <v>7538</v>
      </c>
      <c r="K2957" s="2" t="s">
        <v>7539</v>
      </c>
      <c r="L2957" s="2" t="s">
        <v>7540</v>
      </c>
      <c r="M2957" s="17">
        <v>1</v>
      </c>
      <c r="N2957" s="38"/>
      <c r="O2957" s="80">
        <f>MATCH(C2957,大汇总!$A$2:$A$6000,0)</f>
        <v>2190</v>
      </c>
      <c r="P2957">
        <f t="shared" ca="1" si="140"/>
        <v>0.68878142076635107</v>
      </c>
    </row>
    <row r="2958" spans="1:16" ht="70.150000000000006" hidden="1" customHeight="1">
      <c r="A2958" s="80" t="s">
        <v>16114</v>
      </c>
      <c r="B2958" s="1">
        <v>533</v>
      </c>
      <c r="C2958" s="2" t="s">
        <v>2925</v>
      </c>
      <c r="D2958" s="1" t="s">
        <v>2926</v>
      </c>
      <c r="E2958" s="1" t="str">
        <f t="shared" si="138"/>
        <v/>
      </c>
      <c r="F2958" s="80" t="s">
        <v>17946</v>
      </c>
      <c r="G2958" s="1"/>
      <c r="H2958" s="9">
        <v>2</v>
      </c>
      <c r="I2958" s="1" t="str">
        <f t="shared" si="139"/>
        <v>√</v>
      </c>
      <c r="J2958" s="2" t="s">
        <v>2927</v>
      </c>
      <c r="K2958" s="2" t="s">
        <v>2926</v>
      </c>
      <c r="L2958" s="2" t="s">
        <v>2928</v>
      </c>
      <c r="M2958" s="1">
        <v>2</v>
      </c>
      <c r="N2958" s="33"/>
      <c r="O2958" s="80">
        <f>MATCH(C2958,大汇总!$A$2:$A$6000,0)</f>
        <v>1532</v>
      </c>
      <c r="P2958">
        <f t="shared" ca="1" si="140"/>
        <v>0.68618916372400085</v>
      </c>
    </row>
    <row r="2959" spans="1:16" ht="70.150000000000006" hidden="1" customHeight="1">
      <c r="A2959" s="80" t="s">
        <v>16120</v>
      </c>
      <c r="B2959" s="54">
        <v>533</v>
      </c>
      <c r="C2959" s="2" t="s">
        <v>14092</v>
      </c>
      <c r="D2959" s="1" t="s">
        <v>14093</v>
      </c>
      <c r="E2959" s="9" t="str">
        <f t="shared" si="138"/>
        <v/>
      </c>
      <c r="G2959" s="9" t="s">
        <v>17860</v>
      </c>
      <c r="H2959" s="9"/>
      <c r="I2959" s="17" t="str">
        <f t="shared" si="139"/>
        <v/>
      </c>
      <c r="J2959" s="2" t="s">
        <v>13901</v>
      </c>
      <c r="K2959" s="2" t="s">
        <v>14094</v>
      </c>
      <c r="L2959" s="2" t="s">
        <v>14093</v>
      </c>
      <c r="M2959" s="17">
        <v>3</v>
      </c>
      <c r="N2959" s="25"/>
      <c r="O2959" s="80">
        <f>MATCH(C2959,大汇总!$A$2:$A$6000,0)</f>
        <v>2392</v>
      </c>
      <c r="P2959">
        <f t="shared" ca="1" si="140"/>
        <v>0.34020788656035261</v>
      </c>
    </row>
    <row r="2960" spans="1:16" ht="70.150000000000006" hidden="1" customHeight="1">
      <c r="A2960" s="80" t="s">
        <v>16115</v>
      </c>
      <c r="B2960" s="1">
        <v>534</v>
      </c>
      <c r="C2960" s="2" t="s">
        <v>15717</v>
      </c>
      <c r="D2960" s="1">
        <v>165</v>
      </c>
      <c r="E2960" s="1" t="str">
        <f t="shared" si="138"/>
        <v/>
      </c>
      <c r="G2960" s="1" t="s">
        <v>17860</v>
      </c>
      <c r="H2960" s="9"/>
      <c r="I2960" s="17" t="str">
        <f t="shared" si="139"/>
        <v/>
      </c>
      <c r="J2960" s="2">
        <v>165</v>
      </c>
      <c r="K2960" s="2">
        <v>175</v>
      </c>
      <c r="L2960" s="2">
        <v>345</v>
      </c>
      <c r="M2960" s="17">
        <v>1</v>
      </c>
      <c r="N2960" s="24"/>
      <c r="O2960" s="80">
        <f>MATCH(C2960,大汇总!$A$2:$A$6000,0)</f>
        <v>399</v>
      </c>
      <c r="P2960">
        <f t="shared" ca="1" si="140"/>
        <v>4.760533654643051E-2</v>
      </c>
    </row>
    <row r="2961" spans="1:16" ht="70.150000000000006" hidden="1" customHeight="1">
      <c r="A2961" s="80" t="s">
        <v>16113</v>
      </c>
      <c r="B2961" s="1">
        <v>534</v>
      </c>
      <c r="C2961" s="2" t="s">
        <v>1347</v>
      </c>
      <c r="D2961" s="1">
        <v>2000</v>
      </c>
      <c r="E2961" s="1" t="str">
        <f t="shared" si="138"/>
        <v/>
      </c>
      <c r="G2961" s="1" t="s">
        <v>17866</v>
      </c>
      <c r="H2961" s="9">
        <v>2</v>
      </c>
      <c r="I2961" s="17" t="str">
        <f t="shared" si="139"/>
        <v>√</v>
      </c>
      <c r="J2961" s="2">
        <v>1500</v>
      </c>
      <c r="K2961" s="2">
        <v>2000</v>
      </c>
      <c r="L2961" s="2">
        <v>2400</v>
      </c>
      <c r="M2961" s="17">
        <v>2</v>
      </c>
      <c r="N2961" s="23"/>
      <c r="O2961" s="80">
        <f>MATCH(C2961,大汇总!$A$2:$A$6000,0)</f>
        <v>5047</v>
      </c>
      <c r="P2961">
        <f t="shared" ca="1" si="140"/>
        <v>0.27150013788069394</v>
      </c>
    </row>
    <row r="2962" spans="1:16" ht="70.150000000000006" hidden="1" customHeight="1">
      <c r="A2962" s="80" t="s">
        <v>16116</v>
      </c>
      <c r="B2962" s="1">
        <v>534</v>
      </c>
      <c r="C2962" s="2" t="s">
        <v>7541</v>
      </c>
      <c r="D2962" s="1" t="s">
        <v>2185</v>
      </c>
      <c r="E2962" s="1" t="str">
        <f t="shared" si="138"/>
        <v/>
      </c>
      <c r="F2962" s="80" t="s">
        <v>29470</v>
      </c>
      <c r="G2962" s="1"/>
      <c r="H2962" s="9">
        <v>1</v>
      </c>
      <c r="I2962" s="17" t="str">
        <f t="shared" si="139"/>
        <v>√</v>
      </c>
      <c r="J2962" s="2" t="s">
        <v>2185</v>
      </c>
      <c r="K2962" s="2" t="s">
        <v>2184</v>
      </c>
      <c r="L2962" s="2" t="s">
        <v>7542</v>
      </c>
      <c r="M2962" s="17">
        <v>1</v>
      </c>
      <c r="N2962" s="38"/>
      <c r="O2962" s="80" t="e">
        <f>MATCH(C2962,大汇总!$A$2:$A$6000,0)</f>
        <v>#N/A</v>
      </c>
      <c r="P2962">
        <f t="shared" ca="1" si="140"/>
        <v>0.63698058122539891</v>
      </c>
    </row>
    <row r="2963" spans="1:16" ht="70.150000000000006" hidden="1" customHeight="1">
      <c r="A2963" s="80" t="s">
        <v>16114</v>
      </c>
      <c r="B2963" s="1">
        <v>534</v>
      </c>
      <c r="C2963" s="2" t="s">
        <v>2929</v>
      </c>
      <c r="D2963" s="1" t="s">
        <v>2930</v>
      </c>
      <c r="E2963" s="1" t="str">
        <f t="shared" si="138"/>
        <v/>
      </c>
      <c r="F2963" s="80" t="s">
        <v>17947</v>
      </c>
      <c r="G2963" s="1"/>
      <c r="H2963" s="9">
        <v>1</v>
      </c>
      <c r="I2963" s="1" t="str">
        <f t="shared" si="139"/>
        <v>√</v>
      </c>
      <c r="J2963" s="2" t="s">
        <v>2930</v>
      </c>
      <c r="K2963" s="2" t="s">
        <v>2931</v>
      </c>
      <c r="L2963" s="2" t="s">
        <v>2932</v>
      </c>
      <c r="M2963" s="1">
        <v>1</v>
      </c>
      <c r="N2963" s="33"/>
      <c r="O2963" s="80">
        <f>MATCH(C2963,大汇总!$A$2:$A$6000,0)</f>
        <v>1531</v>
      </c>
      <c r="P2963">
        <f t="shared" ca="1" si="140"/>
        <v>0.3737739931748052</v>
      </c>
    </row>
    <row r="2964" spans="1:16" ht="70.150000000000006" hidden="1" customHeight="1">
      <c r="A2964" s="80" t="s">
        <v>16120</v>
      </c>
      <c r="B2964" s="54">
        <v>534</v>
      </c>
      <c r="C2964" s="2" t="s">
        <v>14095</v>
      </c>
      <c r="D2964" s="1" t="s">
        <v>14096</v>
      </c>
      <c r="E2964" s="9" t="str">
        <f t="shared" si="138"/>
        <v/>
      </c>
      <c r="G2964" s="9" t="s">
        <v>17860</v>
      </c>
      <c r="H2964" s="9"/>
      <c r="I2964" s="17" t="str">
        <f t="shared" si="139"/>
        <v/>
      </c>
      <c r="J2964" s="2" t="s">
        <v>13904</v>
      </c>
      <c r="K2964" s="2" t="s">
        <v>14096</v>
      </c>
      <c r="L2964" s="2" t="s">
        <v>13901</v>
      </c>
      <c r="M2964" s="17">
        <v>2</v>
      </c>
      <c r="N2964" s="25"/>
      <c r="O2964" s="80">
        <f>MATCH(C2964,大汇总!$A$2:$A$6000,0)</f>
        <v>2394</v>
      </c>
      <c r="P2964">
        <f t="shared" ca="1" si="140"/>
        <v>0.7767595413925602</v>
      </c>
    </row>
    <row r="2965" spans="1:16" ht="70.150000000000006" hidden="1" customHeight="1">
      <c r="A2965" s="80" t="s">
        <v>16115</v>
      </c>
      <c r="B2965" s="1">
        <v>535</v>
      </c>
      <c r="C2965" s="2" t="s">
        <v>15718</v>
      </c>
      <c r="D2965" s="1" t="s">
        <v>5443</v>
      </c>
      <c r="E2965" s="1" t="str">
        <f t="shared" si="138"/>
        <v/>
      </c>
      <c r="G2965" s="1" t="s">
        <v>17860</v>
      </c>
      <c r="H2965" s="9"/>
      <c r="I2965" s="17" t="str">
        <f t="shared" si="139"/>
        <v/>
      </c>
      <c r="J2965" s="2" t="s">
        <v>5445</v>
      </c>
      <c r="K2965" s="2" t="s">
        <v>5444</v>
      </c>
      <c r="L2965" s="2" t="s">
        <v>5443</v>
      </c>
      <c r="M2965" s="17">
        <v>3</v>
      </c>
      <c r="N2965" s="24"/>
      <c r="O2965" s="80">
        <f>MATCH(C2965,大汇总!$A$2:$A$6000,0)</f>
        <v>397</v>
      </c>
      <c r="P2965">
        <f t="shared" ca="1" si="140"/>
        <v>0.19291225315934668</v>
      </c>
    </row>
    <row r="2966" spans="1:16" ht="70.150000000000006" hidden="1" customHeight="1">
      <c r="A2966" s="80" t="s">
        <v>16113</v>
      </c>
      <c r="B2966" s="1">
        <v>535</v>
      </c>
      <c r="C2966" s="2" t="s">
        <v>1348</v>
      </c>
      <c r="D2966" s="1" t="s">
        <v>1349</v>
      </c>
      <c r="E2966" s="1" t="str">
        <f t="shared" si="138"/>
        <v/>
      </c>
      <c r="G2966" s="1"/>
      <c r="H2966" s="9">
        <v>2</v>
      </c>
      <c r="I2966" s="17" t="str">
        <f t="shared" si="139"/>
        <v>√</v>
      </c>
      <c r="J2966" s="2" t="s">
        <v>1350</v>
      </c>
      <c r="K2966" s="2" t="s">
        <v>1349</v>
      </c>
      <c r="L2966" s="2" t="s">
        <v>1351</v>
      </c>
      <c r="M2966" s="17">
        <v>2</v>
      </c>
      <c r="N2966" s="23"/>
      <c r="O2966" s="80">
        <f>MATCH(C2966,大汇总!$A$2:$A$6000,0)</f>
        <v>5048</v>
      </c>
      <c r="P2966">
        <f t="shared" ca="1" si="140"/>
        <v>0.685754303564023</v>
      </c>
    </row>
    <row r="2967" spans="1:16" ht="70.150000000000006" hidden="1" customHeight="1">
      <c r="A2967" s="80" t="s">
        <v>16116</v>
      </c>
      <c r="B2967" s="1">
        <v>535</v>
      </c>
      <c r="C2967" s="2" t="s">
        <v>7543</v>
      </c>
      <c r="D2967" s="1" t="s">
        <v>7539</v>
      </c>
      <c r="E2967" s="1" t="str">
        <f t="shared" si="138"/>
        <v/>
      </c>
      <c r="F2967" s="80" t="s">
        <v>29470</v>
      </c>
      <c r="G2967" s="1"/>
      <c r="H2967" s="9">
        <v>2</v>
      </c>
      <c r="I2967" s="17" t="str">
        <f t="shared" si="139"/>
        <v>√</v>
      </c>
      <c r="J2967" s="2" t="s">
        <v>7538</v>
      </c>
      <c r="K2967" s="2" t="s">
        <v>7539</v>
      </c>
      <c r="L2967" s="2" t="s">
        <v>7540</v>
      </c>
      <c r="M2967" s="17">
        <v>2</v>
      </c>
      <c r="N2967" s="38"/>
      <c r="O2967" s="80">
        <f>MATCH(C2967,大汇总!$A$2:$A$6000,0)</f>
        <v>2191</v>
      </c>
      <c r="P2967">
        <f t="shared" ca="1" si="140"/>
        <v>0.52922964852880894</v>
      </c>
    </row>
    <row r="2968" spans="1:16" ht="70.150000000000006" hidden="1" customHeight="1">
      <c r="A2968" s="80" t="s">
        <v>16114</v>
      </c>
      <c r="B2968" s="1">
        <v>535</v>
      </c>
      <c r="C2968" s="2" t="s">
        <v>2933</v>
      </c>
      <c r="D2968" s="1" t="s">
        <v>2934</v>
      </c>
      <c r="E2968" s="1" t="str">
        <f t="shared" si="138"/>
        <v/>
      </c>
      <c r="G2968" s="1"/>
      <c r="H2968" s="9">
        <v>1</v>
      </c>
      <c r="I2968" s="1" t="str">
        <f t="shared" si="139"/>
        <v>√</v>
      </c>
      <c r="J2968" s="2" t="s">
        <v>2934</v>
      </c>
      <c r="K2968" s="2" t="s">
        <v>2935</v>
      </c>
      <c r="L2968" s="2" t="s">
        <v>2936</v>
      </c>
      <c r="M2968" s="1">
        <v>1</v>
      </c>
      <c r="N2968" s="33"/>
      <c r="O2968" s="80">
        <f>MATCH(C2968,大汇总!$A$2:$A$6000,0)</f>
        <v>4738</v>
      </c>
      <c r="P2968">
        <f t="shared" ca="1" si="140"/>
        <v>0.39457283244516128</v>
      </c>
    </row>
    <row r="2969" spans="1:16" ht="70.150000000000006" hidden="1" customHeight="1">
      <c r="A2969" s="80" t="s">
        <v>16120</v>
      </c>
      <c r="B2969" s="54">
        <v>535</v>
      </c>
      <c r="C2969" s="2" t="s">
        <v>14097</v>
      </c>
      <c r="D2969" s="1" t="s">
        <v>14098</v>
      </c>
      <c r="E2969" s="9" t="str">
        <f t="shared" si="138"/>
        <v/>
      </c>
      <c r="G2969" s="9" t="s">
        <v>17860</v>
      </c>
      <c r="H2969" s="9"/>
      <c r="I2969" s="17" t="str">
        <f t="shared" si="139"/>
        <v/>
      </c>
      <c r="J2969" s="2" t="s">
        <v>14098</v>
      </c>
      <c r="K2969" s="2" t="s">
        <v>14099</v>
      </c>
      <c r="L2969" s="2" t="s">
        <v>14100</v>
      </c>
      <c r="M2969" s="17">
        <v>1</v>
      </c>
      <c r="N2969" s="25"/>
      <c r="O2969" s="80">
        <f>MATCH(C2969,大汇总!$A$2:$A$6000,0)</f>
        <v>2393</v>
      </c>
      <c r="P2969">
        <f t="shared" ca="1" si="140"/>
        <v>0.1486364369858193</v>
      </c>
    </row>
    <row r="2970" spans="1:16" ht="70.150000000000006" hidden="1" customHeight="1">
      <c r="A2970" s="80" t="s">
        <v>16115</v>
      </c>
      <c r="B2970" s="1">
        <v>536</v>
      </c>
      <c r="C2970" s="2" t="s">
        <v>15719</v>
      </c>
      <c r="D2970" s="1">
        <v>174</v>
      </c>
      <c r="E2970" s="1" t="str">
        <f t="shared" si="138"/>
        <v/>
      </c>
      <c r="G2970" s="1" t="s">
        <v>17860</v>
      </c>
      <c r="H2970" s="9"/>
      <c r="I2970" s="17" t="str">
        <f t="shared" si="139"/>
        <v/>
      </c>
      <c r="J2970" s="2">
        <v>335</v>
      </c>
      <c r="K2970" s="2">
        <v>166</v>
      </c>
      <c r="L2970" s="2">
        <v>174</v>
      </c>
      <c r="M2970" s="17">
        <v>3</v>
      </c>
      <c r="N2970" s="24"/>
      <c r="O2970" s="80" t="e">
        <f>MATCH(C2970,大汇总!$A$2:$A$6000,0)</f>
        <v>#N/A</v>
      </c>
      <c r="P2970">
        <f t="shared" ca="1" si="140"/>
        <v>1.9186750066040092E-2</v>
      </c>
    </row>
    <row r="2971" spans="1:16" ht="70.150000000000006" hidden="1" customHeight="1">
      <c r="A2971" s="80" t="s">
        <v>16113</v>
      </c>
      <c r="B2971" s="1">
        <v>536</v>
      </c>
      <c r="C2971" s="2" t="s">
        <v>1352</v>
      </c>
      <c r="D2971" s="1" t="s">
        <v>1353</v>
      </c>
      <c r="E2971" s="1" t="str">
        <f t="shared" si="138"/>
        <v/>
      </c>
      <c r="G2971" s="1"/>
      <c r="H2971" s="9">
        <v>2</v>
      </c>
      <c r="I2971" s="17" t="str">
        <f t="shared" si="139"/>
        <v>√</v>
      </c>
      <c r="J2971" s="2" t="s">
        <v>1351</v>
      </c>
      <c r="K2971" s="2" t="s">
        <v>1353</v>
      </c>
      <c r="L2971" s="2" t="s">
        <v>1354</v>
      </c>
      <c r="M2971" s="17">
        <v>2</v>
      </c>
      <c r="N2971" s="24"/>
      <c r="O2971" s="80">
        <f>MATCH(C2971,大汇总!$A$2:$A$6000,0)</f>
        <v>4166</v>
      </c>
      <c r="P2971">
        <f t="shared" ca="1" si="140"/>
        <v>0.39062750334363405</v>
      </c>
    </row>
    <row r="2972" spans="1:16" ht="70.150000000000006" hidden="1" customHeight="1">
      <c r="A2972" s="80" t="s">
        <v>16116</v>
      </c>
      <c r="B2972" s="1">
        <v>536</v>
      </c>
      <c r="C2972" s="2" t="s">
        <v>7544</v>
      </c>
      <c r="D2972" s="1" t="s">
        <v>2184</v>
      </c>
      <c r="E2972" s="1" t="str">
        <f t="shared" si="138"/>
        <v/>
      </c>
      <c r="F2972" s="80" t="s">
        <v>29470</v>
      </c>
      <c r="G2972" s="1"/>
      <c r="H2972" s="9">
        <v>2</v>
      </c>
      <c r="I2972" s="17" t="str">
        <f t="shared" si="139"/>
        <v>√</v>
      </c>
      <c r="J2972" s="2" t="s">
        <v>2185</v>
      </c>
      <c r="K2972" s="2" t="s">
        <v>2184</v>
      </c>
      <c r="L2972" s="2" t="s">
        <v>7542</v>
      </c>
      <c r="M2972" s="17">
        <v>2</v>
      </c>
      <c r="N2972" s="38"/>
      <c r="O2972" s="80" t="e">
        <f>MATCH(C2972,大汇总!$A$2:$A$6000,0)</f>
        <v>#N/A</v>
      </c>
      <c r="P2972">
        <f t="shared" ca="1" si="140"/>
        <v>0.31510383875649117</v>
      </c>
    </row>
    <row r="2973" spans="1:16" ht="70.150000000000006" hidden="1" customHeight="1">
      <c r="A2973" s="80" t="s">
        <v>16114</v>
      </c>
      <c r="B2973" s="1">
        <v>536</v>
      </c>
      <c r="C2973" s="2" t="s">
        <v>2937</v>
      </c>
      <c r="D2973" s="1" t="s">
        <v>2938</v>
      </c>
      <c r="E2973" s="1" t="str">
        <f t="shared" si="138"/>
        <v/>
      </c>
      <c r="G2973" s="1"/>
      <c r="H2973" s="9">
        <v>1</v>
      </c>
      <c r="I2973" s="1" t="str">
        <f t="shared" si="139"/>
        <v>√</v>
      </c>
      <c r="J2973" s="2" t="s">
        <v>2938</v>
      </c>
      <c r="K2973" s="2" t="s">
        <v>2939</v>
      </c>
      <c r="L2973" s="2" t="s">
        <v>2940</v>
      </c>
      <c r="M2973" s="1">
        <v>1</v>
      </c>
      <c r="N2973" s="33"/>
      <c r="O2973" s="80">
        <f>MATCH(C2973,大汇总!$A$2:$A$6000,0)</f>
        <v>979</v>
      </c>
      <c r="P2973">
        <f t="shared" ca="1" si="140"/>
        <v>3.5853094690139642E-2</v>
      </c>
    </row>
    <row r="2974" spans="1:16" ht="70.150000000000006" hidden="1" customHeight="1">
      <c r="A2974" s="80" t="s">
        <v>16120</v>
      </c>
      <c r="B2974" s="54">
        <v>536</v>
      </c>
      <c r="C2974" s="2" t="s">
        <v>14101</v>
      </c>
      <c r="D2974" s="1" t="s">
        <v>14102</v>
      </c>
      <c r="E2974" s="9" t="str">
        <f t="shared" si="138"/>
        <v/>
      </c>
      <c r="G2974" s="9" t="s">
        <v>17860</v>
      </c>
      <c r="H2974" s="9"/>
      <c r="I2974" s="17" t="str">
        <f t="shared" si="139"/>
        <v/>
      </c>
      <c r="J2974" s="2" t="s">
        <v>13901</v>
      </c>
      <c r="K2974" s="2" t="s">
        <v>13904</v>
      </c>
      <c r="L2974" s="2" t="s">
        <v>14102</v>
      </c>
      <c r="M2974" s="17">
        <v>3</v>
      </c>
      <c r="N2974" s="25"/>
      <c r="O2974" s="80" t="e">
        <f>MATCH(C2974,大汇总!$A$2:$A$6000,0)</f>
        <v>#N/A</v>
      </c>
      <c r="P2974">
        <f t="shared" ca="1" si="140"/>
        <v>0.40384625445989764</v>
      </c>
    </row>
    <row r="2975" spans="1:16" ht="70.150000000000006" hidden="1" customHeight="1">
      <c r="A2975" s="80" t="s">
        <v>16115</v>
      </c>
      <c r="B2975" s="1">
        <v>537</v>
      </c>
      <c r="C2975" s="2" t="s">
        <v>15720</v>
      </c>
      <c r="D2975" s="1">
        <v>354</v>
      </c>
      <c r="E2975" s="1" t="str">
        <f t="shared" si="138"/>
        <v/>
      </c>
      <c r="G2975" s="1" t="s">
        <v>17860</v>
      </c>
      <c r="H2975" s="9"/>
      <c r="I2975" s="17" t="str">
        <f t="shared" si="139"/>
        <v/>
      </c>
      <c r="J2975" s="2">
        <v>354</v>
      </c>
      <c r="K2975" s="2">
        <v>166</v>
      </c>
      <c r="L2975" s="2">
        <v>346</v>
      </c>
      <c r="M2975" s="17">
        <v>1</v>
      </c>
      <c r="N2975" s="24"/>
      <c r="O2975" s="80" t="e">
        <f>MATCH(C2975,大汇总!$A$2:$A$6000,0)</f>
        <v>#N/A</v>
      </c>
      <c r="P2975">
        <f t="shared" ca="1" si="140"/>
        <v>0.55322718683567718</v>
      </c>
    </row>
    <row r="2976" spans="1:16" ht="70.150000000000006" hidden="1" customHeight="1">
      <c r="A2976" s="80" t="s">
        <v>16113</v>
      </c>
      <c r="B2976" s="1">
        <v>537</v>
      </c>
      <c r="C2976" s="2" t="s">
        <v>1355</v>
      </c>
      <c r="D2976" s="1" t="s">
        <v>1356</v>
      </c>
      <c r="E2976" s="1" t="str">
        <f t="shared" si="138"/>
        <v/>
      </c>
      <c r="G2976" s="1"/>
      <c r="H2976" s="9">
        <v>2</v>
      </c>
      <c r="I2976" s="17" t="str">
        <f t="shared" si="139"/>
        <v>√</v>
      </c>
      <c r="J2976" s="2" t="s">
        <v>1357</v>
      </c>
      <c r="K2976" s="2" t="s">
        <v>1356</v>
      </c>
      <c r="L2976" s="2" t="s">
        <v>1358</v>
      </c>
      <c r="M2976" s="17">
        <v>2</v>
      </c>
      <c r="N2976" s="24"/>
      <c r="O2976" s="80">
        <f>MATCH(C2976,大汇总!$A$2:$A$6000,0)</f>
        <v>3648</v>
      </c>
      <c r="P2976">
        <f t="shared" ca="1" si="140"/>
        <v>0.76299522854718915</v>
      </c>
    </row>
    <row r="2977" spans="1:16" ht="70.150000000000006" hidden="1" customHeight="1">
      <c r="A2977" s="80" t="s">
        <v>16116</v>
      </c>
      <c r="B2977" s="1">
        <v>537</v>
      </c>
      <c r="C2977" s="2" t="s">
        <v>7545</v>
      </c>
      <c r="D2977" s="1" t="s">
        <v>7546</v>
      </c>
      <c r="E2977" s="1" t="str">
        <f t="shared" si="138"/>
        <v/>
      </c>
      <c r="F2977" s="80" t="s">
        <v>29470</v>
      </c>
      <c r="G2977" s="1"/>
      <c r="H2977" s="9">
        <v>1</v>
      </c>
      <c r="I2977" s="17" t="str">
        <f t="shared" si="139"/>
        <v>√</v>
      </c>
      <c r="J2977" s="2" t="s">
        <v>7546</v>
      </c>
      <c r="K2977" s="2" t="s">
        <v>7547</v>
      </c>
      <c r="L2977" s="2" t="s">
        <v>7548</v>
      </c>
      <c r="M2977" s="17">
        <v>1</v>
      </c>
      <c r="N2977" s="38"/>
      <c r="O2977" s="80">
        <f>MATCH(C2977,大汇总!$A$2:$A$6000,0)</f>
        <v>2101</v>
      </c>
      <c r="P2977">
        <f t="shared" ca="1" si="140"/>
        <v>0.60714166575686068</v>
      </c>
    </row>
    <row r="2978" spans="1:16" ht="70.150000000000006" hidden="1" customHeight="1">
      <c r="A2978" s="80" t="s">
        <v>16114</v>
      </c>
      <c r="B2978" s="1">
        <v>537</v>
      </c>
      <c r="C2978" s="2" t="s">
        <v>2941</v>
      </c>
      <c r="D2978" s="1" t="s">
        <v>2942</v>
      </c>
      <c r="E2978" s="1" t="str">
        <f t="shared" si="138"/>
        <v/>
      </c>
      <c r="G2978" s="1"/>
      <c r="H2978" s="9">
        <v>2</v>
      </c>
      <c r="I2978" s="1" t="str">
        <f t="shared" si="139"/>
        <v>√</v>
      </c>
      <c r="J2978" s="2" t="s">
        <v>2943</v>
      </c>
      <c r="K2978" s="2" t="s">
        <v>2942</v>
      </c>
      <c r="L2978" s="2" t="s">
        <v>2944</v>
      </c>
      <c r="M2978" s="1">
        <v>2</v>
      </c>
      <c r="N2978" s="33"/>
      <c r="O2978" s="80">
        <f>MATCH(C2978,大汇总!$A$2:$A$6000,0)</f>
        <v>1530</v>
      </c>
      <c r="P2978">
        <f t="shared" ca="1" si="140"/>
        <v>0.32663614588050394</v>
      </c>
    </row>
    <row r="2979" spans="1:16" ht="70.150000000000006" hidden="1" customHeight="1">
      <c r="A2979" s="80" t="s">
        <v>16120</v>
      </c>
      <c r="B2979" s="54">
        <v>537</v>
      </c>
      <c r="C2979" s="2" t="s">
        <v>14103</v>
      </c>
      <c r="D2979" s="1" t="s">
        <v>14104</v>
      </c>
      <c r="E2979" s="9" t="str">
        <f t="shared" si="138"/>
        <v/>
      </c>
      <c r="G2979" s="9" t="s">
        <v>17860</v>
      </c>
      <c r="H2979" s="9"/>
      <c r="I2979" s="17" t="str">
        <f t="shared" si="139"/>
        <v/>
      </c>
      <c r="J2979" s="2" t="s">
        <v>14105</v>
      </c>
      <c r="K2979" s="2" t="s">
        <v>14104</v>
      </c>
      <c r="L2979" s="2" t="s">
        <v>14106</v>
      </c>
      <c r="M2979" s="17">
        <v>2</v>
      </c>
      <c r="N2979" s="25"/>
      <c r="O2979" s="80">
        <f>MATCH(C2979,大汇总!$A$2:$A$6000,0)</f>
        <v>2391</v>
      </c>
      <c r="P2979">
        <f t="shared" ca="1" si="140"/>
        <v>0.2567287920314939</v>
      </c>
    </row>
    <row r="2980" spans="1:16" ht="70.150000000000006" hidden="1" customHeight="1">
      <c r="A2980" s="80" t="s">
        <v>16115</v>
      </c>
      <c r="B2980" s="1">
        <v>538</v>
      </c>
      <c r="C2980" s="2" t="s">
        <v>15721</v>
      </c>
      <c r="D2980" s="1">
        <v>3</v>
      </c>
      <c r="E2980" s="1" t="str">
        <f t="shared" si="138"/>
        <v/>
      </c>
      <c r="G2980" s="1" t="s">
        <v>17860</v>
      </c>
      <c r="H2980" s="9"/>
      <c r="I2980" s="17" t="str">
        <f t="shared" si="139"/>
        <v/>
      </c>
      <c r="J2980" s="2">
        <v>4</v>
      </c>
      <c r="K2980" s="2">
        <v>2</v>
      </c>
      <c r="L2980" s="2">
        <v>3</v>
      </c>
      <c r="M2980" s="17">
        <v>3</v>
      </c>
      <c r="N2980" s="24"/>
      <c r="O2980" s="80" t="e">
        <f>MATCH(C2980,大汇总!$A$2:$A$6000,0)</f>
        <v>#N/A</v>
      </c>
      <c r="P2980">
        <f t="shared" ca="1" si="140"/>
        <v>0.17986565550184108</v>
      </c>
    </row>
    <row r="2981" spans="1:16" ht="70.150000000000006" hidden="1" customHeight="1">
      <c r="A2981" s="80" t="s">
        <v>16113</v>
      </c>
      <c r="B2981" s="1">
        <v>538</v>
      </c>
      <c r="C2981" s="2" t="s">
        <v>1359</v>
      </c>
      <c r="D2981" s="1" t="s">
        <v>1360</v>
      </c>
      <c r="E2981" s="1" t="str">
        <f t="shared" si="138"/>
        <v/>
      </c>
      <c r="G2981" s="1"/>
      <c r="H2981" s="9">
        <v>2</v>
      </c>
      <c r="I2981" s="17" t="str">
        <f t="shared" si="139"/>
        <v>√</v>
      </c>
      <c r="J2981" s="2" t="s">
        <v>1356</v>
      </c>
      <c r="K2981" s="2" t="s">
        <v>1360</v>
      </c>
      <c r="L2981" s="2" t="s">
        <v>1361</v>
      </c>
      <c r="M2981" s="17">
        <v>2</v>
      </c>
      <c r="N2981" s="23"/>
      <c r="O2981" s="80">
        <f>MATCH(C2981,大汇总!$A$2:$A$6000,0)</f>
        <v>3649</v>
      </c>
      <c r="P2981">
        <f t="shared" ca="1" si="140"/>
        <v>0.80088550670768011</v>
      </c>
    </row>
    <row r="2982" spans="1:16" ht="70.150000000000006" hidden="1" customHeight="1">
      <c r="A2982" s="80" t="s">
        <v>16116</v>
      </c>
      <c r="B2982" s="1">
        <v>538</v>
      </c>
      <c r="C2982" s="2" t="s">
        <v>7549</v>
      </c>
      <c r="D2982" s="1" t="s">
        <v>7550</v>
      </c>
      <c r="E2982" s="1" t="str">
        <f t="shared" si="138"/>
        <v/>
      </c>
      <c r="G2982" s="1"/>
      <c r="H2982" s="9">
        <v>3</v>
      </c>
      <c r="I2982" s="17" t="str">
        <f t="shared" si="139"/>
        <v>√</v>
      </c>
      <c r="J2982" s="2" t="s">
        <v>7552</v>
      </c>
      <c r="K2982" s="2" t="s">
        <v>7551</v>
      </c>
      <c r="L2982" s="2" t="s">
        <v>7550</v>
      </c>
      <c r="M2982" s="17">
        <v>3</v>
      </c>
      <c r="N2982" s="38"/>
      <c r="O2982" s="80">
        <f>MATCH(C2982,大汇总!$A$2:$A$6000,0)</f>
        <v>4596</v>
      </c>
      <c r="P2982">
        <f t="shared" ca="1" si="140"/>
        <v>4.994486718700597E-2</v>
      </c>
    </row>
    <row r="2983" spans="1:16" ht="70.150000000000006" hidden="1" customHeight="1">
      <c r="A2983" s="80" t="s">
        <v>16114</v>
      </c>
      <c r="B2983" s="1">
        <v>538</v>
      </c>
      <c r="C2983" s="2" t="s">
        <v>2945</v>
      </c>
      <c r="D2983" s="1" t="s">
        <v>2946</v>
      </c>
      <c r="E2983" s="1" t="str">
        <f t="shared" si="138"/>
        <v/>
      </c>
      <c r="G2983" s="1"/>
      <c r="H2983" s="9">
        <v>3</v>
      </c>
      <c r="I2983" s="1" t="str">
        <f t="shared" si="139"/>
        <v>√</v>
      </c>
      <c r="J2983" s="2" t="s">
        <v>2948</v>
      </c>
      <c r="K2983" s="2" t="s">
        <v>2947</v>
      </c>
      <c r="L2983" s="2" t="s">
        <v>2946</v>
      </c>
      <c r="M2983" s="1">
        <v>3</v>
      </c>
      <c r="N2983" s="33"/>
      <c r="O2983" s="80">
        <f>MATCH(C2983,大汇总!$A$2:$A$6000,0)</f>
        <v>3386</v>
      </c>
      <c r="P2983">
        <f t="shared" ca="1" si="140"/>
        <v>0.37865739012554667</v>
      </c>
    </row>
    <row r="2984" spans="1:16" ht="70.150000000000006" hidden="1" customHeight="1">
      <c r="A2984" s="80" t="s">
        <v>16120</v>
      </c>
      <c r="B2984" s="54">
        <v>538</v>
      </c>
      <c r="C2984" s="2" t="s">
        <v>14107</v>
      </c>
      <c r="D2984" s="1" t="s">
        <v>14108</v>
      </c>
      <c r="E2984" s="9" t="str">
        <f t="shared" si="138"/>
        <v/>
      </c>
      <c r="G2984" s="9" t="s">
        <v>17860</v>
      </c>
      <c r="H2984" s="9"/>
      <c r="I2984" s="17" t="str">
        <f t="shared" si="139"/>
        <v/>
      </c>
      <c r="J2984" s="2" t="s">
        <v>14109</v>
      </c>
      <c r="K2984" s="2" t="s">
        <v>14108</v>
      </c>
      <c r="L2984" s="2" t="s">
        <v>14110</v>
      </c>
      <c r="M2984" s="17">
        <v>2</v>
      </c>
      <c r="N2984" s="25"/>
      <c r="O2984" s="80">
        <f>MATCH(C2984,大汇总!$A$2:$A$6000,0)</f>
        <v>2396</v>
      </c>
      <c r="P2984">
        <f t="shared" ca="1" si="140"/>
        <v>0.22932307635532834</v>
      </c>
    </row>
    <row r="2985" spans="1:16" ht="70.150000000000006" hidden="1" customHeight="1">
      <c r="A2985" s="80" t="s">
        <v>16115</v>
      </c>
      <c r="B2985" s="1">
        <v>539</v>
      </c>
      <c r="C2985" s="2" t="s">
        <v>15722</v>
      </c>
      <c r="D2985" s="1" t="s">
        <v>5446</v>
      </c>
      <c r="E2985" s="1" t="str">
        <f t="shared" si="138"/>
        <v/>
      </c>
      <c r="G2985" s="1" t="s">
        <v>17860</v>
      </c>
      <c r="H2985" s="9"/>
      <c r="I2985" s="17" t="str">
        <f t="shared" si="139"/>
        <v/>
      </c>
      <c r="J2985" s="2" t="s">
        <v>5447</v>
      </c>
      <c r="K2985" s="2" t="s">
        <v>5446</v>
      </c>
      <c r="L2985" s="2" t="s">
        <v>5448</v>
      </c>
      <c r="M2985" s="17">
        <v>2</v>
      </c>
      <c r="N2985" s="24"/>
      <c r="O2985" s="80">
        <f>MATCH(C2985,大汇总!$A$2:$A$6000,0)</f>
        <v>400</v>
      </c>
      <c r="P2985">
        <f t="shared" ca="1" si="140"/>
        <v>0.58782152721897252</v>
      </c>
    </row>
    <row r="2986" spans="1:16" ht="70.150000000000006" hidden="1" customHeight="1">
      <c r="A2986" s="80" t="s">
        <v>16113</v>
      </c>
      <c r="B2986" s="34">
        <v>539</v>
      </c>
      <c r="C2986" s="35" t="s">
        <v>1362</v>
      </c>
      <c r="D2986" s="1" t="s">
        <v>1363</v>
      </c>
      <c r="E2986" s="34" t="str">
        <f t="shared" si="138"/>
        <v/>
      </c>
      <c r="F2986" s="80" t="s">
        <v>29486</v>
      </c>
      <c r="G2986" s="34"/>
      <c r="H2986" s="36">
        <v>2</v>
      </c>
      <c r="I2986" s="37" t="str">
        <f t="shared" si="139"/>
        <v>√</v>
      </c>
      <c r="J2986" s="35" t="s">
        <v>1364</v>
      </c>
      <c r="K2986" s="35" t="s">
        <v>1363</v>
      </c>
      <c r="L2986" s="35" t="s">
        <v>1365</v>
      </c>
      <c r="M2986" s="17">
        <v>2</v>
      </c>
      <c r="N2986" s="23"/>
      <c r="O2986" s="80">
        <f>MATCH(C2986,大汇总!$A$2:$A$6000,0)</f>
        <v>1617</v>
      </c>
      <c r="P2986">
        <f t="shared" ca="1" si="140"/>
        <v>0.20069622404873089</v>
      </c>
    </row>
    <row r="2987" spans="1:16" ht="70.150000000000006" hidden="1" customHeight="1">
      <c r="A2987" s="80" t="s">
        <v>16114</v>
      </c>
      <c r="B2987" s="1">
        <v>539</v>
      </c>
      <c r="C2987" s="2" t="s">
        <v>2949</v>
      </c>
      <c r="D2987" s="1" t="s">
        <v>2950</v>
      </c>
      <c r="E2987" s="1" t="str">
        <f t="shared" si="138"/>
        <v/>
      </c>
      <c r="G2987" s="1"/>
      <c r="H2987" s="9">
        <v>2</v>
      </c>
      <c r="I2987" s="1" t="str">
        <f t="shared" si="139"/>
        <v>√</v>
      </c>
      <c r="J2987" s="2" t="s">
        <v>2951</v>
      </c>
      <c r="K2987" s="2" t="s">
        <v>2950</v>
      </c>
      <c r="L2987" s="2" t="s">
        <v>2952</v>
      </c>
      <c r="M2987" s="1">
        <v>2</v>
      </c>
      <c r="N2987" s="33"/>
      <c r="O2987" s="80">
        <f>MATCH(C2987,大汇总!$A$2:$A$6000,0)</f>
        <v>3353</v>
      </c>
      <c r="P2987">
        <f t="shared" ca="1" si="140"/>
        <v>0.38471714676112323</v>
      </c>
    </row>
    <row r="2988" spans="1:16" ht="70.150000000000006" hidden="1" customHeight="1">
      <c r="A2988" s="80" t="s">
        <v>16120</v>
      </c>
      <c r="B2988" s="54">
        <v>539</v>
      </c>
      <c r="C2988" s="2" t="s">
        <v>14111</v>
      </c>
      <c r="D2988" s="1" t="s">
        <v>14112</v>
      </c>
      <c r="E2988" s="9" t="str">
        <f t="shared" si="138"/>
        <v/>
      </c>
      <c r="G2988" s="9" t="s">
        <v>17860</v>
      </c>
      <c r="H2988" s="9"/>
      <c r="I2988" s="17" t="str">
        <f t="shared" si="139"/>
        <v/>
      </c>
      <c r="J2988" s="2" t="s">
        <v>14112</v>
      </c>
      <c r="K2988" s="2" t="s">
        <v>14113</v>
      </c>
      <c r="L2988" s="2" t="s">
        <v>14114</v>
      </c>
      <c r="M2988" s="17">
        <v>1</v>
      </c>
      <c r="N2988" s="25"/>
      <c r="O2988" s="80">
        <f>MATCH(C2988,大汇总!$A$2:$A$6000,0)</f>
        <v>2395</v>
      </c>
      <c r="P2988">
        <f t="shared" ca="1" si="140"/>
        <v>0.63339556317379686</v>
      </c>
    </row>
    <row r="2989" spans="1:16" ht="70.150000000000006" hidden="1" customHeight="1">
      <c r="A2989" s="80" t="s">
        <v>16115</v>
      </c>
      <c r="B2989" s="1">
        <v>540</v>
      </c>
      <c r="C2989" s="2" t="s">
        <v>15723</v>
      </c>
      <c r="D2989" s="1">
        <v>1</v>
      </c>
      <c r="E2989" s="1" t="str">
        <f t="shared" si="138"/>
        <v/>
      </c>
      <c r="G2989" s="1" t="s">
        <v>17860</v>
      </c>
      <c r="H2989" s="9"/>
      <c r="I2989" s="17" t="str">
        <f t="shared" si="139"/>
        <v/>
      </c>
      <c r="J2989" s="2">
        <v>2</v>
      </c>
      <c r="K2989" s="2">
        <v>1</v>
      </c>
      <c r="L2989" s="2">
        <v>3</v>
      </c>
      <c r="M2989" s="17">
        <v>2</v>
      </c>
      <c r="N2989" s="24"/>
      <c r="O2989" s="80" t="e">
        <f>MATCH(C2989,大汇总!$A$2:$A$6000,0)</f>
        <v>#N/A</v>
      </c>
      <c r="P2989">
        <f t="shared" ca="1" si="140"/>
        <v>0.73740469837986578</v>
      </c>
    </row>
    <row r="2990" spans="1:16" ht="70.150000000000006" hidden="1" customHeight="1">
      <c r="A2990" s="80" t="s">
        <v>16113</v>
      </c>
      <c r="B2990" s="1">
        <v>540</v>
      </c>
      <c r="C2990" s="2" t="s">
        <v>1366</v>
      </c>
      <c r="D2990" s="1" t="s">
        <v>1367</v>
      </c>
      <c r="E2990" s="1" t="str">
        <f t="shared" si="138"/>
        <v/>
      </c>
      <c r="G2990" s="1"/>
      <c r="H2990" s="9">
        <v>1</v>
      </c>
      <c r="I2990" s="17" t="str">
        <f t="shared" si="139"/>
        <v>√</v>
      </c>
      <c r="J2990" s="2" t="s">
        <v>1367</v>
      </c>
      <c r="K2990" s="2" t="s">
        <v>1368</v>
      </c>
      <c r="L2990" s="2" t="s">
        <v>1369</v>
      </c>
      <c r="M2990" s="17">
        <v>1</v>
      </c>
      <c r="N2990" s="23"/>
      <c r="O2990" s="80">
        <f>MATCH(C2990,大汇总!$A$2:$A$6000,0)</f>
        <v>1618</v>
      </c>
      <c r="P2990">
        <f t="shared" ca="1" si="140"/>
        <v>0.28016215812177436</v>
      </c>
    </row>
    <row r="2991" spans="1:16" ht="70.150000000000006" hidden="1" customHeight="1">
      <c r="A2991" s="80" t="s">
        <v>16116</v>
      </c>
      <c r="B2991" s="1">
        <v>540</v>
      </c>
      <c r="C2991" s="2" t="s">
        <v>7553</v>
      </c>
      <c r="D2991" s="1" t="s">
        <v>7554</v>
      </c>
      <c r="E2991" s="1" t="str">
        <f t="shared" si="138"/>
        <v/>
      </c>
      <c r="F2991" s="9" t="s">
        <v>17901</v>
      </c>
      <c r="G2991" s="9" t="s">
        <v>17857</v>
      </c>
      <c r="H2991" s="9"/>
      <c r="I2991" s="17" t="str">
        <f t="shared" si="139"/>
        <v/>
      </c>
      <c r="J2991" s="2" t="s">
        <v>7556</v>
      </c>
      <c r="K2991" s="2" t="s">
        <v>7555</v>
      </c>
      <c r="L2991" s="2" t="s">
        <v>7554</v>
      </c>
      <c r="M2991" s="17">
        <v>3</v>
      </c>
      <c r="N2991" s="38"/>
      <c r="O2991" s="80">
        <f>MATCH(C2991,大汇总!$A$2:$A$6000,0)</f>
        <v>523</v>
      </c>
      <c r="P2991">
        <f t="shared" ca="1" si="140"/>
        <v>0.22918166126493567</v>
      </c>
    </row>
    <row r="2992" spans="1:16" ht="70.150000000000006" hidden="1" customHeight="1">
      <c r="A2992" s="80" t="s">
        <v>16114</v>
      </c>
      <c r="B2992" s="1">
        <v>540</v>
      </c>
      <c r="C2992" s="2" t="s">
        <v>2953</v>
      </c>
      <c r="D2992" s="1" t="s">
        <v>2954</v>
      </c>
      <c r="E2992" s="1" t="str">
        <f t="shared" si="138"/>
        <v/>
      </c>
      <c r="F2992" s="80" t="s">
        <v>18001</v>
      </c>
      <c r="G2992" s="1"/>
      <c r="H2992" s="9">
        <v>1</v>
      </c>
      <c r="I2992" s="1" t="str">
        <f t="shared" si="139"/>
        <v>√</v>
      </c>
      <c r="J2992" s="2" t="s">
        <v>2954</v>
      </c>
      <c r="K2992" s="2" t="s">
        <v>2955</v>
      </c>
      <c r="L2992" s="2" t="s">
        <v>2956</v>
      </c>
      <c r="M2992" s="1">
        <v>1</v>
      </c>
      <c r="N2992" s="77"/>
      <c r="O2992" s="80">
        <f>MATCH(C2992,大汇总!$A$2:$A$6000,0)</f>
        <v>928</v>
      </c>
      <c r="P2992">
        <f t="shared" ca="1" si="140"/>
        <v>7.4514733572082714E-2</v>
      </c>
    </row>
    <row r="2993" spans="1:16" ht="70.150000000000006" hidden="1" customHeight="1">
      <c r="A2993" s="80" t="s">
        <v>16120</v>
      </c>
      <c r="B2993" s="54">
        <v>540</v>
      </c>
      <c r="C2993" s="2" t="s">
        <v>14115</v>
      </c>
      <c r="D2993" s="1" t="s">
        <v>13901</v>
      </c>
      <c r="E2993" s="9" t="str">
        <f t="shared" si="138"/>
        <v/>
      </c>
      <c r="G2993" s="9" t="s">
        <v>17860</v>
      </c>
      <c r="H2993" s="9"/>
      <c r="I2993" s="17" t="str">
        <f t="shared" si="139"/>
        <v/>
      </c>
      <c r="J2993" s="2" t="s">
        <v>13904</v>
      </c>
      <c r="K2993" s="2" t="s">
        <v>14116</v>
      </c>
      <c r="L2993" s="2" t="s">
        <v>13901</v>
      </c>
      <c r="M2993" s="17">
        <v>3</v>
      </c>
      <c r="N2993" s="25"/>
      <c r="O2993" s="80" t="e">
        <f>MATCH(C2993,大汇总!$A$2:$A$6000,0)</f>
        <v>#N/A</v>
      </c>
      <c r="P2993">
        <f t="shared" ca="1" si="140"/>
        <v>0.76495919321483752</v>
      </c>
    </row>
    <row r="2994" spans="1:16" ht="70.150000000000006" hidden="1" customHeight="1">
      <c r="A2994" s="80" t="s">
        <v>16115</v>
      </c>
      <c r="B2994" s="1">
        <v>541</v>
      </c>
      <c r="C2994" s="2" t="s">
        <v>15724</v>
      </c>
      <c r="D2994" s="1">
        <v>2</v>
      </c>
      <c r="E2994" s="1" t="str">
        <f t="shared" si="138"/>
        <v/>
      </c>
      <c r="G2994" s="1" t="s">
        <v>17860</v>
      </c>
      <c r="H2994" s="9"/>
      <c r="I2994" s="17" t="str">
        <f t="shared" si="139"/>
        <v/>
      </c>
      <c r="J2994" s="2">
        <v>2</v>
      </c>
      <c r="K2994" s="2">
        <v>1</v>
      </c>
      <c r="L2994" s="2">
        <v>3</v>
      </c>
      <c r="M2994" s="17">
        <v>1</v>
      </c>
      <c r="N2994" s="24"/>
      <c r="O2994" s="80" t="e">
        <f>MATCH(C2994,大汇总!$A$2:$A$6000,0)</f>
        <v>#N/A</v>
      </c>
      <c r="P2994">
        <f t="shared" ca="1" si="140"/>
        <v>0.2033632199203097</v>
      </c>
    </row>
    <row r="2995" spans="1:16" ht="70.150000000000006" hidden="1" customHeight="1">
      <c r="A2995" s="80" t="s">
        <v>16113</v>
      </c>
      <c r="B2995" s="34">
        <v>541</v>
      </c>
      <c r="C2995" s="35" t="s">
        <v>1370</v>
      </c>
      <c r="D2995" s="1" t="s">
        <v>1368</v>
      </c>
      <c r="E2995" s="34" t="str">
        <f t="shared" si="138"/>
        <v/>
      </c>
      <c r="F2995" s="80" t="s">
        <v>29486</v>
      </c>
      <c r="G2995" s="34"/>
      <c r="H2995" s="36">
        <v>1</v>
      </c>
      <c r="I2995" s="37" t="str">
        <f t="shared" si="139"/>
        <v>√</v>
      </c>
      <c r="J2995" s="35" t="s">
        <v>1368</v>
      </c>
      <c r="K2995" s="35" t="s">
        <v>1367</v>
      </c>
      <c r="L2995" s="35" t="s">
        <v>1369</v>
      </c>
      <c r="M2995" s="17">
        <v>1</v>
      </c>
      <c r="N2995" s="24"/>
      <c r="O2995" s="80">
        <f>MATCH(C2995,大汇总!$A$2:$A$6000,0)</f>
        <v>3650</v>
      </c>
      <c r="P2995">
        <f t="shared" ca="1" si="140"/>
        <v>0.42192488374358827</v>
      </c>
    </row>
    <row r="2996" spans="1:16" ht="70.150000000000006" hidden="1" customHeight="1">
      <c r="A2996" s="80" t="s">
        <v>16116</v>
      </c>
      <c r="B2996" s="1">
        <v>541</v>
      </c>
      <c r="C2996" s="2" t="s">
        <v>7557</v>
      </c>
      <c r="D2996" s="1" t="s">
        <v>7558</v>
      </c>
      <c r="E2996" s="1" t="str">
        <f t="shared" si="138"/>
        <v/>
      </c>
      <c r="F2996" s="9" t="s">
        <v>17901</v>
      </c>
      <c r="G2996" s="9" t="s">
        <v>17857</v>
      </c>
      <c r="H2996" s="9"/>
      <c r="I2996" s="17" t="str">
        <f t="shared" si="139"/>
        <v/>
      </c>
      <c r="J2996" s="2" t="s">
        <v>7558</v>
      </c>
      <c r="K2996" s="2" t="s">
        <v>7559</v>
      </c>
      <c r="L2996" s="2" t="s">
        <v>7560</v>
      </c>
      <c r="M2996" s="17">
        <v>1</v>
      </c>
      <c r="N2996" s="38"/>
      <c r="O2996" s="80">
        <f>MATCH(C2996,大汇总!$A$2:$A$6000,0)</f>
        <v>524</v>
      </c>
      <c r="P2996">
        <f t="shared" ca="1" si="140"/>
        <v>0.59436221535136224</v>
      </c>
    </row>
    <row r="2997" spans="1:16" ht="70.150000000000006" hidden="1" customHeight="1">
      <c r="A2997" s="80" t="s">
        <v>16114</v>
      </c>
      <c r="B2997" s="1">
        <v>541</v>
      </c>
      <c r="C2997" s="2" t="s">
        <v>2957</v>
      </c>
      <c r="D2997" s="1" t="s">
        <v>2217</v>
      </c>
      <c r="E2997" s="1" t="str">
        <f t="shared" si="138"/>
        <v/>
      </c>
      <c r="F2997" s="80" t="s">
        <v>18001</v>
      </c>
      <c r="G2997" s="1"/>
      <c r="H2997" s="9">
        <v>3</v>
      </c>
      <c r="I2997" s="1" t="str">
        <f t="shared" si="139"/>
        <v>√</v>
      </c>
      <c r="J2997" s="2" t="s">
        <v>2958</v>
      </c>
      <c r="K2997" s="2" t="s">
        <v>2216</v>
      </c>
      <c r="L2997" s="2" t="s">
        <v>2217</v>
      </c>
      <c r="M2997" s="1">
        <v>3</v>
      </c>
      <c r="N2997" s="77"/>
      <c r="O2997" s="80">
        <f>MATCH(C2997,大汇总!$A$2:$A$6000,0)</f>
        <v>1578</v>
      </c>
      <c r="P2997">
        <f t="shared" ca="1" si="140"/>
        <v>0.17959444805156521</v>
      </c>
    </row>
    <row r="2998" spans="1:16" ht="70.150000000000006" hidden="1" customHeight="1">
      <c r="A2998" s="80" t="s">
        <v>16120</v>
      </c>
      <c r="B2998" s="54">
        <v>541</v>
      </c>
      <c r="C2998" s="2" t="s">
        <v>14117</v>
      </c>
      <c r="D2998" s="1" t="s">
        <v>11743</v>
      </c>
      <c r="E2998" s="9" t="str">
        <f t="shared" si="138"/>
        <v/>
      </c>
      <c r="G2998" s="9" t="s">
        <v>17860</v>
      </c>
      <c r="H2998" s="9"/>
      <c r="I2998" s="17" t="str">
        <f t="shared" si="139"/>
        <v/>
      </c>
      <c r="J2998" s="2" t="s">
        <v>4826</v>
      </c>
      <c r="K2998" s="2" t="s">
        <v>734</v>
      </c>
      <c r="L2998" s="2" t="s">
        <v>11743</v>
      </c>
      <c r="M2998" s="17">
        <v>3</v>
      </c>
      <c r="N2998" s="25"/>
      <c r="O2998" s="80" t="e">
        <f>MATCH(C2998,大汇总!$A$2:$A$6000,0)</f>
        <v>#N/A</v>
      </c>
      <c r="P2998">
        <f t="shared" ca="1" si="140"/>
        <v>0.69988329268012184</v>
      </c>
    </row>
    <row r="2999" spans="1:16" ht="70.150000000000006" hidden="1" customHeight="1">
      <c r="A2999" s="80" t="s">
        <v>16115</v>
      </c>
      <c r="B2999" s="1">
        <v>542</v>
      </c>
      <c r="C2999" s="2" t="s">
        <v>15725</v>
      </c>
      <c r="D2999" s="1" t="s">
        <v>15726</v>
      </c>
      <c r="E2999" s="1" t="str">
        <f t="shared" si="138"/>
        <v/>
      </c>
      <c r="G2999" s="1"/>
      <c r="H2999" s="9">
        <v>1</v>
      </c>
      <c r="I2999" s="17" t="str">
        <f t="shared" si="139"/>
        <v>√</v>
      </c>
      <c r="J2999" s="2" t="s">
        <v>5449</v>
      </c>
      <c r="K2999" s="2" t="s">
        <v>5450</v>
      </c>
      <c r="L2999" s="2" t="s">
        <v>5451</v>
      </c>
      <c r="M2999" s="17">
        <v>1</v>
      </c>
      <c r="N2999" s="24"/>
      <c r="O2999" s="80">
        <f>MATCH(C2999,大汇总!$A$2:$A$6000,0)</f>
        <v>838</v>
      </c>
      <c r="P2999">
        <f t="shared" ca="1" si="140"/>
        <v>1.4890942552569064E-2</v>
      </c>
    </row>
    <row r="3000" spans="1:16" ht="70.150000000000006" hidden="1" customHeight="1">
      <c r="A3000" s="80" t="s">
        <v>16113</v>
      </c>
      <c r="B3000" s="1">
        <v>542</v>
      </c>
      <c r="C3000" s="2" t="s">
        <v>1371</v>
      </c>
      <c r="D3000" s="1">
        <v>15</v>
      </c>
      <c r="E3000" s="1" t="str">
        <f t="shared" si="138"/>
        <v/>
      </c>
      <c r="F3000" s="80" t="s">
        <v>29486</v>
      </c>
      <c r="G3000" s="1" t="s">
        <v>17866</v>
      </c>
      <c r="H3000" s="9">
        <v>3</v>
      </c>
      <c r="I3000" s="17" t="str">
        <f t="shared" si="139"/>
        <v>√</v>
      </c>
      <c r="J3000" s="2">
        <v>30</v>
      </c>
      <c r="K3000" s="2">
        <v>20</v>
      </c>
      <c r="L3000" s="2">
        <v>15</v>
      </c>
      <c r="M3000" s="17">
        <v>3</v>
      </c>
      <c r="N3000" s="24"/>
      <c r="O3000" s="80">
        <f>MATCH(C3000,大汇总!$A$2:$A$6000,0)</f>
        <v>3624</v>
      </c>
      <c r="P3000">
        <f t="shared" ca="1" si="140"/>
        <v>0.71988285231480587</v>
      </c>
    </row>
    <row r="3001" spans="1:16" ht="70.150000000000006" hidden="1" customHeight="1">
      <c r="A3001" s="80" t="s">
        <v>16116</v>
      </c>
      <c r="B3001" s="1">
        <v>542</v>
      </c>
      <c r="C3001" s="2" t="s">
        <v>7561</v>
      </c>
      <c r="D3001" s="1" t="s">
        <v>7562</v>
      </c>
      <c r="E3001" s="1" t="str">
        <f t="shared" si="138"/>
        <v/>
      </c>
      <c r="F3001" s="9" t="s">
        <v>17901</v>
      </c>
      <c r="G3001" s="9" t="s">
        <v>17857</v>
      </c>
      <c r="H3001" s="9"/>
      <c r="I3001" s="17" t="str">
        <f t="shared" si="139"/>
        <v/>
      </c>
      <c r="J3001" s="2" t="s">
        <v>7564</v>
      </c>
      <c r="K3001" s="2" t="s">
        <v>7563</v>
      </c>
      <c r="L3001" s="2" t="s">
        <v>7562</v>
      </c>
      <c r="M3001" s="17">
        <v>3</v>
      </c>
      <c r="N3001" s="38"/>
      <c r="O3001" s="80">
        <f>MATCH(C3001,大汇总!$A$2:$A$6000,0)</f>
        <v>528</v>
      </c>
      <c r="P3001">
        <f t="shared" ca="1" si="140"/>
        <v>0.18679723786028224</v>
      </c>
    </row>
    <row r="3002" spans="1:16" ht="70.150000000000006" hidden="1" customHeight="1">
      <c r="A3002" s="80" t="s">
        <v>16114</v>
      </c>
      <c r="B3002" s="1">
        <v>542</v>
      </c>
      <c r="C3002" s="2" t="s">
        <v>2959</v>
      </c>
      <c r="D3002" s="1" t="s">
        <v>2217</v>
      </c>
      <c r="E3002" s="1" t="str">
        <f t="shared" si="138"/>
        <v/>
      </c>
      <c r="F3002" s="80" t="s">
        <v>18001</v>
      </c>
      <c r="G3002" s="1"/>
      <c r="H3002" s="9">
        <v>1</v>
      </c>
      <c r="I3002" s="1" t="str">
        <f t="shared" si="139"/>
        <v>√</v>
      </c>
      <c r="J3002" s="2" t="s">
        <v>2217</v>
      </c>
      <c r="K3002" s="2" t="s">
        <v>2216</v>
      </c>
      <c r="L3002" s="2" t="s">
        <v>2958</v>
      </c>
      <c r="M3002" s="1">
        <v>1</v>
      </c>
      <c r="N3002" s="77"/>
      <c r="O3002" s="80" t="e">
        <f>MATCH(C3002,大汇总!$A$2:$A$6000,0)</f>
        <v>#N/A</v>
      </c>
      <c r="P3002">
        <f t="shared" ca="1" si="140"/>
        <v>0.31715895717725429</v>
      </c>
    </row>
    <row r="3003" spans="1:16" ht="70.150000000000006" hidden="1" customHeight="1">
      <c r="A3003" s="80" t="s">
        <v>16120</v>
      </c>
      <c r="B3003" s="54">
        <v>542</v>
      </c>
      <c r="C3003" s="2" t="s">
        <v>14118</v>
      </c>
      <c r="D3003" s="1" t="s">
        <v>14119</v>
      </c>
      <c r="E3003" s="9" t="str">
        <f t="shared" si="138"/>
        <v/>
      </c>
      <c r="G3003" s="9" t="s">
        <v>17860</v>
      </c>
      <c r="H3003" s="9"/>
      <c r="I3003" s="17" t="str">
        <f t="shared" si="139"/>
        <v/>
      </c>
      <c r="J3003" s="2" t="s">
        <v>13901</v>
      </c>
      <c r="K3003" s="2" t="s">
        <v>14120</v>
      </c>
      <c r="L3003" s="2" t="s">
        <v>14119</v>
      </c>
      <c r="M3003" s="17">
        <v>3</v>
      </c>
      <c r="N3003" s="25"/>
      <c r="O3003" s="80">
        <f>MATCH(C3003,大汇总!$A$2:$A$6000,0)</f>
        <v>2400</v>
      </c>
      <c r="P3003">
        <f t="shared" ca="1" si="140"/>
        <v>3.3020681004344965E-2</v>
      </c>
    </row>
    <row r="3004" spans="1:16" ht="70.150000000000006" hidden="1" customHeight="1">
      <c r="A3004" s="80" t="s">
        <v>16115</v>
      </c>
      <c r="B3004" s="1">
        <v>543</v>
      </c>
      <c r="C3004" s="2" t="s">
        <v>15727</v>
      </c>
      <c r="D3004" s="1" t="s">
        <v>3878</v>
      </c>
      <c r="E3004" s="1" t="str">
        <f t="shared" si="138"/>
        <v/>
      </c>
      <c r="G3004" s="1"/>
      <c r="H3004" s="9">
        <v>3</v>
      </c>
      <c r="I3004" s="17" t="str">
        <f t="shared" si="139"/>
        <v>√</v>
      </c>
      <c r="J3004" s="2" t="s">
        <v>3880</v>
      </c>
      <c r="K3004" s="2" t="s">
        <v>5452</v>
      </c>
      <c r="L3004" s="2" t="s">
        <v>3878</v>
      </c>
      <c r="M3004" s="17">
        <v>3</v>
      </c>
      <c r="N3004" s="24"/>
      <c r="O3004" s="80" t="e">
        <f>MATCH(C3004,大汇总!$A$2:$A$6000,0)</f>
        <v>#N/A</v>
      </c>
      <c r="P3004">
        <f t="shared" ca="1" si="140"/>
        <v>0.39593662584824629</v>
      </c>
    </row>
    <row r="3005" spans="1:16" ht="70.150000000000006" hidden="1" customHeight="1">
      <c r="A3005" s="80" t="s">
        <v>16113</v>
      </c>
      <c r="B3005" s="1">
        <v>543</v>
      </c>
      <c r="C3005" s="2" t="s">
        <v>1372</v>
      </c>
      <c r="D3005" s="1" t="s">
        <v>1373</v>
      </c>
      <c r="E3005" s="1" t="str">
        <f t="shared" si="138"/>
        <v/>
      </c>
      <c r="F3005" s="138" t="s">
        <v>17973</v>
      </c>
      <c r="G3005" s="1" t="s">
        <v>17866</v>
      </c>
      <c r="H3005" s="9">
        <v>1</v>
      </c>
      <c r="I3005" s="17" t="str">
        <f t="shared" si="139"/>
        <v>√</v>
      </c>
      <c r="J3005" s="2" t="s">
        <v>1373</v>
      </c>
      <c r="K3005" s="2" t="s">
        <v>1374</v>
      </c>
      <c r="L3005" s="2" t="s">
        <v>1375</v>
      </c>
      <c r="M3005" s="17">
        <v>1</v>
      </c>
      <c r="N3005" s="23"/>
      <c r="O3005" s="80">
        <f>MATCH(C3005,大汇总!$A$2:$A$6000,0)</f>
        <v>2014</v>
      </c>
      <c r="P3005">
        <f t="shared" ca="1" si="140"/>
        <v>0.37839141708160706</v>
      </c>
    </row>
    <row r="3006" spans="1:16" ht="70.150000000000006" hidden="1" customHeight="1">
      <c r="A3006" s="80" t="s">
        <v>16116</v>
      </c>
      <c r="B3006" s="1">
        <v>543</v>
      </c>
      <c r="C3006" s="2" t="s">
        <v>7565</v>
      </c>
      <c r="D3006" s="1">
        <v>0.255</v>
      </c>
      <c r="E3006" s="1" t="str">
        <f t="shared" si="138"/>
        <v/>
      </c>
      <c r="F3006" s="1" t="s">
        <v>17901</v>
      </c>
      <c r="G3006" s="9" t="s">
        <v>17857</v>
      </c>
      <c r="H3006" s="9"/>
      <c r="I3006" s="17" t="str">
        <f t="shared" si="139"/>
        <v/>
      </c>
      <c r="J3006" s="2">
        <v>0.255</v>
      </c>
      <c r="K3006" s="2">
        <v>0.28499999999999998</v>
      </c>
      <c r="L3006" s="2">
        <v>0.37</v>
      </c>
      <c r="M3006" s="17">
        <v>1</v>
      </c>
      <c r="N3006" s="38"/>
      <c r="O3006" s="80">
        <f>MATCH(C3006,大汇总!$A$2:$A$6000,0)</f>
        <v>530</v>
      </c>
      <c r="P3006">
        <f t="shared" ca="1" si="140"/>
        <v>0.84767675211610694</v>
      </c>
    </row>
    <row r="3007" spans="1:16" ht="70.150000000000006" hidden="1" customHeight="1">
      <c r="A3007" s="80" t="s">
        <v>16114</v>
      </c>
      <c r="B3007" s="1">
        <v>543</v>
      </c>
      <c r="C3007" s="2" t="s">
        <v>2960</v>
      </c>
      <c r="D3007" s="1" t="s">
        <v>2961</v>
      </c>
      <c r="E3007" s="1" t="str">
        <f t="shared" si="138"/>
        <v>颠簸弱</v>
      </c>
      <c r="G3007" s="1"/>
      <c r="H3007" s="9">
        <v>1</v>
      </c>
      <c r="I3007" s="1" t="str">
        <f t="shared" si="139"/>
        <v>×</v>
      </c>
      <c r="J3007" s="2" t="s">
        <v>2962</v>
      </c>
      <c r="K3007" s="2" t="s">
        <v>2961</v>
      </c>
      <c r="L3007" s="2" t="s">
        <v>2963</v>
      </c>
      <c r="M3007" s="1">
        <v>2</v>
      </c>
      <c r="N3007" s="33"/>
      <c r="O3007" s="80">
        <f>MATCH(C3007,大汇总!$A$2:$A$6000,0)</f>
        <v>4602</v>
      </c>
      <c r="P3007">
        <f t="shared" ca="1" si="140"/>
        <v>0.63546591342655334</v>
      </c>
    </row>
    <row r="3008" spans="1:16" ht="70.150000000000006" hidden="1" customHeight="1">
      <c r="A3008" s="80" t="s">
        <v>16120</v>
      </c>
      <c r="B3008" s="54">
        <v>543</v>
      </c>
      <c r="C3008" s="2" t="s">
        <v>14121</v>
      </c>
      <c r="D3008" s="1" t="s">
        <v>13904</v>
      </c>
      <c r="E3008" s="9" t="str">
        <f t="shared" si="138"/>
        <v/>
      </c>
      <c r="G3008" s="9" t="s">
        <v>17860</v>
      </c>
      <c r="H3008" s="9"/>
      <c r="I3008" s="17" t="str">
        <f t="shared" si="139"/>
        <v/>
      </c>
      <c r="J3008" s="2" t="s">
        <v>14122</v>
      </c>
      <c r="K3008" s="2" t="s">
        <v>13904</v>
      </c>
      <c r="L3008" s="2" t="s">
        <v>13901</v>
      </c>
      <c r="M3008" s="17">
        <v>2</v>
      </c>
      <c r="N3008" s="25"/>
      <c r="O3008" s="80">
        <f>MATCH(C3008,大汇总!$A$2:$A$6000,0)</f>
        <v>2402</v>
      </c>
      <c r="P3008">
        <f t="shared" ca="1" si="140"/>
        <v>0.59863220982827869</v>
      </c>
    </row>
    <row r="3009" spans="1:16" ht="70.150000000000006" hidden="1" customHeight="1">
      <c r="A3009" s="80" t="s">
        <v>16115</v>
      </c>
      <c r="B3009" s="1">
        <v>544</v>
      </c>
      <c r="C3009" s="2" t="s">
        <v>15728</v>
      </c>
      <c r="D3009" s="1" t="s">
        <v>3883</v>
      </c>
      <c r="E3009" s="1" t="str">
        <f t="shared" si="138"/>
        <v/>
      </c>
      <c r="G3009" s="1" t="s">
        <v>30195</v>
      </c>
      <c r="H3009" s="9">
        <v>3</v>
      </c>
      <c r="I3009" s="17" t="str">
        <f t="shared" si="139"/>
        <v>√</v>
      </c>
      <c r="J3009" s="2" t="s">
        <v>3884</v>
      </c>
      <c r="K3009" s="2" t="s">
        <v>3882</v>
      </c>
      <c r="L3009" s="2" t="s">
        <v>3883</v>
      </c>
      <c r="M3009" s="17">
        <v>3</v>
      </c>
      <c r="N3009" s="24"/>
      <c r="O3009" s="80">
        <f>MATCH(C3009,大汇总!$A$2:$A$6000,0)</f>
        <v>3176</v>
      </c>
      <c r="P3009">
        <f t="shared" ca="1" si="140"/>
        <v>0.17789039079603552</v>
      </c>
    </row>
    <row r="3010" spans="1:16" ht="70.150000000000006" hidden="1" customHeight="1">
      <c r="A3010" s="80" t="s">
        <v>16113</v>
      </c>
      <c r="B3010" s="1">
        <v>544</v>
      </c>
      <c r="C3010" s="2" t="s">
        <v>1376</v>
      </c>
      <c r="D3010" s="1">
        <v>1.5</v>
      </c>
      <c r="E3010" s="1" t="str">
        <f t="shared" ref="E3010:E3073" si="141">IF(I3010="×",IF(M3010=1,J3010,IF(M3010=2,K3010,IF(M3010=3,L3010,""))),"")</f>
        <v/>
      </c>
      <c r="G3010" s="1" t="s">
        <v>17866</v>
      </c>
      <c r="H3010" s="9">
        <v>2</v>
      </c>
      <c r="I3010" s="17" t="str">
        <f t="shared" ref="I3010:I3073" si="142">IF(H3010="","",IF(H3010=M3010,"√","×"))</f>
        <v>√</v>
      </c>
      <c r="J3010" s="2">
        <v>1</v>
      </c>
      <c r="K3010" s="2">
        <v>1.5</v>
      </c>
      <c r="L3010" s="2">
        <v>2</v>
      </c>
      <c r="M3010" s="17">
        <v>2</v>
      </c>
      <c r="N3010" s="24"/>
      <c r="O3010" s="80">
        <f>MATCH(C3010,大汇总!$A$2:$A$6000,0)</f>
        <v>1806</v>
      </c>
      <c r="P3010">
        <f t="shared" ref="P3010:P3073" ca="1" si="143">RAND()</f>
        <v>0.49021474522303343</v>
      </c>
    </row>
    <row r="3011" spans="1:16" ht="70.150000000000006" hidden="1" customHeight="1">
      <c r="A3011" s="80" t="s">
        <v>16116</v>
      </c>
      <c r="B3011" s="1">
        <v>544</v>
      </c>
      <c r="C3011" s="2" t="s">
        <v>7566</v>
      </c>
      <c r="D3011" s="1">
        <v>0.22500000000000001</v>
      </c>
      <c r="E3011" s="1" t="str">
        <f t="shared" si="141"/>
        <v/>
      </c>
      <c r="G3011" s="1" t="s">
        <v>17860</v>
      </c>
      <c r="H3011" s="9"/>
      <c r="I3011" s="17" t="str">
        <f t="shared" si="142"/>
        <v/>
      </c>
      <c r="J3011" s="2">
        <v>0.26</v>
      </c>
      <c r="K3011" s="2">
        <v>0.2</v>
      </c>
      <c r="L3011" s="2">
        <v>0.22500000000000001</v>
      </c>
      <c r="M3011" s="17">
        <v>3</v>
      </c>
      <c r="N3011" s="38"/>
      <c r="O3011" s="80">
        <f>MATCH(C3011,大汇总!$A$2:$A$6000,0)</f>
        <v>531</v>
      </c>
      <c r="P3011">
        <f t="shared" ca="1" si="143"/>
        <v>0.58239364238954183</v>
      </c>
    </row>
    <row r="3012" spans="1:16" ht="70.150000000000006" hidden="1" customHeight="1">
      <c r="A3012" s="80" t="s">
        <v>16114</v>
      </c>
      <c r="B3012" s="1">
        <v>544</v>
      </c>
      <c r="C3012" s="2" t="s">
        <v>2964</v>
      </c>
      <c r="D3012" s="1" t="s">
        <v>2965</v>
      </c>
      <c r="E3012" s="1" t="str">
        <f t="shared" si="141"/>
        <v/>
      </c>
      <c r="F3012" s="80" t="s">
        <v>18001</v>
      </c>
      <c r="G3012" s="1"/>
      <c r="H3012" s="9">
        <v>1</v>
      </c>
      <c r="I3012" s="1" t="str">
        <f t="shared" si="142"/>
        <v>√</v>
      </c>
      <c r="J3012" s="2" t="s">
        <v>2965</v>
      </c>
      <c r="K3012" s="2" t="s">
        <v>2966</v>
      </c>
      <c r="L3012" s="2" t="s">
        <v>2967</v>
      </c>
      <c r="M3012" s="1">
        <v>1</v>
      </c>
      <c r="N3012" s="77"/>
      <c r="O3012" s="80">
        <f>MATCH(C3012,大汇总!$A$2:$A$6000,0)</f>
        <v>1852</v>
      </c>
      <c r="P3012">
        <f t="shared" ca="1" si="143"/>
        <v>4.8654243097035144E-2</v>
      </c>
    </row>
    <row r="3013" spans="1:16" ht="70.150000000000006" hidden="1" customHeight="1">
      <c r="A3013" s="80" t="s">
        <v>16120</v>
      </c>
      <c r="B3013" s="69">
        <v>544</v>
      </c>
      <c r="C3013" s="7" t="s">
        <v>14123</v>
      </c>
      <c r="D3013" s="8" t="s">
        <v>14124</v>
      </c>
      <c r="E3013" s="4" t="str">
        <f t="shared" si="141"/>
        <v/>
      </c>
      <c r="G3013" s="9" t="s">
        <v>17860</v>
      </c>
      <c r="H3013" s="4"/>
      <c r="I3013" s="21" t="str">
        <f t="shared" si="142"/>
        <v/>
      </c>
      <c r="J3013" s="7" t="s">
        <v>13901</v>
      </c>
      <c r="K3013" s="7" t="s">
        <v>14125</v>
      </c>
      <c r="L3013" s="7" t="s">
        <v>14124</v>
      </c>
      <c r="M3013" s="17">
        <v>3</v>
      </c>
      <c r="N3013" s="25"/>
      <c r="O3013" s="80">
        <f>MATCH(C3013,大汇总!$A$2:$A$6000,0)</f>
        <v>2401</v>
      </c>
      <c r="P3013">
        <f t="shared" ca="1" si="143"/>
        <v>8.7532874057753896E-2</v>
      </c>
    </row>
    <row r="3014" spans="1:16" ht="70.150000000000006" hidden="1" customHeight="1">
      <c r="A3014" s="80" t="s">
        <v>16115</v>
      </c>
      <c r="B3014" s="1">
        <v>545</v>
      </c>
      <c r="C3014" s="2" t="s">
        <v>15729</v>
      </c>
      <c r="D3014" s="1" t="s">
        <v>3888</v>
      </c>
      <c r="E3014" s="1" t="str">
        <f t="shared" si="141"/>
        <v/>
      </c>
      <c r="G3014" s="1" t="s">
        <v>30195</v>
      </c>
      <c r="H3014" s="9">
        <v>2</v>
      </c>
      <c r="I3014" s="17" t="str">
        <f t="shared" si="142"/>
        <v>√</v>
      </c>
      <c r="J3014" s="2" t="s">
        <v>5453</v>
      </c>
      <c r="K3014" s="2" t="s">
        <v>3888</v>
      </c>
      <c r="L3014" s="2" t="s">
        <v>5454</v>
      </c>
      <c r="M3014" s="17">
        <v>2</v>
      </c>
      <c r="N3014" s="24"/>
      <c r="O3014" s="80">
        <f>MATCH(C3014,大汇总!$A$2:$A$6000,0)</f>
        <v>3177</v>
      </c>
      <c r="P3014">
        <f t="shared" ca="1" si="143"/>
        <v>0.45114568461414961</v>
      </c>
    </row>
    <row r="3015" spans="1:16" ht="70.150000000000006" hidden="1" customHeight="1">
      <c r="A3015" s="80" t="s">
        <v>16113</v>
      </c>
      <c r="B3015" s="1">
        <v>545</v>
      </c>
      <c r="C3015" s="2" t="s">
        <v>1377</v>
      </c>
      <c r="D3015" s="1">
        <v>1</v>
      </c>
      <c r="E3015" s="1" t="str">
        <f t="shared" si="141"/>
        <v/>
      </c>
      <c r="G3015" s="1" t="s">
        <v>17866</v>
      </c>
      <c r="H3015" s="9">
        <v>3</v>
      </c>
      <c r="I3015" s="17" t="str">
        <f t="shared" si="142"/>
        <v>√</v>
      </c>
      <c r="J3015" s="2">
        <v>2</v>
      </c>
      <c r="K3015" s="2">
        <v>1.5</v>
      </c>
      <c r="L3015" s="2">
        <v>1</v>
      </c>
      <c r="M3015" s="17">
        <v>3</v>
      </c>
      <c r="N3015" s="24"/>
      <c r="O3015" s="80">
        <f>MATCH(C3015,大汇总!$A$2:$A$6000,0)</f>
        <v>1807</v>
      </c>
      <c r="P3015">
        <f t="shared" ca="1" si="143"/>
        <v>0.24349960997237252</v>
      </c>
    </row>
    <row r="3016" spans="1:16" ht="70.150000000000006" hidden="1" customHeight="1">
      <c r="A3016" s="80" t="s">
        <v>16116</v>
      </c>
      <c r="B3016" s="1">
        <v>545</v>
      </c>
      <c r="C3016" s="2" t="s">
        <v>7567</v>
      </c>
      <c r="D3016" s="1">
        <v>0.26</v>
      </c>
      <c r="E3016" s="1" t="str">
        <f t="shared" si="141"/>
        <v/>
      </c>
      <c r="F3016" s="9" t="s">
        <v>17901</v>
      </c>
      <c r="G3016" s="9" t="s">
        <v>17857</v>
      </c>
      <c r="H3016" s="9"/>
      <c r="I3016" s="17" t="str">
        <f t="shared" si="142"/>
        <v/>
      </c>
      <c r="J3016" s="2">
        <v>0.3</v>
      </c>
      <c r="K3016" s="2">
        <v>0.26</v>
      </c>
      <c r="L3016" s="2">
        <v>0.24</v>
      </c>
      <c r="M3016" s="17">
        <v>2</v>
      </c>
      <c r="N3016" s="38"/>
      <c r="O3016" s="80">
        <f>MATCH(C3016,大汇总!$A$2:$A$6000,0)</f>
        <v>532</v>
      </c>
      <c r="P3016">
        <f t="shared" ca="1" si="143"/>
        <v>0.10619001080010859</v>
      </c>
    </row>
    <row r="3017" spans="1:16" ht="70.150000000000006" hidden="1" customHeight="1">
      <c r="A3017" s="80" t="s">
        <v>16114</v>
      </c>
      <c r="B3017" s="1">
        <v>545</v>
      </c>
      <c r="C3017" s="2" t="s">
        <v>2968</v>
      </c>
      <c r="D3017" s="1" t="s">
        <v>2969</v>
      </c>
      <c r="E3017" s="1" t="str">
        <f t="shared" si="141"/>
        <v/>
      </c>
      <c r="F3017" s="80" t="s">
        <v>18001</v>
      </c>
      <c r="G3017" s="1" t="s">
        <v>17866</v>
      </c>
      <c r="H3017" s="9">
        <v>2</v>
      </c>
      <c r="I3017" s="1" t="str">
        <f t="shared" si="142"/>
        <v>√</v>
      </c>
      <c r="J3017" s="2" t="s">
        <v>2970</v>
      </c>
      <c r="K3017" s="2" t="s">
        <v>2969</v>
      </c>
      <c r="L3017" s="2" t="s">
        <v>2971</v>
      </c>
      <c r="M3017" s="1">
        <v>2</v>
      </c>
      <c r="N3017" s="77"/>
      <c r="O3017" s="80">
        <f>MATCH(C3017,大汇总!$A$2:$A$6000,0)</f>
        <v>1853</v>
      </c>
      <c r="P3017">
        <f t="shared" ca="1" si="143"/>
        <v>0.30820594155125625</v>
      </c>
    </row>
    <row r="3018" spans="1:16" ht="70.150000000000006" hidden="1" customHeight="1">
      <c r="A3018" s="80" t="s">
        <v>16120</v>
      </c>
      <c r="B3018" s="54">
        <v>545</v>
      </c>
      <c r="C3018" s="2" t="s">
        <v>14126</v>
      </c>
      <c r="D3018" s="1" t="s">
        <v>13904</v>
      </c>
      <c r="E3018" s="9" t="str">
        <f t="shared" si="141"/>
        <v/>
      </c>
      <c r="G3018" s="9" t="s">
        <v>17860</v>
      </c>
      <c r="H3018" s="9"/>
      <c r="I3018" s="17" t="str">
        <f t="shared" si="142"/>
        <v/>
      </c>
      <c r="J3018" s="2" t="s">
        <v>13904</v>
      </c>
      <c r="K3018" s="2" t="s">
        <v>14124</v>
      </c>
      <c r="L3018" s="2" t="s">
        <v>13901</v>
      </c>
      <c r="M3018" s="17">
        <v>1</v>
      </c>
      <c r="N3018" s="25"/>
      <c r="O3018" s="80" t="e">
        <f>MATCH(C3018,大汇总!$A$2:$A$6000,0)</f>
        <v>#N/A</v>
      </c>
      <c r="P3018">
        <f t="shared" ca="1" si="143"/>
        <v>0.86513187874325825</v>
      </c>
    </row>
    <row r="3019" spans="1:16" ht="70.150000000000006" hidden="1" customHeight="1">
      <c r="A3019" s="80" t="s">
        <v>16115</v>
      </c>
      <c r="B3019" s="1">
        <v>546</v>
      </c>
      <c r="C3019" s="2" t="s">
        <v>15730</v>
      </c>
      <c r="D3019" s="1" t="s">
        <v>5453</v>
      </c>
      <c r="E3019" s="1" t="str">
        <f t="shared" si="141"/>
        <v/>
      </c>
      <c r="G3019" s="1" t="s">
        <v>30195</v>
      </c>
      <c r="H3019" s="9">
        <v>3</v>
      </c>
      <c r="I3019" s="17" t="str">
        <f t="shared" si="142"/>
        <v>√</v>
      </c>
      <c r="J3019" s="2" t="s">
        <v>3892</v>
      </c>
      <c r="K3019" s="2" t="s">
        <v>3891</v>
      </c>
      <c r="L3019" s="2" t="s">
        <v>5453</v>
      </c>
      <c r="M3019" s="17">
        <v>3</v>
      </c>
      <c r="N3019" s="24"/>
      <c r="O3019" s="80" t="e">
        <f>MATCH(C3019,大汇总!$A$2:$A$6000,0)</f>
        <v>#N/A</v>
      </c>
      <c r="P3019">
        <f t="shared" ca="1" si="143"/>
        <v>0.97746613829876738</v>
      </c>
    </row>
    <row r="3020" spans="1:16" ht="70.150000000000006" hidden="1" customHeight="1">
      <c r="A3020" s="80" t="s">
        <v>16113</v>
      </c>
      <c r="B3020" s="34">
        <v>546</v>
      </c>
      <c r="C3020" s="35" t="s">
        <v>1378</v>
      </c>
      <c r="D3020" s="1" t="s">
        <v>1379</v>
      </c>
      <c r="E3020" s="34" t="str">
        <f t="shared" si="141"/>
        <v/>
      </c>
      <c r="F3020" s="80" t="s">
        <v>29518</v>
      </c>
      <c r="G3020" s="34"/>
      <c r="H3020" s="36">
        <v>3</v>
      </c>
      <c r="I3020" s="37" t="str">
        <f t="shared" si="142"/>
        <v>√</v>
      </c>
      <c r="J3020" s="35" t="s">
        <v>1381</v>
      </c>
      <c r="K3020" s="35" t="s">
        <v>1380</v>
      </c>
      <c r="L3020" s="35" t="s">
        <v>1379</v>
      </c>
      <c r="M3020" s="17">
        <v>3</v>
      </c>
      <c r="N3020" s="24"/>
      <c r="O3020" s="80">
        <f>MATCH(C3020,大汇总!$A$2:$A$6000,0)</f>
        <v>5168</v>
      </c>
      <c r="P3020">
        <f t="shared" ca="1" si="143"/>
        <v>0.7063711492118514</v>
      </c>
    </row>
    <row r="3021" spans="1:16" ht="70.150000000000006" hidden="1" customHeight="1">
      <c r="A3021" s="80" t="s">
        <v>16116</v>
      </c>
      <c r="B3021" s="1">
        <v>546</v>
      </c>
      <c r="C3021" s="2" t="s">
        <v>7568</v>
      </c>
      <c r="D3021" s="1" t="s">
        <v>7569</v>
      </c>
      <c r="E3021" s="1" t="str">
        <f t="shared" si="141"/>
        <v/>
      </c>
      <c r="G3021" s="1" t="s">
        <v>17860</v>
      </c>
      <c r="H3021" s="9"/>
      <c r="I3021" s="17" t="str">
        <f t="shared" si="142"/>
        <v/>
      </c>
      <c r="J3021" s="2" t="s">
        <v>7570</v>
      </c>
      <c r="K3021" s="2" t="s">
        <v>7569</v>
      </c>
      <c r="L3021" s="2" t="s">
        <v>7555</v>
      </c>
      <c r="M3021" s="17">
        <v>2</v>
      </c>
      <c r="N3021" s="38"/>
      <c r="O3021" s="80">
        <f>MATCH(C3021,大汇总!$A$2:$A$6000,0)</f>
        <v>534</v>
      </c>
      <c r="P3021">
        <f t="shared" ca="1" si="143"/>
        <v>8.8475299713809186E-2</v>
      </c>
    </row>
    <row r="3022" spans="1:16" ht="70.150000000000006" hidden="1" customHeight="1">
      <c r="A3022" s="80" t="s">
        <v>16114</v>
      </c>
      <c r="B3022" s="1">
        <v>546</v>
      </c>
      <c r="C3022" s="2" t="s">
        <v>2972</v>
      </c>
      <c r="D3022" s="1" t="s">
        <v>2973</v>
      </c>
      <c r="E3022" s="1" t="str">
        <f t="shared" si="141"/>
        <v/>
      </c>
      <c r="F3022" s="80" t="s">
        <v>17986</v>
      </c>
      <c r="G3022" s="1"/>
      <c r="H3022" s="9">
        <v>2</v>
      </c>
      <c r="I3022" s="1" t="str">
        <f t="shared" si="142"/>
        <v>√</v>
      </c>
      <c r="J3022" s="2" t="s">
        <v>2974</v>
      </c>
      <c r="K3022" s="2" t="s">
        <v>2973</v>
      </c>
      <c r="L3022" s="2" t="s">
        <v>2975</v>
      </c>
      <c r="M3022" s="1">
        <v>2</v>
      </c>
      <c r="N3022" s="77" t="s">
        <v>18003</v>
      </c>
      <c r="O3022" s="80">
        <f>MATCH(C3022,大汇总!$A$2:$A$6000,0)</f>
        <v>1854</v>
      </c>
      <c r="P3022">
        <f t="shared" ca="1" si="143"/>
        <v>0.14293242062625766</v>
      </c>
    </row>
    <row r="3023" spans="1:16" ht="70.150000000000006" hidden="1" customHeight="1">
      <c r="A3023" s="80" t="s">
        <v>16120</v>
      </c>
      <c r="B3023" s="54">
        <v>546</v>
      </c>
      <c r="C3023" s="2" t="s">
        <v>14127</v>
      </c>
      <c r="D3023" s="1" t="s">
        <v>11743</v>
      </c>
      <c r="E3023" s="9" t="str">
        <f t="shared" si="141"/>
        <v/>
      </c>
      <c r="G3023" s="9" t="s">
        <v>17860</v>
      </c>
      <c r="H3023" s="9"/>
      <c r="I3023" s="17" t="str">
        <f t="shared" si="142"/>
        <v/>
      </c>
      <c r="J3023" s="2" t="s">
        <v>734</v>
      </c>
      <c r="K3023" s="2" t="s">
        <v>11743</v>
      </c>
      <c r="L3023" s="2" t="s">
        <v>4826</v>
      </c>
      <c r="M3023" s="17">
        <v>2</v>
      </c>
      <c r="N3023" s="25"/>
      <c r="O3023" s="80" t="e">
        <f>MATCH(C3023,大汇总!$A$2:$A$6000,0)</f>
        <v>#N/A</v>
      </c>
      <c r="P3023">
        <f t="shared" ca="1" si="143"/>
        <v>0.39316529743899131</v>
      </c>
    </row>
    <row r="3024" spans="1:16" ht="70.150000000000006" hidden="1" customHeight="1">
      <c r="A3024" s="80" t="s">
        <v>16115</v>
      </c>
      <c r="B3024" s="1">
        <v>547</v>
      </c>
      <c r="C3024" s="2" t="s">
        <v>15731</v>
      </c>
      <c r="D3024" s="1" t="s">
        <v>5455</v>
      </c>
      <c r="E3024" s="1" t="str">
        <f t="shared" si="141"/>
        <v/>
      </c>
      <c r="G3024" s="1"/>
      <c r="H3024" s="9">
        <v>1</v>
      </c>
      <c r="I3024" s="17" t="str">
        <f t="shared" si="142"/>
        <v>√</v>
      </c>
      <c r="J3024" s="2" t="s">
        <v>5455</v>
      </c>
      <c r="K3024" s="2" t="s">
        <v>5456</v>
      </c>
      <c r="L3024" s="2" t="s">
        <v>3896</v>
      </c>
      <c r="M3024" s="17">
        <v>1</v>
      </c>
      <c r="N3024" s="24"/>
      <c r="O3024" s="80">
        <f>MATCH(C3024,大汇总!$A$2:$A$6000,0)</f>
        <v>3423</v>
      </c>
      <c r="P3024">
        <f t="shared" ca="1" si="143"/>
        <v>0.52485583940504754</v>
      </c>
    </row>
    <row r="3025" spans="1:16" ht="70.150000000000006" hidden="1" customHeight="1">
      <c r="A3025" s="80" t="s">
        <v>16113</v>
      </c>
      <c r="B3025" s="1">
        <v>547</v>
      </c>
      <c r="C3025" s="2" t="s">
        <v>1382</v>
      </c>
      <c r="D3025" s="1" t="s">
        <v>1383</v>
      </c>
      <c r="E3025" s="1" t="str">
        <f t="shared" si="141"/>
        <v/>
      </c>
      <c r="F3025" s="80" t="s">
        <v>29518</v>
      </c>
      <c r="G3025" s="1"/>
      <c r="H3025" s="9">
        <v>3</v>
      </c>
      <c r="I3025" s="17" t="str">
        <f t="shared" si="142"/>
        <v>√</v>
      </c>
      <c r="J3025" s="2" t="s">
        <v>1385</v>
      </c>
      <c r="K3025" s="2" t="s">
        <v>1384</v>
      </c>
      <c r="L3025" s="2" t="s">
        <v>1383</v>
      </c>
      <c r="M3025" s="17">
        <v>3</v>
      </c>
      <c r="N3025" s="24"/>
      <c r="O3025" s="80">
        <f>MATCH(C3025,大汇总!$A$2:$A$6000,0)</f>
        <v>5167</v>
      </c>
      <c r="P3025">
        <f t="shared" ca="1" si="143"/>
        <v>0.4707441579127567</v>
      </c>
    </row>
    <row r="3026" spans="1:16" ht="70.150000000000006" hidden="1" customHeight="1">
      <c r="A3026" s="80" t="s">
        <v>16116</v>
      </c>
      <c r="B3026" s="1">
        <v>547</v>
      </c>
      <c r="C3026" s="2" t="s">
        <v>7571</v>
      </c>
      <c r="D3026" s="1" t="s">
        <v>7572</v>
      </c>
      <c r="E3026" s="1" t="str">
        <f t="shared" si="141"/>
        <v/>
      </c>
      <c r="G3026" s="1" t="s">
        <v>17860</v>
      </c>
      <c r="H3026" s="9"/>
      <c r="I3026" s="17" t="str">
        <f t="shared" si="142"/>
        <v/>
      </c>
      <c r="J3026" s="2" t="s">
        <v>7572</v>
      </c>
      <c r="K3026" s="2" t="s">
        <v>7573</v>
      </c>
      <c r="L3026" s="2" t="s">
        <v>7574</v>
      </c>
      <c r="M3026" s="17">
        <v>1</v>
      </c>
      <c r="N3026" s="38"/>
      <c r="O3026" s="80">
        <f>MATCH(C3026,大汇总!$A$2:$A$6000,0)</f>
        <v>535</v>
      </c>
      <c r="P3026">
        <f t="shared" ca="1" si="143"/>
        <v>0.64693245006757683</v>
      </c>
    </row>
    <row r="3027" spans="1:16" ht="70.150000000000006" hidden="1" customHeight="1">
      <c r="A3027" s="80" t="s">
        <v>16114</v>
      </c>
      <c r="B3027" s="1">
        <v>547</v>
      </c>
      <c r="C3027" s="2" t="s">
        <v>2976</v>
      </c>
      <c r="D3027" s="1" t="s">
        <v>2977</v>
      </c>
      <c r="E3027" s="1" t="str">
        <f t="shared" si="141"/>
        <v>在夏季，急流向北，强度减弱</v>
      </c>
      <c r="F3027" s="80" t="s">
        <v>17986</v>
      </c>
      <c r="G3027" s="1"/>
      <c r="H3027" s="9">
        <v>1</v>
      </c>
      <c r="I3027" s="1" t="str">
        <f t="shared" si="142"/>
        <v>×</v>
      </c>
      <c r="J3027" s="2" t="s">
        <v>2978</v>
      </c>
      <c r="K3027" s="2" t="s">
        <v>2977</v>
      </c>
      <c r="L3027" s="2" t="s">
        <v>2979</v>
      </c>
      <c r="M3027" s="1">
        <v>2</v>
      </c>
      <c r="N3027" s="77"/>
      <c r="O3027" s="80">
        <f>MATCH(C3027,大汇总!$A$2:$A$6000,0)</f>
        <v>2808</v>
      </c>
      <c r="P3027">
        <f t="shared" ca="1" si="143"/>
        <v>0.74407601883752617</v>
      </c>
    </row>
    <row r="3028" spans="1:16" ht="70.150000000000006" hidden="1" customHeight="1">
      <c r="A3028" s="80" t="s">
        <v>16120</v>
      </c>
      <c r="B3028" s="54">
        <v>547</v>
      </c>
      <c r="C3028" s="2" t="s">
        <v>14128</v>
      </c>
      <c r="D3028" s="1" t="s">
        <v>14104</v>
      </c>
      <c r="E3028" s="9" t="str">
        <f t="shared" si="141"/>
        <v/>
      </c>
      <c r="G3028" s="9" t="s">
        <v>17860</v>
      </c>
      <c r="H3028" s="9"/>
      <c r="I3028" s="17" t="str">
        <f t="shared" si="142"/>
        <v/>
      </c>
      <c r="J3028" s="2" t="s">
        <v>14104</v>
      </c>
      <c r="K3028" s="2" t="s">
        <v>14105</v>
      </c>
      <c r="L3028" s="2" t="s">
        <v>14129</v>
      </c>
      <c r="M3028" s="17">
        <v>1</v>
      </c>
      <c r="N3028" s="25"/>
      <c r="O3028" s="80">
        <f>MATCH(C3028,大汇总!$A$2:$A$6000,0)</f>
        <v>2399</v>
      </c>
      <c r="P3028">
        <f t="shared" ca="1" si="143"/>
        <v>6.4149451085206866E-2</v>
      </c>
    </row>
    <row r="3029" spans="1:16" ht="70.150000000000006" hidden="1" customHeight="1">
      <c r="A3029" s="80" t="s">
        <v>16115</v>
      </c>
      <c r="B3029" s="1">
        <v>548</v>
      </c>
      <c r="C3029" s="2" t="s">
        <v>15732</v>
      </c>
      <c r="D3029" s="1" t="s">
        <v>5457</v>
      </c>
      <c r="E3029" s="1" t="str">
        <f t="shared" si="141"/>
        <v/>
      </c>
      <c r="G3029" s="1"/>
      <c r="H3029" s="9">
        <v>1</v>
      </c>
      <c r="I3029" s="17" t="str">
        <f t="shared" si="142"/>
        <v>√</v>
      </c>
      <c r="J3029" s="2" t="s">
        <v>5457</v>
      </c>
      <c r="K3029" s="2" t="s">
        <v>5458</v>
      </c>
      <c r="L3029" s="2" t="s">
        <v>5459</v>
      </c>
      <c r="M3029" s="17">
        <v>1</v>
      </c>
      <c r="N3029" s="24"/>
      <c r="O3029" s="80">
        <f>MATCH(C3029,大汇总!$A$2:$A$6000,0)</f>
        <v>3170</v>
      </c>
      <c r="P3029">
        <f t="shared" ca="1" si="143"/>
        <v>0.53011716839535639</v>
      </c>
    </row>
    <row r="3030" spans="1:16" ht="70.150000000000006" hidden="1" customHeight="1">
      <c r="A3030" s="80" t="s">
        <v>16113</v>
      </c>
      <c r="B3030" s="1">
        <v>548</v>
      </c>
      <c r="C3030" s="2" t="s">
        <v>1386</v>
      </c>
      <c r="D3030" s="1" t="s">
        <v>1387</v>
      </c>
      <c r="E3030" s="1" t="str">
        <f t="shared" si="141"/>
        <v/>
      </c>
      <c r="F3030" s="80" t="s">
        <v>17979</v>
      </c>
      <c r="G3030" s="1" t="s">
        <v>17866</v>
      </c>
      <c r="H3030" s="9">
        <v>1</v>
      </c>
      <c r="I3030" s="17" t="str">
        <f t="shared" si="142"/>
        <v>√</v>
      </c>
      <c r="J3030" s="2" t="s">
        <v>1387</v>
      </c>
      <c r="K3030" s="2" t="s">
        <v>1388</v>
      </c>
      <c r="L3030" s="2" t="s">
        <v>1389</v>
      </c>
      <c r="M3030" s="17">
        <v>1</v>
      </c>
      <c r="N3030" s="23"/>
      <c r="O3030" s="80">
        <f>MATCH(C3030,大汇总!$A$2:$A$6000,0)</f>
        <v>1808</v>
      </c>
      <c r="P3030">
        <f t="shared" ca="1" si="143"/>
        <v>0.95340293990754188</v>
      </c>
    </row>
    <row r="3031" spans="1:16" ht="70.150000000000006" hidden="1" customHeight="1">
      <c r="A3031" s="80" t="s">
        <v>16116</v>
      </c>
      <c r="B3031" s="1">
        <v>548</v>
      </c>
      <c r="C3031" s="2" t="s">
        <v>7575</v>
      </c>
      <c r="D3031" s="1" t="s">
        <v>7576</v>
      </c>
      <c r="E3031" s="1" t="str">
        <f t="shared" si="141"/>
        <v/>
      </c>
      <c r="G3031" s="1" t="s">
        <v>17860</v>
      </c>
      <c r="H3031" s="9"/>
      <c r="I3031" s="17" t="str">
        <f t="shared" si="142"/>
        <v/>
      </c>
      <c r="J3031" s="2" t="s">
        <v>7578</v>
      </c>
      <c r="K3031" s="2" t="s">
        <v>7577</v>
      </c>
      <c r="L3031" s="2" t="s">
        <v>7576</v>
      </c>
      <c r="M3031" s="17">
        <v>3</v>
      </c>
      <c r="N3031" s="38"/>
      <c r="O3031" s="80">
        <f>MATCH(C3031,大汇总!$A$2:$A$6000,0)</f>
        <v>536</v>
      </c>
      <c r="P3031">
        <f t="shared" ca="1" si="143"/>
        <v>0.37895096684621365</v>
      </c>
    </row>
    <row r="3032" spans="1:16" ht="70.150000000000006" hidden="1" customHeight="1">
      <c r="A3032" s="80" t="s">
        <v>16114</v>
      </c>
      <c r="B3032" s="1">
        <v>548</v>
      </c>
      <c r="C3032" s="2" t="s">
        <v>2980</v>
      </c>
      <c r="D3032" s="1" t="s">
        <v>2981</v>
      </c>
      <c r="E3032" s="1" t="str">
        <f t="shared" si="141"/>
        <v/>
      </c>
      <c r="G3032" s="1"/>
      <c r="H3032" s="9">
        <v>1</v>
      </c>
      <c r="I3032" s="1" t="str">
        <f t="shared" si="142"/>
        <v>√</v>
      </c>
      <c r="J3032" s="2" t="s">
        <v>2981</v>
      </c>
      <c r="K3032" s="2" t="s">
        <v>2982</v>
      </c>
      <c r="L3032" s="2" t="s">
        <v>2983</v>
      </c>
      <c r="M3032" s="1">
        <v>1</v>
      </c>
      <c r="N3032" s="33"/>
      <c r="O3032" s="80">
        <f>MATCH(C3032,大汇总!$A$2:$A$6000,0)</f>
        <v>4670</v>
      </c>
      <c r="P3032">
        <f t="shared" ca="1" si="143"/>
        <v>0.11211059672500034</v>
      </c>
    </row>
    <row r="3033" spans="1:16" ht="70.150000000000006" hidden="1" customHeight="1">
      <c r="A3033" s="80" t="s">
        <v>16120</v>
      </c>
      <c r="B3033" s="54">
        <v>548</v>
      </c>
      <c r="C3033" s="2" t="s">
        <v>14130</v>
      </c>
      <c r="D3033" s="1" t="s">
        <v>14131</v>
      </c>
      <c r="E3033" s="9" t="str">
        <f t="shared" si="141"/>
        <v/>
      </c>
      <c r="G3033" s="9" t="s">
        <v>17860</v>
      </c>
      <c r="H3033" s="9"/>
      <c r="I3033" s="17" t="str">
        <f t="shared" si="142"/>
        <v/>
      </c>
      <c r="J3033" s="2" t="s">
        <v>13904</v>
      </c>
      <c r="K3033" s="2" t="s">
        <v>13901</v>
      </c>
      <c r="L3033" s="2" t="s">
        <v>14131</v>
      </c>
      <c r="M3033" s="17">
        <v>3</v>
      </c>
      <c r="N3033" s="25"/>
      <c r="O3033" s="80" t="e">
        <f>MATCH(C3033,大汇总!$A$2:$A$6000,0)</f>
        <v>#N/A</v>
      </c>
      <c r="P3033">
        <f t="shared" ca="1" si="143"/>
        <v>0.46444464178962086</v>
      </c>
    </row>
    <row r="3034" spans="1:16" ht="70.150000000000006" hidden="1" customHeight="1">
      <c r="A3034" s="80" t="s">
        <v>16115</v>
      </c>
      <c r="B3034" s="1">
        <v>549</v>
      </c>
      <c r="C3034" s="2" t="s">
        <v>15733</v>
      </c>
      <c r="D3034" s="1" t="s">
        <v>3902</v>
      </c>
      <c r="E3034" s="1" t="str">
        <f t="shared" si="141"/>
        <v/>
      </c>
      <c r="G3034" s="1"/>
      <c r="H3034" s="9">
        <v>2</v>
      </c>
      <c r="I3034" s="17" t="str">
        <f t="shared" si="142"/>
        <v>√</v>
      </c>
      <c r="J3034" s="2" t="s">
        <v>3903</v>
      </c>
      <c r="K3034" s="2" t="s">
        <v>3902</v>
      </c>
      <c r="L3034" s="2" t="s">
        <v>5458</v>
      </c>
      <c r="M3034" s="17">
        <v>2</v>
      </c>
      <c r="N3034" s="24"/>
      <c r="O3034" s="80">
        <f>MATCH(C3034,大汇总!$A$2:$A$6000,0)</f>
        <v>4656</v>
      </c>
      <c r="P3034">
        <f t="shared" ca="1" si="143"/>
        <v>0.24946028560477929</v>
      </c>
    </row>
    <row r="3035" spans="1:16" ht="70.150000000000006" hidden="1" customHeight="1">
      <c r="A3035" s="80" t="s">
        <v>16113</v>
      </c>
      <c r="B3035" s="1">
        <v>549</v>
      </c>
      <c r="C3035" s="2" t="s">
        <v>1390</v>
      </c>
      <c r="D3035" s="1" t="s">
        <v>1391</v>
      </c>
      <c r="E3035" s="1" t="str">
        <f t="shared" si="141"/>
        <v/>
      </c>
      <c r="F3035" s="80" t="s">
        <v>29518</v>
      </c>
      <c r="G3035" s="1" t="s">
        <v>17866</v>
      </c>
      <c r="H3035" s="9">
        <v>1</v>
      </c>
      <c r="I3035" s="17" t="str">
        <f t="shared" si="142"/>
        <v>√</v>
      </c>
      <c r="J3035" s="2" t="s">
        <v>1391</v>
      </c>
      <c r="K3035" s="2" t="s">
        <v>1392</v>
      </c>
      <c r="L3035" s="2" t="s">
        <v>1393</v>
      </c>
      <c r="M3035" s="17">
        <v>1</v>
      </c>
      <c r="N3035" s="23"/>
      <c r="O3035" s="80">
        <f>MATCH(C3035,大汇总!$A$2:$A$6000,0)</f>
        <v>5170</v>
      </c>
      <c r="P3035">
        <f t="shared" ca="1" si="143"/>
        <v>0.65656131166344234</v>
      </c>
    </row>
    <row r="3036" spans="1:16" ht="70.150000000000006" hidden="1" customHeight="1">
      <c r="A3036" s="80" t="s">
        <v>16116</v>
      </c>
      <c r="B3036" s="1">
        <v>549</v>
      </c>
      <c r="C3036" s="2" t="s">
        <v>7579</v>
      </c>
      <c r="D3036" s="1" t="s">
        <v>7580</v>
      </c>
      <c r="E3036" s="1" t="str">
        <f t="shared" si="141"/>
        <v/>
      </c>
      <c r="F3036" s="9" t="s">
        <v>17901</v>
      </c>
      <c r="G3036" s="9" t="s">
        <v>17857</v>
      </c>
      <c r="H3036" s="9"/>
      <c r="I3036" s="17" t="str">
        <f t="shared" si="142"/>
        <v/>
      </c>
      <c r="J3036" s="2" t="s">
        <v>7580</v>
      </c>
      <c r="K3036" s="2" t="s">
        <v>7581</v>
      </c>
      <c r="L3036" s="2" t="s">
        <v>7582</v>
      </c>
      <c r="M3036" s="17">
        <v>1</v>
      </c>
      <c r="N3036" s="38"/>
      <c r="O3036" s="80">
        <f>MATCH(C3036,大汇总!$A$2:$A$6000,0)</f>
        <v>537</v>
      </c>
      <c r="P3036">
        <f t="shared" ca="1" si="143"/>
        <v>0.23258970293609638</v>
      </c>
    </row>
    <row r="3037" spans="1:16" ht="70.150000000000006" hidden="1" customHeight="1">
      <c r="A3037" s="80" t="s">
        <v>16114</v>
      </c>
      <c r="B3037" s="1">
        <v>549</v>
      </c>
      <c r="C3037" s="2" t="s">
        <v>2984</v>
      </c>
      <c r="D3037" s="1" t="s">
        <v>2985</v>
      </c>
      <c r="E3037" s="1" t="str">
        <f t="shared" si="141"/>
        <v/>
      </c>
      <c r="G3037" s="1"/>
      <c r="H3037" s="9">
        <v>2</v>
      </c>
      <c r="I3037" s="1" t="str">
        <f t="shared" si="142"/>
        <v>√</v>
      </c>
      <c r="J3037" s="2" t="s">
        <v>2986</v>
      </c>
      <c r="K3037" s="2" t="s">
        <v>2985</v>
      </c>
      <c r="L3037" s="2" t="s">
        <v>2987</v>
      </c>
      <c r="M3037" s="1">
        <v>2</v>
      </c>
      <c r="N3037" s="33"/>
      <c r="O3037" s="80">
        <f>MATCH(C3037,大汇总!$A$2:$A$6000,0)</f>
        <v>1816</v>
      </c>
      <c r="P3037">
        <f t="shared" ca="1" si="143"/>
        <v>0.81583923201522635</v>
      </c>
    </row>
    <row r="3038" spans="1:16" ht="70.150000000000006" hidden="1" customHeight="1">
      <c r="A3038" s="80" t="s">
        <v>16120</v>
      </c>
      <c r="B3038" s="54">
        <v>549</v>
      </c>
      <c r="C3038" s="2" t="s">
        <v>14132</v>
      </c>
      <c r="D3038" s="1" t="s">
        <v>13904</v>
      </c>
      <c r="E3038" s="9" t="str">
        <f t="shared" si="141"/>
        <v/>
      </c>
      <c r="G3038" s="9" t="s">
        <v>17860</v>
      </c>
      <c r="H3038" s="9"/>
      <c r="I3038" s="17" t="str">
        <f t="shared" si="142"/>
        <v/>
      </c>
      <c r="J3038" s="2" t="s">
        <v>14131</v>
      </c>
      <c r="K3038" s="2" t="s">
        <v>13904</v>
      </c>
      <c r="L3038" s="2" t="s">
        <v>13901</v>
      </c>
      <c r="M3038" s="17">
        <v>2</v>
      </c>
      <c r="N3038" s="25"/>
      <c r="O3038" s="80" t="e">
        <f>MATCH(C3038,大汇总!$A$2:$A$6000,0)</f>
        <v>#N/A</v>
      </c>
      <c r="P3038">
        <f t="shared" ca="1" si="143"/>
        <v>0.20161259039866841</v>
      </c>
    </row>
    <row r="3039" spans="1:16" ht="70.150000000000006" hidden="1" customHeight="1">
      <c r="A3039" s="80" t="s">
        <v>16115</v>
      </c>
      <c r="B3039" s="1">
        <v>550</v>
      </c>
      <c r="C3039" s="2" t="s">
        <v>15734</v>
      </c>
      <c r="D3039" s="1" t="s">
        <v>3905</v>
      </c>
      <c r="E3039" s="1" t="str">
        <f t="shared" si="141"/>
        <v/>
      </c>
      <c r="G3039" s="1" t="s">
        <v>30195</v>
      </c>
      <c r="H3039" s="9">
        <v>1</v>
      </c>
      <c r="I3039" s="17" t="str">
        <f t="shared" si="142"/>
        <v>√</v>
      </c>
      <c r="J3039" s="2" t="s">
        <v>3905</v>
      </c>
      <c r="K3039" s="2" t="s">
        <v>3907</v>
      </c>
      <c r="L3039" s="2" t="s">
        <v>5460</v>
      </c>
      <c r="M3039" s="17">
        <v>1</v>
      </c>
      <c r="N3039" s="24"/>
      <c r="O3039" s="80">
        <f>MATCH(C3039,大汇总!$A$2:$A$6000,0)</f>
        <v>4697</v>
      </c>
      <c r="P3039">
        <f t="shared" ca="1" si="143"/>
        <v>0.25162532987757347</v>
      </c>
    </row>
    <row r="3040" spans="1:16" ht="70.150000000000006" hidden="1" customHeight="1">
      <c r="A3040" s="80" t="s">
        <v>16113</v>
      </c>
      <c r="B3040" s="1">
        <v>550</v>
      </c>
      <c r="C3040" s="2" t="s">
        <v>1394</v>
      </c>
      <c r="D3040" s="1" t="s">
        <v>1395</v>
      </c>
      <c r="E3040" s="1" t="str">
        <f t="shared" si="141"/>
        <v/>
      </c>
      <c r="F3040" s="80" t="s">
        <v>29518</v>
      </c>
      <c r="G3040" s="1" t="s">
        <v>17866</v>
      </c>
      <c r="H3040" s="9">
        <v>1</v>
      </c>
      <c r="I3040" s="17" t="str">
        <f t="shared" si="142"/>
        <v>√</v>
      </c>
      <c r="J3040" s="2" t="s">
        <v>1395</v>
      </c>
      <c r="K3040" s="2" t="s">
        <v>1392</v>
      </c>
      <c r="L3040" s="2" t="s">
        <v>1396</v>
      </c>
      <c r="M3040" s="17">
        <v>1</v>
      </c>
      <c r="N3040" s="24"/>
      <c r="O3040" s="80">
        <f>MATCH(C3040,大汇总!$A$2:$A$6000,0)</f>
        <v>5171</v>
      </c>
      <c r="P3040">
        <f t="shared" ca="1" si="143"/>
        <v>0.23977492873996664</v>
      </c>
    </row>
    <row r="3041" spans="1:16" ht="70.150000000000006" hidden="1" customHeight="1">
      <c r="A3041" s="80" t="s">
        <v>16116</v>
      </c>
      <c r="B3041" s="1">
        <v>550</v>
      </c>
      <c r="C3041" s="2" t="s">
        <v>7583</v>
      </c>
      <c r="D3041" s="1" t="s">
        <v>7584</v>
      </c>
      <c r="E3041" s="1" t="str">
        <f t="shared" si="141"/>
        <v/>
      </c>
      <c r="G3041" s="1" t="s">
        <v>17860</v>
      </c>
      <c r="H3041" s="9"/>
      <c r="I3041" s="17" t="str">
        <f t="shared" si="142"/>
        <v/>
      </c>
      <c r="J3041" s="2" t="s">
        <v>7585</v>
      </c>
      <c r="K3041" s="2" t="s">
        <v>7584</v>
      </c>
      <c r="L3041" s="2" t="s">
        <v>7586</v>
      </c>
      <c r="M3041" s="17">
        <v>2</v>
      </c>
      <c r="N3041" s="38"/>
      <c r="O3041" s="80">
        <f>MATCH(C3041,大汇总!$A$2:$A$6000,0)</f>
        <v>538</v>
      </c>
      <c r="P3041">
        <f t="shared" ca="1" si="143"/>
        <v>0.43323423112320159</v>
      </c>
    </row>
    <row r="3042" spans="1:16" ht="70.150000000000006" hidden="1" customHeight="1">
      <c r="A3042" s="80" t="s">
        <v>16114</v>
      </c>
      <c r="B3042" s="1">
        <v>550</v>
      </c>
      <c r="C3042" s="2" t="s">
        <v>2988</v>
      </c>
      <c r="D3042" s="1" t="s">
        <v>2989</v>
      </c>
      <c r="E3042" s="1" t="str">
        <f t="shared" si="141"/>
        <v/>
      </c>
      <c r="G3042" s="1"/>
      <c r="H3042" s="9">
        <v>2</v>
      </c>
      <c r="I3042" s="1" t="str">
        <f t="shared" si="142"/>
        <v>√</v>
      </c>
      <c r="J3042" s="2" t="s">
        <v>2990</v>
      </c>
      <c r="K3042" s="2" t="s">
        <v>2989</v>
      </c>
      <c r="L3042" s="2" t="s">
        <v>2991</v>
      </c>
      <c r="M3042" s="1">
        <v>2</v>
      </c>
      <c r="N3042" s="33"/>
      <c r="O3042" s="80">
        <f>MATCH(C3042,大汇总!$A$2:$A$6000,0)</f>
        <v>714</v>
      </c>
      <c r="P3042">
        <f t="shared" ca="1" si="143"/>
        <v>0.90221313385147273</v>
      </c>
    </row>
    <row r="3043" spans="1:16" ht="70.150000000000006" hidden="1" customHeight="1">
      <c r="A3043" s="80" t="s">
        <v>16120</v>
      </c>
      <c r="B3043" s="54">
        <v>550</v>
      </c>
      <c r="C3043" s="2" t="s">
        <v>14133</v>
      </c>
      <c r="D3043" s="1" t="s">
        <v>13904</v>
      </c>
      <c r="E3043" s="9" t="str">
        <f t="shared" si="141"/>
        <v/>
      </c>
      <c r="G3043" s="9" t="s">
        <v>17860</v>
      </c>
      <c r="H3043" s="9"/>
      <c r="I3043" s="17" t="str">
        <f t="shared" si="142"/>
        <v/>
      </c>
      <c r="J3043" s="2" t="s">
        <v>14131</v>
      </c>
      <c r="K3043" s="2" t="s">
        <v>13904</v>
      </c>
      <c r="L3043" s="2" t="s">
        <v>13901</v>
      </c>
      <c r="M3043" s="17">
        <v>2</v>
      </c>
      <c r="N3043" s="25"/>
      <c r="O3043" s="80">
        <f>MATCH(C3043,大汇总!$A$2:$A$6000,0)</f>
        <v>2404</v>
      </c>
      <c r="P3043">
        <f t="shared" ca="1" si="143"/>
        <v>3.3086354016596986E-2</v>
      </c>
    </row>
    <row r="3044" spans="1:16" ht="70.150000000000006" hidden="1" customHeight="1">
      <c r="A3044" s="80" t="s">
        <v>16115</v>
      </c>
      <c r="B3044" s="1">
        <v>551</v>
      </c>
      <c r="C3044" s="2" t="s">
        <v>15735</v>
      </c>
      <c r="D3044" s="1" t="s">
        <v>5461</v>
      </c>
      <c r="E3044" s="1" t="str">
        <f t="shared" si="141"/>
        <v/>
      </c>
      <c r="G3044" s="1" t="s">
        <v>30195</v>
      </c>
      <c r="H3044" s="9">
        <v>3</v>
      </c>
      <c r="I3044" s="17" t="str">
        <f t="shared" si="142"/>
        <v>√</v>
      </c>
      <c r="J3044" s="2" t="s">
        <v>5462</v>
      </c>
      <c r="K3044" s="2" t="s">
        <v>3911</v>
      </c>
      <c r="L3044" s="2" t="s">
        <v>5461</v>
      </c>
      <c r="M3044" s="17">
        <v>3</v>
      </c>
      <c r="N3044" s="24"/>
      <c r="O3044" s="80">
        <f>MATCH(C3044,大汇总!$A$2:$A$6000,0)</f>
        <v>4696</v>
      </c>
      <c r="P3044">
        <f t="shared" ca="1" si="143"/>
        <v>0.82135222293345567</v>
      </c>
    </row>
    <row r="3045" spans="1:16" ht="70.150000000000006" hidden="1" customHeight="1">
      <c r="A3045" s="80" t="s">
        <v>16113</v>
      </c>
      <c r="B3045" s="1">
        <v>551</v>
      </c>
      <c r="C3045" s="2" t="s">
        <v>1397</v>
      </c>
      <c r="D3045" s="1" t="s">
        <v>1398</v>
      </c>
      <c r="E3045" s="1" t="str">
        <f t="shared" si="141"/>
        <v/>
      </c>
      <c r="F3045" s="80" t="s">
        <v>29518</v>
      </c>
      <c r="G3045" s="1" t="s">
        <v>17866</v>
      </c>
      <c r="H3045" s="9">
        <v>2</v>
      </c>
      <c r="I3045" s="17" t="str">
        <f t="shared" si="142"/>
        <v>√</v>
      </c>
      <c r="J3045" s="2" t="s">
        <v>1388</v>
      </c>
      <c r="K3045" s="2" t="s">
        <v>1398</v>
      </c>
      <c r="L3045" s="2" t="s">
        <v>1389</v>
      </c>
      <c r="M3045" s="17">
        <v>2</v>
      </c>
      <c r="N3045" s="23"/>
      <c r="O3045" s="80" t="e">
        <f>MATCH(C3045,大汇总!$A$2:$A$6000,0)</f>
        <v>#N/A</v>
      </c>
      <c r="P3045">
        <f t="shared" ca="1" si="143"/>
        <v>0.66953923607186505</v>
      </c>
    </row>
    <row r="3046" spans="1:16" ht="70.150000000000006" hidden="1" customHeight="1">
      <c r="A3046" s="80" t="s">
        <v>16116</v>
      </c>
      <c r="B3046" s="1">
        <v>551</v>
      </c>
      <c r="C3046" s="2" t="s">
        <v>7587</v>
      </c>
      <c r="D3046" s="1" t="s">
        <v>7310</v>
      </c>
      <c r="E3046" s="1" t="str">
        <f t="shared" si="141"/>
        <v/>
      </c>
      <c r="G3046" s="1" t="s">
        <v>17860</v>
      </c>
      <c r="H3046" s="9"/>
      <c r="I3046" s="17" t="str">
        <f t="shared" si="142"/>
        <v/>
      </c>
      <c r="J3046" s="2" t="s">
        <v>7293</v>
      </c>
      <c r="K3046" s="2" t="s">
        <v>7588</v>
      </c>
      <c r="L3046" s="2" t="s">
        <v>7310</v>
      </c>
      <c r="M3046" s="17">
        <v>3</v>
      </c>
      <c r="N3046" s="38"/>
      <c r="O3046" s="80">
        <f>MATCH(C3046,大汇总!$A$2:$A$6000,0)</f>
        <v>541</v>
      </c>
      <c r="P3046">
        <f t="shared" ca="1" si="143"/>
        <v>0.48539022970647672</v>
      </c>
    </row>
    <row r="3047" spans="1:16" ht="70.150000000000006" hidden="1" customHeight="1">
      <c r="A3047" s="80" t="s">
        <v>16114</v>
      </c>
      <c r="B3047" s="1">
        <v>551</v>
      </c>
      <c r="C3047" s="2" t="s">
        <v>2992</v>
      </c>
      <c r="D3047" s="1" t="s">
        <v>2993</v>
      </c>
      <c r="E3047" s="1" t="str">
        <f t="shared" si="141"/>
        <v/>
      </c>
      <c r="G3047" s="1"/>
      <c r="H3047" s="9">
        <v>2</v>
      </c>
      <c r="I3047" s="1" t="str">
        <f t="shared" si="142"/>
        <v>√</v>
      </c>
      <c r="J3047" s="2" t="s">
        <v>2994</v>
      </c>
      <c r="K3047" s="2" t="s">
        <v>2993</v>
      </c>
      <c r="L3047" s="2" t="s">
        <v>2995</v>
      </c>
      <c r="M3047" s="1">
        <v>2</v>
      </c>
      <c r="N3047" s="33"/>
      <c r="O3047" s="80">
        <f>MATCH(C3047,大汇总!$A$2:$A$6000,0)</f>
        <v>1819</v>
      </c>
      <c r="P3047">
        <f t="shared" ca="1" si="143"/>
        <v>0.56776444056920783</v>
      </c>
    </row>
    <row r="3048" spans="1:16" ht="70.150000000000006" hidden="1" customHeight="1">
      <c r="A3048" s="80" t="s">
        <v>16120</v>
      </c>
      <c r="B3048" s="54">
        <v>551</v>
      </c>
      <c r="C3048" s="2" t="s">
        <v>14134</v>
      </c>
      <c r="D3048" s="1" t="s">
        <v>13842</v>
      </c>
      <c r="E3048" s="9" t="str">
        <f t="shared" si="141"/>
        <v/>
      </c>
      <c r="G3048" s="9" t="s">
        <v>17860</v>
      </c>
      <c r="H3048" s="9"/>
      <c r="I3048" s="17" t="str">
        <f t="shared" si="142"/>
        <v/>
      </c>
      <c r="J3048" s="2" t="s">
        <v>14136</v>
      </c>
      <c r="K3048" s="2" t="s">
        <v>14135</v>
      </c>
      <c r="L3048" s="2" t="s">
        <v>13842</v>
      </c>
      <c r="M3048" s="17">
        <v>3</v>
      </c>
      <c r="N3048" s="25"/>
      <c r="O3048" s="80">
        <f>MATCH(C3048,大汇总!$A$2:$A$6000,0)</f>
        <v>2405</v>
      </c>
      <c r="P3048">
        <f t="shared" ca="1" si="143"/>
        <v>0.12828934738055298</v>
      </c>
    </row>
    <row r="3049" spans="1:16" ht="70.150000000000006" hidden="1" customHeight="1">
      <c r="A3049" s="80" t="s">
        <v>16115</v>
      </c>
      <c r="B3049" s="1">
        <v>552</v>
      </c>
      <c r="C3049" s="2" t="s">
        <v>15736</v>
      </c>
      <c r="D3049" s="1" t="s">
        <v>3913</v>
      </c>
      <c r="E3049" s="1" t="str">
        <f t="shared" si="141"/>
        <v/>
      </c>
      <c r="G3049" s="1"/>
      <c r="H3049" s="9">
        <v>1</v>
      </c>
      <c r="I3049" s="17" t="str">
        <f t="shared" si="142"/>
        <v>√</v>
      </c>
      <c r="J3049" s="2" t="s">
        <v>3913</v>
      </c>
      <c r="K3049" s="2" t="s">
        <v>5463</v>
      </c>
      <c r="L3049" s="2" t="s">
        <v>3915</v>
      </c>
      <c r="M3049" s="17">
        <v>1</v>
      </c>
      <c r="N3049" s="24"/>
      <c r="O3049" s="80" t="e">
        <f>MATCH(C3049,大汇总!$A$2:$A$6000,0)</f>
        <v>#N/A</v>
      </c>
      <c r="P3049">
        <f t="shared" ca="1" si="143"/>
        <v>0.51194084348824787</v>
      </c>
    </row>
    <row r="3050" spans="1:16" ht="70.150000000000006" hidden="1" customHeight="1">
      <c r="A3050" s="80" t="s">
        <v>16113</v>
      </c>
      <c r="B3050" s="1">
        <v>552</v>
      </c>
      <c r="C3050" s="2" t="s">
        <v>1399</v>
      </c>
      <c r="D3050" s="1" t="s">
        <v>1400</v>
      </c>
      <c r="E3050" s="1" t="str">
        <f t="shared" si="141"/>
        <v/>
      </c>
      <c r="F3050" s="80" t="s">
        <v>29518</v>
      </c>
      <c r="G3050" s="1" t="s">
        <v>17866</v>
      </c>
      <c r="H3050" s="9">
        <v>1</v>
      </c>
      <c r="I3050" s="17" t="str">
        <f t="shared" si="142"/>
        <v>√</v>
      </c>
      <c r="J3050" s="2" t="s">
        <v>1400</v>
      </c>
      <c r="K3050" s="2" t="s">
        <v>1401</v>
      </c>
      <c r="L3050" s="2" t="s">
        <v>1402</v>
      </c>
      <c r="M3050" s="17">
        <v>1</v>
      </c>
      <c r="N3050" s="23"/>
      <c r="O3050" s="80">
        <f>MATCH(C3050,大汇总!$A$2:$A$6000,0)</f>
        <v>5169</v>
      </c>
      <c r="P3050">
        <f t="shared" ca="1" si="143"/>
        <v>0.89549492585151524</v>
      </c>
    </row>
    <row r="3051" spans="1:16" ht="70.150000000000006" hidden="1" customHeight="1">
      <c r="A3051" s="80" t="s">
        <v>16116</v>
      </c>
      <c r="B3051" s="1">
        <v>552</v>
      </c>
      <c r="C3051" s="2" t="s">
        <v>7589</v>
      </c>
      <c r="D3051" s="1" t="s">
        <v>7590</v>
      </c>
      <c r="E3051" s="1" t="str">
        <f t="shared" si="141"/>
        <v/>
      </c>
      <c r="F3051" s="9" t="s">
        <v>17901</v>
      </c>
      <c r="G3051" s="9" t="s">
        <v>17857</v>
      </c>
      <c r="H3051" s="9"/>
      <c r="I3051" s="17" t="str">
        <f t="shared" si="142"/>
        <v/>
      </c>
      <c r="J3051" s="2" t="s">
        <v>7591</v>
      </c>
      <c r="K3051" s="2" t="s">
        <v>7590</v>
      </c>
      <c r="L3051" s="2" t="s">
        <v>7592</v>
      </c>
      <c r="M3051" s="17">
        <v>2</v>
      </c>
      <c r="N3051" s="38"/>
      <c r="O3051" s="80">
        <f>MATCH(C3051,大汇总!$A$2:$A$6000,0)</f>
        <v>3080</v>
      </c>
      <c r="P3051">
        <f t="shared" ca="1" si="143"/>
        <v>0.25375869680505325</v>
      </c>
    </row>
    <row r="3052" spans="1:16" ht="70.150000000000006" hidden="1" customHeight="1">
      <c r="A3052" s="80" t="s">
        <v>16114</v>
      </c>
      <c r="B3052" s="1">
        <v>552</v>
      </c>
      <c r="C3052" s="2" t="s">
        <v>2996</v>
      </c>
      <c r="D3052" s="1" t="s">
        <v>2997</v>
      </c>
      <c r="E3052" s="1" t="str">
        <f t="shared" si="141"/>
        <v/>
      </c>
      <c r="G3052" s="1"/>
      <c r="H3052" s="9"/>
      <c r="I3052" s="1" t="str">
        <f t="shared" si="142"/>
        <v/>
      </c>
      <c r="J3052" s="2" t="s">
        <v>2998</v>
      </c>
      <c r="K3052" s="2" t="s">
        <v>2997</v>
      </c>
      <c r="L3052" s="2" t="s">
        <v>2999</v>
      </c>
      <c r="M3052" s="1">
        <v>2</v>
      </c>
      <c r="N3052" s="33"/>
      <c r="O3052" s="80">
        <f>MATCH(C3052,大汇总!$A$2:$A$6000,0)</f>
        <v>1818</v>
      </c>
      <c r="P3052">
        <f t="shared" ca="1" si="143"/>
        <v>0.15755372362807563</v>
      </c>
    </row>
    <row r="3053" spans="1:16" ht="70.150000000000006" hidden="1" customHeight="1">
      <c r="A3053" s="80" t="s">
        <v>16120</v>
      </c>
      <c r="B3053" s="54">
        <v>552</v>
      </c>
      <c r="C3053" s="2" t="s">
        <v>14137</v>
      </c>
      <c r="D3053" s="1" t="s">
        <v>14135</v>
      </c>
      <c r="E3053" s="9" t="str">
        <f t="shared" si="141"/>
        <v/>
      </c>
      <c r="G3053" s="9" t="s">
        <v>17860</v>
      </c>
      <c r="H3053" s="9"/>
      <c r="I3053" s="17" t="str">
        <f t="shared" si="142"/>
        <v/>
      </c>
      <c r="J3053" s="2" t="s">
        <v>13842</v>
      </c>
      <c r="K3053" s="2" t="s">
        <v>14105</v>
      </c>
      <c r="L3053" s="2" t="s">
        <v>14135</v>
      </c>
      <c r="M3053" s="17">
        <v>3</v>
      </c>
      <c r="N3053" s="25"/>
      <c r="O3053" s="80">
        <f>MATCH(C3053,大汇总!$A$2:$A$6000,0)</f>
        <v>2403</v>
      </c>
      <c r="P3053">
        <f t="shared" ca="1" si="143"/>
        <v>0.74402543765840023</v>
      </c>
    </row>
    <row r="3054" spans="1:16" ht="70.150000000000006" hidden="1" customHeight="1">
      <c r="A3054" s="80" t="s">
        <v>16115</v>
      </c>
      <c r="B3054" s="1">
        <v>553</v>
      </c>
      <c r="C3054" s="2" t="s">
        <v>17907</v>
      </c>
      <c r="D3054" s="1" t="s">
        <v>5464</v>
      </c>
      <c r="E3054" s="1" t="str">
        <f t="shared" si="141"/>
        <v/>
      </c>
      <c r="G3054" s="1"/>
      <c r="H3054" s="9">
        <v>2</v>
      </c>
      <c r="I3054" s="17" t="str">
        <f t="shared" si="142"/>
        <v>√</v>
      </c>
      <c r="J3054" s="2" t="s">
        <v>5465</v>
      </c>
      <c r="K3054" s="2" t="s">
        <v>5464</v>
      </c>
      <c r="L3054" s="2" t="s">
        <v>5466</v>
      </c>
      <c r="M3054" s="17">
        <v>2</v>
      </c>
      <c r="N3054" s="24"/>
      <c r="O3054" s="80">
        <f>MATCH(C3054,大汇总!$A$2:$A$6000,0)</f>
        <v>3934</v>
      </c>
      <c r="P3054">
        <f t="shared" ca="1" si="143"/>
        <v>0.57566025637951324</v>
      </c>
    </row>
    <row r="3055" spans="1:16" ht="70.150000000000006" hidden="1" customHeight="1">
      <c r="A3055" s="80" t="s">
        <v>16113</v>
      </c>
      <c r="B3055" s="1">
        <v>553</v>
      </c>
      <c r="C3055" s="2" t="s">
        <v>1403</v>
      </c>
      <c r="D3055" s="1" t="s">
        <v>1404</v>
      </c>
      <c r="E3055" s="1" t="str">
        <f t="shared" si="141"/>
        <v/>
      </c>
      <c r="F3055" s="80" t="s">
        <v>29518</v>
      </c>
      <c r="G3055" s="1" t="s">
        <v>17866</v>
      </c>
      <c r="H3055" s="9">
        <v>2</v>
      </c>
      <c r="I3055" s="17" t="str">
        <f t="shared" si="142"/>
        <v>√</v>
      </c>
      <c r="J3055" s="2" t="s">
        <v>1405</v>
      </c>
      <c r="K3055" s="2" t="s">
        <v>1404</v>
      </c>
      <c r="L3055" s="2" t="s">
        <v>1406</v>
      </c>
      <c r="M3055" s="17">
        <v>2</v>
      </c>
      <c r="N3055" s="23"/>
      <c r="O3055" s="80">
        <f>MATCH(C3055,大汇总!$A$2:$A$6000,0)</f>
        <v>5172</v>
      </c>
      <c r="P3055">
        <f t="shared" ca="1" si="143"/>
        <v>0.66723888303597356</v>
      </c>
    </row>
    <row r="3056" spans="1:16" ht="70.150000000000006" hidden="1" customHeight="1">
      <c r="A3056" s="80" t="s">
        <v>16116</v>
      </c>
      <c r="B3056" s="1">
        <v>553</v>
      </c>
      <c r="C3056" s="2" t="s">
        <v>7593</v>
      </c>
      <c r="D3056" s="1" t="s">
        <v>7594</v>
      </c>
      <c r="E3056" s="1" t="str">
        <f t="shared" si="141"/>
        <v/>
      </c>
      <c r="G3056" s="1" t="s">
        <v>17857</v>
      </c>
      <c r="H3056" s="9"/>
      <c r="I3056" s="17" t="str">
        <f t="shared" si="142"/>
        <v/>
      </c>
      <c r="J3056" s="2" t="s">
        <v>7594</v>
      </c>
      <c r="K3056" s="2" t="s">
        <v>7595</v>
      </c>
      <c r="L3056" s="2" t="s">
        <v>7596</v>
      </c>
      <c r="M3056" s="17">
        <v>1</v>
      </c>
      <c r="N3056" s="38"/>
      <c r="O3056" s="80">
        <f>MATCH(C3056,大汇总!$A$2:$A$6000,0)</f>
        <v>3085</v>
      </c>
      <c r="P3056">
        <f t="shared" ca="1" si="143"/>
        <v>0.10652166453326162</v>
      </c>
    </row>
    <row r="3057" spans="1:16" ht="70.150000000000006" hidden="1" customHeight="1">
      <c r="A3057" s="80" t="s">
        <v>16114</v>
      </c>
      <c r="B3057" s="8">
        <v>553</v>
      </c>
      <c r="C3057" s="2" t="s">
        <v>3000</v>
      </c>
      <c r="D3057" s="1" t="s">
        <v>3001</v>
      </c>
      <c r="E3057" s="1" t="str">
        <f t="shared" si="141"/>
        <v/>
      </c>
      <c r="G3057" s="1"/>
      <c r="H3057" s="9"/>
      <c r="I3057" s="1" t="str">
        <f t="shared" si="142"/>
        <v/>
      </c>
      <c r="J3057" s="2" t="s">
        <v>3001</v>
      </c>
      <c r="K3057" s="2" t="s">
        <v>3002</v>
      </c>
      <c r="L3057" s="7" t="s">
        <v>3003</v>
      </c>
      <c r="M3057" s="1">
        <v>1</v>
      </c>
      <c r="N3057" s="33"/>
      <c r="O3057" s="80">
        <f>MATCH(C3057,大汇总!$A$2:$A$6000,0)</f>
        <v>3506</v>
      </c>
      <c r="P3057">
        <f t="shared" ca="1" si="143"/>
        <v>0.60244332571900305</v>
      </c>
    </row>
    <row r="3058" spans="1:16" ht="70.150000000000006" hidden="1" customHeight="1">
      <c r="A3058" s="80" t="s">
        <v>16120</v>
      </c>
      <c r="B3058" s="54">
        <v>553</v>
      </c>
      <c r="C3058" s="2" t="s">
        <v>14138</v>
      </c>
      <c r="D3058" s="1" t="s">
        <v>14139</v>
      </c>
      <c r="E3058" s="9" t="str">
        <f t="shared" si="141"/>
        <v/>
      </c>
      <c r="G3058" s="9" t="s">
        <v>17860</v>
      </c>
      <c r="H3058" s="9"/>
      <c r="I3058" s="17" t="str">
        <f t="shared" si="142"/>
        <v/>
      </c>
      <c r="J3058" s="2" t="s">
        <v>14140</v>
      </c>
      <c r="K3058" s="2" t="s">
        <v>13904</v>
      </c>
      <c r="L3058" s="2" t="s">
        <v>14139</v>
      </c>
      <c r="M3058" s="17">
        <v>3</v>
      </c>
      <c r="N3058" s="25"/>
      <c r="O3058" s="80">
        <f>MATCH(C3058,大汇总!$A$2:$A$6000,0)</f>
        <v>2406</v>
      </c>
      <c r="P3058">
        <f t="shared" ca="1" si="143"/>
        <v>5.5372562593876129E-2</v>
      </c>
    </row>
    <row r="3059" spans="1:16" ht="70.150000000000006" hidden="1" customHeight="1">
      <c r="A3059" s="80" t="s">
        <v>16115</v>
      </c>
      <c r="B3059" s="1">
        <v>554</v>
      </c>
      <c r="C3059" s="2" t="s">
        <v>15737</v>
      </c>
      <c r="D3059" s="1" t="s">
        <v>5467</v>
      </c>
      <c r="E3059" s="1" t="str">
        <f t="shared" si="141"/>
        <v/>
      </c>
      <c r="G3059" s="1" t="s">
        <v>17860</v>
      </c>
      <c r="H3059" s="9"/>
      <c r="I3059" s="17" t="str">
        <f t="shared" si="142"/>
        <v/>
      </c>
      <c r="J3059" s="2" t="s">
        <v>5469</v>
      </c>
      <c r="K3059" s="2" t="s">
        <v>5468</v>
      </c>
      <c r="L3059" s="2" t="s">
        <v>5467</v>
      </c>
      <c r="M3059" s="17">
        <v>3</v>
      </c>
      <c r="N3059" s="24"/>
      <c r="O3059" s="80">
        <f>MATCH(C3059,大汇总!$A$2:$A$6000,0)</f>
        <v>629</v>
      </c>
      <c r="P3059">
        <f t="shared" ca="1" si="143"/>
        <v>0.68878950151642904</v>
      </c>
    </row>
    <row r="3060" spans="1:16" ht="70.150000000000006" hidden="1" customHeight="1">
      <c r="A3060" s="80" t="s">
        <v>16113</v>
      </c>
      <c r="B3060" s="1">
        <v>554</v>
      </c>
      <c r="C3060" s="2" t="s">
        <v>1407</v>
      </c>
      <c r="D3060" s="1" t="s">
        <v>1408</v>
      </c>
      <c r="E3060" s="1" t="str">
        <f t="shared" si="141"/>
        <v/>
      </c>
      <c r="F3060" s="80" t="s">
        <v>29534</v>
      </c>
      <c r="G3060" s="1"/>
      <c r="H3060" s="9">
        <v>2</v>
      </c>
      <c r="I3060" s="17" t="str">
        <f t="shared" si="142"/>
        <v>√</v>
      </c>
      <c r="J3060" s="2" t="s">
        <v>1409</v>
      </c>
      <c r="K3060" s="2" t="s">
        <v>1408</v>
      </c>
      <c r="L3060" s="2" t="s">
        <v>1410</v>
      </c>
      <c r="M3060" s="17">
        <v>2</v>
      </c>
      <c r="N3060" s="24"/>
      <c r="O3060" s="80">
        <f>MATCH(C3060,大汇总!$A$2:$A$6000,0)</f>
        <v>2685</v>
      </c>
      <c r="P3060">
        <f t="shared" ca="1" si="143"/>
        <v>0.99859764035767762</v>
      </c>
    </row>
    <row r="3061" spans="1:16" ht="70.150000000000006" hidden="1" customHeight="1">
      <c r="A3061" s="80" t="s">
        <v>16116</v>
      </c>
      <c r="B3061" s="1">
        <v>554</v>
      </c>
      <c r="C3061" s="2" t="s">
        <v>7597</v>
      </c>
      <c r="D3061" s="1">
        <v>7</v>
      </c>
      <c r="E3061" s="1" t="str">
        <f t="shared" si="141"/>
        <v/>
      </c>
      <c r="F3061" s="9" t="s">
        <v>17901</v>
      </c>
      <c r="G3061" s="9" t="s">
        <v>17857</v>
      </c>
      <c r="H3061" s="9"/>
      <c r="I3061" s="17" t="str">
        <f t="shared" si="142"/>
        <v/>
      </c>
      <c r="J3061" s="2">
        <v>7</v>
      </c>
      <c r="K3061" s="2">
        <v>6</v>
      </c>
      <c r="L3061" s="2" t="s">
        <v>3811</v>
      </c>
      <c r="M3061" s="17">
        <v>1</v>
      </c>
      <c r="N3061" s="38"/>
      <c r="O3061" s="80" t="e">
        <f>MATCH(C3061,大汇总!$A$2:$A$6000,0)</f>
        <v>#N/A</v>
      </c>
      <c r="P3061">
        <f t="shared" ca="1" si="143"/>
        <v>0.36713433963230147</v>
      </c>
    </row>
    <row r="3062" spans="1:16" ht="70.150000000000006" hidden="1" customHeight="1">
      <c r="A3062" s="80" t="s">
        <v>16114</v>
      </c>
      <c r="B3062" s="1">
        <v>554</v>
      </c>
      <c r="C3062" s="2" t="s">
        <v>3004</v>
      </c>
      <c r="D3062" s="1" t="s">
        <v>3005</v>
      </c>
      <c r="E3062" s="1" t="str">
        <f t="shared" si="141"/>
        <v/>
      </c>
      <c r="G3062" s="1"/>
      <c r="H3062" s="9"/>
      <c r="I3062" s="1" t="str">
        <f t="shared" si="142"/>
        <v/>
      </c>
      <c r="J3062" s="2" t="s">
        <v>3006</v>
      </c>
      <c r="K3062" s="2" t="s">
        <v>3005</v>
      </c>
      <c r="L3062" s="2" t="s">
        <v>3007</v>
      </c>
      <c r="M3062" s="1">
        <v>2</v>
      </c>
      <c r="N3062" s="33"/>
      <c r="O3062" s="80">
        <f>MATCH(C3062,大汇总!$A$2:$A$6000,0)</f>
        <v>3507</v>
      </c>
      <c r="P3062">
        <f t="shared" ca="1" si="143"/>
        <v>0.3956556798250459</v>
      </c>
    </row>
    <row r="3063" spans="1:16" ht="70.150000000000006" hidden="1" customHeight="1">
      <c r="A3063" s="80" t="s">
        <v>16120</v>
      </c>
      <c r="B3063" s="54">
        <v>554</v>
      </c>
      <c r="C3063" s="2" t="s">
        <v>14141</v>
      </c>
      <c r="D3063" s="1" t="s">
        <v>14142</v>
      </c>
      <c r="E3063" s="9" t="str">
        <f t="shared" si="141"/>
        <v/>
      </c>
      <c r="G3063" s="9" t="s">
        <v>17860</v>
      </c>
      <c r="H3063" s="9"/>
      <c r="I3063" s="17" t="str">
        <f t="shared" si="142"/>
        <v/>
      </c>
      <c r="J3063" s="2" t="s">
        <v>14140</v>
      </c>
      <c r="K3063" s="2" t="s">
        <v>14143</v>
      </c>
      <c r="L3063" s="2" t="s">
        <v>14142</v>
      </c>
      <c r="M3063" s="17">
        <v>3</v>
      </c>
      <c r="N3063" s="25"/>
      <c r="O3063" s="80">
        <f>MATCH(C3063,大汇总!$A$2:$A$6000,0)</f>
        <v>2408</v>
      </c>
      <c r="P3063">
        <f t="shared" ca="1" si="143"/>
        <v>0.73469316512472715</v>
      </c>
    </row>
    <row r="3064" spans="1:16" ht="70.150000000000006" hidden="1" customHeight="1">
      <c r="A3064" s="80" t="s">
        <v>16115</v>
      </c>
      <c r="B3064" s="1">
        <v>555</v>
      </c>
      <c r="C3064" s="2" t="s">
        <v>15738</v>
      </c>
      <c r="D3064" s="1" t="s">
        <v>5470</v>
      </c>
      <c r="E3064" s="1" t="str">
        <f t="shared" si="141"/>
        <v/>
      </c>
      <c r="G3064" s="1" t="s">
        <v>17860</v>
      </c>
      <c r="H3064" s="9"/>
      <c r="I3064" s="17" t="str">
        <f t="shared" si="142"/>
        <v/>
      </c>
      <c r="J3064" s="2" t="s">
        <v>5471</v>
      </c>
      <c r="K3064" s="2" t="s">
        <v>5470</v>
      </c>
      <c r="L3064" s="2" t="s">
        <v>5472</v>
      </c>
      <c r="M3064" s="17">
        <v>2</v>
      </c>
      <c r="N3064" s="24"/>
      <c r="O3064" s="80">
        <f>MATCH(C3064,大汇总!$A$2:$A$6000,0)</f>
        <v>633</v>
      </c>
      <c r="P3064">
        <f t="shared" ca="1" si="143"/>
        <v>0.31323310877150801</v>
      </c>
    </row>
    <row r="3065" spans="1:16" ht="70.150000000000006" hidden="1" customHeight="1">
      <c r="A3065" s="80" t="s">
        <v>16113</v>
      </c>
      <c r="B3065" s="1">
        <v>555</v>
      </c>
      <c r="C3065" s="2" t="s">
        <v>1411</v>
      </c>
      <c r="D3065" s="1" t="s">
        <v>1412</v>
      </c>
      <c r="E3065" s="1" t="str">
        <f t="shared" si="141"/>
        <v/>
      </c>
      <c r="F3065" s="80" t="s">
        <v>29534</v>
      </c>
      <c r="G3065" s="1"/>
      <c r="H3065" s="9">
        <v>1</v>
      </c>
      <c r="I3065" s="17" t="str">
        <f t="shared" si="142"/>
        <v>√</v>
      </c>
      <c r="J3065" s="2" t="s">
        <v>1412</v>
      </c>
      <c r="K3065" s="2" t="s">
        <v>1413</v>
      </c>
      <c r="L3065" s="2" t="s">
        <v>1414</v>
      </c>
      <c r="M3065" s="17">
        <v>1</v>
      </c>
      <c r="N3065" s="24"/>
      <c r="O3065" s="80">
        <f>MATCH(C3065,大汇总!$A$2:$A$6000,0)</f>
        <v>2684</v>
      </c>
      <c r="P3065">
        <f t="shared" ca="1" si="143"/>
        <v>3.8371425510368984E-2</v>
      </c>
    </row>
    <row r="3066" spans="1:16" ht="70.150000000000006" hidden="1" customHeight="1">
      <c r="A3066" s="80" t="s">
        <v>16116</v>
      </c>
      <c r="B3066" s="1">
        <v>555</v>
      </c>
      <c r="C3066" s="2" t="s">
        <v>7598</v>
      </c>
      <c r="D3066" s="1" t="s">
        <v>7599</v>
      </c>
      <c r="E3066" s="1" t="str">
        <f t="shared" si="141"/>
        <v/>
      </c>
      <c r="G3066" s="1" t="s">
        <v>17857</v>
      </c>
      <c r="H3066" s="9"/>
      <c r="I3066" s="17" t="str">
        <f t="shared" si="142"/>
        <v/>
      </c>
      <c r="J3066" s="2" t="s">
        <v>7599</v>
      </c>
      <c r="K3066" s="2" t="s">
        <v>7600</v>
      </c>
      <c r="L3066" s="2" t="s">
        <v>7601</v>
      </c>
      <c r="M3066" s="17">
        <v>1</v>
      </c>
      <c r="N3066" s="38"/>
      <c r="O3066" s="80">
        <f>MATCH(C3066,大汇总!$A$2:$A$6000,0)</f>
        <v>3089</v>
      </c>
      <c r="P3066">
        <f t="shared" ca="1" si="143"/>
        <v>4.6388635852627313E-2</v>
      </c>
    </row>
    <row r="3067" spans="1:16" ht="70.150000000000006" hidden="1" customHeight="1">
      <c r="A3067" s="80" t="s">
        <v>16114</v>
      </c>
      <c r="B3067" s="1">
        <v>555</v>
      </c>
      <c r="C3067" s="2" t="s">
        <v>3008</v>
      </c>
      <c r="D3067" s="1" t="s">
        <v>3009</v>
      </c>
      <c r="E3067" s="1" t="str">
        <f t="shared" si="141"/>
        <v/>
      </c>
      <c r="G3067" s="1"/>
      <c r="H3067" s="9"/>
      <c r="I3067" s="1" t="str">
        <f t="shared" si="142"/>
        <v/>
      </c>
      <c r="J3067" s="2" t="s">
        <v>3011</v>
      </c>
      <c r="K3067" s="2" t="s">
        <v>3010</v>
      </c>
      <c r="L3067" s="2" t="s">
        <v>3009</v>
      </c>
      <c r="M3067" s="1">
        <v>3</v>
      </c>
      <c r="N3067" s="33"/>
      <c r="O3067" s="80">
        <f>MATCH(C3067,大汇总!$A$2:$A$6000,0)</f>
        <v>1810</v>
      </c>
      <c r="P3067">
        <f t="shared" ca="1" si="143"/>
        <v>0.93052284931757367</v>
      </c>
    </row>
    <row r="3068" spans="1:16" ht="70.150000000000006" hidden="1" customHeight="1">
      <c r="A3068" s="80" t="s">
        <v>16120</v>
      </c>
      <c r="B3068" s="54">
        <v>555</v>
      </c>
      <c r="C3068" s="2" t="s">
        <v>14144</v>
      </c>
      <c r="D3068" s="1" t="s">
        <v>13904</v>
      </c>
      <c r="E3068" s="9" t="str">
        <f t="shared" si="141"/>
        <v/>
      </c>
      <c r="G3068" s="9" t="s">
        <v>17860</v>
      </c>
      <c r="H3068" s="9"/>
      <c r="I3068" s="17" t="str">
        <f t="shared" si="142"/>
        <v/>
      </c>
      <c r="J3068" s="2" t="s">
        <v>13904</v>
      </c>
      <c r="K3068" s="2" t="s">
        <v>14143</v>
      </c>
      <c r="L3068" s="2" t="s">
        <v>14145</v>
      </c>
      <c r="M3068" s="17">
        <v>1</v>
      </c>
      <c r="N3068" s="25"/>
      <c r="O3068" s="80">
        <f>MATCH(C3068,大汇总!$A$2:$A$6000,0)</f>
        <v>2407</v>
      </c>
      <c r="P3068">
        <f t="shared" ca="1" si="143"/>
        <v>0.4240615990948291</v>
      </c>
    </row>
    <row r="3069" spans="1:16" ht="70.150000000000006" hidden="1" customHeight="1">
      <c r="A3069" s="80" t="s">
        <v>16115</v>
      </c>
      <c r="B3069" s="1">
        <v>556</v>
      </c>
      <c r="C3069" s="2" t="s">
        <v>15739</v>
      </c>
      <c r="D3069" s="1" t="s">
        <v>5473</v>
      </c>
      <c r="E3069" s="1" t="str">
        <f t="shared" si="141"/>
        <v/>
      </c>
      <c r="G3069" s="1" t="s">
        <v>17860</v>
      </c>
      <c r="H3069" s="9">
        <v>2</v>
      </c>
      <c r="I3069" s="17" t="str">
        <f t="shared" si="142"/>
        <v>√</v>
      </c>
      <c r="J3069" s="2" t="s">
        <v>5474</v>
      </c>
      <c r="K3069" s="2" t="s">
        <v>5473</v>
      </c>
      <c r="L3069" s="2" t="s">
        <v>5475</v>
      </c>
      <c r="M3069" s="17">
        <v>2</v>
      </c>
      <c r="N3069" s="24"/>
      <c r="O3069" s="80">
        <f>MATCH(C3069,大汇总!$A$2:$A$6000,0)</f>
        <v>631</v>
      </c>
      <c r="P3069">
        <f t="shared" ca="1" si="143"/>
        <v>0.26465382234892387</v>
      </c>
    </row>
    <row r="3070" spans="1:16" ht="70.150000000000006" hidden="1" customHeight="1">
      <c r="A3070" s="80" t="s">
        <v>16113</v>
      </c>
      <c r="B3070" s="1">
        <v>556</v>
      </c>
      <c r="C3070" s="2" t="s">
        <v>1415</v>
      </c>
      <c r="D3070" s="1" t="s">
        <v>1416</v>
      </c>
      <c r="E3070" s="1" t="str">
        <f t="shared" si="141"/>
        <v/>
      </c>
      <c r="F3070" s="80" t="s">
        <v>29534</v>
      </c>
      <c r="G3070" s="1"/>
      <c r="H3070" s="9">
        <v>1</v>
      </c>
      <c r="I3070" s="17" t="str">
        <f t="shared" si="142"/>
        <v>√</v>
      </c>
      <c r="J3070" s="2" t="s">
        <v>1416</v>
      </c>
      <c r="K3070" s="2" t="s">
        <v>1417</v>
      </c>
      <c r="L3070" s="2" t="s">
        <v>1418</v>
      </c>
      <c r="M3070" s="17">
        <v>1</v>
      </c>
      <c r="N3070" s="23"/>
      <c r="O3070" s="80">
        <f>MATCH(C3070,大汇总!$A$2:$A$6000,0)</f>
        <v>5139</v>
      </c>
      <c r="P3070">
        <f t="shared" ca="1" si="143"/>
        <v>0.8441012730020937</v>
      </c>
    </row>
    <row r="3071" spans="1:16" ht="70.150000000000006" hidden="1" customHeight="1">
      <c r="A3071" s="80" t="s">
        <v>16116</v>
      </c>
      <c r="B3071" s="1">
        <v>556</v>
      </c>
      <c r="C3071" s="2" t="s">
        <v>7602</v>
      </c>
      <c r="D3071" s="1" t="s">
        <v>7603</v>
      </c>
      <c r="E3071" s="1" t="str">
        <f t="shared" si="141"/>
        <v/>
      </c>
      <c r="G3071" s="1" t="s">
        <v>17857</v>
      </c>
      <c r="H3071" s="9"/>
      <c r="I3071" s="17" t="str">
        <f t="shared" si="142"/>
        <v/>
      </c>
      <c r="J3071" s="2" t="s">
        <v>7604</v>
      </c>
      <c r="K3071" s="2" t="s">
        <v>7603</v>
      </c>
      <c r="L3071" s="2" t="s">
        <v>7605</v>
      </c>
      <c r="M3071" s="17">
        <v>2</v>
      </c>
      <c r="N3071" s="38"/>
      <c r="O3071" s="80">
        <f>MATCH(C3071,大汇总!$A$2:$A$6000,0)</f>
        <v>4276</v>
      </c>
      <c r="P3071">
        <f t="shared" ca="1" si="143"/>
        <v>0.7714408982234664</v>
      </c>
    </row>
    <row r="3072" spans="1:16" ht="70.150000000000006" hidden="1" customHeight="1">
      <c r="A3072" s="80" t="s">
        <v>16114</v>
      </c>
      <c r="B3072" s="1">
        <v>556</v>
      </c>
      <c r="C3072" s="2" t="s">
        <v>3012</v>
      </c>
      <c r="D3072" s="1" t="s">
        <v>2349</v>
      </c>
      <c r="E3072" s="1" t="str">
        <f t="shared" si="141"/>
        <v/>
      </c>
      <c r="G3072" s="1"/>
      <c r="H3072" s="9"/>
      <c r="I3072" s="1" t="str">
        <f t="shared" si="142"/>
        <v/>
      </c>
      <c r="J3072" s="2" t="s">
        <v>2361</v>
      </c>
      <c r="K3072" s="2" t="s">
        <v>2349</v>
      </c>
      <c r="L3072" s="2" t="s">
        <v>2388</v>
      </c>
      <c r="M3072" s="1">
        <v>2</v>
      </c>
      <c r="N3072" s="33"/>
      <c r="O3072" s="80">
        <f>MATCH(C3072,大汇总!$A$2:$A$6000,0)</f>
        <v>1817</v>
      </c>
      <c r="P3072">
        <f t="shared" ca="1" si="143"/>
        <v>0.57090113660431474</v>
      </c>
    </row>
    <row r="3073" spans="1:16" ht="70.150000000000006" hidden="1" customHeight="1">
      <c r="A3073" s="80" t="s">
        <v>16120</v>
      </c>
      <c r="B3073" s="54">
        <v>556</v>
      </c>
      <c r="C3073" s="2" t="s">
        <v>14146</v>
      </c>
      <c r="D3073" s="1" t="s">
        <v>14147</v>
      </c>
      <c r="E3073" s="9" t="str">
        <f t="shared" si="141"/>
        <v/>
      </c>
      <c r="G3073" s="9" t="s">
        <v>17860</v>
      </c>
      <c r="H3073" s="9"/>
      <c r="I3073" s="17" t="str">
        <f t="shared" si="142"/>
        <v/>
      </c>
      <c r="J3073" s="2" t="s">
        <v>14147</v>
      </c>
      <c r="K3073" s="2" t="s">
        <v>4826</v>
      </c>
      <c r="L3073" s="2" t="s">
        <v>14148</v>
      </c>
      <c r="M3073" s="17">
        <v>1</v>
      </c>
      <c r="N3073" s="25"/>
      <c r="O3073" s="80">
        <f>MATCH(C3073,大汇总!$A$2:$A$6000,0)</f>
        <v>2409</v>
      </c>
      <c r="P3073">
        <f t="shared" ca="1" si="143"/>
        <v>0.1926842508719977</v>
      </c>
    </row>
    <row r="3074" spans="1:16" ht="70.150000000000006" hidden="1" customHeight="1">
      <c r="A3074" s="80" t="s">
        <v>16115</v>
      </c>
      <c r="B3074" s="1">
        <v>557</v>
      </c>
      <c r="C3074" s="2" t="s">
        <v>15740</v>
      </c>
      <c r="D3074" s="1" t="s">
        <v>5476</v>
      </c>
      <c r="E3074" s="1" t="str">
        <f t="shared" ref="E3074:E3137" si="144">IF(I3074="×",IF(M3074=1,J3074,IF(M3074=2,K3074,IF(M3074=3,L3074,""))),"")</f>
        <v/>
      </c>
      <c r="G3074" s="1"/>
      <c r="H3074" s="9">
        <v>3</v>
      </c>
      <c r="I3074" s="17" t="str">
        <f t="shared" ref="I3074:I3137" si="145">IF(H3074="","",IF(H3074=M3074,"√","×"))</f>
        <v>√</v>
      </c>
      <c r="J3074" s="2" t="s">
        <v>5478</v>
      </c>
      <c r="K3074" s="2" t="s">
        <v>5477</v>
      </c>
      <c r="L3074" s="2" t="s">
        <v>5476</v>
      </c>
      <c r="M3074" s="17">
        <v>3</v>
      </c>
      <c r="N3074" s="24"/>
      <c r="O3074" s="80">
        <f>MATCH(C3074,大汇总!$A$2:$A$6000,0)</f>
        <v>832</v>
      </c>
      <c r="P3074">
        <f t="shared" ref="P3074:P3137" ca="1" si="146">RAND()</f>
        <v>0.9464537176379908</v>
      </c>
    </row>
    <row r="3075" spans="1:16" ht="70.150000000000006" hidden="1" customHeight="1">
      <c r="A3075" s="80" t="s">
        <v>16113</v>
      </c>
      <c r="B3075" s="1">
        <v>557</v>
      </c>
      <c r="C3075" s="2" t="s">
        <v>1419</v>
      </c>
      <c r="D3075" s="1" t="s">
        <v>1417</v>
      </c>
      <c r="E3075" s="1" t="str">
        <f t="shared" si="144"/>
        <v/>
      </c>
      <c r="F3075" s="80" t="s">
        <v>29534</v>
      </c>
      <c r="G3075" s="1"/>
      <c r="H3075" s="9">
        <v>2</v>
      </c>
      <c r="I3075" s="17" t="str">
        <f t="shared" si="145"/>
        <v>√</v>
      </c>
      <c r="J3075" s="2" t="s">
        <v>1420</v>
      </c>
      <c r="K3075" s="2" t="s">
        <v>1417</v>
      </c>
      <c r="L3075" s="2" t="s">
        <v>741</v>
      </c>
      <c r="M3075" s="17">
        <v>2</v>
      </c>
      <c r="N3075" s="23"/>
      <c r="O3075" s="80">
        <f>MATCH(C3075,大汇总!$A$2:$A$6000,0)</f>
        <v>1875</v>
      </c>
      <c r="P3075">
        <f t="shared" ca="1" si="146"/>
        <v>0.26522354656290126</v>
      </c>
    </row>
    <row r="3076" spans="1:16" ht="70.150000000000006" hidden="1" customHeight="1">
      <c r="A3076" s="80" t="s">
        <v>16116</v>
      </c>
      <c r="B3076" s="1">
        <v>557</v>
      </c>
      <c r="C3076" s="2" t="s">
        <v>7606</v>
      </c>
      <c r="D3076" s="1" t="s">
        <v>7607</v>
      </c>
      <c r="E3076" s="1" t="str">
        <f t="shared" si="144"/>
        <v/>
      </c>
      <c r="G3076" s="1" t="s">
        <v>17857</v>
      </c>
      <c r="H3076" s="9"/>
      <c r="I3076" s="17" t="str">
        <f t="shared" si="145"/>
        <v/>
      </c>
      <c r="J3076" s="2" t="s">
        <v>7608</v>
      </c>
      <c r="K3076" s="2" t="s">
        <v>7607</v>
      </c>
      <c r="L3076" s="2" t="s">
        <v>7609</v>
      </c>
      <c r="M3076" s="17">
        <v>2</v>
      </c>
      <c r="N3076" s="38"/>
      <c r="O3076" s="80">
        <f>MATCH(C3076,大汇总!$A$2:$A$6000,0)</f>
        <v>4278</v>
      </c>
      <c r="P3076">
        <f t="shared" ca="1" si="146"/>
        <v>0.92972698149324173</v>
      </c>
    </row>
    <row r="3077" spans="1:16" ht="70.150000000000006" hidden="1" customHeight="1">
      <c r="A3077" s="80" t="s">
        <v>16114</v>
      </c>
      <c r="B3077" s="1">
        <v>557</v>
      </c>
      <c r="C3077" s="2" t="s">
        <v>3013</v>
      </c>
      <c r="D3077" s="1" t="s">
        <v>3014</v>
      </c>
      <c r="E3077" s="1" t="str">
        <f t="shared" si="144"/>
        <v/>
      </c>
      <c r="G3077" s="1"/>
      <c r="H3077" s="9"/>
      <c r="I3077" s="1" t="str">
        <f t="shared" si="145"/>
        <v/>
      </c>
      <c r="J3077" s="2" t="s">
        <v>3016</v>
      </c>
      <c r="K3077" s="2" t="s">
        <v>3015</v>
      </c>
      <c r="L3077" s="2" t="s">
        <v>3014</v>
      </c>
      <c r="M3077" s="1">
        <v>3</v>
      </c>
      <c r="N3077" s="33"/>
      <c r="O3077" s="80">
        <f>MATCH(C3077,大汇总!$A$2:$A$6000,0)</f>
        <v>1820</v>
      </c>
      <c r="P3077">
        <f t="shared" ca="1" si="146"/>
        <v>0.98132013767565662</v>
      </c>
    </row>
    <row r="3078" spans="1:16" ht="70.150000000000006" hidden="1" customHeight="1">
      <c r="A3078" s="80" t="s">
        <v>16120</v>
      </c>
      <c r="B3078" s="54">
        <v>557</v>
      </c>
      <c r="C3078" s="2" t="s">
        <v>14149</v>
      </c>
      <c r="D3078" s="1" t="s">
        <v>4826</v>
      </c>
      <c r="E3078" s="9" t="str">
        <f t="shared" si="144"/>
        <v/>
      </c>
      <c r="G3078" s="9" t="s">
        <v>17860</v>
      </c>
      <c r="H3078" s="9"/>
      <c r="I3078" s="17" t="str">
        <f t="shared" si="145"/>
        <v/>
      </c>
      <c r="J3078" s="2" t="s">
        <v>14147</v>
      </c>
      <c r="K3078" s="2" t="s">
        <v>4826</v>
      </c>
      <c r="L3078" s="2" t="s">
        <v>14148</v>
      </c>
      <c r="M3078" s="17">
        <v>2</v>
      </c>
      <c r="N3078" s="25"/>
      <c r="O3078" s="80">
        <f>MATCH(C3078,大汇总!$A$2:$A$6000,0)</f>
        <v>2410</v>
      </c>
      <c r="P3078">
        <f t="shared" ca="1" si="146"/>
        <v>0.72297818177706474</v>
      </c>
    </row>
    <row r="3079" spans="1:16" s="127" customFormat="1" ht="70.150000000000006" hidden="1" customHeight="1">
      <c r="A3079" s="80" t="s">
        <v>16115</v>
      </c>
      <c r="B3079" s="1">
        <v>558</v>
      </c>
      <c r="C3079" s="2" t="s">
        <v>15741</v>
      </c>
      <c r="D3079" s="1" t="s">
        <v>5479</v>
      </c>
      <c r="E3079" s="1" t="str">
        <f t="shared" si="144"/>
        <v/>
      </c>
      <c r="F3079" s="80"/>
      <c r="G3079" s="1" t="s">
        <v>30195</v>
      </c>
      <c r="H3079" s="9">
        <v>3</v>
      </c>
      <c r="I3079" s="17" t="str">
        <f t="shared" si="145"/>
        <v>√</v>
      </c>
      <c r="J3079" s="2" t="s">
        <v>5481</v>
      </c>
      <c r="K3079" s="2" t="s">
        <v>5480</v>
      </c>
      <c r="L3079" s="2" t="s">
        <v>5479</v>
      </c>
      <c r="M3079" s="17">
        <v>3</v>
      </c>
      <c r="N3079" s="24"/>
      <c r="O3079" s="80">
        <f>MATCH(C3079,大汇总!$A$2:$A$6000,0)</f>
        <v>1568</v>
      </c>
      <c r="P3079">
        <f t="shared" ca="1" si="146"/>
        <v>0.9634250689563244</v>
      </c>
    </row>
    <row r="3080" spans="1:16" ht="70.150000000000006" hidden="1" customHeight="1">
      <c r="A3080" s="80" t="s">
        <v>16113</v>
      </c>
      <c r="B3080" s="1">
        <v>558</v>
      </c>
      <c r="C3080" s="2" t="s">
        <v>1421</v>
      </c>
      <c r="D3080" s="1" t="s">
        <v>1422</v>
      </c>
      <c r="E3080" s="1" t="str">
        <f t="shared" si="144"/>
        <v/>
      </c>
      <c r="F3080" s="80" t="s">
        <v>29534</v>
      </c>
      <c r="G3080" s="1"/>
      <c r="H3080" s="9">
        <v>2</v>
      </c>
      <c r="I3080" s="17" t="str">
        <f t="shared" si="145"/>
        <v>√</v>
      </c>
      <c r="J3080" s="2" t="s">
        <v>1423</v>
      </c>
      <c r="K3080" s="2" t="s">
        <v>1422</v>
      </c>
      <c r="L3080" s="2" t="s">
        <v>1424</v>
      </c>
      <c r="M3080" s="17">
        <v>2</v>
      </c>
      <c r="N3080" s="24"/>
      <c r="O3080" s="80">
        <f>MATCH(C3080,大汇总!$A$2:$A$6000,0)</f>
        <v>1699</v>
      </c>
      <c r="P3080">
        <f t="shared" ca="1" si="146"/>
        <v>0.46632633657136824</v>
      </c>
    </row>
    <row r="3081" spans="1:16" ht="70.150000000000006" hidden="1" customHeight="1">
      <c r="A3081" s="80" t="s">
        <v>16116</v>
      </c>
      <c r="B3081" s="1">
        <v>558</v>
      </c>
      <c r="C3081" s="2" t="s">
        <v>7610</v>
      </c>
      <c r="D3081" s="1" t="s">
        <v>7611</v>
      </c>
      <c r="E3081" s="1" t="str">
        <f t="shared" si="144"/>
        <v/>
      </c>
      <c r="F3081" s="9" t="s">
        <v>17901</v>
      </c>
      <c r="G3081" s="9" t="s">
        <v>17857</v>
      </c>
      <c r="H3081" s="9"/>
      <c r="I3081" s="17" t="str">
        <f t="shared" si="145"/>
        <v/>
      </c>
      <c r="J3081" s="2" t="s">
        <v>7613</v>
      </c>
      <c r="K3081" s="2" t="s">
        <v>7612</v>
      </c>
      <c r="L3081" s="2" t="s">
        <v>7611</v>
      </c>
      <c r="M3081" s="17">
        <v>3</v>
      </c>
      <c r="N3081" s="38"/>
      <c r="O3081" s="80">
        <f>MATCH(C3081,大汇总!$A$2:$A$6000,0)</f>
        <v>4475</v>
      </c>
      <c r="P3081">
        <f t="shared" ca="1" si="146"/>
        <v>0.11712609435439447</v>
      </c>
    </row>
    <row r="3082" spans="1:16" ht="70.150000000000006" hidden="1" customHeight="1">
      <c r="A3082" s="80" t="s">
        <v>16114</v>
      </c>
      <c r="B3082" s="1">
        <v>558</v>
      </c>
      <c r="C3082" s="2" t="s">
        <v>3017</v>
      </c>
      <c r="D3082" s="1" t="s">
        <v>3018</v>
      </c>
      <c r="E3082" s="1" t="str">
        <f t="shared" si="144"/>
        <v/>
      </c>
      <c r="F3082" s="80" t="s">
        <v>17986</v>
      </c>
      <c r="G3082" s="1"/>
      <c r="H3082" s="9"/>
      <c r="I3082" s="1" t="str">
        <f t="shared" si="145"/>
        <v/>
      </c>
      <c r="J3082" s="2" t="s">
        <v>2352</v>
      </c>
      <c r="K3082" s="2" t="s">
        <v>3018</v>
      </c>
      <c r="L3082" s="2" t="s">
        <v>3019</v>
      </c>
      <c r="M3082" s="1">
        <v>2</v>
      </c>
      <c r="N3082" s="77"/>
      <c r="O3082" s="80">
        <f>MATCH(C3082,大汇总!$A$2:$A$6000,0)</f>
        <v>4071</v>
      </c>
      <c r="P3082">
        <f t="shared" ca="1" si="146"/>
        <v>0.3116941427417429</v>
      </c>
    </row>
    <row r="3083" spans="1:16" ht="70.150000000000006" hidden="1" customHeight="1">
      <c r="A3083" s="80" t="s">
        <v>16120</v>
      </c>
      <c r="B3083" s="54">
        <v>558</v>
      </c>
      <c r="C3083" s="2" t="s">
        <v>14150</v>
      </c>
      <c r="D3083" s="1" t="s">
        <v>14105</v>
      </c>
      <c r="E3083" s="9" t="str">
        <f t="shared" si="144"/>
        <v/>
      </c>
      <c r="G3083" s="9" t="s">
        <v>17860</v>
      </c>
      <c r="H3083" s="9"/>
      <c r="I3083" s="17" t="str">
        <f t="shared" si="145"/>
        <v/>
      </c>
      <c r="J3083" s="2" t="s">
        <v>14104</v>
      </c>
      <c r="K3083" s="2" t="s">
        <v>14129</v>
      </c>
      <c r="L3083" s="2" t="s">
        <v>14105</v>
      </c>
      <c r="M3083" s="17">
        <v>3</v>
      </c>
      <c r="N3083" s="25"/>
      <c r="O3083" s="80">
        <f>MATCH(C3083,大汇总!$A$2:$A$6000,0)</f>
        <v>2411</v>
      </c>
      <c r="P3083">
        <f t="shared" ca="1" si="146"/>
        <v>0.981312461055876</v>
      </c>
    </row>
    <row r="3084" spans="1:16" ht="70.150000000000006" hidden="1" customHeight="1">
      <c r="A3084" s="80" t="s">
        <v>16115</v>
      </c>
      <c r="B3084" s="1">
        <v>559</v>
      </c>
      <c r="C3084" s="2" t="s">
        <v>15742</v>
      </c>
      <c r="D3084" s="1" t="s">
        <v>5482</v>
      </c>
      <c r="E3084" s="1" t="str">
        <f t="shared" si="144"/>
        <v/>
      </c>
      <c r="G3084" s="1"/>
      <c r="H3084" s="9">
        <v>3</v>
      </c>
      <c r="I3084" s="17" t="str">
        <f t="shared" si="145"/>
        <v>√</v>
      </c>
      <c r="J3084" s="2" t="s">
        <v>5484</v>
      </c>
      <c r="K3084" s="2" t="s">
        <v>5483</v>
      </c>
      <c r="L3084" s="2" t="s">
        <v>5482</v>
      </c>
      <c r="M3084" s="17">
        <v>3</v>
      </c>
      <c r="N3084" s="24"/>
      <c r="O3084" s="80">
        <f>MATCH(C3084,大汇总!$A$2:$A$6000,0)</f>
        <v>5099</v>
      </c>
      <c r="P3084">
        <f t="shared" ca="1" si="146"/>
        <v>0.93354244414695819</v>
      </c>
    </row>
    <row r="3085" spans="1:16" ht="70.150000000000006" hidden="1" customHeight="1">
      <c r="A3085" s="80" t="s">
        <v>16113</v>
      </c>
      <c r="B3085" s="1">
        <v>559</v>
      </c>
      <c r="C3085" s="2" t="s">
        <v>1425</v>
      </c>
      <c r="D3085" s="1" t="s">
        <v>1426</v>
      </c>
      <c r="E3085" s="1" t="str">
        <f t="shared" si="144"/>
        <v/>
      </c>
      <c r="G3085" s="1"/>
      <c r="H3085" s="9">
        <v>1</v>
      </c>
      <c r="I3085" s="17" t="str">
        <f t="shared" si="145"/>
        <v>√</v>
      </c>
      <c r="J3085" s="2" t="s">
        <v>1426</v>
      </c>
      <c r="K3085" s="2" t="s">
        <v>1427</v>
      </c>
      <c r="L3085" s="2" t="s">
        <v>741</v>
      </c>
      <c r="M3085" s="17">
        <v>1</v>
      </c>
      <c r="N3085" s="24"/>
      <c r="O3085" s="80">
        <f>MATCH(C3085,大汇总!$A$2:$A$6000,0)</f>
        <v>3469</v>
      </c>
      <c r="P3085">
        <f t="shared" ca="1" si="146"/>
        <v>0.79993331336592566</v>
      </c>
    </row>
    <row r="3086" spans="1:16" ht="70.150000000000006" hidden="1" customHeight="1">
      <c r="A3086" s="80" t="s">
        <v>16116</v>
      </c>
      <c r="B3086" s="1">
        <v>559</v>
      </c>
      <c r="C3086" s="2" t="s">
        <v>7614</v>
      </c>
      <c r="D3086" s="1" t="s">
        <v>7615</v>
      </c>
      <c r="E3086" s="1" t="str">
        <f t="shared" si="144"/>
        <v/>
      </c>
      <c r="F3086" s="9" t="s">
        <v>17901</v>
      </c>
      <c r="G3086" s="9" t="s">
        <v>17857</v>
      </c>
      <c r="H3086" s="9"/>
      <c r="I3086" s="17" t="str">
        <f t="shared" si="145"/>
        <v/>
      </c>
      <c r="J3086" s="2" t="s">
        <v>7616</v>
      </c>
      <c r="K3086" s="2" t="s">
        <v>7615</v>
      </c>
      <c r="L3086" s="2" t="s">
        <v>7617</v>
      </c>
      <c r="M3086" s="17">
        <v>2</v>
      </c>
      <c r="N3086" s="38"/>
      <c r="O3086" s="80">
        <f>MATCH(C3086,大汇总!$A$2:$A$6000,0)</f>
        <v>4477</v>
      </c>
      <c r="P3086">
        <f t="shared" ca="1" si="146"/>
        <v>3.0953194173421128E-2</v>
      </c>
    </row>
    <row r="3087" spans="1:16" ht="70.150000000000006" hidden="1" customHeight="1">
      <c r="A3087" s="80" t="s">
        <v>16114</v>
      </c>
      <c r="B3087" s="1">
        <v>559</v>
      </c>
      <c r="C3087" s="2" t="s">
        <v>3020</v>
      </c>
      <c r="D3087" s="1" t="s">
        <v>3021</v>
      </c>
      <c r="E3087" s="1" t="str">
        <f t="shared" si="144"/>
        <v/>
      </c>
      <c r="F3087" s="80" t="s">
        <v>17986</v>
      </c>
      <c r="G3087" s="1" t="s">
        <v>17862</v>
      </c>
      <c r="H3087" s="9">
        <v>2</v>
      </c>
      <c r="I3087" s="1" t="str">
        <f t="shared" si="145"/>
        <v>√</v>
      </c>
      <c r="J3087" s="2" t="s">
        <v>3022</v>
      </c>
      <c r="K3087" s="2" t="s">
        <v>3021</v>
      </c>
      <c r="L3087" s="2" t="s">
        <v>3023</v>
      </c>
      <c r="M3087" s="1">
        <v>2</v>
      </c>
      <c r="N3087" s="77"/>
      <c r="O3087" s="80">
        <f>MATCH(C3087,大汇总!$A$2:$A$6000,0)</f>
        <v>2811</v>
      </c>
      <c r="P3087">
        <f t="shared" ca="1" si="146"/>
        <v>7.8723548586855596E-2</v>
      </c>
    </row>
    <row r="3088" spans="1:16" ht="70.150000000000006" hidden="1" customHeight="1">
      <c r="A3088" s="80" t="s">
        <v>16120</v>
      </c>
      <c r="B3088" s="54">
        <v>559</v>
      </c>
      <c r="C3088" s="2" t="s">
        <v>14151</v>
      </c>
      <c r="D3088" s="1" t="s">
        <v>14152</v>
      </c>
      <c r="E3088" s="9" t="str">
        <f t="shared" si="144"/>
        <v/>
      </c>
      <c r="G3088" s="9" t="s">
        <v>17860</v>
      </c>
      <c r="H3088" s="9"/>
      <c r="I3088" s="17" t="str">
        <f t="shared" si="145"/>
        <v/>
      </c>
      <c r="J3088" s="2" t="s">
        <v>13901</v>
      </c>
      <c r="K3088" s="2" t="s">
        <v>14152</v>
      </c>
      <c r="L3088" s="2" t="s">
        <v>13904</v>
      </c>
      <c r="M3088" s="17">
        <v>2</v>
      </c>
      <c r="N3088" s="25"/>
      <c r="O3088" s="80" t="e">
        <f>MATCH(C3088,大汇总!$A$2:$A$6000,0)</f>
        <v>#N/A</v>
      </c>
      <c r="P3088">
        <f t="shared" ca="1" si="146"/>
        <v>0.39506353081734091</v>
      </c>
    </row>
    <row r="3089" spans="1:16" ht="70.150000000000006" hidden="1" customHeight="1">
      <c r="A3089" s="80" t="s">
        <v>16115</v>
      </c>
      <c r="B3089" s="1">
        <v>560</v>
      </c>
      <c r="C3089" s="2" t="s">
        <v>15743</v>
      </c>
      <c r="D3089" s="1" t="s">
        <v>5485</v>
      </c>
      <c r="E3089" s="1" t="str">
        <f t="shared" si="144"/>
        <v/>
      </c>
      <c r="G3089" s="1" t="s">
        <v>30195</v>
      </c>
      <c r="H3089" s="9">
        <v>1</v>
      </c>
      <c r="I3089" s="17" t="str">
        <f t="shared" si="145"/>
        <v>√</v>
      </c>
      <c r="J3089" s="2" t="s">
        <v>5485</v>
      </c>
      <c r="K3089" s="2" t="s">
        <v>5486</v>
      </c>
      <c r="L3089" s="2" t="s">
        <v>5487</v>
      </c>
      <c r="M3089" s="17">
        <v>1</v>
      </c>
      <c r="N3089" s="24"/>
      <c r="O3089" s="80">
        <f>MATCH(C3089,大汇总!$A$2:$A$6000,0)</f>
        <v>1569</v>
      </c>
      <c r="P3089">
        <f t="shared" ca="1" si="146"/>
        <v>5.5289189039789632E-2</v>
      </c>
    </row>
    <row r="3090" spans="1:16" ht="70.150000000000006" hidden="1" customHeight="1">
      <c r="A3090" s="80" t="s">
        <v>16113</v>
      </c>
      <c r="B3090" s="1">
        <v>560</v>
      </c>
      <c r="C3090" s="2" t="s">
        <v>1428</v>
      </c>
      <c r="D3090" s="1" t="s">
        <v>1429</v>
      </c>
      <c r="E3090" s="1" t="str">
        <f t="shared" si="144"/>
        <v/>
      </c>
      <c r="G3090" s="1"/>
      <c r="H3090" s="9">
        <v>2</v>
      </c>
      <c r="I3090" s="17" t="str">
        <f t="shared" si="145"/>
        <v>√</v>
      </c>
      <c r="J3090" s="2" t="s">
        <v>1426</v>
      </c>
      <c r="K3090" s="2" t="s">
        <v>1429</v>
      </c>
      <c r="L3090" s="2" t="s">
        <v>1430</v>
      </c>
      <c r="M3090" s="17">
        <v>2</v>
      </c>
      <c r="N3090" s="23"/>
      <c r="O3090" s="80">
        <f>MATCH(C3090,大汇总!$A$2:$A$6000,0)</f>
        <v>1804</v>
      </c>
      <c r="P3090">
        <f t="shared" ca="1" si="146"/>
        <v>0.26390653705384004</v>
      </c>
    </row>
    <row r="3091" spans="1:16" ht="70.150000000000006" hidden="1" customHeight="1">
      <c r="A3091" s="80" t="s">
        <v>16116</v>
      </c>
      <c r="B3091" s="1">
        <v>560</v>
      </c>
      <c r="C3091" s="2" t="s">
        <v>7618</v>
      </c>
      <c r="D3091" s="1" t="s">
        <v>7619</v>
      </c>
      <c r="E3091" s="1" t="str">
        <f t="shared" si="144"/>
        <v/>
      </c>
      <c r="G3091" s="1" t="s">
        <v>17857</v>
      </c>
      <c r="H3091" s="9"/>
      <c r="I3091" s="17" t="str">
        <f t="shared" si="145"/>
        <v/>
      </c>
      <c r="J3091" s="2" t="s">
        <v>7620</v>
      </c>
      <c r="K3091" s="2" t="s">
        <v>7619</v>
      </c>
      <c r="L3091" s="2" t="s">
        <v>7621</v>
      </c>
      <c r="M3091" s="17">
        <v>2</v>
      </c>
      <c r="N3091" s="38"/>
      <c r="O3091" s="80">
        <f>MATCH(C3091,大汇总!$A$2:$A$6000,0)</f>
        <v>4525</v>
      </c>
      <c r="P3091">
        <f t="shared" ca="1" si="146"/>
        <v>0.92934955662381269</v>
      </c>
    </row>
    <row r="3092" spans="1:16" ht="70.150000000000006" hidden="1" customHeight="1">
      <c r="A3092" s="80" t="s">
        <v>16114</v>
      </c>
      <c r="B3092" s="1">
        <v>560</v>
      </c>
      <c r="C3092" s="2" t="s">
        <v>3024</v>
      </c>
      <c r="D3092" s="1" t="s">
        <v>3025</v>
      </c>
      <c r="E3092" s="1" t="str">
        <f t="shared" si="144"/>
        <v/>
      </c>
      <c r="F3092" s="80" t="s">
        <v>17986</v>
      </c>
      <c r="G3092" s="1"/>
      <c r="H3092" s="9"/>
      <c r="I3092" s="1" t="str">
        <f t="shared" si="145"/>
        <v/>
      </c>
      <c r="J3092" s="2" t="s">
        <v>3026</v>
      </c>
      <c r="K3092" s="2" t="s">
        <v>3025</v>
      </c>
      <c r="L3092" s="2" t="s">
        <v>3027</v>
      </c>
      <c r="M3092" s="1">
        <v>2</v>
      </c>
      <c r="N3092" s="77"/>
      <c r="O3092" s="80">
        <f>MATCH(C3092,大汇总!$A$2:$A$6000,0)</f>
        <v>3831</v>
      </c>
      <c r="P3092">
        <f t="shared" ca="1" si="146"/>
        <v>0.18629897966701037</v>
      </c>
    </row>
    <row r="3093" spans="1:16" ht="70.150000000000006" hidden="1" customHeight="1">
      <c r="A3093" s="80" t="s">
        <v>16120</v>
      </c>
      <c r="B3093" s="54">
        <v>560</v>
      </c>
      <c r="C3093" s="2" t="s">
        <v>14153</v>
      </c>
      <c r="D3093" s="1" t="s">
        <v>13904</v>
      </c>
      <c r="E3093" s="9" t="str">
        <f t="shared" si="144"/>
        <v/>
      </c>
      <c r="G3093" s="9" t="s">
        <v>17860</v>
      </c>
      <c r="H3093" s="9"/>
      <c r="I3093" s="17" t="str">
        <f t="shared" si="145"/>
        <v/>
      </c>
      <c r="J3093" s="2" t="s">
        <v>14152</v>
      </c>
      <c r="K3093" s="2" t="s">
        <v>13904</v>
      </c>
      <c r="L3093" s="2" t="s">
        <v>13901</v>
      </c>
      <c r="M3093" s="17">
        <v>2</v>
      </c>
      <c r="N3093" s="25"/>
      <c r="O3093" s="80" t="e">
        <f>MATCH(C3093,大汇总!$A$2:$A$6000,0)</f>
        <v>#N/A</v>
      </c>
      <c r="P3093">
        <f t="shared" ca="1" si="146"/>
        <v>0.78576990376805811</v>
      </c>
    </row>
    <row r="3094" spans="1:16" ht="70.150000000000006" hidden="1" customHeight="1">
      <c r="A3094" s="80" t="s">
        <v>16115</v>
      </c>
      <c r="B3094" s="1">
        <v>561</v>
      </c>
      <c r="C3094" s="2" t="s">
        <v>15744</v>
      </c>
      <c r="D3094" s="1" t="s">
        <v>5488</v>
      </c>
      <c r="E3094" s="1" t="str">
        <f t="shared" si="144"/>
        <v/>
      </c>
      <c r="G3094" s="1"/>
      <c r="H3094" s="9">
        <v>2</v>
      </c>
      <c r="I3094" s="17" t="str">
        <f t="shared" si="145"/>
        <v>√</v>
      </c>
      <c r="J3094" s="2" t="s">
        <v>5489</v>
      </c>
      <c r="K3094" s="2" t="s">
        <v>5488</v>
      </c>
      <c r="L3094" s="2" t="s">
        <v>5490</v>
      </c>
      <c r="M3094" s="17">
        <v>2</v>
      </c>
      <c r="N3094" s="24"/>
      <c r="O3094" s="80">
        <f>MATCH(C3094,大汇总!$A$2:$A$6000,0)</f>
        <v>735</v>
      </c>
      <c r="P3094">
        <f t="shared" ca="1" si="146"/>
        <v>0.84592836307914276</v>
      </c>
    </row>
    <row r="3095" spans="1:16" ht="70.150000000000006" hidden="1" customHeight="1">
      <c r="A3095" s="80" t="s">
        <v>16113</v>
      </c>
      <c r="B3095" s="1">
        <v>561</v>
      </c>
      <c r="C3095" s="2" t="s">
        <v>1431</v>
      </c>
      <c r="D3095" s="1" t="s">
        <v>1432</v>
      </c>
      <c r="E3095" s="1" t="str">
        <f t="shared" si="144"/>
        <v/>
      </c>
      <c r="F3095" s="80" t="s">
        <v>29534</v>
      </c>
      <c r="G3095" s="1" t="s">
        <v>17866</v>
      </c>
      <c r="H3095" s="9">
        <v>2</v>
      </c>
      <c r="I3095" s="17" t="str">
        <f t="shared" si="145"/>
        <v>√</v>
      </c>
      <c r="J3095" s="2" t="s">
        <v>1433</v>
      </c>
      <c r="K3095" s="2" t="s">
        <v>1432</v>
      </c>
      <c r="L3095" s="2" t="s">
        <v>1434</v>
      </c>
      <c r="M3095" s="17">
        <v>2</v>
      </c>
      <c r="N3095" s="24"/>
      <c r="O3095" s="80">
        <f>MATCH(C3095,大汇总!$A$2:$A$6000,0)</f>
        <v>4070</v>
      </c>
      <c r="P3095">
        <f t="shared" ca="1" si="146"/>
        <v>0.4074382575330977</v>
      </c>
    </row>
    <row r="3096" spans="1:16" ht="70.150000000000006" hidden="1" customHeight="1">
      <c r="A3096" s="80" t="s">
        <v>16116</v>
      </c>
      <c r="B3096" s="1">
        <v>561</v>
      </c>
      <c r="C3096" s="2" t="s">
        <v>7622</v>
      </c>
      <c r="D3096" s="1" t="s">
        <v>7623</v>
      </c>
      <c r="E3096" s="1" t="str">
        <f t="shared" si="144"/>
        <v/>
      </c>
      <c r="G3096" s="1" t="s">
        <v>17857</v>
      </c>
      <c r="H3096" s="9"/>
      <c r="I3096" s="17" t="str">
        <f t="shared" si="145"/>
        <v/>
      </c>
      <c r="J3096" s="2" t="s">
        <v>7624</v>
      </c>
      <c r="K3096" s="2" t="s">
        <v>7623</v>
      </c>
      <c r="L3096" s="2" t="s">
        <v>7625</v>
      </c>
      <c r="M3096" s="17">
        <v>2</v>
      </c>
      <c r="N3096" s="38"/>
      <c r="O3096" s="80">
        <f>MATCH(C3096,大汇总!$A$2:$A$6000,0)</f>
        <v>4531</v>
      </c>
      <c r="P3096">
        <f t="shared" ca="1" si="146"/>
        <v>6.6900784090721754E-2</v>
      </c>
    </row>
    <row r="3097" spans="1:16" ht="70.150000000000006" hidden="1" customHeight="1">
      <c r="A3097" s="80" t="s">
        <v>16114</v>
      </c>
      <c r="B3097" s="1">
        <v>561</v>
      </c>
      <c r="C3097" s="2" t="s">
        <v>3028</v>
      </c>
      <c r="D3097" s="1" t="s">
        <v>3029</v>
      </c>
      <c r="E3097" s="1" t="str">
        <f t="shared" si="144"/>
        <v/>
      </c>
      <c r="F3097" s="80" t="s">
        <v>17986</v>
      </c>
      <c r="G3097" s="1"/>
      <c r="H3097" s="9"/>
      <c r="I3097" s="1" t="str">
        <f t="shared" si="145"/>
        <v/>
      </c>
      <c r="J3097" s="2" t="s">
        <v>3029</v>
      </c>
      <c r="K3097" s="2" t="s">
        <v>3030</v>
      </c>
      <c r="L3097" s="2" t="s">
        <v>3031</v>
      </c>
      <c r="M3097" s="1">
        <v>1</v>
      </c>
      <c r="N3097" s="77"/>
      <c r="O3097" s="80">
        <f>MATCH(C3097,大汇总!$A$2:$A$6000,0)</f>
        <v>3629</v>
      </c>
      <c r="P3097">
        <f t="shared" ca="1" si="146"/>
        <v>0.99546445451745036</v>
      </c>
    </row>
    <row r="3098" spans="1:16" ht="70.150000000000006" hidden="1" customHeight="1">
      <c r="A3098" s="80" t="s">
        <v>16120</v>
      </c>
      <c r="B3098" s="54">
        <v>561</v>
      </c>
      <c r="C3098" s="2" t="s">
        <v>14154</v>
      </c>
      <c r="D3098" s="1" t="s">
        <v>13904</v>
      </c>
      <c r="E3098" s="9" t="str">
        <f t="shared" si="144"/>
        <v/>
      </c>
      <c r="G3098" s="9" t="s">
        <v>17860</v>
      </c>
      <c r="H3098" s="9"/>
      <c r="I3098" s="17" t="str">
        <f t="shared" si="145"/>
        <v/>
      </c>
      <c r="J3098" s="2" t="s">
        <v>13901</v>
      </c>
      <c r="K3098" s="2" t="s">
        <v>14152</v>
      </c>
      <c r="L3098" s="2" t="s">
        <v>13904</v>
      </c>
      <c r="M3098" s="17">
        <v>3</v>
      </c>
      <c r="N3098" s="25"/>
      <c r="O3098" s="80" t="e">
        <f>MATCH(C3098,大汇总!$A$2:$A$6000,0)</f>
        <v>#N/A</v>
      </c>
      <c r="P3098">
        <f t="shared" ca="1" si="146"/>
        <v>0.25971743826816063</v>
      </c>
    </row>
    <row r="3099" spans="1:16" ht="70.150000000000006" hidden="1" customHeight="1">
      <c r="A3099" s="80" t="s">
        <v>16115</v>
      </c>
      <c r="B3099" s="1">
        <v>562</v>
      </c>
      <c r="C3099" s="2" t="s">
        <v>15745</v>
      </c>
      <c r="D3099" s="1" t="s">
        <v>5491</v>
      </c>
      <c r="E3099" s="1" t="str">
        <f t="shared" si="144"/>
        <v/>
      </c>
      <c r="G3099" s="1"/>
      <c r="H3099" s="9">
        <v>1</v>
      </c>
      <c r="I3099" s="17" t="str">
        <f t="shared" si="145"/>
        <v>√</v>
      </c>
      <c r="J3099" s="2" t="s">
        <v>5491</v>
      </c>
      <c r="K3099" s="2" t="s">
        <v>5492</v>
      </c>
      <c r="L3099" s="2" t="s">
        <v>5493</v>
      </c>
      <c r="M3099" s="17">
        <v>1</v>
      </c>
      <c r="N3099" s="24"/>
      <c r="O3099" s="80">
        <f>MATCH(C3099,大汇总!$A$2:$A$6000,0)</f>
        <v>5050</v>
      </c>
      <c r="P3099">
        <f t="shared" ca="1" si="146"/>
        <v>0.27248329438506458</v>
      </c>
    </row>
    <row r="3100" spans="1:16" ht="70.150000000000006" hidden="1" customHeight="1">
      <c r="A3100" s="80" t="s">
        <v>16113</v>
      </c>
      <c r="B3100" s="1">
        <v>562</v>
      </c>
      <c r="C3100" s="2" t="s">
        <v>1435</v>
      </c>
      <c r="D3100" s="1" t="s">
        <v>1436</v>
      </c>
      <c r="E3100" s="1" t="str">
        <f t="shared" si="144"/>
        <v/>
      </c>
      <c r="F3100" s="80" t="s">
        <v>29534</v>
      </c>
      <c r="G3100" s="1"/>
      <c r="H3100" s="9">
        <v>1</v>
      </c>
      <c r="I3100" s="17" t="str">
        <f t="shared" si="145"/>
        <v>√</v>
      </c>
      <c r="J3100" s="2" t="s">
        <v>1436</v>
      </c>
      <c r="K3100" s="2" t="s">
        <v>1437</v>
      </c>
      <c r="L3100" s="2" t="s">
        <v>1438</v>
      </c>
      <c r="M3100" s="17">
        <v>1</v>
      </c>
      <c r="N3100" s="24"/>
      <c r="O3100" s="80">
        <f>MATCH(C3100,大汇总!$A$2:$A$6000,0)</f>
        <v>3950</v>
      </c>
      <c r="P3100">
        <f t="shared" ca="1" si="146"/>
        <v>0.85189820265714666</v>
      </c>
    </row>
    <row r="3101" spans="1:16" ht="70.150000000000006" hidden="1" customHeight="1">
      <c r="A3101" s="80" t="s">
        <v>16116</v>
      </c>
      <c r="B3101" s="1">
        <v>562</v>
      </c>
      <c r="C3101" s="2" t="s">
        <v>7626</v>
      </c>
      <c r="D3101" s="1" t="s">
        <v>7627</v>
      </c>
      <c r="E3101" s="1" t="str">
        <f t="shared" si="144"/>
        <v/>
      </c>
      <c r="F3101" s="9" t="s">
        <v>17901</v>
      </c>
      <c r="G3101" s="9" t="s">
        <v>17857</v>
      </c>
      <c r="H3101" s="9"/>
      <c r="I3101" s="17" t="str">
        <f t="shared" si="145"/>
        <v/>
      </c>
      <c r="J3101" s="2" t="s">
        <v>7628</v>
      </c>
      <c r="K3101" s="2" t="s">
        <v>7627</v>
      </c>
      <c r="L3101" s="2" t="s">
        <v>7629</v>
      </c>
      <c r="M3101" s="17">
        <v>2</v>
      </c>
      <c r="N3101" s="38"/>
      <c r="O3101" s="80">
        <f>MATCH(C3101,大汇总!$A$2:$A$6000,0)</f>
        <v>4533</v>
      </c>
      <c r="P3101">
        <f t="shared" ca="1" si="146"/>
        <v>0.81632116429531354</v>
      </c>
    </row>
    <row r="3102" spans="1:16" ht="70.150000000000006" hidden="1" customHeight="1">
      <c r="A3102" s="80" t="s">
        <v>16114</v>
      </c>
      <c r="B3102" s="1">
        <v>562</v>
      </c>
      <c r="C3102" s="2" t="s">
        <v>3032</v>
      </c>
      <c r="D3102" s="1" t="s">
        <v>3033</v>
      </c>
      <c r="E3102" s="1" t="str">
        <f t="shared" si="144"/>
        <v/>
      </c>
      <c r="G3102" s="1"/>
      <c r="H3102" s="9">
        <v>3</v>
      </c>
      <c r="I3102" s="1" t="str">
        <f t="shared" si="145"/>
        <v>√</v>
      </c>
      <c r="J3102" s="2" t="s">
        <v>3035</v>
      </c>
      <c r="K3102" s="2" t="s">
        <v>3034</v>
      </c>
      <c r="L3102" s="2" t="s">
        <v>3033</v>
      </c>
      <c r="M3102" s="1">
        <v>3</v>
      </c>
      <c r="N3102" s="33"/>
      <c r="O3102" s="80">
        <f>MATCH(C3102,大汇总!$A$2:$A$6000,0)</f>
        <v>978</v>
      </c>
      <c r="P3102">
        <f t="shared" ca="1" si="146"/>
        <v>0.14142442715548542</v>
      </c>
    </row>
    <row r="3103" spans="1:16" ht="70.150000000000006" hidden="1" customHeight="1">
      <c r="A3103" s="80" t="s">
        <v>16120</v>
      </c>
      <c r="B3103" s="54">
        <v>562</v>
      </c>
      <c r="C3103" s="2" t="s">
        <v>14155</v>
      </c>
      <c r="D3103" s="1" t="s">
        <v>14105</v>
      </c>
      <c r="E3103" s="9" t="str">
        <f t="shared" si="144"/>
        <v/>
      </c>
      <c r="G3103" s="9" t="s">
        <v>17860</v>
      </c>
      <c r="H3103" s="9"/>
      <c r="I3103" s="17" t="str">
        <f t="shared" si="145"/>
        <v/>
      </c>
      <c r="J3103" s="2" t="s">
        <v>14129</v>
      </c>
      <c r="K3103" s="2" t="s">
        <v>14156</v>
      </c>
      <c r="L3103" s="2" t="s">
        <v>14105</v>
      </c>
      <c r="M3103" s="17">
        <v>3</v>
      </c>
      <c r="N3103" s="25"/>
      <c r="O3103" s="80">
        <f>MATCH(C3103,大汇总!$A$2:$A$6000,0)</f>
        <v>2412</v>
      </c>
      <c r="P3103">
        <f t="shared" ca="1" si="146"/>
        <v>0.44737771745002286</v>
      </c>
    </row>
    <row r="3104" spans="1:16" ht="70.150000000000006" hidden="1" customHeight="1">
      <c r="A3104" s="80" t="s">
        <v>16115</v>
      </c>
      <c r="B3104" s="1">
        <v>563</v>
      </c>
      <c r="C3104" s="2" t="s">
        <v>15746</v>
      </c>
      <c r="D3104" s="1" t="s">
        <v>5494</v>
      </c>
      <c r="E3104" s="1" t="str">
        <f t="shared" si="144"/>
        <v/>
      </c>
      <c r="G3104" s="1"/>
      <c r="H3104" s="9">
        <v>1</v>
      </c>
      <c r="I3104" s="17" t="str">
        <f t="shared" si="145"/>
        <v>√</v>
      </c>
      <c r="J3104" s="2" t="s">
        <v>5494</v>
      </c>
      <c r="K3104" s="2" t="s">
        <v>5495</v>
      </c>
      <c r="L3104" s="2" t="s">
        <v>5496</v>
      </c>
      <c r="M3104" s="17">
        <v>1</v>
      </c>
      <c r="N3104" s="24"/>
      <c r="O3104" s="80">
        <f>MATCH(C3104,大汇总!$A$2:$A$6000,0)</f>
        <v>4161</v>
      </c>
      <c r="P3104">
        <f t="shared" ca="1" si="146"/>
        <v>0.77490841977012581</v>
      </c>
    </row>
    <row r="3105" spans="1:16" ht="70.150000000000006" hidden="1" customHeight="1">
      <c r="A3105" s="80" t="s">
        <v>16113</v>
      </c>
      <c r="B3105" s="1">
        <v>563</v>
      </c>
      <c r="C3105" s="2" t="s">
        <v>1439</v>
      </c>
      <c r="D3105" s="1" t="s">
        <v>1440</v>
      </c>
      <c r="E3105" s="1" t="str">
        <f t="shared" si="144"/>
        <v/>
      </c>
      <c r="F3105" s="80" t="s">
        <v>29534</v>
      </c>
      <c r="G3105" s="1"/>
      <c r="H3105" s="9">
        <v>3</v>
      </c>
      <c r="I3105" s="17" t="str">
        <f t="shared" si="145"/>
        <v>√</v>
      </c>
      <c r="J3105" s="2" t="s">
        <v>1442</v>
      </c>
      <c r="K3105" s="2" t="s">
        <v>1441</v>
      </c>
      <c r="L3105" s="2" t="s">
        <v>1440</v>
      </c>
      <c r="M3105" s="17">
        <v>3</v>
      </c>
      <c r="N3105" s="24"/>
      <c r="O3105" s="80">
        <f>MATCH(C3105,大汇总!$A$2:$A$6000,0)</f>
        <v>2683</v>
      </c>
      <c r="P3105">
        <f t="shared" ca="1" si="146"/>
        <v>0.26424028955194401</v>
      </c>
    </row>
    <row r="3106" spans="1:16" ht="70.150000000000006" hidden="1" customHeight="1">
      <c r="A3106" s="80" t="s">
        <v>16116</v>
      </c>
      <c r="B3106" s="1">
        <v>563</v>
      </c>
      <c r="C3106" s="2" t="s">
        <v>7630</v>
      </c>
      <c r="D3106" s="1" t="s">
        <v>7631</v>
      </c>
      <c r="E3106" s="1" t="str">
        <f t="shared" si="144"/>
        <v/>
      </c>
      <c r="G3106" s="1" t="s">
        <v>17857</v>
      </c>
      <c r="H3106" s="9"/>
      <c r="I3106" s="17" t="str">
        <f t="shared" si="145"/>
        <v/>
      </c>
      <c r="J3106" s="2" t="s">
        <v>7631</v>
      </c>
      <c r="K3106" s="2" t="s">
        <v>7632</v>
      </c>
      <c r="L3106" s="2" t="s">
        <v>7633</v>
      </c>
      <c r="M3106" s="17">
        <v>1</v>
      </c>
      <c r="N3106" s="38"/>
      <c r="O3106" s="80">
        <f>MATCH(C3106,大汇总!$A$2:$A$6000,0)</f>
        <v>4537</v>
      </c>
      <c r="P3106">
        <f t="shared" ca="1" si="146"/>
        <v>0.89090527873157088</v>
      </c>
    </row>
    <row r="3107" spans="1:16" ht="70.150000000000006" hidden="1" customHeight="1">
      <c r="A3107" s="80" t="s">
        <v>16114</v>
      </c>
      <c r="B3107" s="1">
        <v>563</v>
      </c>
      <c r="C3107" s="2" t="s">
        <v>3036</v>
      </c>
      <c r="D3107" s="1" t="s">
        <v>3033</v>
      </c>
      <c r="E3107" s="1" t="str">
        <f t="shared" si="144"/>
        <v/>
      </c>
      <c r="G3107" s="1"/>
      <c r="H3107" s="9">
        <v>2</v>
      </c>
      <c r="I3107" s="1" t="str">
        <f t="shared" si="145"/>
        <v>√</v>
      </c>
      <c r="J3107" s="2" t="s">
        <v>3034</v>
      </c>
      <c r="K3107" s="2" t="s">
        <v>3033</v>
      </c>
      <c r="L3107" s="2" t="s">
        <v>3035</v>
      </c>
      <c r="M3107" s="1">
        <v>2</v>
      </c>
      <c r="N3107" s="33"/>
      <c r="O3107" s="80" t="e">
        <f>MATCH(C3107,大汇总!$A$2:$A$6000,0)</f>
        <v>#N/A</v>
      </c>
      <c r="P3107">
        <f t="shared" ca="1" si="146"/>
        <v>0.74532745391743593</v>
      </c>
    </row>
    <row r="3108" spans="1:16" ht="70.150000000000006" hidden="1" customHeight="1">
      <c r="A3108" s="80" t="s">
        <v>16120</v>
      </c>
      <c r="B3108" s="54">
        <v>563</v>
      </c>
      <c r="C3108" s="2" t="s">
        <v>14157</v>
      </c>
      <c r="D3108" s="1" t="s">
        <v>14158</v>
      </c>
      <c r="E3108" s="9" t="str">
        <f t="shared" si="144"/>
        <v/>
      </c>
      <c r="G3108" s="9" t="s">
        <v>17860</v>
      </c>
      <c r="H3108" s="9"/>
      <c r="I3108" s="17" t="str">
        <f t="shared" si="145"/>
        <v/>
      </c>
      <c r="J3108" s="2" t="s">
        <v>14158</v>
      </c>
      <c r="K3108" s="2" t="s">
        <v>13904</v>
      </c>
      <c r="L3108" s="2" t="s">
        <v>13901</v>
      </c>
      <c r="M3108" s="17">
        <v>1</v>
      </c>
      <c r="N3108" s="25"/>
      <c r="O3108" s="80" t="e">
        <f>MATCH(C3108,大汇总!$A$2:$A$6000,0)</f>
        <v>#N/A</v>
      </c>
      <c r="P3108">
        <f t="shared" ca="1" si="146"/>
        <v>0.82339368066021801</v>
      </c>
    </row>
    <row r="3109" spans="1:16" ht="70.150000000000006" hidden="1" customHeight="1">
      <c r="A3109" s="80" t="s">
        <v>16115</v>
      </c>
      <c r="B3109" s="1">
        <v>564</v>
      </c>
      <c r="C3109" s="2" t="s">
        <v>15747</v>
      </c>
      <c r="D3109" s="1" t="s">
        <v>5497</v>
      </c>
      <c r="E3109" s="1" t="str">
        <f t="shared" si="144"/>
        <v/>
      </c>
      <c r="G3109" s="1"/>
      <c r="H3109" s="9">
        <v>2</v>
      </c>
      <c r="I3109" s="17" t="str">
        <f t="shared" si="145"/>
        <v>√</v>
      </c>
      <c r="J3109" s="2" t="s">
        <v>5498</v>
      </c>
      <c r="K3109" s="2" t="s">
        <v>5497</v>
      </c>
      <c r="L3109" s="2" t="s">
        <v>5499</v>
      </c>
      <c r="M3109" s="17">
        <v>2</v>
      </c>
      <c r="N3109" s="24"/>
      <c r="O3109" s="80">
        <f>MATCH(C3109,大汇总!$A$2:$A$6000,0)</f>
        <v>3862</v>
      </c>
      <c r="P3109">
        <f t="shared" ca="1" si="146"/>
        <v>0.61712774179540875</v>
      </c>
    </row>
    <row r="3110" spans="1:16" ht="70.150000000000006" hidden="1" customHeight="1">
      <c r="A3110" s="80" t="s">
        <v>16113</v>
      </c>
      <c r="B3110" s="1">
        <v>564</v>
      </c>
      <c r="C3110" s="2" t="s">
        <v>1637</v>
      </c>
      <c r="D3110" s="1" t="s">
        <v>1443</v>
      </c>
      <c r="E3110" s="1" t="str">
        <f t="shared" si="144"/>
        <v/>
      </c>
      <c r="G3110" s="1"/>
      <c r="H3110" s="9">
        <v>3</v>
      </c>
      <c r="I3110" s="17" t="str">
        <f t="shared" si="145"/>
        <v>√</v>
      </c>
      <c r="J3110" s="2" t="s">
        <v>1445</v>
      </c>
      <c r="K3110" s="2" t="s">
        <v>1444</v>
      </c>
      <c r="L3110" s="2" t="s">
        <v>1443</v>
      </c>
      <c r="M3110" s="17">
        <v>3</v>
      </c>
      <c r="N3110" s="24"/>
      <c r="O3110" s="80">
        <f>MATCH(C3110,大汇总!$A$2:$A$6000,0)</f>
        <v>694</v>
      </c>
      <c r="P3110">
        <f t="shared" ca="1" si="146"/>
        <v>0.26072234452396048</v>
      </c>
    </row>
    <row r="3111" spans="1:16" ht="70.150000000000006" customHeight="1">
      <c r="A3111" s="80" t="s">
        <v>16116</v>
      </c>
      <c r="B3111" s="1">
        <v>564</v>
      </c>
      <c r="C3111" s="2" t="s">
        <v>10636</v>
      </c>
      <c r="D3111" s="1" t="s">
        <v>7634</v>
      </c>
      <c r="E3111" s="1" t="str">
        <f t="shared" si="144"/>
        <v/>
      </c>
      <c r="F3111" s="9" t="s">
        <v>17901</v>
      </c>
      <c r="G3111" s="9" t="s">
        <v>17857</v>
      </c>
      <c r="H3111" s="9">
        <v>2</v>
      </c>
      <c r="I3111" s="17" t="str">
        <f t="shared" si="145"/>
        <v>√</v>
      </c>
      <c r="J3111" s="2" t="s">
        <v>7381</v>
      </c>
      <c r="K3111" s="2" t="s">
        <v>7634</v>
      </c>
      <c r="L3111" s="2" t="s">
        <v>7635</v>
      </c>
      <c r="M3111" s="17">
        <v>2</v>
      </c>
      <c r="N3111" s="38"/>
      <c r="O3111" s="80">
        <f>MATCH(C3111,大汇总!$A$2:$A$6000,0)</f>
        <v>3084</v>
      </c>
      <c r="P3111">
        <f t="shared" ca="1" si="146"/>
        <v>0.25132498778451884</v>
      </c>
    </row>
    <row r="3112" spans="1:16" ht="70.150000000000006" hidden="1" customHeight="1">
      <c r="A3112" s="80" t="s">
        <v>16114</v>
      </c>
      <c r="B3112" s="1">
        <v>564</v>
      </c>
      <c r="C3112" s="2" t="s">
        <v>15546</v>
      </c>
      <c r="D3112" s="1" t="s">
        <v>3037</v>
      </c>
      <c r="E3112" s="1" t="str">
        <f t="shared" si="144"/>
        <v/>
      </c>
      <c r="F3112" s="80" t="s">
        <v>18001</v>
      </c>
      <c r="G3112" s="1"/>
      <c r="H3112" s="9">
        <v>2</v>
      </c>
      <c r="I3112" s="1" t="str">
        <f t="shared" si="145"/>
        <v>√</v>
      </c>
      <c r="J3112" s="2" t="s">
        <v>3038</v>
      </c>
      <c r="K3112" s="2" t="s">
        <v>3037</v>
      </c>
      <c r="L3112" s="2" t="s">
        <v>3039</v>
      </c>
      <c r="M3112" s="1">
        <v>2</v>
      </c>
      <c r="N3112" s="77"/>
      <c r="O3112" s="80">
        <f>MATCH(C3112,大汇总!$A$2:$A$6000,0)</f>
        <v>3350</v>
      </c>
      <c r="P3112">
        <f t="shared" ca="1" si="146"/>
        <v>0.25538045975014967</v>
      </c>
    </row>
    <row r="3113" spans="1:16" ht="70.150000000000006" hidden="1" customHeight="1">
      <c r="A3113" s="80" t="s">
        <v>16120</v>
      </c>
      <c r="B3113" s="54">
        <v>564</v>
      </c>
      <c r="C3113" s="2" t="s">
        <v>14159</v>
      </c>
      <c r="D3113" s="1" t="s">
        <v>13904</v>
      </c>
      <c r="E3113" s="9" t="str">
        <f t="shared" si="144"/>
        <v/>
      </c>
      <c r="F3113" s="80" t="s">
        <v>29999</v>
      </c>
      <c r="G3113" s="9" t="s">
        <v>17860</v>
      </c>
      <c r="H3113" s="9">
        <v>2</v>
      </c>
      <c r="I3113" s="17" t="str">
        <f t="shared" si="145"/>
        <v>√</v>
      </c>
      <c r="J3113" s="2" t="s">
        <v>14158</v>
      </c>
      <c r="K3113" s="2" t="s">
        <v>13904</v>
      </c>
      <c r="L3113" s="2" t="s">
        <v>13901</v>
      </c>
      <c r="M3113" s="17">
        <v>2</v>
      </c>
      <c r="N3113" s="25"/>
      <c r="O3113" s="80" t="e">
        <f>MATCH(C3113,大汇总!$A$2:$A$6000,0)</f>
        <v>#N/A</v>
      </c>
      <c r="P3113">
        <f t="shared" ca="1" si="146"/>
        <v>0.55955422259619958</v>
      </c>
    </row>
    <row r="3114" spans="1:16" ht="70.150000000000006" hidden="1" customHeight="1">
      <c r="A3114" s="80" t="s">
        <v>16115</v>
      </c>
      <c r="B3114" s="1">
        <v>565</v>
      </c>
      <c r="C3114" s="2" t="s">
        <v>15748</v>
      </c>
      <c r="D3114" s="13" t="s">
        <v>5501</v>
      </c>
      <c r="E3114" s="1" t="str">
        <f t="shared" si="144"/>
        <v/>
      </c>
      <c r="G3114" s="1"/>
      <c r="H3114" s="9">
        <v>3</v>
      </c>
      <c r="I3114" s="17" t="str">
        <f t="shared" si="145"/>
        <v>√</v>
      </c>
      <c r="J3114" s="2" t="s">
        <v>5497</v>
      </c>
      <c r="K3114" s="2" t="s">
        <v>5500</v>
      </c>
      <c r="L3114" s="2" t="s">
        <v>5501</v>
      </c>
      <c r="M3114" s="17">
        <v>3</v>
      </c>
      <c r="N3114" s="24"/>
      <c r="O3114" s="80">
        <f>MATCH(C3114,大汇总!$A$2:$A$6000,0)</f>
        <v>3863</v>
      </c>
      <c r="P3114">
        <f t="shared" ca="1" si="146"/>
        <v>4.5672574845051939E-2</v>
      </c>
    </row>
    <row r="3115" spans="1:16" ht="70.150000000000006" hidden="1" customHeight="1">
      <c r="A3115" s="80" t="s">
        <v>16113</v>
      </c>
      <c r="B3115" s="34">
        <v>565</v>
      </c>
      <c r="C3115" s="35" t="s">
        <v>1446</v>
      </c>
      <c r="D3115" s="81">
        <v>0.15</v>
      </c>
      <c r="E3115" s="34" t="str">
        <f t="shared" si="144"/>
        <v/>
      </c>
      <c r="G3115" s="1" t="s">
        <v>17866</v>
      </c>
      <c r="H3115" s="36">
        <v>3</v>
      </c>
      <c r="I3115" s="37" t="str">
        <f t="shared" si="145"/>
        <v>√</v>
      </c>
      <c r="J3115" s="35">
        <v>0.1</v>
      </c>
      <c r="K3115" s="35">
        <v>0.2</v>
      </c>
      <c r="L3115" s="35">
        <v>0.15</v>
      </c>
      <c r="M3115" s="17">
        <v>3</v>
      </c>
      <c r="N3115" s="24"/>
      <c r="O3115" s="80">
        <f>MATCH(C3115,大汇总!$A$2:$A$6000,0)</f>
        <v>3464</v>
      </c>
      <c r="P3115">
        <f t="shared" ca="1" si="146"/>
        <v>0.52193308575449415</v>
      </c>
    </row>
    <row r="3116" spans="1:16" ht="70.150000000000006" hidden="1" customHeight="1">
      <c r="A3116" s="80" t="s">
        <v>16116</v>
      </c>
      <c r="B3116" s="1">
        <v>565</v>
      </c>
      <c r="C3116" s="2" t="s">
        <v>7636</v>
      </c>
      <c r="D3116" s="13" t="s">
        <v>7637</v>
      </c>
      <c r="E3116" s="1" t="str">
        <f t="shared" si="144"/>
        <v/>
      </c>
      <c r="G3116" s="1" t="s">
        <v>17857</v>
      </c>
      <c r="H3116" s="9"/>
      <c r="I3116" s="17" t="str">
        <f t="shared" si="145"/>
        <v/>
      </c>
      <c r="J3116" s="2" t="s">
        <v>7638</v>
      </c>
      <c r="K3116" s="2" t="s">
        <v>7637</v>
      </c>
      <c r="L3116" s="2" t="s">
        <v>7639</v>
      </c>
      <c r="M3116" s="17">
        <v>2</v>
      </c>
      <c r="N3116" s="38"/>
      <c r="O3116" s="80">
        <f>MATCH(C3116,大汇总!$A$2:$A$6000,0)</f>
        <v>3086</v>
      </c>
      <c r="P3116">
        <f t="shared" ca="1" si="146"/>
        <v>0.81635395000957489</v>
      </c>
    </row>
    <row r="3117" spans="1:16" ht="70.150000000000006" hidden="1" customHeight="1">
      <c r="A3117" s="80" t="s">
        <v>16114</v>
      </c>
      <c r="B3117" s="1">
        <v>565</v>
      </c>
      <c r="C3117" s="2" t="s">
        <v>3040</v>
      </c>
      <c r="D3117" s="13" t="s">
        <v>3041</v>
      </c>
      <c r="E3117" s="1" t="str">
        <f t="shared" si="144"/>
        <v/>
      </c>
      <c r="F3117" s="80" t="s">
        <v>17986</v>
      </c>
      <c r="G3117" s="1"/>
      <c r="H3117" s="9"/>
      <c r="I3117" s="1" t="str">
        <f t="shared" si="145"/>
        <v/>
      </c>
      <c r="J3117" s="2" t="s">
        <v>3041</v>
      </c>
      <c r="K3117" s="2" t="s">
        <v>3042</v>
      </c>
      <c r="L3117" s="2" t="s">
        <v>3043</v>
      </c>
      <c r="M3117" s="1">
        <v>1</v>
      </c>
      <c r="N3117" s="77"/>
      <c r="O3117" s="80">
        <f>MATCH(C3117,大汇总!$A$2:$A$6000,0)</f>
        <v>4877</v>
      </c>
      <c r="P3117">
        <f t="shared" ca="1" si="146"/>
        <v>0.76570613019181633</v>
      </c>
    </row>
    <row r="3118" spans="1:16" ht="70.150000000000006" hidden="1" customHeight="1">
      <c r="A3118" s="80" t="s">
        <v>16120</v>
      </c>
      <c r="B3118" s="54">
        <v>565</v>
      </c>
      <c r="C3118" s="2" t="s">
        <v>14160</v>
      </c>
      <c r="D3118" s="13" t="s">
        <v>13901</v>
      </c>
      <c r="E3118" s="9" t="str">
        <f t="shared" si="144"/>
        <v/>
      </c>
      <c r="G3118" s="9" t="s">
        <v>17860</v>
      </c>
      <c r="H3118" s="9"/>
      <c r="I3118" s="17" t="str">
        <f t="shared" si="145"/>
        <v/>
      </c>
      <c r="J3118" s="2" t="s">
        <v>13901</v>
      </c>
      <c r="K3118" s="2" t="s">
        <v>14158</v>
      </c>
      <c r="L3118" s="2" t="s">
        <v>13904</v>
      </c>
      <c r="M3118" s="17">
        <v>1</v>
      </c>
      <c r="N3118" s="25"/>
      <c r="O3118" s="80" t="e">
        <f>MATCH(C3118,大汇总!$A$2:$A$6000,0)</f>
        <v>#N/A</v>
      </c>
      <c r="P3118">
        <f t="shared" ca="1" si="146"/>
        <v>4.6328462837068263E-2</v>
      </c>
    </row>
    <row r="3119" spans="1:16" ht="70.150000000000006" hidden="1" customHeight="1">
      <c r="A3119" s="80" t="s">
        <v>16115</v>
      </c>
      <c r="B3119" s="1">
        <v>566</v>
      </c>
      <c r="C3119" s="2" t="s">
        <v>15749</v>
      </c>
      <c r="D3119" s="1" t="s">
        <v>5498</v>
      </c>
      <c r="E3119" s="1" t="str">
        <f t="shared" si="144"/>
        <v/>
      </c>
      <c r="G3119" s="1"/>
      <c r="H3119" s="9">
        <v>3</v>
      </c>
      <c r="I3119" s="17" t="str">
        <f t="shared" si="145"/>
        <v>√</v>
      </c>
      <c r="J3119" s="2" t="s">
        <v>5499</v>
      </c>
      <c r="K3119" s="2" t="s">
        <v>5497</v>
      </c>
      <c r="L3119" s="2" t="s">
        <v>5498</v>
      </c>
      <c r="M3119" s="17">
        <v>3</v>
      </c>
      <c r="N3119" s="24"/>
      <c r="O3119" s="80">
        <f>MATCH(C3119,大汇总!$A$2:$A$6000,0)</f>
        <v>3861</v>
      </c>
      <c r="P3119">
        <f t="shared" ca="1" si="146"/>
        <v>0.52524081564407599</v>
      </c>
    </row>
    <row r="3120" spans="1:16" ht="70.150000000000006" hidden="1" customHeight="1">
      <c r="A3120" s="80" t="s">
        <v>16113</v>
      </c>
      <c r="B3120" s="1">
        <v>566</v>
      </c>
      <c r="C3120" s="2" t="s">
        <v>1638</v>
      </c>
      <c r="D3120" s="1" t="s">
        <v>1447</v>
      </c>
      <c r="E3120" s="1" t="str">
        <f t="shared" si="144"/>
        <v/>
      </c>
      <c r="G3120" s="1"/>
      <c r="H3120" s="9">
        <v>3</v>
      </c>
      <c r="I3120" s="17" t="str">
        <f t="shared" si="145"/>
        <v>√</v>
      </c>
      <c r="J3120" s="2" t="s">
        <v>1449</v>
      </c>
      <c r="K3120" s="2" t="s">
        <v>1448</v>
      </c>
      <c r="L3120" s="2" t="s">
        <v>1447</v>
      </c>
      <c r="M3120" s="17">
        <v>3</v>
      </c>
      <c r="N3120" s="24"/>
      <c r="O3120" s="80" t="e">
        <f>MATCH(C3120,大汇总!$A$2:$A$6000,0)</f>
        <v>#N/A</v>
      </c>
      <c r="P3120">
        <f t="shared" ca="1" si="146"/>
        <v>0.27072355453436892</v>
      </c>
    </row>
    <row r="3121" spans="1:16" ht="70.150000000000006" hidden="1" customHeight="1">
      <c r="A3121" s="80" t="s">
        <v>16116</v>
      </c>
      <c r="B3121" s="1">
        <v>566</v>
      </c>
      <c r="C3121" s="2" t="s">
        <v>7640</v>
      </c>
      <c r="D3121" s="1" t="s">
        <v>7641</v>
      </c>
      <c r="E3121" s="1" t="str">
        <f t="shared" si="144"/>
        <v/>
      </c>
      <c r="F3121" s="9" t="s">
        <v>17901</v>
      </c>
      <c r="G3121" s="1" t="s">
        <v>17857</v>
      </c>
      <c r="H3121" s="9"/>
      <c r="I3121" s="17" t="str">
        <f t="shared" si="145"/>
        <v/>
      </c>
      <c r="J3121" s="2" t="s">
        <v>7642</v>
      </c>
      <c r="K3121" s="2" t="s">
        <v>7641</v>
      </c>
      <c r="L3121" s="2" t="s">
        <v>7643</v>
      </c>
      <c r="M3121" s="17">
        <v>2</v>
      </c>
      <c r="N3121" s="38"/>
      <c r="O3121" s="80">
        <f>MATCH(C3121,大汇总!$A$2:$A$6000,0)</f>
        <v>4254</v>
      </c>
      <c r="P3121">
        <f t="shared" ca="1" si="146"/>
        <v>0.57655032786416816</v>
      </c>
    </row>
    <row r="3122" spans="1:16" ht="70.150000000000006" hidden="1" customHeight="1">
      <c r="A3122" s="80" t="s">
        <v>16114</v>
      </c>
      <c r="B3122" s="1">
        <v>566</v>
      </c>
      <c r="C3122" s="2" t="s">
        <v>3044</v>
      </c>
      <c r="D3122" s="1" t="s">
        <v>3041</v>
      </c>
      <c r="E3122" s="1" t="str">
        <f t="shared" si="144"/>
        <v/>
      </c>
      <c r="F3122" s="80" t="s">
        <v>17979</v>
      </c>
      <c r="G3122" s="1"/>
      <c r="H3122" s="9"/>
      <c r="I3122" s="1" t="str">
        <f t="shared" si="145"/>
        <v/>
      </c>
      <c r="J3122" s="2" t="s">
        <v>3043</v>
      </c>
      <c r="K3122" s="2" t="s">
        <v>3041</v>
      </c>
      <c r="L3122" s="2" t="s">
        <v>2146</v>
      </c>
      <c r="M3122" s="1">
        <v>2</v>
      </c>
      <c r="N3122" s="33"/>
      <c r="O3122" s="80">
        <f>MATCH(C3122,大汇总!$A$2:$A$6000,0)</f>
        <v>4772</v>
      </c>
      <c r="P3122">
        <f t="shared" ca="1" si="146"/>
        <v>0.67774151508527825</v>
      </c>
    </row>
    <row r="3123" spans="1:16" ht="70.150000000000006" hidden="1" customHeight="1">
      <c r="A3123" s="80" t="s">
        <v>16120</v>
      </c>
      <c r="B3123" s="54">
        <v>566</v>
      </c>
      <c r="C3123" s="2" t="s">
        <v>14161</v>
      </c>
      <c r="D3123" s="1" t="s">
        <v>14162</v>
      </c>
      <c r="E3123" s="9" t="str">
        <f t="shared" si="144"/>
        <v/>
      </c>
      <c r="G3123" s="9" t="s">
        <v>17860</v>
      </c>
      <c r="H3123" s="9"/>
      <c r="I3123" s="17" t="str">
        <f t="shared" si="145"/>
        <v/>
      </c>
      <c r="J3123" s="2" t="s">
        <v>13901</v>
      </c>
      <c r="K3123" s="2" t="s">
        <v>14162</v>
      </c>
      <c r="L3123" s="2" t="s">
        <v>13904</v>
      </c>
      <c r="M3123" s="17">
        <v>2</v>
      </c>
      <c r="N3123" s="25"/>
      <c r="O3123" s="80" t="e">
        <f>MATCH(C3123,大汇总!$A$2:$A$6000,0)</f>
        <v>#N/A</v>
      </c>
      <c r="P3123">
        <f t="shared" ca="1" si="146"/>
        <v>0.42833615627922772</v>
      </c>
    </row>
    <row r="3124" spans="1:16" ht="70.150000000000006" hidden="1" customHeight="1">
      <c r="A3124" s="80" t="s">
        <v>16115</v>
      </c>
      <c r="B3124" s="1">
        <v>567</v>
      </c>
      <c r="C3124" s="2" t="s">
        <v>15750</v>
      </c>
      <c r="D3124" s="13" t="s">
        <v>5504</v>
      </c>
      <c r="E3124" s="1" t="str">
        <f t="shared" si="144"/>
        <v/>
      </c>
      <c r="G3124" s="1"/>
      <c r="H3124" s="9">
        <v>3</v>
      </c>
      <c r="I3124" s="17" t="str">
        <f t="shared" si="145"/>
        <v>√</v>
      </c>
      <c r="J3124" s="2" t="s">
        <v>5502</v>
      </c>
      <c r="K3124" s="2" t="s">
        <v>5503</v>
      </c>
      <c r="L3124" s="2" t="s">
        <v>5504</v>
      </c>
      <c r="M3124" s="17">
        <v>3</v>
      </c>
      <c r="N3124" s="24"/>
      <c r="O3124" s="80">
        <f>MATCH(C3124,大汇总!$A$2:$A$6000,0)</f>
        <v>3947</v>
      </c>
      <c r="P3124">
        <f t="shared" ca="1" si="146"/>
        <v>0.30014071163724421</v>
      </c>
    </row>
    <row r="3125" spans="1:16" ht="70.150000000000006" hidden="1" customHeight="1">
      <c r="A3125" s="80" t="s">
        <v>16113</v>
      </c>
      <c r="B3125" s="1">
        <v>567</v>
      </c>
      <c r="C3125" s="2" t="s">
        <v>1450</v>
      </c>
      <c r="D3125" s="13">
        <v>0.15</v>
      </c>
      <c r="E3125" s="1" t="str">
        <f t="shared" si="144"/>
        <v/>
      </c>
      <c r="G3125" s="1" t="s">
        <v>17866</v>
      </c>
      <c r="H3125" s="9">
        <v>2</v>
      </c>
      <c r="I3125" s="17" t="str">
        <f t="shared" si="145"/>
        <v>√</v>
      </c>
      <c r="J3125" s="2">
        <v>0.2</v>
      </c>
      <c r="K3125" s="2">
        <v>0.15</v>
      </c>
      <c r="L3125" s="2">
        <v>0.1</v>
      </c>
      <c r="M3125" s="17">
        <v>2</v>
      </c>
      <c r="N3125" s="24"/>
      <c r="O3125" s="80" t="e">
        <f>MATCH(C3125,大汇总!$A$2:$A$6000,0)</f>
        <v>#N/A</v>
      </c>
      <c r="P3125">
        <f t="shared" ca="1" si="146"/>
        <v>0.37182200293075496</v>
      </c>
    </row>
    <row r="3126" spans="1:16" ht="70.150000000000006" hidden="1" customHeight="1">
      <c r="A3126" s="80" t="s">
        <v>16116</v>
      </c>
      <c r="B3126" s="1">
        <v>567</v>
      </c>
      <c r="C3126" s="2" t="s">
        <v>7644</v>
      </c>
      <c r="D3126" s="13">
        <v>433.3</v>
      </c>
      <c r="E3126" s="1" t="str">
        <f t="shared" si="144"/>
        <v/>
      </c>
      <c r="F3126" s="9" t="s">
        <v>17901</v>
      </c>
      <c r="G3126" s="9" t="s">
        <v>17857</v>
      </c>
      <c r="H3126" s="9"/>
      <c r="I3126" s="17" t="str">
        <f t="shared" si="145"/>
        <v/>
      </c>
      <c r="J3126" s="2">
        <v>436.7</v>
      </c>
      <c r="K3126" s="2">
        <v>506.3</v>
      </c>
      <c r="L3126" s="2">
        <v>433.3</v>
      </c>
      <c r="M3126" s="17">
        <v>3</v>
      </c>
      <c r="N3126" s="38"/>
      <c r="O3126" s="80">
        <f>MATCH(C3126,大汇总!$A$2:$A$6000,0)</f>
        <v>4277</v>
      </c>
      <c r="P3126">
        <f t="shared" ca="1" si="146"/>
        <v>0.1600043506597888</v>
      </c>
    </row>
    <row r="3127" spans="1:16" ht="70.150000000000006" hidden="1" customHeight="1">
      <c r="A3127" s="80" t="s">
        <v>16114</v>
      </c>
      <c r="B3127" s="1">
        <v>567</v>
      </c>
      <c r="C3127" s="2" t="s">
        <v>3045</v>
      </c>
      <c r="D3127" s="13" t="s">
        <v>3046</v>
      </c>
      <c r="E3127" s="1" t="str">
        <f t="shared" si="144"/>
        <v/>
      </c>
      <c r="F3127" s="80" t="s">
        <v>17986</v>
      </c>
      <c r="G3127" s="1"/>
      <c r="H3127" s="9"/>
      <c r="I3127" s="1" t="str">
        <f t="shared" si="145"/>
        <v/>
      </c>
      <c r="J3127" s="2" t="s">
        <v>3048</v>
      </c>
      <c r="K3127" s="2" t="s">
        <v>3047</v>
      </c>
      <c r="L3127" s="2" t="s">
        <v>3046</v>
      </c>
      <c r="M3127" s="1">
        <v>3</v>
      </c>
      <c r="N3127" s="77"/>
      <c r="O3127" s="80">
        <f>MATCH(C3127,大汇总!$A$2:$A$6000,0)</f>
        <v>4691</v>
      </c>
      <c r="P3127">
        <f t="shared" ca="1" si="146"/>
        <v>0.91720750522930738</v>
      </c>
    </row>
    <row r="3128" spans="1:16" ht="70.150000000000006" hidden="1" customHeight="1">
      <c r="A3128" s="80" t="s">
        <v>16120</v>
      </c>
      <c r="B3128" s="54">
        <v>567</v>
      </c>
      <c r="C3128" s="2" t="s">
        <v>14163</v>
      </c>
      <c r="D3128" s="13" t="s">
        <v>14164</v>
      </c>
      <c r="E3128" s="9" t="str">
        <f t="shared" si="144"/>
        <v/>
      </c>
      <c r="G3128" s="9" t="s">
        <v>17860</v>
      </c>
      <c r="H3128" s="9"/>
      <c r="I3128" s="17" t="str">
        <f t="shared" si="145"/>
        <v/>
      </c>
      <c r="J3128" s="2" t="s">
        <v>13901</v>
      </c>
      <c r="K3128" s="2" t="s">
        <v>14164</v>
      </c>
      <c r="L3128" s="2" t="s">
        <v>13904</v>
      </c>
      <c r="M3128" s="17">
        <v>2</v>
      </c>
      <c r="N3128" s="25"/>
      <c r="O3128" s="80" t="e">
        <f>MATCH(C3128,大汇总!$A$2:$A$6000,0)</f>
        <v>#N/A</v>
      </c>
      <c r="P3128">
        <f t="shared" ca="1" si="146"/>
        <v>0.20706515065773801</v>
      </c>
    </row>
    <row r="3129" spans="1:16" ht="70.150000000000006" hidden="1" customHeight="1">
      <c r="A3129" s="80" t="s">
        <v>16115</v>
      </c>
      <c r="B3129" s="1">
        <v>568</v>
      </c>
      <c r="C3129" s="28" t="s">
        <v>15751</v>
      </c>
      <c r="D3129" s="131" t="s">
        <v>5497</v>
      </c>
      <c r="E3129" s="27" t="str">
        <f t="shared" si="144"/>
        <v>跑道末端灯</v>
      </c>
      <c r="F3129" s="122"/>
      <c r="G3129" s="27"/>
      <c r="H3129" s="29">
        <v>1</v>
      </c>
      <c r="I3129" s="30" t="str">
        <f t="shared" si="145"/>
        <v>×</v>
      </c>
      <c r="J3129" s="28" t="s">
        <v>5499</v>
      </c>
      <c r="K3129" s="28" t="s">
        <v>5505</v>
      </c>
      <c r="L3129" s="28" t="s">
        <v>5497</v>
      </c>
      <c r="M3129" s="17">
        <v>3</v>
      </c>
      <c r="N3129" s="24"/>
      <c r="O3129" s="80" t="e">
        <f>MATCH(C3129,大汇总!$A$2:$A$6000,0)</f>
        <v>#N/A</v>
      </c>
      <c r="P3129">
        <f t="shared" ca="1" si="146"/>
        <v>0.51616462871943869</v>
      </c>
    </row>
    <row r="3130" spans="1:16" ht="70.150000000000006" hidden="1" customHeight="1">
      <c r="A3130" s="80" t="s">
        <v>16113</v>
      </c>
      <c r="B3130" s="34">
        <v>568</v>
      </c>
      <c r="C3130" s="35" t="s">
        <v>1451</v>
      </c>
      <c r="D3130" s="13">
        <v>0.92</v>
      </c>
      <c r="E3130" s="34" t="str">
        <f t="shared" si="144"/>
        <v/>
      </c>
      <c r="F3130" s="80" t="s">
        <v>17924</v>
      </c>
      <c r="G3130" s="1" t="s">
        <v>17859</v>
      </c>
      <c r="H3130" s="36">
        <v>1</v>
      </c>
      <c r="I3130" s="37" t="str">
        <f t="shared" si="145"/>
        <v>√</v>
      </c>
      <c r="J3130" s="35">
        <v>0.92</v>
      </c>
      <c r="K3130" s="35">
        <v>0.7</v>
      </c>
      <c r="L3130" s="35">
        <v>0.67</v>
      </c>
      <c r="M3130" s="17">
        <v>1</v>
      </c>
      <c r="N3130" s="23"/>
      <c r="O3130" s="80">
        <f>MATCH(C3130,大汇总!$A$2:$A$6000,0)</f>
        <v>3602</v>
      </c>
      <c r="P3130">
        <f t="shared" ca="1" si="146"/>
        <v>0.51357097953063946</v>
      </c>
    </row>
    <row r="3131" spans="1:16" ht="70.150000000000006" hidden="1" customHeight="1">
      <c r="A3131" s="80" t="s">
        <v>16116</v>
      </c>
      <c r="B3131" s="1">
        <v>568</v>
      </c>
      <c r="C3131" s="2" t="s">
        <v>7645</v>
      </c>
      <c r="D3131" s="13" t="s">
        <v>7646</v>
      </c>
      <c r="E3131" s="1" t="str">
        <f t="shared" si="144"/>
        <v/>
      </c>
      <c r="F3131" s="9" t="s">
        <v>17901</v>
      </c>
      <c r="G3131" s="1" t="s">
        <v>17857</v>
      </c>
      <c r="H3131" s="9"/>
      <c r="I3131" s="17" t="str">
        <f t="shared" si="145"/>
        <v/>
      </c>
      <c r="J3131" s="2" t="s">
        <v>7647</v>
      </c>
      <c r="K3131" s="2" t="s">
        <v>7646</v>
      </c>
      <c r="L3131" s="2" t="s">
        <v>7648</v>
      </c>
      <c r="M3131" s="17">
        <v>2</v>
      </c>
      <c r="N3131" s="38"/>
      <c r="O3131" s="80">
        <f>MATCH(C3131,大汇总!$A$2:$A$6000,0)</f>
        <v>4285</v>
      </c>
      <c r="P3131">
        <f t="shared" ca="1" si="146"/>
        <v>0.27628294611018067</v>
      </c>
    </row>
    <row r="3132" spans="1:16" ht="70.150000000000006" hidden="1" customHeight="1">
      <c r="A3132" s="80" t="s">
        <v>16114</v>
      </c>
      <c r="B3132" s="1">
        <v>568</v>
      </c>
      <c r="C3132" s="2" t="s">
        <v>3049</v>
      </c>
      <c r="D3132" s="13" t="s">
        <v>3050</v>
      </c>
      <c r="E3132" s="1" t="str">
        <f t="shared" si="144"/>
        <v/>
      </c>
      <c r="G3132" s="1"/>
      <c r="H3132" s="9"/>
      <c r="I3132" s="1" t="str">
        <f t="shared" si="145"/>
        <v/>
      </c>
      <c r="J3132" s="2" t="s">
        <v>3050</v>
      </c>
      <c r="K3132" s="2" t="s">
        <v>3051</v>
      </c>
      <c r="L3132" s="2" t="s">
        <v>3052</v>
      </c>
      <c r="M3132" s="1">
        <v>1</v>
      </c>
      <c r="N3132" s="33"/>
      <c r="O3132" s="80">
        <f>MATCH(C3132,大汇总!$A$2:$A$6000,0)</f>
        <v>205</v>
      </c>
      <c r="P3132">
        <f t="shared" ca="1" si="146"/>
        <v>0.27804792096813435</v>
      </c>
    </row>
    <row r="3133" spans="1:16" ht="70.150000000000006" hidden="1" customHeight="1">
      <c r="A3133" s="80" t="s">
        <v>16120</v>
      </c>
      <c r="B3133" s="54">
        <v>568</v>
      </c>
      <c r="C3133" s="2" t="s">
        <v>14165</v>
      </c>
      <c r="D3133" s="13" t="s">
        <v>13901</v>
      </c>
      <c r="E3133" s="9" t="str">
        <f t="shared" si="144"/>
        <v/>
      </c>
      <c r="G3133" s="9" t="s">
        <v>17860</v>
      </c>
      <c r="H3133" s="9"/>
      <c r="I3133" s="17" t="str">
        <f t="shared" si="145"/>
        <v/>
      </c>
      <c r="J3133" s="2" t="s">
        <v>14166</v>
      </c>
      <c r="K3133" s="2" t="s">
        <v>13901</v>
      </c>
      <c r="L3133" s="2" t="s">
        <v>13904</v>
      </c>
      <c r="M3133" s="17">
        <v>2</v>
      </c>
      <c r="N3133" s="25"/>
      <c r="O3133" s="80" t="e">
        <f>MATCH(C3133,大汇总!$A$2:$A$6000,0)</f>
        <v>#N/A</v>
      </c>
      <c r="P3133">
        <f t="shared" ca="1" si="146"/>
        <v>0.19480037228102032</v>
      </c>
    </row>
    <row r="3134" spans="1:16" ht="70.150000000000006" hidden="1" customHeight="1">
      <c r="A3134" s="80" t="s">
        <v>16115</v>
      </c>
      <c r="B3134" s="1">
        <v>569</v>
      </c>
      <c r="C3134" s="2" t="s">
        <v>15752</v>
      </c>
      <c r="D3134" s="1" t="s">
        <v>5508</v>
      </c>
      <c r="E3134" s="1" t="str">
        <f t="shared" si="144"/>
        <v/>
      </c>
      <c r="G3134" s="1"/>
      <c r="H3134" s="9">
        <v>3</v>
      </c>
      <c r="I3134" s="17" t="str">
        <f t="shared" si="145"/>
        <v>√</v>
      </c>
      <c r="J3134" s="2" t="s">
        <v>5506</v>
      </c>
      <c r="K3134" s="2" t="s">
        <v>5507</v>
      </c>
      <c r="L3134" s="2" t="s">
        <v>5508</v>
      </c>
      <c r="M3134" s="17">
        <v>3</v>
      </c>
      <c r="N3134" s="24"/>
      <c r="O3134" s="80">
        <f>MATCH(C3134,大汇总!$A$2:$A$6000,0)</f>
        <v>5109</v>
      </c>
      <c r="P3134">
        <f t="shared" ca="1" si="146"/>
        <v>0.42610107358565275</v>
      </c>
    </row>
    <row r="3135" spans="1:16" ht="70.150000000000006" hidden="1" customHeight="1">
      <c r="A3135" s="80" t="s">
        <v>16113</v>
      </c>
      <c r="B3135" s="1">
        <v>569</v>
      </c>
      <c r="C3135" s="2" t="s">
        <v>1639</v>
      </c>
      <c r="D3135" s="1" t="s">
        <v>1452</v>
      </c>
      <c r="E3135" s="1" t="str">
        <f t="shared" si="144"/>
        <v/>
      </c>
      <c r="G3135" s="1" t="s">
        <v>17866</v>
      </c>
      <c r="H3135" s="9">
        <v>3</v>
      </c>
      <c r="I3135" s="17" t="str">
        <f t="shared" si="145"/>
        <v>√</v>
      </c>
      <c r="J3135" s="2" t="s">
        <v>1454</v>
      </c>
      <c r="K3135" s="2" t="s">
        <v>1453</v>
      </c>
      <c r="L3135" s="2" t="s">
        <v>1452</v>
      </c>
      <c r="M3135" s="17">
        <v>3</v>
      </c>
      <c r="N3135" s="24"/>
      <c r="O3135" s="80" t="e">
        <f>MATCH(C3135,大汇总!$A$2:$A$6000,0)</f>
        <v>#N/A</v>
      </c>
      <c r="P3135">
        <f t="shared" ca="1" si="146"/>
        <v>0.27854541558939905</v>
      </c>
    </row>
    <row r="3136" spans="1:16" ht="70.150000000000006" hidden="1" customHeight="1">
      <c r="A3136" s="80" t="s">
        <v>16116</v>
      </c>
      <c r="B3136" s="1">
        <v>569</v>
      </c>
      <c r="C3136" s="2" t="s">
        <v>7649</v>
      </c>
      <c r="D3136" s="1" t="s">
        <v>7650</v>
      </c>
      <c r="E3136" s="1" t="str">
        <f t="shared" si="144"/>
        <v/>
      </c>
      <c r="G3136" s="1" t="s">
        <v>17857</v>
      </c>
      <c r="H3136" s="9"/>
      <c r="I3136" s="17" t="str">
        <f t="shared" si="145"/>
        <v/>
      </c>
      <c r="J3136" s="2" t="s">
        <v>7650</v>
      </c>
      <c r="K3136" s="2" t="s">
        <v>7651</v>
      </c>
      <c r="L3136" s="2" t="s">
        <v>7652</v>
      </c>
      <c r="M3136" s="17">
        <v>1</v>
      </c>
      <c r="N3136" s="38"/>
      <c r="O3136" s="80">
        <f>MATCH(C3136,大汇总!$A$2:$A$6000,0)</f>
        <v>4286</v>
      </c>
      <c r="P3136">
        <f t="shared" ca="1" si="146"/>
        <v>0.23053673169128475</v>
      </c>
    </row>
    <row r="3137" spans="1:16" ht="70.150000000000006" hidden="1" customHeight="1">
      <c r="A3137" s="80" t="s">
        <v>16114</v>
      </c>
      <c r="B3137" s="1">
        <v>569</v>
      </c>
      <c r="C3137" s="2" t="s">
        <v>3053</v>
      </c>
      <c r="D3137" s="1" t="s">
        <v>3054</v>
      </c>
      <c r="E3137" s="1" t="str">
        <f t="shared" si="144"/>
        <v/>
      </c>
      <c r="F3137" s="80" t="s">
        <v>29998</v>
      </c>
      <c r="G3137" s="1"/>
      <c r="H3137" s="9"/>
      <c r="I3137" s="1" t="str">
        <f t="shared" si="145"/>
        <v/>
      </c>
      <c r="J3137" s="2" t="s">
        <v>3054</v>
      </c>
      <c r="K3137" s="2" t="s">
        <v>3055</v>
      </c>
      <c r="L3137" s="2" t="s">
        <v>3056</v>
      </c>
      <c r="M3137" s="1">
        <v>1</v>
      </c>
      <c r="N3137" s="33"/>
      <c r="O3137" s="80">
        <f>MATCH(C3137,大汇总!$A$2:$A$6000,0)</f>
        <v>4918</v>
      </c>
      <c r="P3137">
        <f t="shared" ca="1" si="146"/>
        <v>0.78313300657354312</v>
      </c>
    </row>
    <row r="3138" spans="1:16" ht="70.150000000000006" hidden="1" customHeight="1">
      <c r="A3138" s="80" t="s">
        <v>16120</v>
      </c>
      <c r="B3138" s="54">
        <v>569</v>
      </c>
      <c r="C3138" s="2" t="s">
        <v>14167</v>
      </c>
      <c r="D3138" s="1" t="s">
        <v>14168</v>
      </c>
      <c r="E3138" s="9" t="str">
        <f t="shared" ref="E3138:E3201" si="147">IF(I3138="×",IF(M3138=1,J3138,IF(M3138=2,K3138,IF(M3138=3,L3138,""))),"")</f>
        <v/>
      </c>
      <c r="G3138" s="9" t="s">
        <v>17860</v>
      </c>
      <c r="H3138" s="9"/>
      <c r="I3138" s="17" t="str">
        <f t="shared" ref="I3138:I3201" si="148">IF(H3138="","",IF(H3138=M3138,"√","×"))</f>
        <v/>
      </c>
      <c r="J3138" s="2" t="s">
        <v>13904</v>
      </c>
      <c r="K3138" s="2" t="s">
        <v>13901</v>
      </c>
      <c r="L3138" s="2" t="s">
        <v>14168</v>
      </c>
      <c r="M3138" s="17">
        <v>3</v>
      </c>
      <c r="N3138" s="25"/>
      <c r="O3138" s="80" t="e">
        <f>MATCH(C3138,大汇总!$A$2:$A$6000,0)</f>
        <v>#N/A</v>
      </c>
      <c r="P3138">
        <f t="shared" ref="P3138:P3201" ca="1" si="149">RAND()</f>
        <v>3.7473867466122024E-2</v>
      </c>
    </row>
    <row r="3139" spans="1:16" ht="70.150000000000006" hidden="1" customHeight="1">
      <c r="A3139" s="80" t="s">
        <v>16115</v>
      </c>
      <c r="B3139" s="1">
        <v>570</v>
      </c>
      <c r="C3139" s="2" t="s">
        <v>15753</v>
      </c>
      <c r="D3139" s="1" t="s">
        <v>5506</v>
      </c>
      <c r="E3139" s="1" t="str">
        <f t="shared" si="147"/>
        <v/>
      </c>
      <c r="G3139" s="1"/>
      <c r="H3139" s="9">
        <v>1</v>
      </c>
      <c r="I3139" s="17" t="str">
        <f t="shared" si="148"/>
        <v>√</v>
      </c>
      <c r="J3139" s="2" t="s">
        <v>5506</v>
      </c>
      <c r="K3139" s="2" t="s">
        <v>5508</v>
      </c>
      <c r="L3139" s="2" t="s">
        <v>5507</v>
      </c>
      <c r="M3139" s="17">
        <v>1</v>
      </c>
      <c r="N3139" s="24"/>
      <c r="O3139" s="80">
        <f>MATCH(C3139,大汇总!$A$2:$A$6000,0)</f>
        <v>5110</v>
      </c>
      <c r="P3139">
        <f t="shared" ca="1" si="149"/>
        <v>0.41451402309877994</v>
      </c>
    </row>
    <row r="3140" spans="1:16" ht="70.150000000000006" hidden="1" customHeight="1">
      <c r="A3140" s="80" t="s">
        <v>16113</v>
      </c>
      <c r="B3140" s="1">
        <v>570</v>
      </c>
      <c r="C3140" s="2" t="s">
        <v>1640</v>
      </c>
      <c r="D3140" s="1" t="s">
        <v>1455</v>
      </c>
      <c r="E3140" s="1" t="str">
        <f t="shared" si="147"/>
        <v/>
      </c>
      <c r="F3140" s="80" t="s">
        <v>17979</v>
      </c>
      <c r="G3140" s="1" t="s">
        <v>17866</v>
      </c>
      <c r="H3140" s="9">
        <v>3</v>
      </c>
      <c r="I3140" s="17" t="str">
        <f t="shared" si="148"/>
        <v>√</v>
      </c>
      <c r="J3140" s="2" t="s">
        <v>1457</v>
      </c>
      <c r="K3140" s="2" t="s">
        <v>1456</v>
      </c>
      <c r="L3140" s="2" t="s">
        <v>1455</v>
      </c>
      <c r="M3140" s="17">
        <v>3</v>
      </c>
      <c r="N3140" s="24"/>
      <c r="O3140" s="80">
        <f>MATCH(C3140,大汇总!$A$2:$A$6000,0)</f>
        <v>104</v>
      </c>
      <c r="P3140">
        <f t="shared" ca="1" si="149"/>
        <v>0.55484724650908923</v>
      </c>
    </row>
    <row r="3141" spans="1:16" ht="70.150000000000006" hidden="1" customHeight="1">
      <c r="A3141" s="80" t="s">
        <v>16116</v>
      </c>
      <c r="B3141" s="1">
        <v>570</v>
      </c>
      <c r="C3141" s="2" t="s">
        <v>10637</v>
      </c>
      <c r="D3141" s="1" t="s">
        <v>7653</v>
      </c>
      <c r="E3141" s="1" t="str">
        <f t="shared" si="147"/>
        <v/>
      </c>
      <c r="G3141" s="1" t="s">
        <v>17857</v>
      </c>
      <c r="H3141" s="9"/>
      <c r="I3141" s="17" t="str">
        <f t="shared" si="148"/>
        <v/>
      </c>
      <c r="J3141" s="2" t="s">
        <v>7653</v>
      </c>
      <c r="K3141" s="2" t="s">
        <v>7654</v>
      </c>
      <c r="L3141" s="2" t="s">
        <v>7655</v>
      </c>
      <c r="M3141" s="17">
        <v>1</v>
      </c>
      <c r="N3141" s="38"/>
      <c r="O3141" s="80">
        <f>MATCH(C3141,大汇总!$A$2:$A$6000,0)</f>
        <v>4522</v>
      </c>
      <c r="P3141">
        <f t="shared" ca="1" si="149"/>
        <v>0.20810944208142934</v>
      </c>
    </row>
    <row r="3142" spans="1:16" ht="70.150000000000006" hidden="1" customHeight="1">
      <c r="A3142" s="80" t="s">
        <v>16114</v>
      </c>
      <c r="B3142" s="1">
        <v>570</v>
      </c>
      <c r="C3142" s="2" t="s">
        <v>3057</v>
      </c>
      <c r="D3142" s="1" t="s">
        <v>3055</v>
      </c>
      <c r="E3142" s="1" t="str">
        <f t="shared" si="147"/>
        <v/>
      </c>
      <c r="G3142" s="1"/>
      <c r="H3142" s="9"/>
      <c r="I3142" s="1" t="str">
        <f t="shared" si="148"/>
        <v/>
      </c>
      <c r="J3142" s="2" t="s">
        <v>3059</v>
      </c>
      <c r="K3142" s="2" t="s">
        <v>3058</v>
      </c>
      <c r="L3142" s="2" t="s">
        <v>3055</v>
      </c>
      <c r="M3142" s="1">
        <v>3</v>
      </c>
      <c r="N3142" s="33"/>
      <c r="O3142" s="80">
        <f>MATCH(C3142,大汇总!$A$2:$A$6000,0)</f>
        <v>3696</v>
      </c>
      <c r="P3142">
        <f t="shared" ca="1" si="149"/>
        <v>0.11640950982885889</v>
      </c>
    </row>
    <row r="3143" spans="1:16" ht="70.150000000000006" hidden="1" customHeight="1">
      <c r="A3143" s="80" t="s">
        <v>16120</v>
      </c>
      <c r="B3143" s="54">
        <v>570</v>
      </c>
      <c r="C3143" s="2" t="s">
        <v>14169</v>
      </c>
      <c r="D3143" s="1" t="s">
        <v>13904</v>
      </c>
      <c r="E3143" s="9" t="str">
        <f t="shared" si="147"/>
        <v/>
      </c>
      <c r="G3143" s="9" t="s">
        <v>17860</v>
      </c>
      <c r="H3143" s="9"/>
      <c r="I3143" s="17" t="str">
        <f t="shared" si="148"/>
        <v/>
      </c>
      <c r="J3143" s="2" t="s">
        <v>13904</v>
      </c>
      <c r="K3143" s="2" t="s">
        <v>14170</v>
      </c>
      <c r="L3143" s="2" t="s">
        <v>13901</v>
      </c>
      <c r="M3143" s="17">
        <v>1</v>
      </c>
      <c r="N3143" s="25"/>
      <c r="O3143" s="80">
        <f>MATCH(C3143,大汇总!$A$2:$A$6000,0)</f>
        <v>2413</v>
      </c>
      <c r="P3143">
        <f t="shared" ca="1" si="149"/>
        <v>0.48078128199193348</v>
      </c>
    </row>
    <row r="3144" spans="1:16" ht="70.150000000000006" hidden="1" customHeight="1">
      <c r="A3144" s="80" t="s">
        <v>16115</v>
      </c>
      <c r="B3144" s="1">
        <v>571</v>
      </c>
      <c r="C3144" s="2" t="s">
        <v>15754</v>
      </c>
      <c r="D3144" s="1" t="s">
        <v>5507</v>
      </c>
      <c r="E3144" s="1" t="str">
        <f t="shared" si="147"/>
        <v/>
      </c>
      <c r="G3144" s="1"/>
      <c r="H3144" s="9">
        <v>1</v>
      </c>
      <c r="I3144" s="17" t="str">
        <f t="shared" si="148"/>
        <v>√</v>
      </c>
      <c r="J3144" s="2" t="s">
        <v>5507</v>
      </c>
      <c r="K3144" s="2" t="s">
        <v>5508</v>
      </c>
      <c r="L3144" s="2" t="s">
        <v>5506</v>
      </c>
      <c r="M3144" s="17">
        <v>1</v>
      </c>
      <c r="N3144" s="24"/>
      <c r="O3144" s="80">
        <f>MATCH(C3144,大汇总!$A$2:$A$6000,0)</f>
        <v>5108</v>
      </c>
      <c r="P3144">
        <f t="shared" ca="1" si="149"/>
        <v>0.443117403768444</v>
      </c>
    </row>
    <row r="3145" spans="1:16" ht="70.150000000000006" hidden="1" customHeight="1">
      <c r="A3145" s="80" t="s">
        <v>16113</v>
      </c>
      <c r="B3145" s="1">
        <v>571</v>
      </c>
      <c r="C3145" s="2" t="s">
        <v>1458</v>
      </c>
      <c r="D3145" s="1" t="s">
        <v>1459</v>
      </c>
      <c r="E3145" s="1" t="str">
        <f t="shared" si="147"/>
        <v/>
      </c>
      <c r="G3145" s="1"/>
      <c r="H3145" s="9">
        <v>3</v>
      </c>
      <c r="I3145" s="17" t="str">
        <f t="shared" si="148"/>
        <v>√</v>
      </c>
      <c r="J3145" s="2" t="s">
        <v>1461</v>
      </c>
      <c r="K3145" s="2" t="s">
        <v>1460</v>
      </c>
      <c r="L3145" s="2" t="s">
        <v>1459</v>
      </c>
      <c r="M3145" s="17">
        <v>3</v>
      </c>
      <c r="N3145" s="24"/>
      <c r="O3145" s="80" t="e">
        <f>MATCH(C3145,大汇总!$A$2:$A$6000,0)</f>
        <v>#N/A</v>
      </c>
      <c r="P3145">
        <f t="shared" ca="1" si="149"/>
        <v>0.39229017081510864</v>
      </c>
    </row>
    <row r="3146" spans="1:16" ht="70.150000000000006" hidden="1" customHeight="1">
      <c r="A3146" s="80" t="s">
        <v>16116</v>
      </c>
      <c r="B3146" s="1">
        <v>571</v>
      </c>
      <c r="C3146" s="2" t="s">
        <v>7656</v>
      </c>
      <c r="D3146" s="1">
        <v>0.25</v>
      </c>
      <c r="E3146" s="1" t="str">
        <f t="shared" si="147"/>
        <v/>
      </c>
      <c r="F3146" s="9" t="s">
        <v>17901</v>
      </c>
      <c r="G3146" s="9" t="s">
        <v>17857</v>
      </c>
      <c r="H3146" s="9"/>
      <c r="I3146" s="17" t="str">
        <f t="shared" si="148"/>
        <v/>
      </c>
      <c r="J3146" s="2">
        <v>0.28000000000000003</v>
      </c>
      <c r="K3146" s="2">
        <v>0.25</v>
      </c>
      <c r="L3146" s="2">
        <v>0.37</v>
      </c>
      <c r="M3146" s="17">
        <v>2</v>
      </c>
      <c r="N3146" s="38"/>
      <c r="O3146" s="80">
        <f>MATCH(C3146,大汇总!$A$2:$A$6000,0)</f>
        <v>4524</v>
      </c>
      <c r="P3146">
        <f t="shared" ca="1" si="149"/>
        <v>0.91101106352147754</v>
      </c>
    </row>
    <row r="3147" spans="1:16" ht="70.150000000000006" hidden="1" customHeight="1">
      <c r="A3147" s="80" t="s">
        <v>16114</v>
      </c>
      <c r="B3147" s="1">
        <v>571</v>
      </c>
      <c r="C3147" s="2" t="s">
        <v>3060</v>
      </c>
      <c r="D3147" s="1" t="s">
        <v>3061</v>
      </c>
      <c r="E3147" s="1" t="str">
        <f t="shared" si="147"/>
        <v/>
      </c>
      <c r="G3147" s="1"/>
      <c r="H3147" s="9"/>
      <c r="I3147" s="1" t="str">
        <f t="shared" si="148"/>
        <v/>
      </c>
      <c r="J3147" s="2" t="s">
        <v>3062</v>
      </c>
      <c r="K3147" s="2" t="s">
        <v>3061</v>
      </c>
      <c r="L3147" s="2" t="s">
        <v>3063</v>
      </c>
      <c r="M3147" s="1">
        <v>2</v>
      </c>
      <c r="N3147" s="33"/>
      <c r="O3147" s="80">
        <f>MATCH(C3147,大汇总!$A$2:$A$6000,0)</f>
        <v>4754</v>
      </c>
      <c r="P3147">
        <f t="shared" ca="1" si="149"/>
        <v>0.82392698103650142</v>
      </c>
    </row>
    <row r="3148" spans="1:16" ht="70.150000000000006" hidden="1" customHeight="1">
      <c r="A3148" s="80" t="s">
        <v>16120</v>
      </c>
      <c r="B3148" s="54">
        <v>571</v>
      </c>
      <c r="C3148" s="2" t="s">
        <v>14171</v>
      </c>
      <c r="D3148" s="1" t="s">
        <v>14172</v>
      </c>
      <c r="E3148" s="9" t="str">
        <f t="shared" si="147"/>
        <v/>
      </c>
      <c r="G3148" s="9" t="s">
        <v>17860</v>
      </c>
      <c r="H3148" s="9"/>
      <c r="I3148" s="17" t="str">
        <f t="shared" si="148"/>
        <v/>
      </c>
      <c r="J3148" s="2" t="s">
        <v>14172</v>
      </c>
      <c r="K3148" s="2" t="s">
        <v>14104</v>
      </c>
      <c r="L3148" s="2" t="s">
        <v>14129</v>
      </c>
      <c r="M3148" s="17">
        <v>1</v>
      </c>
      <c r="N3148" s="25"/>
      <c r="O3148" s="80">
        <f>MATCH(C3148,大汇总!$A$2:$A$6000,0)</f>
        <v>2414</v>
      </c>
      <c r="P3148">
        <f t="shared" ca="1" si="149"/>
        <v>0.5301029937569619</v>
      </c>
    </row>
    <row r="3149" spans="1:16" ht="70.150000000000006" hidden="1" customHeight="1">
      <c r="A3149" s="80" t="s">
        <v>16115</v>
      </c>
      <c r="B3149" s="1">
        <v>572</v>
      </c>
      <c r="C3149" s="2" t="s">
        <v>15755</v>
      </c>
      <c r="D3149" s="1" t="s">
        <v>5509</v>
      </c>
      <c r="E3149" s="1" t="str">
        <f t="shared" si="147"/>
        <v/>
      </c>
      <c r="G3149" s="1"/>
      <c r="H3149" s="9">
        <v>3</v>
      </c>
      <c r="I3149" s="17" t="str">
        <f t="shared" si="148"/>
        <v>√</v>
      </c>
      <c r="J3149" s="2" t="s">
        <v>5510</v>
      </c>
      <c r="K3149" s="2" t="s">
        <v>5511</v>
      </c>
      <c r="L3149" s="2" t="s">
        <v>5509</v>
      </c>
      <c r="M3149" s="17">
        <v>3</v>
      </c>
      <c r="N3149" s="24"/>
      <c r="O3149" s="80">
        <f>MATCH(C3149,大汇总!$A$2:$A$6000,0)</f>
        <v>4624</v>
      </c>
      <c r="P3149">
        <f t="shared" ca="1" si="149"/>
        <v>0.10903817555717077</v>
      </c>
    </row>
    <row r="3150" spans="1:16" ht="70.150000000000006" hidden="1" customHeight="1">
      <c r="A3150" s="80" t="s">
        <v>16113</v>
      </c>
      <c r="B3150" s="1">
        <v>572</v>
      </c>
      <c r="C3150" s="2" t="s">
        <v>1641</v>
      </c>
      <c r="D3150" s="1" t="s">
        <v>1464</v>
      </c>
      <c r="E3150" s="1" t="str">
        <f t="shared" si="147"/>
        <v/>
      </c>
      <c r="G3150" s="1"/>
      <c r="H3150" s="9">
        <v>3</v>
      </c>
      <c r="I3150" s="17" t="str">
        <f t="shared" si="148"/>
        <v>√</v>
      </c>
      <c r="J3150" s="2" t="s">
        <v>1462</v>
      </c>
      <c r="K3150" s="2" t="s">
        <v>1463</v>
      </c>
      <c r="L3150" s="2" t="s">
        <v>1464</v>
      </c>
      <c r="M3150" s="17">
        <v>3</v>
      </c>
      <c r="N3150" s="24"/>
      <c r="O3150" s="80">
        <f>MATCH(C3150,大汇总!$A$2:$A$6000,0)</f>
        <v>96</v>
      </c>
      <c r="P3150">
        <f t="shared" ca="1" si="149"/>
        <v>0.12753816539934881</v>
      </c>
    </row>
    <row r="3151" spans="1:16" ht="70.150000000000006" hidden="1" customHeight="1">
      <c r="A3151" s="80" t="s">
        <v>16116</v>
      </c>
      <c r="B3151" s="1">
        <v>572</v>
      </c>
      <c r="C3151" s="2" t="s">
        <v>10638</v>
      </c>
      <c r="D3151" s="1" t="s">
        <v>7658</v>
      </c>
      <c r="E3151" s="1" t="str">
        <f t="shared" si="147"/>
        <v/>
      </c>
      <c r="F3151" s="9" t="s">
        <v>17901</v>
      </c>
      <c r="G3151" s="9" t="s">
        <v>17857</v>
      </c>
      <c r="H3151" s="9"/>
      <c r="I3151" s="17" t="str">
        <f t="shared" si="148"/>
        <v/>
      </c>
      <c r="J3151" s="2" t="s">
        <v>7657</v>
      </c>
      <c r="K3151" s="2" t="s">
        <v>7658</v>
      </c>
      <c r="L3151" s="2" t="s">
        <v>7659</v>
      </c>
      <c r="M3151" s="17">
        <v>2</v>
      </c>
      <c r="N3151" s="38"/>
      <c r="O3151" s="80">
        <f>MATCH(C3151,大汇总!$A$2:$A$6000,0)</f>
        <v>4526</v>
      </c>
      <c r="P3151">
        <f t="shared" ca="1" si="149"/>
        <v>0.44102400161008026</v>
      </c>
    </row>
    <row r="3152" spans="1:16" ht="70.150000000000006" hidden="1" customHeight="1">
      <c r="A3152" s="80" t="s">
        <v>16114</v>
      </c>
      <c r="B3152" s="1">
        <v>572</v>
      </c>
      <c r="C3152" s="2" t="s">
        <v>15547</v>
      </c>
      <c r="D3152" s="1" t="s">
        <v>3064</v>
      </c>
      <c r="E3152" s="1" t="str">
        <f t="shared" si="147"/>
        <v/>
      </c>
      <c r="G3152" s="1"/>
      <c r="H3152" s="9"/>
      <c r="I3152" s="1" t="str">
        <f t="shared" si="148"/>
        <v/>
      </c>
      <c r="J3152" s="2" t="s">
        <v>3066</v>
      </c>
      <c r="K3152" s="2" t="s">
        <v>3065</v>
      </c>
      <c r="L3152" s="2" t="s">
        <v>3064</v>
      </c>
      <c r="M3152" s="1">
        <v>3</v>
      </c>
      <c r="N3152" s="33"/>
      <c r="O3152" s="80">
        <f>MATCH(C3152,大汇总!$A$2:$A$6000,0)</f>
        <v>4935</v>
      </c>
      <c r="P3152">
        <f t="shared" ca="1" si="149"/>
        <v>9.7331088750676531E-2</v>
      </c>
    </row>
    <row r="3153" spans="1:16" ht="70.150000000000006" hidden="1" customHeight="1">
      <c r="A3153" s="80" t="s">
        <v>16120</v>
      </c>
      <c r="B3153" s="54">
        <v>572</v>
      </c>
      <c r="C3153" s="2" t="s">
        <v>14173</v>
      </c>
      <c r="D3153" s="1" t="s">
        <v>13904</v>
      </c>
      <c r="E3153" s="9" t="str">
        <f t="shared" si="147"/>
        <v/>
      </c>
      <c r="G3153" s="9" t="s">
        <v>17860</v>
      </c>
      <c r="H3153" s="9"/>
      <c r="I3153" s="17" t="str">
        <f t="shared" si="148"/>
        <v/>
      </c>
      <c r="J3153" s="2" t="s">
        <v>13901</v>
      </c>
      <c r="K3153" s="2" t="s">
        <v>14174</v>
      </c>
      <c r="L3153" s="2" t="s">
        <v>13904</v>
      </c>
      <c r="M3153" s="17">
        <v>3</v>
      </c>
      <c r="N3153" s="25"/>
      <c r="O3153" s="80" t="e">
        <f>MATCH(C3153,大汇总!$A$2:$A$6000,0)</f>
        <v>#N/A</v>
      </c>
      <c r="P3153">
        <f t="shared" ca="1" si="149"/>
        <v>0.87885865464833113</v>
      </c>
    </row>
    <row r="3154" spans="1:16" ht="70.150000000000006" hidden="1" customHeight="1">
      <c r="A3154" s="80" t="s">
        <v>16115</v>
      </c>
      <c r="B3154" s="1">
        <v>573</v>
      </c>
      <c r="C3154" s="2" t="s">
        <v>15756</v>
      </c>
      <c r="D3154" s="1" t="s">
        <v>5512</v>
      </c>
      <c r="E3154" s="1" t="str">
        <f t="shared" si="147"/>
        <v/>
      </c>
      <c r="F3154" s="80" t="s">
        <v>17979</v>
      </c>
      <c r="G3154" s="1"/>
      <c r="H3154" s="9">
        <v>2</v>
      </c>
      <c r="I3154" s="17" t="str">
        <f t="shared" si="148"/>
        <v>√</v>
      </c>
      <c r="J3154" s="2" t="s">
        <v>5513</v>
      </c>
      <c r="K3154" s="2" t="s">
        <v>5512</v>
      </c>
      <c r="L3154" s="2" t="s">
        <v>5514</v>
      </c>
      <c r="M3154" s="17">
        <v>2</v>
      </c>
      <c r="N3154" s="24"/>
      <c r="O3154" s="80">
        <f>MATCH(C3154,大汇总!$A$2:$A$6000,0)</f>
        <v>2339</v>
      </c>
      <c r="P3154">
        <f t="shared" ca="1" si="149"/>
        <v>9.90189653601381E-2</v>
      </c>
    </row>
    <row r="3155" spans="1:16" ht="70.150000000000006" hidden="1" customHeight="1">
      <c r="A3155" s="80" t="s">
        <v>16113</v>
      </c>
      <c r="B3155" s="1">
        <v>573</v>
      </c>
      <c r="C3155" s="2" t="s">
        <v>1642</v>
      </c>
      <c r="D3155" s="1" t="s">
        <v>1465</v>
      </c>
      <c r="E3155" s="1" t="str">
        <f t="shared" si="147"/>
        <v/>
      </c>
      <c r="G3155" s="1"/>
      <c r="H3155" s="9">
        <v>3</v>
      </c>
      <c r="I3155" s="17" t="str">
        <f t="shared" si="148"/>
        <v>√</v>
      </c>
      <c r="J3155" s="2" t="s">
        <v>1467</v>
      </c>
      <c r="K3155" s="2" t="s">
        <v>1466</v>
      </c>
      <c r="L3155" s="2" t="s">
        <v>1465</v>
      </c>
      <c r="M3155" s="17">
        <v>3</v>
      </c>
      <c r="N3155" s="24"/>
      <c r="O3155" s="80" t="e">
        <f>MATCH(C3155,大汇总!$A$2:$A$6000,0)</f>
        <v>#N/A</v>
      </c>
      <c r="P3155">
        <f t="shared" ca="1" si="149"/>
        <v>0.73676126863405822</v>
      </c>
    </row>
    <row r="3156" spans="1:16" ht="70.150000000000006" hidden="1" customHeight="1">
      <c r="A3156" s="80" t="s">
        <v>16116</v>
      </c>
      <c r="B3156" s="1">
        <v>573</v>
      </c>
      <c r="C3156" s="2" t="s">
        <v>10639</v>
      </c>
      <c r="D3156" s="1" t="s">
        <v>7660</v>
      </c>
      <c r="E3156" s="1" t="str">
        <f t="shared" si="147"/>
        <v/>
      </c>
      <c r="G3156" s="1" t="s">
        <v>17857</v>
      </c>
      <c r="H3156" s="9"/>
      <c r="I3156" s="17" t="str">
        <f t="shared" si="148"/>
        <v/>
      </c>
      <c r="J3156" s="2" t="s">
        <v>7660</v>
      </c>
      <c r="K3156" s="2" t="s">
        <v>7661</v>
      </c>
      <c r="L3156" s="2" t="s">
        <v>7662</v>
      </c>
      <c r="M3156" s="17">
        <v>1</v>
      </c>
      <c r="N3156" s="38"/>
      <c r="O3156" s="80">
        <f>MATCH(C3156,大汇总!$A$2:$A$6000,0)</f>
        <v>4527</v>
      </c>
      <c r="P3156">
        <f t="shared" ca="1" si="149"/>
        <v>0.10096555413751396</v>
      </c>
    </row>
    <row r="3157" spans="1:16" ht="70.150000000000006" hidden="1" customHeight="1">
      <c r="A3157" s="80" t="s">
        <v>16114</v>
      </c>
      <c r="B3157" s="1">
        <v>573</v>
      </c>
      <c r="C3157" s="2" t="s">
        <v>15548</v>
      </c>
      <c r="D3157" s="1" t="s">
        <v>3065</v>
      </c>
      <c r="E3157" s="1" t="str">
        <f t="shared" si="147"/>
        <v/>
      </c>
      <c r="G3157" s="1"/>
      <c r="H3157" s="9"/>
      <c r="I3157" s="1" t="str">
        <f t="shared" si="148"/>
        <v/>
      </c>
      <c r="J3157" s="2" t="s">
        <v>3064</v>
      </c>
      <c r="K3157" s="2" t="s">
        <v>3065</v>
      </c>
      <c r="L3157" s="2" t="s">
        <v>3066</v>
      </c>
      <c r="M3157" s="1">
        <v>2</v>
      </c>
      <c r="N3157" s="33"/>
      <c r="O3157" s="80">
        <f>MATCH(C3157,大汇总!$A$2:$A$6000,0)</f>
        <v>4934</v>
      </c>
      <c r="P3157">
        <f t="shared" ca="1" si="149"/>
        <v>5.0429900151258922E-2</v>
      </c>
    </row>
    <row r="3158" spans="1:16" ht="70.150000000000006" hidden="1" customHeight="1">
      <c r="A3158" s="80" t="s">
        <v>16120</v>
      </c>
      <c r="B3158" s="54">
        <v>573</v>
      </c>
      <c r="C3158" s="2" t="s">
        <v>14175</v>
      </c>
      <c r="D3158" s="1" t="s">
        <v>14176</v>
      </c>
      <c r="E3158" s="9" t="str">
        <f t="shared" si="147"/>
        <v/>
      </c>
      <c r="G3158" s="9" t="s">
        <v>17860</v>
      </c>
      <c r="H3158" s="9"/>
      <c r="I3158" s="17" t="str">
        <f t="shared" si="148"/>
        <v/>
      </c>
      <c r="J3158" s="2" t="s">
        <v>13904</v>
      </c>
      <c r="K3158" s="2" t="s">
        <v>14176</v>
      </c>
      <c r="L3158" s="2" t="s">
        <v>13901</v>
      </c>
      <c r="M3158" s="17">
        <v>2</v>
      </c>
      <c r="N3158" s="25"/>
      <c r="O3158" s="80" t="e">
        <f>MATCH(C3158,大汇总!$A$2:$A$6000,0)</f>
        <v>#N/A</v>
      </c>
      <c r="P3158">
        <f t="shared" ca="1" si="149"/>
        <v>0.39413593410740311</v>
      </c>
    </row>
    <row r="3159" spans="1:16" ht="70.150000000000006" hidden="1" customHeight="1">
      <c r="A3159" s="80" t="s">
        <v>16115</v>
      </c>
      <c r="B3159" s="1">
        <v>574</v>
      </c>
      <c r="C3159" s="2" t="s">
        <v>15757</v>
      </c>
      <c r="D3159" s="1" t="s">
        <v>5515</v>
      </c>
      <c r="E3159" s="1" t="str">
        <f t="shared" si="147"/>
        <v/>
      </c>
      <c r="G3159" s="1"/>
      <c r="H3159" s="9">
        <v>1</v>
      </c>
      <c r="I3159" s="17" t="str">
        <f t="shared" si="148"/>
        <v>√</v>
      </c>
      <c r="J3159" s="2" t="s">
        <v>5515</v>
      </c>
      <c r="K3159" s="2" t="s">
        <v>3994</v>
      </c>
      <c r="L3159" s="2" t="s">
        <v>3995</v>
      </c>
      <c r="M3159" s="17">
        <v>1</v>
      </c>
      <c r="N3159" s="24"/>
      <c r="O3159" s="80" t="e">
        <f>MATCH(C3159,大汇总!$A$2:$A$6000,0)</f>
        <v>#N/A</v>
      </c>
      <c r="P3159">
        <f t="shared" ca="1" si="149"/>
        <v>0.50160556811967116</v>
      </c>
    </row>
    <row r="3160" spans="1:16" ht="70.150000000000006" hidden="1" customHeight="1">
      <c r="A3160" s="80" t="s">
        <v>16113</v>
      </c>
      <c r="B3160" s="34">
        <v>574</v>
      </c>
      <c r="C3160" s="35" t="s">
        <v>1643</v>
      </c>
      <c r="D3160" s="1" t="s">
        <v>1468</v>
      </c>
      <c r="E3160" s="34" t="str">
        <f t="shared" si="147"/>
        <v/>
      </c>
      <c r="G3160" s="1" t="s">
        <v>17866</v>
      </c>
      <c r="H3160" s="36">
        <v>3</v>
      </c>
      <c r="I3160" s="37" t="str">
        <f t="shared" si="148"/>
        <v>√</v>
      </c>
      <c r="J3160" s="35" t="s">
        <v>1470</v>
      </c>
      <c r="K3160" s="35" t="s">
        <v>1469</v>
      </c>
      <c r="L3160" s="35" t="s">
        <v>1468</v>
      </c>
      <c r="M3160" s="17">
        <v>3</v>
      </c>
      <c r="N3160" s="23"/>
      <c r="O3160" s="80" t="e">
        <f>MATCH(C3160,大汇总!$A$2:$A$6000,0)</f>
        <v>#N/A</v>
      </c>
      <c r="P3160">
        <f t="shared" ca="1" si="149"/>
        <v>0.2465341337726733</v>
      </c>
    </row>
    <row r="3161" spans="1:16" ht="70.150000000000006" hidden="1" customHeight="1">
      <c r="A3161" s="80" t="s">
        <v>16116</v>
      </c>
      <c r="B3161" s="1">
        <v>574</v>
      </c>
      <c r="C3161" s="2" t="s">
        <v>7663</v>
      </c>
      <c r="D3161" s="1" t="s">
        <v>7666</v>
      </c>
      <c r="E3161" s="1" t="str">
        <f t="shared" si="147"/>
        <v/>
      </c>
      <c r="F3161" s="9" t="s">
        <v>17901</v>
      </c>
      <c r="G3161" s="9" t="s">
        <v>17857</v>
      </c>
      <c r="H3161" s="9"/>
      <c r="I3161" s="17" t="str">
        <f t="shared" si="148"/>
        <v/>
      </c>
      <c r="J3161" s="2" t="s">
        <v>7664</v>
      </c>
      <c r="K3161" s="2" t="s">
        <v>7665</v>
      </c>
      <c r="L3161" s="2" t="s">
        <v>7666</v>
      </c>
      <c r="M3161" s="17">
        <v>3</v>
      </c>
      <c r="N3161" s="38"/>
      <c r="O3161" s="80">
        <f>MATCH(C3161,大汇总!$A$2:$A$6000,0)</f>
        <v>4528</v>
      </c>
      <c r="P3161">
        <f t="shared" ca="1" si="149"/>
        <v>0.47967654243589253</v>
      </c>
    </row>
    <row r="3162" spans="1:16" ht="70.150000000000006" hidden="1" customHeight="1">
      <c r="A3162" s="80" t="s">
        <v>16114</v>
      </c>
      <c r="B3162" s="1">
        <v>574</v>
      </c>
      <c r="C3162" s="2" t="s">
        <v>3067</v>
      </c>
      <c r="D3162" s="1" t="s">
        <v>3068</v>
      </c>
      <c r="E3162" s="1" t="str">
        <f t="shared" si="147"/>
        <v/>
      </c>
      <c r="G3162" s="1"/>
      <c r="H3162" s="9"/>
      <c r="I3162" s="1" t="str">
        <f t="shared" si="148"/>
        <v/>
      </c>
      <c r="J3162" s="2" t="s">
        <v>3068</v>
      </c>
      <c r="K3162" s="2" t="s">
        <v>3069</v>
      </c>
      <c r="L3162" s="2" t="s">
        <v>3070</v>
      </c>
      <c r="M3162" s="1">
        <v>1</v>
      </c>
      <c r="N3162" s="33"/>
      <c r="O3162" s="80">
        <f>MATCH(C3162,大汇总!$A$2:$A$6000,0)</f>
        <v>2994</v>
      </c>
      <c r="P3162">
        <f t="shared" ca="1" si="149"/>
        <v>0.95414850952129837</v>
      </c>
    </row>
    <row r="3163" spans="1:16" ht="70.150000000000006" hidden="1" customHeight="1">
      <c r="A3163" s="80" t="s">
        <v>16120</v>
      </c>
      <c r="B3163" s="54">
        <v>574</v>
      </c>
      <c r="C3163" s="2" t="s">
        <v>14177</v>
      </c>
      <c r="D3163" s="1" t="s">
        <v>14172</v>
      </c>
      <c r="E3163" s="9" t="str">
        <f t="shared" si="147"/>
        <v/>
      </c>
      <c r="G3163" s="9" t="s">
        <v>17860</v>
      </c>
      <c r="H3163" s="9"/>
      <c r="I3163" s="17" t="str">
        <f t="shared" si="148"/>
        <v/>
      </c>
      <c r="J3163" s="2" t="s">
        <v>14104</v>
      </c>
      <c r="K3163" s="2" t="s">
        <v>14172</v>
      </c>
      <c r="L3163" s="2" t="s">
        <v>14178</v>
      </c>
      <c r="M3163" s="17">
        <v>2</v>
      </c>
      <c r="N3163" s="25"/>
      <c r="O3163" s="80">
        <f>MATCH(C3163,大汇总!$A$2:$A$6000,0)</f>
        <v>2416</v>
      </c>
      <c r="P3163">
        <f t="shared" ca="1" si="149"/>
        <v>0.58669451345709855</v>
      </c>
    </row>
    <row r="3164" spans="1:16" ht="70.150000000000006" hidden="1" customHeight="1">
      <c r="A3164" s="80" t="s">
        <v>16115</v>
      </c>
      <c r="B3164" s="1">
        <v>575</v>
      </c>
      <c r="C3164" s="2" t="s">
        <v>15758</v>
      </c>
      <c r="D3164" s="1" t="s">
        <v>3997</v>
      </c>
      <c r="E3164" s="1" t="str">
        <f t="shared" si="147"/>
        <v/>
      </c>
      <c r="G3164" s="1"/>
      <c r="H3164" s="9">
        <v>3</v>
      </c>
      <c r="I3164" s="17" t="str">
        <f t="shared" si="148"/>
        <v>√</v>
      </c>
      <c r="J3164" s="2" t="s">
        <v>3998</v>
      </c>
      <c r="K3164" s="2" t="s">
        <v>5516</v>
      </c>
      <c r="L3164" s="2" t="s">
        <v>3997</v>
      </c>
      <c r="M3164" s="17">
        <v>3</v>
      </c>
      <c r="N3164" s="24"/>
      <c r="O3164" s="80">
        <f>MATCH(C3164,大汇总!$A$2:$A$6000,0)</f>
        <v>3538</v>
      </c>
      <c r="P3164">
        <f t="shared" ca="1" si="149"/>
        <v>0.26492838692381282</v>
      </c>
    </row>
    <row r="3165" spans="1:16" ht="70.150000000000006" hidden="1" customHeight="1">
      <c r="A3165" s="80" t="s">
        <v>16113</v>
      </c>
      <c r="B3165" s="1">
        <v>575</v>
      </c>
      <c r="C3165" s="2" t="s">
        <v>1644</v>
      </c>
      <c r="D3165" s="1" t="s">
        <v>1471</v>
      </c>
      <c r="E3165" s="1" t="str">
        <f t="shared" si="147"/>
        <v/>
      </c>
      <c r="G3165" s="1" t="s">
        <v>17866</v>
      </c>
      <c r="H3165" s="9">
        <v>1</v>
      </c>
      <c r="I3165" s="17" t="str">
        <f t="shared" si="148"/>
        <v>√</v>
      </c>
      <c r="J3165" s="2" t="s">
        <v>1471</v>
      </c>
      <c r="K3165" s="2" t="s">
        <v>1472</v>
      </c>
      <c r="L3165" s="2" t="s">
        <v>1473</v>
      </c>
      <c r="M3165" s="17">
        <v>1</v>
      </c>
      <c r="N3165" s="24"/>
      <c r="O3165" s="80">
        <f>MATCH(C3165,大汇总!$A$2:$A$6000,0)</f>
        <v>5143</v>
      </c>
      <c r="P3165">
        <f t="shared" ca="1" si="149"/>
        <v>0.41334431184789522</v>
      </c>
    </row>
    <row r="3166" spans="1:16" ht="70.150000000000006" hidden="1" customHeight="1">
      <c r="A3166" s="80" t="s">
        <v>16116</v>
      </c>
      <c r="B3166" s="1">
        <v>575</v>
      </c>
      <c r="C3166" s="2" t="s">
        <v>7667</v>
      </c>
      <c r="D3166" s="1" t="s">
        <v>7669</v>
      </c>
      <c r="E3166" s="1" t="str">
        <f t="shared" si="147"/>
        <v/>
      </c>
      <c r="G3166" s="1" t="s">
        <v>17857</v>
      </c>
      <c r="H3166" s="9"/>
      <c r="I3166" s="17" t="str">
        <f t="shared" si="148"/>
        <v/>
      </c>
      <c r="J3166" s="2" t="s">
        <v>7668</v>
      </c>
      <c r="K3166" s="2" t="s">
        <v>7669</v>
      </c>
      <c r="L3166" s="2" t="s">
        <v>7670</v>
      </c>
      <c r="M3166" s="17">
        <v>2</v>
      </c>
      <c r="N3166" s="38"/>
      <c r="O3166" s="80">
        <f>MATCH(C3166,大汇总!$A$2:$A$6000,0)</f>
        <v>4529</v>
      </c>
      <c r="P3166">
        <f t="shared" ca="1" si="149"/>
        <v>0.85952258573062446</v>
      </c>
    </row>
    <row r="3167" spans="1:16" ht="70.150000000000006" hidden="1" customHeight="1">
      <c r="A3167" s="80" t="s">
        <v>16114</v>
      </c>
      <c r="B3167" s="1">
        <v>575</v>
      </c>
      <c r="C3167" s="2" t="s">
        <v>3071</v>
      </c>
      <c r="D3167" s="1" t="s">
        <v>3065</v>
      </c>
      <c r="E3167" s="1" t="str">
        <f t="shared" si="147"/>
        <v/>
      </c>
      <c r="G3167" s="1"/>
      <c r="H3167" s="9"/>
      <c r="I3167" s="1" t="str">
        <f t="shared" si="148"/>
        <v/>
      </c>
      <c r="J3167" s="2" t="s">
        <v>3072</v>
      </c>
      <c r="K3167" s="2" t="s">
        <v>3064</v>
      </c>
      <c r="L3167" s="2" t="s">
        <v>3065</v>
      </c>
      <c r="M3167" s="1">
        <v>3</v>
      </c>
      <c r="N3167" s="33"/>
      <c r="O3167" s="80" t="e">
        <f>MATCH(C3167,大汇总!$A$2:$A$6000,0)</f>
        <v>#N/A</v>
      </c>
      <c r="P3167">
        <f t="shared" ca="1" si="149"/>
        <v>0.55560507780942359</v>
      </c>
    </row>
    <row r="3168" spans="1:16" ht="70.150000000000006" hidden="1" customHeight="1">
      <c r="A3168" s="80" t="s">
        <v>16120</v>
      </c>
      <c r="B3168" s="54">
        <v>575</v>
      </c>
      <c r="C3168" s="2" t="s">
        <v>14179</v>
      </c>
      <c r="D3168" s="1" t="s">
        <v>14096</v>
      </c>
      <c r="E3168" s="9" t="str">
        <f t="shared" si="147"/>
        <v/>
      </c>
      <c r="G3168" s="9" t="s">
        <v>17860</v>
      </c>
      <c r="H3168" s="9"/>
      <c r="I3168" s="17" t="str">
        <f t="shared" si="148"/>
        <v/>
      </c>
      <c r="J3168" s="2" t="s">
        <v>13904</v>
      </c>
      <c r="K3168" s="2" t="s">
        <v>14096</v>
      </c>
      <c r="L3168" s="2" t="s">
        <v>13901</v>
      </c>
      <c r="M3168" s="17">
        <v>2</v>
      </c>
      <c r="N3168" s="25"/>
      <c r="O3168" s="80" t="e">
        <f>MATCH(C3168,大汇总!$A$2:$A$6000,0)</f>
        <v>#N/A</v>
      </c>
      <c r="P3168">
        <f t="shared" ca="1" si="149"/>
        <v>0.67559379768892647</v>
      </c>
    </row>
    <row r="3169" spans="1:16" ht="70.150000000000006" hidden="1" customHeight="1">
      <c r="A3169" s="80" t="s">
        <v>16115</v>
      </c>
      <c r="B3169" s="1">
        <v>576</v>
      </c>
      <c r="C3169" s="2" t="s">
        <v>15759</v>
      </c>
      <c r="D3169" s="1" t="s">
        <v>5517</v>
      </c>
      <c r="E3169" s="1" t="str">
        <f t="shared" si="147"/>
        <v/>
      </c>
      <c r="G3169" s="1"/>
      <c r="H3169" s="9">
        <v>2</v>
      </c>
      <c r="I3169" s="17" t="str">
        <f t="shared" si="148"/>
        <v>√</v>
      </c>
      <c r="J3169" s="2" t="s">
        <v>5518</v>
      </c>
      <c r="K3169" s="2" t="s">
        <v>5517</v>
      </c>
      <c r="L3169" s="2" t="s">
        <v>5519</v>
      </c>
      <c r="M3169" s="17">
        <v>2</v>
      </c>
      <c r="N3169" s="24"/>
      <c r="O3169" s="80">
        <f>MATCH(C3169,大汇总!$A$2:$A$6000,0)</f>
        <v>869</v>
      </c>
      <c r="P3169">
        <f t="shared" ca="1" si="149"/>
        <v>9.7769790438754889E-2</v>
      </c>
    </row>
    <row r="3170" spans="1:16" ht="70.150000000000006" hidden="1" customHeight="1">
      <c r="A3170" s="80" t="s">
        <v>16113</v>
      </c>
      <c r="B3170" s="1">
        <v>576</v>
      </c>
      <c r="C3170" s="2" t="s">
        <v>1645</v>
      </c>
      <c r="D3170" s="1" t="s">
        <v>1474</v>
      </c>
      <c r="E3170" s="1" t="str">
        <f t="shared" si="147"/>
        <v/>
      </c>
      <c r="G3170" s="1"/>
      <c r="H3170" s="9">
        <v>1</v>
      </c>
      <c r="I3170" s="17" t="str">
        <f t="shared" si="148"/>
        <v>√</v>
      </c>
      <c r="J3170" s="2" t="s">
        <v>1474</v>
      </c>
      <c r="K3170" s="2" t="s">
        <v>1475</v>
      </c>
      <c r="L3170" s="2" t="s">
        <v>1476</v>
      </c>
      <c r="M3170" s="17">
        <v>1</v>
      </c>
      <c r="N3170" s="24"/>
      <c r="O3170" s="80" t="e">
        <f>MATCH(C3170,大汇总!$A$2:$A$6000,0)</f>
        <v>#N/A</v>
      </c>
      <c r="P3170">
        <f t="shared" ca="1" si="149"/>
        <v>0.89547319340952958</v>
      </c>
    </row>
    <row r="3171" spans="1:16" ht="70.150000000000006" hidden="1" customHeight="1">
      <c r="A3171" s="80" t="s">
        <v>16116</v>
      </c>
      <c r="B3171" s="1">
        <v>576</v>
      </c>
      <c r="C3171" s="2" t="s">
        <v>7671</v>
      </c>
      <c r="D3171" s="1" t="s">
        <v>7672</v>
      </c>
      <c r="E3171" s="1" t="str">
        <f t="shared" si="147"/>
        <v/>
      </c>
      <c r="F3171" s="9" t="s">
        <v>17901</v>
      </c>
      <c r="G3171" s="9" t="s">
        <v>17857</v>
      </c>
      <c r="H3171" s="9"/>
      <c r="I3171" s="17" t="str">
        <f t="shared" si="148"/>
        <v/>
      </c>
      <c r="J3171" s="2" t="s">
        <v>7672</v>
      </c>
      <c r="K3171" s="2" t="s">
        <v>7673</v>
      </c>
      <c r="L3171" s="2" t="s">
        <v>7674</v>
      </c>
      <c r="M3171" s="17">
        <v>1</v>
      </c>
      <c r="N3171" s="38"/>
      <c r="O3171" s="80">
        <f>MATCH(C3171,大汇总!$A$2:$A$6000,0)</f>
        <v>4530</v>
      </c>
      <c r="P3171">
        <f t="shared" ca="1" si="149"/>
        <v>0.56794395380162666</v>
      </c>
    </row>
    <row r="3172" spans="1:16" ht="70.150000000000006" hidden="1" customHeight="1">
      <c r="A3172" s="80" t="s">
        <v>16114</v>
      </c>
      <c r="B3172" s="1">
        <v>576</v>
      </c>
      <c r="C3172" s="2" t="s">
        <v>3073</v>
      </c>
      <c r="D3172" s="1" t="s">
        <v>3074</v>
      </c>
      <c r="E3172" s="1" t="str">
        <f t="shared" si="147"/>
        <v/>
      </c>
      <c r="G3172" s="1"/>
      <c r="H3172" s="9"/>
      <c r="I3172" s="1" t="str">
        <f t="shared" si="148"/>
        <v/>
      </c>
      <c r="J3172" s="2" t="s">
        <v>3076</v>
      </c>
      <c r="K3172" s="2" t="s">
        <v>3075</v>
      </c>
      <c r="L3172" s="2" t="s">
        <v>3074</v>
      </c>
      <c r="M3172" s="1">
        <v>3</v>
      </c>
      <c r="N3172" s="33"/>
      <c r="O3172" s="80">
        <f>MATCH(C3172,大汇总!$A$2:$A$6000,0)</f>
        <v>4827</v>
      </c>
      <c r="P3172">
        <f t="shared" ca="1" si="149"/>
        <v>0.36223318043971786</v>
      </c>
    </row>
    <row r="3173" spans="1:16" ht="70.150000000000006" hidden="1" customHeight="1">
      <c r="A3173" s="80" t="s">
        <v>16120</v>
      </c>
      <c r="B3173" s="54">
        <v>576</v>
      </c>
      <c r="C3173" s="2" t="s">
        <v>14180</v>
      </c>
      <c r="D3173" s="1" t="s">
        <v>14096</v>
      </c>
      <c r="E3173" s="9" t="str">
        <f t="shared" si="147"/>
        <v/>
      </c>
      <c r="G3173" s="9" t="s">
        <v>17860</v>
      </c>
      <c r="H3173" s="9"/>
      <c r="I3173" s="17" t="str">
        <f t="shared" si="148"/>
        <v/>
      </c>
      <c r="J3173" s="2" t="s">
        <v>14096</v>
      </c>
      <c r="K3173" s="2" t="s">
        <v>13904</v>
      </c>
      <c r="L3173" s="2" t="s">
        <v>13901</v>
      </c>
      <c r="M3173" s="17">
        <v>1</v>
      </c>
      <c r="N3173" s="25"/>
      <c r="O3173" s="80" t="e">
        <f>MATCH(C3173,大汇总!$A$2:$A$6000,0)</f>
        <v>#N/A</v>
      </c>
      <c r="P3173">
        <f t="shared" ca="1" si="149"/>
        <v>4.2120373473373829E-2</v>
      </c>
    </row>
    <row r="3174" spans="1:16" ht="70.150000000000006" hidden="1" customHeight="1">
      <c r="A3174" s="80" t="s">
        <v>16115</v>
      </c>
      <c r="B3174" s="1">
        <v>577</v>
      </c>
      <c r="C3174" s="2" t="s">
        <v>15760</v>
      </c>
      <c r="D3174" s="1" t="s">
        <v>15761</v>
      </c>
      <c r="E3174" s="1" t="str">
        <f t="shared" si="147"/>
        <v/>
      </c>
      <c r="G3174" s="1"/>
      <c r="H3174" s="9">
        <v>2</v>
      </c>
      <c r="I3174" s="17" t="str">
        <f t="shared" si="148"/>
        <v>√</v>
      </c>
      <c r="J3174" s="2" t="s">
        <v>5520</v>
      </c>
      <c r="K3174" s="2" t="s">
        <v>5521</v>
      </c>
      <c r="L3174" s="2" t="s">
        <v>5522</v>
      </c>
      <c r="M3174" s="17">
        <v>2</v>
      </c>
      <c r="N3174" s="24"/>
      <c r="O3174" s="80">
        <f>MATCH(C3174,大汇总!$A$2:$A$6000,0)</f>
        <v>871</v>
      </c>
      <c r="P3174">
        <f t="shared" ca="1" si="149"/>
        <v>0.29117998785872601</v>
      </c>
    </row>
    <row r="3175" spans="1:16" ht="70.150000000000006" hidden="1" customHeight="1">
      <c r="A3175" s="80" t="s">
        <v>16113</v>
      </c>
      <c r="B3175" s="1">
        <v>577</v>
      </c>
      <c r="C3175" s="2" t="s">
        <v>1477</v>
      </c>
      <c r="D3175" s="1" t="s">
        <v>1478</v>
      </c>
      <c r="E3175" s="1" t="str">
        <f t="shared" si="147"/>
        <v/>
      </c>
      <c r="G3175" s="1"/>
      <c r="H3175" s="9">
        <v>3</v>
      </c>
      <c r="I3175" s="17" t="str">
        <f t="shared" si="148"/>
        <v>√</v>
      </c>
      <c r="J3175" s="2" t="s">
        <v>1480</v>
      </c>
      <c r="K3175" s="2" t="s">
        <v>1479</v>
      </c>
      <c r="L3175" s="2" t="s">
        <v>1478</v>
      </c>
      <c r="M3175" s="17">
        <v>3</v>
      </c>
      <c r="N3175" s="23"/>
      <c r="O3175" s="80">
        <f>MATCH(C3175,大汇总!$A$2:$A$6000,0)</f>
        <v>2900</v>
      </c>
      <c r="P3175">
        <f t="shared" ca="1" si="149"/>
        <v>0.3479760176401413</v>
      </c>
    </row>
    <row r="3176" spans="1:16" ht="70.150000000000006" hidden="1" customHeight="1">
      <c r="A3176" s="80" t="s">
        <v>16116</v>
      </c>
      <c r="B3176" s="1">
        <v>577</v>
      </c>
      <c r="C3176" s="2" t="s">
        <v>7675</v>
      </c>
      <c r="D3176" s="1" t="s">
        <v>7676</v>
      </c>
      <c r="E3176" s="1" t="str">
        <f t="shared" si="147"/>
        <v/>
      </c>
      <c r="G3176" s="1" t="s">
        <v>17857</v>
      </c>
      <c r="H3176" s="9"/>
      <c r="I3176" s="17" t="str">
        <f t="shared" si="148"/>
        <v/>
      </c>
      <c r="J3176" s="2" t="s">
        <v>7676</v>
      </c>
      <c r="K3176" s="2" t="s">
        <v>7677</v>
      </c>
      <c r="L3176" s="2" t="s">
        <v>7678</v>
      </c>
      <c r="M3176" s="17">
        <v>1</v>
      </c>
      <c r="N3176" s="38"/>
      <c r="O3176" s="80">
        <f>MATCH(C3176,大汇总!$A$2:$A$6000,0)</f>
        <v>4532</v>
      </c>
      <c r="P3176">
        <f t="shared" ca="1" si="149"/>
        <v>0.97300528718687573</v>
      </c>
    </row>
    <row r="3177" spans="1:16" ht="70.150000000000006" hidden="1" customHeight="1">
      <c r="A3177" s="80" t="s">
        <v>16114</v>
      </c>
      <c r="B3177" s="1">
        <v>577</v>
      </c>
      <c r="C3177" s="2" t="s">
        <v>3077</v>
      </c>
      <c r="D3177" s="1" t="s">
        <v>3078</v>
      </c>
      <c r="E3177" s="1" t="str">
        <f t="shared" si="147"/>
        <v/>
      </c>
      <c r="G3177" s="1"/>
      <c r="H3177" s="9"/>
      <c r="I3177" s="1" t="str">
        <f t="shared" si="148"/>
        <v/>
      </c>
      <c r="J3177" s="2" t="s">
        <v>3079</v>
      </c>
      <c r="K3177" s="2" t="s">
        <v>3078</v>
      </c>
      <c r="L3177" s="2" t="s">
        <v>3080</v>
      </c>
      <c r="M3177" s="1">
        <v>2</v>
      </c>
      <c r="N3177" s="33"/>
      <c r="O3177" s="80">
        <f>MATCH(C3177,大汇总!$A$2:$A$6000,0)</f>
        <v>3152</v>
      </c>
      <c r="P3177">
        <f t="shared" ca="1" si="149"/>
        <v>0.98954739333040098</v>
      </c>
    </row>
    <row r="3178" spans="1:16" ht="70.150000000000006" hidden="1" customHeight="1">
      <c r="A3178" s="80" t="s">
        <v>16120</v>
      </c>
      <c r="B3178" s="54">
        <v>577</v>
      </c>
      <c r="C3178" s="2" t="s">
        <v>14181</v>
      </c>
      <c r="D3178" s="1" t="s">
        <v>14172</v>
      </c>
      <c r="E3178" s="9" t="str">
        <f t="shared" si="147"/>
        <v/>
      </c>
      <c r="G3178" s="9" t="s">
        <v>17860</v>
      </c>
      <c r="H3178" s="9"/>
      <c r="I3178" s="17" t="str">
        <f t="shared" si="148"/>
        <v/>
      </c>
      <c r="J3178" s="2" t="s">
        <v>14104</v>
      </c>
      <c r="K3178" s="2" t="s">
        <v>14172</v>
      </c>
      <c r="L3178" s="2" t="s">
        <v>14182</v>
      </c>
      <c r="M3178" s="17">
        <v>2</v>
      </c>
      <c r="N3178" s="25"/>
      <c r="O3178" s="80">
        <f>MATCH(C3178,大汇总!$A$2:$A$6000,0)</f>
        <v>2415</v>
      </c>
      <c r="P3178">
        <f t="shared" ca="1" si="149"/>
        <v>0.81663414821793701</v>
      </c>
    </row>
    <row r="3179" spans="1:16" ht="70.150000000000006" hidden="1" customHeight="1">
      <c r="A3179" s="80" t="s">
        <v>16115</v>
      </c>
      <c r="B3179" s="1">
        <v>578</v>
      </c>
      <c r="C3179" s="2" t="s">
        <v>15762</v>
      </c>
      <c r="D3179" s="1" t="s">
        <v>5523</v>
      </c>
      <c r="E3179" s="1" t="str">
        <f t="shared" si="147"/>
        <v/>
      </c>
      <c r="G3179" s="1"/>
      <c r="H3179" s="9">
        <v>3</v>
      </c>
      <c r="I3179" s="17" t="str">
        <f t="shared" si="148"/>
        <v>√</v>
      </c>
      <c r="J3179" s="2" t="s">
        <v>5525</v>
      </c>
      <c r="K3179" s="2" t="s">
        <v>5524</v>
      </c>
      <c r="L3179" s="2" t="s">
        <v>5523</v>
      </c>
      <c r="M3179" s="17">
        <v>3</v>
      </c>
      <c r="N3179" s="24"/>
      <c r="O3179" s="80">
        <f>MATCH(C3179,大汇总!$A$2:$A$6000,0)</f>
        <v>3541</v>
      </c>
      <c r="P3179">
        <f t="shared" ca="1" si="149"/>
        <v>4.7457549749149841E-2</v>
      </c>
    </row>
    <row r="3180" spans="1:16" ht="70.150000000000006" hidden="1" customHeight="1">
      <c r="A3180" s="80" t="s">
        <v>16113</v>
      </c>
      <c r="B3180" s="1">
        <v>578</v>
      </c>
      <c r="C3180" s="2" t="s">
        <v>1646</v>
      </c>
      <c r="D3180" s="1" t="s">
        <v>1481</v>
      </c>
      <c r="E3180" s="1" t="str">
        <f t="shared" si="147"/>
        <v/>
      </c>
      <c r="G3180" s="1"/>
      <c r="H3180" s="9">
        <v>2</v>
      </c>
      <c r="I3180" s="17" t="str">
        <f t="shared" si="148"/>
        <v>√</v>
      </c>
      <c r="J3180" s="2" t="s">
        <v>1482</v>
      </c>
      <c r="K3180" s="2" t="s">
        <v>1481</v>
      </c>
      <c r="L3180" s="2" t="s">
        <v>1483</v>
      </c>
      <c r="M3180" s="17">
        <v>2</v>
      </c>
      <c r="N3180" s="24"/>
      <c r="O3180" s="80" t="e">
        <f>MATCH(C3180,大汇总!$A$2:$A$6000,0)</f>
        <v>#N/A</v>
      </c>
      <c r="P3180">
        <f t="shared" ca="1" si="149"/>
        <v>0.22801507367035334</v>
      </c>
    </row>
    <row r="3181" spans="1:16" ht="70.150000000000006" hidden="1" customHeight="1">
      <c r="A3181" s="80" t="s">
        <v>16116</v>
      </c>
      <c r="B3181" s="1">
        <v>578</v>
      </c>
      <c r="C3181" s="2" t="s">
        <v>7679</v>
      </c>
      <c r="D3181" s="1">
        <v>0.27500000000000002</v>
      </c>
      <c r="E3181" s="1" t="str">
        <f t="shared" si="147"/>
        <v/>
      </c>
      <c r="F3181" s="80" t="s">
        <v>29489</v>
      </c>
      <c r="G3181" s="1" t="s">
        <v>17857</v>
      </c>
      <c r="H3181" s="9"/>
      <c r="I3181" s="17" t="str">
        <f t="shared" si="148"/>
        <v/>
      </c>
      <c r="J3181" s="2">
        <v>0.35499999999999998</v>
      </c>
      <c r="K3181" s="2">
        <v>0.27500000000000002</v>
      </c>
      <c r="L3181" s="2">
        <v>0.16900000000000001</v>
      </c>
      <c r="M3181" s="17">
        <v>2</v>
      </c>
      <c r="N3181" s="38"/>
      <c r="O3181" s="80">
        <f>MATCH(C3181,大汇总!$A$2:$A$6000,0)</f>
        <v>4576</v>
      </c>
      <c r="P3181">
        <f t="shared" ca="1" si="149"/>
        <v>0.63867237799784105</v>
      </c>
    </row>
    <row r="3182" spans="1:16" ht="70.150000000000006" hidden="1" customHeight="1">
      <c r="A3182" s="80" t="s">
        <v>16114</v>
      </c>
      <c r="B3182" s="1">
        <v>578</v>
      </c>
      <c r="C3182" s="2" t="s">
        <v>3081</v>
      </c>
      <c r="D3182" s="1" t="s">
        <v>3082</v>
      </c>
      <c r="E3182" s="1" t="str">
        <f t="shared" si="147"/>
        <v/>
      </c>
      <c r="G3182" s="1"/>
      <c r="H3182" s="9"/>
      <c r="I3182" s="1" t="str">
        <f t="shared" si="148"/>
        <v/>
      </c>
      <c r="J3182" s="2" t="s">
        <v>3084</v>
      </c>
      <c r="K3182" s="2" t="s">
        <v>3083</v>
      </c>
      <c r="L3182" s="2" t="s">
        <v>3082</v>
      </c>
      <c r="M3182" s="1">
        <v>3</v>
      </c>
      <c r="N3182" s="33"/>
      <c r="O3182" s="80">
        <f>MATCH(C3182,大汇总!$A$2:$A$6000,0)</f>
        <v>4909</v>
      </c>
      <c r="P3182">
        <f t="shared" ca="1" si="149"/>
        <v>0.28492814137715494</v>
      </c>
    </row>
    <row r="3183" spans="1:16" ht="70.150000000000006" hidden="1" customHeight="1">
      <c r="A3183" s="80" t="s">
        <v>16120</v>
      </c>
      <c r="B3183" s="54">
        <v>578</v>
      </c>
      <c r="C3183" s="2" t="s">
        <v>14183</v>
      </c>
      <c r="D3183" s="1" t="s">
        <v>14184</v>
      </c>
      <c r="E3183" s="9" t="str">
        <f t="shared" si="147"/>
        <v/>
      </c>
      <c r="G3183" s="9" t="s">
        <v>17860</v>
      </c>
      <c r="H3183" s="9"/>
      <c r="I3183" s="17" t="str">
        <f t="shared" si="148"/>
        <v/>
      </c>
      <c r="J3183" s="2" t="s">
        <v>14186</v>
      </c>
      <c r="K3183" s="2" t="s">
        <v>14185</v>
      </c>
      <c r="L3183" s="2" t="s">
        <v>14184</v>
      </c>
      <c r="M3183" s="17">
        <v>3</v>
      </c>
      <c r="N3183" s="25"/>
      <c r="O3183" s="80">
        <f>MATCH(C3183,大汇总!$A$2:$A$6000,0)</f>
        <v>2419</v>
      </c>
      <c r="P3183">
        <f t="shared" ca="1" si="149"/>
        <v>0.40907405116740159</v>
      </c>
    </row>
    <row r="3184" spans="1:16" ht="70.150000000000006" hidden="1" customHeight="1">
      <c r="A3184" s="80" t="s">
        <v>16115</v>
      </c>
      <c r="B3184" s="1">
        <v>579</v>
      </c>
      <c r="C3184" s="2" t="s">
        <v>15763</v>
      </c>
      <c r="D3184" s="1" t="s">
        <v>5528</v>
      </c>
      <c r="E3184" s="1" t="str">
        <f t="shared" si="147"/>
        <v/>
      </c>
      <c r="G3184" s="1"/>
      <c r="H3184" s="9">
        <v>2</v>
      </c>
      <c r="I3184" s="17" t="str">
        <f t="shared" si="148"/>
        <v>√</v>
      </c>
      <c r="J3184" s="2" t="s">
        <v>5527</v>
      </c>
      <c r="K3184" s="2" t="s">
        <v>5528</v>
      </c>
      <c r="L3184" s="2" t="s">
        <v>5526</v>
      </c>
      <c r="M3184" s="17">
        <v>2</v>
      </c>
      <c r="N3184" s="24"/>
      <c r="O3184" s="80">
        <f>MATCH(C3184,大汇总!$A$2:$A$6000,0)</f>
        <v>4955</v>
      </c>
      <c r="P3184">
        <f t="shared" ca="1" si="149"/>
        <v>0.68637415702380133</v>
      </c>
    </row>
    <row r="3185" spans="1:16" ht="70.150000000000006" hidden="1" customHeight="1">
      <c r="A3185" s="80" t="s">
        <v>16113</v>
      </c>
      <c r="B3185" s="1">
        <v>579</v>
      </c>
      <c r="C3185" s="2" t="s">
        <v>1647</v>
      </c>
      <c r="D3185" s="1" t="s">
        <v>1485</v>
      </c>
      <c r="E3185" s="1" t="str">
        <f t="shared" si="147"/>
        <v/>
      </c>
      <c r="G3185" s="1"/>
      <c r="H3185" s="9">
        <v>1</v>
      </c>
      <c r="I3185" s="17" t="str">
        <f t="shared" si="148"/>
        <v>√</v>
      </c>
      <c r="J3185" s="2" t="s">
        <v>1485</v>
      </c>
      <c r="K3185" s="2" t="s">
        <v>1484</v>
      </c>
      <c r="L3185" s="2" t="s">
        <v>1486</v>
      </c>
      <c r="M3185" s="17">
        <v>1</v>
      </c>
      <c r="N3185" s="23"/>
      <c r="O3185" s="80">
        <f>MATCH(C3185,大汇总!$A$2:$A$6000,0)</f>
        <v>15</v>
      </c>
      <c r="P3185">
        <f t="shared" ca="1" si="149"/>
        <v>0.88884561418941344</v>
      </c>
    </row>
    <row r="3186" spans="1:16" ht="70.150000000000006" hidden="1" customHeight="1">
      <c r="A3186" s="80" t="s">
        <v>16116</v>
      </c>
      <c r="B3186" s="1">
        <v>579</v>
      </c>
      <c r="C3186" s="2" t="s">
        <v>10640</v>
      </c>
      <c r="D3186" s="1" t="s">
        <v>7680</v>
      </c>
      <c r="E3186" s="1" t="str">
        <f t="shared" si="147"/>
        <v/>
      </c>
      <c r="F3186" s="80" t="s">
        <v>29489</v>
      </c>
      <c r="G3186" s="1" t="s">
        <v>17857</v>
      </c>
      <c r="H3186" s="9"/>
      <c r="I3186" s="17" t="str">
        <f t="shared" si="148"/>
        <v/>
      </c>
      <c r="J3186" s="2" t="s">
        <v>7680</v>
      </c>
      <c r="K3186" s="2" t="s">
        <v>7681</v>
      </c>
      <c r="L3186" s="2" t="s">
        <v>7682</v>
      </c>
      <c r="M3186" s="17">
        <v>1</v>
      </c>
      <c r="N3186" s="38"/>
      <c r="O3186" s="80">
        <f>MATCH(C3186,大汇总!$A$2:$A$6000,0)</f>
        <v>4579</v>
      </c>
      <c r="P3186">
        <f t="shared" ca="1" si="149"/>
        <v>0.27884513780022235</v>
      </c>
    </row>
    <row r="3187" spans="1:16" ht="70.150000000000006" hidden="1" customHeight="1">
      <c r="A3187" s="80" t="s">
        <v>16114</v>
      </c>
      <c r="B3187" s="1">
        <v>579</v>
      </c>
      <c r="C3187" s="2" t="s">
        <v>3085</v>
      </c>
      <c r="D3187" s="1" t="s">
        <v>3083</v>
      </c>
      <c r="E3187" s="1" t="str">
        <f t="shared" si="147"/>
        <v/>
      </c>
      <c r="G3187" s="1"/>
      <c r="H3187" s="9"/>
      <c r="I3187" s="1" t="str">
        <f t="shared" si="148"/>
        <v/>
      </c>
      <c r="J3187" s="2" t="s">
        <v>3084</v>
      </c>
      <c r="K3187" s="2" t="s">
        <v>3082</v>
      </c>
      <c r="L3187" s="2" t="s">
        <v>3083</v>
      </c>
      <c r="M3187" s="1">
        <v>3</v>
      </c>
      <c r="N3187" s="33"/>
      <c r="O3187" s="80">
        <f>MATCH(C3187,大汇总!$A$2:$A$6000,0)</f>
        <v>4910</v>
      </c>
      <c r="P3187">
        <f t="shared" ca="1" si="149"/>
        <v>0.96111521415086154</v>
      </c>
    </row>
    <row r="3188" spans="1:16" ht="70.150000000000006" hidden="1" customHeight="1">
      <c r="A3188" s="80" t="s">
        <v>16120</v>
      </c>
      <c r="B3188" s="54">
        <v>579</v>
      </c>
      <c r="C3188" s="2" t="s">
        <v>14187</v>
      </c>
      <c r="D3188" s="1" t="s">
        <v>4826</v>
      </c>
      <c r="E3188" s="9" t="str">
        <f t="shared" si="147"/>
        <v/>
      </c>
      <c r="G3188" s="9" t="s">
        <v>17860</v>
      </c>
      <c r="H3188" s="9"/>
      <c r="I3188" s="17" t="str">
        <f t="shared" si="148"/>
        <v/>
      </c>
      <c r="J3188" s="2" t="s">
        <v>4821</v>
      </c>
      <c r="K3188" s="2" t="s">
        <v>11743</v>
      </c>
      <c r="L3188" s="2" t="s">
        <v>4826</v>
      </c>
      <c r="M3188" s="17">
        <v>3</v>
      </c>
      <c r="N3188" s="25"/>
      <c r="O3188" s="80" t="e">
        <f>MATCH(C3188,大汇总!$A$2:$A$6000,0)</f>
        <v>#N/A</v>
      </c>
      <c r="P3188">
        <f t="shared" ca="1" si="149"/>
        <v>0.91093651120885732</v>
      </c>
    </row>
    <row r="3189" spans="1:16" ht="70.150000000000006" hidden="1" customHeight="1">
      <c r="A3189" s="80" t="s">
        <v>16115</v>
      </c>
      <c r="B3189" s="1">
        <v>580</v>
      </c>
      <c r="C3189" s="2" t="s">
        <v>15764</v>
      </c>
      <c r="D3189" s="1" t="s">
        <v>5526</v>
      </c>
      <c r="E3189" s="1" t="str">
        <f t="shared" si="147"/>
        <v/>
      </c>
      <c r="G3189" s="1"/>
      <c r="H3189" s="9">
        <v>1</v>
      </c>
      <c r="I3189" s="17" t="str">
        <f t="shared" si="148"/>
        <v>√</v>
      </c>
      <c r="J3189" s="2" t="s">
        <v>5526</v>
      </c>
      <c r="K3189" s="2" t="s">
        <v>5529</v>
      </c>
      <c r="L3189" s="2" t="s">
        <v>5530</v>
      </c>
      <c r="M3189" s="17">
        <v>1</v>
      </c>
      <c r="N3189" s="24"/>
      <c r="O3189" s="80">
        <f>MATCH(C3189,大汇总!$A$2:$A$6000,0)</f>
        <v>4957</v>
      </c>
      <c r="P3189">
        <f t="shared" ca="1" si="149"/>
        <v>0.16746836034920298</v>
      </c>
    </row>
    <row r="3190" spans="1:16" ht="70.150000000000006" hidden="1" customHeight="1">
      <c r="A3190" s="80" t="s">
        <v>16113</v>
      </c>
      <c r="B3190" s="1">
        <v>580</v>
      </c>
      <c r="C3190" s="2" t="s">
        <v>1648</v>
      </c>
      <c r="D3190" s="1" t="s">
        <v>1487</v>
      </c>
      <c r="E3190" s="1" t="str">
        <f t="shared" si="147"/>
        <v/>
      </c>
      <c r="F3190" s="80" t="s">
        <v>17920</v>
      </c>
      <c r="G3190" s="1"/>
      <c r="H3190" s="9">
        <v>1</v>
      </c>
      <c r="I3190" s="17" t="str">
        <f t="shared" si="148"/>
        <v>√</v>
      </c>
      <c r="J3190" s="2" t="s">
        <v>1487</v>
      </c>
      <c r="K3190" s="2" t="s">
        <v>1488</v>
      </c>
      <c r="L3190" s="2" t="s">
        <v>1489</v>
      </c>
      <c r="M3190" s="17">
        <v>1</v>
      </c>
      <c r="N3190" s="24"/>
      <c r="O3190" s="80" t="e">
        <f>MATCH(C3190,大汇总!$A$2:$A$6000,0)</f>
        <v>#N/A</v>
      </c>
      <c r="P3190">
        <f t="shared" ca="1" si="149"/>
        <v>0.27529026208521135</v>
      </c>
    </row>
    <row r="3191" spans="1:16" ht="70.150000000000006" hidden="1" customHeight="1">
      <c r="A3191" s="80" t="s">
        <v>16116</v>
      </c>
      <c r="B3191" s="1">
        <v>580</v>
      </c>
      <c r="C3191" s="2" t="s">
        <v>7683</v>
      </c>
      <c r="D3191" s="1" t="s">
        <v>7685</v>
      </c>
      <c r="E3191" s="1" t="str">
        <f t="shared" si="147"/>
        <v/>
      </c>
      <c r="G3191" s="1" t="s">
        <v>17860</v>
      </c>
      <c r="H3191" s="9"/>
      <c r="I3191" s="17" t="str">
        <f t="shared" si="148"/>
        <v/>
      </c>
      <c r="J3191" s="2" t="s">
        <v>7684</v>
      </c>
      <c r="K3191" s="2" t="s">
        <v>7685</v>
      </c>
      <c r="L3191" s="2" t="s">
        <v>7686</v>
      </c>
      <c r="M3191" s="17">
        <v>2</v>
      </c>
      <c r="N3191" s="38"/>
      <c r="O3191" s="80">
        <f>MATCH(C3191,大汇总!$A$2:$A$6000,0)</f>
        <v>506</v>
      </c>
      <c r="P3191">
        <f t="shared" ca="1" si="149"/>
        <v>0.79423130417111076</v>
      </c>
    </row>
    <row r="3192" spans="1:16" ht="70.150000000000006" hidden="1" customHeight="1">
      <c r="A3192" s="80" t="s">
        <v>16114</v>
      </c>
      <c r="B3192" s="1">
        <v>580</v>
      </c>
      <c r="C3192" s="2" t="s">
        <v>3086</v>
      </c>
      <c r="D3192" s="1" t="s">
        <v>3087</v>
      </c>
      <c r="E3192" s="1" t="str">
        <f t="shared" si="147"/>
        <v/>
      </c>
      <c r="G3192" s="1"/>
      <c r="H3192" s="9"/>
      <c r="I3192" s="1" t="str">
        <f t="shared" si="148"/>
        <v/>
      </c>
      <c r="J3192" s="2" t="s">
        <v>3089</v>
      </c>
      <c r="K3192" s="2" t="s">
        <v>3088</v>
      </c>
      <c r="L3192" s="2" t="s">
        <v>3087</v>
      </c>
      <c r="M3192" s="1">
        <v>3</v>
      </c>
      <c r="N3192" s="33"/>
      <c r="O3192" s="80">
        <f>MATCH(C3192,大汇总!$A$2:$A$6000,0)</f>
        <v>4748</v>
      </c>
      <c r="P3192">
        <f t="shared" ca="1" si="149"/>
        <v>0.87058441985435897</v>
      </c>
    </row>
    <row r="3193" spans="1:16" ht="70.150000000000006" hidden="1" customHeight="1">
      <c r="A3193" s="80" t="s">
        <v>16120</v>
      </c>
      <c r="B3193" s="54">
        <v>580</v>
      </c>
      <c r="C3193" s="2" t="s">
        <v>14188</v>
      </c>
      <c r="D3193" s="1" t="s">
        <v>14189</v>
      </c>
      <c r="E3193" s="9" t="str">
        <f t="shared" si="147"/>
        <v/>
      </c>
      <c r="G3193" s="9" t="s">
        <v>17860</v>
      </c>
      <c r="H3193" s="9"/>
      <c r="I3193" s="17" t="str">
        <f t="shared" si="148"/>
        <v/>
      </c>
      <c r="J3193" s="2" t="s">
        <v>14189</v>
      </c>
      <c r="K3193" s="2" t="s">
        <v>13901</v>
      </c>
      <c r="L3193" s="2" t="s">
        <v>13904</v>
      </c>
      <c r="M3193" s="17">
        <v>1</v>
      </c>
      <c r="N3193" s="25"/>
      <c r="O3193" s="80" t="e">
        <f>MATCH(C3193,大汇总!$A$2:$A$6000,0)</f>
        <v>#N/A</v>
      </c>
      <c r="P3193">
        <f t="shared" ca="1" si="149"/>
        <v>0.75712928296442983</v>
      </c>
    </row>
    <row r="3194" spans="1:16" ht="70.150000000000006" hidden="1" customHeight="1">
      <c r="A3194" s="80" t="s">
        <v>16115</v>
      </c>
      <c r="B3194" s="1">
        <v>581</v>
      </c>
      <c r="C3194" s="2" t="s">
        <v>15765</v>
      </c>
      <c r="D3194" s="1" t="s">
        <v>5531</v>
      </c>
      <c r="E3194" s="1" t="str">
        <f t="shared" si="147"/>
        <v/>
      </c>
      <c r="G3194" s="1"/>
      <c r="H3194" s="9">
        <v>3</v>
      </c>
      <c r="I3194" s="17" t="str">
        <f t="shared" si="148"/>
        <v>√</v>
      </c>
      <c r="J3194" s="2" t="s">
        <v>5526</v>
      </c>
      <c r="K3194" s="2" t="s">
        <v>5530</v>
      </c>
      <c r="L3194" s="2" t="s">
        <v>5531</v>
      </c>
      <c r="M3194" s="17">
        <v>3</v>
      </c>
      <c r="N3194" s="24"/>
      <c r="O3194" s="80">
        <f>MATCH(C3194,大汇总!$A$2:$A$6000,0)</f>
        <v>4956</v>
      </c>
      <c r="P3194">
        <f t="shared" ca="1" si="149"/>
        <v>0.79137676248039546</v>
      </c>
    </row>
    <row r="3195" spans="1:16" ht="70.150000000000006" hidden="1" customHeight="1">
      <c r="A3195" s="80" t="s">
        <v>16113</v>
      </c>
      <c r="B3195" s="1">
        <v>581</v>
      </c>
      <c r="C3195" s="2" t="s">
        <v>1490</v>
      </c>
      <c r="D3195" s="1" t="s">
        <v>1491</v>
      </c>
      <c r="E3195" s="1" t="str">
        <f t="shared" si="147"/>
        <v/>
      </c>
      <c r="G3195" s="1"/>
      <c r="H3195" s="9">
        <v>3</v>
      </c>
      <c r="I3195" s="17" t="str">
        <f t="shared" si="148"/>
        <v>√</v>
      </c>
      <c r="J3195" s="2" t="s">
        <v>1493</v>
      </c>
      <c r="K3195" s="2" t="s">
        <v>1492</v>
      </c>
      <c r="L3195" s="2" t="s">
        <v>1491</v>
      </c>
      <c r="M3195" s="17">
        <v>3</v>
      </c>
      <c r="N3195" s="24"/>
      <c r="O3195" s="80" t="e">
        <f>MATCH(C3195,大汇总!$A$2:$A$6000,0)</f>
        <v>#N/A</v>
      </c>
      <c r="P3195">
        <f t="shared" ca="1" si="149"/>
        <v>0.6261071597588882</v>
      </c>
    </row>
    <row r="3196" spans="1:16" ht="70.150000000000006" hidden="1" customHeight="1">
      <c r="A3196" s="80" t="s">
        <v>16116</v>
      </c>
      <c r="B3196" s="1">
        <v>581</v>
      </c>
      <c r="C3196" s="2" t="s">
        <v>7687</v>
      </c>
      <c r="D3196" s="1" t="s">
        <v>7685</v>
      </c>
      <c r="E3196" s="1" t="str">
        <f t="shared" si="147"/>
        <v/>
      </c>
      <c r="G3196" s="1" t="s">
        <v>17860</v>
      </c>
      <c r="H3196" s="9"/>
      <c r="I3196" s="17" t="str">
        <f t="shared" si="148"/>
        <v/>
      </c>
      <c r="J3196" s="2" t="s">
        <v>7685</v>
      </c>
      <c r="K3196" s="2" t="s">
        <v>7688</v>
      </c>
      <c r="L3196" s="2" t="s">
        <v>7689</v>
      </c>
      <c r="M3196" s="17">
        <v>1</v>
      </c>
      <c r="N3196" s="38"/>
      <c r="O3196" s="80">
        <f>MATCH(C3196,大汇总!$A$2:$A$6000,0)</f>
        <v>507</v>
      </c>
      <c r="P3196">
        <f t="shared" ca="1" si="149"/>
        <v>0.92883341929451535</v>
      </c>
    </row>
    <row r="3197" spans="1:16" ht="70.150000000000006" hidden="1" customHeight="1">
      <c r="A3197" s="80" t="s">
        <v>16114</v>
      </c>
      <c r="B3197" s="1">
        <v>581</v>
      </c>
      <c r="C3197" s="2" t="s">
        <v>3090</v>
      </c>
      <c r="D3197" s="1" t="s">
        <v>3091</v>
      </c>
      <c r="E3197" s="1" t="str">
        <f t="shared" si="147"/>
        <v/>
      </c>
      <c r="G3197" s="1"/>
      <c r="H3197" s="9"/>
      <c r="I3197" s="1" t="str">
        <f t="shared" si="148"/>
        <v/>
      </c>
      <c r="J3197" s="2" t="s">
        <v>3091</v>
      </c>
      <c r="K3197" s="2" t="s">
        <v>3092</v>
      </c>
      <c r="L3197" s="2" t="s">
        <v>3093</v>
      </c>
      <c r="M3197" s="1">
        <v>1</v>
      </c>
      <c r="N3197" s="33"/>
      <c r="O3197" s="80">
        <f>MATCH(C3197,大汇总!$A$2:$A$6000,0)</f>
        <v>3511</v>
      </c>
      <c r="P3197">
        <f t="shared" ca="1" si="149"/>
        <v>0.33797185456825907</v>
      </c>
    </row>
    <row r="3198" spans="1:16" ht="70.150000000000006" hidden="1" customHeight="1">
      <c r="A3198" s="80" t="s">
        <v>16120</v>
      </c>
      <c r="B3198" s="54">
        <v>581</v>
      </c>
      <c r="C3198" s="2" t="s">
        <v>14190</v>
      </c>
      <c r="D3198" s="1" t="s">
        <v>13901</v>
      </c>
      <c r="E3198" s="9" t="str">
        <f t="shared" si="147"/>
        <v/>
      </c>
      <c r="G3198" s="9" t="s">
        <v>17860</v>
      </c>
      <c r="H3198" s="9"/>
      <c r="I3198" s="17" t="str">
        <f t="shared" si="148"/>
        <v/>
      </c>
      <c r="J3198" s="2" t="s">
        <v>13904</v>
      </c>
      <c r="K3198" s="2" t="s">
        <v>14189</v>
      </c>
      <c r="L3198" s="2" t="s">
        <v>13901</v>
      </c>
      <c r="M3198" s="17">
        <v>3</v>
      </c>
      <c r="N3198" s="25"/>
      <c r="O3198" s="80">
        <f>MATCH(C3198,大汇总!$A$2:$A$6000,0)</f>
        <v>2417</v>
      </c>
      <c r="P3198">
        <f t="shared" ca="1" si="149"/>
        <v>0.26811789683630594</v>
      </c>
    </row>
    <row r="3199" spans="1:16" ht="70.150000000000006" hidden="1" customHeight="1">
      <c r="A3199" s="80" t="s">
        <v>16115</v>
      </c>
      <c r="B3199" s="1">
        <v>582</v>
      </c>
      <c r="C3199" s="2" t="s">
        <v>15766</v>
      </c>
      <c r="D3199" s="13" t="s">
        <v>5532</v>
      </c>
      <c r="E3199" s="1" t="str">
        <f t="shared" si="147"/>
        <v/>
      </c>
      <c r="G3199" s="1"/>
      <c r="H3199" s="9">
        <v>3</v>
      </c>
      <c r="I3199" s="17" t="str">
        <f t="shared" si="148"/>
        <v>√</v>
      </c>
      <c r="J3199" s="2" t="s">
        <v>5534</v>
      </c>
      <c r="K3199" s="2" t="s">
        <v>5533</v>
      </c>
      <c r="L3199" s="2" t="s">
        <v>5532</v>
      </c>
      <c r="M3199" s="17">
        <v>3</v>
      </c>
      <c r="N3199" s="24"/>
      <c r="O3199" s="80">
        <f>MATCH(C3199,大汇总!$A$2:$A$6000,0)</f>
        <v>3540</v>
      </c>
      <c r="P3199">
        <f t="shared" ca="1" si="149"/>
        <v>0.16526284122614965</v>
      </c>
    </row>
    <row r="3200" spans="1:16" ht="70.150000000000006" hidden="1" customHeight="1">
      <c r="A3200" s="80" t="s">
        <v>16113</v>
      </c>
      <c r="B3200" s="1">
        <v>582</v>
      </c>
      <c r="C3200" s="2" t="s">
        <v>1494</v>
      </c>
      <c r="D3200" s="13">
        <v>1.92</v>
      </c>
      <c r="E3200" s="1" t="str">
        <f t="shared" si="147"/>
        <v/>
      </c>
      <c r="G3200" s="1"/>
      <c r="H3200" s="9">
        <v>2</v>
      </c>
      <c r="I3200" s="17" t="str">
        <f t="shared" si="148"/>
        <v>√</v>
      </c>
      <c r="J3200" s="2">
        <v>1.43</v>
      </c>
      <c r="K3200" s="2">
        <v>1.92</v>
      </c>
      <c r="L3200" s="2">
        <v>1.7</v>
      </c>
      <c r="M3200" s="17">
        <v>2</v>
      </c>
      <c r="N3200" s="24"/>
      <c r="O3200" s="80" t="e">
        <f>MATCH(C3200,大汇总!$A$2:$A$6000,0)</f>
        <v>#N/A</v>
      </c>
      <c r="P3200">
        <f t="shared" ca="1" si="149"/>
        <v>0.61410084181252367</v>
      </c>
    </row>
    <row r="3201" spans="1:16" ht="70.150000000000006" hidden="1" customHeight="1">
      <c r="A3201" s="80" t="s">
        <v>16116</v>
      </c>
      <c r="B3201" s="1">
        <v>582</v>
      </c>
      <c r="C3201" s="2" t="s">
        <v>7690</v>
      </c>
      <c r="D3201" s="13" t="s">
        <v>7693</v>
      </c>
      <c r="E3201" s="1" t="str">
        <f t="shared" si="147"/>
        <v/>
      </c>
      <c r="F3201" s="9" t="s">
        <v>17901</v>
      </c>
      <c r="G3201" s="9" t="s">
        <v>17857</v>
      </c>
      <c r="H3201" s="9"/>
      <c r="I3201" s="17" t="str">
        <f t="shared" si="148"/>
        <v/>
      </c>
      <c r="J3201" s="2" t="s">
        <v>7691</v>
      </c>
      <c r="K3201" s="2" t="s">
        <v>7692</v>
      </c>
      <c r="L3201" s="2" t="s">
        <v>7693</v>
      </c>
      <c r="M3201" s="17">
        <v>3</v>
      </c>
      <c r="N3201" s="38"/>
      <c r="O3201" s="80">
        <f>MATCH(C3201,大汇总!$A$2:$A$6000,0)</f>
        <v>508</v>
      </c>
      <c r="P3201">
        <f t="shared" ca="1" si="149"/>
        <v>0.14671312478080678</v>
      </c>
    </row>
    <row r="3202" spans="1:16" ht="70.150000000000006" hidden="1" customHeight="1">
      <c r="A3202" s="80" t="s">
        <v>16114</v>
      </c>
      <c r="B3202" s="1">
        <v>582</v>
      </c>
      <c r="C3202" s="2" t="s">
        <v>3094</v>
      </c>
      <c r="D3202" s="13" t="s">
        <v>3097</v>
      </c>
      <c r="E3202" s="1" t="str">
        <f t="shared" ref="E3202:E3265" si="150">IF(I3202="×",IF(M3202=1,J3202,IF(M3202=2,K3202,IF(M3202=3,L3202,""))),"")</f>
        <v/>
      </c>
      <c r="G3202" s="1"/>
      <c r="H3202" s="9"/>
      <c r="I3202" s="1" t="str">
        <f t="shared" ref="I3202:I3265" si="151">IF(H3202="","",IF(H3202=M3202,"√","×"))</f>
        <v/>
      </c>
      <c r="J3202" s="2" t="s">
        <v>3097</v>
      </c>
      <c r="K3202" s="2" t="s">
        <v>3096</v>
      </c>
      <c r="L3202" s="2" t="s">
        <v>3095</v>
      </c>
      <c r="M3202" s="1">
        <v>1</v>
      </c>
      <c r="N3202" s="33"/>
      <c r="O3202" s="80">
        <f>MATCH(C3202,大汇总!$A$2:$A$6000,0)</f>
        <v>3510</v>
      </c>
      <c r="P3202">
        <f t="shared" ref="P3202:P3265" ca="1" si="152">RAND()</f>
        <v>6.4559804365757811E-2</v>
      </c>
    </row>
    <row r="3203" spans="1:16" ht="70.150000000000006" hidden="1" customHeight="1">
      <c r="A3203" s="80" t="s">
        <v>16120</v>
      </c>
      <c r="B3203" s="54">
        <v>582</v>
      </c>
      <c r="C3203" s="2" t="s">
        <v>14191</v>
      </c>
      <c r="D3203" s="13" t="s">
        <v>13904</v>
      </c>
      <c r="E3203" s="9" t="str">
        <f t="shared" si="150"/>
        <v/>
      </c>
      <c r="G3203" s="9" t="s">
        <v>17860</v>
      </c>
      <c r="H3203" s="9"/>
      <c r="I3203" s="17" t="str">
        <f t="shared" si="151"/>
        <v/>
      </c>
      <c r="J3203" s="2" t="s">
        <v>13901</v>
      </c>
      <c r="K3203" s="2" t="s">
        <v>14189</v>
      </c>
      <c r="L3203" s="2" t="s">
        <v>13904</v>
      </c>
      <c r="M3203" s="17">
        <v>3</v>
      </c>
      <c r="N3203" s="25"/>
      <c r="O3203" s="80" t="e">
        <f>MATCH(C3203,大汇总!$A$2:$A$6000,0)</f>
        <v>#N/A</v>
      </c>
      <c r="P3203">
        <f t="shared" ca="1" si="152"/>
        <v>0.15905176843782154</v>
      </c>
    </row>
    <row r="3204" spans="1:16" ht="70.150000000000006" hidden="1" customHeight="1">
      <c r="A3204" s="80" t="s">
        <v>16115</v>
      </c>
      <c r="B3204" s="1">
        <v>583</v>
      </c>
      <c r="C3204" s="2" t="s">
        <v>15767</v>
      </c>
      <c r="D3204" s="1" t="s">
        <v>5536</v>
      </c>
      <c r="E3204" s="1" t="str">
        <f t="shared" si="150"/>
        <v/>
      </c>
      <c r="G3204" s="1"/>
      <c r="H3204" s="9">
        <v>2</v>
      </c>
      <c r="I3204" s="17" t="str">
        <f t="shared" si="151"/>
        <v>√</v>
      </c>
      <c r="J3204" s="2" t="s">
        <v>5535</v>
      </c>
      <c r="K3204" s="2" t="s">
        <v>5536</v>
      </c>
      <c r="L3204" s="2" t="s">
        <v>5537</v>
      </c>
      <c r="M3204" s="17">
        <v>2</v>
      </c>
      <c r="N3204" s="24"/>
      <c r="O3204" s="80">
        <f>MATCH(C3204,大汇总!$A$2:$A$6000,0)</f>
        <v>3012</v>
      </c>
      <c r="P3204">
        <f t="shared" ca="1" si="152"/>
        <v>0.95494701569530061</v>
      </c>
    </row>
    <row r="3205" spans="1:16" ht="70.150000000000006" hidden="1" customHeight="1">
      <c r="A3205" s="80" t="s">
        <v>16113</v>
      </c>
      <c r="B3205" s="1">
        <v>583</v>
      </c>
      <c r="C3205" s="2" t="s">
        <v>1495</v>
      </c>
      <c r="D3205" s="1">
        <v>0.6</v>
      </c>
      <c r="E3205" s="1" t="str">
        <f t="shared" si="150"/>
        <v/>
      </c>
      <c r="F3205" s="80" t="s">
        <v>29466</v>
      </c>
      <c r="G3205" s="1" t="s">
        <v>17866</v>
      </c>
      <c r="H3205" s="9">
        <v>2</v>
      </c>
      <c r="I3205" s="17" t="str">
        <f t="shared" si="151"/>
        <v>√</v>
      </c>
      <c r="J3205" s="2">
        <v>1.67</v>
      </c>
      <c r="K3205" s="2">
        <v>0.6</v>
      </c>
      <c r="L3205" s="2" t="s">
        <v>1496</v>
      </c>
      <c r="M3205" s="17">
        <v>2</v>
      </c>
      <c r="N3205" s="23"/>
      <c r="O3205" s="80">
        <f>MATCH(C3205,大汇总!$A$2:$A$6000,0)</f>
        <v>5146</v>
      </c>
      <c r="P3205">
        <f t="shared" ca="1" si="152"/>
        <v>0.87713289793412275</v>
      </c>
    </row>
    <row r="3206" spans="1:16" ht="70.150000000000006" hidden="1" customHeight="1">
      <c r="A3206" s="80" t="s">
        <v>16116</v>
      </c>
      <c r="B3206" s="1">
        <v>583</v>
      </c>
      <c r="C3206" s="2" t="s">
        <v>7694</v>
      </c>
      <c r="D3206" s="1" t="s">
        <v>7695</v>
      </c>
      <c r="E3206" s="1" t="str">
        <f t="shared" si="150"/>
        <v/>
      </c>
      <c r="G3206" s="1" t="s">
        <v>17860</v>
      </c>
      <c r="H3206" s="9"/>
      <c r="I3206" s="17" t="str">
        <f t="shared" si="151"/>
        <v/>
      </c>
      <c r="J3206" s="2" t="s">
        <v>7696</v>
      </c>
      <c r="K3206" s="2" t="s">
        <v>7695</v>
      </c>
      <c r="L3206" s="2" t="s">
        <v>7697</v>
      </c>
      <c r="M3206" s="17">
        <v>2</v>
      </c>
      <c r="N3206" s="38"/>
      <c r="O3206" s="80">
        <f>MATCH(C3206,大汇总!$A$2:$A$6000,0)</f>
        <v>509</v>
      </c>
      <c r="P3206">
        <f t="shared" ca="1" si="152"/>
        <v>0.75999658906214984</v>
      </c>
    </row>
    <row r="3207" spans="1:16" ht="70.150000000000006" hidden="1" customHeight="1">
      <c r="A3207" s="80" t="s">
        <v>16114</v>
      </c>
      <c r="B3207" s="1">
        <v>583</v>
      </c>
      <c r="C3207" s="2" t="s">
        <v>15549</v>
      </c>
      <c r="D3207" s="1" t="s">
        <v>3098</v>
      </c>
      <c r="E3207" s="1" t="str">
        <f t="shared" si="150"/>
        <v/>
      </c>
      <c r="G3207" s="1"/>
      <c r="H3207" s="9"/>
      <c r="I3207" s="1" t="str">
        <f t="shared" si="151"/>
        <v/>
      </c>
      <c r="J3207" s="2" t="s">
        <v>3099</v>
      </c>
      <c r="K3207" s="2" t="s">
        <v>3098</v>
      </c>
      <c r="L3207" s="2" t="s">
        <v>3100</v>
      </c>
      <c r="M3207" s="1">
        <v>2</v>
      </c>
      <c r="N3207" s="33"/>
      <c r="O3207" s="80">
        <f>MATCH(C3207,大汇总!$A$2:$A$6000,0)</f>
        <v>3509</v>
      </c>
      <c r="P3207">
        <f t="shared" ca="1" si="152"/>
        <v>0.96472672131998283</v>
      </c>
    </row>
    <row r="3208" spans="1:16" ht="70.150000000000006" hidden="1" customHeight="1">
      <c r="A3208" s="80" t="s">
        <v>16120</v>
      </c>
      <c r="B3208" s="54">
        <v>583</v>
      </c>
      <c r="C3208" s="2" t="s">
        <v>14192</v>
      </c>
      <c r="D3208" s="1" t="s">
        <v>13901</v>
      </c>
      <c r="E3208" s="9" t="str">
        <f t="shared" si="150"/>
        <v/>
      </c>
      <c r="G3208" s="9" t="s">
        <v>17860</v>
      </c>
      <c r="H3208" s="9"/>
      <c r="I3208" s="17" t="str">
        <f t="shared" si="151"/>
        <v/>
      </c>
      <c r="J3208" s="2" t="s">
        <v>13901</v>
      </c>
      <c r="K3208" s="2" t="s">
        <v>14189</v>
      </c>
      <c r="L3208" s="2" t="s">
        <v>13904</v>
      </c>
      <c r="M3208" s="17">
        <v>1</v>
      </c>
      <c r="N3208" s="25"/>
      <c r="O3208" s="80">
        <f>MATCH(C3208,大汇总!$A$2:$A$6000,0)</f>
        <v>2418</v>
      </c>
      <c r="P3208">
        <f t="shared" ca="1" si="152"/>
        <v>0.32300279609975535</v>
      </c>
    </row>
    <row r="3209" spans="1:16" ht="70.150000000000006" hidden="1" customHeight="1">
      <c r="A3209" s="80" t="s">
        <v>16115</v>
      </c>
      <c r="B3209" s="1">
        <v>584</v>
      </c>
      <c r="C3209" s="2" t="s">
        <v>15768</v>
      </c>
      <c r="D3209" s="1" t="s">
        <v>15769</v>
      </c>
      <c r="E3209" s="1" t="str">
        <f t="shared" si="150"/>
        <v/>
      </c>
      <c r="G3209" s="1"/>
      <c r="H3209" s="9">
        <v>1</v>
      </c>
      <c r="I3209" s="17" t="str">
        <f t="shared" si="151"/>
        <v>√</v>
      </c>
      <c r="J3209" s="2" t="s">
        <v>5538</v>
      </c>
      <c r="K3209" s="2" t="s">
        <v>5539</v>
      </c>
      <c r="L3209" s="2" t="s">
        <v>5540</v>
      </c>
      <c r="M3209" s="17">
        <v>1</v>
      </c>
      <c r="N3209" s="24"/>
      <c r="O3209" s="80">
        <f>MATCH(C3209,大汇总!$A$2:$A$6000,0)</f>
        <v>3013</v>
      </c>
      <c r="P3209">
        <f t="shared" ca="1" si="152"/>
        <v>0.60450452208963534</v>
      </c>
    </row>
    <row r="3210" spans="1:16" ht="70.150000000000006" hidden="1" customHeight="1">
      <c r="A3210" s="80" t="s">
        <v>16113</v>
      </c>
      <c r="B3210" s="1">
        <v>584</v>
      </c>
      <c r="C3210" s="2" t="s">
        <v>1649</v>
      </c>
      <c r="D3210" s="1" t="s">
        <v>1497</v>
      </c>
      <c r="E3210" s="1" t="str">
        <f t="shared" si="150"/>
        <v/>
      </c>
      <c r="G3210" s="1"/>
      <c r="H3210" s="9">
        <v>3</v>
      </c>
      <c r="I3210" s="17" t="str">
        <f t="shared" si="151"/>
        <v>√</v>
      </c>
      <c r="J3210" s="2" t="s">
        <v>1499</v>
      </c>
      <c r="K3210" s="2" t="s">
        <v>1498</v>
      </c>
      <c r="L3210" s="2" t="s">
        <v>1497</v>
      </c>
      <c r="M3210" s="17">
        <v>3</v>
      </c>
      <c r="N3210" s="24"/>
      <c r="O3210" s="80" t="e">
        <f>MATCH(C3210,大汇总!$A$2:$A$6000,0)</f>
        <v>#N/A</v>
      </c>
      <c r="P3210">
        <f t="shared" ca="1" si="152"/>
        <v>0.96901898229784045</v>
      </c>
    </row>
    <row r="3211" spans="1:16" ht="70.150000000000006" hidden="1" customHeight="1">
      <c r="A3211" s="80" t="s">
        <v>16116</v>
      </c>
      <c r="B3211" s="1">
        <v>584</v>
      </c>
      <c r="C3211" s="2" t="s">
        <v>7698</v>
      </c>
      <c r="D3211" s="1" t="s">
        <v>7699</v>
      </c>
      <c r="E3211" s="1" t="str">
        <f t="shared" si="150"/>
        <v/>
      </c>
      <c r="G3211" s="1" t="s">
        <v>17860</v>
      </c>
      <c r="H3211" s="9"/>
      <c r="I3211" s="17" t="str">
        <f t="shared" si="151"/>
        <v/>
      </c>
      <c r="J3211" s="2" t="s">
        <v>7700</v>
      </c>
      <c r="K3211" s="2" t="s">
        <v>7699</v>
      </c>
      <c r="L3211" s="2" t="s">
        <v>7701</v>
      </c>
      <c r="M3211" s="17">
        <v>2</v>
      </c>
      <c r="N3211" s="38"/>
      <c r="O3211" s="80">
        <f>MATCH(C3211,大汇总!$A$2:$A$6000,0)</f>
        <v>510</v>
      </c>
      <c r="P3211">
        <f t="shared" ca="1" si="152"/>
        <v>0.67624263643876725</v>
      </c>
    </row>
    <row r="3212" spans="1:16" ht="70.150000000000006" hidden="1" customHeight="1">
      <c r="A3212" s="80" t="s">
        <v>16114</v>
      </c>
      <c r="B3212" s="1">
        <v>584</v>
      </c>
      <c r="C3212" s="2" t="s">
        <v>3101</v>
      </c>
      <c r="D3212" s="1" t="s">
        <v>3102</v>
      </c>
      <c r="E3212" s="1" t="str">
        <f t="shared" si="150"/>
        <v/>
      </c>
      <c r="F3212" s="80" t="s">
        <v>17986</v>
      </c>
      <c r="G3212" s="1"/>
      <c r="H3212" s="9"/>
      <c r="I3212" s="1" t="str">
        <f t="shared" si="151"/>
        <v/>
      </c>
      <c r="J3212" s="2" t="s">
        <v>3103</v>
      </c>
      <c r="K3212" s="2" t="s">
        <v>3102</v>
      </c>
      <c r="L3212" s="2" t="s">
        <v>3104</v>
      </c>
      <c r="M3212" s="1">
        <v>2</v>
      </c>
      <c r="N3212" s="77"/>
      <c r="O3212" s="80">
        <f>MATCH(C3212,大汇总!$A$2:$A$6000,0)</f>
        <v>3683</v>
      </c>
      <c r="P3212">
        <f t="shared" ca="1" si="152"/>
        <v>0.61587301673356554</v>
      </c>
    </row>
    <row r="3213" spans="1:16" ht="70.150000000000006" hidden="1" customHeight="1">
      <c r="A3213" s="80" t="s">
        <v>16120</v>
      </c>
      <c r="B3213" s="54">
        <v>584</v>
      </c>
      <c r="C3213" s="2" t="s">
        <v>14193</v>
      </c>
      <c r="D3213" s="1" t="s">
        <v>11743</v>
      </c>
      <c r="E3213" s="9" t="str">
        <f t="shared" si="150"/>
        <v/>
      </c>
      <c r="G3213" s="9" t="s">
        <v>17860</v>
      </c>
      <c r="H3213" s="9"/>
      <c r="I3213" s="17" t="str">
        <f t="shared" si="151"/>
        <v/>
      </c>
      <c r="J3213" s="2" t="s">
        <v>734</v>
      </c>
      <c r="K3213" s="2" t="s">
        <v>11743</v>
      </c>
      <c r="L3213" s="2" t="s">
        <v>4826</v>
      </c>
      <c r="M3213" s="17">
        <v>2</v>
      </c>
      <c r="N3213" s="25"/>
      <c r="O3213" s="80" t="e">
        <f>MATCH(C3213,大汇总!$A$2:$A$6000,0)</f>
        <v>#N/A</v>
      </c>
      <c r="P3213">
        <f t="shared" ca="1" si="152"/>
        <v>0.33545267971696524</v>
      </c>
    </row>
    <row r="3214" spans="1:16" ht="70.150000000000006" hidden="1" customHeight="1">
      <c r="A3214" s="80" t="s">
        <v>16115</v>
      </c>
      <c r="B3214" s="1">
        <v>585</v>
      </c>
      <c r="C3214" s="2" t="s">
        <v>15770</v>
      </c>
      <c r="D3214" s="1" t="s">
        <v>5541</v>
      </c>
      <c r="E3214" s="1" t="str">
        <f t="shared" si="150"/>
        <v/>
      </c>
      <c r="F3214" s="80" t="s">
        <v>29486</v>
      </c>
      <c r="G3214" s="1"/>
      <c r="H3214" s="9">
        <v>2</v>
      </c>
      <c r="I3214" s="17" t="str">
        <f t="shared" si="151"/>
        <v>√</v>
      </c>
      <c r="J3214" s="2" t="s">
        <v>5542</v>
      </c>
      <c r="K3214" s="2" t="s">
        <v>5541</v>
      </c>
      <c r="L3214" s="2" t="s">
        <v>5543</v>
      </c>
      <c r="M3214" s="17">
        <v>2</v>
      </c>
      <c r="N3214" s="24"/>
      <c r="O3214" s="80">
        <f>MATCH(C3214,大汇总!$A$2:$A$6000,0)</f>
        <v>3304</v>
      </c>
      <c r="P3214">
        <f t="shared" ca="1" si="152"/>
        <v>0.56454619064425482</v>
      </c>
    </row>
    <row r="3215" spans="1:16" ht="70.150000000000006" hidden="1" customHeight="1">
      <c r="A3215" s="80" t="s">
        <v>16113</v>
      </c>
      <c r="B3215" s="1">
        <v>585</v>
      </c>
      <c r="C3215" s="2" t="s">
        <v>1500</v>
      </c>
      <c r="D3215" s="1" t="s">
        <v>1480</v>
      </c>
      <c r="E3215" s="1" t="str">
        <f t="shared" si="150"/>
        <v/>
      </c>
      <c r="G3215" s="1"/>
      <c r="H3215" s="9">
        <v>2</v>
      </c>
      <c r="I3215" s="17" t="str">
        <f t="shared" si="151"/>
        <v>√</v>
      </c>
      <c r="J3215" s="2" t="s">
        <v>1479</v>
      </c>
      <c r="K3215" s="2" t="s">
        <v>1480</v>
      </c>
      <c r="L3215" s="2" t="s">
        <v>1478</v>
      </c>
      <c r="M3215" s="17">
        <v>2</v>
      </c>
      <c r="N3215" s="24"/>
      <c r="O3215" s="80">
        <f>MATCH(C3215,大汇总!$A$2:$A$6000,0)</f>
        <v>921</v>
      </c>
      <c r="P3215">
        <f t="shared" ca="1" si="152"/>
        <v>0.45701184556055019</v>
      </c>
    </row>
    <row r="3216" spans="1:16" ht="70.150000000000006" hidden="1" customHeight="1">
      <c r="A3216" s="80" t="s">
        <v>16116</v>
      </c>
      <c r="B3216" s="1">
        <v>585</v>
      </c>
      <c r="C3216" s="2" t="s">
        <v>7702</v>
      </c>
      <c r="D3216" s="1" t="s">
        <v>7703</v>
      </c>
      <c r="E3216" s="1" t="str">
        <f t="shared" si="150"/>
        <v/>
      </c>
      <c r="G3216" s="1" t="s">
        <v>17860</v>
      </c>
      <c r="H3216" s="9"/>
      <c r="I3216" s="17" t="str">
        <f t="shared" si="151"/>
        <v/>
      </c>
      <c r="J3216" s="2" t="s">
        <v>7703</v>
      </c>
      <c r="K3216" s="2" t="s">
        <v>7704</v>
      </c>
      <c r="L3216" s="2" t="s">
        <v>7705</v>
      </c>
      <c r="M3216" s="17">
        <v>1</v>
      </c>
      <c r="N3216" s="38"/>
      <c r="O3216" s="80">
        <f>MATCH(C3216,大汇总!$A$2:$A$6000,0)</f>
        <v>511</v>
      </c>
      <c r="P3216">
        <f t="shared" ca="1" si="152"/>
        <v>0.53273010352567596</v>
      </c>
    </row>
    <row r="3217" spans="1:16" ht="70.150000000000006" hidden="1" customHeight="1">
      <c r="A3217" s="80" t="s">
        <v>16114</v>
      </c>
      <c r="B3217" s="1">
        <v>585</v>
      </c>
      <c r="C3217" s="2" t="s">
        <v>15550</v>
      </c>
      <c r="D3217" s="1" t="s">
        <v>3105</v>
      </c>
      <c r="E3217" s="1" t="str">
        <f t="shared" si="150"/>
        <v/>
      </c>
      <c r="G3217" s="1"/>
      <c r="H3217" s="9"/>
      <c r="I3217" s="1" t="str">
        <f t="shared" si="151"/>
        <v/>
      </c>
      <c r="J3217" s="2" t="s">
        <v>3106</v>
      </c>
      <c r="K3217" s="2" t="s">
        <v>3105</v>
      </c>
      <c r="L3217" s="2" t="s">
        <v>3107</v>
      </c>
      <c r="M3217" s="1">
        <v>2</v>
      </c>
      <c r="N3217" s="33"/>
      <c r="O3217" s="80">
        <f>MATCH(C3217,大汇总!$A$2:$A$6000,0)</f>
        <v>1595</v>
      </c>
      <c r="P3217">
        <f t="shared" ca="1" si="152"/>
        <v>0.71137190426821739</v>
      </c>
    </row>
    <row r="3218" spans="1:16" ht="70.150000000000006" hidden="1" customHeight="1">
      <c r="A3218" s="80" t="s">
        <v>16120</v>
      </c>
      <c r="B3218" s="54">
        <v>585</v>
      </c>
      <c r="C3218" s="2" t="s">
        <v>14194</v>
      </c>
      <c r="D3218" s="1" t="s">
        <v>14195</v>
      </c>
      <c r="E3218" s="9" t="str">
        <f t="shared" si="150"/>
        <v/>
      </c>
      <c r="G3218" s="9" t="s">
        <v>17860</v>
      </c>
      <c r="H3218" s="9"/>
      <c r="I3218" s="17" t="str">
        <f t="shared" si="151"/>
        <v/>
      </c>
      <c r="J3218" s="2" t="s">
        <v>14195</v>
      </c>
      <c r="K3218" s="2" t="s">
        <v>3143</v>
      </c>
      <c r="L3218" s="2" t="s">
        <v>14196</v>
      </c>
      <c r="M3218" s="17">
        <v>1</v>
      </c>
      <c r="N3218" s="25"/>
      <c r="O3218" s="80">
        <f>MATCH(C3218,大汇总!$A$2:$A$6000,0)</f>
        <v>2420</v>
      </c>
      <c r="P3218">
        <f t="shared" ca="1" si="152"/>
        <v>0.57154927144704193</v>
      </c>
    </row>
    <row r="3219" spans="1:16" ht="70.150000000000006" hidden="1" customHeight="1">
      <c r="A3219" s="80" t="s">
        <v>16115</v>
      </c>
      <c r="B3219" s="1">
        <v>586</v>
      </c>
      <c r="C3219" s="2" t="s">
        <v>15771</v>
      </c>
      <c r="D3219" s="1" t="s">
        <v>5544</v>
      </c>
      <c r="E3219" s="1" t="str">
        <f t="shared" si="150"/>
        <v/>
      </c>
      <c r="F3219" s="80" t="s">
        <v>29486</v>
      </c>
      <c r="G3219" s="1"/>
      <c r="H3219" s="9">
        <v>3</v>
      </c>
      <c r="I3219" s="17" t="str">
        <f t="shared" si="151"/>
        <v>√</v>
      </c>
      <c r="J3219" s="2" t="s">
        <v>5546</v>
      </c>
      <c r="K3219" s="2" t="s">
        <v>5545</v>
      </c>
      <c r="L3219" s="2" t="s">
        <v>5544</v>
      </c>
      <c r="M3219" s="17">
        <v>3</v>
      </c>
      <c r="N3219" s="24"/>
      <c r="O3219" s="80">
        <f>MATCH(C3219,大汇总!$A$2:$A$6000,0)</f>
        <v>738</v>
      </c>
      <c r="P3219">
        <f t="shared" ca="1" si="152"/>
        <v>0.55859782889289422</v>
      </c>
    </row>
    <row r="3220" spans="1:16" ht="70.150000000000006" hidden="1" customHeight="1">
      <c r="A3220" s="80" t="s">
        <v>16116</v>
      </c>
      <c r="B3220" s="1">
        <v>586</v>
      </c>
      <c r="C3220" s="2" t="s">
        <v>7706</v>
      </c>
      <c r="D3220" s="1" t="s">
        <v>7707</v>
      </c>
      <c r="E3220" s="1" t="str">
        <f t="shared" si="150"/>
        <v/>
      </c>
      <c r="G3220" s="1" t="s">
        <v>17857</v>
      </c>
      <c r="H3220" s="9"/>
      <c r="I3220" s="17" t="str">
        <f t="shared" si="151"/>
        <v/>
      </c>
      <c r="J3220" s="2" t="s">
        <v>7707</v>
      </c>
      <c r="K3220" s="2" t="s">
        <v>7708</v>
      </c>
      <c r="L3220" s="2" t="s">
        <v>7709</v>
      </c>
      <c r="M3220" s="17">
        <v>1</v>
      </c>
      <c r="N3220" s="38"/>
      <c r="O3220" s="80">
        <f>MATCH(C3220,大汇总!$A$2:$A$6000,0)</f>
        <v>513</v>
      </c>
      <c r="P3220">
        <f t="shared" ca="1" si="152"/>
        <v>0.52127528888073915</v>
      </c>
    </row>
    <row r="3221" spans="1:16" ht="70.150000000000006" hidden="1" customHeight="1">
      <c r="A3221" s="80" t="s">
        <v>16114</v>
      </c>
      <c r="B3221" s="1">
        <v>586</v>
      </c>
      <c r="C3221" s="2" t="s">
        <v>3108</v>
      </c>
      <c r="D3221" s="1" t="s">
        <v>3109</v>
      </c>
      <c r="E3221" s="1" t="str">
        <f t="shared" si="150"/>
        <v/>
      </c>
      <c r="G3221" s="1"/>
      <c r="H3221" s="9"/>
      <c r="I3221" s="1" t="str">
        <f t="shared" si="151"/>
        <v/>
      </c>
      <c r="J3221" s="2" t="s">
        <v>3110</v>
      </c>
      <c r="K3221" s="2" t="s">
        <v>3109</v>
      </c>
      <c r="L3221" s="2" t="s">
        <v>3111</v>
      </c>
      <c r="M3221" s="1">
        <v>2</v>
      </c>
      <c r="N3221" s="33"/>
      <c r="O3221" s="80">
        <f>MATCH(C3221,大汇总!$A$2:$A$6000,0)</f>
        <v>5075</v>
      </c>
      <c r="P3221">
        <f t="shared" ca="1" si="152"/>
        <v>0.51388827967376915</v>
      </c>
    </row>
    <row r="3222" spans="1:16" ht="70.150000000000006" hidden="1" customHeight="1">
      <c r="A3222" s="80" t="s">
        <v>16120</v>
      </c>
      <c r="B3222" s="54">
        <v>586</v>
      </c>
      <c r="C3222" s="2" t="s">
        <v>14197</v>
      </c>
      <c r="D3222" s="1" t="s">
        <v>3143</v>
      </c>
      <c r="E3222" s="9" t="str">
        <f t="shared" si="150"/>
        <v/>
      </c>
      <c r="G3222" s="9" t="s">
        <v>17860</v>
      </c>
      <c r="H3222" s="9"/>
      <c r="I3222" s="17" t="str">
        <f t="shared" si="151"/>
        <v/>
      </c>
      <c r="J3222" s="2" t="s">
        <v>14196</v>
      </c>
      <c r="K3222" s="2" t="s">
        <v>14195</v>
      </c>
      <c r="L3222" s="2" t="s">
        <v>3143</v>
      </c>
      <c r="M3222" s="17">
        <v>3</v>
      </c>
      <c r="N3222" s="25"/>
      <c r="O3222" s="80">
        <f>MATCH(C3222,大汇总!$A$2:$A$6000,0)</f>
        <v>2421</v>
      </c>
      <c r="P3222">
        <f t="shared" ca="1" si="152"/>
        <v>9.4926069093037801E-2</v>
      </c>
    </row>
    <row r="3223" spans="1:16" ht="70.150000000000006" hidden="1" customHeight="1">
      <c r="A3223" s="80" t="s">
        <v>16115</v>
      </c>
      <c r="B3223" s="1">
        <v>587</v>
      </c>
      <c r="C3223" s="2" t="s">
        <v>15772</v>
      </c>
      <c r="D3223" s="1" t="s">
        <v>4024</v>
      </c>
      <c r="E3223" s="1" t="str">
        <f t="shared" si="150"/>
        <v/>
      </c>
      <c r="F3223" s="80" t="s">
        <v>29486</v>
      </c>
      <c r="G3223" s="1"/>
      <c r="H3223" s="9">
        <v>3</v>
      </c>
      <c r="I3223" s="17" t="str">
        <f t="shared" si="151"/>
        <v>√</v>
      </c>
      <c r="J3223" s="2" t="s">
        <v>4022</v>
      </c>
      <c r="K3223" s="2" t="s">
        <v>5547</v>
      </c>
      <c r="L3223" s="2" t="s">
        <v>4024</v>
      </c>
      <c r="M3223" s="17">
        <v>3</v>
      </c>
      <c r="N3223" s="24"/>
      <c r="O3223" s="80" t="e">
        <f>MATCH(C3223,大汇总!$A$2:$A$6000,0)</f>
        <v>#N/A</v>
      </c>
      <c r="P3223">
        <f t="shared" ca="1" si="152"/>
        <v>0.86804593715096834</v>
      </c>
    </row>
    <row r="3224" spans="1:16" ht="70.150000000000006" hidden="1" customHeight="1">
      <c r="A3224" s="80" t="s">
        <v>16113</v>
      </c>
      <c r="B3224" s="1">
        <v>587</v>
      </c>
      <c r="C3224" s="2" t="s">
        <v>1650</v>
      </c>
      <c r="D3224" s="1"/>
      <c r="E3224" s="1" t="str">
        <f t="shared" si="150"/>
        <v/>
      </c>
      <c r="F3224" s="80" t="s">
        <v>17920</v>
      </c>
      <c r="G3224" s="1"/>
      <c r="H3224" s="9">
        <v>3</v>
      </c>
      <c r="I3224" s="17" t="str">
        <f t="shared" si="151"/>
        <v>√</v>
      </c>
      <c r="J3224" s="2"/>
      <c r="K3224" s="2"/>
      <c r="L3224" s="2"/>
      <c r="M3224" s="17">
        <v>3</v>
      </c>
      <c r="N3224" s="24"/>
      <c r="O3224" s="80" t="e">
        <f>MATCH(C3224,大汇总!$A$2:$A$6000,0)</f>
        <v>#N/A</v>
      </c>
      <c r="P3224">
        <f t="shared" ca="1" si="152"/>
        <v>0.87174971077017793</v>
      </c>
    </row>
    <row r="3225" spans="1:16" ht="70.150000000000006" hidden="1" customHeight="1">
      <c r="A3225" s="80" t="s">
        <v>16116</v>
      </c>
      <c r="B3225" s="1">
        <v>587</v>
      </c>
      <c r="C3225" s="2" t="s">
        <v>10641</v>
      </c>
      <c r="D3225" s="1" t="s">
        <v>7710</v>
      </c>
      <c r="E3225" s="1" t="str">
        <f t="shared" si="150"/>
        <v/>
      </c>
      <c r="G3225" s="1" t="s">
        <v>17860</v>
      </c>
      <c r="H3225" s="9"/>
      <c r="I3225" s="17" t="str">
        <f t="shared" si="151"/>
        <v/>
      </c>
      <c r="J3225" s="2" t="s">
        <v>7711</v>
      </c>
      <c r="K3225" s="2" t="s">
        <v>7710</v>
      </c>
      <c r="L3225" s="2" t="s">
        <v>7712</v>
      </c>
      <c r="M3225" s="17">
        <v>2</v>
      </c>
      <c r="N3225" s="38"/>
      <c r="O3225" s="80">
        <f>MATCH(C3225,大汇总!$A$2:$A$6000,0)</f>
        <v>571</v>
      </c>
      <c r="P3225">
        <f t="shared" ca="1" si="152"/>
        <v>0.49813567282855697</v>
      </c>
    </row>
    <row r="3226" spans="1:16" ht="70.150000000000006" hidden="1" customHeight="1">
      <c r="A3226" s="80" t="s">
        <v>16114</v>
      </c>
      <c r="B3226" s="1">
        <v>587</v>
      </c>
      <c r="C3226" s="2" t="s">
        <v>15551</v>
      </c>
      <c r="D3226" s="1" t="s">
        <v>3112</v>
      </c>
      <c r="E3226" s="1" t="str">
        <f t="shared" si="150"/>
        <v/>
      </c>
      <c r="G3226" s="1"/>
      <c r="H3226" s="9"/>
      <c r="I3226" s="1" t="str">
        <f t="shared" si="151"/>
        <v/>
      </c>
      <c r="J3226" s="2" t="s">
        <v>3114</v>
      </c>
      <c r="K3226" s="2" t="s">
        <v>3113</v>
      </c>
      <c r="L3226" s="2" t="s">
        <v>3112</v>
      </c>
      <c r="M3226" s="1">
        <v>3</v>
      </c>
      <c r="N3226" s="33"/>
      <c r="O3226" s="80">
        <f>MATCH(C3226,大汇总!$A$2:$A$6000,0)</f>
        <v>5074</v>
      </c>
      <c r="P3226">
        <f t="shared" ca="1" si="152"/>
        <v>0.50475465027262179</v>
      </c>
    </row>
    <row r="3227" spans="1:16" ht="70.150000000000006" hidden="1" customHeight="1">
      <c r="A3227" s="80" t="s">
        <v>16120</v>
      </c>
      <c r="B3227" s="54">
        <v>587</v>
      </c>
      <c r="C3227" s="2" t="s">
        <v>14198</v>
      </c>
      <c r="D3227" s="1">
        <v>0.01</v>
      </c>
      <c r="E3227" s="9" t="str">
        <f t="shared" si="150"/>
        <v/>
      </c>
      <c r="G3227" s="9" t="s">
        <v>17860</v>
      </c>
      <c r="H3227" s="9"/>
      <c r="I3227" s="17" t="str">
        <f t="shared" si="151"/>
        <v/>
      </c>
      <c r="J3227" s="2">
        <v>0.01</v>
      </c>
      <c r="K3227" s="2">
        <v>1.5E-3</v>
      </c>
      <c r="L3227" s="2">
        <v>5.0000000000000001E-3</v>
      </c>
      <c r="M3227" s="17">
        <v>1</v>
      </c>
      <c r="N3227" s="25"/>
      <c r="O3227" s="80">
        <f>MATCH(C3227,大汇总!$A$2:$A$6000,0)</f>
        <v>2422</v>
      </c>
      <c r="P3227">
        <f t="shared" ca="1" si="152"/>
        <v>0.99130188264097385</v>
      </c>
    </row>
    <row r="3228" spans="1:16" ht="70.150000000000006" hidden="1" customHeight="1">
      <c r="A3228" s="80" t="s">
        <v>16115</v>
      </c>
      <c r="B3228" s="1">
        <v>588</v>
      </c>
      <c r="C3228" s="2" t="s">
        <v>15773</v>
      </c>
      <c r="D3228" s="1" t="s">
        <v>5548</v>
      </c>
      <c r="E3228" s="1" t="str">
        <f t="shared" si="150"/>
        <v/>
      </c>
      <c r="F3228" s="80" t="s">
        <v>29486</v>
      </c>
      <c r="G3228" s="1"/>
      <c r="H3228" s="9">
        <v>3</v>
      </c>
      <c r="I3228" s="17" t="str">
        <f t="shared" si="151"/>
        <v>√</v>
      </c>
      <c r="J3228" s="2" t="s">
        <v>5550</v>
      </c>
      <c r="K3228" s="2" t="s">
        <v>5549</v>
      </c>
      <c r="L3228" s="2" t="s">
        <v>5548</v>
      </c>
      <c r="M3228" s="17">
        <v>3</v>
      </c>
      <c r="N3228" s="24"/>
      <c r="O3228" s="80">
        <f>MATCH(C3228,大汇总!$A$2:$A$6000,0)</f>
        <v>753</v>
      </c>
      <c r="P3228">
        <f t="shared" ca="1" si="152"/>
        <v>0.91868403073181781</v>
      </c>
    </row>
    <row r="3229" spans="1:16" ht="70.150000000000006" hidden="1" customHeight="1">
      <c r="A3229" s="80" t="s">
        <v>16116</v>
      </c>
      <c r="B3229" s="1">
        <v>588</v>
      </c>
      <c r="C3229" s="2" t="s">
        <v>10642</v>
      </c>
      <c r="D3229" s="1" t="s">
        <v>7713</v>
      </c>
      <c r="E3229" s="1" t="str">
        <f t="shared" si="150"/>
        <v/>
      </c>
      <c r="G3229" s="1" t="s">
        <v>17860</v>
      </c>
      <c r="H3229" s="9"/>
      <c r="I3229" s="17" t="str">
        <f t="shared" si="151"/>
        <v/>
      </c>
      <c r="J3229" s="2" t="s">
        <v>7715</v>
      </c>
      <c r="K3229" s="2" t="s">
        <v>7714</v>
      </c>
      <c r="L3229" s="2" t="s">
        <v>7713</v>
      </c>
      <c r="M3229" s="17">
        <v>3</v>
      </c>
      <c r="N3229" s="38"/>
      <c r="O3229" s="80">
        <f>MATCH(C3229,大汇总!$A$2:$A$6000,0)</f>
        <v>572</v>
      </c>
      <c r="P3229">
        <f t="shared" ca="1" si="152"/>
        <v>0.93165189356178013</v>
      </c>
    </row>
    <row r="3230" spans="1:16" ht="70.150000000000006" hidden="1" customHeight="1">
      <c r="A3230" s="80" t="s">
        <v>16114</v>
      </c>
      <c r="B3230" s="1">
        <v>588</v>
      </c>
      <c r="C3230" s="35" t="s">
        <v>3115</v>
      </c>
      <c r="D3230" s="34" t="s">
        <v>3116</v>
      </c>
      <c r="E3230" s="34" t="str">
        <f t="shared" si="150"/>
        <v/>
      </c>
      <c r="F3230" s="89" t="s">
        <v>17953</v>
      </c>
      <c r="G3230" s="34" t="s">
        <v>17866</v>
      </c>
      <c r="H3230" s="36"/>
      <c r="I3230" s="34" t="str">
        <f t="shared" si="151"/>
        <v/>
      </c>
      <c r="J3230" s="35" t="s">
        <v>3118</v>
      </c>
      <c r="K3230" s="35" t="s">
        <v>3117</v>
      </c>
      <c r="L3230" s="35" t="s">
        <v>3116</v>
      </c>
      <c r="M3230" s="1">
        <v>3</v>
      </c>
      <c r="N3230" s="33"/>
      <c r="O3230" s="80">
        <f>MATCH(C3230,大汇总!$A$2:$A$6000,0)</f>
        <v>1821</v>
      </c>
      <c r="P3230">
        <f t="shared" ca="1" si="152"/>
        <v>0.87736310106176885</v>
      </c>
    </row>
    <row r="3231" spans="1:16" ht="70.150000000000006" hidden="1" customHeight="1">
      <c r="A3231" s="80" t="s">
        <v>16120</v>
      </c>
      <c r="B3231" s="54">
        <v>588</v>
      </c>
      <c r="C3231" s="2" t="s">
        <v>29493</v>
      </c>
      <c r="D3231" s="1" t="s">
        <v>14200</v>
      </c>
      <c r="E3231" s="9" t="str">
        <f t="shared" si="150"/>
        <v/>
      </c>
      <c r="F3231" s="138" t="s">
        <v>17974</v>
      </c>
      <c r="G3231" s="9" t="s">
        <v>17860</v>
      </c>
      <c r="H3231" s="9">
        <v>2</v>
      </c>
      <c r="I3231" s="17" t="str">
        <f t="shared" si="151"/>
        <v>√</v>
      </c>
      <c r="J3231" s="2" t="s">
        <v>14201</v>
      </c>
      <c r="K3231" s="2" t="s">
        <v>14200</v>
      </c>
      <c r="L3231" s="2" t="s">
        <v>3143</v>
      </c>
      <c r="M3231" s="17">
        <v>2</v>
      </c>
      <c r="N3231" s="25"/>
      <c r="O3231" s="80">
        <f>MATCH(C3231,大汇总!$A$2:$A$6000,0)</f>
        <v>2424</v>
      </c>
      <c r="P3231">
        <f t="shared" ca="1" si="152"/>
        <v>0.36446324387438378</v>
      </c>
    </row>
    <row r="3232" spans="1:16" ht="70.150000000000006" hidden="1" customHeight="1">
      <c r="A3232" s="80" t="s">
        <v>16115</v>
      </c>
      <c r="B3232" s="1">
        <v>589</v>
      </c>
      <c r="C3232" s="2" t="s">
        <v>15774</v>
      </c>
      <c r="D3232" s="1" t="s">
        <v>5551</v>
      </c>
      <c r="E3232" s="1" t="str">
        <f t="shared" si="150"/>
        <v/>
      </c>
      <c r="F3232" s="80" t="s">
        <v>29486</v>
      </c>
      <c r="G3232" s="1"/>
      <c r="H3232" s="9">
        <v>2</v>
      </c>
      <c r="I3232" s="17" t="str">
        <f t="shared" si="151"/>
        <v>√</v>
      </c>
      <c r="J3232" s="2" t="s">
        <v>5552</v>
      </c>
      <c r="K3232" s="2" t="s">
        <v>5551</v>
      </c>
      <c r="L3232" s="2" t="s">
        <v>5553</v>
      </c>
      <c r="M3232" s="17">
        <v>2</v>
      </c>
      <c r="N3232" s="24"/>
      <c r="O3232" s="80">
        <f>MATCH(C3232,大汇总!$A$2:$A$6000,0)</f>
        <v>1768</v>
      </c>
      <c r="P3232">
        <f t="shared" ca="1" si="152"/>
        <v>0.48138096556855914</v>
      </c>
    </row>
    <row r="3233" spans="1:16" ht="70.150000000000006" hidden="1" customHeight="1">
      <c r="A3233" s="80" t="s">
        <v>16116</v>
      </c>
      <c r="B3233" s="1">
        <v>589</v>
      </c>
      <c r="C3233" s="2" t="s">
        <v>10643</v>
      </c>
      <c r="D3233" s="1" t="s">
        <v>7716</v>
      </c>
      <c r="E3233" s="1" t="str">
        <f t="shared" si="150"/>
        <v/>
      </c>
      <c r="G3233" s="1" t="s">
        <v>17857</v>
      </c>
      <c r="H3233" s="9"/>
      <c r="I3233" s="17" t="str">
        <f t="shared" si="151"/>
        <v/>
      </c>
      <c r="J3233" s="2" t="s">
        <v>7717</v>
      </c>
      <c r="K3233" s="2" t="s">
        <v>7716</v>
      </c>
      <c r="L3233" s="2" t="s">
        <v>7718</v>
      </c>
      <c r="M3233" s="17">
        <v>2</v>
      </c>
      <c r="N3233" s="38"/>
      <c r="O3233" s="80">
        <f>MATCH(C3233,大汇总!$A$2:$A$6000,0)</f>
        <v>1586</v>
      </c>
      <c r="P3233">
        <f t="shared" ca="1" si="152"/>
        <v>0.86921186936066119</v>
      </c>
    </row>
    <row r="3234" spans="1:16" ht="70.150000000000006" hidden="1" customHeight="1">
      <c r="A3234" s="80" t="s">
        <v>16114</v>
      </c>
      <c r="B3234" s="1">
        <v>589</v>
      </c>
      <c r="C3234" s="35" t="s">
        <v>3119</v>
      </c>
      <c r="D3234" s="34" t="s">
        <v>3120</v>
      </c>
      <c r="E3234" s="34" t="str">
        <f t="shared" si="150"/>
        <v/>
      </c>
      <c r="F3234" s="89" t="s">
        <v>17953</v>
      </c>
      <c r="G3234" s="34" t="s">
        <v>17866</v>
      </c>
      <c r="H3234" s="36"/>
      <c r="I3234" s="34" t="str">
        <f t="shared" si="151"/>
        <v/>
      </c>
      <c r="J3234" s="35" t="s">
        <v>3121</v>
      </c>
      <c r="K3234" s="35" t="s">
        <v>3120</v>
      </c>
      <c r="L3234" s="35" t="s">
        <v>3122</v>
      </c>
      <c r="M3234" s="1">
        <v>2</v>
      </c>
      <c r="N3234" s="33"/>
      <c r="O3234" s="80">
        <f>MATCH(C3234,大汇总!$A$2:$A$6000,0)</f>
        <v>5186</v>
      </c>
      <c r="P3234">
        <f t="shared" ca="1" si="152"/>
        <v>0.33224903303372699</v>
      </c>
    </row>
    <row r="3235" spans="1:16" ht="70.150000000000006" hidden="1" customHeight="1">
      <c r="A3235" s="80" t="s">
        <v>16120</v>
      </c>
      <c r="B3235" s="54">
        <v>589</v>
      </c>
      <c r="C3235" s="2" t="s">
        <v>14202</v>
      </c>
      <c r="D3235" s="1" t="s">
        <v>13842</v>
      </c>
      <c r="E3235" s="9" t="str">
        <f t="shared" si="150"/>
        <v/>
      </c>
      <c r="G3235" s="9" t="s">
        <v>17860</v>
      </c>
      <c r="H3235" s="9"/>
      <c r="I3235" s="17" t="str">
        <f t="shared" si="151"/>
        <v/>
      </c>
      <c r="J3235" s="2" t="s">
        <v>13842</v>
      </c>
      <c r="K3235" s="2">
        <v>20</v>
      </c>
      <c r="L3235" s="2">
        <v>18</v>
      </c>
      <c r="M3235" s="17">
        <v>1</v>
      </c>
      <c r="N3235" s="25"/>
      <c r="O3235" s="80">
        <f>MATCH(C3235,大汇总!$A$2:$A$6000,0)</f>
        <v>2423</v>
      </c>
      <c r="P3235">
        <f t="shared" ca="1" si="152"/>
        <v>0.58829447528749301</v>
      </c>
    </row>
    <row r="3236" spans="1:16" ht="70.150000000000006" hidden="1" customHeight="1">
      <c r="A3236" s="80" t="s">
        <v>16115</v>
      </c>
      <c r="B3236" s="1">
        <v>590</v>
      </c>
      <c r="C3236" s="28" t="s">
        <v>15775</v>
      </c>
      <c r="D3236" s="27" t="s">
        <v>5554</v>
      </c>
      <c r="E3236" s="27" t="str">
        <f t="shared" si="150"/>
        <v xml:space="preserve">云高和能见度 </v>
      </c>
      <c r="F3236" s="122"/>
      <c r="G3236" s="27"/>
      <c r="H3236" s="29">
        <v>3</v>
      </c>
      <c r="I3236" s="30" t="str">
        <f t="shared" si="151"/>
        <v>×</v>
      </c>
      <c r="J3236" s="28" t="s">
        <v>5555</v>
      </c>
      <c r="K3236" s="28" t="s">
        <v>5554</v>
      </c>
      <c r="L3236" s="28" t="s">
        <v>5556</v>
      </c>
      <c r="M3236" s="17">
        <v>2</v>
      </c>
      <c r="N3236" s="24" t="s">
        <v>17878</v>
      </c>
      <c r="O3236" s="80">
        <f>MATCH(C3236,大汇总!$A$2:$A$6000,0)</f>
        <v>2267</v>
      </c>
      <c r="P3236">
        <f t="shared" ca="1" si="152"/>
        <v>0.21451490012544538</v>
      </c>
    </row>
    <row r="3237" spans="1:16" ht="70.150000000000006" hidden="1" customHeight="1">
      <c r="A3237" s="80" t="s">
        <v>16116</v>
      </c>
      <c r="B3237" s="1">
        <v>590</v>
      </c>
      <c r="C3237" s="2" t="s">
        <v>10644</v>
      </c>
      <c r="D3237" s="1" t="s">
        <v>7719</v>
      </c>
      <c r="E3237" s="1" t="str">
        <f t="shared" si="150"/>
        <v/>
      </c>
      <c r="G3237" s="1" t="s">
        <v>17857</v>
      </c>
      <c r="H3237" s="9">
        <v>1</v>
      </c>
      <c r="I3237" s="17" t="str">
        <f t="shared" si="151"/>
        <v>√</v>
      </c>
      <c r="J3237" s="2" t="s">
        <v>7719</v>
      </c>
      <c r="K3237" s="2" t="s">
        <v>7720</v>
      </c>
      <c r="L3237" s="2" t="s">
        <v>7721</v>
      </c>
      <c r="M3237" s="17">
        <v>1</v>
      </c>
      <c r="N3237" s="38"/>
      <c r="O3237" s="80">
        <f>MATCH(C3237,大汇总!$A$2:$A$6000,0)</f>
        <v>3063</v>
      </c>
      <c r="P3237">
        <f t="shared" ca="1" si="152"/>
        <v>0.63585680717518456</v>
      </c>
    </row>
    <row r="3238" spans="1:16" ht="70.150000000000006" hidden="1" customHeight="1">
      <c r="A3238" s="80" t="s">
        <v>16114</v>
      </c>
      <c r="B3238" s="1">
        <v>590</v>
      </c>
      <c r="C3238" s="2" t="s">
        <v>3123</v>
      </c>
      <c r="D3238" s="1" t="s">
        <v>3124</v>
      </c>
      <c r="E3238" s="1" t="str">
        <f t="shared" si="150"/>
        <v/>
      </c>
      <c r="F3238" s="80" t="s">
        <v>17954</v>
      </c>
      <c r="G3238" s="1"/>
      <c r="H3238" s="9"/>
      <c r="I3238" s="1" t="str">
        <f t="shared" si="151"/>
        <v/>
      </c>
      <c r="J3238" s="2" t="s">
        <v>3125</v>
      </c>
      <c r="K3238" s="2" t="s">
        <v>3124</v>
      </c>
      <c r="L3238" s="2" t="s">
        <v>3126</v>
      </c>
      <c r="M3238" s="1">
        <v>2</v>
      </c>
      <c r="N3238" s="33"/>
      <c r="O3238" s="80">
        <f>MATCH(C3238,大汇总!$A$2:$A$6000,0)</f>
        <v>5119</v>
      </c>
      <c r="P3238">
        <f t="shared" ca="1" si="152"/>
        <v>0.66030481100338945</v>
      </c>
    </row>
    <row r="3239" spans="1:16" ht="70.150000000000006" hidden="1" customHeight="1">
      <c r="A3239" s="80" t="s">
        <v>16120</v>
      </c>
      <c r="B3239" s="54">
        <v>590</v>
      </c>
      <c r="C3239" s="2" t="s">
        <v>14203</v>
      </c>
      <c r="D3239" s="1" t="s">
        <v>13904</v>
      </c>
      <c r="E3239" s="9" t="str">
        <f t="shared" si="150"/>
        <v/>
      </c>
      <c r="G3239" s="9" t="s">
        <v>17860</v>
      </c>
      <c r="H3239" s="9"/>
      <c r="I3239" s="17" t="str">
        <f t="shared" si="151"/>
        <v/>
      </c>
      <c r="J3239" s="2" t="s">
        <v>13904</v>
      </c>
      <c r="K3239" s="2" t="s">
        <v>14204</v>
      </c>
      <c r="L3239" s="2" t="s">
        <v>13901</v>
      </c>
      <c r="M3239" s="17">
        <v>1</v>
      </c>
      <c r="N3239" s="25"/>
      <c r="O3239" s="80" t="e">
        <f>MATCH(C3239,大汇总!$A$2:$A$6000,0)</f>
        <v>#N/A</v>
      </c>
      <c r="P3239">
        <f t="shared" ca="1" si="152"/>
        <v>0.96272294016841709</v>
      </c>
    </row>
    <row r="3240" spans="1:16" ht="70.150000000000006" hidden="1" customHeight="1">
      <c r="A3240" s="80" t="s">
        <v>16115</v>
      </c>
      <c r="B3240" s="1">
        <v>591</v>
      </c>
      <c r="C3240" s="2" t="s">
        <v>15776</v>
      </c>
      <c r="D3240" s="1" t="s">
        <v>5557</v>
      </c>
      <c r="E3240" s="1" t="str">
        <f t="shared" si="150"/>
        <v/>
      </c>
      <c r="G3240" s="1"/>
      <c r="H3240" s="9">
        <v>2</v>
      </c>
      <c r="I3240" s="17" t="str">
        <f t="shared" si="151"/>
        <v>√</v>
      </c>
      <c r="J3240" s="2" t="s">
        <v>5558</v>
      </c>
      <c r="K3240" s="2" t="s">
        <v>5557</v>
      </c>
      <c r="L3240" s="2" t="s">
        <v>5559</v>
      </c>
      <c r="M3240" s="17">
        <v>2</v>
      </c>
      <c r="N3240" s="24"/>
      <c r="O3240" s="80">
        <f>MATCH(C3240,大汇总!$A$2:$A$6000,0)</f>
        <v>845</v>
      </c>
      <c r="P3240">
        <f t="shared" ca="1" si="152"/>
        <v>2.0485128747065984E-2</v>
      </c>
    </row>
    <row r="3241" spans="1:16" ht="70.150000000000006" hidden="1" customHeight="1">
      <c r="A3241" s="80" t="s">
        <v>16116</v>
      </c>
      <c r="B3241" s="1">
        <v>591</v>
      </c>
      <c r="C3241" s="2" t="s">
        <v>10645</v>
      </c>
      <c r="D3241" s="1" t="s">
        <v>7722</v>
      </c>
      <c r="E3241" s="1" t="str">
        <f t="shared" si="150"/>
        <v/>
      </c>
      <c r="G3241" s="1" t="s">
        <v>17857</v>
      </c>
      <c r="H3241" s="9"/>
      <c r="I3241" s="17" t="str">
        <f t="shared" si="151"/>
        <v/>
      </c>
      <c r="J3241" s="2" t="s">
        <v>7722</v>
      </c>
      <c r="K3241" s="2" t="s">
        <v>7723</v>
      </c>
      <c r="L3241" s="2" t="s">
        <v>7724</v>
      </c>
      <c r="M3241" s="17">
        <v>1</v>
      </c>
      <c r="N3241" s="38"/>
      <c r="O3241" s="80">
        <f>MATCH(C3241,大汇总!$A$2:$A$6000,0)</f>
        <v>3064</v>
      </c>
      <c r="P3241">
        <f t="shared" ca="1" si="152"/>
        <v>0.34713005702099375</v>
      </c>
    </row>
    <row r="3242" spans="1:16" ht="70.150000000000006" hidden="1" customHeight="1">
      <c r="A3242" s="80" t="s">
        <v>16114</v>
      </c>
      <c r="B3242" s="1">
        <v>591</v>
      </c>
      <c r="C3242" s="2" t="s">
        <v>3127</v>
      </c>
      <c r="D3242" s="1" t="s">
        <v>3128</v>
      </c>
      <c r="E3242" s="1" t="str">
        <f t="shared" si="150"/>
        <v/>
      </c>
      <c r="G3242" s="1"/>
      <c r="H3242" s="9"/>
      <c r="I3242" s="1" t="str">
        <f t="shared" si="151"/>
        <v/>
      </c>
      <c r="J3242" s="2" t="s">
        <v>3129</v>
      </c>
      <c r="K3242" s="2" t="s">
        <v>3128</v>
      </c>
      <c r="L3242" s="2" t="s">
        <v>3130</v>
      </c>
      <c r="M3242" s="1">
        <v>2</v>
      </c>
      <c r="N3242" s="33"/>
      <c r="O3242" s="80">
        <f>MATCH(C3242,大汇总!$A$2:$A$6000,0)</f>
        <v>5114</v>
      </c>
      <c r="P3242">
        <f t="shared" ca="1" si="152"/>
        <v>0.36063143422569521</v>
      </c>
    </row>
    <row r="3243" spans="1:16" ht="70.150000000000006" hidden="1" customHeight="1">
      <c r="A3243" s="80" t="s">
        <v>16120</v>
      </c>
      <c r="B3243" s="54">
        <v>591</v>
      </c>
      <c r="C3243" s="2" t="s">
        <v>14205</v>
      </c>
      <c r="D3243" s="1" t="s">
        <v>13901</v>
      </c>
      <c r="E3243" s="9" t="str">
        <f t="shared" si="150"/>
        <v/>
      </c>
      <c r="G3243" s="9" t="s">
        <v>17860</v>
      </c>
      <c r="H3243" s="9"/>
      <c r="I3243" s="17" t="str">
        <f t="shared" si="151"/>
        <v/>
      </c>
      <c r="J3243" s="2" t="s">
        <v>13904</v>
      </c>
      <c r="K3243" s="2" t="s">
        <v>14204</v>
      </c>
      <c r="L3243" s="2" t="s">
        <v>13901</v>
      </c>
      <c r="M3243" s="17">
        <v>3</v>
      </c>
      <c r="N3243" s="25"/>
      <c r="O3243" s="80" t="e">
        <f>MATCH(C3243,大汇总!$A$2:$A$6000,0)</f>
        <v>#N/A</v>
      </c>
      <c r="P3243">
        <f t="shared" ca="1" si="152"/>
        <v>0.98438567042325198</v>
      </c>
    </row>
    <row r="3244" spans="1:16" ht="70.150000000000006" hidden="1" customHeight="1">
      <c r="A3244" s="80" t="s">
        <v>16115</v>
      </c>
      <c r="B3244" s="1">
        <v>592</v>
      </c>
      <c r="C3244" s="2" t="s">
        <v>15777</v>
      </c>
      <c r="D3244" s="1" t="s">
        <v>4045</v>
      </c>
      <c r="E3244" s="1" t="str">
        <f t="shared" si="150"/>
        <v/>
      </c>
      <c r="G3244" s="1"/>
      <c r="H3244" s="9">
        <v>1</v>
      </c>
      <c r="I3244" s="17" t="str">
        <f t="shared" si="151"/>
        <v>√</v>
      </c>
      <c r="J3244" s="2" t="s">
        <v>4045</v>
      </c>
      <c r="K3244" s="2" t="s">
        <v>5560</v>
      </c>
      <c r="L3244" s="2" t="s">
        <v>4047</v>
      </c>
      <c r="M3244" s="17">
        <v>1</v>
      </c>
      <c r="N3244" s="24"/>
      <c r="O3244" s="80" t="e">
        <f>MATCH(C3244,大汇总!$A$2:$A$6000,0)</f>
        <v>#N/A</v>
      </c>
      <c r="P3244">
        <f t="shared" ca="1" si="152"/>
        <v>0.42887698475525637</v>
      </c>
    </row>
    <row r="3245" spans="1:16" ht="70.150000000000006" hidden="1" customHeight="1">
      <c r="A3245" s="80" t="s">
        <v>16113</v>
      </c>
      <c r="B3245" s="1">
        <v>592</v>
      </c>
      <c r="C3245" s="2" t="s">
        <v>1651</v>
      </c>
      <c r="D3245" s="1" t="s">
        <v>1501</v>
      </c>
      <c r="E3245" s="1" t="str">
        <f t="shared" si="150"/>
        <v/>
      </c>
      <c r="G3245" s="1"/>
      <c r="H3245" s="9">
        <v>2</v>
      </c>
      <c r="I3245" s="17" t="str">
        <f t="shared" si="151"/>
        <v>√</v>
      </c>
      <c r="J3245" s="2" t="s">
        <v>1502</v>
      </c>
      <c r="K3245" s="2" t="s">
        <v>1501</v>
      </c>
      <c r="L3245" s="2" t="s">
        <v>1503</v>
      </c>
      <c r="M3245" s="17">
        <v>2</v>
      </c>
      <c r="N3245" s="24"/>
      <c r="O3245" s="80">
        <f>MATCH(C3245,大汇总!$A$2:$A$6000,0)</f>
        <v>901</v>
      </c>
      <c r="P3245">
        <f t="shared" ca="1" si="152"/>
        <v>0.76289166889669957</v>
      </c>
    </row>
    <row r="3246" spans="1:16" ht="70.150000000000006" hidden="1" customHeight="1">
      <c r="A3246" s="80" t="s">
        <v>16116</v>
      </c>
      <c r="B3246" s="1">
        <v>592</v>
      </c>
      <c r="C3246" s="2" t="s">
        <v>10646</v>
      </c>
      <c r="D3246" s="1" t="s">
        <v>7725</v>
      </c>
      <c r="E3246" s="1" t="str">
        <f t="shared" si="150"/>
        <v/>
      </c>
      <c r="G3246" s="1" t="s">
        <v>17857</v>
      </c>
      <c r="H3246" s="9"/>
      <c r="I3246" s="17" t="str">
        <f t="shared" si="151"/>
        <v/>
      </c>
      <c r="J3246" s="2" t="s">
        <v>7725</v>
      </c>
      <c r="K3246" s="2" t="s">
        <v>7726</v>
      </c>
      <c r="L3246" s="2" t="s">
        <v>7727</v>
      </c>
      <c r="M3246" s="17">
        <v>1</v>
      </c>
      <c r="N3246" s="38"/>
      <c r="O3246" s="80">
        <f>MATCH(C3246,大汇总!$A$2:$A$6000,0)</f>
        <v>3088</v>
      </c>
      <c r="P3246">
        <f t="shared" ca="1" si="152"/>
        <v>0.85977812923038421</v>
      </c>
    </row>
    <row r="3247" spans="1:16" ht="70.150000000000006" hidden="1" customHeight="1">
      <c r="A3247" s="80" t="s">
        <v>16114</v>
      </c>
      <c r="B3247" s="1">
        <v>592</v>
      </c>
      <c r="C3247" s="2" t="s">
        <v>15552</v>
      </c>
      <c r="D3247" s="1" t="s">
        <v>3131</v>
      </c>
      <c r="E3247" s="1" t="str">
        <f t="shared" si="150"/>
        <v/>
      </c>
      <c r="G3247" s="1"/>
      <c r="H3247" s="9"/>
      <c r="I3247" s="1" t="str">
        <f t="shared" si="151"/>
        <v/>
      </c>
      <c r="J3247" s="2" t="s">
        <v>2360</v>
      </c>
      <c r="K3247" s="2" t="s">
        <v>3131</v>
      </c>
      <c r="L3247" s="2" t="s">
        <v>3043</v>
      </c>
      <c r="M3247" s="1">
        <v>2</v>
      </c>
      <c r="N3247" s="33"/>
      <c r="O3247" s="80">
        <f>MATCH(C3247,大汇总!$A$2:$A$6000,0)</f>
        <v>4780</v>
      </c>
      <c r="P3247">
        <f t="shared" ca="1" si="152"/>
        <v>0.7156433820874375</v>
      </c>
    </row>
    <row r="3248" spans="1:16" ht="70.150000000000006" hidden="1" customHeight="1">
      <c r="A3248" s="80" t="s">
        <v>16120</v>
      </c>
      <c r="B3248" s="54">
        <v>592</v>
      </c>
      <c r="C3248" s="2" t="s">
        <v>14206</v>
      </c>
      <c r="D3248" s="1" t="s">
        <v>13904</v>
      </c>
      <c r="E3248" s="9" t="str">
        <f t="shared" si="150"/>
        <v/>
      </c>
      <c r="G3248" s="9" t="s">
        <v>17860</v>
      </c>
      <c r="H3248" s="9"/>
      <c r="I3248" s="17" t="str">
        <f t="shared" si="151"/>
        <v/>
      </c>
      <c r="J3248" s="2" t="s">
        <v>13901</v>
      </c>
      <c r="K3248" s="2" t="s">
        <v>14204</v>
      </c>
      <c r="L3248" s="2" t="s">
        <v>13904</v>
      </c>
      <c r="M3248" s="17">
        <v>3</v>
      </c>
      <c r="N3248" s="25"/>
      <c r="O3248" s="80" t="e">
        <f>MATCH(C3248,大汇总!$A$2:$A$6000,0)</f>
        <v>#N/A</v>
      </c>
      <c r="P3248">
        <f t="shared" ca="1" si="152"/>
        <v>0.97179443646357566</v>
      </c>
    </row>
    <row r="3249" spans="1:16" ht="70.150000000000006" hidden="1" customHeight="1">
      <c r="A3249" s="80" t="s">
        <v>16115</v>
      </c>
      <c r="B3249" s="1">
        <v>593</v>
      </c>
      <c r="C3249" s="2" t="s">
        <v>15778</v>
      </c>
      <c r="D3249" s="13" t="s">
        <v>5561</v>
      </c>
      <c r="E3249" s="1" t="str">
        <f t="shared" si="150"/>
        <v/>
      </c>
      <c r="G3249" s="1"/>
      <c r="H3249" s="9">
        <v>1</v>
      </c>
      <c r="I3249" s="17" t="str">
        <f t="shared" si="151"/>
        <v>√</v>
      </c>
      <c r="J3249" s="2" t="s">
        <v>5561</v>
      </c>
      <c r="K3249" s="2" t="s">
        <v>5562</v>
      </c>
      <c r="L3249" s="2" t="s">
        <v>5563</v>
      </c>
      <c r="M3249" s="17">
        <v>1</v>
      </c>
      <c r="N3249" s="24"/>
      <c r="O3249" s="80">
        <f>MATCH(C3249,大汇总!$A$2:$A$6000,0)</f>
        <v>3167</v>
      </c>
      <c r="P3249">
        <f t="shared" ca="1" si="152"/>
        <v>0.49246208872433361</v>
      </c>
    </row>
    <row r="3250" spans="1:16" ht="70.150000000000006" hidden="1" customHeight="1">
      <c r="A3250" s="80" t="s">
        <v>16113</v>
      </c>
      <c r="B3250" s="1">
        <v>593</v>
      </c>
      <c r="C3250" s="2" t="s">
        <v>1652</v>
      </c>
      <c r="D3250" s="13">
        <v>0.1</v>
      </c>
      <c r="E3250" s="1" t="str">
        <f t="shared" si="150"/>
        <v/>
      </c>
      <c r="F3250" s="80" t="s">
        <v>17920</v>
      </c>
      <c r="G3250" s="1" t="s">
        <v>17866</v>
      </c>
      <c r="H3250" s="9">
        <v>2</v>
      </c>
      <c r="I3250" s="17" t="str">
        <f t="shared" si="151"/>
        <v>√</v>
      </c>
      <c r="J3250" s="2">
        <v>0.2</v>
      </c>
      <c r="K3250" s="2">
        <v>0.1</v>
      </c>
      <c r="L3250" s="2">
        <v>0.15</v>
      </c>
      <c r="M3250" s="17">
        <v>2</v>
      </c>
      <c r="N3250" s="24"/>
      <c r="O3250" s="80">
        <f>MATCH(C3250,大汇总!$A$2:$A$6000,0)</f>
        <v>905</v>
      </c>
      <c r="P3250">
        <f t="shared" ca="1" si="152"/>
        <v>0.83687996317915025</v>
      </c>
    </row>
    <row r="3251" spans="1:16" ht="70.150000000000006" hidden="1" customHeight="1">
      <c r="A3251" s="80" t="s">
        <v>16116</v>
      </c>
      <c r="B3251" s="1">
        <v>593</v>
      </c>
      <c r="C3251" s="2" t="s">
        <v>10647</v>
      </c>
      <c r="D3251" s="13" t="s">
        <v>7730</v>
      </c>
      <c r="E3251" s="1" t="str">
        <f t="shared" si="150"/>
        <v/>
      </c>
      <c r="G3251" s="1" t="s">
        <v>17857</v>
      </c>
      <c r="H3251" s="9"/>
      <c r="I3251" s="17" t="str">
        <f t="shared" si="151"/>
        <v/>
      </c>
      <c r="J3251" s="2" t="s">
        <v>7728</v>
      </c>
      <c r="K3251" s="2" t="s">
        <v>7729</v>
      </c>
      <c r="L3251" s="2" t="s">
        <v>7730</v>
      </c>
      <c r="M3251" s="17">
        <v>3</v>
      </c>
      <c r="N3251" s="38"/>
      <c r="O3251" s="80">
        <f>MATCH(C3251,大汇总!$A$2:$A$6000,0)</f>
        <v>4283</v>
      </c>
      <c r="P3251">
        <f t="shared" ca="1" si="152"/>
        <v>0.79038168716238566</v>
      </c>
    </row>
    <row r="3252" spans="1:16" ht="70.150000000000006" hidden="1" customHeight="1">
      <c r="A3252" s="80" t="s">
        <v>16120</v>
      </c>
      <c r="B3252" s="54">
        <v>593</v>
      </c>
      <c r="C3252" s="2" t="s">
        <v>14207</v>
      </c>
      <c r="D3252" s="13" t="s">
        <v>734</v>
      </c>
      <c r="E3252" s="9" t="str">
        <f t="shared" si="150"/>
        <v/>
      </c>
      <c r="G3252" s="9" t="s">
        <v>17860</v>
      </c>
      <c r="H3252" s="9"/>
      <c r="I3252" s="17" t="str">
        <f t="shared" si="151"/>
        <v/>
      </c>
      <c r="J3252" s="2" t="s">
        <v>11743</v>
      </c>
      <c r="K3252" s="2" t="s">
        <v>734</v>
      </c>
      <c r="L3252" s="2" t="s">
        <v>4826</v>
      </c>
      <c r="M3252" s="17">
        <v>2</v>
      </c>
      <c r="N3252" s="25"/>
      <c r="O3252" s="80" t="e">
        <f>MATCH(C3252,大汇总!$A$2:$A$6000,0)</f>
        <v>#N/A</v>
      </c>
      <c r="P3252">
        <f t="shared" ca="1" si="152"/>
        <v>9.8684312547887454E-2</v>
      </c>
    </row>
    <row r="3253" spans="1:16" ht="70.150000000000006" hidden="1" customHeight="1">
      <c r="A3253" s="80" t="s">
        <v>16115</v>
      </c>
      <c r="B3253" s="1">
        <v>594</v>
      </c>
      <c r="C3253" s="2" t="s">
        <v>15779</v>
      </c>
      <c r="D3253" s="1" t="s">
        <v>5564</v>
      </c>
      <c r="E3253" s="1" t="str">
        <f t="shared" si="150"/>
        <v/>
      </c>
      <c r="G3253" s="1"/>
      <c r="H3253" s="9">
        <v>3</v>
      </c>
      <c r="I3253" s="17" t="str">
        <f t="shared" si="151"/>
        <v>√</v>
      </c>
      <c r="J3253" s="2" t="s">
        <v>5566</v>
      </c>
      <c r="K3253" s="2" t="s">
        <v>5565</v>
      </c>
      <c r="L3253" s="2" t="s">
        <v>5564</v>
      </c>
      <c r="M3253" s="17">
        <v>3</v>
      </c>
      <c r="N3253" s="24"/>
      <c r="O3253" s="80">
        <f>MATCH(C3253,大汇总!$A$2:$A$6000,0)</f>
        <v>727</v>
      </c>
      <c r="P3253">
        <f t="shared" ca="1" si="152"/>
        <v>0.66870338244621563</v>
      </c>
    </row>
    <row r="3254" spans="1:16" ht="70.150000000000006" hidden="1" customHeight="1">
      <c r="A3254" s="80" t="s">
        <v>16113</v>
      </c>
      <c r="B3254" s="27">
        <v>594</v>
      </c>
      <c r="C3254" s="28" t="s">
        <v>1042</v>
      </c>
      <c r="D3254" s="27" t="s">
        <v>1043</v>
      </c>
      <c r="E3254" s="27" t="str">
        <f t="shared" si="150"/>
        <v>VR必须小于1.05 VMCA且小于 V1</v>
      </c>
      <c r="G3254" s="27"/>
      <c r="H3254" s="29">
        <v>3</v>
      </c>
      <c r="I3254" s="30" t="str">
        <f t="shared" si="151"/>
        <v>×</v>
      </c>
      <c r="J3254" s="28" t="s">
        <v>1043</v>
      </c>
      <c r="K3254" s="28" t="s">
        <v>1044</v>
      </c>
      <c r="L3254" s="28" t="s">
        <v>1045</v>
      </c>
      <c r="M3254" s="17">
        <v>1</v>
      </c>
      <c r="N3254" s="23"/>
      <c r="O3254" s="80">
        <f>MATCH(C3254,大汇总!$A$2:$A$6000,0)</f>
        <v>3981</v>
      </c>
      <c r="P3254">
        <f t="shared" ca="1" si="152"/>
        <v>0.30781186106843506</v>
      </c>
    </row>
    <row r="3255" spans="1:16" ht="70.150000000000006" hidden="1" customHeight="1">
      <c r="A3255" s="80" t="s">
        <v>16116</v>
      </c>
      <c r="B3255" s="1">
        <v>594</v>
      </c>
      <c r="C3255" s="2" t="s">
        <v>7731</v>
      </c>
      <c r="D3255" s="1" t="s">
        <v>7732</v>
      </c>
      <c r="E3255" s="1" t="str">
        <f t="shared" si="150"/>
        <v/>
      </c>
      <c r="G3255" s="1" t="s">
        <v>17857</v>
      </c>
      <c r="H3255" s="9"/>
      <c r="I3255" s="17" t="str">
        <f t="shared" si="151"/>
        <v/>
      </c>
      <c r="J3255" s="2" t="s">
        <v>7732</v>
      </c>
      <c r="K3255" s="2" t="s">
        <v>7733</v>
      </c>
      <c r="L3255" s="2" t="s">
        <v>7734</v>
      </c>
      <c r="M3255" s="17">
        <v>1</v>
      </c>
      <c r="N3255" s="38"/>
      <c r="O3255" s="80">
        <f>MATCH(C3255,大汇总!$A$2:$A$6000,0)</f>
        <v>4479</v>
      </c>
      <c r="P3255">
        <f t="shared" ca="1" si="152"/>
        <v>0.50763969432759137</v>
      </c>
    </row>
    <row r="3256" spans="1:16" ht="70.150000000000006" hidden="1" customHeight="1">
      <c r="A3256" s="80" t="s">
        <v>16120</v>
      </c>
      <c r="B3256" s="54">
        <v>594</v>
      </c>
      <c r="C3256" s="2" t="s">
        <v>14208</v>
      </c>
      <c r="D3256" s="1" t="s">
        <v>14209</v>
      </c>
      <c r="E3256" s="9" t="str">
        <f t="shared" si="150"/>
        <v/>
      </c>
      <c r="G3256" s="9" t="s">
        <v>17860</v>
      </c>
      <c r="H3256" s="9"/>
      <c r="I3256" s="17" t="str">
        <f t="shared" si="151"/>
        <v/>
      </c>
      <c r="J3256" s="2" t="s">
        <v>13904</v>
      </c>
      <c r="K3256" s="2" t="s">
        <v>14209</v>
      </c>
      <c r="L3256" s="2" t="s">
        <v>13901</v>
      </c>
      <c r="M3256" s="17">
        <v>2</v>
      </c>
      <c r="N3256" s="25"/>
      <c r="O3256" s="80" t="e">
        <f>MATCH(C3256,大汇总!$A$2:$A$6000,0)</f>
        <v>#N/A</v>
      </c>
      <c r="P3256">
        <f t="shared" ca="1" si="152"/>
        <v>0.62844913327576313</v>
      </c>
    </row>
    <row r="3257" spans="1:16" ht="70.150000000000006" hidden="1" customHeight="1">
      <c r="A3257" s="80" t="s">
        <v>16115</v>
      </c>
      <c r="B3257" s="1">
        <v>595</v>
      </c>
      <c r="C3257" s="2" t="s">
        <v>15780</v>
      </c>
      <c r="D3257" s="1" t="s">
        <v>5567</v>
      </c>
      <c r="E3257" s="1" t="str">
        <f t="shared" si="150"/>
        <v/>
      </c>
      <c r="G3257" s="1"/>
      <c r="H3257" s="9">
        <v>3</v>
      </c>
      <c r="I3257" s="17" t="str">
        <f t="shared" si="151"/>
        <v>√</v>
      </c>
      <c r="J3257" s="2" t="s">
        <v>5569</v>
      </c>
      <c r="K3257" s="2" t="s">
        <v>5568</v>
      </c>
      <c r="L3257" s="2" t="s">
        <v>5567</v>
      </c>
      <c r="M3257" s="17">
        <v>3</v>
      </c>
      <c r="N3257" s="24"/>
      <c r="O3257" s="80">
        <f>MATCH(C3257,大汇总!$A$2:$A$6000,0)</f>
        <v>721</v>
      </c>
      <c r="P3257">
        <f t="shared" ca="1" si="152"/>
        <v>0.3747796832649638</v>
      </c>
    </row>
    <row r="3258" spans="1:16" ht="70.150000000000006" hidden="1" customHeight="1">
      <c r="A3258" s="80" t="s">
        <v>16113</v>
      </c>
      <c r="B3258" s="1">
        <v>595</v>
      </c>
      <c r="C3258" s="2" t="s">
        <v>1653</v>
      </c>
      <c r="D3258" s="1" t="s">
        <v>1508</v>
      </c>
      <c r="E3258" s="1" t="str">
        <f t="shared" si="150"/>
        <v/>
      </c>
      <c r="G3258" s="1"/>
      <c r="H3258" s="9">
        <v>2</v>
      </c>
      <c r="I3258" s="17" t="str">
        <f t="shared" si="151"/>
        <v>√</v>
      </c>
      <c r="J3258" s="2" t="s">
        <v>1509</v>
      </c>
      <c r="K3258" s="2" t="s">
        <v>1508</v>
      </c>
      <c r="L3258" s="2" t="s">
        <v>1510</v>
      </c>
      <c r="M3258" s="17">
        <v>2</v>
      </c>
      <c r="N3258" s="24"/>
      <c r="O3258" s="80">
        <f>MATCH(C3258,大汇总!$A$2:$A$6000,0)</f>
        <v>3672</v>
      </c>
      <c r="P3258">
        <f t="shared" ca="1" si="152"/>
        <v>0.69107387357248962</v>
      </c>
    </row>
    <row r="3259" spans="1:16" ht="70.150000000000006" hidden="1" customHeight="1">
      <c r="A3259" s="80" t="s">
        <v>16116</v>
      </c>
      <c r="B3259" s="1">
        <v>595</v>
      </c>
      <c r="C3259" s="2" t="s">
        <v>7735</v>
      </c>
      <c r="D3259" s="1" t="s">
        <v>7736</v>
      </c>
      <c r="E3259" s="1" t="str">
        <f t="shared" si="150"/>
        <v/>
      </c>
      <c r="G3259" s="1" t="s">
        <v>17857</v>
      </c>
      <c r="H3259" s="9"/>
      <c r="I3259" s="17" t="str">
        <f t="shared" si="151"/>
        <v/>
      </c>
      <c r="J3259" s="2" t="s">
        <v>7736</v>
      </c>
      <c r="K3259" s="2" t="s">
        <v>7737</v>
      </c>
      <c r="L3259" s="2" t="s">
        <v>7738</v>
      </c>
      <c r="M3259" s="17">
        <v>1</v>
      </c>
      <c r="N3259" s="38"/>
      <c r="O3259" s="80">
        <f>MATCH(C3259,大汇总!$A$2:$A$6000,0)</f>
        <v>4581</v>
      </c>
      <c r="P3259">
        <f t="shared" ca="1" si="152"/>
        <v>0.22967330833349486</v>
      </c>
    </row>
    <row r="3260" spans="1:16" ht="70.150000000000006" hidden="1" customHeight="1">
      <c r="A3260" s="80" t="s">
        <v>16114</v>
      </c>
      <c r="B3260" s="1">
        <v>595</v>
      </c>
      <c r="C3260" s="2" t="s">
        <v>3132</v>
      </c>
      <c r="D3260" s="1" t="s">
        <v>3133</v>
      </c>
      <c r="E3260" s="1" t="str">
        <f t="shared" si="150"/>
        <v/>
      </c>
      <c r="G3260" s="1"/>
      <c r="H3260" s="9"/>
      <c r="I3260" s="1" t="str">
        <f t="shared" si="151"/>
        <v/>
      </c>
      <c r="J3260" s="2" t="s">
        <v>3135</v>
      </c>
      <c r="K3260" s="2" t="s">
        <v>3134</v>
      </c>
      <c r="L3260" s="2" t="s">
        <v>3133</v>
      </c>
      <c r="M3260" s="1">
        <v>3</v>
      </c>
      <c r="N3260" s="33"/>
      <c r="O3260" s="80">
        <f>MATCH(C3260,大汇总!$A$2:$A$6000,0)</f>
        <v>5113</v>
      </c>
      <c r="P3260">
        <f t="shared" ca="1" si="152"/>
        <v>0.4259233353522186</v>
      </c>
    </row>
    <row r="3261" spans="1:16" ht="70.150000000000006" hidden="1" customHeight="1">
      <c r="A3261" s="80" t="s">
        <v>16120</v>
      </c>
      <c r="B3261" s="54">
        <v>595</v>
      </c>
      <c r="C3261" s="2" t="s">
        <v>14210</v>
      </c>
      <c r="D3261" s="1" t="s">
        <v>4826</v>
      </c>
      <c r="E3261" s="9" t="str">
        <f t="shared" si="150"/>
        <v/>
      </c>
      <c r="G3261" s="9" t="s">
        <v>17860</v>
      </c>
      <c r="H3261" s="9"/>
      <c r="I3261" s="17" t="str">
        <f t="shared" si="151"/>
        <v/>
      </c>
      <c r="J3261" s="2" t="s">
        <v>4826</v>
      </c>
      <c r="K3261" s="2" t="s">
        <v>11743</v>
      </c>
      <c r="L3261" s="2" t="s">
        <v>734</v>
      </c>
      <c r="M3261" s="17">
        <v>1</v>
      </c>
      <c r="N3261" s="25"/>
      <c r="O3261" s="80" t="e">
        <f>MATCH(C3261,大汇总!$A$2:$A$6000,0)</f>
        <v>#N/A</v>
      </c>
      <c r="P3261">
        <f t="shared" ca="1" si="152"/>
        <v>0.5109622743484612</v>
      </c>
    </row>
    <row r="3262" spans="1:16" ht="70.150000000000006" hidden="1" customHeight="1">
      <c r="A3262" s="80" t="s">
        <v>16115</v>
      </c>
      <c r="B3262" s="1">
        <v>596</v>
      </c>
      <c r="C3262" s="2" t="s">
        <v>15781</v>
      </c>
      <c r="D3262" s="1" t="s">
        <v>5570</v>
      </c>
      <c r="E3262" s="1" t="str">
        <f t="shared" si="150"/>
        <v/>
      </c>
      <c r="G3262" s="1" t="s">
        <v>17862</v>
      </c>
      <c r="H3262" s="9">
        <v>1</v>
      </c>
      <c r="I3262" s="17" t="str">
        <f t="shared" si="151"/>
        <v>√</v>
      </c>
      <c r="J3262" s="2" t="s">
        <v>5570</v>
      </c>
      <c r="K3262" s="2" t="s">
        <v>5571</v>
      </c>
      <c r="L3262" s="2" t="s">
        <v>5572</v>
      </c>
      <c r="M3262" s="17">
        <v>1</v>
      </c>
      <c r="N3262" s="24"/>
      <c r="O3262" s="80">
        <f>MATCH(C3262,大汇总!$A$2:$A$6000,0)</f>
        <v>719</v>
      </c>
      <c r="P3262">
        <f t="shared" ca="1" si="152"/>
        <v>0.97015200553104508</v>
      </c>
    </row>
    <row r="3263" spans="1:16" ht="70.150000000000006" hidden="1" customHeight="1">
      <c r="A3263" s="80" t="s">
        <v>16113</v>
      </c>
      <c r="B3263" s="1">
        <v>596</v>
      </c>
      <c r="C3263" s="2" t="s">
        <v>1511</v>
      </c>
      <c r="D3263" s="1" t="s">
        <v>1512</v>
      </c>
      <c r="E3263" s="1" t="str">
        <f t="shared" si="150"/>
        <v/>
      </c>
      <c r="G3263" s="1"/>
      <c r="H3263" s="9">
        <v>3</v>
      </c>
      <c r="I3263" s="17" t="str">
        <f t="shared" si="151"/>
        <v>√</v>
      </c>
      <c r="J3263" s="2" t="s">
        <v>1514</v>
      </c>
      <c r="K3263" s="2" t="s">
        <v>1513</v>
      </c>
      <c r="L3263" s="2" t="s">
        <v>1512</v>
      </c>
      <c r="M3263" s="17">
        <v>3</v>
      </c>
      <c r="N3263" s="24"/>
      <c r="O3263" s="80">
        <f>MATCH(C3263,大汇总!$A$2:$A$6000,0)</f>
        <v>3904</v>
      </c>
      <c r="P3263">
        <f t="shared" ca="1" si="152"/>
        <v>0.5633865380752624</v>
      </c>
    </row>
    <row r="3264" spans="1:16" ht="70.150000000000006" hidden="1" customHeight="1">
      <c r="A3264" s="80" t="s">
        <v>16116</v>
      </c>
      <c r="B3264" s="1">
        <v>596</v>
      </c>
      <c r="C3264" s="2" t="s">
        <v>7739</v>
      </c>
      <c r="D3264" s="1" t="s">
        <v>7742</v>
      </c>
      <c r="E3264" s="1" t="str">
        <f t="shared" si="150"/>
        <v/>
      </c>
      <c r="G3264" s="1" t="s">
        <v>17860</v>
      </c>
      <c r="H3264" s="9"/>
      <c r="I3264" s="17" t="str">
        <f t="shared" si="151"/>
        <v/>
      </c>
      <c r="J3264" s="2" t="s">
        <v>7740</v>
      </c>
      <c r="K3264" s="2" t="s">
        <v>7741</v>
      </c>
      <c r="L3264" s="2" t="s">
        <v>7742</v>
      </c>
      <c r="M3264" s="17">
        <v>3</v>
      </c>
      <c r="N3264" s="38"/>
      <c r="O3264" s="80">
        <f>MATCH(C3264,大汇总!$A$2:$A$6000,0)</f>
        <v>520</v>
      </c>
      <c r="P3264">
        <f t="shared" ca="1" si="152"/>
        <v>0.43721741612450016</v>
      </c>
    </row>
    <row r="3265" spans="1:16" ht="70.150000000000006" hidden="1" customHeight="1">
      <c r="A3265" s="80" t="s">
        <v>16114</v>
      </c>
      <c r="B3265" s="1">
        <v>596</v>
      </c>
      <c r="C3265" s="2" t="s">
        <v>3136</v>
      </c>
      <c r="D3265" s="1" t="s">
        <v>3137</v>
      </c>
      <c r="E3265" s="1" t="str">
        <f t="shared" si="150"/>
        <v/>
      </c>
      <c r="F3265" s="80" t="s">
        <v>17954</v>
      </c>
      <c r="G3265" s="1"/>
      <c r="H3265" s="9"/>
      <c r="I3265" s="1" t="str">
        <f t="shared" si="151"/>
        <v/>
      </c>
      <c r="J3265" s="2" t="s">
        <v>3138</v>
      </c>
      <c r="K3265" s="2" t="s">
        <v>3137</v>
      </c>
      <c r="L3265" s="2" t="s">
        <v>3139</v>
      </c>
      <c r="M3265" s="1">
        <v>2</v>
      </c>
      <c r="N3265" s="33"/>
      <c r="O3265" s="80">
        <f>MATCH(C3265,大汇总!$A$2:$A$6000,0)</f>
        <v>5117</v>
      </c>
      <c r="P3265">
        <f t="shared" ca="1" si="152"/>
        <v>0.16166658618155361</v>
      </c>
    </row>
    <row r="3266" spans="1:16" ht="70.150000000000006" hidden="1" customHeight="1">
      <c r="A3266" s="80" t="s">
        <v>16120</v>
      </c>
      <c r="B3266" s="54">
        <v>596</v>
      </c>
      <c r="C3266" s="2" t="s">
        <v>14211</v>
      </c>
      <c r="D3266" s="1" t="s">
        <v>14212</v>
      </c>
      <c r="E3266" s="9" t="str">
        <f t="shared" ref="E3266:E3329" si="153">IF(I3266="×",IF(M3266=1,J3266,IF(M3266=2,K3266,IF(M3266=3,L3266,""))),"")</f>
        <v/>
      </c>
      <c r="G3266" s="9" t="s">
        <v>17860</v>
      </c>
      <c r="H3266" s="9"/>
      <c r="I3266" s="17" t="str">
        <f t="shared" ref="I3266:I3329" si="154">IF(H3266="","",IF(H3266=M3266,"√","×"))</f>
        <v/>
      </c>
      <c r="J3266" s="2" t="s">
        <v>13904</v>
      </c>
      <c r="K3266" s="2" t="s">
        <v>14212</v>
      </c>
      <c r="L3266" s="2" t="s">
        <v>13901</v>
      </c>
      <c r="M3266" s="17">
        <v>2</v>
      </c>
      <c r="N3266" s="25"/>
      <c r="O3266" s="80" t="e">
        <f>MATCH(C3266,大汇总!$A$2:$A$6000,0)</f>
        <v>#N/A</v>
      </c>
      <c r="P3266">
        <f t="shared" ref="P3266:P3329" ca="1" si="155">RAND()</f>
        <v>0.34550920714526556</v>
      </c>
    </row>
    <row r="3267" spans="1:16" ht="70.150000000000006" hidden="1" customHeight="1">
      <c r="A3267" s="80" t="s">
        <v>16115</v>
      </c>
      <c r="B3267" s="1">
        <v>597</v>
      </c>
      <c r="C3267" s="35" t="s">
        <v>15782</v>
      </c>
      <c r="D3267" s="34" t="s">
        <v>5573</v>
      </c>
      <c r="E3267" s="34" t="str">
        <f t="shared" si="153"/>
        <v/>
      </c>
      <c r="F3267" s="89"/>
      <c r="G3267" s="34"/>
      <c r="H3267" s="36">
        <v>1</v>
      </c>
      <c r="I3267" s="37" t="str">
        <f t="shared" si="154"/>
        <v>√</v>
      </c>
      <c r="J3267" s="35" t="s">
        <v>5573</v>
      </c>
      <c r="K3267" s="35" t="s">
        <v>5574</v>
      </c>
      <c r="L3267" s="35" t="s">
        <v>5575</v>
      </c>
      <c r="M3267" s="17">
        <v>1</v>
      </c>
      <c r="N3267" s="24"/>
      <c r="O3267" s="80">
        <f>MATCH(C3267,大汇总!$A$2:$A$6000,0)</f>
        <v>4900</v>
      </c>
      <c r="P3267">
        <f t="shared" ca="1" si="155"/>
        <v>0.67618707106963882</v>
      </c>
    </row>
    <row r="3268" spans="1:16" ht="70.150000000000006" hidden="1" customHeight="1">
      <c r="A3268" s="80" t="s">
        <v>16113</v>
      </c>
      <c r="B3268" s="1">
        <v>597</v>
      </c>
      <c r="C3268" s="2" t="s">
        <v>1515</v>
      </c>
      <c r="D3268" s="1" t="s">
        <v>1516</v>
      </c>
      <c r="E3268" s="1" t="str">
        <f t="shared" si="153"/>
        <v/>
      </c>
      <c r="F3268" s="80" t="s">
        <v>17935</v>
      </c>
      <c r="G3268" s="1"/>
      <c r="H3268" s="9">
        <v>2</v>
      </c>
      <c r="I3268" s="17" t="str">
        <f t="shared" si="154"/>
        <v>√</v>
      </c>
      <c r="J3268" s="2" t="s">
        <v>1517</v>
      </c>
      <c r="K3268" s="2" t="s">
        <v>1516</v>
      </c>
      <c r="L3268" s="2" t="s">
        <v>1518</v>
      </c>
      <c r="M3268" s="17">
        <v>2</v>
      </c>
      <c r="N3268" s="24"/>
      <c r="O3268" s="80">
        <f>MATCH(C3268,大汇总!$A$2:$A$6000,0)</f>
        <v>2921</v>
      </c>
      <c r="P3268">
        <f t="shared" ca="1" si="155"/>
        <v>0.17383904967805819</v>
      </c>
    </row>
    <row r="3269" spans="1:16" ht="70.150000000000006" hidden="1" customHeight="1">
      <c r="A3269" s="80" t="s">
        <v>16116</v>
      </c>
      <c r="B3269" s="1">
        <v>597</v>
      </c>
      <c r="C3269" s="2" t="s">
        <v>7743</v>
      </c>
      <c r="D3269" s="1">
        <v>0.32</v>
      </c>
      <c r="E3269" s="1" t="str">
        <f t="shared" si="153"/>
        <v/>
      </c>
      <c r="G3269" s="1" t="s">
        <v>17860</v>
      </c>
      <c r="H3269" s="9"/>
      <c r="I3269" s="17" t="str">
        <f t="shared" si="154"/>
        <v/>
      </c>
      <c r="J3269" s="2">
        <v>0.25</v>
      </c>
      <c r="K3269" s="2">
        <v>0.32</v>
      </c>
      <c r="L3269" s="2">
        <v>0.27</v>
      </c>
      <c r="M3269" s="17">
        <v>2</v>
      </c>
      <c r="N3269" s="38"/>
      <c r="O3269" s="80">
        <f>MATCH(C3269,大汇总!$A$2:$A$6000,0)</f>
        <v>533</v>
      </c>
      <c r="P3269">
        <f t="shared" ca="1" si="155"/>
        <v>0.78040189521830727</v>
      </c>
    </row>
    <row r="3270" spans="1:16" ht="70.150000000000006" hidden="1" customHeight="1">
      <c r="A3270" s="80" t="s">
        <v>16120</v>
      </c>
      <c r="B3270" s="54">
        <v>597</v>
      </c>
      <c r="C3270" s="2" t="s">
        <v>14213</v>
      </c>
      <c r="D3270" s="1" t="s">
        <v>13901</v>
      </c>
      <c r="E3270" s="9" t="str">
        <f t="shared" si="153"/>
        <v/>
      </c>
      <c r="G3270" s="9" t="s">
        <v>17860</v>
      </c>
      <c r="H3270" s="9"/>
      <c r="I3270" s="17" t="str">
        <f t="shared" si="154"/>
        <v/>
      </c>
      <c r="J3270" s="2" t="s">
        <v>14214</v>
      </c>
      <c r="K3270" s="2" t="s">
        <v>13901</v>
      </c>
      <c r="L3270" s="2" t="s">
        <v>13904</v>
      </c>
      <c r="M3270" s="17">
        <v>2</v>
      </c>
      <c r="N3270" s="25"/>
      <c r="O3270" s="80" t="e">
        <f>MATCH(C3270,大汇总!$A$2:$A$6000,0)</f>
        <v>#N/A</v>
      </c>
      <c r="P3270">
        <f t="shared" ca="1" si="155"/>
        <v>0.31202250928802655</v>
      </c>
    </row>
    <row r="3271" spans="1:16" ht="70.150000000000006" hidden="1" customHeight="1">
      <c r="A3271" s="80" t="s">
        <v>16115</v>
      </c>
      <c r="B3271" s="1">
        <v>598</v>
      </c>
      <c r="C3271" s="2" t="s">
        <v>15783</v>
      </c>
      <c r="D3271" s="1" t="s">
        <v>5576</v>
      </c>
      <c r="E3271" s="1" t="str">
        <f t="shared" si="153"/>
        <v/>
      </c>
      <c r="G3271" s="1"/>
      <c r="H3271" s="9">
        <v>1</v>
      </c>
      <c r="I3271" s="17" t="str">
        <f t="shared" si="154"/>
        <v>√</v>
      </c>
      <c r="J3271" s="2" t="s">
        <v>5576</v>
      </c>
      <c r="K3271" s="2" t="s">
        <v>5577</v>
      </c>
      <c r="L3271" s="2" t="s">
        <v>5578</v>
      </c>
      <c r="M3271" s="17">
        <v>1</v>
      </c>
      <c r="N3271" s="24"/>
      <c r="O3271" s="80">
        <f>MATCH(C3271,大汇总!$A$2:$A$6000,0)</f>
        <v>3049</v>
      </c>
      <c r="P3271">
        <f t="shared" ca="1" si="155"/>
        <v>0.26421660220432874</v>
      </c>
    </row>
    <row r="3272" spans="1:16" ht="70.150000000000006" hidden="1" customHeight="1">
      <c r="A3272" s="80" t="s">
        <v>16116</v>
      </c>
      <c r="B3272" s="1">
        <v>598</v>
      </c>
      <c r="C3272" s="2" t="s">
        <v>7744</v>
      </c>
      <c r="D3272" s="1" t="s">
        <v>7745</v>
      </c>
      <c r="E3272" s="1" t="str">
        <f t="shared" si="153"/>
        <v/>
      </c>
      <c r="G3272" s="1" t="s">
        <v>17860</v>
      </c>
      <c r="H3272" s="9"/>
      <c r="I3272" s="17" t="str">
        <f t="shared" si="154"/>
        <v/>
      </c>
      <c r="J3272" s="2" t="s">
        <v>7745</v>
      </c>
      <c r="K3272" s="2" t="s">
        <v>7310</v>
      </c>
      <c r="L3272" s="2" t="s">
        <v>7746</v>
      </c>
      <c r="M3272" s="17">
        <v>1</v>
      </c>
      <c r="N3272" s="38"/>
      <c r="O3272" s="80">
        <f>MATCH(C3272,大汇总!$A$2:$A$6000,0)</f>
        <v>539</v>
      </c>
      <c r="P3272">
        <f t="shared" ca="1" si="155"/>
        <v>0.78405236616479457</v>
      </c>
    </row>
    <row r="3273" spans="1:16" ht="70.150000000000006" hidden="1" customHeight="1">
      <c r="A3273" s="80" t="s">
        <v>16120</v>
      </c>
      <c r="B3273" s="54">
        <v>598</v>
      </c>
      <c r="C3273" s="2" t="s">
        <v>14215</v>
      </c>
      <c r="D3273" s="1" t="s">
        <v>734</v>
      </c>
      <c r="E3273" s="9" t="str">
        <f t="shared" si="153"/>
        <v/>
      </c>
      <c r="G3273" s="9" t="s">
        <v>17860</v>
      </c>
      <c r="H3273" s="9"/>
      <c r="I3273" s="17" t="str">
        <f t="shared" si="154"/>
        <v/>
      </c>
      <c r="J3273" s="2" t="s">
        <v>4826</v>
      </c>
      <c r="K3273" s="2" t="s">
        <v>11743</v>
      </c>
      <c r="L3273" s="2" t="s">
        <v>734</v>
      </c>
      <c r="M3273" s="17">
        <v>3</v>
      </c>
      <c r="N3273" s="25"/>
      <c r="O3273" s="80">
        <f>MATCH(C3273,大汇总!$A$2:$A$6000,0)</f>
        <v>2429</v>
      </c>
      <c r="P3273">
        <f t="shared" ca="1" si="155"/>
        <v>0.88810728833732355</v>
      </c>
    </row>
    <row r="3274" spans="1:16" ht="70.150000000000006" hidden="1" customHeight="1">
      <c r="A3274" s="80" t="s">
        <v>16115</v>
      </c>
      <c r="B3274" s="1">
        <v>599</v>
      </c>
      <c r="C3274" s="2" t="s">
        <v>15784</v>
      </c>
      <c r="D3274" s="1" t="s">
        <v>5577</v>
      </c>
      <c r="E3274" s="1" t="str">
        <f t="shared" si="153"/>
        <v/>
      </c>
      <c r="G3274" s="1"/>
      <c r="H3274" s="9">
        <v>2</v>
      </c>
      <c r="I3274" s="17" t="str">
        <f t="shared" si="154"/>
        <v>√</v>
      </c>
      <c r="J3274" s="2" t="s">
        <v>5579</v>
      </c>
      <c r="K3274" s="2" t="s">
        <v>5577</v>
      </c>
      <c r="L3274" s="2" t="s">
        <v>5578</v>
      </c>
      <c r="M3274" s="17">
        <v>2</v>
      </c>
      <c r="N3274" s="24"/>
      <c r="O3274" s="80">
        <f>MATCH(C3274,大汇总!$A$2:$A$6000,0)</f>
        <v>841</v>
      </c>
      <c r="P3274">
        <f t="shared" ca="1" si="155"/>
        <v>0.8473482447886429</v>
      </c>
    </row>
    <row r="3275" spans="1:16" ht="70.150000000000006" hidden="1" customHeight="1">
      <c r="A3275" s="80" t="s">
        <v>16113</v>
      </c>
      <c r="B3275" s="1">
        <v>599</v>
      </c>
      <c r="C3275" s="2" t="s">
        <v>1522</v>
      </c>
      <c r="D3275" s="1" t="s">
        <v>1523</v>
      </c>
      <c r="E3275" s="1" t="str">
        <f t="shared" si="153"/>
        <v/>
      </c>
      <c r="G3275" s="1"/>
      <c r="H3275" s="9">
        <v>1</v>
      </c>
      <c r="I3275" s="17" t="str">
        <f t="shared" si="154"/>
        <v>√</v>
      </c>
      <c r="J3275" s="2" t="s">
        <v>1523</v>
      </c>
      <c r="K3275" s="2" t="s">
        <v>1524</v>
      </c>
      <c r="L3275" s="2" t="s">
        <v>1525</v>
      </c>
      <c r="M3275" s="17">
        <v>1</v>
      </c>
      <c r="N3275" s="24"/>
      <c r="O3275" s="80">
        <f>MATCH(C3275,大汇总!$A$2:$A$6000,0)</f>
        <v>3261</v>
      </c>
      <c r="P3275">
        <f t="shared" ca="1" si="155"/>
        <v>0.1722194795415003</v>
      </c>
    </row>
    <row r="3276" spans="1:16" ht="70.150000000000006" hidden="1" customHeight="1">
      <c r="A3276" s="80" t="s">
        <v>16116</v>
      </c>
      <c r="B3276" s="1">
        <v>599</v>
      </c>
      <c r="C3276" s="2" t="s">
        <v>7747</v>
      </c>
      <c r="D3276" s="1" t="s">
        <v>7586</v>
      </c>
      <c r="E3276" s="1" t="str">
        <f t="shared" si="153"/>
        <v/>
      </c>
      <c r="F3276" s="9" t="s">
        <v>17901</v>
      </c>
      <c r="G3276" s="9" t="s">
        <v>17857</v>
      </c>
      <c r="H3276" s="9"/>
      <c r="I3276" s="17" t="str">
        <f t="shared" si="154"/>
        <v/>
      </c>
      <c r="J3276" s="2" t="s">
        <v>7586</v>
      </c>
      <c r="K3276" s="2" t="s">
        <v>7746</v>
      </c>
      <c r="L3276" s="2" t="s">
        <v>7748</v>
      </c>
      <c r="M3276" s="17">
        <v>1</v>
      </c>
      <c r="N3276" s="38"/>
      <c r="O3276" s="80">
        <f>MATCH(C3276,大汇总!$A$2:$A$6000,0)</f>
        <v>542</v>
      </c>
      <c r="P3276">
        <f t="shared" ca="1" si="155"/>
        <v>0.5501267751819815</v>
      </c>
    </row>
    <row r="3277" spans="1:16" ht="70.150000000000006" hidden="1" customHeight="1">
      <c r="A3277" s="80" t="s">
        <v>16120</v>
      </c>
      <c r="B3277" s="54">
        <v>599</v>
      </c>
      <c r="C3277" s="2" t="s">
        <v>14216</v>
      </c>
      <c r="D3277" s="1" t="s">
        <v>14217</v>
      </c>
      <c r="E3277" s="9" t="str">
        <f t="shared" si="153"/>
        <v/>
      </c>
      <c r="G3277" s="9" t="s">
        <v>17860</v>
      </c>
      <c r="H3277" s="9">
        <v>1</v>
      </c>
      <c r="I3277" s="17" t="str">
        <f t="shared" si="154"/>
        <v>√</v>
      </c>
      <c r="J3277" s="2" t="s">
        <v>14217</v>
      </c>
      <c r="K3277" s="2" t="s">
        <v>13901</v>
      </c>
      <c r="L3277" s="2" t="s">
        <v>13904</v>
      </c>
      <c r="M3277" s="17">
        <v>1</v>
      </c>
      <c r="N3277" s="25"/>
      <c r="O3277" s="80" t="e">
        <f>MATCH(C3277,大汇总!$A$2:$A$6000,0)</f>
        <v>#N/A</v>
      </c>
      <c r="P3277">
        <f t="shared" ca="1" si="155"/>
        <v>0.49588145634968839</v>
      </c>
    </row>
    <row r="3278" spans="1:16" ht="70.150000000000006" hidden="1" customHeight="1">
      <c r="A3278" s="80" t="s">
        <v>16115</v>
      </c>
      <c r="B3278" s="1">
        <v>600</v>
      </c>
      <c r="C3278" s="2" t="s">
        <v>15785</v>
      </c>
      <c r="D3278" s="1" t="s">
        <v>5580</v>
      </c>
      <c r="E3278" s="1" t="str">
        <f t="shared" si="153"/>
        <v/>
      </c>
      <c r="G3278" s="1" t="s">
        <v>17859</v>
      </c>
      <c r="H3278" s="9">
        <v>1</v>
      </c>
      <c r="I3278" s="17" t="str">
        <f t="shared" si="154"/>
        <v>√</v>
      </c>
      <c r="J3278" s="2" t="s">
        <v>5580</v>
      </c>
      <c r="K3278" s="2" t="s">
        <v>5581</v>
      </c>
      <c r="L3278" s="2" t="s">
        <v>5582</v>
      </c>
      <c r="M3278" s="17">
        <v>1</v>
      </c>
      <c r="N3278" s="24"/>
      <c r="O3278" s="80">
        <f>MATCH(C3278,大汇总!$A$2:$A$6000,0)</f>
        <v>729</v>
      </c>
      <c r="P3278">
        <f t="shared" ca="1" si="155"/>
        <v>0.79486815152757873</v>
      </c>
    </row>
    <row r="3279" spans="1:16" ht="70.150000000000006" hidden="1" customHeight="1">
      <c r="A3279" s="80" t="s">
        <v>16113</v>
      </c>
      <c r="B3279" s="1">
        <v>600</v>
      </c>
      <c r="C3279" s="2" t="s">
        <v>1526</v>
      </c>
      <c r="D3279" s="1" t="s">
        <v>1529</v>
      </c>
      <c r="E3279" s="1" t="str">
        <f t="shared" si="153"/>
        <v/>
      </c>
      <c r="G3279" s="1"/>
      <c r="H3279" s="9">
        <v>1</v>
      </c>
      <c r="I3279" s="17" t="str">
        <f t="shared" si="154"/>
        <v>√</v>
      </c>
      <c r="J3279" s="2" t="s">
        <v>1529</v>
      </c>
      <c r="K3279" s="2" t="s">
        <v>1527</v>
      </c>
      <c r="L3279" s="2" t="s">
        <v>1528</v>
      </c>
      <c r="M3279" s="17">
        <v>1</v>
      </c>
      <c r="N3279" s="24"/>
      <c r="O3279" s="80">
        <f>MATCH(C3279,大汇总!$A$2:$A$6000,0)</f>
        <v>3915</v>
      </c>
      <c r="P3279">
        <f t="shared" ca="1" si="155"/>
        <v>0.87482996723943385</v>
      </c>
    </row>
    <row r="3280" spans="1:16" ht="70.150000000000006" hidden="1" customHeight="1">
      <c r="A3280" s="80" t="s">
        <v>16116</v>
      </c>
      <c r="B3280" s="1">
        <v>600</v>
      </c>
      <c r="C3280" s="2" t="s">
        <v>7749</v>
      </c>
      <c r="D3280" s="1" t="s">
        <v>7750</v>
      </c>
      <c r="E3280" s="1" t="str">
        <f t="shared" si="153"/>
        <v/>
      </c>
      <c r="G3280" s="1" t="s">
        <v>17860</v>
      </c>
      <c r="H3280" s="9"/>
      <c r="I3280" s="17" t="str">
        <f t="shared" si="154"/>
        <v/>
      </c>
      <c r="J3280" s="2" t="s">
        <v>7750</v>
      </c>
      <c r="K3280" s="2" t="s">
        <v>7751</v>
      </c>
      <c r="L3280" s="2" t="s">
        <v>7748</v>
      </c>
      <c r="M3280" s="17">
        <v>1</v>
      </c>
      <c r="N3280" s="38"/>
      <c r="O3280" s="80">
        <f>MATCH(C3280,大汇总!$A$2:$A$6000,0)</f>
        <v>543</v>
      </c>
      <c r="P3280">
        <f t="shared" ca="1" si="155"/>
        <v>0.36170194643443176</v>
      </c>
    </row>
    <row r="3281" spans="1:16" ht="70.150000000000006" hidden="1" customHeight="1">
      <c r="A3281" s="80" t="s">
        <v>16120</v>
      </c>
      <c r="B3281" s="54">
        <v>600</v>
      </c>
      <c r="C3281" s="2" t="s">
        <v>14218</v>
      </c>
      <c r="D3281" s="1" t="s">
        <v>4826</v>
      </c>
      <c r="E3281" s="9" t="str">
        <f t="shared" si="153"/>
        <v/>
      </c>
      <c r="G3281" s="9" t="s">
        <v>17860</v>
      </c>
      <c r="H3281" s="9"/>
      <c r="I3281" s="17" t="str">
        <f t="shared" si="154"/>
        <v/>
      </c>
      <c r="J3281" s="2" t="s">
        <v>4826</v>
      </c>
      <c r="K3281" s="2" t="s">
        <v>11743</v>
      </c>
      <c r="L3281" s="2" t="s">
        <v>4821</v>
      </c>
      <c r="M3281" s="17">
        <v>1</v>
      </c>
      <c r="N3281" s="25"/>
      <c r="O3281" s="80" t="e">
        <f>MATCH(C3281,大汇总!$A$2:$A$6000,0)</f>
        <v>#N/A</v>
      </c>
      <c r="P3281">
        <f t="shared" ca="1" si="155"/>
        <v>0.60709825537977524</v>
      </c>
    </row>
    <row r="3282" spans="1:16" ht="70.150000000000006" hidden="1" customHeight="1">
      <c r="A3282" s="80" t="s">
        <v>16115</v>
      </c>
      <c r="B3282" s="1">
        <v>601</v>
      </c>
      <c r="C3282" s="2" t="s">
        <v>15786</v>
      </c>
      <c r="D3282" s="1" t="s">
        <v>5584</v>
      </c>
      <c r="E3282" s="1" t="str">
        <f t="shared" si="153"/>
        <v/>
      </c>
      <c r="G3282" s="1"/>
      <c r="H3282" s="9">
        <v>3</v>
      </c>
      <c r="I3282" s="17" t="str">
        <f t="shared" si="154"/>
        <v>√</v>
      </c>
      <c r="J3282" s="2" t="s">
        <v>4108</v>
      </c>
      <c r="K3282" s="2" t="s">
        <v>5583</v>
      </c>
      <c r="L3282" s="2" t="s">
        <v>5584</v>
      </c>
      <c r="M3282" s="17">
        <v>3</v>
      </c>
      <c r="N3282" s="24"/>
      <c r="O3282" s="80">
        <f>MATCH(C3282,大汇总!$A$2:$A$6000,0)</f>
        <v>51</v>
      </c>
      <c r="P3282">
        <f t="shared" ca="1" si="155"/>
        <v>0.68758561589403666</v>
      </c>
    </row>
    <row r="3283" spans="1:16" ht="70.150000000000006" hidden="1" customHeight="1">
      <c r="A3283" s="80" t="s">
        <v>16113</v>
      </c>
      <c r="B3283" s="1">
        <v>601</v>
      </c>
      <c r="C3283" s="2" t="s">
        <v>1654</v>
      </c>
      <c r="D3283" s="1">
        <v>35</v>
      </c>
      <c r="E3283" s="1" t="str">
        <f t="shared" si="153"/>
        <v/>
      </c>
      <c r="G3283" s="1" t="s">
        <v>17965</v>
      </c>
      <c r="H3283" s="9">
        <v>3</v>
      </c>
      <c r="I3283" s="17" t="str">
        <f t="shared" si="154"/>
        <v>√</v>
      </c>
      <c r="J3283" s="2">
        <v>15</v>
      </c>
      <c r="K3283" s="2">
        <v>50</v>
      </c>
      <c r="L3283" s="2">
        <v>35</v>
      </c>
      <c r="M3283" s="17">
        <v>3</v>
      </c>
      <c r="N3283" s="23"/>
      <c r="O3283" s="80">
        <f>MATCH(C3283,大汇总!$A$2:$A$6000,0)</f>
        <v>3700</v>
      </c>
      <c r="P3283">
        <f t="shared" ca="1" si="155"/>
        <v>0.87866615568229478</v>
      </c>
    </row>
    <row r="3284" spans="1:16" ht="70.150000000000006" hidden="1" customHeight="1">
      <c r="A3284" s="80" t="s">
        <v>16116</v>
      </c>
      <c r="B3284" s="1">
        <v>601</v>
      </c>
      <c r="C3284" s="2" t="s">
        <v>7752</v>
      </c>
      <c r="D3284" s="1" t="s">
        <v>7753</v>
      </c>
      <c r="E3284" s="1" t="str">
        <f t="shared" si="153"/>
        <v/>
      </c>
      <c r="G3284" s="1" t="s">
        <v>17860</v>
      </c>
      <c r="H3284" s="9"/>
      <c r="I3284" s="17" t="str">
        <f t="shared" si="154"/>
        <v/>
      </c>
      <c r="J3284" s="2" t="s">
        <v>7584</v>
      </c>
      <c r="K3284" s="2" t="s">
        <v>7753</v>
      </c>
      <c r="L3284" s="2" t="s">
        <v>7754</v>
      </c>
      <c r="M3284" s="17">
        <v>2</v>
      </c>
      <c r="N3284" s="38"/>
      <c r="O3284" s="80">
        <f>MATCH(C3284,大汇总!$A$2:$A$6000,0)</f>
        <v>545</v>
      </c>
      <c r="P3284">
        <f t="shared" ca="1" si="155"/>
        <v>0.43248701353044283</v>
      </c>
    </row>
    <row r="3285" spans="1:16" ht="70.150000000000006" hidden="1" customHeight="1">
      <c r="A3285" s="80" t="s">
        <v>16120</v>
      </c>
      <c r="B3285" s="54">
        <v>601</v>
      </c>
      <c r="C3285" s="2" t="s">
        <v>14219</v>
      </c>
      <c r="D3285" s="1">
        <v>2E-3</v>
      </c>
      <c r="E3285" s="9" t="str">
        <f t="shared" si="153"/>
        <v/>
      </c>
      <c r="G3285" s="9" t="s">
        <v>17860</v>
      </c>
      <c r="H3285" s="9"/>
      <c r="I3285" s="17" t="str">
        <f t="shared" si="154"/>
        <v/>
      </c>
      <c r="J3285" s="2">
        <v>1E-3</v>
      </c>
      <c r="K3285" s="2">
        <v>6.9999999999999993E-3</v>
      </c>
      <c r="L3285" s="2">
        <v>2E-3</v>
      </c>
      <c r="M3285" s="17">
        <v>3</v>
      </c>
      <c r="N3285" s="25"/>
      <c r="O3285" s="80">
        <f>MATCH(C3285,大汇总!$A$2:$A$6000,0)</f>
        <v>2425</v>
      </c>
      <c r="P3285">
        <f t="shared" ca="1" si="155"/>
        <v>0.91805592627112176</v>
      </c>
    </row>
    <row r="3286" spans="1:16" ht="70.150000000000006" hidden="1" customHeight="1">
      <c r="A3286" s="80" t="s">
        <v>16115</v>
      </c>
      <c r="B3286" s="1">
        <v>602</v>
      </c>
      <c r="C3286" s="2" t="s">
        <v>15787</v>
      </c>
      <c r="D3286" s="1" t="s">
        <v>5585</v>
      </c>
      <c r="E3286" s="1" t="str">
        <f t="shared" si="153"/>
        <v/>
      </c>
      <c r="G3286" s="1"/>
      <c r="H3286" s="9">
        <v>2</v>
      </c>
      <c r="I3286" s="17" t="str">
        <f t="shared" si="154"/>
        <v>√</v>
      </c>
      <c r="J3286" s="2" t="s">
        <v>5586</v>
      </c>
      <c r="K3286" s="2" t="s">
        <v>5585</v>
      </c>
      <c r="L3286" s="2" t="s">
        <v>5587</v>
      </c>
      <c r="M3286" s="17">
        <v>2</v>
      </c>
      <c r="N3286" s="24"/>
      <c r="O3286" s="80">
        <f>MATCH(C3286,大汇总!$A$2:$A$6000,0)</f>
        <v>725</v>
      </c>
      <c r="P3286">
        <f t="shared" ca="1" si="155"/>
        <v>0.96139065756348319</v>
      </c>
    </row>
    <row r="3287" spans="1:16" ht="70.150000000000006" hidden="1" customHeight="1">
      <c r="A3287" s="80" t="s">
        <v>16116</v>
      </c>
      <c r="B3287" s="1">
        <v>602</v>
      </c>
      <c r="C3287" s="2" t="s">
        <v>7755</v>
      </c>
      <c r="D3287" s="1" t="s">
        <v>7756</v>
      </c>
      <c r="E3287" s="1" t="str">
        <f t="shared" si="153"/>
        <v/>
      </c>
      <c r="F3287" s="1" t="s">
        <v>17901</v>
      </c>
      <c r="G3287" s="9" t="s">
        <v>17857</v>
      </c>
      <c r="H3287" s="9"/>
      <c r="I3287" s="17" t="str">
        <f t="shared" si="154"/>
        <v/>
      </c>
      <c r="J3287" s="2" t="s">
        <v>7310</v>
      </c>
      <c r="K3287" s="2" t="s">
        <v>7756</v>
      </c>
      <c r="L3287" s="2" t="s">
        <v>7757</v>
      </c>
      <c r="M3287" s="17">
        <v>2</v>
      </c>
      <c r="N3287" s="38"/>
      <c r="O3287" s="80">
        <f>MATCH(C3287,大汇总!$A$2:$A$6000,0)</f>
        <v>544</v>
      </c>
      <c r="P3287">
        <f t="shared" ca="1" si="155"/>
        <v>0.42384054791167436</v>
      </c>
    </row>
    <row r="3288" spans="1:16" ht="70.150000000000006" hidden="1" customHeight="1">
      <c r="A3288" s="80" t="s">
        <v>16120</v>
      </c>
      <c r="B3288" s="54">
        <v>602</v>
      </c>
      <c r="C3288" s="2" t="s">
        <v>14220</v>
      </c>
      <c r="D3288" s="1" t="s">
        <v>13901</v>
      </c>
      <c r="E3288" s="9" t="str">
        <f t="shared" si="153"/>
        <v/>
      </c>
      <c r="G3288" s="9" t="s">
        <v>17860</v>
      </c>
      <c r="H3288" s="9"/>
      <c r="I3288" s="17" t="str">
        <f t="shared" si="154"/>
        <v/>
      </c>
      <c r="J3288" s="2" t="s">
        <v>13901</v>
      </c>
      <c r="K3288" s="2" t="s">
        <v>14221</v>
      </c>
      <c r="L3288" s="2" t="s">
        <v>14222</v>
      </c>
      <c r="M3288" s="17">
        <v>1</v>
      </c>
      <c r="N3288" s="25"/>
      <c r="O3288" s="80">
        <f>MATCH(C3288,大汇总!$A$2:$A$6000,0)</f>
        <v>2428</v>
      </c>
      <c r="P3288">
        <f t="shared" ca="1" si="155"/>
        <v>0.41430576183077528</v>
      </c>
    </row>
    <row r="3289" spans="1:16" ht="70.150000000000006" hidden="1" customHeight="1">
      <c r="A3289" s="80" t="s">
        <v>16115</v>
      </c>
      <c r="B3289" s="1">
        <v>603</v>
      </c>
      <c r="C3289" s="2" t="s">
        <v>15788</v>
      </c>
      <c r="D3289" s="1" t="s">
        <v>5588</v>
      </c>
      <c r="E3289" s="1" t="str">
        <f t="shared" si="153"/>
        <v/>
      </c>
      <c r="G3289" s="1"/>
      <c r="H3289" s="9">
        <v>1</v>
      </c>
      <c r="I3289" s="17" t="str">
        <f t="shared" si="154"/>
        <v>√</v>
      </c>
      <c r="J3289" s="2" t="s">
        <v>5588</v>
      </c>
      <c r="K3289" s="2" t="s">
        <v>5589</v>
      </c>
      <c r="L3289" s="2" t="s">
        <v>4116</v>
      </c>
      <c r="M3289" s="17">
        <v>1</v>
      </c>
      <c r="N3289" s="24"/>
      <c r="O3289" s="80">
        <f>MATCH(C3289,大汇总!$A$2:$A$6000,0)</f>
        <v>732</v>
      </c>
      <c r="P3289">
        <f t="shared" ca="1" si="155"/>
        <v>0.6768867275115682</v>
      </c>
    </row>
    <row r="3290" spans="1:16" ht="70.150000000000006" hidden="1" customHeight="1">
      <c r="A3290" s="80" t="s">
        <v>16116</v>
      </c>
      <c r="B3290" s="1">
        <v>603</v>
      </c>
      <c r="C3290" s="2" t="s">
        <v>7758</v>
      </c>
      <c r="D3290" s="1">
        <v>0.185</v>
      </c>
      <c r="E3290" s="1" t="str">
        <f t="shared" si="153"/>
        <v/>
      </c>
      <c r="G3290" s="1" t="s">
        <v>17860</v>
      </c>
      <c r="H3290" s="9"/>
      <c r="I3290" s="17" t="str">
        <f t="shared" si="154"/>
        <v/>
      </c>
      <c r="J3290" s="2">
        <v>0.16500000000000001</v>
      </c>
      <c r="K3290" s="2">
        <v>0.14499999999999999</v>
      </c>
      <c r="L3290" s="2">
        <v>0.185</v>
      </c>
      <c r="M3290" s="17">
        <v>3</v>
      </c>
      <c r="N3290" s="38"/>
      <c r="O3290" s="80">
        <f>MATCH(C3290,大汇总!$A$2:$A$6000,0)</f>
        <v>546</v>
      </c>
      <c r="P3290">
        <f t="shared" ca="1" si="155"/>
        <v>0.9866606205887859</v>
      </c>
    </row>
    <row r="3291" spans="1:16" ht="70.150000000000006" hidden="1" customHeight="1">
      <c r="A3291" s="80" t="s">
        <v>16120</v>
      </c>
      <c r="B3291" s="54">
        <v>603</v>
      </c>
      <c r="C3291" s="2" t="s">
        <v>14223</v>
      </c>
      <c r="D3291" s="1">
        <v>0.05</v>
      </c>
      <c r="E3291" s="9" t="str">
        <f t="shared" si="153"/>
        <v/>
      </c>
      <c r="G3291" s="9" t="s">
        <v>17860</v>
      </c>
      <c r="H3291" s="9"/>
      <c r="I3291" s="17" t="str">
        <f t="shared" si="154"/>
        <v/>
      </c>
      <c r="J3291" s="2">
        <v>0.02</v>
      </c>
      <c r="K3291" s="2">
        <v>0.01</v>
      </c>
      <c r="L3291" s="2">
        <v>0.05</v>
      </c>
      <c r="M3291" s="17">
        <v>3</v>
      </c>
      <c r="N3291" s="25"/>
      <c r="O3291" s="80">
        <f>MATCH(C3291,大汇总!$A$2:$A$6000,0)</f>
        <v>2427</v>
      </c>
      <c r="P3291">
        <f t="shared" ca="1" si="155"/>
        <v>0.16508908779075548</v>
      </c>
    </row>
    <row r="3292" spans="1:16" ht="70.150000000000006" hidden="1" customHeight="1">
      <c r="A3292" s="80" t="s">
        <v>16115</v>
      </c>
      <c r="B3292" s="1">
        <v>604</v>
      </c>
      <c r="C3292" s="2" t="s">
        <v>5590</v>
      </c>
      <c r="D3292" s="1" t="s">
        <v>5591</v>
      </c>
      <c r="E3292" s="1" t="str">
        <f t="shared" si="153"/>
        <v/>
      </c>
      <c r="G3292" s="1"/>
      <c r="H3292" s="9">
        <v>3</v>
      </c>
      <c r="I3292" s="17" t="str">
        <f t="shared" si="154"/>
        <v>√</v>
      </c>
      <c r="J3292" s="2" t="s">
        <v>5593</v>
      </c>
      <c r="K3292" s="2" t="s">
        <v>5592</v>
      </c>
      <c r="L3292" s="2" t="s">
        <v>5591</v>
      </c>
      <c r="M3292" s="17">
        <v>3</v>
      </c>
      <c r="N3292" s="24"/>
      <c r="O3292" s="80">
        <f>MATCH(C3292,大汇总!$A$2:$A$6000,0)</f>
        <v>190</v>
      </c>
      <c r="P3292">
        <f t="shared" ca="1" si="155"/>
        <v>0.14614755035727012</v>
      </c>
    </row>
    <row r="3293" spans="1:16" ht="70.150000000000006" hidden="1" customHeight="1">
      <c r="A3293" s="80" t="s">
        <v>16116</v>
      </c>
      <c r="B3293" s="1">
        <v>604</v>
      </c>
      <c r="C3293" s="2" t="s">
        <v>7759</v>
      </c>
      <c r="D3293" s="1" t="s">
        <v>7760</v>
      </c>
      <c r="E3293" s="1" t="str">
        <f t="shared" si="153"/>
        <v/>
      </c>
      <c r="G3293" s="1" t="s">
        <v>17860</v>
      </c>
      <c r="H3293" s="9"/>
      <c r="I3293" s="17" t="str">
        <f t="shared" si="154"/>
        <v/>
      </c>
      <c r="J3293" s="2" t="s">
        <v>7761</v>
      </c>
      <c r="K3293" s="2" t="s">
        <v>7760</v>
      </c>
      <c r="L3293" s="2" t="s">
        <v>7762</v>
      </c>
      <c r="M3293" s="17">
        <v>2</v>
      </c>
      <c r="N3293" s="38"/>
      <c r="O3293" s="80">
        <f>MATCH(C3293,大汇总!$A$2:$A$6000,0)</f>
        <v>547</v>
      </c>
      <c r="P3293">
        <f t="shared" ca="1" si="155"/>
        <v>0.69162174692008727</v>
      </c>
    </row>
    <row r="3294" spans="1:16" ht="70.150000000000006" hidden="1" customHeight="1">
      <c r="A3294" s="80" t="s">
        <v>16120</v>
      </c>
      <c r="B3294" s="54">
        <v>604</v>
      </c>
      <c r="C3294" s="2" t="s">
        <v>14224</v>
      </c>
      <c r="D3294" s="1" t="s">
        <v>4423</v>
      </c>
      <c r="E3294" s="9" t="str">
        <f t="shared" si="153"/>
        <v/>
      </c>
      <c r="G3294" s="9" t="s">
        <v>17860</v>
      </c>
      <c r="H3294" s="9"/>
      <c r="I3294" s="17" t="str">
        <f t="shared" si="154"/>
        <v/>
      </c>
      <c r="J3294" s="2" t="s">
        <v>4660</v>
      </c>
      <c r="K3294" s="2" t="s">
        <v>4423</v>
      </c>
      <c r="L3294" s="2" t="s">
        <v>788</v>
      </c>
      <c r="M3294" s="17">
        <v>2</v>
      </c>
      <c r="N3294" s="25"/>
      <c r="O3294" s="80">
        <f>MATCH(C3294,大汇总!$A$2:$A$6000,0)</f>
        <v>2426</v>
      </c>
      <c r="P3294">
        <f t="shared" ca="1" si="155"/>
        <v>0.19432160229214557</v>
      </c>
    </row>
    <row r="3295" spans="1:16" ht="70.150000000000006" hidden="1" customHeight="1">
      <c r="A3295" s="80" t="s">
        <v>16115</v>
      </c>
      <c r="B3295" s="1">
        <v>605</v>
      </c>
      <c r="C3295" s="2" t="s">
        <v>15789</v>
      </c>
      <c r="D3295" s="1" t="s">
        <v>5594</v>
      </c>
      <c r="E3295" s="1" t="str">
        <f t="shared" si="153"/>
        <v/>
      </c>
      <c r="G3295" s="1"/>
      <c r="H3295" s="9">
        <v>1</v>
      </c>
      <c r="I3295" s="17" t="str">
        <f t="shared" si="154"/>
        <v>√</v>
      </c>
      <c r="J3295" s="2" t="s">
        <v>5594</v>
      </c>
      <c r="K3295" s="2" t="s">
        <v>5595</v>
      </c>
      <c r="L3295" s="2" t="s">
        <v>5596</v>
      </c>
      <c r="M3295" s="17">
        <v>1</v>
      </c>
      <c r="N3295" s="24"/>
      <c r="O3295" s="80">
        <f>MATCH(C3295,大汇总!$A$2:$A$6000,0)</f>
        <v>50</v>
      </c>
      <c r="P3295">
        <f t="shared" ca="1" si="155"/>
        <v>0.80355873886433893</v>
      </c>
    </row>
    <row r="3296" spans="1:16" ht="70.150000000000006" hidden="1" customHeight="1">
      <c r="A3296" s="80" t="s">
        <v>16116</v>
      </c>
      <c r="B3296" s="1">
        <v>605</v>
      </c>
      <c r="C3296" s="2" t="s">
        <v>7763</v>
      </c>
      <c r="D3296" s="1" t="s">
        <v>7764</v>
      </c>
      <c r="E3296" s="1" t="str">
        <f t="shared" si="153"/>
        <v/>
      </c>
      <c r="G3296" s="1" t="s">
        <v>17860</v>
      </c>
      <c r="H3296" s="9"/>
      <c r="I3296" s="17" t="str">
        <f t="shared" si="154"/>
        <v/>
      </c>
      <c r="J3296" s="2" t="s">
        <v>7765</v>
      </c>
      <c r="K3296" s="2" t="s">
        <v>7764</v>
      </c>
      <c r="L3296" s="2" t="s">
        <v>7766</v>
      </c>
      <c r="M3296" s="17">
        <v>2</v>
      </c>
      <c r="N3296" s="38"/>
      <c r="O3296" s="80">
        <f>MATCH(C3296,大汇总!$A$2:$A$6000,0)</f>
        <v>548</v>
      </c>
      <c r="P3296">
        <f t="shared" ca="1" si="155"/>
        <v>0.92279337194248423</v>
      </c>
    </row>
    <row r="3297" spans="1:16" ht="70.150000000000006" hidden="1" customHeight="1">
      <c r="A3297" s="80" t="s">
        <v>16120</v>
      </c>
      <c r="B3297" s="54">
        <v>605</v>
      </c>
      <c r="C3297" s="2" t="s">
        <v>14225</v>
      </c>
      <c r="D3297" s="1" t="s">
        <v>4826</v>
      </c>
      <c r="E3297" s="9" t="str">
        <f t="shared" si="153"/>
        <v/>
      </c>
      <c r="F3297" s="80" t="s">
        <v>17970</v>
      </c>
      <c r="G3297" s="9" t="s">
        <v>17860</v>
      </c>
      <c r="H3297" s="9">
        <v>3</v>
      </c>
      <c r="I3297" s="17" t="str">
        <f t="shared" si="154"/>
        <v>√</v>
      </c>
      <c r="J3297" s="2" t="s">
        <v>4823</v>
      </c>
      <c r="K3297" s="2" t="s">
        <v>4825</v>
      </c>
      <c r="L3297" s="2" t="s">
        <v>4826</v>
      </c>
      <c r="M3297" s="17">
        <v>3</v>
      </c>
      <c r="N3297" s="25"/>
      <c r="O3297" s="80">
        <f>MATCH(C3297,大汇总!$A$2:$A$6000,0)</f>
        <v>2446</v>
      </c>
      <c r="P3297">
        <f t="shared" ca="1" si="155"/>
        <v>0.4941547729145862</v>
      </c>
    </row>
    <row r="3298" spans="1:16" ht="70.150000000000006" hidden="1" customHeight="1">
      <c r="A3298" s="80" t="s">
        <v>16115</v>
      </c>
      <c r="B3298" s="1">
        <v>606</v>
      </c>
      <c r="C3298" s="2" t="s">
        <v>15790</v>
      </c>
      <c r="D3298" s="1" t="s">
        <v>5597</v>
      </c>
      <c r="E3298" s="1" t="str">
        <f t="shared" si="153"/>
        <v/>
      </c>
      <c r="G3298" s="1"/>
      <c r="H3298" s="9">
        <v>1</v>
      </c>
      <c r="I3298" s="17" t="str">
        <f t="shared" si="154"/>
        <v>√</v>
      </c>
      <c r="J3298" s="2" t="s">
        <v>5597</v>
      </c>
      <c r="K3298" s="2" t="s">
        <v>5598</v>
      </c>
      <c r="L3298" s="2" t="s">
        <v>5599</v>
      </c>
      <c r="M3298" s="17">
        <v>1</v>
      </c>
      <c r="N3298" s="24"/>
      <c r="O3298" s="80">
        <f>MATCH(C3298,大汇总!$A$2:$A$6000,0)</f>
        <v>187</v>
      </c>
      <c r="P3298">
        <f t="shared" ca="1" si="155"/>
        <v>0.46386294718253152</v>
      </c>
    </row>
    <row r="3299" spans="1:16" ht="70.150000000000006" hidden="1" customHeight="1">
      <c r="A3299" s="80" t="s">
        <v>16116</v>
      </c>
      <c r="B3299" s="1">
        <v>606</v>
      </c>
      <c r="C3299" s="2" t="s">
        <v>7767</v>
      </c>
      <c r="D3299" s="1" t="s">
        <v>7768</v>
      </c>
      <c r="E3299" s="1" t="str">
        <f t="shared" si="153"/>
        <v/>
      </c>
      <c r="G3299" s="1" t="s">
        <v>17860</v>
      </c>
      <c r="H3299" s="9"/>
      <c r="I3299" s="17" t="str">
        <f t="shared" si="154"/>
        <v/>
      </c>
      <c r="J3299" s="2" t="s">
        <v>7768</v>
      </c>
      <c r="K3299" s="2" t="s">
        <v>7769</v>
      </c>
      <c r="L3299" s="2" t="s">
        <v>7770</v>
      </c>
      <c r="M3299" s="17">
        <v>1</v>
      </c>
      <c r="N3299" s="38"/>
      <c r="O3299" s="80">
        <f>MATCH(C3299,大汇总!$A$2:$A$6000,0)</f>
        <v>550</v>
      </c>
      <c r="P3299">
        <f t="shared" ca="1" si="155"/>
        <v>0.22391178548417956</v>
      </c>
    </row>
    <row r="3300" spans="1:16" ht="70.150000000000006" hidden="1" customHeight="1">
      <c r="A3300" s="80" t="s">
        <v>16120</v>
      </c>
      <c r="B3300" s="54">
        <v>606</v>
      </c>
      <c r="C3300" s="2" t="s">
        <v>14226</v>
      </c>
      <c r="D3300" s="1" t="s">
        <v>14227</v>
      </c>
      <c r="E3300" s="9" t="str">
        <f t="shared" si="153"/>
        <v/>
      </c>
      <c r="F3300" s="80" t="s">
        <v>17970</v>
      </c>
      <c r="G3300" s="9" t="s">
        <v>17860</v>
      </c>
      <c r="H3300" s="9">
        <v>1</v>
      </c>
      <c r="I3300" s="17" t="str">
        <f t="shared" si="154"/>
        <v>√</v>
      </c>
      <c r="J3300" s="2" t="s">
        <v>14227</v>
      </c>
      <c r="K3300" s="2" t="s">
        <v>14228</v>
      </c>
      <c r="L3300" s="2" t="s">
        <v>13901</v>
      </c>
      <c r="M3300" s="17">
        <v>1</v>
      </c>
      <c r="N3300" s="25"/>
      <c r="O3300" s="80">
        <f>MATCH(C3300,大汇总!$A$2:$A$6000,0)</f>
        <v>2443</v>
      </c>
      <c r="P3300">
        <f t="shared" ca="1" si="155"/>
        <v>0.39517975972585839</v>
      </c>
    </row>
    <row r="3301" spans="1:16" ht="70.150000000000006" hidden="1" customHeight="1">
      <c r="A3301" s="80" t="s">
        <v>16115</v>
      </c>
      <c r="B3301" s="1">
        <v>607</v>
      </c>
      <c r="C3301" s="2" t="s">
        <v>15791</v>
      </c>
      <c r="D3301" s="1" t="s">
        <v>4137</v>
      </c>
      <c r="E3301" s="1" t="str">
        <f t="shared" si="153"/>
        <v/>
      </c>
      <c r="G3301" s="1"/>
      <c r="H3301" s="9">
        <v>3</v>
      </c>
      <c r="I3301" s="17" t="str">
        <f t="shared" si="154"/>
        <v>√</v>
      </c>
      <c r="J3301" s="2" t="s">
        <v>5601</v>
      </c>
      <c r="K3301" s="2" t="s">
        <v>5600</v>
      </c>
      <c r="L3301" s="2" t="s">
        <v>4137</v>
      </c>
      <c r="M3301" s="17">
        <v>3</v>
      </c>
      <c r="N3301" s="24"/>
      <c r="O3301" s="80">
        <f>MATCH(C3301,大汇总!$A$2:$A$6000,0)</f>
        <v>4894</v>
      </c>
      <c r="P3301">
        <f t="shared" ca="1" si="155"/>
        <v>0.94090232825616993</v>
      </c>
    </row>
    <row r="3302" spans="1:16" ht="70.150000000000006" hidden="1" customHeight="1">
      <c r="A3302" s="80" t="s">
        <v>16116</v>
      </c>
      <c r="B3302" s="1">
        <v>607</v>
      </c>
      <c r="C3302" s="2" t="s">
        <v>7771</v>
      </c>
      <c r="D3302" s="1" t="s">
        <v>7772</v>
      </c>
      <c r="E3302" s="1" t="str">
        <f t="shared" si="153"/>
        <v/>
      </c>
      <c r="G3302" s="1" t="s">
        <v>17860</v>
      </c>
      <c r="H3302" s="9"/>
      <c r="I3302" s="17" t="str">
        <f t="shared" si="154"/>
        <v/>
      </c>
      <c r="J3302" s="2" t="s">
        <v>7773</v>
      </c>
      <c r="K3302" s="2" t="s">
        <v>7772</v>
      </c>
      <c r="L3302" s="2" t="s">
        <v>7774</v>
      </c>
      <c r="M3302" s="17">
        <v>2</v>
      </c>
      <c r="N3302" s="38"/>
      <c r="O3302" s="80">
        <f>MATCH(C3302,大汇总!$A$2:$A$6000,0)</f>
        <v>553</v>
      </c>
      <c r="P3302">
        <f t="shared" ca="1" si="155"/>
        <v>0.30232506811558246</v>
      </c>
    </row>
    <row r="3303" spans="1:16" ht="70.150000000000006" hidden="1" customHeight="1">
      <c r="A3303" s="80" t="s">
        <v>16120</v>
      </c>
      <c r="B3303" s="54">
        <v>607</v>
      </c>
      <c r="C3303" s="2" t="s">
        <v>14229</v>
      </c>
      <c r="D3303" s="1" t="s">
        <v>14230</v>
      </c>
      <c r="E3303" s="9" t="str">
        <f t="shared" si="153"/>
        <v/>
      </c>
      <c r="F3303" s="80" t="s">
        <v>17970</v>
      </c>
      <c r="G3303" s="9" t="s">
        <v>17860</v>
      </c>
      <c r="H3303" s="9">
        <v>2</v>
      </c>
      <c r="I3303" s="17" t="str">
        <f t="shared" si="154"/>
        <v>√</v>
      </c>
      <c r="J3303" s="2" t="s">
        <v>14231</v>
      </c>
      <c r="K3303" s="2" t="s">
        <v>14230</v>
      </c>
      <c r="L3303" s="2" t="s">
        <v>13901</v>
      </c>
      <c r="M3303" s="17">
        <v>2</v>
      </c>
      <c r="N3303" s="25"/>
      <c r="O3303" s="80">
        <f>MATCH(C3303,大汇总!$A$2:$A$6000,0)</f>
        <v>2441</v>
      </c>
      <c r="P3303">
        <f t="shared" ca="1" si="155"/>
        <v>0.30207064947585283</v>
      </c>
    </row>
    <row r="3304" spans="1:16" ht="70.150000000000006" hidden="1" customHeight="1">
      <c r="A3304" s="80" t="s">
        <v>16115</v>
      </c>
      <c r="B3304" s="1">
        <v>608</v>
      </c>
      <c r="C3304" s="2" t="s">
        <v>15792</v>
      </c>
      <c r="D3304" s="1" t="s">
        <v>5602</v>
      </c>
      <c r="E3304" s="1" t="str">
        <f t="shared" si="153"/>
        <v/>
      </c>
      <c r="G3304" s="1"/>
      <c r="H3304" s="9">
        <v>3</v>
      </c>
      <c r="I3304" s="17" t="str">
        <f t="shared" si="154"/>
        <v>√</v>
      </c>
      <c r="J3304" s="2" t="s">
        <v>5603</v>
      </c>
      <c r="K3304" s="2" t="s">
        <v>4142</v>
      </c>
      <c r="L3304" s="2" t="s">
        <v>5602</v>
      </c>
      <c r="M3304" s="17">
        <v>3</v>
      </c>
      <c r="N3304" s="24"/>
      <c r="O3304" s="80" t="e">
        <f>MATCH(C3304,大汇总!$A$2:$A$6000,0)</f>
        <v>#N/A</v>
      </c>
      <c r="P3304">
        <f t="shared" ca="1" si="155"/>
        <v>0.42561791489185197</v>
      </c>
    </row>
    <row r="3305" spans="1:16" ht="70.150000000000006" hidden="1" customHeight="1">
      <c r="A3305" s="80" t="s">
        <v>16116</v>
      </c>
      <c r="B3305" s="1">
        <v>608</v>
      </c>
      <c r="C3305" s="2" t="s">
        <v>7775</v>
      </c>
      <c r="D3305" s="1" t="s">
        <v>7776</v>
      </c>
      <c r="E3305" s="1" t="str">
        <f t="shared" si="153"/>
        <v/>
      </c>
      <c r="G3305" s="1" t="s">
        <v>17857</v>
      </c>
      <c r="H3305" s="9"/>
      <c r="I3305" s="17" t="str">
        <f t="shared" si="154"/>
        <v/>
      </c>
      <c r="J3305" s="2" t="s">
        <v>7777</v>
      </c>
      <c r="K3305" s="2" t="s">
        <v>7776</v>
      </c>
      <c r="L3305" s="2" t="s">
        <v>7778</v>
      </c>
      <c r="M3305" s="17">
        <v>2</v>
      </c>
      <c r="N3305" s="38"/>
      <c r="O3305" s="80">
        <f>MATCH(C3305,大汇总!$A$2:$A$6000,0)</f>
        <v>3055</v>
      </c>
      <c r="P3305">
        <f t="shared" ca="1" si="155"/>
        <v>0.43359610696415929</v>
      </c>
    </row>
    <row r="3306" spans="1:16" ht="70.150000000000006" hidden="1" customHeight="1">
      <c r="A3306" s="80" t="s">
        <v>16114</v>
      </c>
      <c r="B3306" s="1">
        <v>608</v>
      </c>
      <c r="C3306" s="2" t="s">
        <v>3140</v>
      </c>
      <c r="D3306" s="1" t="s">
        <v>3141</v>
      </c>
      <c r="E3306" s="1" t="str">
        <f t="shared" si="153"/>
        <v/>
      </c>
      <c r="G3306" s="1"/>
      <c r="H3306" s="9"/>
      <c r="I3306" s="1" t="str">
        <f t="shared" si="154"/>
        <v/>
      </c>
      <c r="J3306" s="2" t="s">
        <v>3141</v>
      </c>
      <c r="K3306" s="2" t="s">
        <v>3142</v>
      </c>
      <c r="L3306" s="2" t="s">
        <v>3143</v>
      </c>
      <c r="M3306" s="1">
        <v>1</v>
      </c>
      <c r="N3306" s="33"/>
      <c r="O3306" s="80" t="e">
        <f>MATCH(C3306,大汇总!$A$2:$A$6000,0)</f>
        <v>#N/A</v>
      </c>
      <c r="P3306">
        <f t="shared" ca="1" si="155"/>
        <v>0.61581567487825295</v>
      </c>
    </row>
    <row r="3307" spans="1:16" ht="70.150000000000006" hidden="1" customHeight="1">
      <c r="A3307" s="80" t="s">
        <v>16120</v>
      </c>
      <c r="B3307" s="54">
        <v>608</v>
      </c>
      <c r="C3307" s="2" t="s">
        <v>14232</v>
      </c>
      <c r="D3307" s="1" t="s">
        <v>13901</v>
      </c>
      <c r="E3307" s="9" t="str">
        <f t="shared" si="153"/>
        <v/>
      </c>
      <c r="F3307" s="80" t="s">
        <v>17970</v>
      </c>
      <c r="G3307" s="9" t="s">
        <v>17860</v>
      </c>
      <c r="H3307" s="9">
        <v>3</v>
      </c>
      <c r="I3307" s="17" t="str">
        <f t="shared" si="154"/>
        <v>√</v>
      </c>
      <c r="J3307" s="2" t="s">
        <v>14228</v>
      </c>
      <c r="K3307" s="2" t="s">
        <v>14227</v>
      </c>
      <c r="L3307" s="2" t="s">
        <v>13901</v>
      </c>
      <c r="M3307" s="17">
        <v>3</v>
      </c>
      <c r="N3307" s="25"/>
      <c r="O3307" s="80">
        <f>MATCH(C3307,大汇总!$A$2:$A$6000,0)</f>
        <v>2445</v>
      </c>
      <c r="P3307">
        <f t="shared" ca="1" si="155"/>
        <v>0.98387389192135133</v>
      </c>
    </row>
    <row r="3308" spans="1:16" ht="70.150000000000006" hidden="1" customHeight="1">
      <c r="A3308" s="80" t="s">
        <v>16115</v>
      </c>
      <c r="B3308" s="1">
        <v>609</v>
      </c>
      <c r="C3308" s="2" t="s">
        <v>15793</v>
      </c>
      <c r="D3308" s="1" t="s">
        <v>5604</v>
      </c>
      <c r="E3308" s="1" t="str">
        <f t="shared" si="153"/>
        <v/>
      </c>
      <c r="G3308" s="1"/>
      <c r="H3308" s="9">
        <v>3</v>
      </c>
      <c r="I3308" s="17" t="str">
        <f t="shared" si="154"/>
        <v>√</v>
      </c>
      <c r="J3308" s="2" t="s">
        <v>4147</v>
      </c>
      <c r="K3308" s="2" t="s">
        <v>5605</v>
      </c>
      <c r="L3308" s="2" t="s">
        <v>5604</v>
      </c>
      <c r="M3308" s="17">
        <v>3</v>
      </c>
      <c r="N3308" s="24"/>
      <c r="O3308" s="80">
        <f>MATCH(C3308,大汇总!$A$2:$A$6000,0)</f>
        <v>723</v>
      </c>
      <c r="P3308">
        <f t="shared" ca="1" si="155"/>
        <v>0.27210498739127009</v>
      </c>
    </row>
    <row r="3309" spans="1:16" ht="70.150000000000006" hidden="1" customHeight="1">
      <c r="A3309" s="80" t="s">
        <v>16116</v>
      </c>
      <c r="B3309" s="1">
        <v>609</v>
      </c>
      <c r="C3309" s="2" t="s">
        <v>7779</v>
      </c>
      <c r="D3309" s="1" t="s">
        <v>7780</v>
      </c>
      <c r="E3309" s="1" t="str">
        <f t="shared" si="153"/>
        <v/>
      </c>
      <c r="G3309" s="1" t="s">
        <v>17857</v>
      </c>
      <c r="H3309" s="9"/>
      <c r="I3309" s="17" t="str">
        <f t="shared" si="154"/>
        <v/>
      </c>
      <c r="J3309" s="2" t="s">
        <v>7781</v>
      </c>
      <c r="K3309" s="2" t="s">
        <v>7780</v>
      </c>
      <c r="L3309" s="2" t="s">
        <v>7782</v>
      </c>
      <c r="M3309" s="17">
        <v>2</v>
      </c>
      <c r="N3309" s="38"/>
      <c r="O3309" s="80">
        <f>MATCH(C3309,大汇总!$A$2:$A$6000,0)</f>
        <v>3104</v>
      </c>
      <c r="P3309">
        <f t="shared" ca="1" si="155"/>
        <v>0.12326815607523067</v>
      </c>
    </row>
    <row r="3310" spans="1:16" ht="70.150000000000006" hidden="1" customHeight="1">
      <c r="A3310" s="80" t="s">
        <v>16114</v>
      </c>
      <c r="B3310" s="1">
        <v>609</v>
      </c>
      <c r="C3310" s="2" t="s">
        <v>3144</v>
      </c>
      <c r="D3310" s="1" t="s">
        <v>3145</v>
      </c>
      <c r="E3310" s="1" t="str">
        <f t="shared" si="153"/>
        <v/>
      </c>
      <c r="G3310" s="1"/>
      <c r="H3310" s="9">
        <v>3</v>
      </c>
      <c r="I3310" s="1" t="str">
        <f t="shared" si="154"/>
        <v>√</v>
      </c>
      <c r="J3310" s="2" t="s">
        <v>3147</v>
      </c>
      <c r="K3310" s="2" t="s">
        <v>3146</v>
      </c>
      <c r="L3310" s="2" t="s">
        <v>3145</v>
      </c>
      <c r="M3310" s="1">
        <v>3</v>
      </c>
      <c r="N3310" s="33"/>
      <c r="O3310" s="80">
        <f>MATCH(C3310,大汇总!$A$2:$A$6000,0)</f>
        <v>4952</v>
      </c>
      <c r="P3310">
        <f t="shared" ca="1" si="155"/>
        <v>0.81576118403163456</v>
      </c>
    </row>
    <row r="3311" spans="1:16" ht="70.150000000000006" hidden="1" customHeight="1">
      <c r="A3311" s="80" t="s">
        <v>16120</v>
      </c>
      <c r="B3311" s="54">
        <v>609</v>
      </c>
      <c r="C3311" s="2" t="s">
        <v>14233</v>
      </c>
      <c r="D3311" s="1" t="s">
        <v>14231</v>
      </c>
      <c r="E3311" s="9" t="str">
        <f t="shared" si="153"/>
        <v/>
      </c>
      <c r="F3311" s="80" t="s">
        <v>17970</v>
      </c>
      <c r="G3311" s="9" t="s">
        <v>17860</v>
      </c>
      <c r="H3311" s="9">
        <v>3</v>
      </c>
      <c r="I3311" s="17" t="str">
        <f t="shared" si="154"/>
        <v>√</v>
      </c>
      <c r="J3311" s="2" t="s">
        <v>13901</v>
      </c>
      <c r="K3311" s="2" t="s">
        <v>14230</v>
      </c>
      <c r="L3311" s="2" t="s">
        <v>14231</v>
      </c>
      <c r="M3311" s="17">
        <v>3</v>
      </c>
      <c r="N3311" s="25"/>
      <c r="O3311" s="80">
        <f>MATCH(C3311,大汇总!$A$2:$A$6000,0)</f>
        <v>2442</v>
      </c>
      <c r="P3311">
        <f t="shared" ca="1" si="155"/>
        <v>0.13058738350960986</v>
      </c>
    </row>
    <row r="3312" spans="1:16" ht="70.150000000000006" hidden="1" customHeight="1">
      <c r="A3312" s="80" t="s">
        <v>16115</v>
      </c>
      <c r="B3312" s="1">
        <v>610</v>
      </c>
      <c r="C3312" s="2" t="s">
        <v>15794</v>
      </c>
      <c r="D3312" s="1" t="s">
        <v>5606</v>
      </c>
      <c r="E3312" s="1" t="str">
        <f t="shared" si="153"/>
        <v/>
      </c>
      <c r="G3312" s="1"/>
      <c r="H3312" s="9">
        <v>1</v>
      </c>
      <c r="I3312" s="17" t="str">
        <f t="shared" si="154"/>
        <v>√</v>
      </c>
      <c r="J3312" s="2" t="s">
        <v>5606</v>
      </c>
      <c r="K3312" s="2" t="s">
        <v>4154</v>
      </c>
      <c r="L3312" s="2" t="s">
        <v>4155</v>
      </c>
      <c r="M3312" s="17">
        <v>1</v>
      </c>
      <c r="N3312" s="24"/>
      <c r="O3312" s="80" t="e">
        <f>MATCH(C3312,大汇总!$A$2:$A$6000,0)</f>
        <v>#N/A</v>
      </c>
      <c r="P3312">
        <f t="shared" ca="1" si="155"/>
        <v>0.3886038172095142</v>
      </c>
    </row>
    <row r="3313" spans="1:16" ht="70.150000000000006" hidden="1" customHeight="1">
      <c r="A3313" s="80" t="s">
        <v>16116</v>
      </c>
      <c r="B3313" s="1">
        <v>610</v>
      </c>
      <c r="C3313" s="2" t="s">
        <v>7783</v>
      </c>
      <c r="D3313" s="1" t="s">
        <v>7784</v>
      </c>
      <c r="E3313" s="1" t="str">
        <f t="shared" si="153"/>
        <v/>
      </c>
      <c r="G3313" s="1" t="s">
        <v>17857</v>
      </c>
      <c r="H3313" s="9"/>
      <c r="I3313" s="17" t="str">
        <f t="shared" si="154"/>
        <v/>
      </c>
      <c r="J3313" s="2" t="s">
        <v>7784</v>
      </c>
      <c r="K3313" s="2" t="s">
        <v>7785</v>
      </c>
      <c r="L3313" s="2" t="s">
        <v>7786</v>
      </c>
      <c r="M3313" s="17">
        <v>1</v>
      </c>
      <c r="N3313" s="38"/>
      <c r="O3313" s="80">
        <f>MATCH(C3313,大汇总!$A$2:$A$6000,0)</f>
        <v>3144</v>
      </c>
      <c r="P3313">
        <f t="shared" ca="1" si="155"/>
        <v>0.59558885803693395</v>
      </c>
    </row>
    <row r="3314" spans="1:16" ht="70.150000000000006" hidden="1" customHeight="1">
      <c r="A3314" s="80" t="s">
        <v>16114</v>
      </c>
      <c r="B3314" s="1">
        <v>610</v>
      </c>
      <c r="C3314" s="2" t="s">
        <v>3148</v>
      </c>
      <c r="D3314" s="1" t="s">
        <v>3149</v>
      </c>
      <c r="E3314" s="1" t="str">
        <f t="shared" si="153"/>
        <v/>
      </c>
      <c r="G3314" s="1"/>
      <c r="H3314" s="9"/>
      <c r="I3314" s="1" t="str">
        <f t="shared" si="154"/>
        <v/>
      </c>
      <c r="J3314" s="2" t="s">
        <v>3151</v>
      </c>
      <c r="K3314" s="2" t="s">
        <v>3150</v>
      </c>
      <c r="L3314" s="2" t="s">
        <v>3149</v>
      </c>
      <c r="M3314" s="1">
        <v>3</v>
      </c>
      <c r="N3314" s="33"/>
      <c r="O3314" s="80">
        <f>MATCH(C3314,大汇总!$A$2:$A$6000,0)</f>
        <v>956</v>
      </c>
      <c r="P3314">
        <f t="shared" ca="1" si="155"/>
        <v>0.13353221380918068</v>
      </c>
    </row>
    <row r="3315" spans="1:16" ht="70.150000000000006" hidden="1" customHeight="1">
      <c r="A3315" s="80" t="s">
        <v>16120</v>
      </c>
      <c r="B3315" s="54">
        <v>610</v>
      </c>
      <c r="C3315" s="2" t="s">
        <v>14234</v>
      </c>
      <c r="D3315" s="1" t="s">
        <v>13901</v>
      </c>
      <c r="E3315" s="9" t="str">
        <f t="shared" si="153"/>
        <v/>
      </c>
      <c r="F3315" s="80" t="s">
        <v>17970</v>
      </c>
      <c r="G3315" s="9" t="s">
        <v>17860</v>
      </c>
      <c r="H3315" s="9">
        <v>1</v>
      </c>
      <c r="I3315" s="17" t="str">
        <f t="shared" si="154"/>
        <v>√</v>
      </c>
      <c r="J3315" s="2" t="s">
        <v>13901</v>
      </c>
      <c r="K3315" s="2" t="s">
        <v>14235</v>
      </c>
      <c r="L3315" s="2" t="s">
        <v>14231</v>
      </c>
      <c r="M3315" s="17">
        <v>1</v>
      </c>
      <c r="N3315" s="25"/>
      <c r="O3315" s="80">
        <f>MATCH(C3315,大汇总!$A$2:$A$6000,0)</f>
        <v>2444</v>
      </c>
      <c r="P3315">
        <f t="shared" ca="1" si="155"/>
        <v>0.47116716478736453</v>
      </c>
    </row>
    <row r="3316" spans="1:16" ht="70.150000000000006" hidden="1" customHeight="1">
      <c r="A3316" s="80" t="s">
        <v>16115</v>
      </c>
      <c r="B3316" s="1">
        <v>611</v>
      </c>
      <c r="C3316" s="2" t="s">
        <v>15795</v>
      </c>
      <c r="D3316" s="1" t="s">
        <v>5607</v>
      </c>
      <c r="E3316" s="1" t="str">
        <f t="shared" si="153"/>
        <v/>
      </c>
      <c r="G3316" s="1"/>
      <c r="H3316" s="9">
        <v>3</v>
      </c>
      <c r="I3316" s="17" t="str">
        <f t="shared" si="154"/>
        <v>√</v>
      </c>
      <c r="J3316" s="2" t="s">
        <v>4159</v>
      </c>
      <c r="K3316" s="2" t="s">
        <v>5608</v>
      </c>
      <c r="L3316" s="2" t="s">
        <v>5607</v>
      </c>
      <c r="M3316" s="17">
        <v>3</v>
      </c>
      <c r="N3316" s="24"/>
      <c r="O3316" s="80">
        <f>MATCH(C3316,大汇总!$A$2:$A$6000,0)</f>
        <v>4802</v>
      </c>
      <c r="P3316">
        <f t="shared" ca="1" si="155"/>
        <v>9.288667472749923E-4</v>
      </c>
    </row>
    <row r="3317" spans="1:16" ht="70.150000000000006" hidden="1" customHeight="1">
      <c r="A3317" s="80" t="s">
        <v>16116</v>
      </c>
      <c r="B3317" s="1">
        <v>611</v>
      </c>
      <c r="C3317" s="2" t="s">
        <v>7787</v>
      </c>
      <c r="D3317" s="1" t="s">
        <v>7788</v>
      </c>
      <c r="E3317" s="1" t="str">
        <f t="shared" si="153"/>
        <v/>
      </c>
      <c r="G3317" s="1" t="s">
        <v>17857</v>
      </c>
      <c r="H3317" s="9"/>
      <c r="I3317" s="17" t="str">
        <f t="shared" si="154"/>
        <v/>
      </c>
      <c r="J3317" s="2" t="s">
        <v>7788</v>
      </c>
      <c r="K3317" s="2" t="s">
        <v>7789</v>
      </c>
      <c r="L3317" s="2" t="s">
        <v>7790</v>
      </c>
      <c r="M3317" s="17">
        <v>1</v>
      </c>
      <c r="N3317" s="38"/>
      <c r="O3317" s="80">
        <f>MATCH(C3317,大汇总!$A$2:$A$6000,0)</f>
        <v>4541</v>
      </c>
      <c r="P3317">
        <f t="shared" ca="1" si="155"/>
        <v>0.87570812310351942</v>
      </c>
    </row>
    <row r="3318" spans="1:16" ht="70.150000000000006" hidden="1" customHeight="1">
      <c r="A3318" s="80" t="s">
        <v>16114</v>
      </c>
      <c r="B3318" s="1">
        <v>611</v>
      </c>
      <c r="C3318" s="2" t="s">
        <v>3152</v>
      </c>
      <c r="D3318" s="1" t="s">
        <v>3153</v>
      </c>
      <c r="E3318" s="1" t="str">
        <f t="shared" si="153"/>
        <v/>
      </c>
      <c r="G3318" s="1"/>
      <c r="H3318" s="9"/>
      <c r="I3318" s="1" t="str">
        <f t="shared" si="154"/>
        <v/>
      </c>
      <c r="J3318" s="2" t="s">
        <v>3154</v>
      </c>
      <c r="K3318" s="2" t="s">
        <v>3153</v>
      </c>
      <c r="L3318" s="2" t="s">
        <v>3155</v>
      </c>
      <c r="M3318" s="1">
        <v>2</v>
      </c>
      <c r="N3318" s="33"/>
      <c r="O3318" s="80">
        <f>MATCH(C3318,大汇总!$A$2:$A$6000,0)</f>
        <v>2901</v>
      </c>
      <c r="P3318">
        <f t="shared" ca="1" si="155"/>
        <v>0.66107743806530228</v>
      </c>
    </row>
    <row r="3319" spans="1:16" ht="70.150000000000006" hidden="1" customHeight="1">
      <c r="A3319" s="80" t="s">
        <v>16120</v>
      </c>
      <c r="B3319" s="54">
        <v>611</v>
      </c>
      <c r="C3319" s="2" t="s">
        <v>14236</v>
      </c>
      <c r="D3319" s="1" t="s">
        <v>11743</v>
      </c>
      <c r="E3319" s="9" t="str">
        <f t="shared" si="153"/>
        <v/>
      </c>
      <c r="F3319" s="80" t="s">
        <v>17970</v>
      </c>
      <c r="G3319" s="9" t="s">
        <v>17860</v>
      </c>
      <c r="H3319" s="9">
        <v>2</v>
      </c>
      <c r="I3319" s="17" t="str">
        <f t="shared" si="154"/>
        <v>√</v>
      </c>
      <c r="J3319" s="2" t="s">
        <v>4826</v>
      </c>
      <c r="K3319" s="2" t="s">
        <v>11743</v>
      </c>
      <c r="L3319" s="2" t="s">
        <v>4821</v>
      </c>
      <c r="M3319" s="17">
        <v>2</v>
      </c>
      <c r="N3319" s="25"/>
      <c r="O3319" s="80" t="e">
        <f>MATCH(C3319,大汇总!$A$2:$A$6000,0)</f>
        <v>#N/A</v>
      </c>
      <c r="P3319">
        <f t="shared" ca="1" si="155"/>
        <v>0.18476169672700904</v>
      </c>
    </row>
    <row r="3320" spans="1:16" ht="70.150000000000006" hidden="1" customHeight="1">
      <c r="A3320" s="80" t="s">
        <v>16115</v>
      </c>
      <c r="B3320" s="1">
        <v>612</v>
      </c>
      <c r="C3320" s="2" t="s">
        <v>15796</v>
      </c>
      <c r="D3320" s="1" t="s">
        <v>5609</v>
      </c>
      <c r="E3320" s="1" t="str">
        <f t="shared" si="153"/>
        <v/>
      </c>
      <c r="G3320" s="1"/>
      <c r="H3320" s="9">
        <v>2</v>
      </c>
      <c r="I3320" s="17" t="str">
        <f t="shared" si="154"/>
        <v>√</v>
      </c>
      <c r="J3320" s="2" t="s">
        <v>5610</v>
      </c>
      <c r="K3320" s="2" t="s">
        <v>5609</v>
      </c>
      <c r="L3320" s="2" t="s">
        <v>4163</v>
      </c>
      <c r="M3320" s="17">
        <v>2</v>
      </c>
      <c r="N3320" s="24"/>
      <c r="O3320" s="80">
        <f>MATCH(C3320,大汇总!$A$2:$A$6000,0)</f>
        <v>4801</v>
      </c>
      <c r="P3320">
        <f t="shared" ca="1" si="155"/>
        <v>0.4500522090445872</v>
      </c>
    </row>
    <row r="3321" spans="1:16" ht="70.150000000000006" hidden="1" customHeight="1">
      <c r="A3321" s="80" t="s">
        <v>16116</v>
      </c>
      <c r="B3321" s="1">
        <v>612</v>
      </c>
      <c r="C3321" s="2" t="s">
        <v>7791</v>
      </c>
      <c r="D3321" s="1" t="s">
        <v>7792</v>
      </c>
      <c r="E3321" s="1" t="str">
        <f t="shared" si="153"/>
        <v/>
      </c>
      <c r="G3321" s="1" t="s">
        <v>17857</v>
      </c>
      <c r="H3321" s="9"/>
      <c r="I3321" s="17" t="str">
        <f t="shared" si="154"/>
        <v/>
      </c>
      <c r="J3321" s="2" t="s">
        <v>7793</v>
      </c>
      <c r="K3321" s="2" t="s">
        <v>7792</v>
      </c>
      <c r="L3321" s="2" t="s">
        <v>7794</v>
      </c>
      <c r="M3321" s="17">
        <v>2</v>
      </c>
      <c r="N3321" s="38"/>
      <c r="O3321" s="80">
        <f>MATCH(C3321,大汇总!$A$2:$A$6000,0)</f>
        <v>4520</v>
      </c>
      <c r="P3321">
        <f t="shared" ca="1" si="155"/>
        <v>0.26516861139633563</v>
      </c>
    </row>
    <row r="3322" spans="1:16" ht="70.150000000000006" hidden="1" customHeight="1">
      <c r="A3322" s="80" t="s">
        <v>16114</v>
      </c>
      <c r="B3322" s="1">
        <v>612</v>
      </c>
      <c r="C3322" s="2" t="s">
        <v>3156</v>
      </c>
      <c r="D3322" s="1" t="s">
        <v>2381</v>
      </c>
      <c r="E3322" s="1" t="str">
        <f t="shared" si="153"/>
        <v/>
      </c>
      <c r="G3322" s="1"/>
      <c r="H3322" s="9"/>
      <c r="I3322" s="1" t="str">
        <f t="shared" si="154"/>
        <v/>
      </c>
      <c r="J3322" s="2"/>
      <c r="K3322" s="2"/>
      <c r="L3322" s="2" t="s">
        <v>2381</v>
      </c>
      <c r="M3322" s="1">
        <v>3</v>
      </c>
      <c r="N3322" s="33"/>
      <c r="O3322" s="80" t="e">
        <f>MATCH(C3322,大汇总!$A$2:$A$6000,0)</f>
        <v>#N/A</v>
      </c>
      <c r="P3322">
        <f t="shared" ca="1" si="155"/>
        <v>0.62595233051272914</v>
      </c>
    </row>
    <row r="3323" spans="1:16" ht="70.150000000000006" hidden="1" customHeight="1">
      <c r="A3323" s="80" t="s">
        <v>16120</v>
      </c>
      <c r="B3323" s="54">
        <v>612</v>
      </c>
      <c r="C3323" s="2" t="s">
        <v>14237</v>
      </c>
      <c r="D3323" s="1">
        <v>6.9999999999999993E-3</v>
      </c>
      <c r="E3323" s="9" t="str">
        <f t="shared" si="153"/>
        <v/>
      </c>
      <c r="F3323" s="80" t="s">
        <v>17970</v>
      </c>
      <c r="G3323" s="9" t="s">
        <v>17860</v>
      </c>
      <c r="H3323" s="9">
        <v>1</v>
      </c>
      <c r="I3323" s="17" t="str">
        <f t="shared" si="154"/>
        <v>√</v>
      </c>
      <c r="J3323" s="2">
        <v>6.9999999999999993E-3</v>
      </c>
      <c r="K3323" s="2">
        <v>0.02</v>
      </c>
      <c r="L3323" s="2">
        <v>1.3999999999999999E-2</v>
      </c>
      <c r="M3323" s="17">
        <v>1</v>
      </c>
      <c r="N3323" s="25"/>
      <c r="O3323" s="80">
        <f>MATCH(C3323,大汇总!$A$2:$A$6000,0)</f>
        <v>670</v>
      </c>
      <c r="P3323">
        <f t="shared" ca="1" si="155"/>
        <v>2.5743329091918121E-2</v>
      </c>
    </row>
    <row r="3324" spans="1:16" ht="70.150000000000006" hidden="1" customHeight="1">
      <c r="A3324" s="80" t="s">
        <v>16115</v>
      </c>
      <c r="B3324" s="1">
        <v>613</v>
      </c>
      <c r="C3324" s="2" t="s">
        <v>15797</v>
      </c>
      <c r="D3324" s="1" t="s">
        <v>5611</v>
      </c>
      <c r="E3324" s="1" t="str">
        <f t="shared" si="153"/>
        <v/>
      </c>
      <c r="G3324" s="1"/>
      <c r="H3324" s="9">
        <v>2</v>
      </c>
      <c r="I3324" s="17" t="str">
        <f t="shared" si="154"/>
        <v>√</v>
      </c>
      <c r="J3324" s="2" t="s">
        <v>5612</v>
      </c>
      <c r="K3324" s="2" t="s">
        <v>5611</v>
      </c>
      <c r="L3324" s="2" t="s">
        <v>5613</v>
      </c>
      <c r="M3324" s="17">
        <v>2</v>
      </c>
      <c r="N3324" s="24"/>
      <c r="O3324" s="80">
        <f>MATCH(C3324,大汇总!$A$2:$A$6000,0)</f>
        <v>191</v>
      </c>
      <c r="P3324">
        <f t="shared" ca="1" si="155"/>
        <v>0.57933163782765307</v>
      </c>
    </row>
    <row r="3325" spans="1:16" ht="70.150000000000006" hidden="1" customHeight="1">
      <c r="A3325" s="80" t="s">
        <v>16116</v>
      </c>
      <c r="B3325" s="1">
        <v>613</v>
      </c>
      <c r="C3325" s="2" t="s">
        <v>7795</v>
      </c>
      <c r="D3325" s="1" t="s">
        <v>7796</v>
      </c>
      <c r="E3325" s="1" t="str">
        <f t="shared" si="153"/>
        <v/>
      </c>
      <c r="G3325" s="1" t="s">
        <v>17857</v>
      </c>
      <c r="H3325" s="9"/>
      <c r="I3325" s="17" t="str">
        <f t="shared" si="154"/>
        <v/>
      </c>
      <c r="J3325" s="2" t="s">
        <v>7798</v>
      </c>
      <c r="K3325" s="2" t="s">
        <v>7797</v>
      </c>
      <c r="L3325" s="2" t="s">
        <v>7796</v>
      </c>
      <c r="M3325" s="17">
        <v>3</v>
      </c>
      <c r="N3325" s="38"/>
      <c r="O3325" s="80">
        <f>MATCH(C3325,大汇总!$A$2:$A$6000,0)</f>
        <v>3058</v>
      </c>
      <c r="P3325">
        <f t="shared" ca="1" si="155"/>
        <v>0.73201706158237345</v>
      </c>
    </row>
    <row r="3326" spans="1:16" ht="70.150000000000006" hidden="1" customHeight="1">
      <c r="A3326" s="80" t="s">
        <v>16114</v>
      </c>
      <c r="B3326" s="1">
        <v>613</v>
      </c>
      <c r="C3326" s="2" t="s">
        <v>3157</v>
      </c>
      <c r="D3326" s="1" t="s">
        <v>3158</v>
      </c>
      <c r="E3326" s="1" t="str">
        <f t="shared" si="153"/>
        <v/>
      </c>
      <c r="G3326" s="1"/>
      <c r="H3326" s="9"/>
      <c r="I3326" s="1" t="str">
        <f t="shared" si="154"/>
        <v/>
      </c>
      <c r="J3326" s="2" t="s">
        <v>3159</v>
      </c>
      <c r="K3326" s="2" t="s">
        <v>3158</v>
      </c>
      <c r="L3326" s="2" t="s">
        <v>3160</v>
      </c>
      <c r="M3326" s="1">
        <v>2</v>
      </c>
      <c r="N3326" s="33"/>
      <c r="O3326" s="80">
        <f>MATCH(C3326,大汇总!$A$2:$A$6000,0)</f>
        <v>3319</v>
      </c>
      <c r="P3326">
        <f t="shared" ca="1" si="155"/>
        <v>9.0244084906643263E-2</v>
      </c>
    </row>
    <row r="3327" spans="1:16" ht="70.150000000000006" hidden="1" customHeight="1">
      <c r="A3327" s="80" t="s">
        <v>16120</v>
      </c>
      <c r="B3327" s="54">
        <v>613</v>
      </c>
      <c r="C3327" s="2" t="s">
        <v>14238</v>
      </c>
      <c r="D3327" s="1" t="s">
        <v>13901</v>
      </c>
      <c r="E3327" s="9" t="str">
        <f t="shared" si="153"/>
        <v/>
      </c>
      <c r="F3327" s="80" t="s">
        <v>17970</v>
      </c>
      <c r="G3327" s="9" t="s">
        <v>17860</v>
      </c>
      <c r="H3327" s="9">
        <v>1</v>
      </c>
      <c r="I3327" s="17" t="str">
        <f t="shared" si="154"/>
        <v>√</v>
      </c>
      <c r="J3327" s="2" t="s">
        <v>13901</v>
      </c>
      <c r="K3327" s="2" t="s">
        <v>14239</v>
      </c>
      <c r="L3327" s="2" t="s">
        <v>14240</v>
      </c>
      <c r="M3327" s="17">
        <v>1</v>
      </c>
      <c r="N3327" s="25"/>
      <c r="O3327" s="80">
        <f>MATCH(C3327,大汇总!$A$2:$A$6000,0)</f>
        <v>2439</v>
      </c>
      <c r="P3327">
        <f t="shared" ca="1" si="155"/>
        <v>0.71481440807987884</v>
      </c>
    </row>
    <row r="3328" spans="1:16" ht="70.150000000000006" hidden="1" customHeight="1">
      <c r="A3328" s="80" t="s">
        <v>16115</v>
      </c>
      <c r="B3328" s="1">
        <v>614</v>
      </c>
      <c r="C3328" s="2" t="s">
        <v>15798</v>
      </c>
      <c r="D3328" s="1" t="s">
        <v>5614</v>
      </c>
      <c r="E3328" s="1" t="str">
        <f t="shared" si="153"/>
        <v/>
      </c>
      <c r="G3328" s="1"/>
      <c r="H3328" s="9">
        <v>1</v>
      </c>
      <c r="I3328" s="17" t="str">
        <f t="shared" si="154"/>
        <v>√</v>
      </c>
      <c r="J3328" s="2" t="s">
        <v>5614</v>
      </c>
      <c r="K3328" s="2" t="s">
        <v>5615</v>
      </c>
      <c r="L3328" s="2" t="s">
        <v>5616</v>
      </c>
      <c r="M3328" s="17">
        <v>1</v>
      </c>
      <c r="N3328" s="24"/>
      <c r="O3328" s="80">
        <f>MATCH(C3328,大汇总!$A$2:$A$6000,0)</f>
        <v>1777</v>
      </c>
      <c r="P3328">
        <f t="shared" ca="1" si="155"/>
        <v>0.31724529675005209</v>
      </c>
    </row>
    <row r="3329" spans="1:16" ht="70.150000000000006" hidden="1" customHeight="1">
      <c r="A3329" s="80" t="s">
        <v>16116</v>
      </c>
      <c r="B3329" s="1">
        <v>614</v>
      </c>
      <c r="C3329" s="2" t="s">
        <v>7799</v>
      </c>
      <c r="D3329" s="1" t="s">
        <v>7800</v>
      </c>
      <c r="E3329" s="1" t="str">
        <f t="shared" si="153"/>
        <v/>
      </c>
      <c r="G3329" s="1" t="s">
        <v>17857</v>
      </c>
      <c r="H3329" s="9"/>
      <c r="I3329" s="17" t="str">
        <f t="shared" si="154"/>
        <v/>
      </c>
      <c r="J3329" s="2" t="s">
        <v>7800</v>
      </c>
      <c r="K3329" s="2" t="s">
        <v>7801</v>
      </c>
      <c r="L3329" s="2" t="s">
        <v>7802</v>
      </c>
      <c r="M3329" s="17">
        <v>1</v>
      </c>
      <c r="N3329" s="38"/>
      <c r="O3329" s="80">
        <f>MATCH(C3329,大汇总!$A$2:$A$6000,0)</f>
        <v>3068</v>
      </c>
      <c r="P3329">
        <f t="shared" ca="1" si="155"/>
        <v>0.2034166925710279</v>
      </c>
    </row>
    <row r="3330" spans="1:16" ht="70.150000000000006" hidden="1" customHeight="1">
      <c r="A3330" s="80" t="s">
        <v>16114</v>
      </c>
      <c r="B3330" s="1">
        <v>614</v>
      </c>
      <c r="C3330" s="2" t="s">
        <v>3161</v>
      </c>
      <c r="D3330" s="1" t="s">
        <v>3162</v>
      </c>
      <c r="E3330" s="1" t="str">
        <f t="shared" ref="E3330:E3393" si="156">IF(I3330="×",IF(M3330=1,J3330,IF(M3330=2,K3330,IF(M3330=3,L3330,""))),"")</f>
        <v/>
      </c>
      <c r="G3330" s="1"/>
      <c r="H3330" s="9"/>
      <c r="I3330" s="1" t="str">
        <f t="shared" ref="I3330:I3393" si="157">IF(H3330="","",IF(H3330=M3330,"√","×"))</f>
        <v/>
      </c>
      <c r="J3330" s="2" t="s">
        <v>3163</v>
      </c>
      <c r="K3330" s="2" t="s">
        <v>3162</v>
      </c>
      <c r="L3330" s="2" t="s">
        <v>3164</v>
      </c>
      <c r="M3330" s="1">
        <v>2</v>
      </c>
      <c r="N3330" s="33"/>
      <c r="O3330" s="80">
        <f>MATCH(C3330,大汇总!$A$2:$A$6000,0)</f>
        <v>4182</v>
      </c>
      <c r="P3330">
        <f t="shared" ref="P3330:P3393" ca="1" si="158">RAND()</f>
        <v>0.80431431184339974</v>
      </c>
    </row>
    <row r="3331" spans="1:16" ht="70.150000000000006" hidden="1" customHeight="1">
      <c r="A3331" s="80" t="s">
        <v>16120</v>
      </c>
      <c r="B3331" s="54">
        <v>614</v>
      </c>
      <c r="C3331" s="2" t="s">
        <v>14241</v>
      </c>
      <c r="D3331" s="1">
        <v>1.3999999999999999E-2</v>
      </c>
      <c r="E3331" s="9" t="str">
        <f t="shared" si="156"/>
        <v/>
      </c>
      <c r="F3331" s="80" t="s">
        <v>17970</v>
      </c>
      <c r="G3331" s="9" t="s">
        <v>17860</v>
      </c>
      <c r="H3331" s="9">
        <v>2</v>
      </c>
      <c r="I3331" s="17" t="str">
        <f t="shared" si="157"/>
        <v>√</v>
      </c>
      <c r="J3331" s="2">
        <v>0.02</v>
      </c>
      <c r="K3331" s="2">
        <v>1.3999999999999999E-2</v>
      </c>
      <c r="L3331" s="2">
        <v>6.9999999999999993E-3</v>
      </c>
      <c r="M3331" s="17">
        <v>2</v>
      </c>
      <c r="N3331" s="25"/>
      <c r="O3331" s="80">
        <f>MATCH(C3331,大汇总!$A$2:$A$6000,0)</f>
        <v>2438</v>
      </c>
      <c r="P3331">
        <f t="shared" ca="1" si="158"/>
        <v>0.53036515271826457</v>
      </c>
    </row>
    <row r="3332" spans="1:16" ht="70.150000000000006" hidden="1" customHeight="1">
      <c r="A3332" s="80" t="s">
        <v>16115</v>
      </c>
      <c r="B3332" s="1">
        <v>615</v>
      </c>
      <c r="C3332" s="2" t="s">
        <v>15799</v>
      </c>
      <c r="D3332" s="1" t="s">
        <v>5617</v>
      </c>
      <c r="E3332" s="1" t="str">
        <f t="shared" si="156"/>
        <v/>
      </c>
      <c r="G3332" s="1" t="s">
        <v>17860</v>
      </c>
      <c r="H3332" s="9">
        <v>2</v>
      </c>
      <c r="I3332" s="17" t="str">
        <f t="shared" si="157"/>
        <v>√</v>
      </c>
      <c r="J3332" s="2" t="s">
        <v>5618</v>
      </c>
      <c r="K3332" s="2" t="s">
        <v>5617</v>
      </c>
      <c r="L3332" s="2" t="s">
        <v>4177</v>
      </c>
      <c r="M3332" s="17">
        <v>2</v>
      </c>
      <c r="N3332" s="24"/>
      <c r="O3332" s="80">
        <f>MATCH(C3332,大汇总!$A$2:$A$6000,0)</f>
        <v>3415</v>
      </c>
      <c r="P3332">
        <f t="shared" ca="1" si="158"/>
        <v>0.99801897336408751</v>
      </c>
    </row>
    <row r="3333" spans="1:16" ht="70.150000000000006" hidden="1" customHeight="1">
      <c r="A3333" s="80" t="s">
        <v>16116</v>
      </c>
      <c r="B3333" s="1">
        <v>615</v>
      </c>
      <c r="C3333" s="2" t="s">
        <v>7803</v>
      </c>
      <c r="D3333" s="1" t="s">
        <v>7804</v>
      </c>
      <c r="E3333" s="1" t="str">
        <f t="shared" si="156"/>
        <v/>
      </c>
      <c r="G3333" s="1" t="s">
        <v>17857</v>
      </c>
      <c r="H3333" s="9"/>
      <c r="I3333" s="17" t="str">
        <f t="shared" si="157"/>
        <v/>
      </c>
      <c r="J3333" s="2" t="s">
        <v>7805</v>
      </c>
      <c r="K3333" s="2" t="s">
        <v>7804</v>
      </c>
      <c r="L3333" s="2" t="s">
        <v>7806</v>
      </c>
      <c r="M3333" s="17">
        <v>2</v>
      </c>
      <c r="N3333" s="38"/>
      <c r="O3333" s="80">
        <f>MATCH(C3333,大汇总!$A$2:$A$6000,0)</f>
        <v>3070</v>
      </c>
      <c r="P3333">
        <f t="shared" ca="1" si="158"/>
        <v>0.82096952312037363</v>
      </c>
    </row>
    <row r="3334" spans="1:16" ht="70.150000000000006" hidden="1" customHeight="1">
      <c r="A3334" s="80" t="s">
        <v>16114</v>
      </c>
      <c r="B3334" s="1">
        <v>615</v>
      </c>
      <c r="C3334" s="2" t="s">
        <v>3165</v>
      </c>
      <c r="D3334" s="1" t="s">
        <v>3166</v>
      </c>
      <c r="E3334" s="1" t="str">
        <f t="shared" si="156"/>
        <v/>
      </c>
      <c r="G3334" s="1"/>
      <c r="H3334" s="9"/>
      <c r="I3334" s="1" t="str">
        <f t="shared" si="157"/>
        <v/>
      </c>
      <c r="J3334" s="2" t="s">
        <v>3167</v>
      </c>
      <c r="K3334" s="2" t="s">
        <v>3166</v>
      </c>
      <c r="L3334" s="2" t="s">
        <v>3168</v>
      </c>
      <c r="M3334" s="1">
        <v>2</v>
      </c>
      <c r="N3334" s="33"/>
      <c r="O3334" s="80">
        <f>MATCH(C3334,大汇总!$A$2:$A$6000,0)</f>
        <v>2812</v>
      </c>
      <c r="P3334">
        <f t="shared" ca="1" si="158"/>
        <v>0.18475177979075241</v>
      </c>
    </row>
    <row r="3335" spans="1:16" ht="70.150000000000006" hidden="1" customHeight="1">
      <c r="A3335" s="80" t="s">
        <v>16120</v>
      </c>
      <c r="B3335" s="54">
        <v>615</v>
      </c>
      <c r="C3335" s="2" t="s">
        <v>14242</v>
      </c>
      <c r="D3335" s="1">
        <v>0.04</v>
      </c>
      <c r="E3335" s="9" t="str">
        <f t="shared" si="156"/>
        <v/>
      </c>
      <c r="F3335" s="80" t="s">
        <v>17970</v>
      </c>
      <c r="G3335" s="9" t="s">
        <v>17860</v>
      </c>
      <c r="H3335" s="9">
        <v>2</v>
      </c>
      <c r="I3335" s="17" t="str">
        <f t="shared" si="157"/>
        <v>√</v>
      </c>
      <c r="J3335" s="2">
        <v>6.9999999999999993E-3</v>
      </c>
      <c r="K3335" s="2">
        <v>0.04</v>
      </c>
      <c r="L3335" s="2">
        <v>1.3999999999999999E-2</v>
      </c>
      <c r="M3335" s="17">
        <v>2</v>
      </c>
      <c r="N3335" s="25"/>
      <c r="O3335" s="80">
        <f>MATCH(C3335,大汇总!$A$2:$A$6000,0)</f>
        <v>2437</v>
      </c>
      <c r="P3335">
        <f t="shared" ca="1" si="158"/>
        <v>0.81224153612504468</v>
      </c>
    </row>
    <row r="3336" spans="1:16" ht="70.150000000000006" hidden="1" customHeight="1">
      <c r="A3336" s="80" t="s">
        <v>16115</v>
      </c>
      <c r="B3336" s="1">
        <v>616</v>
      </c>
      <c r="C3336" s="2" t="s">
        <v>15800</v>
      </c>
      <c r="D3336" s="1" t="s">
        <v>5618</v>
      </c>
      <c r="E3336" s="1" t="str">
        <f t="shared" si="156"/>
        <v/>
      </c>
      <c r="G3336" s="1" t="s">
        <v>17860</v>
      </c>
      <c r="H3336" s="9"/>
      <c r="I3336" s="17" t="str">
        <f t="shared" si="157"/>
        <v/>
      </c>
      <c r="J3336" s="2" t="s">
        <v>5619</v>
      </c>
      <c r="K3336" s="2" t="s">
        <v>5618</v>
      </c>
      <c r="L3336" s="2" t="s">
        <v>4177</v>
      </c>
      <c r="M3336" s="17">
        <v>2</v>
      </c>
      <c r="N3336" s="24"/>
      <c r="O3336" s="80">
        <f>MATCH(C3336,大汇总!$A$2:$A$6000,0)</f>
        <v>3416</v>
      </c>
      <c r="P3336">
        <f t="shared" ca="1" si="158"/>
        <v>0.74692110167173364</v>
      </c>
    </row>
    <row r="3337" spans="1:16" ht="70.150000000000006" hidden="1" customHeight="1">
      <c r="A3337" s="80" t="s">
        <v>16116</v>
      </c>
      <c r="B3337" s="1">
        <v>616</v>
      </c>
      <c r="C3337" s="2" t="s">
        <v>7807</v>
      </c>
      <c r="D3337" s="1" t="s">
        <v>7808</v>
      </c>
      <c r="E3337" s="1" t="str">
        <f t="shared" si="156"/>
        <v/>
      </c>
      <c r="G3337" s="1" t="s">
        <v>17857</v>
      </c>
      <c r="H3337" s="9"/>
      <c r="I3337" s="17" t="str">
        <f t="shared" si="157"/>
        <v/>
      </c>
      <c r="J3337" s="2" t="s">
        <v>7810</v>
      </c>
      <c r="K3337" s="2" t="s">
        <v>7809</v>
      </c>
      <c r="L3337" s="2" t="s">
        <v>7808</v>
      </c>
      <c r="M3337" s="17">
        <v>3</v>
      </c>
      <c r="N3337" s="38"/>
      <c r="O3337" s="80">
        <f>MATCH(C3337,大汇总!$A$2:$A$6000,0)</f>
        <v>3067</v>
      </c>
      <c r="P3337">
        <f t="shared" ca="1" si="158"/>
        <v>0.59552289008041193</v>
      </c>
    </row>
    <row r="3338" spans="1:16" ht="70.150000000000006" hidden="1" customHeight="1">
      <c r="A3338" s="80" t="s">
        <v>16114</v>
      </c>
      <c r="B3338" s="1">
        <v>616</v>
      </c>
      <c r="C3338" s="2" t="s">
        <v>3169</v>
      </c>
      <c r="D3338" s="1" t="s">
        <v>3170</v>
      </c>
      <c r="E3338" s="1" t="str">
        <f t="shared" si="156"/>
        <v/>
      </c>
      <c r="G3338" s="1"/>
      <c r="H3338" s="9"/>
      <c r="I3338" s="1" t="str">
        <f t="shared" si="157"/>
        <v/>
      </c>
      <c r="J3338" s="2" t="s">
        <v>3170</v>
      </c>
      <c r="K3338" s="2" t="s">
        <v>3171</v>
      </c>
      <c r="L3338" s="2" t="s">
        <v>3172</v>
      </c>
      <c r="M3338" s="1">
        <v>1</v>
      </c>
      <c r="N3338" s="33"/>
      <c r="O3338" s="80">
        <f>MATCH(C3338,大汇总!$A$2:$A$6000,0)</f>
        <v>4906</v>
      </c>
      <c r="P3338">
        <f t="shared" ca="1" si="158"/>
        <v>0.9054133518539268</v>
      </c>
    </row>
    <row r="3339" spans="1:16" ht="70.150000000000006" hidden="1" customHeight="1">
      <c r="A3339" s="80" t="s">
        <v>16120</v>
      </c>
      <c r="B3339" s="54">
        <v>616</v>
      </c>
      <c r="C3339" s="2" t="s">
        <v>14243</v>
      </c>
      <c r="D3339" s="1" t="s">
        <v>13901</v>
      </c>
      <c r="E3339" s="9" t="str">
        <f t="shared" si="156"/>
        <v/>
      </c>
      <c r="F3339" s="80" t="s">
        <v>17970</v>
      </c>
      <c r="G3339" s="9" t="s">
        <v>17860</v>
      </c>
      <c r="H3339" s="9">
        <v>1</v>
      </c>
      <c r="I3339" s="17" t="str">
        <f t="shared" si="157"/>
        <v>√</v>
      </c>
      <c r="J3339" s="2" t="s">
        <v>13901</v>
      </c>
      <c r="K3339" s="2" t="s">
        <v>14244</v>
      </c>
      <c r="L3339" s="2" t="s">
        <v>14245</v>
      </c>
      <c r="M3339" s="17">
        <v>1</v>
      </c>
      <c r="N3339" s="25"/>
      <c r="O3339" s="80">
        <f>MATCH(C3339,大汇总!$A$2:$A$6000,0)</f>
        <v>2440</v>
      </c>
      <c r="P3339">
        <f t="shared" ca="1" si="158"/>
        <v>0.5102885270434343</v>
      </c>
    </row>
    <row r="3340" spans="1:16" ht="70.150000000000006" hidden="1" customHeight="1">
      <c r="A3340" s="80" t="s">
        <v>16115</v>
      </c>
      <c r="B3340" s="1">
        <v>617</v>
      </c>
      <c r="C3340" s="2" t="s">
        <v>15801</v>
      </c>
      <c r="D3340" s="1" t="s">
        <v>4182</v>
      </c>
      <c r="E3340" s="1" t="str">
        <f t="shared" si="156"/>
        <v/>
      </c>
      <c r="G3340" s="1" t="s">
        <v>17860</v>
      </c>
      <c r="H3340" s="9"/>
      <c r="I3340" s="17" t="str">
        <f t="shared" si="157"/>
        <v/>
      </c>
      <c r="J3340" s="2" t="s">
        <v>5620</v>
      </c>
      <c r="K3340" s="2" t="s">
        <v>4182</v>
      </c>
      <c r="L3340" s="2" t="s">
        <v>4180</v>
      </c>
      <c r="M3340" s="17">
        <v>2</v>
      </c>
      <c r="N3340" s="24"/>
      <c r="O3340" s="80" t="e">
        <f>MATCH(C3340,大汇总!$A$2:$A$6000,0)</f>
        <v>#N/A</v>
      </c>
      <c r="P3340">
        <f t="shared" ca="1" si="158"/>
        <v>6.3313861418807238E-2</v>
      </c>
    </row>
    <row r="3341" spans="1:16" ht="70.150000000000006" hidden="1" customHeight="1">
      <c r="A3341" s="80" t="s">
        <v>16116</v>
      </c>
      <c r="B3341" s="1">
        <v>617</v>
      </c>
      <c r="C3341" s="2" t="s">
        <v>7811</v>
      </c>
      <c r="D3341" s="1" t="s">
        <v>7812</v>
      </c>
      <c r="E3341" s="1" t="str">
        <f t="shared" si="156"/>
        <v/>
      </c>
      <c r="G3341" s="1" t="s">
        <v>17857</v>
      </c>
      <c r="H3341" s="9"/>
      <c r="I3341" s="17" t="str">
        <f t="shared" si="157"/>
        <v/>
      </c>
      <c r="J3341" s="2" t="s">
        <v>7813</v>
      </c>
      <c r="K3341" s="2" t="s">
        <v>7812</v>
      </c>
      <c r="L3341" s="2" t="s">
        <v>7814</v>
      </c>
      <c r="M3341" s="17">
        <v>2</v>
      </c>
      <c r="N3341" s="38"/>
      <c r="O3341" s="80">
        <f>MATCH(C3341,大汇总!$A$2:$A$6000,0)</f>
        <v>3072</v>
      </c>
      <c r="P3341">
        <f t="shared" ca="1" si="158"/>
        <v>0.28621249009955552</v>
      </c>
    </row>
    <row r="3342" spans="1:16" ht="70.150000000000006" hidden="1" customHeight="1">
      <c r="A3342" s="80" t="s">
        <v>16114</v>
      </c>
      <c r="B3342" s="1">
        <v>617</v>
      </c>
      <c r="C3342" s="2" t="s">
        <v>3173</v>
      </c>
      <c r="D3342" s="1" t="s">
        <v>3174</v>
      </c>
      <c r="E3342" s="1" t="str">
        <f t="shared" si="156"/>
        <v/>
      </c>
      <c r="G3342" s="1"/>
      <c r="H3342" s="9"/>
      <c r="I3342" s="1" t="str">
        <f t="shared" si="157"/>
        <v/>
      </c>
      <c r="J3342" s="2" t="s">
        <v>3175</v>
      </c>
      <c r="K3342" s="2" t="s">
        <v>3174</v>
      </c>
      <c r="L3342" s="2" t="s">
        <v>3176</v>
      </c>
      <c r="M3342" s="1">
        <v>2</v>
      </c>
      <c r="N3342" s="33"/>
      <c r="O3342" s="80">
        <f>MATCH(C3342,大汇总!$A$2:$A$6000,0)</f>
        <v>3317</v>
      </c>
      <c r="P3342">
        <f t="shared" ca="1" si="158"/>
        <v>0.28258683386099437</v>
      </c>
    </row>
    <row r="3343" spans="1:16" ht="70.150000000000006" hidden="1" customHeight="1">
      <c r="A3343" s="80" t="s">
        <v>16120</v>
      </c>
      <c r="B3343" s="54">
        <v>617</v>
      </c>
      <c r="C3343" s="2" t="s">
        <v>14246</v>
      </c>
      <c r="D3343" s="1" t="s">
        <v>14247</v>
      </c>
      <c r="E3343" s="9" t="str">
        <f t="shared" si="156"/>
        <v/>
      </c>
      <c r="F3343" s="138" t="s">
        <v>17973</v>
      </c>
      <c r="G3343" s="9" t="s">
        <v>17860</v>
      </c>
      <c r="H3343" s="9"/>
      <c r="I3343" s="17" t="str">
        <f t="shared" si="157"/>
        <v/>
      </c>
      <c r="J3343" s="2" t="s">
        <v>14248</v>
      </c>
      <c r="K3343" s="2" t="s">
        <v>14247</v>
      </c>
      <c r="L3343" s="2" t="s">
        <v>4423</v>
      </c>
      <c r="M3343" s="17">
        <v>2</v>
      </c>
      <c r="N3343" s="25"/>
      <c r="O3343" s="80">
        <f>MATCH(C3343,大汇总!$A$2:$A$6000,0)</f>
        <v>2436</v>
      </c>
      <c r="P3343">
        <f t="shared" ca="1" si="158"/>
        <v>0.58024865520347169</v>
      </c>
    </row>
    <row r="3344" spans="1:16" ht="70.150000000000006" hidden="1" customHeight="1">
      <c r="A3344" s="80" t="s">
        <v>16115</v>
      </c>
      <c r="B3344" s="1">
        <v>618</v>
      </c>
      <c r="C3344" s="2" t="s">
        <v>15802</v>
      </c>
      <c r="D3344" s="1" t="s">
        <v>5621</v>
      </c>
      <c r="E3344" s="1" t="str">
        <f t="shared" si="156"/>
        <v/>
      </c>
      <c r="G3344" s="1" t="s">
        <v>17860</v>
      </c>
      <c r="H3344" s="9"/>
      <c r="I3344" s="17" t="str">
        <f t="shared" si="157"/>
        <v/>
      </c>
      <c r="J3344" s="2" t="s">
        <v>4182</v>
      </c>
      <c r="K3344" s="2" t="s">
        <v>4181</v>
      </c>
      <c r="L3344" s="2" t="s">
        <v>5621</v>
      </c>
      <c r="M3344" s="17">
        <v>3</v>
      </c>
      <c r="N3344" s="24"/>
      <c r="O3344" s="80" t="e">
        <f>MATCH(C3344,大汇总!$A$2:$A$6000,0)</f>
        <v>#N/A</v>
      </c>
      <c r="P3344">
        <f t="shared" ca="1" si="158"/>
        <v>0.78109105433226067</v>
      </c>
    </row>
    <row r="3345" spans="1:16" ht="70.150000000000006" hidden="1" customHeight="1">
      <c r="A3345" s="80" t="s">
        <v>16116</v>
      </c>
      <c r="B3345" s="1">
        <v>618</v>
      </c>
      <c r="C3345" s="2" t="s">
        <v>7815</v>
      </c>
      <c r="D3345" s="1" t="s">
        <v>7816</v>
      </c>
      <c r="E3345" s="1" t="str">
        <f t="shared" si="156"/>
        <v/>
      </c>
      <c r="G3345" s="1" t="s">
        <v>17857</v>
      </c>
      <c r="H3345" s="9"/>
      <c r="I3345" s="17" t="str">
        <f t="shared" si="157"/>
        <v/>
      </c>
      <c r="J3345" s="2" t="s">
        <v>7817</v>
      </c>
      <c r="K3345" s="2" t="s">
        <v>7816</v>
      </c>
      <c r="L3345" s="2" t="s">
        <v>7818</v>
      </c>
      <c r="M3345" s="17">
        <v>2</v>
      </c>
      <c r="N3345" s="38"/>
      <c r="O3345" s="80">
        <f>MATCH(C3345,大汇总!$A$2:$A$6000,0)</f>
        <v>3077</v>
      </c>
      <c r="P3345">
        <f t="shared" ca="1" si="158"/>
        <v>0.63830199877112426</v>
      </c>
    </row>
    <row r="3346" spans="1:16" ht="70.150000000000006" hidden="1" customHeight="1">
      <c r="A3346" s="80" t="s">
        <v>16114</v>
      </c>
      <c r="B3346" s="1">
        <v>618</v>
      </c>
      <c r="C3346" s="2" t="s">
        <v>3177</v>
      </c>
      <c r="D3346" s="1" t="s">
        <v>3178</v>
      </c>
      <c r="E3346" s="1" t="str">
        <f t="shared" si="156"/>
        <v/>
      </c>
      <c r="G3346" s="1" t="s">
        <v>17860</v>
      </c>
      <c r="H3346" s="9"/>
      <c r="I3346" s="1" t="str">
        <f t="shared" si="157"/>
        <v/>
      </c>
      <c r="J3346" s="2" t="s">
        <v>3178</v>
      </c>
      <c r="K3346" s="2" t="s">
        <v>3179</v>
      </c>
      <c r="L3346" s="2" t="s">
        <v>3180</v>
      </c>
      <c r="M3346" s="1">
        <v>1</v>
      </c>
      <c r="N3346" s="33"/>
      <c r="O3346" s="80" t="e">
        <f>MATCH(C3346,大汇总!$A$2:$A$6000,0)</f>
        <v>#N/A</v>
      </c>
      <c r="P3346">
        <f t="shared" ca="1" si="158"/>
        <v>0.64192480393549456</v>
      </c>
    </row>
    <row r="3347" spans="1:16" ht="70.150000000000006" hidden="1" customHeight="1">
      <c r="A3347" s="80" t="s">
        <v>16120</v>
      </c>
      <c r="B3347" s="54">
        <v>618</v>
      </c>
      <c r="C3347" s="2" t="s">
        <v>14249</v>
      </c>
      <c r="D3347" s="1" t="s">
        <v>8319</v>
      </c>
      <c r="E3347" s="9" t="str">
        <f t="shared" si="156"/>
        <v/>
      </c>
      <c r="G3347" s="9" t="s">
        <v>17860</v>
      </c>
      <c r="H3347" s="9"/>
      <c r="I3347" s="17" t="str">
        <f t="shared" si="157"/>
        <v/>
      </c>
      <c r="J3347" s="2" t="s">
        <v>8319</v>
      </c>
      <c r="K3347" s="2" t="s">
        <v>8320</v>
      </c>
      <c r="L3347" s="2" t="s">
        <v>8321</v>
      </c>
      <c r="M3347" s="17">
        <v>1</v>
      </c>
      <c r="N3347" s="25"/>
      <c r="O3347" s="80" t="e">
        <f>MATCH(C3347,大汇总!$A$2:$A$6000,0)</f>
        <v>#N/A</v>
      </c>
      <c r="P3347">
        <f t="shared" ca="1" si="158"/>
        <v>0.76734431636533806</v>
      </c>
    </row>
    <row r="3348" spans="1:16" ht="70.150000000000006" hidden="1" customHeight="1">
      <c r="A3348" s="80" t="s">
        <v>16115</v>
      </c>
      <c r="B3348" s="1">
        <v>619</v>
      </c>
      <c r="C3348" s="84" t="s">
        <v>29501</v>
      </c>
      <c r="D3348" s="1" t="s">
        <v>4181</v>
      </c>
      <c r="E3348" s="1" t="str">
        <f t="shared" si="156"/>
        <v/>
      </c>
      <c r="G3348" s="1" t="s">
        <v>17860</v>
      </c>
      <c r="H3348" s="9"/>
      <c r="I3348" s="17" t="str">
        <f t="shared" si="157"/>
        <v/>
      </c>
      <c r="J3348" s="2" t="s">
        <v>4182</v>
      </c>
      <c r="K3348" s="2" t="s">
        <v>4180</v>
      </c>
      <c r="L3348" s="2" t="s">
        <v>4181</v>
      </c>
      <c r="M3348" s="17">
        <v>3</v>
      </c>
      <c r="N3348" s="24"/>
      <c r="O3348" s="80">
        <f>MATCH(C3348,大汇总!$A$2:$A$6000,0)</f>
        <v>3417</v>
      </c>
      <c r="P3348">
        <f t="shared" ca="1" si="158"/>
        <v>0.9989571982369031</v>
      </c>
    </row>
    <row r="3349" spans="1:16" ht="70.150000000000006" hidden="1" customHeight="1">
      <c r="A3349" s="80" t="s">
        <v>16116</v>
      </c>
      <c r="B3349" s="1">
        <v>619</v>
      </c>
      <c r="C3349" s="2" t="s">
        <v>7819</v>
      </c>
      <c r="D3349" s="1" t="s">
        <v>7820</v>
      </c>
      <c r="E3349" s="1" t="str">
        <f t="shared" si="156"/>
        <v/>
      </c>
      <c r="G3349" s="1" t="s">
        <v>17857</v>
      </c>
      <c r="H3349" s="9"/>
      <c r="I3349" s="17" t="str">
        <f t="shared" si="157"/>
        <v/>
      </c>
      <c r="J3349" s="2" t="s">
        <v>7822</v>
      </c>
      <c r="K3349" s="2" t="s">
        <v>7821</v>
      </c>
      <c r="L3349" s="2" t="s">
        <v>7820</v>
      </c>
      <c r="M3349" s="17">
        <v>3</v>
      </c>
      <c r="N3349" s="38"/>
      <c r="O3349" s="80">
        <f>MATCH(C3349,大汇总!$A$2:$A$6000,0)</f>
        <v>3150</v>
      </c>
      <c r="P3349">
        <f t="shared" ca="1" si="158"/>
        <v>0.12966615101109902</v>
      </c>
    </row>
    <row r="3350" spans="1:16" ht="70.150000000000006" hidden="1" customHeight="1">
      <c r="A3350" s="80" t="s">
        <v>16114</v>
      </c>
      <c r="B3350" s="1">
        <v>619</v>
      </c>
      <c r="C3350" s="2" t="s">
        <v>3181</v>
      </c>
      <c r="D3350" s="1" t="s">
        <v>3182</v>
      </c>
      <c r="E3350" s="1" t="str">
        <f t="shared" si="156"/>
        <v/>
      </c>
      <c r="G3350" s="1" t="s">
        <v>17860</v>
      </c>
      <c r="H3350" s="9"/>
      <c r="I3350" s="1" t="str">
        <f t="shared" si="157"/>
        <v/>
      </c>
      <c r="J3350" s="2" t="s">
        <v>3183</v>
      </c>
      <c r="K3350" s="2" t="s">
        <v>3182</v>
      </c>
      <c r="L3350" s="2" t="s">
        <v>3184</v>
      </c>
      <c r="M3350" s="1">
        <v>2</v>
      </c>
      <c r="N3350" s="33"/>
      <c r="O3350" s="80">
        <f>MATCH(C3350,大汇总!$A$2:$A$6000,0)</f>
        <v>442</v>
      </c>
      <c r="P3350">
        <f t="shared" ca="1" si="158"/>
        <v>0.96978593253970546</v>
      </c>
    </row>
    <row r="3351" spans="1:16" ht="70.150000000000006" hidden="1" customHeight="1">
      <c r="A3351" s="80" t="s">
        <v>16120</v>
      </c>
      <c r="B3351" s="54">
        <v>619</v>
      </c>
      <c r="C3351" s="2" t="s">
        <v>14250</v>
      </c>
      <c r="D3351" s="1" t="s">
        <v>8323</v>
      </c>
      <c r="E3351" s="9" t="str">
        <f t="shared" si="156"/>
        <v/>
      </c>
      <c r="G3351" s="9" t="s">
        <v>17860</v>
      </c>
      <c r="H3351" s="9"/>
      <c r="I3351" s="17" t="str">
        <f t="shared" si="157"/>
        <v/>
      </c>
      <c r="J3351" s="2" t="s">
        <v>14251</v>
      </c>
      <c r="K3351" s="2" t="s">
        <v>8324</v>
      </c>
      <c r="L3351" s="2" t="s">
        <v>8323</v>
      </c>
      <c r="M3351" s="17">
        <v>3</v>
      </c>
      <c r="N3351" s="25"/>
      <c r="O3351" s="80" t="e">
        <f>MATCH(C3351,大汇总!$A$2:$A$6000,0)</f>
        <v>#N/A</v>
      </c>
      <c r="P3351">
        <f t="shared" ca="1" si="158"/>
        <v>0.2613762354387581</v>
      </c>
    </row>
    <row r="3352" spans="1:16" ht="70.150000000000006" hidden="1" customHeight="1">
      <c r="A3352" s="80" t="s">
        <v>16115</v>
      </c>
      <c r="B3352" s="1">
        <v>620</v>
      </c>
      <c r="C3352" s="2" t="s">
        <v>15803</v>
      </c>
      <c r="D3352" s="1" t="s">
        <v>4180</v>
      </c>
      <c r="E3352" s="1" t="str">
        <f t="shared" si="156"/>
        <v/>
      </c>
      <c r="G3352" s="1"/>
      <c r="H3352" s="9">
        <v>3</v>
      </c>
      <c r="I3352" s="17" t="str">
        <f t="shared" si="157"/>
        <v>√</v>
      </c>
      <c r="J3352" s="2" t="s">
        <v>4182</v>
      </c>
      <c r="K3352" s="2" t="s">
        <v>4181</v>
      </c>
      <c r="L3352" s="2" t="s">
        <v>4180</v>
      </c>
      <c r="M3352" s="17">
        <v>3</v>
      </c>
      <c r="N3352" s="24"/>
      <c r="O3352" s="80" t="e">
        <f>MATCH(C3352,大汇总!$A$2:$A$6000,0)</f>
        <v>#N/A</v>
      </c>
      <c r="P3352">
        <f t="shared" ca="1" si="158"/>
        <v>6.441976944183192E-2</v>
      </c>
    </row>
    <row r="3353" spans="1:16" ht="70.150000000000006" hidden="1" customHeight="1">
      <c r="A3353" s="80" t="s">
        <v>16116</v>
      </c>
      <c r="B3353" s="1">
        <v>620</v>
      </c>
      <c r="C3353" s="2" t="s">
        <v>7823</v>
      </c>
      <c r="D3353" s="1" t="s">
        <v>7824</v>
      </c>
      <c r="E3353" s="1" t="str">
        <f t="shared" si="156"/>
        <v/>
      </c>
      <c r="G3353" s="1" t="s">
        <v>17857</v>
      </c>
      <c r="H3353" s="9"/>
      <c r="I3353" s="17" t="str">
        <f t="shared" si="157"/>
        <v/>
      </c>
      <c r="J3353" s="2" t="s">
        <v>7826</v>
      </c>
      <c r="K3353" s="2" t="s">
        <v>7825</v>
      </c>
      <c r="L3353" s="2" t="s">
        <v>7824</v>
      </c>
      <c r="M3353" s="17">
        <v>3</v>
      </c>
      <c r="N3353" s="38"/>
      <c r="O3353" s="80">
        <f>MATCH(C3353,大汇总!$A$2:$A$6000,0)</f>
        <v>4469</v>
      </c>
      <c r="P3353">
        <f t="shared" ca="1" si="158"/>
        <v>0.41000868840972737</v>
      </c>
    </row>
    <row r="3354" spans="1:16" ht="70.150000000000006" hidden="1" customHeight="1">
      <c r="A3354" s="80" t="s">
        <v>16120</v>
      </c>
      <c r="B3354" s="54">
        <v>620</v>
      </c>
      <c r="C3354" s="2" t="s">
        <v>15302</v>
      </c>
      <c r="D3354" s="1" t="s">
        <v>8327</v>
      </c>
      <c r="E3354" s="9" t="str">
        <f t="shared" si="156"/>
        <v/>
      </c>
      <c r="G3354" s="9" t="s">
        <v>17860</v>
      </c>
      <c r="H3354" s="9"/>
      <c r="I3354" s="17" t="str">
        <f t="shared" si="157"/>
        <v/>
      </c>
      <c r="J3354" s="2" t="s">
        <v>8327</v>
      </c>
      <c r="K3354" s="2" t="s">
        <v>14252</v>
      </c>
      <c r="L3354" s="2" t="s">
        <v>8329</v>
      </c>
      <c r="M3354" s="17">
        <v>1</v>
      </c>
      <c r="N3354" s="25"/>
      <c r="O3354" s="80" t="e">
        <f>MATCH(C3354,大汇总!$A$2:$A$6000,0)</f>
        <v>#N/A</v>
      </c>
      <c r="P3354">
        <f t="shared" ca="1" si="158"/>
        <v>5.8411971500087589E-2</v>
      </c>
    </row>
    <row r="3355" spans="1:16" ht="70.150000000000006" hidden="1" customHeight="1">
      <c r="A3355" s="80" t="s">
        <v>16115</v>
      </c>
      <c r="B3355" s="1">
        <v>621</v>
      </c>
      <c r="C3355" s="2" t="s">
        <v>15804</v>
      </c>
      <c r="D3355" s="1" t="s">
        <v>4182</v>
      </c>
      <c r="E3355" s="1" t="str">
        <f t="shared" si="156"/>
        <v/>
      </c>
      <c r="G3355" s="1"/>
      <c r="H3355" s="9">
        <v>2</v>
      </c>
      <c r="I3355" s="17" t="str">
        <f t="shared" si="157"/>
        <v>√</v>
      </c>
      <c r="J3355" s="2" t="s">
        <v>5622</v>
      </c>
      <c r="K3355" s="2" t="s">
        <v>4182</v>
      </c>
      <c r="L3355" s="2" t="s">
        <v>5621</v>
      </c>
      <c r="M3355" s="17">
        <v>2</v>
      </c>
      <c r="N3355" s="24"/>
      <c r="O3355" s="80">
        <f>MATCH(C3355,大汇总!$A$2:$A$6000,0)</f>
        <v>993</v>
      </c>
      <c r="P3355">
        <f t="shared" ca="1" si="158"/>
        <v>0.32119528263070829</v>
      </c>
    </row>
    <row r="3356" spans="1:16" ht="70.150000000000006" hidden="1" customHeight="1">
      <c r="A3356" s="80" t="s">
        <v>16116</v>
      </c>
      <c r="B3356" s="1">
        <v>621</v>
      </c>
      <c r="C3356" s="2" t="s">
        <v>7827</v>
      </c>
      <c r="D3356" s="1" t="s">
        <v>7828</v>
      </c>
      <c r="E3356" s="1" t="str">
        <f t="shared" si="156"/>
        <v/>
      </c>
      <c r="G3356" s="1" t="s">
        <v>17857</v>
      </c>
      <c r="H3356" s="9"/>
      <c r="I3356" s="17" t="str">
        <f t="shared" si="157"/>
        <v/>
      </c>
      <c r="J3356" s="2" t="s">
        <v>7830</v>
      </c>
      <c r="K3356" s="2" t="s">
        <v>7829</v>
      </c>
      <c r="L3356" s="2" t="s">
        <v>7828</v>
      </c>
      <c r="M3356" s="17">
        <v>3</v>
      </c>
      <c r="N3356" s="38"/>
      <c r="O3356" s="80">
        <f>MATCH(C3356,大汇总!$A$2:$A$6000,0)</f>
        <v>4514</v>
      </c>
      <c r="P3356">
        <f t="shared" ca="1" si="158"/>
        <v>0.26390213799269924</v>
      </c>
    </row>
    <row r="3357" spans="1:16" ht="70.150000000000006" hidden="1" customHeight="1">
      <c r="A3357" s="80" t="s">
        <v>16120</v>
      </c>
      <c r="B3357" s="69">
        <v>621</v>
      </c>
      <c r="C3357" s="7" t="s">
        <v>15303</v>
      </c>
      <c r="D3357" s="8" t="s">
        <v>8331</v>
      </c>
      <c r="E3357" s="4" t="str">
        <f t="shared" si="156"/>
        <v/>
      </c>
      <c r="G3357" s="9" t="s">
        <v>17860</v>
      </c>
      <c r="H3357" s="4"/>
      <c r="I3357" s="21" t="str">
        <f t="shared" si="157"/>
        <v/>
      </c>
      <c r="J3357" s="7" t="s">
        <v>14253</v>
      </c>
      <c r="K3357" s="7" t="s">
        <v>8332</v>
      </c>
      <c r="L3357" s="7" t="s">
        <v>8331</v>
      </c>
      <c r="M3357" s="17">
        <v>3</v>
      </c>
      <c r="N3357" s="25"/>
      <c r="O3357" s="80">
        <f>MATCH(C3357,大汇总!$A$2:$A$6000,0)</f>
        <v>4445</v>
      </c>
      <c r="P3357">
        <f t="shared" ca="1" si="158"/>
        <v>0.41119773369782309</v>
      </c>
    </row>
    <row r="3358" spans="1:16" ht="70.150000000000006" hidden="1" customHeight="1">
      <c r="A3358" s="80" t="s">
        <v>16115</v>
      </c>
      <c r="B3358" s="34">
        <v>622</v>
      </c>
      <c r="C3358" s="35" t="s">
        <v>15805</v>
      </c>
      <c r="D3358" s="34" t="s">
        <v>5623</v>
      </c>
      <c r="E3358" s="34" t="str">
        <f t="shared" si="156"/>
        <v/>
      </c>
      <c r="F3358" s="89" t="s">
        <v>17903</v>
      </c>
      <c r="G3358" s="34" t="s">
        <v>17859</v>
      </c>
      <c r="H3358" s="36">
        <v>3</v>
      </c>
      <c r="I3358" s="37" t="str">
        <f t="shared" si="157"/>
        <v>√</v>
      </c>
      <c r="J3358" s="35" t="s">
        <v>5625</v>
      </c>
      <c r="K3358" s="35" t="s">
        <v>5624</v>
      </c>
      <c r="L3358" s="2" t="s">
        <v>5623</v>
      </c>
      <c r="M3358" s="17">
        <v>3</v>
      </c>
      <c r="N3358" s="24"/>
      <c r="O3358" s="80">
        <f>MATCH(C3358,大汇总!$A$2:$A$6000,0)</f>
        <v>183</v>
      </c>
      <c r="P3358">
        <f t="shared" ca="1" si="158"/>
        <v>0.45280257038344074</v>
      </c>
    </row>
    <row r="3359" spans="1:16" ht="70.150000000000006" hidden="1" customHeight="1">
      <c r="A3359" s="80" t="s">
        <v>16116</v>
      </c>
      <c r="B3359" s="1">
        <v>622</v>
      </c>
      <c r="C3359" s="2" t="s">
        <v>7831</v>
      </c>
      <c r="D3359" s="1" t="s">
        <v>7832</v>
      </c>
      <c r="E3359" s="1" t="str">
        <f t="shared" si="156"/>
        <v/>
      </c>
      <c r="G3359" s="1" t="s">
        <v>17857</v>
      </c>
      <c r="H3359" s="9"/>
      <c r="I3359" s="17" t="str">
        <f t="shared" si="157"/>
        <v/>
      </c>
      <c r="J3359" s="2" t="s">
        <v>7832</v>
      </c>
      <c r="K3359" s="2" t="s">
        <v>7833</v>
      </c>
      <c r="L3359" s="2" t="s">
        <v>7834</v>
      </c>
      <c r="M3359" s="17">
        <v>1</v>
      </c>
      <c r="N3359" s="38"/>
      <c r="O3359" s="80">
        <f>MATCH(C3359,大汇总!$A$2:$A$6000,0)</f>
        <v>2483</v>
      </c>
      <c r="P3359">
        <f t="shared" ca="1" si="158"/>
        <v>1.635766792968929E-2</v>
      </c>
    </row>
    <row r="3360" spans="1:16" ht="70.150000000000006" hidden="1" customHeight="1">
      <c r="A3360" s="80" t="s">
        <v>16120</v>
      </c>
      <c r="B3360" s="69">
        <v>622</v>
      </c>
      <c r="C3360" s="7" t="s">
        <v>14254</v>
      </c>
      <c r="D3360" s="8" t="s">
        <v>8335</v>
      </c>
      <c r="E3360" s="4" t="str">
        <f t="shared" si="156"/>
        <v/>
      </c>
      <c r="G3360" s="9" t="s">
        <v>17860</v>
      </c>
      <c r="H3360" s="4"/>
      <c r="I3360" s="21" t="str">
        <f t="shared" si="157"/>
        <v/>
      </c>
      <c r="J3360" s="7" t="s">
        <v>8336</v>
      </c>
      <c r="K3360" s="7" t="s">
        <v>8335</v>
      </c>
      <c r="L3360" s="7" t="s">
        <v>8337</v>
      </c>
      <c r="M3360" s="17">
        <v>2</v>
      </c>
      <c r="N3360" s="25"/>
      <c r="O3360" s="80" t="e">
        <f>MATCH(C3360,大汇总!$A$2:$A$6000,0)</f>
        <v>#N/A</v>
      </c>
      <c r="P3360">
        <f t="shared" ca="1" si="158"/>
        <v>0.53987974921780502</v>
      </c>
    </row>
    <row r="3361" spans="1:16" ht="70.150000000000006" hidden="1" customHeight="1">
      <c r="A3361" s="80" t="s">
        <v>16115</v>
      </c>
      <c r="B3361" s="34">
        <v>623</v>
      </c>
      <c r="C3361" s="35" t="s">
        <v>15806</v>
      </c>
      <c r="D3361" s="34" t="s">
        <v>5626</v>
      </c>
      <c r="E3361" s="34" t="str">
        <f t="shared" si="156"/>
        <v/>
      </c>
      <c r="F3361" s="80" t="s">
        <v>17979</v>
      </c>
      <c r="G3361" s="34" t="s">
        <v>17859</v>
      </c>
      <c r="H3361" s="36">
        <v>2</v>
      </c>
      <c r="I3361" s="37" t="str">
        <f t="shared" si="157"/>
        <v>√</v>
      </c>
      <c r="J3361" s="35" t="s">
        <v>5623</v>
      </c>
      <c r="K3361" s="35" t="s">
        <v>5626</v>
      </c>
      <c r="L3361" s="2" t="s">
        <v>5627</v>
      </c>
      <c r="M3361" s="17">
        <v>2</v>
      </c>
      <c r="N3361" s="24"/>
      <c r="O3361" s="80">
        <f>MATCH(C3361,大汇总!$A$2:$A$6000,0)</f>
        <v>4920</v>
      </c>
      <c r="P3361">
        <f t="shared" ca="1" si="158"/>
        <v>0.81288389515580761</v>
      </c>
    </row>
    <row r="3362" spans="1:16" ht="70.150000000000006" hidden="1" customHeight="1">
      <c r="A3362" s="80" t="s">
        <v>16116</v>
      </c>
      <c r="B3362" s="1">
        <v>623</v>
      </c>
      <c r="C3362" s="2" t="s">
        <v>7835</v>
      </c>
      <c r="D3362" s="1" t="s">
        <v>7836</v>
      </c>
      <c r="E3362" s="1" t="str">
        <f t="shared" si="156"/>
        <v/>
      </c>
      <c r="G3362" s="1" t="s">
        <v>17857</v>
      </c>
      <c r="H3362" s="9"/>
      <c r="I3362" s="17" t="str">
        <f t="shared" si="157"/>
        <v/>
      </c>
      <c r="J3362" s="2" t="s">
        <v>7837</v>
      </c>
      <c r="K3362" s="2" t="s">
        <v>7836</v>
      </c>
      <c r="L3362" s="2" t="s">
        <v>7836</v>
      </c>
      <c r="M3362" s="17">
        <v>3</v>
      </c>
      <c r="N3362" s="38"/>
      <c r="O3362" s="80">
        <f>MATCH(C3362,大汇总!$A$2:$A$6000,0)</f>
        <v>3090</v>
      </c>
      <c r="P3362">
        <f t="shared" ca="1" si="158"/>
        <v>0.67104090876147005</v>
      </c>
    </row>
    <row r="3363" spans="1:16" ht="70.150000000000006" hidden="1" customHeight="1">
      <c r="A3363" s="80" t="s">
        <v>16120</v>
      </c>
      <c r="B3363" s="54">
        <v>623</v>
      </c>
      <c r="C3363" s="115" t="s">
        <v>15304</v>
      </c>
      <c r="D3363" s="1">
        <v>0.95700000000000007</v>
      </c>
      <c r="E3363" s="9" t="str">
        <f t="shared" si="156"/>
        <v/>
      </c>
      <c r="G3363" s="116" t="s">
        <v>17860</v>
      </c>
      <c r="H3363" s="116">
        <v>2</v>
      </c>
      <c r="I3363" s="114" t="str">
        <f t="shared" si="157"/>
        <v>√</v>
      </c>
      <c r="J3363" s="115">
        <v>0.96700000000000008</v>
      </c>
      <c r="K3363" s="115">
        <v>0.95700000000000007</v>
      </c>
      <c r="L3363" s="115">
        <v>0.96400000000000008</v>
      </c>
      <c r="M3363" s="17">
        <v>2</v>
      </c>
      <c r="N3363" s="25"/>
      <c r="O3363" s="80" t="e">
        <f>MATCH(C3363,大汇总!$A$2:$A$6000,0)</f>
        <v>#N/A</v>
      </c>
      <c r="P3363">
        <f t="shared" ca="1" si="158"/>
        <v>0.67568747472869506</v>
      </c>
    </row>
    <row r="3364" spans="1:16" ht="70.150000000000006" hidden="1" customHeight="1">
      <c r="A3364" s="80" t="s">
        <v>16115</v>
      </c>
      <c r="B3364" s="1">
        <v>624</v>
      </c>
      <c r="C3364" s="2" t="s">
        <v>15807</v>
      </c>
      <c r="D3364" s="1" t="s">
        <v>4204</v>
      </c>
      <c r="E3364" s="1" t="str">
        <f t="shared" si="156"/>
        <v/>
      </c>
      <c r="G3364" s="1"/>
      <c r="H3364" s="9">
        <v>3</v>
      </c>
      <c r="I3364" s="17" t="str">
        <f t="shared" si="157"/>
        <v>√</v>
      </c>
      <c r="J3364" s="2" t="s">
        <v>4206</v>
      </c>
      <c r="K3364" s="2" t="s">
        <v>5628</v>
      </c>
      <c r="L3364" s="2" t="s">
        <v>4204</v>
      </c>
      <c r="M3364" s="17">
        <v>3</v>
      </c>
      <c r="N3364" s="24"/>
      <c r="O3364" s="80" t="e">
        <f>MATCH(C3364,大汇总!$A$2:$A$6000,0)</f>
        <v>#N/A</v>
      </c>
      <c r="P3364">
        <f t="shared" ca="1" si="158"/>
        <v>0.61320441927532532</v>
      </c>
    </row>
    <row r="3365" spans="1:16" ht="70.150000000000006" hidden="1" customHeight="1">
      <c r="A3365" s="80" t="s">
        <v>16116</v>
      </c>
      <c r="B3365" s="1">
        <v>624</v>
      </c>
      <c r="C3365" s="2" t="s">
        <v>7838</v>
      </c>
      <c r="D3365" s="1" t="s">
        <v>7839</v>
      </c>
      <c r="E3365" s="1" t="str">
        <f t="shared" si="156"/>
        <v/>
      </c>
      <c r="G3365" s="1" t="s">
        <v>17857</v>
      </c>
      <c r="H3365" s="9"/>
      <c r="I3365" s="17" t="str">
        <f t="shared" si="157"/>
        <v/>
      </c>
      <c r="J3365" s="2" t="s">
        <v>7841</v>
      </c>
      <c r="K3365" s="2" t="s">
        <v>7840</v>
      </c>
      <c r="L3365" s="2" t="s">
        <v>7839</v>
      </c>
      <c r="M3365" s="17">
        <v>3</v>
      </c>
      <c r="N3365" s="38"/>
      <c r="O3365" s="80">
        <f>MATCH(C3365,大汇总!$A$2:$A$6000,0)</f>
        <v>3102</v>
      </c>
      <c r="P3365">
        <f t="shared" ca="1" si="158"/>
        <v>0.37763196587451398</v>
      </c>
    </row>
    <row r="3366" spans="1:16" ht="70.150000000000006" hidden="1" customHeight="1">
      <c r="A3366" s="80" t="s">
        <v>16120</v>
      </c>
      <c r="B3366" s="54">
        <v>624</v>
      </c>
      <c r="C3366" s="115" t="s">
        <v>15305</v>
      </c>
      <c r="D3366" s="1">
        <v>0.96700000000000008</v>
      </c>
      <c r="E3366" s="9" t="str">
        <f t="shared" si="156"/>
        <v/>
      </c>
      <c r="G3366" s="116" t="s">
        <v>17860</v>
      </c>
      <c r="H3366" s="116">
        <v>1</v>
      </c>
      <c r="I3366" s="114" t="str">
        <f t="shared" si="157"/>
        <v>√</v>
      </c>
      <c r="J3366" s="115">
        <v>0.96700000000000008</v>
      </c>
      <c r="K3366" s="115">
        <v>0.95900000000000007</v>
      </c>
      <c r="L3366" s="115">
        <v>0.96599999999999997</v>
      </c>
      <c r="M3366" s="17">
        <v>1</v>
      </c>
      <c r="N3366" s="25"/>
      <c r="O3366" s="80" t="e">
        <f>MATCH(C3366,大汇总!$A$2:$A$6000,0)</f>
        <v>#N/A</v>
      </c>
      <c r="P3366">
        <f t="shared" ca="1" si="158"/>
        <v>0.62217848488655869</v>
      </c>
    </row>
    <row r="3367" spans="1:16" ht="70.150000000000006" hidden="1" customHeight="1">
      <c r="A3367" s="80" t="s">
        <v>16115</v>
      </c>
      <c r="B3367" s="1">
        <v>625</v>
      </c>
      <c r="C3367" s="2" t="s">
        <v>15808</v>
      </c>
      <c r="D3367" s="1" t="s">
        <v>5629</v>
      </c>
      <c r="E3367" s="1" t="str">
        <f t="shared" si="156"/>
        <v/>
      </c>
      <c r="G3367" s="1"/>
      <c r="H3367" s="9">
        <v>2</v>
      </c>
      <c r="I3367" s="17" t="str">
        <f t="shared" si="157"/>
        <v>√</v>
      </c>
      <c r="J3367" s="2" t="s">
        <v>5630</v>
      </c>
      <c r="K3367" s="2" t="s">
        <v>5629</v>
      </c>
      <c r="L3367" s="2" t="s">
        <v>5631</v>
      </c>
      <c r="M3367" s="17">
        <v>2</v>
      </c>
      <c r="N3367" s="24"/>
      <c r="O3367" s="80">
        <f>MATCH(C3367,大汇总!$A$2:$A$6000,0)</f>
        <v>3890</v>
      </c>
      <c r="P3367">
        <f t="shared" ca="1" si="158"/>
        <v>0.8027603492255454</v>
      </c>
    </row>
    <row r="3368" spans="1:16" ht="70.150000000000006" hidden="1" customHeight="1">
      <c r="A3368" s="80" t="s">
        <v>16116</v>
      </c>
      <c r="B3368" s="1">
        <v>625</v>
      </c>
      <c r="C3368" s="2" t="s">
        <v>7842</v>
      </c>
      <c r="D3368" s="1" t="s">
        <v>7843</v>
      </c>
      <c r="E3368" s="1" t="str">
        <f t="shared" si="156"/>
        <v/>
      </c>
      <c r="G3368" s="1" t="s">
        <v>17857</v>
      </c>
      <c r="H3368" s="9"/>
      <c r="I3368" s="17" t="str">
        <f t="shared" si="157"/>
        <v/>
      </c>
      <c r="J3368" s="2" t="s">
        <v>7845</v>
      </c>
      <c r="K3368" s="2" t="s">
        <v>7844</v>
      </c>
      <c r="L3368" s="2" t="s">
        <v>7843</v>
      </c>
      <c r="M3368" s="17">
        <v>3</v>
      </c>
      <c r="N3368" s="38"/>
      <c r="O3368" s="80">
        <f>MATCH(C3368,大汇总!$A$2:$A$6000,0)</f>
        <v>3100</v>
      </c>
      <c r="P3368">
        <f t="shared" ca="1" si="158"/>
        <v>0.39313349656311725</v>
      </c>
    </row>
    <row r="3369" spans="1:16" ht="70.150000000000006" hidden="1" customHeight="1">
      <c r="A3369" s="80" t="s">
        <v>16120</v>
      </c>
      <c r="B3369" s="54">
        <v>625</v>
      </c>
      <c r="C3369" s="115" t="s">
        <v>15306</v>
      </c>
      <c r="D3369" s="1">
        <v>0.94299999999999995</v>
      </c>
      <c r="E3369" s="9" t="str">
        <f t="shared" si="156"/>
        <v/>
      </c>
      <c r="G3369" s="116" t="s">
        <v>17860</v>
      </c>
      <c r="H3369" s="116">
        <v>2</v>
      </c>
      <c r="I3369" s="114" t="str">
        <f t="shared" si="157"/>
        <v>√</v>
      </c>
      <c r="J3369" s="115">
        <v>0.95</v>
      </c>
      <c r="K3369" s="115">
        <v>0.94299999999999995</v>
      </c>
      <c r="L3369" s="115">
        <v>0.93599999999999994</v>
      </c>
      <c r="M3369" s="17">
        <v>2</v>
      </c>
      <c r="N3369" s="25"/>
      <c r="O3369" s="80" t="e">
        <f>MATCH(C3369,大汇总!$A$2:$A$6000,0)</f>
        <v>#N/A</v>
      </c>
      <c r="P3369">
        <f t="shared" ca="1" si="158"/>
        <v>0.65181245603251892</v>
      </c>
    </row>
    <row r="3370" spans="1:16" ht="70.150000000000006" hidden="1" customHeight="1">
      <c r="A3370" s="80" t="s">
        <v>16115</v>
      </c>
      <c r="B3370" s="1">
        <v>626</v>
      </c>
      <c r="C3370" s="2" t="s">
        <v>15809</v>
      </c>
      <c r="D3370" s="1" t="s">
        <v>5632</v>
      </c>
      <c r="E3370" s="1" t="str">
        <f t="shared" si="156"/>
        <v/>
      </c>
      <c r="G3370" s="1"/>
      <c r="H3370" s="9">
        <v>1</v>
      </c>
      <c r="I3370" s="17" t="str">
        <f t="shared" si="157"/>
        <v>√</v>
      </c>
      <c r="J3370" s="2" t="s">
        <v>5632</v>
      </c>
      <c r="K3370" s="2" t="s">
        <v>5633</v>
      </c>
      <c r="L3370" s="2" t="s">
        <v>5634</v>
      </c>
      <c r="M3370" s="17">
        <v>1</v>
      </c>
      <c r="N3370" s="24"/>
      <c r="O3370" s="80">
        <f>MATCH(C3370,大汇总!$A$2:$A$6000,0)</f>
        <v>3999</v>
      </c>
      <c r="P3370">
        <f t="shared" ca="1" si="158"/>
        <v>0.40743258034906982</v>
      </c>
    </row>
    <row r="3371" spans="1:16" ht="70.150000000000006" hidden="1" customHeight="1">
      <c r="A3371" s="80" t="s">
        <v>16116</v>
      </c>
      <c r="B3371" s="1">
        <v>626</v>
      </c>
      <c r="C3371" s="2" t="s">
        <v>7846</v>
      </c>
      <c r="D3371" s="1" t="s">
        <v>7847</v>
      </c>
      <c r="E3371" s="1" t="str">
        <f t="shared" si="156"/>
        <v/>
      </c>
      <c r="G3371" s="1" t="s">
        <v>17857</v>
      </c>
      <c r="H3371" s="9"/>
      <c r="I3371" s="17" t="str">
        <f t="shared" si="157"/>
        <v/>
      </c>
      <c r="J3371" s="2" t="s">
        <v>7849</v>
      </c>
      <c r="K3371" s="2" t="s">
        <v>7848</v>
      </c>
      <c r="L3371" s="2" t="s">
        <v>7847</v>
      </c>
      <c r="M3371" s="17">
        <v>3</v>
      </c>
      <c r="N3371" s="38"/>
      <c r="O3371" s="80">
        <f>MATCH(C3371,大汇总!$A$2:$A$6000,0)</f>
        <v>3057</v>
      </c>
      <c r="P3371">
        <f t="shared" ca="1" si="158"/>
        <v>0.36683998835849096</v>
      </c>
    </row>
    <row r="3372" spans="1:16" ht="70.150000000000006" hidden="1" customHeight="1">
      <c r="A3372" s="80" t="s">
        <v>16120</v>
      </c>
      <c r="B3372" s="54">
        <v>626</v>
      </c>
      <c r="C3372" s="115" t="s">
        <v>15307</v>
      </c>
      <c r="D3372" s="1">
        <v>0.95799999999999996</v>
      </c>
      <c r="E3372" s="9" t="str">
        <f t="shared" si="156"/>
        <v/>
      </c>
      <c r="G3372" s="116" t="s">
        <v>17860</v>
      </c>
      <c r="H3372" s="116"/>
      <c r="I3372" s="114" t="str">
        <f t="shared" si="157"/>
        <v/>
      </c>
      <c r="J3372" s="115">
        <v>0.96099999999999997</v>
      </c>
      <c r="K3372" s="115">
        <v>0.95499999999999996</v>
      </c>
      <c r="L3372" s="115">
        <v>0.95799999999999996</v>
      </c>
      <c r="M3372" s="17">
        <v>3</v>
      </c>
      <c r="N3372" s="25"/>
      <c r="O3372" s="80" t="e">
        <f>MATCH(C3372,大汇总!$A$2:$A$6000,0)</f>
        <v>#N/A</v>
      </c>
      <c r="P3372">
        <f t="shared" ca="1" si="158"/>
        <v>0.20752209016732859</v>
      </c>
    </row>
    <row r="3373" spans="1:16" ht="70.150000000000006" hidden="1" customHeight="1">
      <c r="A3373" s="80" t="s">
        <v>16115</v>
      </c>
      <c r="B3373" s="1">
        <v>627</v>
      </c>
      <c r="C3373" s="2" t="s">
        <v>15810</v>
      </c>
      <c r="D3373" s="1" t="s">
        <v>5635</v>
      </c>
      <c r="E3373" s="1" t="str">
        <f t="shared" si="156"/>
        <v/>
      </c>
      <c r="G3373" s="1"/>
      <c r="H3373" s="9">
        <v>1</v>
      </c>
      <c r="I3373" s="17" t="str">
        <f t="shared" si="157"/>
        <v>√</v>
      </c>
      <c r="J3373" s="2" t="s">
        <v>5635</v>
      </c>
      <c r="K3373" s="2" t="s">
        <v>5636</v>
      </c>
      <c r="L3373" s="2" t="s">
        <v>5637</v>
      </c>
      <c r="M3373" s="17">
        <v>1</v>
      </c>
      <c r="N3373" s="24"/>
      <c r="O3373" s="80">
        <f>MATCH(C3373,大汇总!$A$2:$A$6000,0)</f>
        <v>4261</v>
      </c>
      <c r="P3373">
        <f t="shared" ca="1" si="158"/>
        <v>0.69940788362060236</v>
      </c>
    </row>
    <row r="3374" spans="1:16" ht="70.150000000000006" hidden="1" customHeight="1">
      <c r="A3374" s="80" t="s">
        <v>16116</v>
      </c>
      <c r="B3374" s="1">
        <v>627</v>
      </c>
      <c r="C3374" s="2" t="s">
        <v>7850</v>
      </c>
      <c r="D3374" s="1" t="s">
        <v>7851</v>
      </c>
      <c r="E3374" s="1" t="str">
        <f t="shared" si="156"/>
        <v/>
      </c>
      <c r="G3374" s="1" t="s">
        <v>17857</v>
      </c>
      <c r="H3374" s="9"/>
      <c r="I3374" s="17" t="str">
        <f t="shared" si="157"/>
        <v/>
      </c>
      <c r="J3374" s="2" t="s">
        <v>7853</v>
      </c>
      <c r="K3374" s="2" t="s">
        <v>7852</v>
      </c>
      <c r="L3374" s="2" t="s">
        <v>7851</v>
      </c>
      <c r="M3374" s="17">
        <v>3</v>
      </c>
      <c r="N3374" s="38"/>
      <c r="O3374" s="80">
        <f>MATCH(C3374,大汇总!$A$2:$A$6000,0)</f>
        <v>4512</v>
      </c>
      <c r="P3374">
        <f t="shared" ca="1" si="158"/>
        <v>0.75466231561241914</v>
      </c>
    </row>
    <row r="3375" spans="1:16" ht="70.150000000000006" hidden="1" customHeight="1">
      <c r="A3375" s="80" t="s">
        <v>16120</v>
      </c>
      <c r="B3375" s="54">
        <v>627</v>
      </c>
      <c r="C3375" s="115" t="s">
        <v>15308</v>
      </c>
      <c r="D3375" s="1">
        <v>0.96099999999999997</v>
      </c>
      <c r="E3375" s="9" t="str">
        <f t="shared" si="156"/>
        <v/>
      </c>
      <c r="G3375" s="116" t="s">
        <v>17860</v>
      </c>
      <c r="H3375" s="116"/>
      <c r="I3375" s="114" t="str">
        <f t="shared" si="157"/>
        <v/>
      </c>
      <c r="J3375" s="115">
        <v>0.96099999999999997</v>
      </c>
      <c r="K3375" s="115">
        <v>0.96599999999999997</v>
      </c>
      <c r="L3375" s="115">
        <v>0.95799999999999996</v>
      </c>
      <c r="M3375" s="17">
        <v>1</v>
      </c>
      <c r="N3375" s="25"/>
      <c r="O3375" s="80">
        <f>MATCH(C3375,大汇总!$A$2:$A$6000,0)</f>
        <v>4441</v>
      </c>
      <c r="P3375">
        <f t="shared" ca="1" si="158"/>
        <v>0.27231800022480424</v>
      </c>
    </row>
    <row r="3376" spans="1:16" ht="70.150000000000006" hidden="1" customHeight="1">
      <c r="A3376" s="80" t="s">
        <v>16115</v>
      </c>
      <c r="B3376" s="1">
        <v>628</v>
      </c>
      <c r="C3376" s="2" t="s">
        <v>15811</v>
      </c>
      <c r="D3376" s="1" t="s">
        <v>5638</v>
      </c>
      <c r="E3376" s="1" t="str">
        <f t="shared" si="156"/>
        <v/>
      </c>
      <c r="G3376" s="1" t="s">
        <v>17860</v>
      </c>
      <c r="H3376" s="9"/>
      <c r="I3376" s="17" t="str">
        <f t="shared" si="157"/>
        <v/>
      </c>
      <c r="J3376" s="2" t="s">
        <v>5638</v>
      </c>
      <c r="K3376" s="2" t="s">
        <v>5639</v>
      </c>
      <c r="L3376" s="2" t="s">
        <v>4232</v>
      </c>
      <c r="M3376" s="17">
        <v>1</v>
      </c>
      <c r="N3376" s="24"/>
      <c r="O3376" s="80">
        <f>MATCH(C3376,大汇总!$A$2:$A$6000,0)</f>
        <v>1112</v>
      </c>
      <c r="P3376">
        <f t="shared" ca="1" si="158"/>
        <v>0.62507538359156045</v>
      </c>
    </row>
    <row r="3377" spans="1:16" ht="70.150000000000006" hidden="1" customHeight="1">
      <c r="A3377" s="80" t="s">
        <v>16116</v>
      </c>
      <c r="B3377" s="1">
        <v>628</v>
      </c>
      <c r="C3377" s="2" t="s">
        <v>7854</v>
      </c>
      <c r="D3377" s="1" t="s">
        <v>7855</v>
      </c>
      <c r="E3377" s="1" t="str">
        <f t="shared" si="156"/>
        <v/>
      </c>
      <c r="G3377" s="1" t="s">
        <v>17857</v>
      </c>
      <c r="H3377" s="9"/>
      <c r="I3377" s="17" t="str">
        <f t="shared" si="157"/>
        <v/>
      </c>
      <c r="J3377" s="2" t="s">
        <v>7857</v>
      </c>
      <c r="K3377" s="2" t="s">
        <v>7856</v>
      </c>
      <c r="L3377" s="2" t="s">
        <v>7855</v>
      </c>
      <c r="M3377" s="17">
        <v>3</v>
      </c>
      <c r="N3377" s="38"/>
      <c r="O3377" s="80">
        <f>MATCH(C3377,大汇总!$A$2:$A$6000,0)</f>
        <v>4513</v>
      </c>
      <c r="P3377">
        <f t="shared" ca="1" si="158"/>
        <v>0.75600272055168116</v>
      </c>
    </row>
    <row r="3378" spans="1:16" ht="70.150000000000006" hidden="1" customHeight="1">
      <c r="A3378" s="80" t="s">
        <v>16120</v>
      </c>
      <c r="B3378" s="54">
        <v>628</v>
      </c>
      <c r="C3378" s="115" t="s">
        <v>15309</v>
      </c>
      <c r="D3378" s="1">
        <v>0.91099999999999992</v>
      </c>
      <c r="E3378" s="9" t="str">
        <f t="shared" si="156"/>
        <v/>
      </c>
      <c r="G3378" s="116" t="s">
        <v>17860</v>
      </c>
      <c r="H3378" s="116">
        <v>2</v>
      </c>
      <c r="I3378" s="114" t="str">
        <f t="shared" si="157"/>
        <v>√</v>
      </c>
      <c r="J3378" s="115">
        <v>0.90400000000000003</v>
      </c>
      <c r="K3378" s="115">
        <v>0.91099999999999992</v>
      </c>
      <c r="L3378" s="115">
        <v>0.90099999999999991</v>
      </c>
      <c r="M3378" s="17">
        <v>2</v>
      </c>
      <c r="N3378" s="25"/>
      <c r="O3378" s="80" t="e">
        <f>MATCH(C3378,大汇总!$A$2:$A$6000,0)</f>
        <v>#N/A</v>
      </c>
      <c r="P3378">
        <f t="shared" ca="1" si="158"/>
        <v>0.83743134505495054</v>
      </c>
    </row>
    <row r="3379" spans="1:16" ht="70.150000000000006" hidden="1" customHeight="1">
      <c r="A3379" s="80" t="s">
        <v>16115</v>
      </c>
      <c r="B3379" s="1">
        <v>629</v>
      </c>
      <c r="C3379" s="2" t="s">
        <v>15812</v>
      </c>
      <c r="D3379" s="1" t="s">
        <v>5640</v>
      </c>
      <c r="E3379" s="1" t="str">
        <f t="shared" si="156"/>
        <v/>
      </c>
      <c r="F3379" s="80" t="s">
        <v>17955</v>
      </c>
      <c r="G3379" s="1" t="s">
        <v>17857</v>
      </c>
      <c r="H3379" s="9">
        <v>1</v>
      </c>
      <c r="I3379" s="17" t="str">
        <f t="shared" si="157"/>
        <v>√</v>
      </c>
      <c r="J3379" s="2" t="s">
        <v>5640</v>
      </c>
      <c r="K3379" s="2" t="s">
        <v>5641</v>
      </c>
      <c r="L3379" s="2" t="s">
        <v>5642</v>
      </c>
      <c r="M3379" s="17">
        <v>1</v>
      </c>
      <c r="N3379" s="24"/>
      <c r="O3379" s="80">
        <f>MATCH(C3379,大汇总!$A$2:$A$6000,0)</f>
        <v>4869</v>
      </c>
      <c r="P3379">
        <f t="shared" ca="1" si="158"/>
        <v>0.42651302192061136</v>
      </c>
    </row>
    <row r="3380" spans="1:16" ht="70.150000000000006" hidden="1" customHeight="1">
      <c r="A3380" s="80" t="s">
        <v>16116</v>
      </c>
      <c r="B3380" s="1">
        <v>629</v>
      </c>
      <c r="C3380" s="2" t="s">
        <v>7858</v>
      </c>
      <c r="D3380" s="1" t="s">
        <v>7859</v>
      </c>
      <c r="E3380" s="1" t="str">
        <f t="shared" si="156"/>
        <v/>
      </c>
      <c r="G3380" s="1" t="s">
        <v>17857</v>
      </c>
      <c r="H3380" s="9"/>
      <c r="I3380" s="17" t="str">
        <f t="shared" si="157"/>
        <v/>
      </c>
      <c r="J3380" s="2" t="s">
        <v>7860</v>
      </c>
      <c r="K3380" s="2" t="s">
        <v>7859</v>
      </c>
      <c r="L3380" s="2" t="s">
        <v>7861</v>
      </c>
      <c r="M3380" s="17">
        <v>2</v>
      </c>
      <c r="N3380" s="38"/>
      <c r="O3380" s="80">
        <f>MATCH(C3380,大汇总!$A$2:$A$6000,0)</f>
        <v>4516</v>
      </c>
      <c r="P3380">
        <f t="shared" ca="1" si="158"/>
        <v>0.32433219147468084</v>
      </c>
    </row>
    <row r="3381" spans="1:16" ht="70.150000000000006" hidden="1" customHeight="1">
      <c r="A3381" s="80" t="s">
        <v>16120</v>
      </c>
      <c r="B3381" s="54">
        <v>629</v>
      </c>
      <c r="C3381" s="115" t="s">
        <v>15310</v>
      </c>
      <c r="D3381" s="1">
        <v>0.95200000000000007</v>
      </c>
      <c r="E3381" s="9" t="str">
        <f t="shared" si="156"/>
        <v/>
      </c>
      <c r="G3381" s="116" t="s">
        <v>17860</v>
      </c>
      <c r="H3381" s="116">
        <v>2</v>
      </c>
      <c r="I3381" s="114" t="str">
        <f t="shared" si="157"/>
        <v>√</v>
      </c>
      <c r="J3381" s="115">
        <v>0.95900000000000007</v>
      </c>
      <c r="K3381" s="115">
        <v>0.95200000000000007</v>
      </c>
      <c r="L3381" s="115">
        <v>0.92799999999999994</v>
      </c>
      <c r="M3381" s="17">
        <v>2</v>
      </c>
      <c r="N3381" s="25"/>
      <c r="O3381" s="80" t="e">
        <f>MATCH(C3381,大汇总!$A$2:$A$6000,0)</f>
        <v>#N/A</v>
      </c>
      <c r="P3381">
        <f t="shared" ca="1" si="158"/>
        <v>0.32004065149052097</v>
      </c>
    </row>
    <row r="3382" spans="1:16" ht="70.150000000000006" hidden="1" customHeight="1">
      <c r="A3382" s="80" t="s">
        <v>16115</v>
      </c>
      <c r="B3382" s="1">
        <v>630</v>
      </c>
      <c r="C3382" s="2" t="s">
        <v>15813</v>
      </c>
      <c r="D3382" s="1" t="s">
        <v>5643</v>
      </c>
      <c r="E3382" s="1" t="str">
        <f t="shared" si="156"/>
        <v/>
      </c>
      <c r="F3382" s="80" t="s">
        <v>17955</v>
      </c>
      <c r="G3382" s="1"/>
      <c r="H3382" s="9">
        <v>1</v>
      </c>
      <c r="I3382" s="17" t="str">
        <f t="shared" si="157"/>
        <v>√</v>
      </c>
      <c r="J3382" s="2" t="s">
        <v>5643</v>
      </c>
      <c r="K3382" s="2" t="s">
        <v>5644</v>
      </c>
      <c r="L3382" s="2" t="s">
        <v>5645</v>
      </c>
      <c r="M3382" s="17">
        <v>1</v>
      </c>
      <c r="N3382" s="24"/>
      <c r="O3382" s="80">
        <f>MATCH(C3382,大汇总!$A$2:$A$6000,0)</f>
        <v>4868</v>
      </c>
      <c r="P3382">
        <f t="shared" ca="1" si="158"/>
        <v>0.14363016142587504</v>
      </c>
    </row>
    <row r="3383" spans="1:16" ht="70.150000000000006" hidden="1" customHeight="1">
      <c r="A3383" s="80" t="s">
        <v>16116</v>
      </c>
      <c r="B3383" s="1">
        <v>630</v>
      </c>
      <c r="C3383" s="2" t="s">
        <v>7862</v>
      </c>
      <c r="D3383" s="1" t="s">
        <v>7863</v>
      </c>
      <c r="E3383" s="1" t="str">
        <f t="shared" si="156"/>
        <v/>
      </c>
      <c r="G3383" s="1" t="s">
        <v>17857</v>
      </c>
      <c r="H3383" s="9"/>
      <c r="I3383" s="17" t="str">
        <f t="shared" si="157"/>
        <v/>
      </c>
      <c r="J3383" s="2" t="s">
        <v>7865</v>
      </c>
      <c r="K3383" s="2" t="s">
        <v>7864</v>
      </c>
      <c r="L3383" s="2" t="s">
        <v>7863</v>
      </c>
      <c r="M3383" s="17">
        <v>3</v>
      </c>
      <c r="N3383" s="38"/>
      <c r="O3383" s="80">
        <f>MATCH(C3383,大汇总!$A$2:$A$6000,0)</f>
        <v>4577</v>
      </c>
      <c r="P3383">
        <f t="shared" ca="1" si="158"/>
        <v>0.25406973139790268</v>
      </c>
    </row>
    <row r="3384" spans="1:16" ht="70.150000000000006" hidden="1" customHeight="1">
      <c r="A3384" s="80" t="s">
        <v>16114</v>
      </c>
      <c r="B3384" s="1">
        <v>630</v>
      </c>
      <c r="C3384" s="2" t="s">
        <v>3185</v>
      </c>
      <c r="D3384" s="1" t="s">
        <v>3186</v>
      </c>
      <c r="E3384" s="1" t="str">
        <f t="shared" si="156"/>
        <v/>
      </c>
      <c r="G3384" s="1"/>
      <c r="H3384" s="9"/>
      <c r="I3384" s="1" t="str">
        <f t="shared" si="157"/>
        <v/>
      </c>
      <c r="J3384" s="2" t="s">
        <v>3186</v>
      </c>
      <c r="K3384" s="2" t="s">
        <v>2457</v>
      </c>
      <c r="L3384" s="2" t="s">
        <v>2458</v>
      </c>
      <c r="M3384" s="1">
        <v>1</v>
      </c>
      <c r="N3384" s="33"/>
      <c r="O3384" s="80" t="e">
        <f>MATCH(C3384,大汇总!$A$2:$A$6000,0)</f>
        <v>#N/A</v>
      </c>
      <c r="P3384">
        <f t="shared" ca="1" si="158"/>
        <v>0.67702440944492448</v>
      </c>
    </row>
    <row r="3385" spans="1:16" ht="70.150000000000006" hidden="1" customHeight="1">
      <c r="A3385" s="80" t="s">
        <v>16120</v>
      </c>
      <c r="B3385" s="54">
        <v>630</v>
      </c>
      <c r="C3385" s="115" t="s">
        <v>15311</v>
      </c>
      <c r="D3385" s="1">
        <v>0.96400000000000008</v>
      </c>
      <c r="E3385" s="9" t="str">
        <f t="shared" si="156"/>
        <v/>
      </c>
      <c r="G3385" s="116" t="s">
        <v>17860</v>
      </c>
      <c r="H3385" s="116">
        <v>3</v>
      </c>
      <c r="I3385" s="114" t="str">
        <f t="shared" si="157"/>
        <v>√</v>
      </c>
      <c r="J3385" s="115">
        <v>0.96599999999999997</v>
      </c>
      <c r="K3385" s="115">
        <v>0.97099999999999997</v>
      </c>
      <c r="L3385" s="115">
        <v>0.96400000000000008</v>
      </c>
      <c r="M3385" s="17">
        <v>3</v>
      </c>
      <c r="N3385" s="25"/>
      <c r="O3385" s="80">
        <f>MATCH(C3385,大汇总!$A$2:$A$6000,0)</f>
        <v>4329</v>
      </c>
      <c r="P3385">
        <f t="shared" ca="1" si="158"/>
        <v>1.3806582292310465E-2</v>
      </c>
    </row>
    <row r="3386" spans="1:16" ht="70.150000000000006" hidden="1" customHeight="1">
      <c r="A3386" s="80" t="s">
        <v>16115</v>
      </c>
      <c r="B3386" s="1">
        <v>631</v>
      </c>
      <c r="C3386" s="2" t="s">
        <v>15814</v>
      </c>
      <c r="D3386" s="1" t="s">
        <v>5646</v>
      </c>
      <c r="E3386" s="1" t="str">
        <f t="shared" si="156"/>
        <v/>
      </c>
      <c r="F3386" s="80" t="s">
        <v>17955</v>
      </c>
      <c r="G3386" s="1"/>
      <c r="H3386" s="9">
        <v>2</v>
      </c>
      <c r="I3386" s="17" t="str">
        <f t="shared" si="157"/>
        <v>√</v>
      </c>
      <c r="J3386" s="2" t="s">
        <v>5647</v>
      </c>
      <c r="K3386" s="2" t="s">
        <v>5646</v>
      </c>
      <c r="L3386" s="2" t="s">
        <v>5648</v>
      </c>
      <c r="M3386" s="17">
        <v>2</v>
      </c>
      <c r="N3386" s="24"/>
      <c r="O3386" s="80">
        <f>MATCH(C3386,大汇总!$A$2:$A$6000,0)</f>
        <v>5087</v>
      </c>
      <c r="P3386">
        <f t="shared" ca="1" si="158"/>
        <v>0.11036143311725144</v>
      </c>
    </row>
    <row r="3387" spans="1:16" ht="70.150000000000006" hidden="1" customHeight="1">
      <c r="A3387" s="80" t="s">
        <v>16116</v>
      </c>
      <c r="B3387" s="1">
        <v>631</v>
      </c>
      <c r="C3387" s="2" t="s">
        <v>7866</v>
      </c>
      <c r="D3387" s="1" t="s">
        <v>7867</v>
      </c>
      <c r="E3387" s="1" t="str">
        <f t="shared" si="156"/>
        <v/>
      </c>
      <c r="G3387" s="1" t="s">
        <v>17857</v>
      </c>
      <c r="H3387" s="9"/>
      <c r="I3387" s="17" t="str">
        <f t="shared" si="157"/>
        <v/>
      </c>
      <c r="J3387" s="2" t="s">
        <v>7868</v>
      </c>
      <c r="K3387" s="2" t="s">
        <v>7867</v>
      </c>
      <c r="L3387" s="2" t="s">
        <v>7869</v>
      </c>
      <c r="M3387" s="17">
        <v>2</v>
      </c>
      <c r="N3387" s="38"/>
      <c r="O3387" s="80">
        <f>MATCH(C3387,大汇总!$A$2:$A$6000,0)</f>
        <v>4578</v>
      </c>
      <c r="P3387">
        <f t="shared" ca="1" si="158"/>
        <v>0.39972635562824621</v>
      </c>
    </row>
    <row r="3388" spans="1:16" ht="70.150000000000006" hidden="1" customHeight="1">
      <c r="A3388" s="80" t="s">
        <v>16114</v>
      </c>
      <c r="B3388" s="1">
        <v>631</v>
      </c>
      <c r="C3388" s="2" t="s">
        <v>3187</v>
      </c>
      <c r="D3388" s="1" t="s">
        <v>3188</v>
      </c>
      <c r="E3388" s="1" t="str">
        <f t="shared" si="156"/>
        <v/>
      </c>
      <c r="G3388" s="1"/>
      <c r="H3388" s="9">
        <v>2</v>
      </c>
      <c r="I3388" s="1" t="str">
        <f t="shared" si="157"/>
        <v>√</v>
      </c>
      <c r="J3388" s="2" t="s">
        <v>3189</v>
      </c>
      <c r="K3388" s="2" t="s">
        <v>3188</v>
      </c>
      <c r="L3388" s="2" t="s">
        <v>3190</v>
      </c>
      <c r="M3388" s="1">
        <v>2</v>
      </c>
      <c r="N3388" s="33"/>
      <c r="O3388" s="80">
        <f>MATCH(C3388,大汇总!$A$2:$A$6000,0)</f>
        <v>4659</v>
      </c>
      <c r="P3388">
        <f t="shared" ca="1" si="158"/>
        <v>0.36387970762615962</v>
      </c>
    </row>
    <row r="3389" spans="1:16" ht="70.150000000000006" hidden="1" customHeight="1">
      <c r="A3389" s="80" t="s">
        <v>16120</v>
      </c>
      <c r="B3389" s="54">
        <v>631</v>
      </c>
      <c r="C3389" s="115" t="s">
        <v>15312</v>
      </c>
      <c r="D3389" s="1">
        <v>0.97900000000000009</v>
      </c>
      <c r="E3389" s="9" t="str">
        <f t="shared" si="156"/>
        <v/>
      </c>
      <c r="G3389" s="116" t="s">
        <v>17860</v>
      </c>
      <c r="H3389" s="116">
        <v>2</v>
      </c>
      <c r="I3389" s="114" t="str">
        <f t="shared" si="157"/>
        <v>√</v>
      </c>
      <c r="J3389" s="115">
        <v>0.98599999999999999</v>
      </c>
      <c r="K3389" s="115">
        <v>0.97900000000000009</v>
      </c>
      <c r="L3389" s="115">
        <v>0.99299999999999999</v>
      </c>
      <c r="M3389" s="17">
        <v>2</v>
      </c>
      <c r="N3389" s="25"/>
      <c r="O3389" s="80" t="e">
        <f>MATCH(C3389,大汇总!$A$2:$A$6000,0)</f>
        <v>#N/A</v>
      </c>
      <c r="P3389">
        <f t="shared" ca="1" si="158"/>
        <v>0.29868412495954322</v>
      </c>
    </row>
    <row r="3390" spans="1:16" ht="70.150000000000006" hidden="1" customHeight="1">
      <c r="A3390" s="80" t="s">
        <v>16115</v>
      </c>
      <c r="B3390" s="1">
        <v>632</v>
      </c>
      <c r="C3390" s="2" t="s">
        <v>15815</v>
      </c>
      <c r="D3390" s="1" t="s">
        <v>5649</v>
      </c>
      <c r="E3390" s="1" t="str">
        <f t="shared" si="156"/>
        <v/>
      </c>
      <c r="F3390" s="80" t="s">
        <v>17955</v>
      </c>
      <c r="G3390" s="1" t="s">
        <v>17860</v>
      </c>
      <c r="H3390" s="9">
        <v>1</v>
      </c>
      <c r="I3390" s="17" t="str">
        <f t="shared" si="157"/>
        <v>√</v>
      </c>
      <c r="J3390" s="2" t="s">
        <v>5649</v>
      </c>
      <c r="K3390" s="2" t="s">
        <v>5650</v>
      </c>
      <c r="L3390" s="2" t="s">
        <v>5651</v>
      </c>
      <c r="M3390" s="17">
        <v>1</v>
      </c>
      <c r="N3390" s="24"/>
      <c r="O3390" s="80">
        <f>MATCH(C3390,大汇总!$A$2:$A$6000,0)</f>
        <v>4808</v>
      </c>
      <c r="P3390">
        <f t="shared" ca="1" si="158"/>
        <v>6.245304302692567E-2</v>
      </c>
    </row>
    <row r="3391" spans="1:16" ht="70.150000000000006" hidden="1" customHeight="1">
      <c r="A3391" s="80" t="s">
        <v>16116</v>
      </c>
      <c r="B3391" s="1">
        <v>632</v>
      </c>
      <c r="C3391" s="2" t="s">
        <v>7870</v>
      </c>
      <c r="D3391" s="1" t="s">
        <v>7871</v>
      </c>
      <c r="E3391" s="1" t="str">
        <f t="shared" si="156"/>
        <v/>
      </c>
      <c r="G3391" s="1" t="s">
        <v>17857</v>
      </c>
      <c r="H3391" s="9"/>
      <c r="I3391" s="17" t="str">
        <f t="shared" si="157"/>
        <v/>
      </c>
      <c r="J3391" s="2" t="s">
        <v>7873</v>
      </c>
      <c r="K3391" s="2" t="s">
        <v>7872</v>
      </c>
      <c r="L3391" s="2" t="s">
        <v>7871</v>
      </c>
      <c r="M3391" s="17">
        <v>3</v>
      </c>
      <c r="N3391" s="38"/>
      <c r="O3391" s="80">
        <f>MATCH(C3391,大汇总!$A$2:$A$6000,0)</f>
        <v>3059</v>
      </c>
      <c r="P3391">
        <f t="shared" ca="1" si="158"/>
        <v>0.26327022010154388</v>
      </c>
    </row>
    <row r="3392" spans="1:16" ht="70.150000000000006" hidden="1" customHeight="1">
      <c r="A3392" s="80" t="s">
        <v>16114</v>
      </c>
      <c r="B3392" s="1">
        <v>632</v>
      </c>
      <c r="C3392" s="2" t="s">
        <v>3191</v>
      </c>
      <c r="D3392" s="1" t="s">
        <v>3192</v>
      </c>
      <c r="E3392" s="1" t="str">
        <f t="shared" si="156"/>
        <v/>
      </c>
      <c r="F3392" s="80" t="s">
        <v>29478</v>
      </c>
      <c r="G3392" s="1"/>
      <c r="H3392" s="9">
        <v>2</v>
      </c>
      <c r="I3392" s="1" t="str">
        <f t="shared" si="157"/>
        <v>√</v>
      </c>
      <c r="J3392" s="2" t="s">
        <v>3193</v>
      </c>
      <c r="K3392" s="2" t="s">
        <v>3192</v>
      </c>
      <c r="L3392" s="2" t="s">
        <v>3194</v>
      </c>
      <c r="M3392" s="1">
        <v>2</v>
      </c>
      <c r="N3392" s="33"/>
      <c r="O3392" s="80">
        <f>MATCH(C3392,大汇总!$A$2:$A$6000,0)</f>
        <v>2530</v>
      </c>
      <c r="P3392">
        <f t="shared" ca="1" si="158"/>
        <v>0.9675318912007852</v>
      </c>
    </row>
    <row r="3393" spans="1:16" ht="70.150000000000006" hidden="1" customHeight="1">
      <c r="A3393" s="80" t="s">
        <v>16120</v>
      </c>
      <c r="B3393" s="54">
        <v>632</v>
      </c>
      <c r="C3393" s="115" t="s">
        <v>15313</v>
      </c>
      <c r="D3393" s="1">
        <v>0.93700000000000006</v>
      </c>
      <c r="E3393" s="9" t="str">
        <f t="shared" si="156"/>
        <v/>
      </c>
      <c r="G3393" s="116" t="s">
        <v>17860</v>
      </c>
      <c r="H3393" s="116">
        <v>1</v>
      </c>
      <c r="I3393" s="114" t="str">
        <f t="shared" si="157"/>
        <v>√</v>
      </c>
      <c r="J3393" s="115">
        <v>0.93700000000000006</v>
      </c>
      <c r="K3393" s="115">
        <v>0.94400000000000006</v>
      </c>
      <c r="L3393" s="115">
        <v>0.91299999999999992</v>
      </c>
      <c r="M3393" s="17">
        <v>1</v>
      </c>
      <c r="N3393" s="25"/>
      <c r="O3393" s="80" t="e">
        <f>MATCH(C3393,大汇总!$A$2:$A$6000,0)</f>
        <v>#N/A</v>
      </c>
      <c r="P3393">
        <f t="shared" ca="1" si="158"/>
        <v>0.83995406101033965</v>
      </c>
    </row>
    <row r="3394" spans="1:16" ht="70.150000000000006" hidden="1" customHeight="1">
      <c r="A3394" s="80" t="s">
        <v>16115</v>
      </c>
      <c r="B3394" s="1">
        <v>633</v>
      </c>
      <c r="C3394" s="2" t="s">
        <v>15816</v>
      </c>
      <c r="D3394" s="1" t="s">
        <v>5652</v>
      </c>
      <c r="E3394" s="1" t="str">
        <f t="shared" ref="E3394:E3457" si="159">IF(I3394="×",IF(M3394=1,J3394,IF(M3394=2,K3394,IF(M3394=3,L3394,""))),"")</f>
        <v/>
      </c>
      <c r="F3394" s="80" t="s">
        <v>17955</v>
      </c>
      <c r="G3394" s="1" t="s">
        <v>17860</v>
      </c>
      <c r="H3394" s="9">
        <v>1</v>
      </c>
      <c r="I3394" s="17" t="str">
        <f t="shared" ref="I3394:I3457" si="160">IF(H3394="","",IF(H3394=M3394,"√","×"))</f>
        <v>√</v>
      </c>
      <c r="J3394" s="2" t="s">
        <v>5652</v>
      </c>
      <c r="K3394" s="2" t="s">
        <v>5653</v>
      </c>
      <c r="L3394" s="2" t="s">
        <v>5654</v>
      </c>
      <c r="M3394" s="17">
        <v>1</v>
      </c>
      <c r="N3394" s="24"/>
      <c r="O3394" s="80">
        <f>MATCH(C3394,大汇总!$A$2:$A$6000,0)</f>
        <v>4809</v>
      </c>
      <c r="P3394">
        <f t="shared" ref="P3394:P3457" ca="1" si="161">RAND()</f>
        <v>2.3973707665849275E-2</v>
      </c>
    </row>
    <row r="3395" spans="1:16" ht="70.150000000000006" hidden="1" customHeight="1">
      <c r="A3395" s="80" t="s">
        <v>16116</v>
      </c>
      <c r="B3395" s="1">
        <v>633</v>
      </c>
      <c r="C3395" s="2" t="s">
        <v>7874</v>
      </c>
      <c r="D3395" s="1" t="s">
        <v>7875</v>
      </c>
      <c r="E3395" s="1" t="str">
        <f t="shared" si="159"/>
        <v/>
      </c>
      <c r="G3395" s="1" t="s">
        <v>17857</v>
      </c>
      <c r="H3395" s="9"/>
      <c r="I3395" s="17" t="str">
        <f t="shared" si="160"/>
        <v/>
      </c>
      <c r="J3395" s="2" t="s">
        <v>7877</v>
      </c>
      <c r="K3395" s="2" t="s">
        <v>7876</v>
      </c>
      <c r="L3395" s="2" t="s">
        <v>7875</v>
      </c>
      <c r="M3395" s="17">
        <v>3</v>
      </c>
      <c r="N3395" s="38"/>
      <c r="O3395" s="80">
        <f>MATCH(C3395,大汇总!$A$2:$A$6000,0)</f>
        <v>3065</v>
      </c>
      <c r="P3395">
        <f t="shared" ca="1" si="161"/>
        <v>0.4839812869768817</v>
      </c>
    </row>
    <row r="3396" spans="1:16" ht="70.150000000000006" hidden="1" customHeight="1">
      <c r="A3396" s="80" t="s">
        <v>16114</v>
      </c>
      <c r="B3396" s="1">
        <v>633</v>
      </c>
      <c r="C3396" s="2" t="s">
        <v>3195</v>
      </c>
      <c r="D3396" s="1" t="s">
        <v>3196</v>
      </c>
      <c r="E3396" s="1" t="str">
        <f t="shared" si="159"/>
        <v/>
      </c>
      <c r="F3396" s="80" t="s">
        <v>29478</v>
      </c>
      <c r="G3396" s="1"/>
      <c r="H3396" s="9">
        <v>2</v>
      </c>
      <c r="I3396" s="1" t="str">
        <f t="shared" si="160"/>
        <v>√</v>
      </c>
      <c r="J3396" s="2" t="s">
        <v>3197</v>
      </c>
      <c r="K3396" s="2" t="s">
        <v>3196</v>
      </c>
      <c r="L3396" s="2" t="s">
        <v>3198</v>
      </c>
      <c r="M3396" s="1">
        <v>2</v>
      </c>
      <c r="N3396" s="33"/>
      <c r="O3396" s="80">
        <f>MATCH(C3396,大汇总!$A$2:$A$6000,0)</f>
        <v>3820</v>
      </c>
      <c r="P3396">
        <f t="shared" ca="1" si="161"/>
        <v>0.9258373855558234</v>
      </c>
    </row>
    <row r="3397" spans="1:16" ht="70.150000000000006" hidden="1" customHeight="1">
      <c r="A3397" s="80" t="s">
        <v>16120</v>
      </c>
      <c r="B3397" s="54">
        <v>633</v>
      </c>
      <c r="C3397" s="115" t="s">
        <v>15099</v>
      </c>
      <c r="D3397" s="1" t="s">
        <v>8349</v>
      </c>
      <c r="E3397" s="9" t="str">
        <f t="shared" si="159"/>
        <v/>
      </c>
      <c r="G3397" s="116" t="s">
        <v>17860</v>
      </c>
      <c r="H3397" s="116">
        <v>3</v>
      </c>
      <c r="I3397" s="114" t="str">
        <f t="shared" si="160"/>
        <v>√</v>
      </c>
      <c r="J3397" s="115" t="s">
        <v>14255</v>
      </c>
      <c r="K3397" s="115" t="s">
        <v>8350</v>
      </c>
      <c r="L3397" s="115" t="s">
        <v>8349</v>
      </c>
      <c r="M3397" s="17">
        <v>3</v>
      </c>
      <c r="N3397" s="25"/>
      <c r="O3397" s="80" t="e">
        <f>MATCH(C3397,大汇总!$A$2:$A$6000,0)</f>
        <v>#N/A</v>
      </c>
      <c r="P3397">
        <f t="shared" ca="1" si="161"/>
        <v>5.7251343462087712E-2</v>
      </c>
    </row>
    <row r="3398" spans="1:16" ht="70.150000000000006" hidden="1" customHeight="1">
      <c r="A3398" s="80" t="s">
        <v>16115</v>
      </c>
      <c r="B3398" s="1">
        <v>634</v>
      </c>
      <c r="C3398" s="2" t="s">
        <v>15817</v>
      </c>
      <c r="D3398" s="1" t="s">
        <v>5655</v>
      </c>
      <c r="E3398" s="1" t="str">
        <f t="shared" si="159"/>
        <v/>
      </c>
      <c r="F3398" s="80" t="s">
        <v>17955</v>
      </c>
      <c r="G3398" s="1" t="s">
        <v>17860</v>
      </c>
      <c r="H3398" s="9">
        <v>3</v>
      </c>
      <c r="I3398" s="17" t="str">
        <f t="shared" si="160"/>
        <v>√</v>
      </c>
      <c r="J3398" s="2" t="s">
        <v>5657</v>
      </c>
      <c r="K3398" s="2" t="s">
        <v>5656</v>
      </c>
      <c r="L3398" s="2" t="s">
        <v>5655</v>
      </c>
      <c r="M3398" s="17">
        <v>3</v>
      </c>
      <c r="N3398" s="24"/>
      <c r="O3398" s="80">
        <f>MATCH(C3398,大汇总!$A$2:$A$6000,0)</f>
        <v>4810</v>
      </c>
      <c r="P3398">
        <f t="shared" ca="1" si="161"/>
        <v>0.34114918323022148</v>
      </c>
    </row>
    <row r="3399" spans="1:16" ht="70.150000000000006" hidden="1" customHeight="1">
      <c r="A3399" s="80" t="s">
        <v>16116</v>
      </c>
      <c r="B3399" s="1">
        <v>634</v>
      </c>
      <c r="C3399" s="2" t="s">
        <v>7878</v>
      </c>
      <c r="D3399" s="1" t="s">
        <v>7879</v>
      </c>
      <c r="E3399" s="1" t="str">
        <f t="shared" si="159"/>
        <v/>
      </c>
      <c r="G3399" s="1" t="s">
        <v>17857</v>
      </c>
      <c r="H3399" s="9"/>
      <c r="I3399" s="17" t="str">
        <f t="shared" si="160"/>
        <v/>
      </c>
      <c r="J3399" s="2" t="s">
        <v>7879</v>
      </c>
      <c r="K3399" s="2" t="s">
        <v>7880</v>
      </c>
      <c r="L3399" s="2" t="s">
        <v>7881</v>
      </c>
      <c r="M3399" s="17">
        <v>1</v>
      </c>
      <c r="N3399" s="38"/>
      <c r="O3399" s="80">
        <f>MATCH(C3399,大汇总!$A$2:$A$6000,0)</f>
        <v>3101</v>
      </c>
      <c r="P3399">
        <f t="shared" ca="1" si="161"/>
        <v>0.74129829153260418</v>
      </c>
    </row>
    <row r="3400" spans="1:16" ht="70.150000000000006" hidden="1" customHeight="1">
      <c r="A3400" s="80" t="s">
        <v>16114</v>
      </c>
      <c r="B3400" s="1">
        <v>634</v>
      </c>
      <c r="C3400" s="2" t="s">
        <v>3199</v>
      </c>
      <c r="D3400" s="1" t="s">
        <v>3200</v>
      </c>
      <c r="E3400" s="1" t="str">
        <f t="shared" si="159"/>
        <v/>
      </c>
      <c r="G3400" s="1"/>
      <c r="H3400" s="9"/>
      <c r="I3400" s="1" t="str">
        <f t="shared" si="160"/>
        <v/>
      </c>
      <c r="J3400" s="2" t="s">
        <v>3202</v>
      </c>
      <c r="K3400" s="2" t="s">
        <v>3201</v>
      </c>
      <c r="L3400" s="2" t="s">
        <v>3200</v>
      </c>
      <c r="M3400" s="1">
        <v>3</v>
      </c>
      <c r="N3400" s="33"/>
      <c r="O3400" s="80">
        <f>MATCH(C3400,大汇总!$A$2:$A$6000,0)</f>
        <v>1862</v>
      </c>
      <c r="P3400">
        <f t="shared" ca="1" si="161"/>
        <v>0.38256895789037448</v>
      </c>
    </row>
    <row r="3401" spans="1:16" ht="70.150000000000006" hidden="1" customHeight="1">
      <c r="A3401" s="80" t="s">
        <v>16120</v>
      </c>
      <c r="B3401" s="54">
        <v>634</v>
      </c>
      <c r="C3401" s="115" t="s">
        <v>15100</v>
      </c>
      <c r="D3401" s="1" t="s">
        <v>8353</v>
      </c>
      <c r="E3401" s="9" t="str">
        <f t="shared" si="159"/>
        <v/>
      </c>
      <c r="G3401" s="116" t="s">
        <v>17860</v>
      </c>
      <c r="H3401" s="116">
        <v>3</v>
      </c>
      <c r="I3401" s="114" t="str">
        <f t="shared" si="160"/>
        <v>√</v>
      </c>
      <c r="J3401" s="115" t="s">
        <v>14256</v>
      </c>
      <c r="K3401" s="115" t="s">
        <v>8354</v>
      </c>
      <c r="L3401" s="115" t="s">
        <v>8353</v>
      </c>
      <c r="M3401" s="17">
        <v>3</v>
      </c>
      <c r="N3401" s="25"/>
      <c r="O3401" s="80" t="e">
        <f>MATCH(C3401,大汇总!$A$2:$A$6000,0)</f>
        <v>#N/A</v>
      </c>
      <c r="P3401">
        <f t="shared" ca="1" si="161"/>
        <v>0.16952004494172501</v>
      </c>
    </row>
    <row r="3402" spans="1:16" ht="70.150000000000006" hidden="1" customHeight="1">
      <c r="A3402" s="80" t="s">
        <v>16115</v>
      </c>
      <c r="B3402" s="1">
        <v>635</v>
      </c>
      <c r="C3402" s="2" t="s">
        <v>15818</v>
      </c>
      <c r="D3402" s="1" t="s">
        <v>5658</v>
      </c>
      <c r="E3402" s="1" t="str">
        <f t="shared" si="159"/>
        <v/>
      </c>
      <c r="F3402" s="80" t="s">
        <v>17955</v>
      </c>
      <c r="G3402" s="1" t="s">
        <v>17860</v>
      </c>
      <c r="H3402" s="9">
        <v>1</v>
      </c>
      <c r="I3402" s="17" t="str">
        <f t="shared" si="160"/>
        <v>√</v>
      </c>
      <c r="J3402" s="2" t="s">
        <v>5658</v>
      </c>
      <c r="K3402" s="2" t="s">
        <v>5659</v>
      </c>
      <c r="L3402" s="2" t="s">
        <v>5660</v>
      </c>
      <c r="M3402" s="17">
        <v>1</v>
      </c>
      <c r="N3402" s="24"/>
      <c r="O3402" s="80">
        <f>MATCH(C3402,大汇总!$A$2:$A$6000,0)</f>
        <v>4811</v>
      </c>
      <c r="P3402">
        <f t="shared" ca="1" si="161"/>
        <v>8.3966215447430881E-2</v>
      </c>
    </row>
    <row r="3403" spans="1:16" ht="70.150000000000006" hidden="1" customHeight="1">
      <c r="A3403" s="80" t="s">
        <v>16116</v>
      </c>
      <c r="B3403" s="1">
        <v>635</v>
      </c>
      <c r="C3403" s="2" t="s">
        <v>7882</v>
      </c>
      <c r="D3403" s="1" t="s">
        <v>7883</v>
      </c>
      <c r="E3403" s="1" t="str">
        <f t="shared" si="159"/>
        <v/>
      </c>
      <c r="G3403" s="1" t="s">
        <v>17857</v>
      </c>
      <c r="H3403" s="9"/>
      <c r="I3403" s="17" t="str">
        <f t="shared" si="160"/>
        <v/>
      </c>
      <c r="J3403" s="2" t="s">
        <v>7885</v>
      </c>
      <c r="K3403" s="2" t="s">
        <v>7884</v>
      </c>
      <c r="L3403" s="2" t="s">
        <v>7883</v>
      </c>
      <c r="M3403" s="17">
        <v>3</v>
      </c>
      <c r="N3403" s="38"/>
      <c r="O3403" s="80">
        <f>MATCH(C3403,大汇总!$A$2:$A$6000,0)</f>
        <v>3103</v>
      </c>
      <c r="P3403">
        <f t="shared" ca="1" si="161"/>
        <v>0.25687794062701763</v>
      </c>
    </row>
    <row r="3404" spans="1:16" ht="70.150000000000006" hidden="1" customHeight="1">
      <c r="A3404" s="80" t="s">
        <v>16114</v>
      </c>
      <c r="B3404" s="1">
        <v>635</v>
      </c>
      <c r="C3404" s="2" t="s">
        <v>3203</v>
      </c>
      <c r="D3404" s="1" t="s">
        <v>3204</v>
      </c>
      <c r="E3404" s="1" t="str">
        <f t="shared" si="159"/>
        <v/>
      </c>
      <c r="F3404" s="80" t="s">
        <v>29478</v>
      </c>
      <c r="G3404" s="1"/>
      <c r="H3404" s="9">
        <v>3</v>
      </c>
      <c r="I3404" s="1" t="str">
        <f t="shared" si="160"/>
        <v>√</v>
      </c>
      <c r="J3404" s="2" t="s">
        <v>3206</v>
      </c>
      <c r="K3404" s="2" t="s">
        <v>3205</v>
      </c>
      <c r="L3404" s="2" t="s">
        <v>3204</v>
      </c>
      <c r="M3404" s="1">
        <v>3</v>
      </c>
      <c r="N3404" s="33"/>
      <c r="O3404" s="80">
        <f>MATCH(C3404,大汇总!$A$2:$A$6000,0)</f>
        <v>2969</v>
      </c>
      <c r="P3404">
        <f t="shared" ca="1" si="161"/>
        <v>0.78715522003109883</v>
      </c>
    </row>
    <row r="3405" spans="1:16" ht="70.150000000000006" hidden="1" customHeight="1">
      <c r="A3405" s="80" t="s">
        <v>16120</v>
      </c>
      <c r="B3405" s="54">
        <v>635</v>
      </c>
      <c r="C3405" s="115" t="s">
        <v>15101</v>
      </c>
      <c r="D3405" s="1" t="s">
        <v>8349</v>
      </c>
      <c r="E3405" s="9" t="str">
        <f t="shared" si="159"/>
        <v/>
      </c>
      <c r="G3405" s="116" t="s">
        <v>17860</v>
      </c>
      <c r="H3405" s="116">
        <v>3</v>
      </c>
      <c r="I3405" s="114" t="str">
        <f t="shared" si="160"/>
        <v>√</v>
      </c>
      <c r="J3405" s="115" t="s">
        <v>14257</v>
      </c>
      <c r="K3405" s="115" t="s">
        <v>8357</v>
      </c>
      <c r="L3405" s="115" t="s">
        <v>8349</v>
      </c>
      <c r="M3405" s="17">
        <v>3</v>
      </c>
      <c r="N3405" s="25"/>
      <c r="O3405" s="80" t="e">
        <f>MATCH(C3405,大汇总!$A$2:$A$6000,0)</f>
        <v>#N/A</v>
      </c>
      <c r="P3405">
        <f t="shared" ca="1" si="161"/>
        <v>0.24067831350839763</v>
      </c>
    </row>
    <row r="3406" spans="1:16" ht="70.150000000000006" hidden="1" customHeight="1">
      <c r="A3406" s="80" t="s">
        <v>16115</v>
      </c>
      <c r="B3406" s="1">
        <v>636</v>
      </c>
      <c r="C3406" s="35" t="s">
        <v>15819</v>
      </c>
      <c r="D3406" s="34" t="s">
        <v>4049</v>
      </c>
      <c r="E3406" s="34" t="str">
        <f t="shared" si="159"/>
        <v/>
      </c>
      <c r="F3406" s="89" t="s">
        <v>17955</v>
      </c>
      <c r="G3406" s="34" t="s">
        <v>17860</v>
      </c>
      <c r="H3406" s="36">
        <v>3</v>
      </c>
      <c r="I3406" s="37" t="str">
        <f t="shared" si="160"/>
        <v>√</v>
      </c>
      <c r="J3406" s="35" t="s">
        <v>5274</v>
      </c>
      <c r="K3406" s="35" t="s">
        <v>5661</v>
      </c>
      <c r="L3406" s="35" t="s">
        <v>4049</v>
      </c>
      <c r="M3406" s="17">
        <v>3</v>
      </c>
      <c r="N3406" s="24"/>
      <c r="O3406" s="80">
        <f>MATCH(C3406,大汇总!$A$2:$A$6000,0)</f>
        <v>4812</v>
      </c>
      <c r="P3406">
        <f t="shared" ca="1" si="161"/>
        <v>7.5872175796888319E-2</v>
      </c>
    </row>
    <row r="3407" spans="1:16" ht="70.150000000000006" hidden="1" customHeight="1">
      <c r="A3407" s="80" t="s">
        <v>16116</v>
      </c>
      <c r="B3407" s="1">
        <v>636</v>
      </c>
      <c r="C3407" s="2" t="s">
        <v>7886</v>
      </c>
      <c r="D3407" s="1" t="s">
        <v>7887</v>
      </c>
      <c r="E3407" s="1" t="str">
        <f t="shared" si="159"/>
        <v/>
      </c>
      <c r="G3407" s="1" t="s">
        <v>17857</v>
      </c>
      <c r="H3407" s="9"/>
      <c r="I3407" s="17" t="str">
        <f t="shared" si="160"/>
        <v/>
      </c>
      <c r="J3407" s="2" t="s">
        <v>7889</v>
      </c>
      <c r="K3407" s="2" t="s">
        <v>7888</v>
      </c>
      <c r="L3407" s="2" t="s">
        <v>7887</v>
      </c>
      <c r="M3407" s="17">
        <v>3</v>
      </c>
      <c r="N3407" s="38"/>
      <c r="O3407" s="80">
        <f>MATCH(C3407,大汇总!$A$2:$A$6000,0)</f>
        <v>3138</v>
      </c>
      <c r="P3407">
        <f t="shared" ca="1" si="161"/>
        <v>0.67554758929961223</v>
      </c>
    </row>
    <row r="3408" spans="1:16" ht="70.150000000000006" hidden="1" customHeight="1">
      <c r="A3408" s="80" t="s">
        <v>16114</v>
      </c>
      <c r="B3408" s="1">
        <v>636</v>
      </c>
      <c r="C3408" s="2" t="s">
        <v>3207</v>
      </c>
      <c r="D3408" s="1" t="s">
        <v>2360</v>
      </c>
      <c r="E3408" s="1" t="str">
        <f t="shared" si="159"/>
        <v/>
      </c>
      <c r="G3408" s="1" t="s">
        <v>17862</v>
      </c>
      <c r="H3408" s="9">
        <v>3</v>
      </c>
      <c r="I3408" s="1" t="str">
        <f t="shared" si="160"/>
        <v>√</v>
      </c>
      <c r="J3408" s="2" t="s">
        <v>1803</v>
      </c>
      <c r="K3408" s="2" t="s">
        <v>3208</v>
      </c>
      <c r="L3408" s="2" t="s">
        <v>2360</v>
      </c>
      <c r="M3408" s="1">
        <v>3</v>
      </c>
      <c r="N3408" s="33"/>
      <c r="O3408" s="80" t="e">
        <f>MATCH(C3408,大汇总!$A$2:$A$6000,0)</f>
        <v>#N/A</v>
      </c>
      <c r="P3408">
        <f t="shared" ca="1" si="161"/>
        <v>0.23972150273511039</v>
      </c>
    </row>
    <row r="3409" spans="1:16" ht="70.150000000000006" hidden="1" customHeight="1">
      <c r="A3409" s="80" t="s">
        <v>16120</v>
      </c>
      <c r="B3409" s="54">
        <v>636</v>
      </c>
      <c r="C3409" s="115" t="s">
        <v>15102</v>
      </c>
      <c r="D3409" s="1" t="s">
        <v>8360</v>
      </c>
      <c r="E3409" s="9" t="str">
        <f t="shared" si="159"/>
        <v/>
      </c>
      <c r="G3409" s="116" t="s">
        <v>17860</v>
      </c>
      <c r="H3409" s="116">
        <v>1</v>
      </c>
      <c r="I3409" s="114" t="str">
        <f t="shared" si="160"/>
        <v>√</v>
      </c>
      <c r="J3409" s="115" t="s">
        <v>8360</v>
      </c>
      <c r="K3409" s="115" t="s">
        <v>8349</v>
      </c>
      <c r="L3409" s="115" t="s">
        <v>8361</v>
      </c>
      <c r="M3409" s="17">
        <v>1</v>
      </c>
      <c r="N3409" s="25"/>
      <c r="O3409" s="80">
        <f>MATCH(C3409,大汇总!$A$2:$A$6000,0)</f>
        <v>4395</v>
      </c>
      <c r="P3409">
        <f t="shared" ca="1" si="161"/>
        <v>0.89642832523835903</v>
      </c>
    </row>
    <row r="3410" spans="1:16" ht="70.150000000000006" hidden="1" customHeight="1">
      <c r="A3410" s="80" t="s">
        <v>16115</v>
      </c>
      <c r="B3410" s="8">
        <v>637</v>
      </c>
      <c r="C3410" s="7" t="s">
        <v>15820</v>
      </c>
      <c r="D3410" s="8" t="s">
        <v>5662</v>
      </c>
      <c r="E3410" s="8" t="str">
        <f t="shared" si="159"/>
        <v>2500 m</v>
      </c>
      <c r="F3410" s="80" t="s">
        <v>17955</v>
      </c>
      <c r="G3410" s="1" t="s">
        <v>17860</v>
      </c>
      <c r="H3410" s="4">
        <v>3</v>
      </c>
      <c r="I3410" s="21" t="str">
        <f t="shared" si="160"/>
        <v>×</v>
      </c>
      <c r="J3410" s="7" t="s">
        <v>5663</v>
      </c>
      <c r="K3410" s="7" t="s">
        <v>5662</v>
      </c>
      <c r="L3410" s="7" t="s">
        <v>5664</v>
      </c>
      <c r="M3410" s="17">
        <v>2</v>
      </c>
      <c r="N3410" s="24"/>
      <c r="O3410" s="80">
        <f>MATCH(C3410,大汇总!$A$2:$A$6000,0)</f>
        <v>2310</v>
      </c>
      <c r="P3410">
        <f t="shared" ca="1" si="161"/>
        <v>0.94784517898766962</v>
      </c>
    </row>
    <row r="3411" spans="1:16" ht="70.150000000000006" hidden="1" customHeight="1">
      <c r="A3411" s="80" t="s">
        <v>16116</v>
      </c>
      <c r="B3411" s="1">
        <v>637</v>
      </c>
      <c r="C3411" s="28" t="s">
        <v>7890</v>
      </c>
      <c r="D3411" s="27" t="s">
        <v>7891</v>
      </c>
      <c r="E3411" s="27" t="str">
        <f t="shared" si="159"/>
        <v/>
      </c>
      <c r="G3411" s="1" t="s">
        <v>17857</v>
      </c>
      <c r="H3411" s="29"/>
      <c r="I3411" s="30" t="str">
        <f t="shared" si="160"/>
        <v/>
      </c>
      <c r="J3411" s="28" t="s">
        <v>7893</v>
      </c>
      <c r="K3411" s="28" t="s">
        <v>7892</v>
      </c>
      <c r="L3411" s="28" t="s">
        <v>7891</v>
      </c>
      <c r="M3411" s="17">
        <v>3</v>
      </c>
      <c r="N3411" s="38"/>
      <c r="O3411" s="80">
        <f>MATCH(C3411,大汇总!$A$2:$A$6000,0)</f>
        <v>3139</v>
      </c>
      <c r="P3411">
        <f t="shared" ca="1" si="161"/>
        <v>0.44615682964785319</v>
      </c>
    </row>
    <row r="3412" spans="1:16" ht="70.150000000000006" hidden="1" customHeight="1">
      <c r="A3412" s="80" t="s">
        <v>16114</v>
      </c>
      <c r="B3412" s="1">
        <v>637</v>
      </c>
      <c r="C3412" s="2" t="s">
        <v>3209</v>
      </c>
      <c r="D3412" s="1" t="s">
        <v>3210</v>
      </c>
      <c r="E3412" s="1" t="str">
        <f t="shared" si="159"/>
        <v/>
      </c>
      <c r="G3412" s="1"/>
      <c r="H3412" s="9">
        <v>3</v>
      </c>
      <c r="I3412" s="1" t="str">
        <f t="shared" si="160"/>
        <v>√</v>
      </c>
      <c r="J3412" s="2" t="s">
        <v>3212</v>
      </c>
      <c r="K3412" s="2" t="s">
        <v>3211</v>
      </c>
      <c r="L3412" s="2" t="s">
        <v>3210</v>
      </c>
      <c r="M3412" s="1">
        <v>3</v>
      </c>
      <c r="N3412" s="33"/>
      <c r="O3412" s="80">
        <f>MATCH(C3412,大汇总!$A$2:$A$6000,0)</f>
        <v>5104</v>
      </c>
      <c r="P3412">
        <f t="shared" ca="1" si="161"/>
        <v>0.4797612058934374</v>
      </c>
    </row>
    <row r="3413" spans="1:16" ht="70.150000000000006" hidden="1" customHeight="1">
      <c r="A3413" s="80" t="s">
        <v>16120</v>
      </c>
      <c r="B3413" s="54">
        <v>637</v>
      </c>
      <c r="C3413" s="115" t="s">
        <v>15314</v>
      </c>
      <c r="D3413" s="1" t="s">
        <v>15315</v>
      </c>
      <c r="E3413" s="9" t="str">
        <f t="shared" si="159"/>
        <v/>
      </c>
      <c r="G3413" s="116" t="s">
        <v>17860</v>
      </c>
      <c r="H3413" s="116">
        <v>3</v>
      </c>
      <c r="I3413" s="114" t="str">
        <f t="shared" si="160"/>
        <v>√</v>
      </c>
      <c r="J3413" s="115" t="s">
        <v>8365</v>
      </c>
      <c r="K3413" s="115" t="s">
        <v>8364</v>
      </c>
      <c r="L3413" s="115" t="s">
        <v>8363</v>
      </c>
      <c r="M3413" s="17">
        <v>3</v>
      </c>
      <c r="N3413" s="25"/>
      <c r="O3413" s="80" t="e">
        <f>MATCH(C3413,大汇总!$A$2:$A$6000,0)</f>
        <v>#N/A</v>
      </c>
      <c r="P3413">
        <f t="shared" ca="1" si="161"/>
        <v>2.3473374206507858E-2</v>
      </c>
    </row>
    <row r="3414" spans="1:16" ht="70.150000000000006" hidden="1" customHeight="1">
      <c r="A3414" s="80" t="s">
        <v>16115</v>
      </c>
      <c r="B3414" s="1">
        <v>638</v>
      </c>
      <c r="C3414" s="2" t="s">
        <v>15821</v>
      </c>
      <c r="D3414" s="1" t="s">
        <v>5665</v>
      </c>
      <c r="E3414" s="1" t="str">
        <f t="shared" si="159"/>
        <v/>
      </c>
      <c r="F3414" s="80" t="s">
        <v>17955</v>
      </c>
      <c r="G3414" s="1"/>
      <c r="H3414" s="9">
        <v>3</v>
      </c>
      <c r="I3414" s="17" t="str">
        <f t="shared" si="160"/>
        <v>√</v>
      </c>
      <c r="J3414" s="2" t="s">
        <v>5667</v>
      </c>
      <c r="K3414" s="2" t="s">
        <v>5666</v>
      </c>
      <c r="L3414" s="2" t="s">
        <v>5665</v>
      </c>
      <c r="M3414" s="17">
        <v>3</v>
      </c>
      <c r="N3414" s="24"/>
      <c r="O3414" s="80">
        <f>MATCH(C3414,大汇总!$A$2:$A$6000,0)</f>
        <v>3115</v>
      </c>
      <c r="P3414">
        <f t="shared" ca="1" si="161"/>
        <v>0.21804701665638593</v>
      </c>
    </row>
    <row r="3415" spans="1:16" ht="70.150000000000006" hidden="1" customHeight="1">
      <c r="A3415" s="80" t="s">
        <v>16116</v>
      </c>
      <c r="B3415" s="1">
        <v>638</v>
      </c>
      <c r="C3415" s="2" t="s">
        <v>7894</v>
      </c>
      <c r="D3415" s="1" t="s">
        <v>7895</v>
      </c>
      <c r="E3415" s="1" t="str">
        <f t="shared" si="159"/>
        <v/>
      </c>
      <c r="G3415" s="1" t="s">
        <v>17857</v>
      </c>
      <c r="H3415" s="9"/>
      <c r="I3415" s="17" t="str">
        <f t="shared" si="160"/>
        <v/>
      </c>
      <c r="J3415" s="2" t="s">
        <v>7896</v>
      </c>
      <c r="K3415" s="2" t="s">
        <v>7895</v>
      </c>
      <c r="L3415" s="2" t="s">
        <v>7897</v>
      </c>
      <c r="M3415" s="17">
        <v>2</v>
      </c>
      <c r="N3415" s="38"/>
      <c r="O3415" s="80">
        <f>MATCH(C3415,大汇总!$A$2:$A$6000,0)</f>
        <v>3140</v>
      </c>
      <c r="P3415">
        <f t="shared" ca="1" si="161"/>
        <v>0.31809863319862408</v>
      </c>
    </row>
    <row r="3416" spans="1:16" ht="70.150000000000006" hidden="1" customHeight="1">
      <c r="A3416" s="80" t="s">
        <v>16114</v>
      </c>
      <c r="B3416" s="1">
        <v>638</v>
      </c>
      <c r="C3416" s="2" t="s">
        <v>3213</v>
      </c>
      <c r="D3416" s="1" t="s">
        <v>3214</v>
      </c>
      <c r="E3416" s="1" t="str">
        <f t="shared" si="159"/>
        <v/>
      </c>
      <c r="G3416" s="1"/>
      <c r="H3416" s="9">
        <v>3</v>
      </c>
      <c r="I3416" s="1" t="str">
        <f t="shared" si="160"/>
        <v>√</v>
      </c>
      <c r="J3416" s="2" t="s">
        <v>3216</v>
      </c>
      <c r="K3416" s="2" t="s">
        <v>3215</v>
      </c>
      <c r="L3416" s="2" t="s">
        <v>3214</v>
      </c>
      <c r="M3416" s="1">
        <v>3</v>
      </c>
      <c r="N3416" s="33"/>
      <c r="O3416" s="80">
        <f>MATCH(C3416,大汇总!$A$2:$A$6000,0)</f>
        <v>2492</v>
      </c>
      <c r="P3416">
        <f t="shared" ca="1" si="161"/>
        <v>0.24612410773448568</v>
      </c>
    </row>
    <row r="3417" spans="1:16" ht="70.150000000000006" hidden="1" customHeight="1">
      <c r="A3417" s="80" t="s">
        <v>16120</v>
      </c>
      <c r="B3417" s="54">
        <v>638</v>
      </c>
      <c r="C3417" s="115" t="s">
        <v>15316</v>
      </c>
      <c r="D3417" s="1" t="s">
        <v>15317</v>
      </c>
      <c r="E3417" s="9" t="str">
        <f t="shared" si="159"/>
        <v/>
      </c>
      <c r="G3417" s="116" t="s">
        <v>17860</v>
      </c>
      <c r="H3417" s="116">
        <v>2</v>
      </c>
      <c r="I3417" s="114" t="str">
        <f t="shared" si="160"/>
        <v>√</v>
      </c>
      <c r="J3417" s="115" t="s">
        <v>8368</v>
      </c>
      <c r="K3417" s="115" t="s">
        <v>14258</v>
      </c>
      <c r="L3417" s="115" t="s">
        <v>14259</v>
      </c>
      <c r="M3417" s="17">
        <v>2</v>
      </c>
      <c r="N3417" s="25"/>
      <c r="O3417" s="80">
        <f>MATCH(C3417,大汇总!$A$2:$A$6000,0)</f>
        <v>4393</v>
      </c>
      <c r="P3417">
        <f t="shared" ca="1" si="161"/>
        <v>0.6746584241157042</v>
      </c>
    </row>
    <row r="3418" spans="1:16" ht="70.150000000000006" hidden="1" customHeight="1">
      <c r="A3418" s="80" t="s">
        <v>16115</v>
      </c>
      <c r="B3418" s="1">
        <v>639</v>
      </c>
      <c r="C3418" s="2" t="s">
        <v>15822</v>
      </c>
      <c r="D3418" s="1" t="s">
        <v>5668</v>
      </c>
      <c r="E3418" s="1" t="str">
        <f t="shared" si="159"/>
        <v/>
      </c>
      <c r="F3418" s="80" t="s">
        <v>17955</v>
      </c>
      <c r="G3418" s="1"/>
      <c r="H3418" s="9">
        <v>3</v>
      </c>
      <c r="I3418" s="17" t="str">
        <f t="shared" si="160"/>
        <v>√</v>
      </c>
      <c r="J3418" s="2" t="s">
        <v>5670</v>
      </c>
      <c r="K3418" s="2" t="s">
        <v>5669</v>
      </c>
      <c r="L3418" s="2" t="s">
        <v>5668</v>
      </c>
      <c r="M3418" s="17">
        <v>3</v>
      </c>
      <c r="N3418" s="24"/>
      <c r="O3418" s="80">
        <f>MATCH(C3418,大汇总!$A$2:$A$6000,0)</f>
        <v>3116</v>
      </c>
      <c r="P3418">
        <f t="shared" ca="1" si="161"/>
        <v>0.88310624886862477</v>
      </c>
    </row>
    <row r="3419" spans="1:16" ht="70.150000000000006" hidden="1" customHeight="1">
      <c r="A3419" s="80" t="s">
        <v>16116</v>
      </c>
      <c r="B3419" s="1">
        <v>639</v>
      </c>
      <c r="C3419" s="2" t="s">
        <v>7898</v>
      </c>
      <c r="D3419" s="1" t="s">
        <v>7899</v>
      </c>
      <c r="E3419" s="1" t="str">
        <f t="shared" si="159"/>
        <v/>
      </c>
      <c r="G3419" s="1" t="s">
        <v>17857</v>
      </c>
      <c r="H3419" s="9"/>
      <c r="I3419" s="17" t="str">
        <f t="shared" si="160"/>
        <v/>
      </c>
      <c r="J3419" s="2" t="s">
        <v>7899</v>
      </c>
      <c r="K3419" s="2" t="s">
        <v>7900</v>
      </c>
      <c r="L3419" s="2" t="s">
        <v>7901</v>
      </c>
      <c r="M3419" s="17">
        <v>1</v>
      </c>
      <c r="N3419" s="38"/>
      <c r="O3419" s="80">
        <f>MATCH(C3419,大汇总!$A$2:$A$6000,0)</f>
        <v>4275</v>
      </c>
      <c r="P3419">
        <f t="shared" ca="1" si="161"/>
        <v>0.82951842334710579</v>
      </c>
    </row>
    <row r="3420" spans="1:16" ht="70.150000000000006" hidden="1" customHeight="1">
      <c r="A3420" s="80" t="s">
        <v>16114</v>
      </c>
      <c r="B3420" s="1">
        <v>639</v>
      </c>
      <c r="C3420" s="2" t="s">
        <v>3217</v>
      </c>
      <c r="D3420" s="1" t="s">
        <v>2021</v>
      </c>
      <c r="E3420" s="1" t="str">
        <f t="shared" si="159"/>
        <v/>
      </c>
      <c r="G3420" s="1"/>
      <c r="H3420" s="9"/>
      <c r="I3420" s="1" t="str">
        <f t="shared" si="160"/>
        <v/>
      </c>
      <c r="J3420" s="2" t="s">
        <v>2021</v>
      </c>
      <c r="K3420" s="2" t="s">
        <v>3218</v>
      </c>
      <c r="L3420" s="2" t="s">
        <v>1803</v>
      </c>
      <c r="M3420" s="1">
        <v>1</v>
      </c>
      <c r="N3420" s="33"/>
      <c r="O3420" s="80">
        <f>MATCH(C3420,大汇总!$A$2:$A$6000,0)</f>
        <v>3382</v>
      </c>
      <c r="P3420">
        <f t="shared" ca="1" si="161"/>
        <v>0.90104258335990794</v>
      </c>
    </row>
    <row r="3421" spans="1:16" ht="70.150000000000006" hidden="1" customHeight="1">
      <c r="A3421" s="80" t="s">
        <v>16120</v>
      </c>
      <c r="B3421" s="54">
        <v>639</v>
      </c>
      <c r="C3421" s="115" t="s">
        <v>15318</v>
      </c>
      <c r="D3421" s="1" t="s">
        <v>15319</v>
      </c>
      <c r="E3421" s="9" t="str">
        <f t="shared" si="159"/>
        <v/>
      </c>
      <c r="G3421" s="116" t="s">
        <v>17860</v>
      </c>
      <c r="H3421" s="116">
        <v>2</v>
      </c>
      <c r="I3421" s="114" t="str">
        <f t="shared" si="160"/>
        <v>√</v>
      </c>
      <c r="J3421" s="115" t="s">
        <v>14260</v>
      </c>
      <c r="K3421" s="115" t="s">
        <v>8371</v>
      </c>
      <c r="L3421" s="115" t="s">
        <v>14261</v>
      </c>
      <c r="M3421" s="17">
        <v>2</v>
      </c>
      <c r="N3421" s="25"/>
      <c r="O3421" s="80">
        <f>MATCH(C3421,大汇总!$A$2:$A$6000,0)</f>
        <v>4398</v>
      </c>
      <c r="P3421">
        <f t="shared" ca="1" si="161"/>
        <v>0.26323111871586857</v>
      </c>
    </row>
    <row r="3422" spans="1:16" ht="70.150000000000006" hidden="1" customHeight="1">
      <c r="A3422" s="80" t="s">
        <v>16115</v>
      </c>
      <c r="B3422" s="1">
        <v>640</v>
      </c>
      <c r="C3422" s="2" t="s">
        <v>15823</v>
      </c>
      <c r="D3422" s="1" t="s">
        <v>5671</v>
      </c>
      <c r="E3422" s="1" t="str">
        <f t="shared" si="159"/>
        <v/>
      </c>
      <c r="F3422" s="80" t="s">
        <v>17955</v>
      </c>
      <c r="G3422" s="1"/>
      <c r="H3422" s="9">
        <v>2</v>
      </c>
      <c r="I3422" s="17" t="str">
        <f t="shared" si="160"/>
        <v>√</v>
      </c>
      <c r="J3422" s="2" t="s">
        <v>5672</v>
      </c>
      <c r="K3422" s="2" t="s">
        <v>5671</v>
      </c>
      <c r="L3422" s="2" t="s">
        <v>5673</v>
      </c>
      <c r="M3422" s="17">
        <v>2</v>
      </c>
      <c r="N3422" s="24"/>
      <c r="O3422" s="80">
        <f>MATCH(C3422,大汇总!$A$2:$A$6000,0)</f>
        <v>2526</v>
      </c>
      <c r="P3422">
        <f t="shared" ca="1" si="161"/>
        <v>0.62740225169802011</v>
      </c>
    </row>
    <row r="3423" spans="1:16" ht="70.150000000000006" hidden="1" customHeight="1">
      <c r="A3423" s="80" t="s">
        <v>16116</v>
      </c>
      <c r="B3423" s="1">
        <v>640</v>
      </c>
      <c r="C3423" s="2" t="s">
        <v>7902</v>
      </c>
      <c r="D3423" s="1" t="s">
        <v>7903</v>
      </c>
      <c r="E3423" s="1" t="str">
        <f t="shared" si="159"/>
        <v/>
      </c>
      <c r="G3423" s="1" t="s">
        <v>17857</v>
      </c>
      <c r="H3423" s="9"/>
      <c r="I3423" s="17" t="str">
        <f t="shared" si="160"/>
        <v/>
      </c>
      <c r="J3423" s="2" t="s">
        <v>7903</v>
      </c>
      <c r="K3423" s="2" t="s">
        <v>7904</v>
      </c>
      <c r="L3423" s="2" t="s">
        <v>7905</v>
      </c>
      <c r="M3423" s="17">
        <v>1</v>
      </c>
      <c r="N3423" s="38"/>
      <c r="O3423" s="80">
        <f>MATCH(C3423,大汇总!$A$2:$A$6000,0)</f>
        <v>4279</v>
      </c>
      <c r="P3423">
        <f t="shared" ca="1" si="161"/>
        <v>0.3984179052460326</v>
      </c>
    </row>
    <row r="3424" spans="1:16" ht="70.150000000000006" hidden="1" customHeight="1">
      <c r="A3424" s="80" t="s">
        <v>16114</v>
      </c>
      <c r="B3424" s="1">
        <v>640</v>
      </c>
      <c r="C3424" s="2" t="s">
        <v>3219</v>
      </c>
      <c r="D3424" s="1" t="s">
        <v>3220</v>
      </c>
      <c r="E3424" s="1" t="str">
        <f t="shared" si="159"/>
        <v/>
      </c>
      <c r="G3424" s="1"/>
      <c r="H3424" s="9"/>
      <c r="I3424" s="1" t="str">
        <f t="shared" si="160"/>
        <v/>
      </c>
      <c r="J3424" s="2" t="s">
        <v>3221</v>
      </c>
      <c r="K3424" s="2" t="s">
        <v>3141</v>
      </c>
      <c r="L3424" s="2" t="s">
        <v>3220</v>
      </c>
      <c r="M3424" s="1">
        <v>3</v>
      </c>
      <c r="N3424" s="33"/>
      <c r="O3424" s="80" t="e">
        <f>MATCH(C3424,大汇总!$A$2:$A$6000,0)</f>
        <v>#N/A</v>
      </c>
      <c r="P3424">
        <f t="shared" ca="1" si="161"/>
        <v>0.31671834043924363</v>
      </c>
    </row>
    <row r="3425" spans="1:16" ht="70.150000000000006" hidden="1" customHeight="1">
      <c r="A3425" s="80" t="s">
        <v>16120</v>
      </c>
      <c r="B3425" s="54">
        <v>640</v>
      </c>
      <c r="C3425" s="115" t="s">
        <v>15320</v>
      </c>
      <c r="D3425" s="1" t="s">
        <v>15321</v>
      </c>
      <c r="E3425" s="9" t="str">
        <f t="shared" si="159"/>
        <v/>
      </c>
      <c r="G3425" s="116" t="s">
        <v>17860</v>
      </c>
      <c r="H3425" s="116">
        <v>1</v>
      </c>
      <c r="I3425" s="114" t="str">
        <f t="shared" si="160"/>
        <v>√</v>
      </c>
      <c r="J3425" s="115" t="s">
        <v>8375</v>
      </c>
      <c r="K3425" s="115" t="s">
        <v>8376</v>
      </c>
      <c r="L3425" s="115" t="s">
        <v>8377</v>
      </c>
      <c r="M3425" s="17">
        <v>1</v>
      </c>
      <c r="N3425" s="25"/>
      <c r="O3425" s="80" t="e">
        <f>MATCH(C3425,大汇总!$A$2:$A$6000,0)</f>
        <v>#N/A</v>
      </c>
      <c r="P3425">
        <f t="shared" ca="1" si="161"/>
        <v>0.8499418267445672</v>
      </c>
    </row>
    <row r="3426" spans="1:16" ht="70.150000000000006" hidden="1" customHeight="1">
      <c r="A3426" s="80" t="s">
        <v>16115</v>
      </c>
      <c r="B3426" s="1">
        <v>641</v>
      </c>
      <c r="C3426" s="2" t="s">
        <v>15824</v>
      </c>
      <c r="D3426" s="1" t="s">
        <v>5674</v>
      </c>
      <c r="E3426" s="1" t="str">
        <f t="shared" si="159"/>
        <v/>
      </c>
      <c r="F3426" s="80" t="s">
        <v>17955</v>
      </c>
      <c r="G3426" s="1"/>
      <c r="H3426" s="9">
        <v>3</v>
      </c>
      <c r="I3426" s="17" t="str">
        <f t="shared" si="160"/>
        <v>√</v>
      </c>
      <c r="J3426" s="2" t="s">
        <v>4270</v>
      </c>
      <c r="K3426" s="2" t="s">
        <v>5675</v>
      </c>
      <c r="L3426" s="2" t="s">
        <v>5674</v>
      </c>
      <c r="M3426" s="17">
        <v>3</v>
      </c>
      <c r="N3426" s="24"/>
      <c r="O3426" s="80">
        <f>MATCH(C3426,大汇总!$A$2:$A$6000,0)</f>
        <v>3695</v>
      </c>
      <c r="P3426">
        <f t="shared" ca="1" si="161"/>
        <v>2.8242436401169746E-2</v>
      </c>
    </row>
    <row r="3427" spans="1:16" ht="70.150000000000006" hidden="1" customHeight="1">
      <c r="A3427" s="80" t="s">
        <v>16116</v>
      </c>
      <c r="B3427" s="1">
        <v>641</v>
      </c>
      <c r="C3427" s="2" t="s">
        <v>7906</v>
      </c>
      <c r="D3427" s="1" t="s">
        <v>7907</v>
      </c>
      <c r="E3427" s="1" t="str">
        <f t="shared" si="159"/>
        <v/>
      </c>
      <c r="G3427" s="1" t="s">
        <v>17857</v>
      </c>
      <c r="H3427" s="9"/>
      <c r="I3427" s="17" t="str">
        <f t="shared" si="160"/>
        <v/>
      </c>
      <c r="J3427" s="2" t="s">
        <v>7908</v>
      </c>
      <c r="K3427" s="2" t="s">
        <v>7852</v>
      </c>
      <c r="L3427" s="2" t="s">
        <v>7907</v>
      </c>
      <c r="M3427" s="17">
        <v>3</v>
      </c>
      <c r="N3427" s="38"/>
      <c r="O3427" s="80">
        <f>MATCH(C3427,大汇总!$A$2:$A$6000,0)</f>
        <v>4511</v>
      </c>
      <c r="P3427">
        <f t="shared" ca="1" si="161"/>
        <v>0.11020776802089649</v>
      </c>
    </row>
    <row r="3428" spans="1:16" ht="70.150000000000006" hidden="1" customHeight="1">
      <c r="A3428" s="80" t="s">
        <v>16114</v>
      </c>
      <c r="B3428" s="1">
        <v>641</v>
      </c>
      <c r="C3428" s="2" t="s">
        <v>3222</v>
      </c>
      <c r="D3428" s="1" t="s">
        <v>3223</v>
      </c>
      <c r="E3428" s="1" t="str">
        <f t="shared" si="159"/>
        <v/>
      </c>
      <c r="G3428" s="1"/>
      <c r="H3428" s="9"/>
      <c r="I3428" s="1" t="str">
        <f t="shared" si="160"/>
        <v/>
      </c>
      <c r="J3428" s="2" t="s">
        <v>3223</v>
      </c>
      <c r="K3428" s="2" t="s">
        <v>3224</v>
      </c>
      <c r="L3428" s="2" t="s">
        <v>1999</v>
      </c>
      <c r="M3428" s="1">
        <v>1</v>
      </c>
      <c r="N3428" s="33"/>
      <c r="O3428" s="80">
        <f>MATCH(C3428,大汇总!$A$2:$A$6000,0)</f>
        <v>1601</v>
      </c>
      <c r="P3428">
        <f t="shared" ca="1" si="161"/>
        <v>0.12946150915807952</v>
      </c>
    </row>
    <row r="3429" spans="1:16" ht="70.150000000000006" hidden="1" customHeight="1">
      <c r="A3429" s="80" t="s">
        <v>16120</v>
      </c>
      <c r="B3429" s="54">
        <v>641</v>
      </c>
      <c r="C3429" s="115" t="s">
        <v>15322</v>
      </c>
      <c r="D3429" s="1" t="s">
        <v>15323</v>
      </c>
      <c r="E3429" s="9" t="str">
        <f t="shared" si="159"/>
        <v/>
      </c>
      <c r="G3429" s="116" t="s">
        <v>17860</v>
      </c>
      <c r="H3429" s="116"/>
      <c r="I3429" s="114" t="str">
        <f t="shared" si="160"/>
        <v/>
      </c>
      <c r="J3429" s="115" t="s">
        <v>14262</v>
      </c>
      <c r="K3429" s="115" t="s">
        <v>8363</v>
      </c>
      <c r="L3429" s="115" t="s">
        <v>14263</v>
      </c>
      <c r="M3429" s="17">
        <v>1</v>
      </c>
      <c r="N3429" s="25"/>
      <c r="O3429" s="80">
        <f>MATCH(C3429,大汇总!$A$2:$A$6000,0)</f>
        <v>4391</v>
      </c>
      <c r="P3429">
        <f t="shared" ca="1" si="161"/>
        <v>0.73742853927128138</v>
      </c>
    </row>
    <row r="3430" spans="1:16" ht="70.150000000000006" hidden="1" customHeight="1">
      <c r="A3430" s="80" t="s">
        <v>16115</v>
      </c>
      <c r="B3430" s="1">
        <v>642</v>
      </c>
      <c r="C3430" s="2" t="s">
        <v>15825</v>
      </c>
      <c r="D3430" s="1" t="s">
        <v>5676</v>
      </c>
      <c r="E3430" s="1" t="str">
        <f t="shared" si="159"/>
        <v/>
      </c>
      <c r="F3430" s="80" t="s">
        <v>17977</v>
      </c>
      <c r="G3430" s="1"/>
      <c r="H3430" s="9">
        <v>1</v>
      </c>
      <c r="I3430" s="17" t="str">
        <f t="shared" si="160"/>
        <v>√</v>
      </c>
      <c r="J3430" s="2" t="s">
        <v>5676</v>
      </c>
      <c r="K3430" s="2" t="s">
        <v>5677</v>
      </c>
      <c r="L3430" s="2" t="s">
        <v>5678</v>
      </c>
      <c r="M3430" s="17">
        <v>1</v>
      </c>
      <c r="N3430" s="24"/>
      <c r="O3430" s="80">
        <f>MATCH(C3430,大汇总!$A$2:$A$6000,0)</f>
        <v>2893</v>
      </c>
      <c r="P3430">
        <f t="shared" ca="1" si="161"/>
        <v>0.36052706721509931</v>
      </c>
    </row>
    <row r="3431" spans="1:16" ht="70.150000000000006" hidden="1" customHeight="1">
      <c r="A3431" s="80" t="s">
        <v>16116</v>
      </c>
      <c r="B3431" s="1">
        <v>642</v>
      </c>
      <c r="C3431" s="2" t="s">
        <v>7909</v>
      </c>
      <c r="D3431" s="1" t="s">
        <v>7910</v>
      </c>
      <c r="E3431" s="1" t="str">
        <f t="shared" si="159"/>
        <v/>
      </c>
      <c r="G3431" s="1" t="s">
        <v>17857</v>
      </c>
      <c r="H3431" s="9"/>
      <c r="I3431" s="17" t="str">
        <f t="shared" si="160"/>
        <v/>
      </c>
      <c r="J3431" s="2" t="s">
        <v>7912</v>
      </c>
      <c r="K3431" s="2" t="s">
        <v>7911</v>
      </c>
      <c r="L3431" s="2" t="s">
        <v>7910</v>
      </c>
      <c r="M3431" s="17">
        <v>3</v>
      </c>
      <c r="N3431" s="38"/>
      <c r="O3431" s="80">
        <f>MATCH(C3431,大汇总!$A$2:$A$6000,0)</f>
        <v>4518</v>
      </c>
      <c r="P3431">
        <f t="shared" ca="1" si="161"/>
        <v>0.209239205970562</v>
      </c>
    </row>
    <row r="3432" spans="1:16" ht="70.150000000000006" hidden="1" customHeight="1">
      <c r="A3432" s="80" t="s">
        <v>16114</v>
      </c>
      <c r="B3432" s="1">
        <v>642</v>
      </c>
      <c r="C3432" s="2" t="s">
        <v>3225</v>
      </c>
      <c r="D3432" s="1" t="s">
        <v>3226</v>
      </c>
      <c r="E3432" s="1" t="str">
        <f t="shared" si="159"/>
        <v/>
      </c>
      <c r="G3432" s="1"/>
      <c r="H3432" s="9"/>
      <c r="I3432" s="1" t="str">
        <f t="shared" si="160"/>
        <v/>
      </c>
      <c r="J3432" s="2" t="s">
        <v>3228</v>
      </c>
      <c r="K3432" s="2" t="s">
        <v>3227</v>
      </c>
      <c r="L3432" s="2" t="s">
        <v>3226</v>
      </c>
      <c r="M3432" s="1">
        <v>3</v>
      </c>
      <c r="N3432" s="33"/>
      <c r="O3432" s="80">
        <f>MATCH(C3432,大汇总!$A$2:$A$6000,0)</f>
        <v>2949</v>
      </c>
      <c r="P3432">
        <f t="shared" ca="1" si="161"/>
        <v>0.9143034869516935</v>
      </c>
    </row>
    <row r="3433" spans="1:16" ht="70.150000000000006" hidden="1" customHeight="1">
      <c r="A3433" s="80" t="s">
        <v>16120</v>
      </c>
      <c r="B3433" s="54">
        <v>642</v>
      </c>
      <c r="C3433" s="115" t="s">
        <v>15324</v>
      </c>
      <c r="D3433" s="1" t="s">
        <v>15325</v>
      </c>
      <c r="E3433" s="9" t="str">
        <f t="shared" si="159"/>
        <v/>
      </c>
      <c r="G3433" s="116" t="s">
        <v>17860</v>
      </c>
      <c r="H3433" s="116"/>
      <c r="I3433" s="114" t="str">
        <f t="shared" si="160"/>
        <v/>
      </c>
      <c r="J3433" s="115" t="s">
        <v>14264</v>
      </c>
      <c r="K3433" s="115" t="s">
        <v>8384</v>
      </c>
      <c r="L3433" s="115" t="s">
        <v>8385</v>
      </c>
      <c r="M3433" s="17">
        <v>1</v>
      </c>
      <c r="N3433" s="25"/>
      <c r="O3433" s="80" t="e">
        <f>MATCH(C3433,大汇总!$A$2:$A$6000,0)</f>
        <v>#N/A</v>
      </c>
      <c r="P3433">
        <f t="shared" ca="1" si="161"/>
        <v>0.33686013576026874</v>
      </c>
    </row>
    <row r="3434" spans="1:16" ht="70.150000000000006" hidden="1" customHeight="1">
      <c r="A3434" s="80" t="s">
        <v>16115</v>
      </c>
      <c r="B3434" s="1">
        <v>643</v>
      </c>
      <c r="C3434" s="2" t="s">
        <v>15826</v>
      </c>
      <c r="D3434" s="1" t="s">
        <v>5679</v>
      </c>
      <c r="E3434" s="1" t="str">
        <f t="shared" si="159"/>
        <v/>
      </c>
      <c r="F3434" s="80" t="s">
        <v>17955</v>
      </c>
      <c r="G3434" s="9" t="s">
        <v>17860</v>
      </c>
      <c r="H3434" s="9">
        <v>3</v>
      </c>
      <c r="I3434" s="17" t="str">
        <f t="shared" si="160"/>
        <v>√</v>
      </c>
      <c r="J3434" s="2" t="s">
        <v>5681</v>
      </c>
      <c r="K3434" s="2" t="s">
        <v>5680</v>
      </c>
      <c r="L3434" s="2" t="s">
        <v>5679</v>
      </c>
      <c r="M3434" s="17">
        <v>3</v>
      </c>
      <c r="N3434" s="24"/>
      <c r="O3434" s="80">
        <f>MATCH(C3434,大汇总!$A$2:$A$6000,0)</f>
        <v>4813</v>
      </c>
      <c r="P3434">
        <f t="shared" ca="1" si="161"/>
        <v>4.8463082357135367E-2</v>
      </c>
    </row>
    <row r="3435" spans="1:16" ht="70.150000000000006" hidden="1" customHeight="1">
      <c r="A3435" s="80" t="s">
        <v>16116</v>
      </c>
      <c r="B3435" s="1">
        <v>643</v>
      </c>
      <c r="C3435" s="2" t="s">
        <v>7913</v>
      </c>
      <c r="D3435" s="1" t="s">
        <v>7914</v>
      </c>
      <c r="E3435" s="1" t="str">
        <f t="shared" si="159"/>
        <v/>
      </c>
      <c r="G3435" s="1" t="s">
        <v>17857</v>
      </c>
      <c r="H3435" s="9"/>
      <c r="I3435" s="17" t="str">
        <f t="shared" si="160"/>
        <v/>
      </c>
      <c r="J3435" s="2" t="s">
        <v>7915</v>
      </c>
      <c r="K3435" s="2" t="s">
        <v>7914</v>
      </c>
      <c r="L3435" s="2" t="s">
        <v>7916</v>
      </c>
      <c r="M3435" s="17">
        <v>2</v>
      </c>
      <c r="N3435" s="38"/>
      <c r="O3435" s="80">
        <f>MATCH(C3435,大汇总!$A$2:$A$6000,0)</f>
        <v>4521</v>
      </c>
      <c r="P3435">
        <f t="shared" ca="1" si="161"/>
        <v>0.72959835733582279</v>
      </c>
    </row>
    <row r="3436" spans="1:16" ht="70.150000000000006" hidden="1" customHeight="1">
      <c r="A3436" s="80" t="s">
        <v>16120</v>
      </c>
      <c r="B3436" s="54">
        <v>643</v>
      </c>
      <c r="C3436" s="115" t="s">
        <v>15103</v>
      </c>
      <c r="D3436" s="1" t="s">
        <v>15326</v>
      </c>
      <c r="E3436" s="9" t="str">
        <f t="shared" si="159"/>
        <v/>
      </c>
      <c r="F3436" s="80" t="s">
        <v>29477</v>
      </c>
      <c r="G3436" s="116" t="s">
        <v>17860</v>
      </c>
      <c r="H3436" s="116">
        <v>3</v>
      </c>
      <c r="I3436" s="114" t="str">
        <f t="shared" si="160"/>
        <v>√</v>
      </c>
      <c r="J3436" s="115" t="s">
        <v>8389</v>
      </c>
      <c r="K3436" s="115" t="s">
        <v>8388</v>
      </c>
      <c r="L3436" s="115" t="s">
        <v>8396</v>
      </c>
      <c r="M3436" s="17">
        <v>3</v>
      </c>
      <c r="N3436" s="25"/>
      <c r="O3436" s="80" t="e">
        <f>MATCH(C3436,大汇总!$A$2:$A$6000,0)</f>
        <v>#N/A</v>
      </c>
      <c r="P3436">
        <f t="shared" ca="1" si="161"/>
        <v>0.54101797447048694</v>
      </c>
    </row>
    <row r="3437" spans="1:16" ht="70.150000000000006" hidden="1" customHeight="1">
      <c r="A3437" s="80" t="s">
        <v>16115</v>
      </c>
      <c r="B3437" s="1">
        <v>644</v>
      </c>
      <c r="C3437" s="2" t="s">
        <v>15827</v>
      </c>
      <c r="D3437" s="1" t="s">
        <v>5682</v>
      </c>
      <c r="E3437" s="1" t="str">
        <f t="shared" si="159"/>
        <v/>
      </c>
      <c r="F3437" s="80" t="s">
        <v>17955</v>
      </c>
      <c r="G3437" s="1" t="s">
        <v>17860</v>
      </c>
      <c r="H3437" s="9">
        <v>2</v>
      </c>
      <c r="I3437" s="17" t="str">
        <f t="shared" si="160"/>
        <v>√</v>
      </c>
      <c r="J3437" s="2" t="s">
        <v>5683</v>
      </c>
      <c r="K3437" s="2" t="s">
        <v>5682</v>
      </c>
      <c r="L3437" s="2" t="s">
        <v>5684</v>
      </c>
      <c r="M3437" s="17">
        <v>2</v>
      </c>
      <c r="N3437" s="24"/>
      <c r="O3437" s="80">
        <f>MATCH(C3437,大汇总!$A$2:$A$6000,0)</f>
        <v>4814</v>
      </c>
      <c r="P3437">
        <f t="shared" ca="1" si="161"/>
        <v>5.6350942466072418E-2</v>
      </c>
    </row>
    <row r="3438" spans="1:16" ht="70.150000000000006" hidden="1" customHeight="1">
      <c r="A3438" s="80" t="s">
        <v>16116</v>
      </c>
      <c r="B3438" s="1">
        <v>644</v>
      </c>
      <c r="C3438" s="2" t="s">
        <v>7917</v>
      </c>
      <c r="D3438" s="1" t="s">
        <v>7895</v>
      </c>
      <c r="E3438" s="1" t="str">
        <f t="shared" si="159"/>
        <v/>
      </c>
      <c r="G3438" s="1" t="s">
        <v>17857</v>
      </c>
      <c r="H3438" s="9"/>
      <c r="I3438" s="17" t="str">
        <f t="shared" si="160"/>
        <v/>
      </c>
      <c r="J3438" s="2" t="s">
        <v>7918</v>
      </c>
      <c r="K3438" s="2" t="s">
        <v>7895</v>
      </c>
      <c r="L3438" s="2" t="s">
        <v>7919</v>
      </c>
      <c r="M3438" s="17">
        <v>2</v>
      </c>
      <c r="N3438" s="38"/>
      <c r="O3438" s="80">
        <f>MATCH(C3438,大汇总!$A$2:$A$6000,0)</f>
        <v>4523</v>
      </c>
      <c r="P3438">
        <f t="shared" ca="1" si="161"/>
        <v>0.58809156196478474</v>
      </c>
    </row>
    <row r="3439" spans="1:16" ht="70.150000000000006" hidden="1" customHeight="1">
      <c r="A3439" s="80" t="s">
        <v>16120</v>
      </c>
      <c r="B3439" s="54">
        <v>644</v>
      </c>
      <c r="C3439" s="115" t="s">
        <v>15104</v>
      </c>
      <c r="D3439" s="1" t="s">
        <v>15327</v>
      </c>
      <c r="E3439" s="9" t="str">
        <f t="shared" si="159"/>
        <v/>
      </c>
      <c r="F3439" s="80" t="s">
        <v>29477</v>
      </c>
      <c r="G3439" s="116" t="s">
        <v>17860</v>
      </c>
      <c r="H3439" s="116">
        <v>2</v>
      </c>
      <c r="I3439" s="114" t="str">
        <f t="shared" si="160"/>
        <v>√</v>
      </c>
      <c r="J3439" s="115" t="s">
        <v>14265</v>
      </c>
      <c r="K3439" s="115" t="s">
        <v>8391</v>
      </c>
      <c r="L3439" s="115" t="s">
        <v>8393</v>
      </c>
      <c r="M3439" s="17">
        <v>2</v>
      </c>
      <c r="N3439" s="25"/>
      <c r="O3439" s="80">
        <f>MATCH(C3439,大汇总!$A$2:$A$6000,0)</f>
        <v>4388</v>
      </c>
      <c r="P3439">
        <f t="shared" ca="1" si="161"/>
        <v>0.40085457198512164</v>
      </c>
    </row>
    <row r="3440" spans="1:16" ht="70.150000000000006" hidden="1" customHeight="1">
      <c r="A3440" s="80" t="s">
        <v>16115</v>
      </c>
      <c r="B3440" s="1">
        <v>645</v>
      </c>
      <c r="C3440" s="2" t="s">
        <v>15828</v>
      </c>
      <c r="D3440" s="1" t="s">
        <v>5685</v>
      </c>
      <c r="E3440" s="1" t="str">
        <f t="shared" si="159"/>
        <v/>
      </c>
      <c r="F3440" s="80" t="s">
        <v>17956</v>
      </c>
      <c r="G3440" s="9" t="s">
        <v>17860</v>
      </c>
      <c r="H3440" s="9">
        <v>3</v>
      </c>
      <c r="I3440" s="17" t="str">
        <f t="shared" si="160"/>
        <v>√</v>
      </c>
      <c r="J3440" s="2" t="s">
        <v>5687</v>
      </c>
      <c r="K3440" s="2" t="s">
        <v>5686</v>
      </c>
      <c r="L3440" s="2" t="s">
        <v>5685</v>
      </c>
      <c r="M3440" s="17">
        <v>3</v>
      </c>
      <c r="N3440" s="24"/>
      <c r="O3440" s="80">
        <f>MATCH(C3440,大汇总!$A$2:$A$6000,0)</f>
        <v>4815</v>
      </c>
      <c r="P3440">
        <f t="shared" ca="1" si="161"/>
        <v>0.46898254036553189</v>
      </c>
    </row>
    <row r="3441" spans="1:16" ht="70.150000000000006" hidden="1" customHeight="1">
      <c r="A3441" s="80" t="s">
        <v>16116</v>
      </c>
      <c r="B3441" s="1">
        <v>645</v>
      </c>
      <c r="C3441" s="2" t="s">
        <v>7920</v>
      </c>
      <c r="D3441" s="1" t="s">
        <v>7921</v>
      </c>
      <c r="E3441" s="1" t="str">
        <f t="shared" si="159"/>
        <v/>
      </c>
      <c r="G3441" s="1" t="s">
        <v>17857</v>
      </c>
      <c r="H3441" s="9"/>
      <c r="I3441" s="17" t="str">
        <f t="shared" si="160"/>
        <v/>
      </c>
      <c r="J3441" s="2" t="s">
        <v>7923</v>
      </c>
      <c r="K3441" s="2" t="s">
        <v>7922</v>
      </c>
      <c r="L3441" s="2" t="s">
        <v>7921</v>
      </c>
      <c r="M3441" s="17">
        <v>3</v>
      </c>
      <c r="N3441" s="38"/>
      <c r="O3441" s="80">
        <f>MATCH(C3441,大汇总!$A$2:$A$6000,0)</f>
        <v>4539</v>
      </c>
      <c r="P3441">
        <f t="shared" ca="1" si="161"/>
        <v>5.8963853201865812E-2</v>
      </c>
    </row>
    <row r="3442" spans="1:16" ht="70.150000000000006" hidden="1" customHeight="1">
      <c r="A3442" s="80" t="s">
        <v>16120</v>
      </c>
      <c r="B3442" s="54">
        <v>645</v>
      </c>
      <c r="C3442" s="115" t="s">
        <v>15105</v>
      </c>
      <c r="D3442" s="1" t="s">
        <v>15328</v>
      </c>
      <c r="E3442" s="9" t="str">
        <f t="shared" si="159"/>
        <v/>
      </c>
      <c r="F3442" s="80" t="s">
        <v>29477</v>
      </c>
      <c r="G3442" s="116" t="s">
        <v>17860</v>
      </c>
      <c r="H3442" s="116">
        <v>2</v>
      </c>
      <c r="I3442" s="114" t="str">
        <f t="shared" si="160"/>
        <v>√</v>
      </c>
      <c r="J3442" s="115" t="s">
        <v>8387</v>
      </c>
      <c r="K3442" s="115" t="s">
        <v>8399</v>
      </c>
      <c r="L3442" s="115" t="s">
        <v>8397</v>
      </c>
      <c r="M3442" s="17">
        <v>2</v>
      </c>
      <c r="N3442" s="25"/>
      <c r="O3442" s="80">
        <f>MATCH(C3442,大汇总!$A$2:$A$6000,0)</f>
        <v>4382</v>
      </c>
      <c r="P3442">
        <f t="shared" ca="1" si="161"/>
        <v>0.10376229010608962</v>
      </c>
    </row>
    <row r="3443" spans="1:16" ht="70.150000000000006" hidden="1" customHeight="1">
      <c r="A3443" s="80" t="s">
        <v>16115</v>
      </c>
      <c r="B3443" s="1">
        <v>646</v>
      </c>
      <c r="C3443" s="2" t="s">
        <v>15829</v>
      </c>
      <c r="D3443" s="1" t="s">
        <v>5688</v>
      </c>
      <c r="E3443" s="1" t="str">
        <f t="shared" si="159"/>
        <v/>
      </c>
      <c r="F3443" s="80" t="s">
        <v>17955</v>
      </c>
      <c r="G3443" s="1" t="s">
        <v>17860</v>
      </c>
      <c r="H3443" s="9"/>
      <c r="I3443" s="17" t="str">
        <f t="shared" si="160"/>
        <v/>
      </c>
      <c r="J3443" s="2" t="s">
        <v>5689</v>
      </c>
      <c r="K3443" s="2" t="s">
        <v>5688</v>
      </c>
      <c r="L3443" s="2" t="s">
        <v>5690</v>
      </c>
      <c r="M3443" s="17">
        <v>2</v>
      </c>
      <c r="N3443" s="24"/>
      <c r="O3443" s="80">
        <f>MATCH(C3443,大汇总!$A$2:$A$6000,0)</f>
        <v>1113</v>
      </c>
      <c r="P3443">
        <f t="shared" ca="1" si="161"/>
        <v>0.46303963854373287</v>
      </c>
    </row>
    <row r="3444" spans="1:16" ht="70.150000000000006" hidden="1" customHeight="1">
      <c r="A3444" s="80" t="s">
        <v>16116</v>
      </c>
      <c r="B3444" s="1">
        <v>646</v>
      </c>
      <c r="C3444" s="2" t="s">
        <v>7924</v>
      </c>
      <c r="D3444" s="1" t="s">
        <v>7925</v>
      </c>
      <c r="E3444" s="1" t="str">
        <f t="shared" si="159"/>
        <v/>
      </c>
      <c r="G3444" s="1" t="s">
        <v>17857</v>
      </c>
      <c r="H3444" s="9"/>
      <c r="I3444" s="17" t="str">
        <f t="shared" si="160"/>
        <v/>
      </c>
      <c r="J3444" s="2" t="s">
        <v>7925</v>
      </c>
      <c r="K3444" s="2" t="s">
        <v>7926</v>
      </c>
      <c r="L3444" s="2" t="s">
        <v>7927</v>
      </c>
      <c r="M3444" s="17">
        <v>1</v>
      </c>
      <c r="N3444" s="38"/>
      <c r="O3444" s="80">
        <f>MATCH(C3444,大汇总!$A$2:$A$6000,0)</f>
        <v>4540</v>
      </c>
      <c r="P3444">
        <f t="shared" ca="1" si="161"/>
        <v>5.001299733600606E-2</v>
      </c>
    </row>
    <row r="3445" spans="1:16" ht="70.150000000000006" hidden="1" customHeight="1">
      <c r="A3445" s="80" t="s">
        <v>16120</v>
      </c>
      <c r="B3445" s="54">
        <v>646</v>
      </c>
      <c r="C3445" s="115" t="s">
        <v>15106</v>
      </c>
      <c r="D3445" s="1" t="s">
        <v>15329</v>
      </c>
      <c r="E3445" s="9" t="str">
        <f t="shared" si="159"/>
        <v/>
      </c>
      <c r="F3445" s="80" t="s">
        <v>29477</v>
      </c>
      <c r="G3445" s="116" t="s">
        <v>17860</v>
      </c>
      <c r="H3445" s="116">
        <v>1</v>
      </c>
      <c r="I3445" s="114" t="str">
        <f t="shared" si="160"/>
        <v>√</v>
      </c>
      <c r="J3445" s="115" t="s">
        <v>8389</v>
      </c>
      <c r="K3445" s="115" t="s">
        <v>8388</v>
      </c>
      <c r="L3445" s="115" t="s">
        <v>8399</v>
      </c>
      <c r="M3445" s="17">
        <v>1</v>
      </c>
      <c r="N3445" s="25"/>
      <c r="O3445" s="80" t="e">
        <f>MATCH(C3445,大汇总!$A$2:$A$6000,0)</f>
        <v>#N/A</v>
      </c>
      <c r="P3445">
        <f t="shared" ca="1" si="161"/>
        <v>0.54137661068806353</v>
      </c>
    </row>
    <row r="3446" spans="1:16" ht="70.150000000000006" hidden="1" customHeight="1">
      <c r="A3446" s="80" t="s">
        <v>16115</v>
      </c>
      <c r="B3446" s="1">
        <v>647</v>
      </c>
      <c r="C3446" s="2" t="s">
        <v>15830</v>
      </c>
      <c r="D3446" s="1" t="s">
        <v>5691</v>
      </c>
      <c r="E3446" s="1" t="str">
        <f t="shared" si="159"/>
        <v/>
      </c>
      <c r="F3446" s="80" t="s">
        <v>17955</v>
      </c>
      <c r="G3446" s="1" t="s">
        <v>17860</v>
      </c>
      <c r="H3446" s="9"/>
      <c r="I3446" s="17" t="str">
        <f t="shared" si="160"/>
        <v/>
      </c>
      <c r="J3446" s="2" t="s">
        <v>5692</v>
      </c>
      <c r="K3446" s="2" t="s">
        <v>5691</v>
      </c>
      <c r="L3446" s="2" t="s">
        <v>5693</v>
      </c>
      <c r="M3446" s="17">
        <v>2</v>
      </c>
      <c r="N3446" s="24"/>
      <c r="O3446" s="80">
        <f>MATCH(C3446,大汇总!$A$2:$A$6000,0)</f>
        <v>4816</v>
      </c>
      <c r="P3446">
        <f t="shared" ca="1" si="161"/>
        <v>0.6034720369781198</v>
      </c>
    </row>
    <row r="3447" spans="1:16" ht="70.150000000000006" hidden="1" customHeight="1">
      <c r="A3447" s="80" t="s">
        <v>16116</v>
      </c>
      <c r="B3447" s="1">
        <v>647</v>
      </c>
      <c r="C3447" s="2" t="s">
        <v>7928</v>
      </c>
      <c r="D3447" s="1" t="s">
        <v>7929</v>
      </c>
      <c r="E3447" s="1" t="str">
        <f t="shared" si="159"/>
        <v/>
      </c>
      <c r="G3447" s="1" t="s">
        <v>17857</v>
      </c>
      <c r="H3447" s="9"/>
      <c r="I3447" s="17" t="str">
        <f t="shared" si="160"/>
        <v/>
      </c>
      <c r="J3447" s="2" t="s">
        <v>7930</v>
      </c>
      <c r="K3447" s="2" t="s">
        <v>7929</v>
      </c>
      <c r="L3447" s="2" t="s">
        <v>7931</v>
      </c>
      <c r="M3447" s="17">
        <v>2</v>
      </c>
      <c r="N3447" s="38"/>
      <c r="O3447" s="80">
        <f>MATCH(C3447,大汇总!$A$2:$A$6000,0)</f>
        <v>2480</v>
      </c>
      <c r="P3447">
        <f t="shared" ca="1" si="161"/>
        <v>0.48607205758851524</v>
      </c>
    </row>
    <row r="3448" spans="1:16" ht="70.150000000000006" hidden="1" customHeight="1">
      <c r="A3448" s="80" t="s">
        <v>16120</v>
      </c>
      <c r="B3448" s="54">
        <v>647</v>
      </c>
      <c r="C3448" s="115" t="s">
        <v>15330</v>
      </c>
      <c r="D3448" s="1" t="s">
        <v>8437</v>
      </c>
      <c r="E3448" s="9" t="str">
        <f t="shared" si="159"/>
        <v/>
      </c>
      <c r="F3448" s="80" t="s">
        <v>29477</v>
      </c>
      <c r="G3448" s="116" t="s">
        <v>17860</v>
      </c>
      <c r="H3448" s="116"/>
      <c r="I3448" s="114" t="str">
        <f t="shared" si="160"/>
        <v/>
      </c>
      <c r="J3448" s="115" t="s">
        <v>8437</v>
      </c>
      <c r="K3448" s="115" t="s">
        <v>8402</v>
      </c>
      <c r="L3448" s="115" t="s">
        <v>8403</v>
      </c>
      <c r="M3448" s="17">
        <v>1</v>
      </c>
      <c r="N3448" s="25"/>
      <c r="O3448" s="80" t="e">
        <f>MATCH(C3448,大汇总!$A$2:$A$6000,0)</f>
        <v>#N/A</v>
      </c>
      <c r="P3448">
        <f t="shared" ca="1" si="161"/>
        <v>0.75965836152163879</v>
      </c>
    </row>
    <row r="3449" spans="1:16" ht="70.150000000000006" hidden="1" customHeight="1">
      <c r="A3449" s="80" t="s">
        <v>16115</v>
      </c>
      <c r="B3449" s="1">
        <v>648</v>
      </c>
      <c r="C3449" s="2" t="s">
        <v>5694</v>
      </c>
      <c r="D3449" s="1" t="s">
        <v>5695</v>
      </c>
      <c r="E3449" s="1" t="str">
        <f t="shared" si="159"/>
        <v/>
      </c>
      <c r="F3449" s="80" t="s">
        <v>17955</v>
      </c>
      <c r="G3449" s="1"/>
      <c r="H3449" s="9">
        <v>1</v>
      </c>
      <c r="I3449" s="17" t="str">
        <f t="shared" si="160"/>
        <v>√</v>
      </c>
      <c r="J3449" s="2" t="s">
        <v>5695</v>
      </c>
      <c r="K3449" s="2" t="s">
        <v>5696</v>
      </c>
      <c r="L3449" s="2" t="s">
        <v>5697</v>
      </c>
      <c r="M3449" s="17">
        <v>1</v>
      </c>
      <c r="N3449" s="24"/>
      <c r="O3449" s="80">
        <f>MATCH(C3449,大汇总!$A$2:$A$6000,0)</f>
        <v>2895</v>
      </c>
      <c r="P3449">
        <f t="shared" ca="1" si="161"/>
        <v>0.27745644806956449</v>
      </c>
    </row>
    <row r="3450" spans="1:16" ht="70.150000000000006" hidden="1" customHeight="1">
      <c r="A3450" s="80" t="s">
        <v>16116</v>
      </c>
      <c r="B3450" s="1">
        <v>648</v>
      </c>
      <c r="C3450" s="2" t="s">
        <v>7932</v>
      </c>
      <c r="D3450" s="1" t="s">
        <v>7933</v>
      </c>
      <c r="E3450" s="1" t="str">
        <f t="shared" si="159"/>
        <v/>
      </c>
      <c r="G3450" s="1" t="s">
        <v>17857</v>
      </c>
      <c r="H3450" s="9"/>
      <c r="I3450" s="17" t="str">
        <f t="shared" si="160"/>
        <v/>
      </c>
      <c r="J3450" s="2" t="s">
        <v>7933</v>
      </c>
      <c r="K3450" s="2" t="s">
        <v>7934</v>
      </c>
      <c r="L3450" s="2" t="s">
        <v>7935</v>
      </c>
      <c r="M3450" s="17">
        <v>1</v>
      </c>
      <c r="N3450" s="38"/>
      <c r="O3450" s="80">
        <f>MATCH(C3450,大汇总!$A$2:$A$6000,0)</f>
        <v>2481</v>
      </c>
      <c r="P3450">
        <f t="shared" ca="1" si="161"/>
        <v>0.17595063125941579</v>
      </c>
    </row>
    <row r="3451" spans="1:16" ht="70.150000000000006" hidden="1" customHeight="1">
      <c r="A3451" s="80" t="s">
        <v>16120</v>
      </c>
      <c r="B3451" s="54">
        <v>648</v>
      </c>
      <c r="C3451" s="115" t="s">
        <v>15331</v>
      </c>
      <c r="D3451" s="1" t="s">
        <v>8405</v>
      </c>
      <c r="E3451" s="9" t="str">
        <f t="shared" si="159"/>
        <v/>
      </c>
      <c r="F3451" s="80" t="s">
        <v>29477</v>
      </c>
      <c r="G3451" s="116" t="s">
        <v>17860</v>
      </c>
      <c r="H3451" s="116"/>
      <c r="I3451" s="114" t="str">
        <f t="shared" si="160"/>
        <v/>
      </c>
      <c r="J3451" s="115" t="s">
        <v>8406</v>
      </c>
      <c r="K3451" s="115" t="s">
        <v>8407</v>
      </c>
      <c r="L3451" s="115" t="s">
        <v>8405</v>
      </c>
      <c r="M3451" s="17">
        <v>3</v>
      </c>
      <c r="N3451" s="25"/>
      <c r="O3451" s="80">
        <f>MATCH(C3451,大汇总!$A$2:$A$6000,0)</f>
        <v>4386</v>
      </c>
      <c r="P3451">
        <f t="shared" ca="1" si="161"/>
        <v>0.21080812395487392</v>
      </c>
    </row>
    <row r="3452" spans="1:16" ht="70.150000000000006" hidden="1" customHeight="1">
      <c r="A3452" s="80" t="s">
        <v>16115</v>
      </c>
      <c r="B3452" s="1">
        <v>649</v>
      </c>
      <c r="C3452" s="35" t="s">
        <v>15831</v>
      </c>
      <c r="D3452" s="34" t="s">
        <v>4118</v>
      </c>
      <c r="E3452" s="1" t="str">
        <f t="shared" si="159"/>
        <v/>
      </c>
      <c r="F3452" s="89" t="s">
        <v>17955</v>
      </c>
      <c r="G3452" s="34"/>
      <c r="H3452" s="36">
        <v>2</v>
      </c>
      <c r="I3452" s="37" t="str">
        <f t="shared" si="160"/>
        <v>√</v>
      </c>
      <c r="J3452" s="35" t="s">
        <v>5698</v>
      </c>
      <c r="K3452" s="35" t="s">
        <v>4118</v>
      </c>
      <c r="L3452" s="35" t="s">
        <v>5699</v>
      </c>
      <c r="M3452" s="17">
        <v>2</v>
      </c>
      <c r="N3452" s="24"/>
      <c r="O3452" s="80">
        <f>MATCH(C3452,大汇总!$A$2:$A$6000,0)</f>
        <v>4898</v>
      </c>
      <c r="P3452">
        <f t="shared" ca="1" si="161"/>
        <v>0.68194748812130956</v>
      </c>
    </row>
    <row r="3453" spans="1:16" ht="70.150000000000006" hidden="1" customHeight="1">
      <c r="A3453" s="80" t="s">
        <v>16116</v>
      </c>
      <c r="B3453" s="1">
        <v>649</v>
      </c>
      <c r="C3453" s="2" t="s">
        <v>7936</v>
      </c>
      <c r="D3453" s="1" t="s">
        <v>7937</v>
      </c>
      <c r="E3453" s="1" t="str">
        <f t="shared" si="159"/>
        <v/>
      </c>
      <c r="G3453" s="1" t="s">
        <v>17857</v>
      </c>
      <c r="H3453" s="9"/>
      <c r="I3453" s="17" t="str">
        <f t="shared" si="160"/>
        <v/>
      </c>
      <c r="J3453" s="2" t="s">
        <v>7938</v>
      </c>
      <c r="K3453" s="2" t="s">
        <v>7937</v>
      </c>
      <c r="L3453" s="2" t="s">
        <v>7939</v>
      </c>
      <c r="M3453" s="17">
        <v>2</v>
      </c>
      <c r="N3453" s="38"/>
      <c r="O3453" s="80">
        <f>MATCH(C3453,大汇总!$A$2:$A$6000,0)</f>
        <v>2482</v>
      </c>
      <c r="P3453">
        <f t="shared" ca="1" si="161"/>
        <v>0.52728031050267399</v>
      </c>
    </row>
    <row r="3454" spans="1:16" ht="70.150000000000006" hidden="1" customHeight="1">
      <c r="A3454" s="80" t="s">
        <v>16120</v>
      </c>
      <c r="B3454" s="54">
        <v>649</v>
      </c>
      <c r="C3454" s="115" t="s">
        <v>15332</v>
      </c>
      <c r="D3454" s="1" t="s">
        <v>8409</v>
      </c>
      <c r="E3454" s="9" t="str">
        <f t="shared" si="159"/>
        <v/>
      </c>
      <c r="F3454" s="80" t="s">
        <v>29477</v>
      </c>
      <c r="G3454" s="116" t="s">
        <v>17860</v>
      </c>
      <c r="H3454" s="116"/>
      <c r="I3454" s="114" t="str">
        <f t="shared" si="160"/>
        <v/>
      </c>
      <c r="J3454" s="115" t="s">
        <v>8410</v>
      </c>
      <c r="K3454" s="115" t="s">
        <v>8409</v>
      </c>
      <c r="L3454" s="115" t="s">
        <v>14266</v>
      </c>
      <c r="M3454" s="17">
        <v>2</v>
      </c>
      <c r="N3454" s="25"/>
      <c r="O3454" s="80" t="e">
        <f>MATCH(C3454,大汇总!$A$2:$A$6000,0)</f>
        <v>#N/A</v>
      </c>
      <c r="P3454">
        <f t="shared" ca="1" si="161"/>
        <v>0.39493684399065487</v>
      </c>
    </row>
    <row r="3455" spans="1:16" ht="70.150000000000006" hidden="1" customHeight="1">
      <c r="A3455" s="80" t="s">
        <v>16115</v>
      </c>
      <c r="B3455" s="1">
        <v>650</v>
      </c>
      <c r="C3455" s="2" t="s">
        <v>15832</v>
      </c>
      <c r="D3455" s="1" t="s">
        <v>4298</v>
      </c>
      <c r="E3455" s="1" t="str">
        <f t="shared" si="159"/>
        <v/>
      </c>
      <c r="F3455" s="80" t="s">
        <v>17909</v>
      </c>
      <c r="G3455" s="1"/>
      <c r="H3455" s="9">
        <v>3</v>
      </c>
      <c r="I3455" s="17" t="str">
        <f t="shared" si="160"/>
        <v>√</v>
      </c>
      <c r="J3455" s="2" t="s">
        <v>4300</v>
      </c>
      <c r="K3455" s="2" t="s">
        <v>5700</v>
      </c>
      <c r="L3455" s="2" t="s">
        <v>4298</v>
      </c>
      <c r="M3455" s="17">
        <v>3</v>
      </c>
      <c r="N3455" s="24"/>
      <c r="O3455" s="80" t="e">
        <f>MATCH(C3455,大汇总!$A$2:$A$6000,0)</f>
        <v>#N/A</v>
      </c>
      <c r="P3455">
        <f t="shared" ca="1" si="161"/>
        <v>0.45957237975595389</v>
      </c>
    </row>
    <row r="3456" spans="1:16" ht="70.150000000000006" hidden="1" customHeight="1">
      <c r="A3456" s="80" t="s">
        <v>16116</v>
      </c>
      <c r="B3456" s="1">
        <v>650</v>
      </c>
      <c r="C3456" s="2" t="s">
        <v>7940</v>
      </c>
      <c r="D3456" s="1" t="s">
        <v>7941</v>
      </c>
      <c r="E3456" s="1" t="str">
        <f t="shared" si="159"/>
        <v/>
      </c>
      <c r="G3456" s="1" t="s">
        <v>17857</v>
      </c>
      <c r="H3456" s="9"/>
      <c r="I3456" s="17" t="str">
        <f t="shared" si="160"/>
        <v/>
      </c>
      <c r="J3456" s="2" t="s">
        <v>7942</v>
      </c>
      <c r="K3456" s="2" t="s">
        <v>7941</v>
      </c>
      <c r="L3456" s="2" t="s">
        <v>7943</v>
      </c>
      <c r="M3456" s="17">
        <v>2</v>
      </c>
      <c r="N3456" s="38"/>
      <c r="O3456" s="80">
        <f>MATCH(C3456,大汇总!$A$2:$A$6000,0)</f>
        <v>2484</v>
      </c>
      <c r="P3456">
        <f t="shared" ca="1" si="161"/>
        <v>0.60645960808150901</v>
      </c>
    </row>
    <row r="3457" spans="1:16" ht="70.150000000000006" hidden="1" customHeight="1">
      <c r="A3457" s="80" t="s">
        <v>16120</v>
      </c>
      <c r="B3457" s="54">
        <v>650</v>
      </c>
      <c r="C3457" s="2" t="s">
        <v>15107</v>
      </c>
      <c r="D3457" s="1" t="s">
        <v>8416</v>
      </c>
      <c r="E3457" s="9" t="str">
        <f t="shared" si="159"/>
        <v/>
      </c>
      <c r="F3457" s="80" t="s">
        <v>29477</v>
      </c>
      <c r="G3457" s="9" t="s">
        <v>17860</v>
      </c>
      <c r="H3457" s="9"/>
      <c r="I3457" s="17" t="str">
        <f t="shared" si="160"/>
        <v/>
      </c>
      <c r="J3457" s="2" t="s">
        <v>8414</v>
      </c>
      <c r="K3457" s="2" t="s">
        <v>8349</v>
      </c>
      <c r="L3457" s="2" t="s">
        <v>8416</v>
      </c>
      <c r="M3457" s="17">
        <v>3</v>
      </c>
      <c r="N3457" s="25"/>
      <c r="O3457" s="80">
        <f>MATCH(C3457,大汇总!$A$2:$A$6000,0)</f>
        <v>4410</v>
      </c>
      <c r="P3457">
        <f t="shared" ca="1" si="161"/>
        <v>0.15456919810933856</v>
      </c>
    </row>
    <row r="3458" spans="1:16" ht="70.150000000000006" hidden="1" customHeight="1">
      <c r="A3458" s="80" t="s">
        <v>16115</v>
      </c>
      <c r="B3458" s="1">
        <v>651</v>
      </c>
      <c r="C3458" s="2" t="s">
        <v>15833</v>
      </c>
      <c r="D3458" s="1" t="s">
        <v>4300</v>
      </c>
      <c r="E3458" s="1" t="str">
        <f t="shared" ref="E3458:E3521" si="162">IF(I3458="×",IF(M3458=1,J3458,IF(M3458=2,K3458,IF(M3458=3,L3458,""))),"")</f>
        <v/>
      </c>
      <c r="F3458" s="80" t="s">
        <v>17909</v>
      </c>
      <c r="G3458" s="1"/>
      <c r="H3458" s="9">
        <v>3</v>
      </c>
      <c r="I3458" s="17" t="str">
        <f t="shared" ref="I3458:I3521" si="163">IF(H3458="","",IF(H3458=M3458,"√","×"))</f>
        <v>√</v>
      </c>
      <c r="J3458" s="2" t="s">
        <v>5700</v>
      </c>
      <c r="K3458" s="2" t="s">
        <v>5701</v>
      </c>
      <c r="L3458" s="2" t="s">
        <v>4300</v>
      </c>
      <c r="M3458" s="17">
        <v>3</v>
      </c>
      <c r="N3458" s="24"/>
      <c r="O3458" s="80">
        <f>MATCH(C3458,大汇总!$A$2:$A$6000,0)</f>
        <v>4853</v>
      </c>
      <c r="P3458">
        <f t="shared" ref="P3458:P3521" ca="1" si="164">RAND()</f>
        <v>0.65046118986709767</v>
      </c>
    </row>
    <row r="3459" spans="1:16" ht="70.150000000000006" hidden="1" customHeight="1">
      <c r="A3459" s="80" t="s">
        <v>16116</v>
      </c>
      <c r="B3459" s="1">
        <v>651</v>
      </c>
      <c r="C3459" s="2" t="s">
        <v>7944</v>
      </c>
      <c r="D3459" s="1" t="s">
        <v>7945</v>
      </c>
      <c r="E3459" s="1" t="str">
        <f t="shared" si="162"/>
        <v/>
      </c>
      <c r="G3459" s="1" t="s">
        <v>17857</v>
      </c>
      <c r="H3459" s="9"/>
      <c r="I3459" s="17" t="str">
        <f t="shared" si="163"/>
        <v/>
      </c>
      <c r="J3459" s="2" t="s">
        <v>7947</v>
      </c>
      <c r="K3459" s="2" t="s">
        <v>7946</v>
      </c>
      <c r="L3459" s="2" t="s">
        <v>7945</v>
      </c>
      <c r="M3459" s="17">
        <v>3</v>
      </c>
      <c r="N3459" s="38"/>
      <c r="O3459" s="80">
        <f>MATCH(C3459,大汇总!$A$2:$A$6000,0)</f>
        <v>3141</v>
      </c>
      <c r="P3459">
        <f t="shared" ca="1" si="164"/>
        <v>8.0443483544309968E-2</v>
      </c>
    </row>
    <row r="3460" spans="1:16" ht="70.150000000000006" hidden="1" customHeight="1">
      <c r="A3460" s="80" t="s">
        <v>16120</v>
      </c>
      <c r="B3460" s="54">
        <v>651</v>
      </c>
      <c r="C3460" s="2" t="s">
        <v>15108</v>
      </c>
      <c r="D3460" s="1" t="s">
        <v>8349</v>
      </c>
      <c r="E3460" s="9" t="str">
        <f t="shared" si="162"/>
        <v/>
      </c>
      <c r="F3460" s="80" t="s">
        <v>29477</v>
      </c>
      <c r="G3460" s="9" t="s">
        <v>17860</v>
      </c>
      <c r="H3460" s="9"/>
      <c r="I3460" s="17" t="str">
        <f t="shared" si="163"/>
        <v/>
      </c>
      <c r="J3460" s="2" t="s">
        <v>8349</v>
      </c>
      <c r="K3460" s="2" t="s">
        <v>8360</v>
      </c>
      <c r="L3460" s="2" t="s">
        <v>8414</v>
      </c>
      <c r="M3460" s="17">
        <v>1</v>
      </c>
      <c r="N3460" s="25"/>
      <c r="O3460" s="80" t="e">
        <f>MATCH(C3460,大汇总!$A$2:$A$6000,0)</f>
        <v>#N/A</v>
      </c>
      <c r="P3460">
        <f t="shared" ca="1" si="164"/>
        <v>0.32027952791605863</v>
      </c>
    </row>
    <row r="3461" spans="1:16" ht="70.150000000000006" hidden="1" customHeight="1">
      <c r="A3461" s="80" t="s">
        <v>16115</v>
      </c>
      <c r="B3461" s="1">
        <v>652</v>
      </c>
      <c r="C3461" s="2" t="s">
        <v>15834</v>
      </c>
      <c r="D3461" s="1" t="s">
        <v>5702</v>
      </c>
      <c r="E3461" s="1" t="str">
        <f t="shared" si="162"/>
        <v/>
      </c>
      <c r="F3461" s="80" t="s">
        <v>17909</v>
      </c>
      <c r="G3461" s="1"/>
      <c r="H3461" s="9">
        <v>3</v>
      </c>
      <c r="I3461" s="17" t="str">
        <f t="shared" si="163"/>
        <v>√</v>
      </c>
      <c r="J3461" s="2" t="s">
        <v>5704</v>
      </c>
      <c r="K3461" s="2" t="s">
        <v>5703</v>
      </c>
      <c r="L3461" s="2" t="s">
        <v>5702</v>
      </c>
      <c r="M3461" s="17">
        <v>3</v>
      </c>
      <c r="N3461" s="24"/>
      <c r="O3461" s="80">
        <f>MATCH(C3461,大汇总!$A$2:$A$6000,0)</f>
        <v>4854</v>
      </c>
      <c r="P3461">
        <f t="shared" ca="1" si="164"/>
        <v>0.84714439250329632</v>
      </c>
    </row>
    <row r="3462" spans="1:16" ht="70.150000000000006" hidden="1" customHeight="1">
      <c r="A3462" s="80" t="s">
        <v>16116</v>
      </c>
      <c r="B3462" s="1">
        <v>652</v>
      </c>
      <c r="C3462" s="2" t="s">
        <v>7948</v>
      </c>
      <c r="D3462" s="1" t="s">
        <v>7949</v>
      </c>
      <c r="E3462" s="1" t="str">
        <f t="shared" si="162"/>
        <v/>
      </c>
      <c r="G3462" s="1" t="s">
        <v>17857</v>
      </c>
      <c r="H3462" s="9"/>
      <c r="I3462" s="17" t="str">
        <f t="shared" si="163"/>
        <v/>
      </c>
      <c r="J3462" s="2" t="s">
        <v>7950</v>
      </c>
      <c r="K3462" s="2" t="s">
        <v>7949</v>
      </c>
      <c r="L3462" s="2" t="s">
        <v>7951</v>
      </c>
      <c r="M3462" s="17">
        <v>2</v>
      </c>
      <c r="N3462" s="38"/>
      <c r="O3462" s="80">
        <f>MATCH(C3462,大汇总!$A$2:$A$6000,0)</f>
        <v>4281</v>
      </c>
      <c r="P3462">
        <f t="shared" ca="1" si="164"/>
        <v>0.89201796699572178</v>
      </c>
    </row>
    <row r="3463" spans="1:16" ht="70.150000000000006" hidden="1" customHeight="1">
      <c r="A3463" s="80" t="s">
        <v>16120</v>
      </c>
      <c r="B3463" s="54">
        <v>652</v>
      </c>
      <c r="C3463" s="2" t="s">
        <v>15333</v>
      </c>
      <c r="D3463" s="1" t="s">
        <v>8418</v>
      </c>
      <c r="E3463" s="9" t="str">
        <f t="shared" si="162"/>
        <v/>
      </c>
      <c r="F3463" s="80" t="s">
        <v>29477</v>
      </c>
      <c r="G3463" s="9" t="s">
        <v>17860</v>
      </c>
      <c r="H3463" s="9"/>
      <c r="I3463" s="17" t="str">
        <f t="shared" si="163"/>
        <v/>
      </c>
      <c r="J3463" s="2" t="s">
        <v>14267</v>
      </c>
      <c r="K3463" s="2" t="s">
        <v>8418</v>
      </c>
      <c r="L3463" s="2" t="s">
        <v>8419</v>
      </c>
      <c r="M3463" s="17">
        <v>2</v>
      </c>
      <c r="N3463" s="25"/>
      <c r="O3463" s="80">
        <f>MATCH(C3463,大汇总!$A$2:$A$6000,0)</f>
        <v>4413</v>
      </c>
      <c r="P3463">
        <f t="shared" ca="1" si="164"/>
        <v>0.68755678972109047</v>
      </c>
    </row>
    <row r="3464" spans="1:16" ht="70.150000000000006" hidden="1" customHeight="1">
      <c r="A3464" s="80" t="s">
        <v>16115</v>
      </c>
      <c r="B3464" s="1">
        <v>653</v>
      </c>
      <c r="C3464" s="2" t="s">
        <v>15835</v>
      </c>
      <c r="D3464" s="1" t="s">
        <v>5705</v>
      </c>
      <c r="E3464" s="1" t="str">
        <f t="shared" si="162"/>
        <v/>
      </c>
      <c r="F3464" s="80" t="s">
        <v>17909</v>
      </c>
      <c r="G3464" s="1"/>
      <c r="H3464" s="9">
        <v>1</v>
      </c>
      <c r="I3464" s="17" t="str">
        <f t="shared" si="163"/>
        <v>√</v>
      </c>
      <c r="J3464" s="2" t="s">
        <v>5705</v>
      </c>
      <c r="K3464" s="2" t="s">
        <v>5706</v>
      </c>
      <c r="L3464" s="2" t="s">
        <v>4306</v>
      </c>
      <c r="M3464" s="17">
        <v>1</v>
      </c>
      <c r="N3464" s="24"/>
      <c r="O3464" s="80">
        <f>MATCH(C3464,大汇总!$A$2:$A$6000,0)</f>
        <v>4851</v>
      </c>
      <c r="P3464">
        <f t="shared" ca="1" si="164"/>
        <v>0.84300696013897958</v>
      </c>
    </row>
    <row r="3465" spans="1:16" ht="70.150000000000006" hidden="1" customHeight="1">
      <c r="A3465" s="80" t="s">
        <v>16116</v>
      </c>
      <c r="B3465" s="1">
        <v>653</v>
      </c>
      <c r="C3465" s="2" t="s">
        <v>7952</v>
      </c>
      <c r="D3465" s="1" t="s">
        <v>7953</v>
      </c>
      <c r="E3465" s="1" t="str">
        <f t="shared" si="162"/>
        <v/>
      </c>
      <c r="G3465" s="1" t="s">
        <v>17857</v>
      </c>
      <c r="H3465" s="9"/>
      <c r="I3465" s="17" t="str">
        <f t="shared" si="163"/>
        <v/>
      </c>
      <c r="J3465" s="2" t="s">
        <v>7955</v>
      </c>
      <c r="K3465" s="2" t="s">
        <v>7954</v>
      </c>
      <c r="L3465" s="2" t="s">
        <v>7953</v>
      </c>
      <c r="M3465" s="17">
        <v>3</v>
      </c>
      <c r="N3465" s="38"/>
      <c r="O3465" s="80">
        <f>MATCH(C3465,大汇总!$A$2:$A$6000,0)</f>
        <v>4282</v>
      </c>
      <c r="P3465">
        <f t="shared" ca="1" si="164"/>
        <v>2.3947618566190321E-2</v>
      </c>
    </row>
    <row r="3466" spans="1:16" ht="70.150000000000006" hidden="1" customHeight="1">
      <c r="A3466" s="80" t="s">
        <v>16120</v>
      </c>
      <c r="B3466" s="54">
        <v>653</v>
      </c>
      <c r="C3466" s="2" t="s">
        <v>15334</v>
      </c>
      <c r="D3466" s="1" t="s">
        <v>14268</v>
      </c>
      <c r="E3466" s="9" t="str">
        <f t="shared" si="162"/>
        <v/>
      </c>
      <c r="F3466" s="80" t="s">
        <v>29477</v>
      </c>
      <c r="G3466" s="9" t="s">
        <v>17860</v>
      </c>
      <c r="H3466" s="9"/>
      <c r="I3466" s="17" t="str">
        <f t="shared" si="163"/>
        <v/>
      </c>
      <c r="J3466" s="2" t="s">
        <v>14268</v>
      </c>
      <c r="K3466" s="2" t="s">
        <v>8423</v>
      </c>
      <c r="L3466" s="2" t="s">
        <v>8418</v>
      </c>
      <c r="M3466" s="17">
        <v>1</v>
      </c>
      <c r="N3466" s="25"/>
      <c r="O3466" s="80" t="e">
        <f>MATCH(C3466,大汇总!$A$2:$A$6000,0)</f>
        <v>#N/A</v>
      </c>
      <c r="P3466">
        <f t="shared" ca="1" si="164"/>
        <v>8.119189224735035E-2</v>
      </c>
    </row>
    <row r="3467" spans="1:16" ht="70.150000000000006" hidden="1" customHeight="1">
      <c r="A3467" s="80" t="s">
        <v>16115</v>
      </c>
      <c r="B3467" s="1">
        <v>654</v>
      </c>
      <c r="C3467" s="2" t="s">
        <v>15836</v>
      </c>
      <c r="D3467" s="1" t="s">
        <v>5707</v>
      </c>
      <c r="E3467" s="1" t="str">
        <f t="shared" si="162"/>
        <v/>
      </c>
      <c r="F3467" s="80" t="s">
        <v>17909</v>
      </c>
      <c r="G3467" s="9" t="s">
        <v>17860</v>
      </c>
      <c r="H3467" s="9"/>
      <c r="I3467" s="17" t="str">
        <f t="shared" si="163"/>
        <v/>
      </c>
      <c r="J3467" s="2" t="s">
        <v>5707</v>
      </c>
      <c r="K3467" s="2" t="s">
        <v>5708</v>
      </c>
      <c r="L3467" s="2" t="s">
        <v>5709</v>
      </c>
      <c r="M3467" s="17">
        <v>1</v>
      </c>
      <c r="N3467" s="24"/>
      <c r="O3467" s="80">
        <f>MATCH(C3467,大汇总!$A$2:$A$6000,0)</f>
        <v>4818</v>
      </c>
      <c r="P3467">
        <f t="shared" ca="1" si="164"/>
        <v>0.11740990914599658</v>
      </c>
    </row>
    <row r="3468" spans="1:16" ht="70.150000000000006" hidden="1" customHeight="1">
      <c r="A3468" s="80" t="s">
        <v>16116</v>
      </c>
      <c r="B3468" s="1">
        <v>654</v>
      </c>
      <c r="C3468" s="2" t="s">
        <v>7956</v>
      </c>
      <c r="D3468" s="1" t="s">
        <v>7957</v>
      </c>
      <c r="E3468" s="1" t="str">
        <f t="shared" si="162"/>
        <v/>
      </c>
      <c r="G3468" s="1" t="s">
        <v>17857</v>
      </c>
      <c r="H3468" s="9"/>
      <c r="I3468" s="17" t="str">
        <f t="shared" si="163"/>
        <v/>
      </c>
      <c r="J3468" s="2" t="s">
        <v>7959</v>
      </c>
      <c r="K3468" s="2" t="s">
        <v>7958</v>
      </c>
      <c r="L3468" s="2" t="s">
        <v>7957</v>
      </c>
      <c r="M3468" s="17">
        <v>3</v>
      </c>
      <c r="N3468" s="38"/>
      <c r="O3468" s="80">
        <f>MATCH(C3468,大汇总!$A$2:$A$6000,0)</f>
        <v>4538</v>
      </c>
      <c r="P3468">
        <f t="shared" ca="1" si="164"/>
        <v>0.31162441280159336</v>
      </c>
    </row>
    <row r="3469" spans="1:16" ht="70.150000000000006" hidden="1" customHeight="1">
      <c r="A3469" s="80" t="s">
        <v>16120</v>
      </c>
      <c r="B3469" s="54">
        <v>654</v>
      </c>
      <c r="C3469" s="2" t="s">
        <v>15109</v>
      </c>
      <c r="D3469" s="1" t="s">
        <v>15335</v>
      </c>
      <c r="E3469" s="9" t="str">
        <f t="shared" si="162"/>
        <v/>
      </c>
      <c r="F3469" s="80" t="s">
        <v>29477</v>
      </c>
      <c r="G3469" s="9" t="s">
        <v>17860</v>
      </c>
      <c r="H3469" s="9"/>
      <c r="I3469" s="17" t="str">
        <f t="shared" si="163"/>
        <v/>
      </c>
      <c r="J3469" s="2" t="s">
        <v>8427</v>
      </c>
      <c r="K3469" s="2" t="s">
        <v>8425</v>
      </c>
      <c r="L3469" s="2" t="s">
        <v>8399</v>
      </c>
      <c r="M3469" s="17">
        <v>2</v>
      </c>
      <c r="N3469" s="25"/>
      <c r="O3469" s="80" t="e">
        <f>MATCH(C3469,大汇总!$A$2:$A$6000,0)</f>
        <v>#N/A</v>
      </c>
      <c r="P3469">
        <f t="shared" ca="1" si="164"/>
        <v>0.49051520801862525</v>
      </c>
    </row>
    <row r="3470" spans="1:16" ht="70.150000000000006" hidden="1" customHeight="1">
      <c r="A3470" s="80" t="s">
        <v>16115</v>
      </c>
      <c r="B3470" s="1">
        <v>655</v>
      </c>
      <c r="C3470" s="2" t="s">
        <v>15837</v>
      </c>
      <c r="D3470" s="1" t="s">
        <v>5710</v>
      </c>
      <c r="E3470" s="1" t="str">
        <f t="shared" si="162"/>
        <v/>
      </c>
      <c r="F3470" s="80" t="s">
        <v>17909</v>
      </c>
      <c r="G3470" s="9" t="s">
        <v>17860</v>
      </c>
      <c r="H3470" s="9"/>
      <c r="I3470" s="17" t="str">
        <f t="shared" si="163"/>
        <v/>
      </c>
      <c r="J3470" s="2" t="s">
        <v>5711</v>
      </c>
      <c r="K3470" s="2" t="s">
        <v>5710</v>
      </c>
      <c r="L3470" s="2" t="s">
        <v>5712</v>
      </c>
      <c r="M3470" s="17">
        <v>2</v>
      </c>
      <c r="N3470" s="24"/>
      <c r="O3470" s="80">
        <f>MATCH(C3470,大汇总!$A$2:$A$6000,0)</f>
        <v>4819</v>
      </c>
      <c r="P3470">
        <f t="shared" ca="1" si="164"/>
        <v>7.890355919299985E-4</v>
      </c>
    </row>
    <row r="3471" spans="1:16" ht="70.150000000000006" hidden="1" customHeight="1">
      <c r="A3471" s="80" t="s">
        <v>16116</v>
      </c>
      <c r="B3471" s="1">
        <v>655</v>
      </c>
      <c r="C3471" s="2" t="s">
        <v>7960</v>
      </c>
      <c r="D3471" s="1" t="s">
        <v>7961</v>
      </c>
      <c r="E3471" s="1" t="str">
        <f t="shared" si="162"/>
        <v/>
      </c>
      <c r="G3471" s="1" t="s">
        <v>17857</v>
      </c>
      <c r="H3471" s="9"/>
      <c r="I3471" s="17" t="str">
        <f t="shared" si="163"/>
        <v/>
      </c>
      <c r="J3471" s="2" t="s">
        <v>7962</v>
      </c>
      <c r="K3471" s="2" t="s">
        <v>7961</v>
      </c>
      <c r="L3471" s="2" t="s">
        <v>7963</v>
      </c>
      <c r="M3471" s="17">
        <v>2</v>
      </c>
      <c r="N3471" s="38"/>
      <c r="O3471" s="80">
        <f>MATCH(C3471,大汇总!$A$2:$A$6000,0)</f>
        <v>2478</v>
      </c>
      <c r="P3471">
        <f t="shared" ca="1" si="164"/>
        <v>0.24045875591195409</v>
      </c>
    </row>
    <row r="3472" spans="1:16" ht="70.150000000000006" hidden="1" customHeight="1">
      <c r="A3472" s="80" t="s">
        <v>16120</v>
      </c>
      <c r="B3472" s="54">
        <v>655</v>
      </c>
      <c r="C3472" s="2" t="s">
        <v>15110</v>
      </c>
      <c r="D3472" s="1" t="s">
        <v>15336</v>
      </c>
      <c r="E3472" s="9" t="str">
        <f t="shared" si="162"/>
        <v/>
      </c>
      <c r="F3472" s="80" t="s">
        <v>29477</v>
      </c>
      <c r="G3472" s="9" t="s">
        <v>17860</v>
      </c>
      <c r="H3472" s="9"/>
      <c r="I3472" s="17" t="str">
        <f t="shared" si="163"/>
        <v/>
      </c>
      <c r="J3472" s="2" t="s">
        <v>8427</v>
      </c>
      <c r="K3472" s="2" t="s">
        <v>8425</v>
      </c>
      <c r="L3472" s="2" t="s">
        <v>8395</v>
      </c>
      <c r="M3472" s="17">
        <v>3</v>
      </c>
      <c r="N3472" s="25"/>
      <c r="O3472" s="80">
        <f>MATCH(C3472,大汇总!$A$2:$A$6000,0)</f>
        <v>4407</v>
      </c>
      <c r="P3472">
        <f t="shared" ca="1" si="164"/>
        <v>0.19963830679116235</v>
      </c>
    </row>
    <row r="3473" spans="1:16" ht="70.150000000000006" hidden="1" customHeight="1">
      <c r="A3473" s="80" t="s">
        <v>16115</v>
      </c>
      <c r="B3473" s="1">
        <v>656</v>
      </c>
      <c r="C3473" s="2" t="s">
        <v>15838</v>
      </c>
      <c r="D3473" s="1" t="s">
        <v>5713</v>
      </c>
      <c r="E3473" s="1" t="str">
        <f t="shared" si="162"/>
        <v/>
      </c>
      <c r="F3473" s="80" t="s">
        <v>17909</v>
      </c>
      <c r="G3473" s="9" t="s">
        <v>17860</v>
      </c>
      <c r="H3473" s="9"/>
      <c r="I3473" s="17" t="str">
        <f t="shared" si="163"/>
        <v/>
      </c>
      <c r="J3473" s="2" t="s">
        <v>5713</v>
      </c>
      <c r="K3473" s="2" t="s">
        <v>5714</v>
      </c>
      <c r="L3473" s="2" t="s">
        <v>5715</v>
      </c>
      <c r="M3473" s="17">
        <v>1</v>
      </c>
      <c r="N3473" s="24"/>
      <c r="O3473" s="80">
        <f>MATCH(C3473,大汇总!$A$2:$A$6000,0)</f>
        <v>4820</v>
      </c>
      <c r="P3473">
        <f t="shared" ca="1" si="164"/>
        <v>0.41906270227080777</v>
      </c>
    </row>
    <row r="3474" spans="1:16" ht="70.150000000000006" hidden="1" customHeight="1">
      <c r="A3474" s="80" t="s">
        <v>16116</v>
      </c>
      <c r="B3474" s="1">
        <v>656</v>
      </c>
      <c r="C3474" s="2" t="s">
        <v>7964</v>
      </c>
      <c r="D3474" s="1" t="s">
        <v>7965</v>
      </c>
      <c r="E3474" s="1" t="str">
        <f t="shared" si="162"/>
        <v/>
      </c>
      <c r="G3474" s="1" t="s">
        <v>17857</v>
      </c>
      <c r="H3474" s="9"/>
      <c r="I3474" s="17" t="str">
        <f t="shared" si="163"/>
        <v/>
      </c>
      <c r="J3474" s="2" t="s">
        <v>7966</v>
      </c>
      <c r="K3474" s="2" t="s">
        <v>7965</v>
      </c>
      <c r="L3474" s="2" t="s">
        <v>7967</v>
      </c>
      <c r="M3474" s="17">
        <v>2</v>
      </c>
      <c r="N3474" s="38"/>
      <c r="O3474" s="80">
        <f>MATCH(C3474,大汇总!$A$2:$A$6000,0)</f>
        <v>4284</v>
      </c>
      <c r="P3474">
        <f t="shared" ca="1" si="164"/>
        <v>0.43299266611091092</v>
      </c>
    </row>
    <row r="3475" spans="1:16" ht="70.150000000000006" hidden="1" customHeight="1">
      <c r="A3475" s="80" t="s">
        <v>16120</v>
      </c>
      <c r="B3475" s="54">
        <v>656</v>
      </c>
      <c r="C3475" s="2" t="s">
        <v>15111</v>
      </c>
      <c r="D3475" s="1" t="s">
        <v>15337</v>
      </c>
      <c r="E3475" s="9" t="str">
        <f t="shared" si="162"/>
        <v/>
      </c>
      <c r="F3475" s="80" t="s">
        <v>29477</v>
      </c>
      <c r="G3475" s="9" t="s">
        <v>17860</v>
      </c>
      <c r="H3475" s="9">
        <v>2</v>
      </c>
      <c r="I3475" s="17" t="str">
        <f t="shared" si="163"/>
        <v>√</v>
      </c>
      <c r="J3475" s="2" t="s">
        <v>8388</v>
      </c>
      <c r="K3475" s="2" t="s">
        <v>14269</v>
      </c>
      <c r="L3475" s="2" t="s">
        <v>8399</v>
      </c>
      <c r="M3475" s="17">
        <v>2</v>
      </c>
      <c r="N3475" s="25"/>
      <c r="O3475" s="80" t="e">
        <f>MATCH(C3475,大汇总!$A$2:$A$6000,0)</f>
        <v>#N/A</v>
      </c>
      <c r="P3475">
        <f t="shared" ca="1" si="164"/>
        <v>0.12808269121272808</v>
      </c>
    </row>
    <row r="3476" spans="1:16" ht="70.150000000000006" hidden="1" customHeight="1">
      <c r="A3476" s="80" t="s">
        <v>16115</v>
      </c>
      <c r="B3476" s="1">
        <v>657</v>
      </c>
      <c r="C3476" s="2" t="s">
        <v>15839</v>
      </c>
      <c r="D3476" s="1" t="s">
        <v>4337</v>
      </c>
      <c r="E3476" s="1" t="str">
        <f t="shared" si="162"/>
        <v/>
      </c>
      <c r="F3476" s="80" t="s">
        <v>17909</v>
      </c>
      <c r="G3476" s="9" t="s">
        <v>17860</v>
      </c>
      <c r="H3476" s="9"/>
      <c r="I3476" s="17" t="str">
        <f t="shared" si="163"/>
        <v/>
      </c>
      <c r="J3476" s="2" t="s">
        <v>4337</v>
      </c>
      <c r="K3476" s="2" t="s">
        <v>5716</v>
      </c>
      <c r="L3476" s="2" t="s">
        <v>4981</v>
      </c>
      <c r="M3476" s="17">
        <v>1</v>
      </c>
      <c r="N3476" s="24"/>
      <c r="O3476" s="80">
        <f>MATCH(C3476,大汇总!$A$2:$A$6000,0)</f>
        <v>4821</v>
      </c>
      <c r="P3476">
        <f t="shared" ca="1" si="164"/>
        <v>2.7823483191685483E-2</v>
      </c>
    </row>
    <row r="3477" spans="1:16" ht="70.150000000000006" hidden="1" customHeight="1">
      <c r="A3477" s="80" t="s">
        <v>16116</v>
      </c>
      <c r="B3477" s="1">
        <v>657</v>
      </c>
      <c r="C3477" s="2" t="s">
        <v>7968</v>
      </c>
      <c r="D3477" s="1" t="s">
        <v>7966</v>
      </c>
      <c r="E3477" s="1" t="str">
        <f t="shared" si="162"/>
        <v/>
      </c>
      <c r="G3477" s="1" t="s">
        <v>17857</v>
      </c>
      <c r="H3477" s="9"/>
      <c r="I3477" s="17" t="str">
        <f t="shared" si="163"/>
        <v/>
      </c>
      <c r="J3477" s="2" t="s">
        <v>7967</v>
      </c>
      <c r="K3477" s="2" t="s">
        <v>7966</v>
      </c>
      <c r="L3477" s="2" t="s">
        <v>7969</v>
      </c>
      <c r="M3477" s="17">
        <v>2</v>
      </c>
      <c r="N3477" s="38"/>
      <c r="O3477" s="80">
        <f>MATCH(C3477,大汇总!$A$2:$A$6000,0)</f>
        <v>4288</v>
      </c>
      <c r="P3477">
        <f t="shared" ca="1" si="164"/>
        <v>0.82035326828174537</v>
      </c>
    </row>
    <row r="3478" spans="1:16" ht="70.150000000000006" hidden="1" customHeight="1">
      <c r="A3478" s="80" t="s">
        <v>16114</v>
      </c>
      <c r="B3478" s="1">
        <v>657</v>
      </c>
      <c r="C3478" s="2" t="s">
        <v>1862</v>
      </c>
      <c r="D3478" s="1" t="s">
        <v>1863</v>
      </c>
      <c r="E3478" s="1" t="str">
        <f t="shared" si="162"/>
        <v/>
      </c>
      <c r="G3478" s="1"/>
      <c r="H3478" s="9"/>
      <c r="I3478" s="1" t="str">
        <f t="shared" si="163"/>
        <v/>
      </c>
      <c r="J3478" s="2" t="s">
        <v>1864</v>
      </c>
      <c r="K3478" s="2" t="s">
        <v>1863</v>
      </c>
      <c r="L3478" s="2" t="s">
        <v>1865</v>
      </c>
      <c r="M3478" s="1">
        <v>2</v>
      </c>
      <c r="N3478" s="33"/>
      <c r="O3478" s="80">
        <f>MATCH(C3478,大汇总!$A$2:$A$6000,0)</f>
        <v>1600</v>
      </c>
      <c r="P3478">
        <f t="shared" ca="1" si="164"/>
        <v>2.2440833939543769E-2</v>
      </c>
    </row>
    <row r="3479" spans="1:16" ht="70.150000000000006" hidden="1" customHeight="1">
      <c r="A3479" s="80" t="s">
        <v>16120</v>
      </c>
      <c r="B3479" s="54">
        <v>657</v>
      </c>
      <c r="C3479" s="2" t="s">
        <v>15338</v>
      </c>
      <c r="D3479" s="1" t="s">
        <v>14270</v>
      </c>
      <c r="E3479" s="9" t="str">
        <f t="shared" si="162"/>
        <v/>
      </c>
      <c r="F3479" s="80" t="s">
        <v>29477</v>
      </c>
      <c r="G3479" s="9" t="s">
        <v>17860</v>
      </c>
      <c r="H3479" s="9"/>
      <c r="I3479" s="17" t="str">
        <f t="shared" si="163"/>
        <v/>
      </c>
      <c r="J3479" s="2" t="s">
        <v>14270</v>
      </c>
      <c r="K3479" s="2" t="s">
        <v>8431</v>
      </c>
      <c r="L3479" s="2" t="s">
        <v>8432</v>
      </c>
      <c r="M3479" s="17">
        <v>1</v>
      </c>
      <c r="N3479" s="25"/>
      <c r="O3479" s="80" t="e">
        <f>MATCH(C3479,大汇总!$A$2:$A$6000,0)</f>
        <v>#N/A</v>
      </c>
      <c r="P3479">
        <f t="shared" ca="1" si="164"/>
        <v>0.48650252192284904</v>
      </c>
    </row>
    <row r="3480" spans="1:16" ht="70.150000000000006" hidden="1" customHeight="1">
      <c r="A3480" s="80" t="s">
        <v>16115</v>
      </c>
      <c r="B3480" s="1">
        <v>658</v>
      </c>
      <c r="C3480" s="2" t="s">
        <v>15840</v>
      </c>
      <c r="D3480" s="1" t="s">
        <v>4412</v>
      </c>
      <c r="E3480" s="1" t="str">
        <f t="shared" si="162"/>
        <v/>
      </c>
      <c r="F3480" s="80" t="s">
        <v>17909</v>
      </c>
      <c r="G3480" s="9" t="s">
        <v>17860</v>
      </c>
      <c r="H3480" s="9"/>
      <c r="I3480" s="17" t="str">
        <f t="shared" si="163"/>
        <v/>
      </c>
      <c r="J3480" s="2" t="s">
        <v>4412</v>
      </c>
      <c r="K3480" s="2" t="s">
        <v>5717</v>
      </c>
      <c r="L3480" s="2" t="s">
        <v>5718</v>
      </c>
      <c r="M3480" s="17">
        <v>1</v>
      </c>
      <c r="N3480" s="24"/>
      <c r="O3480" s="80">
        <f>MATCH(C3480,大汇总!$A$2:$A$6000,0)</f>
        <v>4822</v>
      </c>
      <c r="P3480">
        <f t="shared" ca="1" si="164"/>
        <v>0.61176930175291633</v>
      </c>
    </row>
    <row r="3481" spans="1:16" ht="70.150000000000006" hidden="1" customHeight="1">
      <c r="A3481" s="80" t="s">
        <v>16116</v>
      </c>
      <c r="B3481" s="1">
        <v>658</v>
      </c>
      <c r="C3481" s="2" t="s">
        <v>7970</v>
      </c>
      <c r="D3481" s="1" t="s">
        <v>7971</v>
      </c>
      <c r="E3481" s="1" t="str">
        <f t="shared" si="162"/>
        <v/>
      </c>
      <c r="G3481" s="1" t="s">
        <v>17857</v>
      </c>
      <c r="H3481" s="9"/>
      <c r="I3481" s="17" t="str">
        <f t="shared" si="163"/>
        <v/>
      </c>
      <c r="J3481" s="2" t="s">
        <v>7833</v>
      </c>
      <c r="K3481" s="2" t="s">
        <v>7971</v>
      </c>
      <c r="L3481" s="2" t="s">
        <v>7972</v>
      </c>
      <c r="M3481" s="17">
        <v>2</v>
      </c>
      <c r="N3481" s="38"/>
      <c r="O3481" s="80">
        <f>MATCH(C3481,大汇总!$A$2:$A$6000,0)</f>
        <v>4510</v>
      </c>
      <c r="P3481">
        <f t="shared" ca="1" si="164"/>
        <v>0.88541333441919901</v>
      </c>
    </row>
    <row r="3482" spans="1:16" ht="70.150000000000006" hidden="1" customHeight="1">
      <c r="A3482" s="80" t="s">
        <v>16120</v>
      </c>
      <c r="B3482" s="54">
        <v>658</v>
      </c>
      <c r="C3482" s="2" t="s">
        <v>15339</v>
      </c>
      <c r="D3482" s="1" t="s">
        <v>8405</v>
      </c>
      <c r="E3482" s="9" t="str">
        <f t="shared" si="162"/>
        <v/>
      </c>
      <c r="F3482" s="80" t="s">
        <v>29477</v>
      </c>
      <c r="G3482" s="9" t="s">
        <v>17860</v>
      </c>
      <c r="H3482" s="9"/>
      <c r="I3482" s="17" t="str">
        <f t="shared" si="163"/>
        <v/>
      </c>
      <c r="J3482" s="2" t="s">
        <v>8405</v>
      </c>
      <c r="K3482" s="2" t="s">
        <v>14271</v>
      </c>
      <c r="L3482" s="2" t="s">
        <v>14266</v>
      </c>
      <c r="M3482" s="17">
        <v>1</v>
      </c>
      <c r="N3482" s="25"/>
      <c r="O3482" s="80">
        <f>MATCH(C3482,大汇总!$A$2:$A$6000,0)</f>
        <v>4405</v>
      </c>
      <c r="P3482">
        <f t="shared" ca="1" si="164"/>
        <v>0.58873932135747997</v>
      </c>
    </row>
    <row r="3483" spans="1:16" ht="70.150000000000006" hidden="1" customHeight="1">
      <c r="A3483" s="80" t="s">
        <v>16115</v>
      </c>
      <c r="B3483" s="1">
        <v>659</v>
      </c>
      <c r="C3483" s="2" t="s">
        <v>15841</v>
      </c>
      <c r="D3483" s="1" t="s">
        <v>5719</v>
      </c>
      <c r="E3483" s="1" t="str">
        <f t="shared" si="162"/>
        <v/>
      </c>
      <c r="F3483" s="80" t="s">
        <v>17909</v>
      </c>
      <c r="G3483" s="9" t="s">
        <v>17860</v>
      </c>
      <c r="H3483" s="9"/>
      <c r="I3483" s="17" t="str">
        <f t="shared" si="163"/>
        <v/>
      </c>
      <c r="J3483" s="2" t="s">
        <v>4346</v>
      </c>
      <c r="K3483" s="2" t="s">
        <v>5720</v>
      </c>
      <c r="L3483" s="2" t="s">
        <v>5719</v>
      </c>
      <c r="M3483" s="17">
        <v>3</v>
      </c>
      <c r="N3483" s="24"/>
      <c r="O3483" s="80">
        <f>MATCH(C3483,大汇总!$A$2:$A$6000,0)</f>
        <v>1118</v>
      </c>
      <c r="P3483">
        <f t="shared" ca="1" si="164"/>
        <v>0.52661448080069195</v>
      </c>
    </row>
    <row r="3484" spans="1:16" ht="70.150000000000006" hidden="1" customHeight="1">
      <c r="A3484" s="80" t="s">
        <v>16116</v>
      </c>
      <c r="B3484" s="1">
        <v>659</v>
      </c>
      <c r="C3484" s="2" t="s">
        <v>7973</v>
      </c>
      <c r="D3484" s="1" t="s">
        <v>7974</v>
      </c>
      <c r="E3484" s="1" t="str">
        <f t="shared" si="162"/>
        <v/>
      </c>
      <c r="G3484" s="1" t="s">
        <v>17857</v>
      </c>
      <c r="H3484" s="9"/>
      <c r="I3484" s="17" t="str">
        <f t="shared" si="163"/>
        <v/>
      </c>
      <c r="J3484" s="2" t="s">
        <v>7974</v>
      </c>
      <c r="K3484" s="2" t="s">
        <v>7975</v>
      </c>
      <c r="L3484" s="2" t="s">
        <v>7976</v>
      </c>
      <c r="M3484" s="17">
        <v>1</v>
      </c>
      <c r="N3484" s="38"/>
      <c r="O3484" s="80">
        <f>MATCH(C3484,大汇总!$A$2:$A$6000,0)</f>
        <v>3050</v>
      </c>
      <c r="P3484">
        <f t="shared" ca="1" si="164"/>
        <v>0.60168227683040543</v>
      </c>
    </row>
    <row r="3485" spans="1:16" ht="70.150000000000006" hidden="1" customHeight="1">
      <c r="A3485" s="80" t="s">
        <v>16120</v>
      </c>
      <c r="B3485" s="54">
        <v>659</v>
      </c>
      <c r="C3485" s="2" t="s">
        <v>15340</v>
      </c>
      <c r="D3485" s="1" t="s">
        <v>8437</v>
      </c>
      <c r="E3485" s="9" t="str">
        <f t="shared" si="162"/>
        <v/>
      </c>
      <c r="F3485" s="80" t="s">
        <v>29477</v>
      </c>
      <c r="G3485" s="9" t="s">
        <v>17860</v>
      </c>
      <c r="H3485" s="9"/>
      <c r="I3485" s="17" t="str">
        <f t="shared" si="163"/>
        <v/>
      </c>
      <c r="J3485" s="2" t="s">
        <v>8438</v>
      </c>
      <c r="K3485" s="2" t="s">
        <v>8437</v>
      </c>
      <c r="L3485" s="2" t="s">
        <v>8406</v>
      </c>
      <c r="M3485" s="17">
        <v>2</v>
      </c>
      <c r="N3485" s="25"/>
      <c r="O3485" s="80" t="e">
        <f>MATCH(C3485,大汇总!$A$2:$A$6000,0)</f>
        <v>#N/A</v>
      </c>
      <c r="P3485">
        <f t="shared" ca="1" si="164"/>
        <v>0.50113296027318011</v>
      </c>
    </row>
    <row r="3486" spans="1:16" ht="70.150000000000006" hidden="1" customHeight="1">
      <c r="A3486" s="80" t="s">
        <v>16115</v>
      </c>
      <c r="B3486" s="1">
        <v>660</v>
      </c>
      <c r="C3486" s="2" t="s">
        <v>15842</v>
      </c>
      <c r="D3486" s="1" t="s">
        <v>5721</v>
      </c>
      <c r="E3486" s="1" t="str">
        <f t="shared" si="162"/>
        <v/>
      </c>
      <c r="F3486" s="80" t="s">
        <v>17909</v>
      </c>
      <c r="G3486" s="9" t="s">
        <v>17860</v>
      </c>
      <c r="H3486" s="9"/>
      <c r="I3486" s="17" t="str">
        <f t="shared" si="163"/>
        <v/>
      </c>
      <c r="J3486" s="2" t="s">
        <v>5723</v>
      </c>
      <c r="K3486" s="2" t="s">
        <v>5722</v>
      </c>
      <c r="L3486" s="2" t="s">
        <v>5721</v>
      </c>
      <c r="M3486" s="17">
        <v>3</v>
      </c>
      <c r="N3486" s="24"/>
      <c r="O3486" s="80">
        <f>MATCH(C3486,大汇总!$A$2:$A$6000,0)</f>
        <v>1114</v>
      </c>
      <c r="P3486">
        <f t="shared" ca="1" si="164"/>
        <v>0.14619182333112513</v>
      </c>
    </row>
    <row r="3487" spans="1:16" ht="70.150000000000006" hidden="1" customHeight="1">
      <c r="A3487" s="80" t="s">
        <v>16116</v>
      </c>
      <c r="B3487" s="1">
        <v>660</v>
      </c>
      <c r="C3487" s="2" t="s">
        <v>7977</v>
      </c>
      <c r="D3487" s="1" t="s">
        <v>7978</v>
      </c>
      <c r="E3487" s="1" t="str">
        <f t="shared" si="162"/>
        <v/>
      </c>
      <c r="G3487" s="1" t="s">
        <v>17857</v>
      </c>
      <c r="H3487" s="9"/>
      <c r="I3487" s="17" t="str">
        <f t="shared" si="163"/>
        <v/>
      </c>
      <c r="J3487" s="2" t="s">
        <v>7979</v>
      </c>
      <c r="K3487" s="2" t="s">
        <v>7978</v>
      </c>
      <c r="L3487" s="2" t="s">
        <v>7980</v>
      </c>
      <c r="M3487" s="17">
        <v>2</v>
      </c>
      <c r="N3487" s="38"/>
      <c r="O3487" s="80">
        <f>MATCH(C3487,大汇总!$A$2:$A$6000,0)</f>
        <v>3069</v>
      </c>
      <c r="P3487">
        <f t="shared" ca="1" si="164"/>
        <v>0.11285629850048218</v>
      </c>
    </row>
    <row r="3488" spans="1:16" ht="70.150000000000006" hidden="1" customHeight="1">
      <c r="A3488" s="80" t="s">
        <v>16120</v>
      </c>
      <c r="B3488" s="54">
        <v>660</v>
      </c>
      <c r="C3488" s="2" t="s">
        <v>15341</v>
      </c>
      <c r="D3488" s="1" t="s">
        <v>15342</v>
      </c>
      <c r="E3488" s="9" t="str">
        <f t="shared" si="162"/>
        <v/>
      </c>
      <c r="G3488" s="9" t="s">
        <v>17860</v>
      </c>
      <c r="H3488" s="9">
        <v>2</v>
      </c>
      <c r="I3488" s="17" t="str">
        <f t="shared" si="163"/>
        <v>√</v>
      </c>
      <c r="J3488" s="2" t="s">
        <v>8442</v>
      </c>
      <c r="K3488" s="2" t="s">
        <v>14272</v>
      </c>
      <c r="L3488" s="2" t="s">
        <v>8443</v>
      </c>
      <c r="M3488" s="17">
        <v>2</v>
      </c>
      <c r="N3488" s="25"/>
      <c r="O3488" s="80" t="e">
        <f>MATCH(C3488,大汇总!$A$2:$A$6000,0)</f>
        <v>#N/A</v>
      </c>
      <c r="P3488">
        <f t="shared" ca="1" si="164"/>
        <v>0.43611886002340639</v>
      </c>
    </row>
    <row r="3489" spans="1:16" ht="70.150000000000006" hidden="1" customHeight="1">
      <c r="A3489" s="80" t="s">
        <v>16115</v>
      </c>
      <c r="B3489" s="1">
        <v>661</v>
      </c>
      <c r="C3489" s="2" t="s">
        <v>15843</v>
      </c>
      <c r="D3489" s="1" t="s">
        <v>5724</v>
      </c>
      <c r="E3489" s="1" t="str">
        <f t="shared" si="162"/>
        <v/>
      </c>
      <c r="F3489" s="80" t="s">
        <v>17909</v>
      </c>
      <c r="G3489" s="9" t="s">
        <v>17860</v>
      </c>
      <c r="H3489" s="9"/>
      <c r="I3489" s="17" t="str">
        <f t="shared" si="163"/>
        <v/>
      </c>
      <c r="J3489" s="2" t="s">
        <v>5725</v>
      </c>
      <c r="K3489" s="2" t="s">
        <v>5724</v>
      </c>
      <c r="L3489" s="2" t="s">
        <v>5726</v>
      </c>
      <c r="M3489" s="17">
        <v>2</v>
      </c>
      <c r="N3489" s="24"/>
      <c r="O3489" s="80">
        <f>MATCH(C3489,大汇总!$A$2:$A$6000,0)</f>
        <v>1117</v>
      </c>
      <c r="P3489">
        <f t="shared" ca="1" si="164"/>
        <v>0.61265143004753575</v>
      </c>
    </row>
    <row r="3490" spans="1:16" ht="70.150000000000006" hidden="1" customHeight="1">
      <c r="A3490" s="80" t="s">
        <v>16116</v>
      </c>
      <c r="B3490" s="1">
        <v>661</v>
      </c>
      <c r="C3490" s="2" t="s">
        <v>7981</v>
      </c>
      <c r="D3490" s="1" t="s">
        <v>7982</v>
      </c>
      <c r="E3490" s="1" t="str">
        <f t="shared" si="162"/>
        <v/>
      </c>
      <c r="G3490" s="1"/>
      <c r="H3490" s="9"/>
      <c r="I3490" s="17" t="str">
        <f t="shared" si="163"/>
        <v/>
      </c>
      <c r="J3490" s="2" t="s">
        <v>7984</v>
      </c>
      <c r="K3490" s="2" t="s">
        <v>7983</v>
      </c>
      <c r="L3490" s="2" t="s">
        <v>7982</v>
      </c>
      <c r="M3490" s="17">
        <v>3</v>
      </c>
      <c r="N3490" s="38"/>
      <c r="O3490" s="80">
        <f>MATCH(C3490,大汇总!$A$2:$A$6000,0)</f>
        <v>2520</v>
      </c>
      <c r="P3490">
        <f t="shared" ca="1" si="164"/>
        <v>0.66386001709800646</v>
      </c>
    </row>
    <row r="3491" spans="1:16" ht="70.150000000000006" hidden="1" customHeight="1">
      <c r="A3491" s="80" t="s">
        <v>16114</v>
      </c>
      <c r="B3491" s="1">
        <v>661</v>
      </c>
      <c r="C3491" s="2" t="s">
        <v>3229</v>
      </c>
      <c r="D3491" s="1" t="s">
        <v>3230</v>
      </c>
      <c r="E3491" s="1" t="str">
        <f t="shared" si="162"/>
        <v/>
      </c>
      <c r="G3491" s="1"/>
      <c r="H3491" s="9"/>
      <c r="I3491" s="1" t="str">
        <f t="shared" si="163"/>
        <v/>
      </c>
      <c r="J3491" s="2" t="s">
        <v>3230</v>
      </c>
      <c r="K3491" s="2" t="s">
        <v>3231</v>
      </c>
      <c r="L3491" s="2" t="s">
        <v>3232</v>
      </c>
      <c r="M3491" s="1">
        <v>1</v>
      </c>
      <c r="N3491" s="33"/>
      <c r="O3491" s="80">
        <f>MATCH(C3491,大汇总!$A$2:$A$6000,0)</f>
        <v>1599</v>
      </c>
      <c r="P3491">
        <f t="shared" ca="1" si="164"/>
        <v>0.57347926672320981</v>
      </c>
    </row>
    <row r="3492" spans="1:16" ht="70.150000000000006" hidden="1" customHeight="1">
      <c r="A3492" s="80" t="s">
        <v>16120</v>
      </c>
      <c r="B3492" s="54">
        <v>661</v>
      </c>
      <c r="C3492" s="28" t="s">
        <v>15343</v>
      </c>
      <c r="D3492" s="1" t="s">
        <v>15344</v>
      </c>
      <c r="E3492" s="9" t="str">
        <f t="shared" si="162"/>
        <v/>
      </c>
      <c r="G3492" s="29" t="s">
        <v>17860</v>
      </c>
      <c r="H3492" s="29">
        <v>1</v>
      </c>
      <c r="I3492" s="30" t="str">
        <f t="shared" si="163"/>
        <v>√</v>
      </c>
      <c r="J3492" s="28" t="s">
        <v>14273</v>
      </c>
      <c r="K3492" s="28" t="s">
        <v>8446</v>
      </c>
      <c r="L3492" s="28" t="s">
        <v>14274</v>
      </c>
      <c r="M3492" s="17">
        <v>1</v>
      </c>
      <c r="N3492" s="25"/>
      <c r="O3492" s="80">
        <f>MATCH(C3492,大汇总!$A$2:$A$6000,0)</f>
        <v>4298</v>
      </c>
      <c r="P3492">
        <f t="shared" ca="1" si="164"/>
        <v>0.4898534761018376</v>
      </c>
    </row>
    <row r="3493" spans="1:16" ht="70.150000000000006" hidden="1" customHeight="1">
      <c r="A3493" s="80" t="s">
        <v>16115</v>
      </c>
      <c r="B3493" s="1">
        <v>662</v>
      </c>
      <c r="C3493" s="2" t="s">
        <v>15844</v>
      </c>
      <c r="D3493" s="1" t="s">
        <v>5727</v>
      </c>
      <c r="E3493" s="1" t="str">
        <f t="shared" si="162"/>
        <v/>
      </c>
      <c r="F3493" s="80" t="s">
        <v>17909</v>
      </c>
      <c r="G3493" s="9" t="s">
        <v>17860</v>
      </c>
      <c r="H3493" s="9"/>
      <c r="I3493" s="17" t="str">
        <f t="shared" si="163"/>
        <v/>
      </c>
      <c r="J3493" s="2" t="s">
        <v>5727</v>
      </c>
      <c r="K3493" s="2" t="s">
        <v>5728</v>
      </c>
      <c r="L3493" s="2" t="s">
        <v>4354</v>
      </c>
      <c r="M3493" s="17">
        <v>1</v>
      </c>
      <c r="N3493" s="24"/>
      <c r="O3493" s="80">
        <f>MATCH(C3493,大汇总!$A$2:$A$6000,0)</f>
        <v>1115</v>
      </c>
      <c r="P3493">
        <f t="shared" ca="1" si="164"/>
        <v>0.36221525347574157</v>
      </c>
    </row>
    <row r="3494" spans="1:16" ht="70.150000000000006" hidden="1" customHeight="1">
      <c r="A3494" s="80" t="s">
        <v>16116</v>
      </c>
      <c r="B3494" s="1">
        <v>662</v>
      </c>
      <c r="C3494" s="2" t="s">
        <v>7985</v>
      </c>
      <c r="D3494" s="1" t="s">
        <v>7986</v>
      </c>
      <c r="E3494" s="1" t="str">
        <f t="shared" si="162"/>
        <v/>
      </c>
      <c r="G3494" s="1"/>
      <c r="H3494" s="9"/>
      <c r="I3494" s="17" t="str">
        <f t="shared" si="163"/>
        <v/>
      </c>
      <c r="J3494" s="2" t="s">
        <v>7987</v>
      </c>
      <c r="K3494" s="2" t="s">
        <v>7986</v>
      </c>
      <c r="L3494" s="2" t="s">
        <v>7988</v>
      </c>
      <c r="M3494" s="17">
        <v>2</v>
      </c>
      <c r="N3494" s="38"/>
      <c r="O3494" s="80">
        <f>MATCH(C3494,大汇总!$A$2:$A$6000,0)</f>
        <v>1650</v>
      </c>
      <c r="P3494">
        <f t="shared" ca="1" si="164"/>
        <v>0.80871499254883117</v>
      </c>
    </row>
    <row r="3495" spans="1:16" ht="70.150000000000006" hidden="1" customHeight="1">
      <c r="A3495" s="80" t="s">
        <v>16114</v>
      </c>
      <c r="B3495" s="1">
        <v>662</v>
      </c>
      <c r="C3495" s="2" t="s">
        <v>3233</v>
      </c>
      <c r="D3495" s="1" t="s">
        <v>3234</v>
      </c>
      <c r="E3495" s="1" t="str">
        <f t="shared" si="162"/>
        <v/>
      </c>
      <c r="G3495" s="1"/>
      <c r="H3495" s="9"/>
      <c r="I3495" s="1" t="str">
        <f t="shared" si="163"/>
        <v/>
      </c>
      <c r="J3495" s="2" t="s">
        <v>3234</v>
      </c>
      <c r="K3495" s="2" t="s">
        <v>3235</v>
      </c>
      <c r="L3495" s="2" t="s">
        <v>3236</v>
      </c>
      <c r="M3495" s="1">
        <v>1</v>
      </c>
      <c r="N3495" s="33"/>
      <c r="O3495" s="80">
        <f>MATCH(C3495,大汇总!$A$2:$A$6000,0)</f>
        <v>4756</v>
      </c>
      <c r="P3495">
        <f t="shared" ca="1" si="164"/>
        <v>4.6852370422049372E-2</v>
      </c>
    </row>
    <row r="3496" spans="1:16" ht="70.150000000000006" hidden="1" customHeight="1">
      <c r="A3496" s="80" t="s">
        <v>16120</v>
      </c>
      <c r="B3496" s="54">
        <v>662</v>
      </c>
      <c r="C3496" s="2" t="s">
        <v>15345</v>
      </c>
      <c r="D3496" s="1" t="s">
        <v>15346</v>
      </c>
      <c r="E3496" s="9" t="str">
        <f t="shared" si="162"/>
        <v/>
      </c>
      <c r="G3496" s="9" t="s">
        <v>17860</v>
      </c>
      <c r="H3496" s="9">
        <v>1</v>
      </c>
      <c r="I3496" s="17" t="str">
        <f t="shared" si="163"/>
        <v>√</v>
      </c>
      <c r="J3496" s="2" t="s">
        <v>14275</v>
      </c>
      <c r="K3496" s="2" t="s">
        <v>8450</v>
      </c>
      <c r="L3496" s="2" t="s">
        <v>8451</v>
      </c>
      <c r="M3496" s="17">
        <v>1</v>
      </c>
      <c r="N3496" s="25"/>
      <c r="O3496" s="80" t="e">
        <f>MATCH(C3496,大汇总!$A$2:$A$6000,0)</f>
        <v>#N/A</v>
      </c>
      <c r="P3496">
        <f t="shared" ca="1" si="164"/>
        <v>0.56685975824611112</v>
      </c>
    </row>
    <row r="3497" spans="1:16" ht="70.150000000000006" hidden="1" customHeight="1">
      <c r="A3497" s="80" t="s">
        <v>16115</v>
      </c>
      <c r="B3497" s="1">
        <v>663</v>
      </c>
      <c r="C3497" s="2" t="s">
        <v>15845</v>
      </c>
      <c r="D3497" s="1" t="s">
        <v>5709</v>
      </c>
      <c r="E3497" s="1" t="str">
        <f t="shared" si="162"/>
        <v/>
      </c>
      <c r="F3497" s="80" t="s">
        <v>17909</v>
      </c>
      <c r="G3497" s="9" t="s">
        <v>17860</v>
      </c>
      <c r="H3497" s="9"/>
      <c r="I3497" s="17" t="str">
        <f t="shared" si="163"/>
        <v/>
      </c>
      <c r="J3497" s="2" t="s">
        <v>5729</v>
      </c>
      <c r="K3497" s="2" t="s">
        <v>5709</v>
      </c>
      <c r="L3497" s="2" t="s">
        <v>5730</v>
      </c>
      <c r="M3497" s="17">
        <v>2</v>
      </c>
      <c r="N3497" s="24"/>
      <c r="O3497" s="80">
        <f>MATCH(C3497,大汇总!$A$2:$A$6000,0)</f>
        <v>27</v>
      </c>
      <c r="P3497">
        <f t="shared" ca="1" si="164"/>
        <v>0.80901369491706743</v>
      </c>
    </row>
    <row r="3498" spans="1:16" ht="70.150000000000006" hidden="1" customHeight="1">
      <c r="A3498" s="80" t="s">
        <v>16116</v>
      </c>
      <c r="B3498" s="1">
        <v>663</v>
      </c>
      <c r="C3498" s="2" t="s">
        <v>7989</v>
      </c>
      <c r="D3498" s="1" t="s">
        <v>7990</v>
      </c>
      <c r="E3498" s="1" t="str">
        <f t="shared" si="162"/>
        <v/>
      </c>
      <c r="G3498" s="1"/>
      <c r="H3498" s="9"/>
      <c r="I3498" s="17" t="str">
        <f t="shared" si="163"/>
        <v/>
      </c>
      <c r="J3498" s="2" t="s">
        <v>7992</v>
      </c>
      <c r="K3498" s="2" t="s">
        <v>7991</v>
      </c>
      <c r="L3498" s="2" t="s">
        <v>7990</v>
      </c>
      <c r="M3498" s="17">
        <v>3</v>
      </c>
      <c r="N3498" s="38"/>
      <c r="O3498" s="80">
        <f>MATCH(C3498,大汇总!$A$2:$A$6000,0)</f>
        <v>2514</v>
      </c>
      <c r="P3498">
        <f t="shared" ca="1" si="164"/>
        <v>0.80574245663096888</v>
      </c>
    </row>
    <row r="3499" spans="1:16" ht="70.150000000000006" hidden="1" customHeight="1">
      <c r="A3499" s="80" t="s">
        <v>16114</v>
      </c>
      <c r="B3499" s="1">
        <v>663</v>
      </c>
      <c r="C3499" s="2" t="s">
        <v>3237</v>
      </c>
      <c r="D3499" s="1" t="s">
        <v>3238</v>
      </c>
      <c r="E3499" s="1" t="str">
        <f t="shared" si="162"/>
        <v/>
      </c>
      <c r="G3499" s="1"/>
      <c r="H3499" s="9"/>
      <c r="I3499" s="1" t="str">
        <f t="shared" si="163"/>
        <v/>
      </c>
      <c r="J3499" s="2" t="s">
        <v>3238</v>
      </c>
      <c r="K3499" s="2" t="s">
        <v>3239</v>
      </c>
      <c r="L3499" s="2" t="s">
        <v>3240</v>
      </c>
      <c r="M3499" s="1">
        <v>1</v>
      </c>
      <c r="N3499" s="33"/>
      <c r="O3499" s="80">
        <f>MATCH(C3499,大汇总!$A$2:$A$6000,0)</f>
        <v>1849</v>
      </c>
      <c r="P3499">
        <f t="shared" ca="1" si="164"/>
        <v>0.81312524599579372</v>
      </c>
    </row>
    <row r="3500" spans="1:16" ht="70.150000000000006" hidden="1" customHeight="1">
      <c r="A3500" s="80" t="s">
        <v>16120</v>
      </c>
      <c r="B3500" s="54">
        <v>663</v>
      </c>
      <c r="C3500" s="2" t="s">
        <v>15347</v>
      </c>
      <c r="D3500" s="1" t="s">
        <v>15348</v>
      </c>
      <c r="E3500" s="9" t="str">
        <f t="shared" si="162"/>
        <v/>
      </c>
      <c r="G3500" s="9" t="s">
        <v>17860</v>
      </c>
      <c r="H3500" s="9"/>
      <c r="I3500" s="17" t="str">
        <f t="shared" si="163"/>
        <v/>
      </c>
      <c r="J3500" s="2" t="s">
        <v>8455</v>
      </c>
      <c r="K3500" s="2" t="s">
        <v>8453</v>
      </c>
      <c r="L3500" s="2" t="s">
        <v>14276</v>
      </c>
      <c r="M3500" s="17">
        <v>2</v>
      </c>
      <c r="N3500" s="25"/>
      <c r="O3500" s="80">
        <f>MATCH(C3500,大汇总!$A$2:$A$6000,0)</f>
        <v>4302</v>
      </c>
      <c r="P3500">
        <f t="shared" ca="1" si="164"/>
        <v>0.96771274424523723</v>
      </c>
    </row>
    <row r="3501" spans="1:16" ht="70.150000000000006" hidden="1" customHeight="1">
      <c r="A3501" s="80" t="s">
        <v>16115</v>
      </c>
      <c r="B3501" s="1">
        <v>664</v>
      </c>
      <c r="C3501" s="2" t="s">
        <v>15846</v>
      </c>
      <c r="D3501" s="1" t="s">
        <v>5731</v>
      </c>
      <c r="E3501" s="1" t="str">
        <f t="shared" si="162"/>
        <v/>
      </c>
      <c r="F3501" s="80" t="s">
        <v>17909</v>
      </c>
      <c r="G3501" s="9" t="s">
        <v>17860</v>
      </c>
      <c r="H3501" s="9"/>
      <c r="I3501" s="17" t="str">
        <f t="shared" si="163"/>
        <v/>
      </c>
      <c r="J3501" s="2" t="s">
        <v>5732</v>
      </c>
      <c r="K3501" s="2" t="s">
        <v>5731</v>
      </c>
      <c r="L3501" s="2" t="s">
        <v>5733</v>
      </c>
      <c r="M3501" s="17">
        <v>2</v>
      </c>
      <c r="N3501" s="24"/>
      <c r="O3501" s="80">
        <f>MATCH(C3501,大汇总!$A$2:$A$6000,0)</f>
        <v>1116</v>
      </c>
      <c r="P3501">
        <f t="shared" ca="1" si="164"/>
        <v>0.30892485708697159</v>
      </c>
    </row>
    <row r="3502" spans="1:16" ht="70.150000000000006" hidden="1" customHeight="1">
      <c r="A3502" s="80" t="s">
        <v>16116</v>
      </c>
      <c r="B3502" s="1">
        <v>664</v>
      </c>
      <c r="C3502" s="2" t="s">
        <v>7993</v>
      </c>
      <c r="D3502" s="1" t="s">
        <v>7994</v>
      </c>
      <c r="E3502" s="1" t="str">
        <f t="shared" si="162"/>
        <v/>
      </c>
      <c r="G3502" s="1"/>
      <c r="H3502" s="9">
        <v>1</v>
      </c>
      <c r="I3502" s="17" t="str">
        <f t="shared" si="163"/>
        <v>√</v>
      </c>
      <c r="J3502" s="2" t="s">
        <v>7994</v>
      </c>
      <c r="K3502" s="2" t="s">
        <v>7995</v>
      </c>
      <c r="L3502" s="2" t="s">
        <v>7996</v>
      </c>
      <c r="M3502" s="17">
        <v>1</v>
      </c>
      <c r="N3502" s="38"/>
      <c r="O3502" s="80">
        <f>MATCH(C3502,大汇总!$A$2:$A$6000,0)</f>
        <v>2796</v>
      </c>
      <c r="P3502">
        <f t="shared" ca="1" si="164"/>
        <v>0.15980659038573264</v>
      </c>
    </row>
    <row r="3503" spans="1:16" ht="70.150000000000006" hidden="1" customHeight="1">
      <c r="A3503" s="80" t="s">
        <v>16114</v>
      </c>
      <c r="B3503" s="1">
        <v>664</v>
      </c>
      <c r="C3503" s="2" t="s">
        <v>3241</v>
      </c>
      <c r="D3503" s="1" t="s">
        <v>3242</v>
      </c>
      <c r="E3503" s="1" t="str">
        <f t="shared" si="162"/>
        <v/>
      </c>
      <c r="G3503" s="1"/>
      <c r="H3503" s="9"/>
      <c r="I3503" s="1" t="str">
        <f t="shared" si="163"/>
        <v/>
      </c>
      <c r="J3503" s="2" t="s">
        <v>3244</v>
      </c>
      <c r="K3503" s="2" t="s">
        <v>3243</v>
      </c>
      <c r="L3503" s="2" t="s">
        <v>3242</v>
      </c>
      <c r="M3503" s="1">
        <v>3</v>
      </c>
      <c r="N3503" s="33"/>
      <c r="O3503" s="80">
        <f>MATCH(C3503,大汇总!$A$2:$A$6000,0)</f>
        <v>2274</v>
      </c>
      <c r="P3503">
        <f t="shared" ca="1" si="164"/>
        <v>0.23417666249038938</v>
      </c>
    </row>
    <row r="3504" spans="1:16" ht="70.150000000000006" hidden="1" customHeight="1">
      <c r="A3504" s="80" t="s">
        <v>16120</v>
      </c>
      <c r="B3504" s="54">
        <v>664</v>
      </c>
      <c r="C3504" s="2" t="s">
        <v>15349</v>
      </c>
      <c r="D3504" s="1" t="s">
        <v>15350</v>
      </c>
      <c r="E3504" s="9" t="str">
        <f t="shared" si="162"/>
        <v/>
      </c>
      <c r="G3504" s="9" t="s">
        <v>17860</v>
      </c>
      <c r="H3504" s="9">
        <v>1</v>
      </c>
      <c r="I3504" s="17" t="str">
        <f t="shared" si="163"/>
        <v>√</v>
      </c>
      <c r="J3504" s="2" t="s">
        <v>8457</v>
      </c>
      <c r="K3504" s="2" t="s">
        <v>8458</v>
      </c>
      <c r="L3504" s="2" t="s">
        <v>8459</v>
      </c>
      <c r="M3504" s="17">
        <v>1</v>
      </c>
      <c r="N3504" s="25"/>
      <c r="O3504" s="80" t="e">
        <f>MATCH(C3504,大汇总!$A$2:$A$6000,0)</f>
        <v>#N/A</v>
      </c>
      <c r="P3504">
        <f t="shared" ca="1" si="164"/>
        <v>0.96207909484313625</v>
      </c>
    </row>
    <row r="3505" spans="1:16" ht="70.150000000000006" hidden="1" customHeight="1">
      <c r="A3505" s="80" t="s">
        <v>16115</v>
      </c>
      <c r="B3505" s="1">
        <v>665</v>
      </c>
      <c r="C3505" s="2" t="s">
        <v>15847</v>
      </c>
      <c r="D3505" s="1" t="s">
        <v>5734</v>
      </c>
      <c r="E3505" s="1" t="str">
        <f t="shared" si="162"/>
        <v/>
      </c>
      <c r="F3505" s="80" t="s">
        <v>17909</v>
      </c>
      <c r="G3505" s="9" t="s">
        <v>17860</v>
      </c>
      <c r="H3505" s="9"/>
      <c r="I3505" s="17" t="str">
        <f t="shared" si="163"/>
        <v/>
      </c>
      <c r="J3505" s="2" t="s">
        <v>5734</v>
      </c>
      <c r="K3505" s="2" t="s">
        <v>5735</v>
      </c>
      <c r="L3505" s="2" t="s">
        <v>5736</v>
      </c>
      <c r="M3505" s="17">
        <v>1</v>
      </c>
      <c r="N3505" s="24"/>
      <c r="O3505" s="80">
        <f>MATCH(C3505,大汇总!$A$2:$A$6000,0)</f>
        <v>4817</v>
      </c>
      <c r="P3505">
        <f t="shared" ca="1" si="164"/>
        <v>3.192999168758115E-2</v>
      </c>
    </row>
    <row r="3506" spans="1:16" ht="70.150000000000006" hidden="1" customHeight="1">
      <c r="A3506" s="80" t="s">
        <v>16116</v>
      </c>
      <c r="B3506" s="1">
        <v>665</v>
      </c>
      <c r="C3506" s="2" t="s">
        <v>7997</v>
      </c>
      <c r="D3506" s="1" t="s">
        <v>7998</v>
      </c>
      <c r="E3506" s="1" t="str">
        <f t="shared" si="162"/>
        <v/>
      </c>
      <c r="G3506" s="1"/>
      <c r="H3506" s="9"/>
      <c r="I3506" s="17" t="str">
        <f t="shared" si="163"/>
        <v/>
      </c>
      <c r="J3506" s="2" t="s">
        <v>7999</v>
      </c>
      <c r="K3506" s="2" t="s">
        <v>7214</v>
      </c>
      <c r="L3506" s="2" t="s">
        <v>7998</v>
      </c>
      <c r="M3506" s="17">
        <v>3</v>
      </c>
      <c r="N3506" s="38"/>
      <c r="O3506" s="80">
        <f>MATCH(C3506,大汇总!$A$2:$A$6000,0)</f>
        <v>954</v>
      </c>
      <c r="P3506">
        <f t="shared" ca="1" si="164"/>
        <v>0.42344434712196277</v>
      </c>
    </row>
    <row r="3507" spans="1:16" ht="70.150000000000006" hidden="1" customHeight="1">
      <c r="A3507" s="80" t="s">
        <v>16114</v>
      </c>
      <c r="B3507" s="1">
        <v>665</v>
      </c>
      <c r="C3507" s="2" t="s">
        <v>3245</v>
      </c>
      <c r="D3507" s="1" t="s">
        <v>3246</v>
      </c>
      <c r="E3507" s="1" t="str">
        <f t="shared" si="162"/>
        <v/>
      </c>
      <c r="G3507" s="1"/>
      <c r="H3507" s="9"/>
      <c r="I3507" s="1" t="str">
        <f t="shared" si="163"/>
        <v/>
      </c>
      <c r="J3507" s="2" t="s">
        <v>3246</v>
      </c>
      <c r="K3507" s="2" t="s">
        <v>3247</v>
      </c>
      <c r="L3507" s="2" t="s">
        <v>3248</v>
      </c>
      <c r="M3507" s="1">
        <v>1</v>
      </c>
      <c r="N3507" s="33"/>
      <c r="O3507" s="80">
        <f>MATCH(C3507,大汇总!$A$2:$A$6000,0)</f>
        <v>5036</v>
      </c>
      <c r="P3507">
        <f t="shared" ca="1" si="164"/>
        <v>0.93710371626365074</v>
      </c>
    </row>
    <row r="3508" spans="1:16" ht="70.150000000000006" hidden="1" customHeight="1">
      <c r="A3508" s="80" t="s">
        <v>16120</v>
      </c>
      <c r="B3508" s="54">
        <v>665</v>
      </c>
      <c r="C3508" s="2" t="s">
        <v>15351</v>
      </c>
      <c r="D3508" s="1" t="s">
        <v>15352</v>
      </c>
      <c r="E3508" s="9" t="str">
        <f t="shared" si="162"/>
        <v/>
      </c>
      <c r="G3508" s="9" t="s">
        <v>17860</v>
      </c>
      <c r="H3508" s="9">
        <v>2</v>
      </c>
      <c r="I3508" s="17" t="str">
        <f t="shared" si="163"/>
        <v>√</v>
      </c>
      <c r="J3508" s="2" t="s">
        <v>14272</v>
      </c>
      <c r="K3508" s="2" t="s">
        <v>14277</v>
      </c>
      <c r="L3508" s="2" t="s">
        <v>8462</v>
      </c>
      <c r="M3508" s="17">
        <v>2</v>
      </c>
      <c r="N3508" s="25"/>
      <c r="O3508" s="80">
        <f>MATCH(C3508,大汇总!$A$2:$A$6000,0)</f>
        <v>4295</v>
      </c>
      <c r="P3508">
        <f t="shared" ca="1" si="164"/>
        <v>0.99026832834111911</v>
      </c>
    </row>
    <row r="3509" spans="1:16" ht="70.150000000000006" hidden="1" customHeight="1">
      <c r="A3509" s="80" t="s">
        <v>16115</v>
      </c>
      <c r="B3509" s="1">
        <v>666</v>
      </c>
      <c r="C3509" s="2" t="s">
        <v>15848</v>
      </c>
      <c r="D3509" s="1" t="s">
        <v>5737</v>
      </c>
      <c r="E3509" s="1" t="str">
        <f t="shared" si="162"/>
        <v/>
      </c>
      <c r="F3509" s="80" t="s">
        <v>17909</v>
      </c>
      <c r="G3509" s="9" t="s">
        <v>17860</v>
      </c>
      <c r="H3509" s="9"/>
      <c r="I3509" s="17" t="str">
        <f t="shared" si="163"/>
        <v/>
      </c>
      <c r="J3509" s="2" t="s">
        <v>5739</v>
      </c>
      <c r="K3509" s="2" t="s">
        <v>5738</v>
      </c>
      <c r="L3509" s="2" t="s">
        <v>5737</v>
      </c>
      <c r="M3509" s="17">
        <v>3</v>
      </c>
      <c r="N3509" s="24"/>
      <c r="O3509" s="80">
        <f>MATCH(C3509,大汇总!$A$2:$A$6000,0)</f>
        <v>188</v>
      </c>
      <c r="P3509">
        <f t="shared" ca="1" si="164"/>
        <v>0.566052409723939</v>
      </c>
    </row>
    <row r="3510" spans="1:16" ht="70.150000000000006" hidden="1" customHeight="1">
      <c r="A3510" s="80" t="s">
        <v>16116</v>
      </c>
      <c r="B3510" s="1">
        <v>666</v>
      </c>
      <c r="C3510" s="2" t="s">
        <v>8000</v>
      </c>
      <c r="D3510" s="1" t="s">
        <v>8001</v>
      </c>
      <c r="E3510" s="1" t="str">
        <f t="shared" si="162"/>
        <v/>
      </c>
      <c r="G3510" s="1"/>
      <c r="H3510" s="9"/>
      <c r="I3510" s="17" t="str">
        <f t="shared" si="163"/>
        <v/>
      </c>
      <c r="J3510" s="2" t="s">
        <v>8001</v>
      </c>
      <c r="K3510" s="2" t="s">
        <v>8002</v>
      </c>
      <c r="L3510" s="2" t="s">
        <v>8003</v>
      </c>
      <c r="M3510" s="17">
        <v>1</v>
      </c>
      <c r="N3510" s="38"/>
      <c r="O3510" s="80">
        <f>MATCH(C3510,大汇总!$A$2:$A$6000,0)</f>
        <v>2130</v>
      </c>
      <c r="P3510">
        <f t="shared" ca="1" si="164"/>
        <v>0.15630089135206438</v>
      </c>
    </row>
    <row r="3511" spans="1:16" ht="70.150000000000006" hidden="1" customHeight="1">
      <c r="A3511" s="80" t="s">
        <v>16114</v>
      </c>
      <c r="B3511" s="1">
        <v>666</v>
      </c>
      <c r="C3511" s="2" t="s">
        <v>3249</v>
      </c>
      <c r="D3511" s="1" t="s">
        <v>3250</v>
      </c>
      <c r="E3511" s="1" t="str">
        <f t="shared" si="162"/>
        <v/>
      </c>
      <c r="G3511" s="1"/>
      <c r="H3511" s="9"/>
      <c r="I3511" s="1" t="str">
        <f t="shared" si="163"/>
        <v/>
      </c>
      <c r="J3511" s="2" t="s">
        <v>3251</v>
      </c>
      <c r="K3511" s="2" t="s">
        <v>3250</v>
      </c>
      <c r="L3511" s="2" t="s">
        <v>3252</v>
      </c>
      <c r="M3511" s="1">
        <v>2</v>
      </c>
      <c r="N3511" s="33"/>
      <c r="O3511" s="80">
        <f>MATCH(C3511,大汇总!$A$2:$A$6000,0)</f>
        <v>2616</v>
      </c>
      <c r="P3511">
        <f t="shared" ca="1" si="164"/>
        <v>0.1898924799216567</v>
      </c>
    </row>
    <row r="3512" spans="1:16" ht="70.150000000000006" hidden="1" customHeight="1">
      <c r="A3512" s="80" t="s">
        <v>16120</v>
      </c>
      <c r="B3512" s="54">
        <v>666</v>
      </c>
      <c r="C3512" s="2" t="s">
        <v>15353</v>
      </c>
      <c r="D3512" s="1" t="s">
        <v>8504</v>
      </c>
      <c r="E3512" s="9" t="str">
        <f t="shared" si="162"/>
        <v/>
      </c>
      <c r="F3512" s="80" t="s">
        <v>29477</v>
      </c>
      <c r="G3512" s="9" t="s">
        <v>17860</v>
      </c>
      <c r="H3512" s="9"/>
      <c r="I3512" s="17" t="str">
        <f t="shared" si="163"/>
        <v/>
      </c>
      <c r="J3512" s="2" t="s">
        <v>8504</v>
      </c>
      <c r="K3512" s="2" t="s">
        <v>14278</v>
      </c>
      <c r="L3512" s="2" t="s">
        <v>14279</v>
      </c>
      <c r="M3512" s="17">
        <v>1</v>
      </c>
      <c r="N3512" s="25"/>
      <c r="O3512" s="80">
        <f>MATCH(C3512,大汇总!$A$2:$A$6000,0)</f>
        <v>672</v>
      </c>
      <c r="P3512">
        <f t="shared" ca="1" si="164"/>
        <v>0.25481423164840344</v>
      </c>
    </row>
    <row r="3513" spans="1:16" ht="70.150000000000006" hidden="1" customHeight="1">
      <c r="A3513" s="80" t="s">
        <v>16115</v>
      </c>
      <c r="B3513" s="1">
        <v>667</v>
      </c>
      <c r="C3513" s="2" t="s">
        <v>15849</v>
      </c>
      <c r="D3513" s="1" t="s">
        <v>5740</v>
      </c>
      <c r="E3513" s="1" t="str">
        <f t="shared" si="162"/>
        <v/>
      </c>
      <c r="F3513" s="80" t="s">
        <v>17909</v>
      </c>
      <c r="G3513" s="9" t="s">
        <v>17860</v>
      </c>
      <c r="H3513" s="9"/>
      <c r="I3513" s="17" t="str">
        <f t="shared" si="163"/>
        <v/>
      </c>
      <c r="J3513" s="2" t="s">
        <v>5742</v>
      </c>
      <c r="K3513" s="2" t="s">
        <v>5741</v>
      </c>
      <c r="L3513" s="2" t="s">
        <v>5740</v>
      </c>
      <c r="M3513" s="17">
        <v>3</v>
      </c>
      <c r="N3513" s="24"/>
      <c r="O3513" s="80">
        <f>MATCH(C3513,大汇总!$A$2:$A$6000,0)</f>
        <v>110</v>
      </c>
      <c r="P3513">
        <f t="shared" ca="1" si="164"/>
        <v>0.13328917067845614</v>
      </c>
    </row>
    <row r="3514" spans="1:16" ht="70.150000000000006" hidden="1" customHeight="1">
      <c r="A3514" s="80" t="s">
        <v>16116</v>
      </c>
      <c r="B3514" s="1">
        <v>667</v>
      </c>
      <c r="C3514" s="2" t="s">
        <v>8004</v>
      </c>
      <c r="D3514" s="1" t="s">
        <v>8005</v>
      </c>
      <c r="E3514" s="1" t="str">
        <f t="shared" si="162"/>
        <v/>
      </c>
      <c r="G3514" s="1"/>
      <c r="H3514" s="9">
        <v>2</v>
      </c>
      <c r="I3514" s="17" t="str">
        <f t="shared" si="163"/>
        <v>√</v>
      </c>
      <c r="J3514" s="2" t="s">
        <v>8006</v>
      </c>
      <c r="K3514" s="2" t="s">
        <v>8005</v>
      </c>
      <c r="L3514" s="2" t="s">
        <v>8007</v>
      </c>
      <c r="M3514" s="17">
        <v>2</v>
      </c>
      <c r="N3514" s="38"/>
      <c r="O3514" s="80">
        <f>MATCH(C3514,大汇总!$A$2:$A$6000,0)</f>
        <v>2319</v>
      </c>
      <c r="P3514">
        <f t="shared" ca="1" si="164"/>
        <v>0.97807450729932355</v>
      </c>
    </row>
    <row r="3515" spans="1:16" ht="70.150000000000006" hidden="1" customHeight="1">
      <c r="A3515" s="80" t="s">
        <v>16120</v>
      </c>
      <c r="B3515" s="54">
        <v>667</v>
      </c>
      <c r="C3515" s="2" t="s">
        <v>15354</v>
      </c>
      <c r="D3515" s="1" t="s">
        <v>15355</v>
      </c>
      <c r="E3515" s="9" t="str">
        <f t="shared" si="162"/>
        <v/>
      </c>
      <c r="F3515" s="80" t="s">
        <v>29477</v>
      </c>
      <c r="G3515" s="9" t="s">
        <v>17860</v>
      </c>
      <c r="H3515" s="9">
        <v>1</v>
      </c>
      <c r="I3515" s="17" t="str">
        <f t="shared" si="163"/>
        <v>√</v>
      </c>
      <c r="J3515" s="2" t="s">
        <v>8468</v>
      </c>
      <c r="K3515" s="2" t="s">
        <v>14280</v>
      </c>
      <c r="L3515" s="2" t="s">
        <v>14281</v>
      </c>
      <c r="M3515" s="17">
        <v>1</v>
      </c>
      <c r="N3515" s="25"/>
      <c r="O3515" s="80">
        <f>MATCH(C3515,大汇总!$A$2:$A$6000,0)</f>
        <v>4291</v>
      </c>
      <c r="P3515">
        <f t="shared" ca="1" si="164"/>
        <v>0.96776224264049182</v>
      </c>
    </row>
    <row r="3516" spans="1:16" ht="70.150000000000006" hidden="1" customHeight="1">
      <c r="A3516" s="80" t="s">
        <v>16115</v>
      </c>
      <c r="B3516" s="1">
        <v>668</v>
      </c>
      <c r="C3516" s="2" t="s">
        <v>15850</v>
      </c>
      <c r="D3516" s="1" t="s">
        <v>5743</v>
      </c>
      <c r="E3516" s="1" t="str">
        <f t="shared" si="162"/>
        <v/>
      </c>
      <c r="F3516" s="80" t="s">
        <v>17909</v>
      </c>
      <c r="G3516" s="9" t="s">
        <v>17860</v>
      </c>
      <c r="H3516" s="9"/>
      <c r="I3516" s="17" t="str">
        <f t="shared" si="163"/>
        <v/>
      </c>
      <c r="J3516" s="2" t="s">
        <v>5744</v>
      </c>
      <c r="K3516" s="2" t="s">
        <v>5743</v>
      </c>
      <c r="L3516" s="2" t="s">
        <v>5745</v>
      </c>
      <c r="M3516" s="17">
        <v>2</v>
      </c>
      <c r="N3516" s="24"/>
      <c r="O3516" s="80">
        <f>MATCH(C3516,大汇总!$A$2:$A$6000,0)</f>
        <v>3418</v>
      </c>
      <c r="P3516">
        <f t="shared" ca="1" si="164"/>
        <v>0.24384786832239758</v>
      </c>
    </row>
    <row r="3517" spans="1:16" ht="70.150000000000006" hidden="1" customHeight="1">
      <c r="A3517" s="80" t="s">
        <v>16116</v>
      </c>
      <c r="B3517" s="1">
        <v>668</v>
      </c>
      <c r="C3517" s="2" t="s">
        <v>8008</v>
      </c>
      <c r="D3517" s="1" t="s">
        <v>8009</v>
      </c>
      <c r="E3517" s="1" t="str">
        <f t="shared" si="162"/>
        <v/>
      </c>
      <c r="G3517" s="1"/>
      <c r="H3517" s="9">
        <v>1</v>
      </c>
      <c r="I3517" s="17" t="str">
        <f t="shared" si="163"/>
        <v>√</v>
      </c>
      <c r="J3517" s="2" t="s">
        <v>8009</v>
      </c>
      <c r="K3517" s="2" t="s">
        <v>8010</v>
      </c>
      <c r="L3517" s="2" t="s">
        <v>8011</v>
      </c>
      <c r="M3517" s="17">
        <v>1</v>
      </c>
      <c r="N3517" s="38"/>
      <c r="O3517" s="80">
        <f>MATCH(C3517,大汇总!$A$2:$A$6000,0)</f>
        <v>2320</v>
      </c>
      <c r="P3517">
        <f t="shared" ca="1" si="164"/>
        <v>0.41786102463948394</v>
      </c>
    </row>
    <row r="3518" spans="1:16" ht="70.150000000000006" hidden="1" customHeight="1">
      <c r="A3518" s="80" t="s">
        <v>16120</v>
      </c>
      <c r="B3518" s="54">
        <v>668</v>
      </c>
      <c r="C3518" s="2" t="s">
        <v>15112</v>
      </c>
      <c r="D3518" s="1" t="s">
        <v>15356</v>
      </c>
      <c r="E3518" s="9" t="str">
        <f t="shared" si="162"/>
        <v/>
      </c>
      <c r="F3518" s="80" t="s">
        <v>29477</v>
      </c>
      <c r="G3518" s="9" t="s">
        <v>17860</v>
      </c>
      <c r="H3518" s="9"/>
      <c r="I3518" s="17" t="str">
        <f t="shared" si="163"/>
        <v/>
      </c>
      <c r="J3518" s="2" t="s">
        <v>8472</v>
      </c>
      <c r="K3518" s="2" t="s">
        <v>8473</v>
      </c>
      <c r="L3518" s="2" t="s">
        <v>14282</v>
      </c>
      <c r="M3518" s="17">
        <v>1</v>
      </c>
      <c r="N3518" s="25"/>
      <c r="O3518" s="80" t="e">
        <f>MATCH(C3518,大汇总!$A$2:$A$6000,0)</f>
        <v>#N/A</v>
      </c>
      <c r="P3518">
        <f t="shared" ca="1" si="164"/>
        <v>0.63330769409908882</v>
      </c>
    </row>
    <row r="3519" spans="1:16" ht="70.150000000000006" hidden="1" customHeight="1">
      <c r="A3519" s="80" t="s">
        <v>16115</v>
      </c>
      <c r="B3519" s="1">
        <v>669</v>
      </c>
      <c r="C3519" s="2" t="s">
        <v>15851</v>
      </c>
      <c r="D3519" s="1" t="s">
        <v>4613</v>
      </c>
      <c r="E3519" s="1" t="str">
        <f t="shared" si="162"/>
        <v/>
      </c>
      <c r="F3519" s="80" t="s">
        <v>17909</v>
      </c>
      <c r="G3519" s="1"/>
      <c r="H3519" s="9">
        <v>1</v>
      </c>
      <c r="I3519" s="17" t="str">
        <f t="shared" si="163"/>
        <v>√</v>
      </c>
      <c r="J3519" s="2" t="s">
        <v>4613</v>
      </c>
      <c r="K3519" s="2" t="s">
        <v>5746</v>
      </c>
      <c r="L3519" s="2" t="s">
        <v>5747</v>
      </c>
      <c r="M3519" s="17">
        <v>1</v>
      </c>
      <c r="N3519" s="24"/>
      <c r="O3519" s="80">
        <f>MATCH(C3519,大汇总!$A$2:$A$6000,0)</f>
        <v>2549</v>
      </c>
      <c r="P3519">
        <f t="shared" ca="1" si="164"/>
        <v>0.45600992537285368</v>
      </c>
    </row>
    <row r="3520" spans="1:16" ht="70.150000000000006" hidden="1" customHeight="1">
      <c r="A3520" s="80" t="s">
        <v>16116</v>
      </c>
      <c r="B3520" s="1">
        <v>669</v>
      </c>
      <c r="C3520" s="2" t="s">
        <v>8012</v>
      </c>
      <c r="D3520" s="1" t="s">
        <v>8013</v>
      </c>
      <c r="E3520" s="1" t="str">
        <f t="shared" si="162"/>
        <v/>
      </c>
      <c r="G3520" s="1"/>
      <c r="H3520" s="9">
        <v>3</v>
      </c>
      <c r="I3520" s="17" t="str">
        <f t="shared" si="163"/>
        <v>√</v>
      </c>
      <c r="J3520" s="2" t="s">
        <v>8015</v>
      </c>
      <c r="K3520" s="2" t="s">
        <v>8014</v>
      </c>
      <c r="L3520" s="2" t="s">
        <v>8013</v>
      </c>
      <c r="M3520" s="17">
        <v>3</v>
      </c>
      <c r="N3520" s="38"/>
      <c r="O3520" s="80">
        <f>MATCH(C3520,大汇总!$A$2:$A$6000,0)</f>
        <v>2321</v>
      </c>
      <c r="P3520">
        <f t="shared" ca="1" si="164"/>
        <v>0.75177878541699494</v>
      </c>
    </row>
    <row r="3521" spans="1:16" ht="70.150000000000006" hidden="1" customHeight="1">
      <c r="A3521" s="80" t="s">
        <v>16120</v>
      </c>
      <c r="B3521" s="54">
        <v>669</v>
      </c>
      <c r="C3521" s="2" t="s">
        <v>15357</v>
      </c>
      <c r="D3521" s="1" t="s">
        <v>15358</v>
      </c>
      <c r="E3521" s="9" t="str">
        <f t="shared" si="162"/>
        <v/>
      </c>
      <c r="F3521" s="80" t="s">
        <v>29477</v>
      </c>
      <c r="G3521" s="9" t="s">
        <v>17860</v>
      </c>
      <c r="H3521" s="9">
        <v>3</v>
      </c>
      <c r="I3521" s="17" t="str">
        <f t="shared" si="163"/>
        <v>√</v>
      </c>
      <c r="J3521" s="2" t="s">
        <v>8478</v>
      </c>
      <c r="K3521" s="2" t="s">
        <v>14283</v>
      </c>
      <c r="L3521" s="2" t="s">
        <v>8476</v>
      </c>
      <c r="M3521" s="17">
        <v>3</v>
      </c>
      <c r="N3521" s="25"/>
      <c r="O3521" s="80" t="e">
        <f>MATCH(C3521,大汇总!$A$2:$A$6000,0)</f>
        <v>#N/A</v>
      </c>
      <c r="P3521">
        <f t="shared" ca="1" si="164"/>
        <v>0.39555308070702833</v>
      </c>
    </row>
    <row r="3522" spans="1:16" ht="70.150000000000006" hidden="1" customHeight="1">
      <c r="A3522" s="80" t="s">
        <v>16115</v>
      </c>
      <c r="B3522" s="1">
        <v>670</v>
      </c>
      <c r="C3522" s="2" t="s">
        <v>15852</v>
      </c>
      <c r="D3522" s="1" t="s">
        <v>5748</v>
      </c>
      <c r="E3522" s="1" t="str">
        <f t="shared" ref="E3522:E3585" si="165">IF(I3522="×",IF(M3522=1,J3522,IF(M3522=2,K3522,IF(M3522=3,L3522,""))),"")</f>
        <v/>
      </c>
      <c r="F3522" s="80" t="s">
        <v>17909</v>
      </c>
      <c r="G3522" s="9" t="s">
        <v>17860</v>
      </c>
      <c r="H3522" s="9"/>
      <c r="I3522" s="17" t="str">
        <f t="shared" ref="I3522:I3585" si="166">IF(H3522="","",IF(H3522=M3522,"√","×"))</f>
        <v/>
      </c>
      <c r="J3522" s="2" t="s">
        <v>5749</v>
      </c>
      <c r="K3522" s="2" t="s">
        <v>5748</v>
      </c>
      <c r="L3522" s="2" t="s">
        <v>5750</v>
      </c>
      <c r="M3522" s="17">
        <v>2</v>
      </c>
      <c r="N3522" s="24"/>
      <c r="O3522" s="80">
        <f>MATCH(C3522,大汇总!$A$2:$A$6000,0)</f>
        <v>4805</v>
      </c>
      <c r="P3522">
        <f t="shared" ref="P3522:P3585" ca="1" si="167">RAND()</f>
        <v>0.28810261211159904</v>
      </c>
    </row>
    <row r="3523" spans="1:16" ht="70.150000000000006" hidden="1" customHeight="1">
      <c r="A3523" s="80" t="s">
        <v>16116</v>
      </c>
      <c r="B3523" s="1">
        <v>670</v>
      </c>
      <c r="C3523" s="2" t="s">
        <v>8016</v>
      </c>
      <c r="D3523" s="1" t="s">
        <v>7998</v>
      </c>
      <c r="E3523" s="1" t="str">
        <f t="shared" si="165"/>
        <v/>
      </c>
      <c r="G3523" s="1"/>
      <c r="H3523" s="9">
        <v>1</v>
      </c>
      <c r="I3523" s="17" t="str">
        <f t="shared" si="166"/>
        <v>√</v>
      </c>
      <c r="J3523" s="2" t="s">
        <v>7998</v>
      </c>
      <c r="K3523" s="2" t="s">
        <v>8017</v>
      </c>
      <c r="L3523" s="2" t="s">
        <v>8018</v>
      </c>
      <c r="M3523" s="17">
        <v>1</v>
      </c>
      <c r="N3523" s="38"/>
      <c r="O3523" s="80">
        <f>MATCH(C3523,大汇总!$A$2:$A$6000,0)</f>
        <v>2797</v>
      </c>
      <c r="P3523">
        <f t="shared" ca="1" si="167"/>
        <v>0.8908533818624087</v>
      </c>
    </row>
    <row r="3524" spans="1:16" ht="70.150000000000006" hidden="1" customHeight="1">
      <c r="A3524" s="80" t="s">
        <v>16120</v>
      </c>
      <c r="B3524" s="54">
        <v>670</v>
      </c>
      <c r="C3524" s="2" t="s">
        <v>15359</v>
      </c>
      <c r="D3524" s="1" t="s">
        <v>15360</v>
      </c>
      <c r="E3524" s="9" t="str">
        <f t="shared" si="165"/>
        <v/>
      </c>
      <c r="G3524" s="9" t="s">
        <v>17860</v>
      </c>
      <c r="H3524" s="9"/>
      <c r="I3524" s="17" t="str">
        <f t="shared" si="166"/>
        <v/>
      </c>
      <c r="J3524" s="2" t="s">
        <v>14284</v>
      </c>
      <c r="K3524" s="2" t="s">
        <v>14285</v>
      </c>
      <c r="L3524" s="2" t="s">
        <v>14286</v>
      </c>
      <c r="M3524" s="17">
        <v>1</v>
      </c>
      <c r="N3524" s="25"/>
      <c r="O3524" s="80">
        <f>MATCH(C3524,大汇总!$A$2:$A$6000,0)</f>
        <v>4304</v>
      </c>
      <c r="P3524">
        <f t="shared" ca="1" si="167"/>
        <v>0.96015081891409626</v>
      </c>
    </row>
    <row r="3525" spans="1:16" ht="70.150000000000006" hidden="1" customHeight="1">
      <c r="A3525" s="80" t="s">
        <v>16115</v>
      </c>
      <c r="B3525" s="1">
        <v>671</v>
      </c>
      <c r="C3525" s="2" t="s">
        <v>15853</v>
      </c>
      <c r="D3525" s="1" t="s">
        <v>4934</v>
      </c>
      <c r="E3525" s="1" t="str">
        <f t="shared" si="165"/>
        <v/>
      </c>
      <c r="F3525" s="80" t="s">
        <v>17909</v>
      </c>
      <c r="G3525" s="9" t="s">
        <v>17860</v>
      </c>
      <c r="H3525" s="9"/>
      <c r="I3525" s="17" t="str">
        <f t="shared" si="166"/>
        <v/>
      </c>
      <c r="J3525" s="2" t="s">
        <v>5752</v>
      </c>
      <c r="K3525" s="2" t="s">
        <v>5751</v>
      </c>
      <c r="L3525" s="2" t="s">
        <v>4934</v>
      </c>
      <c r="M3525" s="17">
        <v>3</v>
      </c>
      <c r="N3525" s="24"/>
      <c r="O3525" s="80">
        <f>MATCH(C3525,大汇总!$A$2:$A$6000,0)</f>
        <v>4806</v>
      </c>
      <c r="P3525">
        <f t="shared" ca="1" si="167"/>
        <v>7.1808787466418611E-2</v>
      </c>
    </row>
    <row r="3526" spans="1:16" ht="70.150000000000006" hidden="1" customHeight="1">
      <c r="A3526" s="80" t="s">
        <v>16116</v>
      </c>
      <c r="B3526" s="1">
        <v>671</v>
      </c>
      <c r="C3526" s="2" t="s">
        <v>8019</v>
      </c>
      <c r="D3526" s="1" t="s">
        <v>8020</v>
      </c>
      <c r="E3526" s="1" t="str">
        <f t="shared" si="165"/>
        <v/>
      </c>
      <c r="G3526" s="1"/>
      <c r="H3526" s="9">
        <v>3</v>
      </c>
      <c r="I3526" s="17" t="str">
        <f t="shared" si="166"/>
        <v>√</v>
      </c>
      <c r="J3526" s="2" t="s">
        <v>8022</v>
      </c>
      <c r="K3526" s="2" t="s">
        <v>8021</v>
      </c>
      <c r="L3526" s="2" t="s">
        <v>8020</v>
      </c>
      <c r="M3526" s="17">
        <v>3</v>
      </c>
      <c r="N3526" s="38"/>
      <c r="O3526" s="80">
        <f>MATCH(C3526,大汇总!$A$2:$A$6000,0)</f>
        <v>4788</v>
      </c>
      <c r="P3526">
        <f t="shared" ca="1" si="167"/>
        <v>0.46178318478665359</v>
      </c>
    </row>
    <row r="3527" spans="1:16" ht="70.150000000000006" hidden="1" customHeight="1">
      <c r="A3527" s="80" t="s">
        <v>16120</v>
      </c>
      <c r="B3527" s="54">
        <v>671</v>
      </c>
      <c r="C3527" s="2" t="s">
        <v>15361</v>
      </c>
      <c r="D3527" s="1" t="s">
        <v>15362</v>
      </c>
      <c r="E3527" s="9" t="str">
        <f t="shared" si="165"/>
        <v/>
      </c>
      <c r="G3527" s="9" t="s">
        <v>17860</v>
      </c>
      <c r="H3527" s="9"/>
      <c r="I3527" s="17" t="str">
        <f t="shared" si="166"/>
        <v/>
      </c>
      <c r="J3527" s="2" t="s">
        <v>14287</v>
      </c>
      <c r="K3527" s="2" t="s">
        <v>8454</v>
      </c>
      <c r="L3527" s="2" t="s">
        <v>14288</v>
      </c>
      <c r="M3527" s="17">
        <v>1</v>
      </c>
      <c r="N3527" s="25"/>
      <c r="O3527" s="80">
        <f>MATCH(C3527,大汇总!$A$2:$A$6000,0)</f>
        <v>4312</v>
      </c>
      <c r="P3527">
        <f t="shared" ca="1" si="167"/>
        <v>0.70326321411822579</v>
      </c>
    </row>
    <row r="3528" spans="1:16" ht="70.150000000000006" hidden="1" customHeight="1">
      <c r="A3528" s="80" t="s">
        <v>16115</v>
      </c>
      <c r="B3528" s="1">
        <v>672</v>
      </c>
      <c r="C3528" s="2" t="s">
        <v>15854</v>
      </c>
      <c r="D3528" s="1" t="s">
        <v>5753</v>
      </c>
      <c r="E3528" s="1" t="str">
        <f t="shared" si="165"/>
        <v/>
      </c>
      <c r="F3528" s="80" t="s">
        <v>17909</v>
      </c>
      <c r="G3528" s="9" t="s">
        <v>17860</v>
      </c>
      <c r="H3528" s="9"/>
      <c r="I3528" s="17" t="str">
        <f t="shared" si="166"/>
        <v/>
      </c>
      <c r="J3528" s="2" t="s">
        <v>5753</v>
      </c>
      <c r="K3528" s="2" t="s">
        <v>5754</v>
      </c>
      <c r="L3528" s="2" t="s">
        <v>5755</v>
      </c>
      <c r="M3528" s="17">
        <v>1</v>
      </c>
      <c r="N3528" s="24"/>
      <c r="O3528" s="80">
        <f>MATCH(C3528,大汇总!$A$2:$A$6000,0)</f>
        <v>3391</v>
      </c>
      <c r="P3528">
        <f t="shared" ca="1" si="167"/>
        <v>0.56631083947956795</v>
      </c>
    </row>
    <row r="3529" spans="1:16" ht="70.150000000000006" hidden="1" customHeight="1">
      <c r="A3529" s="80" t="s">
        <v>16116</v>
      </c>
      <c r="B3529" s="1">
        <v>672</v>
      </c>
      <c r="C3529" s="2" t="s">
        <v>8023</v>
      </c>
      <c r="D3529" s="1" t="s">
        <v>8024</v>
      </c>
      <c r="E3529" s="1" t="str">
        <f t="shared" si="165"/>
        <v/>
      </c>
      <c r="G3529" s="1"/>
      <c r="H3529" s="9">
        <v>3</v>
      </c>
      <c r="I3529" s="17" t="str">
        <f t="shared" si="166"/>
        <v>√</v>
      </c>
      <c r="J3529" s="2" t="s">
        <v>8026</v>
      </c>
      <c r="K3529" s="2" t="s">
        <v>8025</v>
      </c>
      <c r="L3529" s="2" t="s">
        <v>8024</v>
      </c>
      <c r="M3529" s="17">
        <v>3</v>
      </c>
      <c r="N3529" s="38"/>
      <c r="O3529" s="80">
        <f>MATCH(C3529,大汇总!$A$2:$A$6000,0)</f>
        <v>5077</v>
      </c>
      <c r="P3529">
        <f t="shared" ca="1" si="167"/>
        <v>0.31882763423401383</v>
      </c>
    </row>
    <row r="3530" spans="1:16" ht="70.150000000000006" hidden="1" customHeight="1">
      <c r="A3530" s="80" t="s">
        <v>16120</v>
      </c>
      <c r="B3530" s="54">
        <v>672</v>
      </c>
      <c r="C3530" s="2" t="s">
        <v>15363</v>
      </c>
      <c r="D3530" s="1" t="s">
        <v>15364</v>
      </c>
      <c r="E3530" s="9" t="str">
        <f t="shared" si="165"/>
        <v/>
      </c>
      <c r="G3530" s="9" t="s">
        <v>17860</v>
      </c>
      <c r="H3530" s="9"/>
      <c r="I3530" s="17" t="str">
        <f t="shared" si="166"/>
        <v/>
      </c>
      <c r="J3530" s="2" t="s">
        <v>8488</v>
      </c>
      <c r="K3530" s="2" t="s">
        <v>8487</v>
      </c>
      <c r="L3530" s="2" t="s">
        <v>8489</v>
      </c>
      <c r="M3530" s="17">
        <v>2</v>
      </c>
      <c r="N3530" s="25"/>
      <c r="O3530" s="80" t="e">
        <f>MATCH(C3530,大汇总!$A$2:$A$6000,0)</f>
        <v>#N/A</v>
      </c>
      <c r="P3530">
        <f t="shared" ca="1" si="167"/>
        <v>0.68357296952903546</v>
      </c>
    </row>
    <row r="3531" spans="1:16" ht="70.150000000000006" hidden="1" customHeight="1">
      <c r="A3531" s="80" t="s">
        <v>16115</v>
      </c>
      <c r="B3531" s="1">
        <v>673</v>
      </c>
      <c r="C3531" s="88" t="s">
        <v>29498</v>
      </c>
      <c r="D3531" s="1" t="s">
        <v>5756</v>
      </c>
      <c r="E3531" s="1" t="str">
        <f t="shared" si="165"/>
        <v/>
      </c>
      <c r="F3531" s="80" t="s">
        <v>17909</v>
      </c>
      <c r="G3531" s="1" t="s">
        <v>17860</v>
      </c>
      <c r="H3531" s="9"/>
      <c r="I3531" s="17" t="str">
        <f t="shared" si="166"/>
        <v/>
      </c>
      <c r="J3531" s="2" t="s">
        <v>5758</v>
      </c>
      <c r="K3531" s="2" t="s">
        <v>5757</v>
      </c>
      <c r="L3531" s="2" t="s">
        <v>5756</v>
      </c>
      <c r="M3531" s="17">
        <v>3</v>
      </c>
      <c r="N3531" s="24"/>
      <c r="O3531" s="80">
        <f>MATCH(C3531,大汇总!$A$2:$A$6000,0)</f>
        <v>2280</v>
      </c>
      <c r="P3531">
        <f t="shared" ca="1" si="167"/>
        <v>0.46666025910326447</v>
      </c>
    </row>
    <row r="3532" spans="1:16" ht="70.150000000000006" hidden="1" customHeight="1">
      <c r="A3532" s="80" t="s">
        <v>16116</v>
      </c>
      <c r="B3532" s="1">
        <v>673</v>
      </c>
      <c r="C3532" s="35" t="s">
        <v>8027</v>
      </c>
      <c r="D3532" s="1" t="s">
        <v>8028</v>
      </c>
      <c r="E3532" s="1" t="str">
        <f t="shared" si="165"/>
        <v/>
      </c>
      <c r="F3532" s="89"/>
      <c r="G3532" s="34"/>
      <c r="H3532" s="36">
        <v>3</v>
      </c>
      <c r="I3532" s="37" t="str">
        <f t="shared" si="166"/>
        <v>√</v>
      </c>
      <c r="J3532" s="35" t="s">
        <v>8030</v>
      </c>
      <c r="K3532" s="35" t="s">
        <v>8029</v>
      </c>
      <c r="L3532" s="35" t="s">
        <v>8028</v>
      </c>
      <c r="M3532" s="17">
        <v>3</v>
      </c>
      <c r="N3532" s="38"/>
      <c r="O3532" s="80">
        <f>MATCH(C3532,大汇总!$A$2:$A$6000,0)</f>
        <v>2141</v>
      </c>
      <c r="P3532">
        <f t="shared" ca="1" si="167"/>
        <v>0.61269178338745578</v>
      </c>
    </row>
    <row r="3533" spans="1:16" ht="70.150000000000006" hidden="1" customHeight="1">
      <c r="A3533" s="80" t="s">
        <v>16120</v>
      </c>
      <c r="B3533" s="54">
        <v>673</v>
      </c>
      <c r="C3533" s="2" t="s">
        <v>15365</v>
      </c>
      <c r="D3533" s="1" t="s">
        <v>15366</v>
      </c>
      <c r="E3533" s="9" t="str">
        <f t="shared" si="165"/>
        <v/>
      </c>
      <c r="G3533" s="9" t="s">
        <v>17860</v>
      </c>
      <c r="H3533" s="9"/>
      <c r="I3533" s="17" t="str">
        <f t="shared" si="166"/>
        <v/>
      </c>
      <c r="J3533" s="2" t="s">
        <v>14289</v>
      </c>
      <c r="K3533" s="2" t="s">
        <v>8492</v>
      </c>
      <c r="L3533" s="2" t="s">
        <v>14290</v>
      </c>
      <c r="M3533" s="17">
        <v>3</v>
      </c>
      <c r="N3533" s="25"/>
      <c r="O3533" s="80">
        <f>MATCH(C3533,大汇总!$A$2:$A$6000,0)</f>
        <v>4315</v>
      </c>
      <c r="P3533">
        <f t="shared" ca="1" si="167"/>
        <v>0.17263101171906736</v>
      </c>
    </row>
    <row r="3534" spans="1:16" ht="70.150000000000006" hidden="1" customHeight="1">
      <c r="A3534" s="80" t="s">
        <v>16115</v>
      </c>
      <c r="B3534" s="1">
        <v>674</v>
      </c>
      <c r="C3534" s="2" t="s">
        <v>29499</v>
      </c>
      <c r="D3534" s="1" t="s">
        <v>5759</v>
      </c>
      <c r="E3534" s="1" t="str">
        <f t="shared" si="165"/>
        <v/>
      </c>
      <c r="F3534" s="80" t="s">
        <v>17909</v>
      </c>
      <c r="G3534" s="1"/>
      <c r="H3534" s="9">
        <v>2</v>
      </c>
      <c r="I3534" s="17" t="str">
        <f t="shared" si="166"/>
        <v>√</v>
      </c>
      <c r="J3534" s="2" t="s">
        <v>5760</v>
      </c>
      <c r="K3534" s="2" t="s">
        <v>5759</v>
      </c>
      <c r="L3534" s="2" t="s">
        <v>4466</v>
      </c>
      <c r="M3534" s="17">
        <v>2</v>
      </c>
      <c r="N3534" s="24"/>
      <c r="O3534" s="80" t="e">
        <f>MATCH(C3534,大汇总!$A$2:$A$6000,0)</f>
        <v>#N/A</v>
      </c>
      <c r="P3534">
        <f t="shared" ca="1" si="167"/>
        <v>8.1847449945377626E-2</v>
      </c>
    </row>
    <row r="3535" spans="1:16" ht="70.150000000000006" hidden="1" customHeight="1">
      <c r="A3535" s="80" t="s">
        <v>16116</v>
      </c>
      <c r="B3535" s="1">
        <v>674</v>
      </c>
      <c r="C3535" s="2" t="s">
        <v>8031</v>
      </c>
      <c r="D3535" s="1" t="s">
        <v>8032</v>
      </c>
      <c r="E3535" s="1" t="str">
        <f t="shared" si="165"/>
        <v/>
      </c>
      <c r="G3535" s="1"/>
      <c r="H3535" s="9">
        <v>1</v>
      </c>
      <c r="I3535" s="17" t="str">
        <f t="shared" si="166"/>
        <v>√</v>
      </c>
      <c r="J3535" s="2" t="s">
        <v>8032</v>
      </c>
      <c r="K3535" s="2" t="s">
        <v>8033</v>
      </c>
      <c r="L3535" s="2" t="s">
        <v>8034</v>
      </c>
      <c r="M3535" s="17">
        <v>1</v>
      </c>
      <c r="N3535" s="38"/>
      <c r="O3535" s="80">
        <f>MATCH(C3535,大汇总!$A$2:$A$6000,0)</f>
        <v>4647</v>
      </c>
      <c r="P3535">
        <f t="shared" ca="1" si="167"/>
        <v>0.65699375565642681</v>
      </c>
    </row>
    <row r="3536" spans="1:16" ht="70.150000000000006" hidden="1" customHeight="1">
      <c r="A3536" s="80" t="s">
        <v>16120</v>
      </c>
      <c r="B3536" s="54">
        <v>674</v>
      </c>
      <c r="C3536" s="2" t="s">
        <v>15367</v>
      </c>
      <c r="D3536" s="1" t="s">
        <v>15368</v>
      </c>
      <c r="E3536" s="9" t="str">
        <f t="shared" si="165"/>
        <v/>
      </c>
      <c r="G3536" s="9" t="s">
        <v>17860</v>
      </c>
      <c r="H3536" s="9"/>
      <c r="I3536" s="17" t="str">
        <f t="shared" si="166"/>
        <v/>
      </c>
      <c r="J3536" s="2" t="s">
        <v>14291</v>
      </c>
      <c r="K3536" s="2" t="s">
        <v>8481</v>
      </c>
      <c r="L3536" s="2" t="s">
        <v>8496</v>
      </c>
      <c r="M3536" s="17">
        <v>1</v>
      </c>
      <c r="N3536" s="25"/>
      <c r="O3536" s="80" t="e">
        <f>MATCH(C3536,大汇总!$A$2:$A$6000,0)</f>
        <v>#N/A</v>
      </c>
      <c r="P3536">
        <f t="shared" ca="1" si="167"/>
        <v>0.81899542068218356</v>
      </c>
    </row>
    <row r="3537" spans="1:16" ht="70.150000000000006" hidden="1" customHeight="1">
      <c r="A3537" s="80" t="s">
        <v>16115</v>
      </c>
      <c r="B3537" s="1">
        <v>675</v>
      </c>
      <c r="C3537" s="2" t="s">
        <v>29500</v>
      </c>
      <c r="D3537" s="1" t="s">
        <v>5761</v>
      </c>
      <c r="E3537" s="1" t="str">
        <f t="shared" si="165"/>
        <v/>
      </c>
      <c r="F3537" s="80" t="s">
        <v>17909</v>
      </c>
      <c r="G3537" s="1"/>
      <c r="H3537" s="9">
        <v>3</v>
      </c>
      <c r="I3537" s="17" t="str">
        <f t="shared" si="166"/>
        <v>√</v>
      </c>
      <c r="J3537" s="2" t="s">
        <v>4466</v>
      </c>
      <c r="K3537" s="2" t="s">
        <v>5762</v>
      </c>
      <c r="L3537" s="2" t="s">
        <v>5761</v>
      </c>
      <c r="M3537" s="17">
        <v>3</v>
      </c>
      <c r="N3537" s="24"/>
      <c r="O3537" s="80" t="e">
        <f>MATCH(C3537,大汇总!$A$2:$A$6000,0)</f>
        <v>#N/A</v>
      </c>
      <c r="P3537">
        <f t="shared" ca="1" si="167"/>
        <v>0.13986729415901367</v>
      </c>
    </row>
    <row r="3538" spans="1:16" ht="70.150000000000006" hidden="1" customHeight="1">
      <c r="A3538" s="80" t="s">
        <v>16116</v>
      </c>
      <c r="B3538" s="1">
        <v>675</v>
      </c>
      <c r="C3538" s="2" t="s">
        <v>8035</v>
      </c>
      <c r="D3538" s="1" t="s">
        <v>8036</v>
      </c>
      <c r="E3538" s="1" t="str">
        <f t="shared" si="165"/>
        <v/>
      </c>
      <c r="G3538" s="1"/>
      <c r="H3538" s="9">
        <v>3</v>
      </c>
      <c r="I3538" s="17" t="str">
        <f t="shared" si="166"/>
        <v>√</v>
      </c>
      <c r="J3538" s="2" t="s">
        <v>8038</v>
      </c>
      <c r="K3538" s="2" t="s">
        <v>8037</v>
      </c>
      <c r="L3538" s="2" t="s">
        <v>8036</v>
      </c>
      <c r="M3538" s="17">
        <v>3</v>
      </c>
      <c r="N3538" s="38"/>
      <c r="O3538" s="80">
        <f>MATCH(C3538,大汇总!$A$2:$A$6000,0)</f>
        <v>3107</v>
      </c>
      <c r="P3538">
        <f t="shared" ca="1" si="167"/>
        <v>0.25078474925747229</v>
      </c>
    </row>
    <row r="3539" spans="1:16" ht="70.150000000000006" hidden="1" customHeight="1">
      <c r="A3539" s="80" t="s">
        <v>16120</v>
      </c>
      <c r="B3539" s="54">
        <v>675</v>
      </c>
      <c r="C3539" s="2" t="s">
        <v>15369</v>
      </c>
      <c r="D3539" s="1" t="s">
        <v>15370</v>
      </c>
      <c r="E3539" s="9" t="str">
        <f t="shared" si="165"/>
        <v/>
      </c>
      <c r="G3539" s="9" t="s">
        <v>17860</v>
      </c>
      <c r="H3539" s="9"/>
      <c r="I3539" s="17" t="str">
        <f t="shared" si="166"/>
        <v/>
      </c>
      <c r="J3539" s="2" t="s">
        <v>14292</v>
      </c>
      <c r="K3539" s="2" t="s">
        <v>14293</v>
      </c>
      <c r="L3539" s="2" t="s">
        <v>8500</v>
      </c>
      <c r="M3539" s="17">
        <v>2</v>
      </c>
      <c r="N3539" s="25"/>
      <c r="O3539" s="80">
        <f>MATCH(C3539,大汇总!$A$2:$A$6000,0)</f>
        <v>4316</v>
      </c>
      <c r="P3539">
        <f t="shared" ca="1" si="167"/>
        <v>0.8519030834375988</v>
      </c>
    </row>
    <row r="3540" spans="1:16" ht="70.150000000000006" hidden="1" customHeight="1">
      <c r="A3540" s="80" t="s">
        <v>16115</v>
      </c>
      <c r="B3540" s="1">
        <v>676</v>
      </c>
      <c r="C3540" s="2" t="s">
        <v>15855</v>
      </c>
      <c r="D3540" s="1" t="s">
        <v>5763</v>
      </c>
      <c r="E3540" s="1" t="str">
        <f t="shared" si="165"/>
        <v/>
      </c>
      <c r="F3540" s="80" t="s">
        <v>17909</v>
      </c>
      <c r="G3540" s="1"/>
      <c r="H3540" s="9">
        <v>1</v>
      </c>
      <c r="I3540" s="17" t="str">
        <f t="shared" si="166"/>
        <v>√</v>
      </c>
      <c r="J3540" s="2" t="s">
        <v>5763</v>
      </c>
      <c r="K3540" s="2" t="s">
        <v>5764</v>
      </c>
      <c r="L3540" s="2" t="s">
        <v>5765</v>
      </c>
      <c r="M3540" s="17">
        <v>1</v>
      </c>
      <c r="N3540" s="24"/>
      <c r="O3540" s="80">
        <f>MATCH(C3540,大汇总!$A$2:$A$6000,0)</f>
        <v>988</v>
      </c>
      <c r="P3540">
        <f t="shared" ca="1" si="167"/>
        <v>0.44122760402405181</v>
      </c>
    </row>
    <row r="3541" spans="1:16" ht="70.150000000000006" hidden="1" customHeight="1">
      <c r="A3541" s="80" t="s">
        <v>16116</v>
      </c>
      <c r="B3541" s="1">
        <v>676</v>
      </c>
      <c r="C3541" s="2" t="s">
        <v>8039</v>
      </c>
      <c r="D3541" s="1" t="s">
        <v>8040</v>
      </c>
      <c r="E3541" s="1" t="str">
        <f t="shared" si="165"/>
        <v/>
      </c>
      <c r="G3541" s="1"/>
      <c r="H3541" s="9">
        <v>2</v>
      </c>
      <c r="I3541" s="17" t="str">
        <f t="shared" si="166"/>
        <v>√</v>
      </c>
      <c r="J3541" s="2" t="s">
        <v>8041</v>
      </c>
      <c r="K3541" s="2" t="s">
        <v>8040</v>
      </c>
      <c r="L3541" s="2" t="s">
        <v>8042</v>
      </c>
      <c r="M3541" s="17">
        <v>2</v>
      </c>
      <c r="N3541" s="38"/>
      <c r="O3541" s="80">
        <f>MATCH(C3541,大汇总!$A$2:$A$6000,0)</f>
        <v>3986</v>
      </c>
      <c r="P3541">
        <f t="shared" ca="1" si="167"/>
        <v>0.6227074905798704</v>
      </c>
    </row>
    <row r="3542" spans="1:16" ht="70.150000000000006" hidden="1" customHeight="1">
      <c r="A3542" s="80" t="s">
        <v>16120</v>
      </c>
      <c r="B3542" s="54">
        <v>676</v>
      </c>
      <c r="C3542" s="2" t="s">
        <v>15371</v>
      </c>
      <c r="D3542" s="1" t="s">
        <v>8502</v>
      </c>
      <c r="E3542" s="9" t="str">
        <f t="shared" si="165"/>
        <v/>
      </c>
      <c r="F3542" s="80" t="s">
        <v>29477</v>
      </c>
      <c r="G3542" s="9" t="s">
        <v>17860</v>
      </c>
      <c r="H3542" s="9"/>
      <c r="I3542" s="17" t="str">
        <f t="shared" si="166"/>
        <v/>
      </c>
      <c r="J3542" s="2" t="s">
        <v>8504</v>
      </c>
      <c r="K3542" s="2" t="s">
        <v>8503</v>
      </c>
      <c r="L3542" s="2" t="s">
        <v>8502</v>
      </c>
      <c r="M3542" s="17">
        <v>3</v>
      </c>
      <c r="N3542" s="25"/>
      <c r="O3542" s="80" t="e">
        <f>MATCH(C3542,大汇总!$A$2:$A$6000,0)</f>
        <v>#N/A</v>
      </c>
      <c r="P3542">
        <f t="shared" ca="1" si="167"/>
        <v>0.14622340009796153</v>
      </c>
    </row>
    <row r="3543" spans="1:16" ht="70.150000000000006" hidden="1" customHeight="1">
      <c r="A3543" s="80" t="s">
        <v>16115</v>
      </c>
      <c r="B3543" s="1">
        <v>677</v>
      </c>
      <c r="C3543" s="2" t="s">
        <v>15856</v>
      </c>
      <c r="D3543" s="1" t="s">
        <v>5763</v>
      </c>
      <c r="E3543" s="1" t="str">
        <f t="shared" si="165"/>
        <v/>
      </c>
      <c r="F3543" s="80" t="s">
        <v>17909</v>
      </c>
      <c r="G3543" s="1"/>
      <c r="H3543" s="9">
        <v>3</v>
      </c>
      <c r="I3543" s="17" t="str">
        <f t="shared" si="166"/>
        <v>√</v>
      </c>
      <c r="J3543" s="2" t="s">
        <v>4470</v>
      </c>
      <c r="K3543" s="2" t="s">
        <v>5766</v>
      </c>
      <c r="L3543" s="2" t="s">
        <v>5763</v>
      </c>
      <c r="M3543" s="17">
        <v>3</v>
      </c>
      <c r="N3543" s="24"/>
      <c r="O3543" s="80">
        <f>MATCH(C3543,大汇总!$A$2:$A$6000,0)</f>
        <v>990</v>
      </c>
      <c r="P3543">
        <f t="shared" ca="1" si="167"/>
        <v>0.89581048626241255</v>
      </c>
    </row>
    <row r="3544" spans="1:16" ht="70.150000000000006" hidden="1" customHeight="1">
      <c r="A3544" s="80" t="s">
        <v>16116</v>
      </c>
      <c r="B3544" s="1">
        <v>677</v>
      </c>
      <c r="C3544" s="2" t="s">
        <v>8043</v>
      </c>
      <c r="D3544" s="1" t="s">
        <v>8044</v>
      </c>
      <c r="E3544" s="1" t="str">
        <f t="shared" si="165"/>
        <v/>
      </c>
      <c r="G3544" s="1"/>
      <c r="H3544" s="9"/>
      <c r="I3544" s="17" t="str">
        <f t="shared" si="166"/>
        <v/>
      </c>
      <c r="J3544" s="2" t="s">
        <v>8046</v>
      </c>
      <c r="K3544" s="2" t="s">
        <v>8045</v>
      </c>
      <c r="L3544" s="2" t="s">
        <v>8044</v>
      </c>
      <c r="M3544" s="17">
        <v>3</v>
      </c>
      <c r="N3544" s="38"/>
      <c r="O3544" s="80">
        <f>MATCH(C3544,大汇总!$A$2:$A$6000,0)</f>
        <v>4797</v>
      </c>
      <c r="P3544">
        <f t="shared" ca="1" si="167"/>
        <v>0.28147203547665189</v>
      </c>
    </row>
    <row r="3545" spans="1:16" ht="70.150000000000006" hidden="1" customHeight="1">
      <c r="A3545" s="80" t="s">
        <v>16114</v>
      </c>
      <c r="B3545" s="1">
        <v>677</v>
      </c>
      <c r="C3545" s="2" t="s">
        <v>3253</v>
      </c>
      <c r="D3545" s="1" t="s">
        <v>1811</v>
      </c>
      <c r="E3545" s="1" t="str">
        <f t="shared" si="165"/>
        <v/>
      </c>
      <c r="G3545" s="1"/>
      <c r="H3545" s="9">
        <v>2</v>
      </c>
      <c r="I3545" s="1" t="str">
        <f t="shared" si="166"/>
        <v>√</v>
      </c>
      <c r="J3545" s="2" t="s">
        <v>1912</v>
      </c>
      <c r="K3545" s="2" t="s">
        <v>1811</v>
      </c>
      <c r="L3545" s="2" t="s">
        <v>1913</v>
      </c>
      <c r="M3545" s="1">
        <v>2</v>
      </c>
      <c r="N3545" s="33"/>
      <c r="O3545" s="80" t="e">
        <f>MATCH(C3545,大汇总!$A$2:$A$6000,0)</f>
        <v>#N/A</v>
      </c>
      <c r="P3545">
        <f t="shared" ca="1" si="167"/>
        <v>9.0553286819930467E-2</v>
      </c>
    </row>
    <row r="3546" spans="1:16" ht="70.150000000000006" hidden="1" customHeight="1">
      <c r="A3546" s="80" t="s">
        <v>16120</v>
      </c>
      <c r="B3546" s="54">
        <v>677</v>
      </c>
      <c r="C3546" s="2" t="s">
        <v>15372</v>
      </c>
      <c r="D3546" s="1" t="s">
        <v>15373</v>
      </c>
      <c r="E3546" s="9" t="str">
        <f t="shared" si="165"/>
        <v/>
      </c>
      <c r="F3546" s="80" t="s">
        <v>29477</v>
      </c>
      <c r="G3546" s="9" t="s">
        <v>17860</v>
      </c>
      <c r="H3546" s="9"/>
      <c r="I3546" s="17" t="str">
        <f t="shared" si="166"/>
        <v/>
      </c>
      <c r="J3546" s="2" t="s">
        <v>8507</v>
      </c>
      <c r="K3546" s="2" t="s">
        <v>8506</v>
      </c>
      <c r="L3546" s="2" t="s">
        <v>8508</v>
      </c>
      <c r="M3546" s="17">
        <v>2</v>
      </c>
      <c r="N3546" s="25"/>
      <c r="O3546" s="80" t="e">
        <f>MATCH(C3546,大汇总!$A$2:$A$6000,0)</f>
        <v>#N/A</v>
      </c>
      <c r="P3546">
        <f t="shared" ca="1" si="167"/>
        <v>0.77345088690706842</v>
      </c>
    </row>
    <row r="3547" spans="1:16" ht="70.150000000000006" hidden="1" customHeight="1">
      <c r="A3547" s="80" t="s">
        <v>16115</v>
      </c>
      <c r="B3547" s="1">
        <v>678</v>
      </c>
      <c r="C3547" s="2" t="s">
        <v>15857</v>
      </c>
      <c r="D3547" s="1" t="s">
        <v>5767</v>
      </c>
      <c r="E3547" s="1" t="str">
        <f t="shared" si="165"/>
        <v/>
      </c>
      <c r="F3547" s="80" t="s">
        <v>17909</v>
      </c>
      <c r="G3547" s="9" t="s">
        <v>17860</v>
      </c>
      <c r="H3547" s="9"/>
      <c r="I3547" s="17" t="str">
        <f t="shared" si="166"/>
        <v/>
      </c>
      <c r="J3547" s="2" t="s">
        <v>5768</v>
      </c>
      <c r="K3547" s="2" t="s">
        <v>5767</v>
      </c>
      <c r="L3547" s="2" t="s">
        <v>5769</v>
      </c>
      <c r="M3547" s="17">
        <v>2</v>
      </c>
      <c r="N3547" s="24"/>
      <c r="O3547" s="80">
        <f>MATCH(C3547,大汇总!$A$2:$A$6000,0)</f>
        <v>2281</v>
      </c>
      <c r="P3547">
        <f t="shared" ca="1" si="167"/>
        <v>0.51197155552217133</v>
      </c>
    </row>
    <row r="3548" spans="1:16" ht="70.150000000000006" hidden="1" customHeight="1">
      <c r="A3548" s="80" t="s">
        <v>16116</v>
      </c>
      <c r="B3548" s="1">
        <v>678</v>
      </c>
      <c r="C3548" s="2" t="s">
        <v>8047</v>
      </c>
      <c r="D3548" s="1" t="s">
        <v>8048</v>
      </c>
      <c r="E3548" s="1" t="str">
        <f t="shared" si="165"/>
        <v/>
      </c>
      <c r="G3548" s="1"/>
      <c r="H3548" s="9">
        <v>1</v>
      </c>
      <c r="I3548" s="17" t="str">
        <f t="shared" si="166"/>
        <v>√</v>
      </c>
      <c r="J3548" s="2" t="s">
        <v>8048</v>
      </c>
      <c r="K3548" s="2" t="s">
        <v>8049</v>
      </c>
      <c r="L3548" s="2" t="s">
        <v>8050</v>
      </c>
      <c r="M3548" s="17">
        <v>1</v>
      </c>
      <c r="N3548" s="38"/>
      <c r="O3548" s="80">
        <f>MATCH(C3548,大汇总!$A$2:$A$6000,0)</f>
        <v>2119</v>
      </c>
      <c r="P3548">
        <f t="shared" ca="1" si="167"/>
        <v>0.64925535876591922</v>
      </c>
    </row>
    <row r="3549" spans="1:16" ht="70.150000000000006" hidden="1" customHeight="1">
      <c r="A3549" s="80" t="s">
        <v>16120</v>
      </c>
      <c r="B3549" s="54">
        <v>678</v>
      </c>
      <c r="C3549" s="2" t="s">
        <v>15374</v>
      </c>
      <c r="D3549" s="1" t="s">
        <v>15375</v>
      </c>
      <c r="E3549" s="9" t="str">
        <f t="shared" si="165"/>
        <v/>
      </c>
      <c r="F3549" s="80" t="s">
        <v>29477</v>
      </c>
      <c r="G3549" s="9" t="s">
        <v>17860</v>
      </c>
      <c r="H3549" s="9"/>
      <c r="I3549" s="17" t="str">
        <f t="shared" si="166"/>
        <v/>
      </c>
      <c r="J3549" s="2" t="s">
        <v>8511</v>
      </c>
      <c r="K3549" s="2" t="s">
        <v>8510</v>
      </c>
      <c r="L3549" s="2" t="s">
        <v>8512</v>
      </c>
      <c r="M3549" s="17">
        <v>2</v>
      </c>
      <c r="N3549" s="25"/>
      <c r="O3549" s="80" t="e">
        <f>MATCH(C3549,大汇总!$A$2:$A$6000,0)</f>
        <v>#N/A</v>
      </c>
      <c r="P3549">
        <f t="shared" ca="1" si="167"/>
        <v>0.80940023807717676</v>
      </c>
    </row>
    <row r="3550" spans="1:16" ht="70.150000000000006" hidden="1" customHeight="1">
      <c r="A3550" s="80" t="s">
        <v>16115</v>
      </c>
      <c r="B3550" s="1">
        <v>679</v>
      </c>
      <c r="C3550" s="2" t="s">
        <v>15858</v>
      </c>
      <c r="D3550" s="1" t="s">
        <v>5770</v>
      </c>
      <c r="E3550" s="1" t="str">
        <f t="shared" si="165"/>
        <v/>
      </c>
      <c r="F3550" s="80" t="s">
        <v>17909</v>
      </c>
      <c r="G3550" s="9" t="s">
        <v>17860</v>
      </c>
      <c r="H3550" s="9"/>
      <c r="I3550" s="17" t="str">
        <f t="shared" si="166"/>
        <v/>
      </c>
      <c r="J3550" s="2" t="s">
        <v>5772</v>
      </c>
      <c r="K3550" s="2" t="s">
        <v>5771</v>
      </c>
      <c r="L3550" s="2" t="s">
        <v>5770</v>
      </c>
      <c r="M3550" s="17">
        <v>3</v>
      </c>
      <c r="N3550" s="24"/>
      <c r="O3550" s="80">
        <f>MATCH(C3550,大汇总!$A$2:$A$6000,0)</f>
        <v>2282</v>
      </c>
      <c r="P3550">
        <f t="shared" ca="1" si="167"/>
        <v>0.93209773258885487</v>
      </c>
    </row>
    <row r="3551" spans="1:16" ht="70.150000000000006" hidden="1" customHeight="1">
      <c r="A3551" s="80" t="s">
        <v>16116</v>
      </c>
      <c r="B3551" s="1">
        <v>679</v>
      </c>
      <c r="C3551" s="2" t="s">
        <v>8051</v>
      </c>
      <c r="D3551" s="1" t="s">
        <v>8052</v>
      </c>
      <c r="E3551" s="1" t="str">
        <f t="shared" si="165"/>
        <v/>
      </c>
      <c r="G3551" s="1"/>
      <c r="H3551" s="9">
        <v>3</v>
      </c>
      <c r="I3551" s="17" t="str">
        <f t="shared" si="166"/>
        <v>√</v>
      </c>
      <c r="J3551" s="2" t="s">
        <v>7995</v>
      </c>
      <c r="K3551" s="2" t="s">
        <v>8053</v>
      </c>
      <c r="L3551" s="2" t="s">
        <v>8052</v>
      </c>
      <c r="M3551" s="17">
        <v>3</v>
      </c>
      <c r="N3551" s="38"/>
      <c r="O3551" s="80">
        <f>MATCH(C3551,大汇总!$A$2:$A$6000,0)</f>
        <v>1529</v>
      </c>
      <c r="P3551">
        <f t="shared" ca="1" si="167"/>
        <v>0.75288254893680473</v>
      </c>
    </row>
    <row r="3552" spans="1:16" ht="70.150000000000006" hidden="1" customHeight="1">
      <c r="A3552" s="80" t="s">
        <v>16120</v>
      </c>
      <c r="B3552" s="54">
        <v>679</v>
      </c>
      <c r="C3552" s="2" t="s">
        <v>15376</v>
      </c>
      <c r="D3552" s="1" t="s">
        <v>15377</v>
      </c>
      <c r="E3552" s="9" t="str">
        <f t="shared" si="165"/>
        <v/>
      </c>
      <c r="F3552" s="80" t="s">
        <v>29477</v>
      </c>
      <c r="G3552" s="9" t="s">
        <v>17860</v>
      </c>
      <c r="H3552" s="9"/>
      <c r="I3552" s="17" t="str">
        <f t="shared" si="166"/>
        <v/>
      </c>
      <c r="J3552" s="2" t="s">
        <v>8516</v>
      </c>
      <c r="K3552" s="2" t="s">
        <v>14294</v>
      </c>
      <c r="L3552" s="2" t="s">
        <v>14295</v>
      </c>
      <c r="M3552" s="17">
        <v>3</v>
      </c>
      <c r="N3552" s="25"/>
      <c r="O3552" s="80">
        <f>MATCH(C3552,大汇总!$A$2:$A$6000,0)</f>
        <v>4308</v>
      </c>
      <c r="P3552">
        <f t="shared" ca="1" si="167"/>
        <v>0.1448980601212897</v>
      </c>
    </row>
    <row r="3553" spans="1:16" ht="70.150000000000006" hidden="1" customHeight="1">
      <c r="A3553" s="80" t="s">
        <v>16115</v>
      </c>
      <c r="B3553" s="1">
        <v>680</v>
      </c>
      <c r="C3553" s="2" t="s">
        <v>15859</v>
      </c>
      <c r="D3553" s="1" t="s">
        <v>5773</v>
      </c>
      <c r="E3553" s="1" t="str">
        <f t="shared" si="165"/>
        <v/>
      </c>
      <c r="F3553" s="80" t="s">
        <v>17909</v>
      </c>
      <c r="G3553" s="9" t="s">
        <v>17860</v>
      </c>
      <c r="H3553" s="9"/>
      <c r="I3553" s="17" t="str">
        <f t="shared" si="166"/>
        <v/>
      </c>
      <c r="J3553" s="2" t="s">
        <v>5767</v>
      </c>
      <c r="K3553" s="2" t="s">
        <v>5774</v>
      </c>
      <c r="L3553" s="2" t="s">
        <v>5773</v>
      </c>
      <c r="M3553" s="17">
        <v>3</v>
      </c>
      <c r="N3553" s="24"/>
      <c r="O3553" s="80">
        <f>MATCH(C3553,大汇总!$A$2:$A$6000,0)</f>
        <v>2283</v>
      </c>
      <c r="P3553">
        <f t="shared" ca="1" si="167"/>
        <v>0.93412966537482234</v>
      </c>
    </row>
    <row r="3554" spans="1:16" ht="70.150000000000006" hidden="1" customHeight="1">
      <c r="A3554" s="80" t="s">
        <v>16116</v>
      </c>
      <c r="B3554" s="1">
        <v>680</v>
      </c>
      <c r="C3554" s="2" t="s">
        <v>8054</v>
      </c>
      <c r="D3554" s="1" t="s">
        <v>8055</v>
      </c>
      <c r="E3554" s="1" t="str">
        <f t="shared" si="165"/>
        <v/>
      </c>
      <c r="G3554" s="1"/>
      <c r="H3554" s="9">
        <v>2</v>
      </c>
      <c r="I3554" s="17" t="str">
        <f t="shared" si="166"/>
        <v>√</v>
      </c>
      <c r="J3554" s="2" t="s">
        <v>8056</v>
      </c>
      <c r="K3554" s="2" t="s">
        <v>8055</v>
      </c>
      <c r="L3554" s="2" t="s">
        <v>8057</v>
      </c>
      <c r="M3554" s="17">
        <v>2</v>
      </c>
      <c r="N3554" s="38"/>
      <c r="O3554" s="80">
        <f>MATCH(C3554,大汇总!$A$2:$A$6000,0)</f>
        <v>3697</v>
      </c>
      <c r="P3554">
        <f t="shared" ca="1" si="167"/>
        <v>0.99971929220514666</v>
      </c>
    </row>
    <row r="3555" spans="1:16" ht="70.150000000000006" hidden="1" customHeight="1">
      <c r="A3555" s="80" t="s">
        <v>16120</v>
      </c>
      <c r="B3555" s="54">
        <v>680</v>
      </c>
      <c r="C3555" s="2" t="s">
        <v>15378</v>
      </c>
      <c r="D3555" s="1">
        <v>0.88900000000000001</v>
      </c>
      <c r="E3555" s="9" t="str">
        <f t="shared" si="165"/>
        <v/>
      </c>
      <c r="G3555" s="9" t="s">
        <v>17860</v>
      </c>
      <c r="H3555" s="9">
        <v>2</v>
      </c>
      <c r="I3555" s="17" t="str">
        <f t="shared" si="166"/>
        <v>√</v>
      </c>
      <c r="J3555" s="2">
        <v>0.89700000000000002</v>
      </c>
      <c r="K3555" s="2">
        <v>0.88900000000000001</v>
      </c>
      <c r="L3555" s="2">
        <v>0.873</v>
      </c>
      <c r="M3555" s="17">
        <v>2</v>
      </c>
      <c r="N3555" s="25"/>
      <c r="O3555" s="80" t="e">
        <f>MATCH(C3555,大汇总!$A$2:$A$6000,0)</f>
        <v>#N/A</v>
      </c>
      <c r="P3555">
        <f t="shared" ca="1" si="167"/>
        <v>2.2138537145642623E-2</v>
      </c>
    </row>
    <row r="3556" spans="1:16" ht="70.150000000000006" hidden="1" customHeight="1">
      <c r="A3556" s="80" t="s">
        <v>16115</v>
      </c>
      <c r="B3556" s="1">
        <v>681</v>
      </c>
      <c r="C3556" s="2" t="s">
        <v>15860</v>
      </c>
      <c r="D3556" s="1" t="s">
        <v>5775</v>
      </c>
      <c r="E3556" s="1" t="str">
        <f t="shared" si="165"/>
        <v/>
      </c>
      <c r="F3556" s="80" t="s">
        <v>17909</v>
      </c>
      <c r="G3556" s="9" t="s">
        <v>17860</v>
      </c>
      <c r="H3556" s="9"/>
      <c r="I3556" s="17" t="str">
        <f t="shared" si="166"/>
        <v/>
      </c>
      <c r="J3556" s="2" t="s">
        <v>5772</v>
      </c>
      <c r="K3556" s="2" t="s">
        <v>5776</v>
      </c>
      <c r="L3556" s="2" t="s">
        <v>5775</v>
      </c>
      <c r="M3556" s="17">
        <v>3</v>
      </c>
      <c r="N3556" s="24"/>
      <c r="O3556" s="80">
        <f>MATCH(C3556,大汇总!$A$2:$A$6000,0)</f>
        <v>2284</v>
      </c>
      <c r="P3556">
        <f t="shared" ca="1" si="167"/>
        <v>0.74514823734914382</v>
      </c>
    </row>
    <row r="3557" spans="1:16" ht="70.150000000000006" hidden="1" customHeight="1">
      <c r="A3557" s="80" t="s">
        <v>16116</v>
      </c>
      <c r="B3557" s="1">
        <v>681</v>
      </c>
      <c r="C3557" s="2" t="s">
        <v>8058</v>
      </c>
      <c r="D3557" s="1" t="s">
        <v>205</v>
      </c>
      <c r="E3557" s="1" t="str">
        <f t="shared" si="165"/>
        <v/>
      </c>
      <c r="G3557" s="1"/>
      <c r="H3557" s="9"/>
      <c r="I3557" s="17" t="str">
        <f t="shared" si="166"/>
        <v/>
      </c>
      <c r="J3557" s="2" t="s">
        <v>205</v>
      </c>
      <c r="K3557" s="2" t="s">
        <v>7214</v>
      </c>
      <c r="L3557" s="2" t="s">
        <v>8059</v>
      </c>
      <c r="M3557" s="17">
        <v>1</v>
      </c>
      <c r="N3557" s="38"/>
      <c r="O3557" s="80">
        <f>MATCH(C3557,大汇总!$A$2:$A$6000,0)</f>
        <v>2917</v>
      </c>
      <c r="P3557">
        <f t="shared" ca="1" si="167"/>
        <v>0.15090064947390902</v>
      </c>
    </row>
    <row r="3558" spans="1:16" ht="70.150000000000006" hidden="1" customHeight="1">
      <c r="A3558" s="80" t="s">
        <v>16120</v>
      </c>
      <c r="B3558" s="54">
        <v>681</v>
      </c>
      <c r="C3558" s="2" t="s">
        <v>15113</v>
      </c>
      <c r="D3558" s="1">
        <v>0.90300000000000002</v>
      </c>
      <c r="E3558" s="9" t="str">
        <f t="shared" si="165"/>
        <v/>
      </c>
      <c r="G3558" s="9" t="s">
        <v>17860</v>
      </c>
      <c r="H3558" s="9"/>
      <c r="I3558" s="17" t="str">
        <f t="shared" si="166"/>
        <v/>
      </c>
      <c r="J3558" s="2">
        <v>0.879</v>
      </c>
      <c r="K3558" s="2">
        <v>0.90099999999999991</v>
      </c>
      <c r="L3558" s="2">
        <v>0.90300000000000002</v>
      </c>
      <c r="M3558" s="17">
        <v>3</v>
      </c>
      <c r="N3558" s="25"/>
      <c r="O3558" s="80" t="e">
        <f>MATCH(C3558,大汇总!$A$2:$A$6000,0)</f>
        <v>#N/A</v>
      </c>
      <c r="P3558">
        <f t="shared" ca="1" si="167"/>
        <v>0.71922757732886367</v>
      </c>
    </row>
    <row r="3559" spans="1:16" ht="70.150000000000006" hidden="1" customHeight="1">
      <c r="A3559" s="80" t="s">
        <v>16115</v>
      </c>
      <c r="B3559" s="1">
        <v>682</v>
      </c>
      <c r="C3559" s="2" t="s">
        <v>15861</v>
      </c>
      <c r="D3559" s="1" t="s">
        <v>5777</v>
      </c>
      <c r="E3559" s="1" t="str">
        <f t="shared" si="165"/>
        <v/>
      </c>
      <c r="F3559" s="80" t="s">
        <v>17909</v>
      </c>
      <c r="G3559" s="9" t="s">
        <v>17860</v>
      </c>
      <c r="H3559" s="9"/>
      <c r="I3559" s="17" t="str">
        <f t="shared" si="166"/>
        <v/>
      </c>
      <c r="J3559" s="2" t="s">
        <v>5777</v>
      </c>
      <c r="K3559" s="2" t="s">
        <v>5661</v>
      </c>
      <c r="L3559" s="2" t="s">
        <v>5778</v>
      </c>
      <c r="M3559" s="17">
        <v>1</v>
      </c>
      <c r="N3559" s="24"/>
      <c r="O3559" s="80">
        <f>MATCH(C3559,大汇总!$A$2:$A$6000,0)</f>
        <v>2285</v>
      </c>
      <c r="P3559">
        <f t="shared" ca="1" si="167"/>
        <v>0.99045472399195933</v>
      </c>
    </row>
    <row r="3560" spans="1:16" ht="70.150000000000006" hidden="1" customHeight="1">
      <c r="A3560" s="80" t="s">
        <v>16116</v>
      </c>
      <c r="B3560" s="1">
        <v>682</v>
      </c>
      <c r="C3560" s="2" t="s">
        <v>8060</v>
      </c>
      <c r="D3560" s="1" t="s">
        <v>8061</v>
      </c>
      <c r="E3560" s="1" t="str">
        <f t="shared" si="165"/>
        <v/>
      </c>
      <c r="G3560" s="1"/>
      <c r="H3560" s="9"/>
      <c r="I3560" s="17" t="str">
        <f t="shared" si="166"/>
        <v/>
      </c>
      <c r="J3560" s="2" t="s">
        <v>8061</v>
      </c>
      <c r="K3560" s="2" t="s">
        <v>8062</v>
      </c>
      <c r="L3560" s="2" t="s">
        <v>8063</v>
      </c>
      <c r="M3560" s="17">
        <v>1</v>
      </c>
      <c r="N3560" s="38"/>
      <c r="O3560" s="80">
        <f>MATCH(C3560,大汇总!$A$2:$A$6000,0)</f>
        <v>3836</v>
      </c>
      <c r="P3560">
        <f t="shared" ca="1" si="167"/>
        <v>6.5419982633959317E-2</v>
      </c>
    </row>
    <row r="3561" spans="1:16" ht="70.150000000000006" hidden="1" customHeight="1">
      <c r="A3561" s="80" t="s">
        <v>16120</v>
      </c>
      <c r="B3561" s="54">
        <v>682</v>
      </c>
      <c r="C3561" s="2" t="s">
        <v>15379</v>
      </c>
      <c r="D3561" s="1">
        <v>0.90200000000000002</v>
      </c>
      <c r="E3561" s="9" t="str">
        <f t="shared" si="165"/>
        <v/>
      </c>
      <c r="G3561" s="9" t="s">
        <v>17860</v>
      </c>
      <c r="H3561" s="9"/>
      <c r="I3561" s="17" t="str">
        <f t="shared" si="166"/>
        <v/>
      </c>
      <c r="J3561" s="2">
        <v>0.89400000000000002</v>
      </c>
      <c r="K3561" s="2">
        <v>0.89700000000000002</v>
      </c>
      <c r="L3561" s="2">
        <v>0.90200000000000002</v>
      </c>
      <c r="M3561" s="17">
        <v>3</v>
      </c>
      <c r="N3561" s="25"/>
      <c r="O3561" s="80" t="e">
        <f>MATCH(C3561,大汇总!$A$2:$A$6000,0)</f>
        <v>#N/A</v>
      </c>
      <c r="P3561">
        <f t="shared" ca="1" si="167"/>
        <v>0.89816915570393929</v>
      </c>
    </row>
    <row r="3562" spans="1:16" ht="70.150000000000006" hidden="1" customHeight="1">
      <c r="A3562" s="80" t="s">
        <v>16115</v>
      </c>
      <c r="B3562" s="1">
        <v>683</v>
      </c>
      <c r="C3562" s="2" t="s">
        <v>15862</v>
      </c>
      <c r="D3562" s="1" t="s">
        <v>5779</v>
      </c>
      <c r="E3562" s="1" t="str">
        <f t="shared" si="165"/>
        <v/>
      </c>
      <c r="F3562" s="80" t="s">
        <v>17909</v>
      </c>
      <c r="G3562" s="9" t="s">
        <v>17860</v>
      </c>
      <c r="H3562" s="9"/>
      <c r="I3562" s="17" t="str">
        <f t="shared" si="166"/>
        <v/>
      </c>
      <c r="J3562" s="2" t="s">
        <v>5780</v>
      </c>
      <c r="K3562" s="2" t="s">
        <v>5779</v>
      </c>
      <c r="L3562" s="2" t="s">
        <v>5755</v>
      </c>
      <c r="M3562" s="17">
        <v>2</v>
      </c>
      <c r="N3562" s="24"/>
      <c r="O3562" s="80">
        <f>MATCH(C3562,大汇总!$A$2:$A$6000,0)</f>
        <v>2286</v>
      </c>
      <c r="P3562">
        <f t="shared" ca="1" si="167"/>
        <v>0.84314503246114358</v>
      </c>
    </row>
    <row r="3563" spans="1:16" ht="70.150000000000006" hidden="1" customHeight="1">
      <c r="A3563" s="80" t="s">
        <v>16116</v>
      </c>
      <c r="B3563" s="1">
        <v>683</v>
      </c>
      <c r="C3563" s="2" t="s">
        <v>8064</v>
      </c>
      <c r="D3563" s="1" t="s">
        <v>8065</v>
      </c>
      <c r="E3563" s="1" t="str">
        <f t="shared" si="165"/>
        <v/>
      </c>
      <c r="G3563" s="1"/>
      <c r="H3563" s="9">
        <v>2</v>
      </c>
      <c r="I3563" s="17" t="str">
        <f t="shared" si="166"/>
        <v>√</v>
      </c>
      <c r="J3563" s="2" t="s">
        <v>8066</v>
      </c>
      <c r="K3563" s="2" t="s">
        <v>8065</v>
      </c>
      <c r="L3563" s="2" t="s">
        <v>8067</v>
      </c>
      <c r="M3563" s="17">
        <v>2</v>
      </c>
      <c r="N3563" s="38"/>
      <c r="O3563" s="80">
        <f>MATCH(C3563,大汇总!$A$2:$A$6000,0)</f>
        <v>4158</v>
      </c>
      <c r="P3563">
        <f t="shared" ca="1" si="167"/>
        <v>0.98462770911435771</v>
      </c>
    </row>
    <row r="3564" spans="1:16" ht="70.150000000000006" hidden="1" customHeight="1">
      <c r="A3564" s="80" t="s">
        <v>16114</v>
      </c>
      <c r="B3564" s="1">
        <v>683</v>
      </c>
      <c r="C3564" s="2" t="s">
        <v>3254</v>
      </c>
      <c r="D3564" s="1" t="s">
        <v>3255</v>
      </c>
      <c r="E3564" s="1" t="str">
        <f t="shared" si="165"/>
        <v/>
      </c>
      <c r="G3564" s="1"/>
      <c r="H3564" s="9"/>
      <c r="I3564" s="1" t="str">
        <f t="shared" si="166"/>
        <v/>
      </c>
      <c r="J3564" s="2" t="s">
        <v>3255</v>
      </c>
      <c r="K3564" s="2" t="s">
        <v>3256</v>
      </c>
      <c r="L3564" s="2" t="s">
        <v>3257</v>
      </c>
      <c r="M3564" s="1">
        <v>1</v>
      </c>
      <c r="N3564" s="33"/>
      <c r="O3564" s="80">
        <f>MATCH(C3564,大汇总!$A$2:$A$6000,0)</f>
        <v>1863</v>
      </c>
      <c r="P3564">
        <f t="shared" ca="1" si="167"/>
        <v>6.3025069426666525E-3</v>
      </c>
    </row>
    <row r="3565" spans="1:16" ht="70.150000000000006" hidden="1" customHeight="1">
      <c r="A3565" s="80" t="s">
        <v>16120</v>
      </c>
      <c r="B3565" s="54">
        <v>683</v>
      </c>
      <c r="C3565" s="2" t="s">
        <v>15380</v>
      </c>
      <c r="D3565" s="1">
        <v>0.86799999999999999</v>
      </c>
      <c r="E3565" s="9" t="str">
        <f t="shared" si="165"/>
        <v/>
      </c>
      <c r="G3565" s="9" t="s">
        <v>17860</v>
      </c>
      <c r="H3565" s="9"/>
      <c r="I3565" s="17" t="str">
        <f t="shared" si="166"/>
        <v/>
      </c>
      <c r="J3565" s="2">
        <v>0.86799999999999999</v>
      </c>
      <c r="K3565" s="2">
        <v>0.85499999999999998</v>
      </c>
      <c r="L3565" s="2">
        <v>0.87599999999999989</v>
      </c>
      <c r="M3565" s="17">
        <v>1</v>
      </c>
      <c r="N3565" s="25"/>
      <c r="O3565" s="80" t="e">
        <f>MATCH(C3565,大汇总!$A$2:$A$6000,0)</f>
        <v>#N/A</v>
      </c>
      <c r="P3565">
        <f t="shared" ca="1" si="167"/>
        <v>0.46087213807501293</v>
      </c>
    </row>
    <row r="3566" spans="1:16" ht="70.150000000000006" hidden="1" customHeight="1">
      <c r="A3566" s="80" t="s">
        <v>16115</v>
      </c>
      <c r="B3566" s="1">
        <v>684</v>
      </c>
      <c r="C3566" s="2" t="s">
        <v>15863</v>
      </c>
      <c r="D3566" s="1" t="s">
        <v>5781</v>
      </c>
      <c r="E3566" s="1" t="str">
        <f t="shared" si="165"/>
        <v/>
      </c>
      <c r="F3566" s="80" t="s">
        <v>17909</v>
      </c>
      <c r="G3566" s="9" t="s">
        <v>17860</v>
      </c>
      <c r="H3566" s="9"/>
      <c r="I3566" s="17" t="str">
        <f t="shared" si="166"/>
        <v/>
      </c>
      <c r="J3566" s="2" t="s">
        <v>5782</v>
      </c>
      <c r="K3566" s="2" t="s">
        <v>5781</v>
      </c>
      <c r="L3566" s="2" t="s">
        <v>5783</v>
      </c>
      <c r="M3566" s="17">
        <v>2</v>
      </c>
      <c r="N3566" s="24"/>
      <c r="O3566" s="80">
        <f>MATCH(C3566,大汇总!$A$2:$A$6000,0)</f>
        <v>2287</v>
      </c>
      <c r="P3566">
        <f t="shared" ca="1" si="167"/>
        <v>0.92037316526018509</v>
      </c>
    </row>
    <row r="3567" spans="1:16" ht="70.150000000000006" hidden="1" customHeight="1">
      <c r="A3567" s="80" t="s">
        <v>16114</v>
      </c>
      <c r="B3567" s="1">
        <v>684</v>
      </c>
      <c r="C3567" s="2" t="s">
        <v>3258</v>
      </c>
      <c r="D3567" s="1" t="s">
        <v>3259</v>
      </c>
      <c r="E3567" s="1" t="str">
        <f t="shared" si="165"/>
        <v/>
      </c>
      <c r="G3567" s="1"/>
      <c r="H3567" s="9"/>
      <c r="I3567" s="1" t="str">
        <f t="shared" si="166"/>
        <v/>
      </c>
      <c r="J3567" s="2" t="s">
        <v>3261</v>
      </c>
      <c r="K3567" s="2" t="s">
        <v>3260</v>
      </c>
      <c r="L3567" s="2" t="s">
        <v>3259</v>
      </c>
      <c r="M3567" s="1">
        <v>3</v>
      </c>
      <c r="N3567" s="33"/>
      <c r="O3567" s="80">
        <f>MATCH(C3567,大汇总!$A$2:$A$6000,0)</f>
        <v>2853</v>
      </c>
      <c r="P3567">
        <f t="shared" ca="1" si="167"/>
        <v>0.2516769167194064</v>
      </c>
    </row>
    <row r="3568" spans="1:16" ht="70.150000000000006" hidden="1" customHeight="1">
      <c r="A3568" s="80" t="s">
        <v>16120</v>
      </c>
      <c r="B3568" s="54">
        <v>684</v>
      </c>
      <c r="C3568" s="2" t="s">
        <v>15381</v>
      </c>
      <c r="D3568" s="1">
        <v>0.872</v>
      </c>
      <c r="E3568" s="9" t="str">
        <f t="shared" si="165"/>
        <v/>
      </c>
      <c r="G3568" s="9" t="s">
        <v>17860</v>
      </c>
      <c r="H3568" s="9"/>
      <c r="I3568" s="17" t="str">
        <f t="shared" si="166"/>
        <v/>
      </c>
      <c r="J3568" s="2">
        <v>0.872</v>
      </c>
      <c r="K3568" s="2">
        <v>0.879</v>
      </c>
      <c r="L3568" s="2">
        <v>0.871</v>
      </c>
      <c r="M3568" s="17">
        <v>1</v>
      </c>
      <c r="N3568" s="25"/>
      <c r="O3568" s="80" t="e">
        <f>MATCH(C3568,大汇总!$A$2:$A$6000,0)</f>
        <v>#N/A</v>
      </c>
      <c r="P3568">
        <f t="shared" ca="1" si="167"/>
        <v>0.47913079673882952</v>
      </c>
    </row>
    <row r="3569" spans="1:16" ht="70.150000000000006" hidden="1" customHeight="1">
      <c r="A3569" s="80" t="s">
        <v>16115</v>
      </c>
      <c r="B3569" s="1">
        <v>685</v>
      </c>
      <c r="C3569" s="2" t="s">
        <v>15864</v>
      </c>
      <c r="D3569" s="1" t="s">
        <v>5784</v>
      </c>
      <c r="E3569" s="1" t="str">
        <f t="shared" si="165"/>
        <v/>
      </c>
      <c r="F3569" s="80" t="s">
        <v>17909</v>
      </c>
      <c r="G3569" s="9" t="s">
        <v>17860</v>
      </c>
      <c r="H3569" s="9"/>
      <c r="I3569" s="17" t="str">
        <f t="shared" si="166"/>
        <v/>
      </c>
      <c r="J3569" s="2" t="s">
        <v>5784</v>
      </c>
      <c r="K3569" s="2" t="s">
        <v>5785</v>
      </c>
      <c r="L3569" s="2" t="s">
        <v>5786</v>
      </c>
      <c r="M3569" s="17">
        <v>1</v>
      </c>
      <c r="N3569" s="24"/>
      <c r="O3569" s="80">
        <f>MATCH(C3569,大汇总!$A$2:$A$6000,0)</f>
        <v>2288</v>
      </c>
      <c r="P3569">
        <f t="shared" ca="1" si="167"/>
        <v>0.20232449795850149</v>
      </c>
    </row>
    <row r="3570" spans="1:16" ht="70.150000000000006" hidden="1" customHeight="1">
      <c r="A3570" s="80" t="s">
        <v>16116</v>
      </c>
      <c r="B3570" s="1">
        <v>685</v>
      </c>
      <c r="C3570" s="2" t="s">
        <v>8068</v>
      </c>
      <c r="D3570" s="1" t="s">
        <v>8069</v>
      </c>
      <c r="E3570" s="1" t="str">
        <f t="shared" si="165"/>
        <v/>
      </c>
      <c r="G3570" s="1"/>
      <c r="H3570" s="9">
        <v>1</v>
      </c>
      <c r="I3570" s="17" t="str">
        <f t="shared" si="166"/>
        <v>√</v>
      </c>
      <c r="J3570" s="2" t="s">
        <v>8069</v>
      </c>
      <c r="K3570" s="2" t="s">
        <v>8070</v>
      </c>
      <c r="L3570" s="2" t="s">
        <v>8071</v>
      </c>
      <c r="M3570" s="17">
        <v>1</v>
      </c>
      <c r="N3570" s="38"/>
      <c r="O3570" s="80">
        <f>MATCH(C3570,大汇总!$A$2:$A$6000,0)</f>
        <v>4159</v>
      </c>
      <c r="P3570">
        <f t="shared" ca="1" si="167"/>
        <v>0.35304185615876627</v>
      </c>
    </row>
    <row r="3571" spans="1:16" ht="70.150000000000006" hidden="1" customHeight="1">
      <c r="A3571" s="80" t="s">
        <v>16114</v>
      </c>
      <c r="B3571" s="1">
        <v>685</v>
      </c>
      <c r="C3571" s="2" t="s">
        <v>3262</v>
      </c>
      <c r="D3571" s="1" t="s">
        <v>3263</v>
      </c>
      <c r="E3571" s="1" t="str">
        <f t="shared" si="165"/>
        <v/>
      </c>
      <c r="G3571" s="1"/>
      <c r="H3571" s="9"/>
      <c r="I3571" s="1" t="str">
        <f t="shared" si="166"/>
        <v/>
      </c>
      <c r="J3571" s="2" t="s">
        <v>3263</v>
      </c>
      <c r="K3571" s="2" t="s">
        <v>3264</v>
      </c>
      <c r="L3571" s="2" t="s">
        <v>3265</v>
      </c>
      <c r="M3571" s="1">
        <v>1</v>
      </c>
      <c r="N3571" s="33"/>
      <c r="O3571" s="80">
        <f>MATCH(C3571,大汇总!$A$2:$A$6000,0)</f>
        <v>4591</v>
      </c>
      <c r="P3571">
        <f t="shared" ca="1" si="167"/>
        <v>0.77776673570258914</v>
      </c>
    </row>
    <row r="3572" spans="1:16" ht="70.150000000000006" hidden="1" customHeight="1">
      <c r="A3572" s="80" t="s">
        <v>16120</v>
      </c>
      <c r="B3572" s="54">
        <v>685</v>
      </c>
      <c r="C3572" s="2" t="s">
        <v>15114</v>
      </c>
      <c r="D3572" s="1" t="s">
        <v>15382</v>
      </c>
      <c r="E3572" s="9" t="str">
        <f t="shared" si="165"/>
        <v/>
      </c>
      <c r="G3572" s="9" t="s">
        <v>17860</v>
      </c>
      <c r="H3572" s="9">
        <v>2</v>
      </c>
      <c r="I3572" s="17" t="str">
        <f t="shared" si="166"/>
        <v>√</v>
      </c>
      <c r="J3572" s="2" t="s">
        <v>14296</v>
      </c>
      <c r="K3572" s="2" t="s">
        <v>8523</v>
      </c>
      <c r="L3572" s="2" t="s">
        <v>14297</v>
      </c>
      <c r="M3572" s="17">
        <v>2</v>
      </c>
      <c r="N3572" s="25"/>
      <c r="O3572" s="80">
        <f>MATCH(C3572,大汇总!$A$2:$A$6000,0)</f>
        <v>4365</v>
      </c>
      <c r="P3572">
        <f t="shared" ca="1" si="167"/>
        <v>0.97145209149090417</v>
      </c>
    </row>
    <row r="3573" spans="1:16" ht="70.150000000000006" hidden="1" customHeight="1">
      <c r="A3573" s="80" t="s">
        <v>16115</v>
      </c>
      <c r="B3573" s="1">
        <v>686</v>
      </c>
      <c r="C3573" s="2" t="s">
        <v>15865</v>
      </c>
      <c r="D3573" s="1" t="s">
        <v>5787</v>
      </c>
      <c r="E3573" s="1" t="str">
        <f t="shared" si="165"/>
        <v/>
      </c>
      <c r="F3573" s="80" t="s">
        <v>17909</v>
      </c>
      <c r="G3573" s="9" t="s">
        <v>17860</v>
      </c>
      <c r="H3573" s="9"/>
      <c r="I3573" s="17" t="str">
        <f t="shared" si="166"/>
        <v/>
      </c>
      <c r="J3573" s="2" t="s">
        <v>5788</v>
      </c>
      <c r="K3573" s="2" t="s">
        <v>5787</v>
      </c>
      <c r="L3573" s="2" t="s">
        <v>5789</v>
      </c>
      <c r="M3573" s="17">
        <v>2</v>
      </c>
      <c r="N3573" s="24"/>
      <c r="O3573" s="80">
        <f>MATCH(C3573,大汇总!$A$2:$A$6000,0)</f>
        <v>2289</v>
      </c>
      <c r="P3573">
        <f t="shared" ca="1" si="167"/>
        <v>0.83849070814521409</v>
      </c>
    </row>
    <row r="3574" spans="1:16" ht="70.150000000000006" hidden="1" customHeight="1">
      <c r="A3574" s="80" t="s">
        <v>16116</v>
      </c>
      <c r="B3574" s="1">
        <v>686</v>
      </c>
      <c r="C3574" s="35" t="s">
        <v>8072</v>
      </c>
      <c r="D3574" s="1" t="s">
        <v>8073</v>
      </c>
      <c r="E3574" s="1" t="str">
        <f t="shared" si="165"/>
        <v/>
      </c>
      <c r="F3574" s="89"/>
      <c r="G3574" s="34"/>
      <c r="H3574" s="36">
        <v>3</v>
      </c>
      <c r="I3574" s="37" t="str">
        <f t="shared" si="166"/>
        <v>√</v>
      </c>
      <c r="J3574" s="35" t="s">
        <v>8075</v>
      </c>
      <c r="K3574" s="35" t="s">
        <v>8074</v>
      </c>
      <c r="L3574" s="35" t="s">
        <v>8073</v>
      </c>
      <c r="M3574" s="17">
        <v>3</v>
      </c>
      <c r="N3574" s="38"/>
      <c r="O3574" s="80">
        <f>MATCH(C3574,大汇总!$A$2:$A$6000,0)</f>
        <v>4678</v>
      </c>
      <c r="P3574">
        <f t="shared" ca="1" si="167"/>
        <v>0.23092449620580202</v>
      </c>
    </row>
    <row r="3575" spans="1:16" ht="70.150000000000006" hidden="1" customHeight="1">
      <c r="A3575" s="80" t="s">
        <v>16114</v>
      </c>
      <c r="B3575" s="1">
        <v>686</v>
      </c>
      <c r="C3575" s="2" t="s">
        <v>3266</v>
      </c>
      <c r="D3575" s="1" t="s">
        <v>3267</v>
      </c>
      <c r="E3575" s="1" t="str">
        <f t="shared" si="165"/>
        <v/>
      </c>
      <c r="G3575" s="1"/>
      <c r="H3575" s="9"/>
      <c r="I3575" s="1" t="str">
        <f t="shared" si="166"/>
        <v/>
      </c>
      <c r="J3575" s="2" t="s">
        <v>3268</v>
      </c>
      <c r="K3575" s="2" t="s">
        <v>3267</v>
      </c>
      <c r="L3575" s="2" t="s">
        <v>3269</v>
      </c>
      <c r="M3575" s="1">
        <v>2</v>
      </c>
      <c r="N3575" s="33"/>
      <c r="O3575" s="80">
        <f>MATCH(C3575,大汇总!$A$2:$A$6000,0)</f>
        <v>3896</v>
      </c>
      <c r="P3575">
        <f t="shared" ca="1" si="167"/>
        <v>0.54017436417143538</v>
      </c>
    </row>
    <row r="3576" spans="1:16" ht="70.150000000000006" hidden="1" customHeight="1">
      <c r="A3576" s="80" t="s">
        <v>16120</v>
      </c>
      <c r="B3576" s="54">
        <v>686</v>
      </c>
      <c r="C3576" s="2" t="s">
        <v>15115</v>
      </c>
      <c r="D3576" s="1" t="s">
        <v>15383</v>
      </c>
      <c r="E3576" s="9" t="str">
        <f t="shared" si="165"/>
        <v/>
      </c>
      <c r="G3576" s="9" t="s">
        <v>17860</v>
      </c>
      <c r="H3576" s="9"/>
      <c r="I3576" s="17" t="str">
        <f t="shared" si="166"/>
        <v/>
      </c>
      <c r="J3576" s="2" t="s">
        <v>8529</v>
      </c>
      <c r="K3576" s="2" t="s">
        <v>14298</v>
      </c>
      <c r="L3576" s="2" t="s">
        <v>14299</v>
      </c>
      <c r="M3576" s="17">
        <v>3</v>
      </c>
      <c r="N3576" s="25"/>
      <c r="O3576" s="80">
        <f>MATCH(C3576,大汇总!$A$2:$A$6000,0)</f>
        <v>4363</v>
      </c>
      <c r="P3576">
        <f t="shared" ca="1" si="167"/>
        <v>0.80843968601913796</v>
      </c>
    </row>
    <row r="3577" spans="1:16" ht="70.150000000000006" hidden="1" customHeight="1">
      <c r="A3577" s="80" t="s">
        <v>16115</v>
      </c>
      <c r="B3577" s="1">
        <v>687</v>
      </c>
      <c r="C3577" s="2" t="s">
        <v>15866</v>
      </c>
      <c r="D3577" s="1" t="s">
        <v>5790</v>
      </c>
      <c r="E3577" s="1" t="str">
        <f t="shared" si="165"/>
        <v/>
      </c>
      <c r="F3577" s="80" t="s">
        <v>17909</v>
      </c>
      <c r="G3577" s="9" t="s">
        <v>17860</v>
      </c>
      <c r="H3577" s="9"/>
      <c r="I3577" s="17" t="str">
        <f t="shared" si="166"/>
        <v/>
      </c>
      <c r="J3577" s="2" t="s">
        <v>5791</v>
      </c>
      <c r="K3577" s="2" t="s">
        <v>5790</v>
      </c>
      <c r="L3577" s="2" t="s">
        <v>5792</v>
      </c>
      <c r="M3577" s="17">
        <v>2</v>
      </c>
      <c r="N3577" s="24"/>
      <c r="O3577" s="80">
        <f>MATCH(C3577,大汇总!$A$2:$A$6000,0)</f>
        <v>2290</v>
      </c>
      <c r="P3577">
        <f t="shared" ca="1" si="167"/>
        <v>0.33140482589745235</v>
      </c>
    </row>
    <row r="3578" spans="1:16" ht="70.150000000000006" hidden="1" customHeight="1">
      <c r="A3578" s="80" t="s">
        <v>16116</v>
      </c>
      <c r="B3578" s="1">
        <v>687</v>
      </c>
      <c r="C3578" s="2" t="s">
        <v>8076</v>
      </c>
      <c r="D3578" s="1" t="s">
        <v>7214</v>
      </c>
      <c r="E3578" s="1" t="str">
        <f t="shared" si="165"/>
        <v/>
      </c>
      <c r="G3578" s="1" t="s">
        <v>17859</v>
      </c>
      <c r="H3578" s="9">
        <v>1</v>
      </c>
      <c r="I3578" s="17" t="str">
        <f t="shared" si="166"/>
        <v>√</v>
      </c>
      <c r="J3578" s="2" t="s">
        <v>7214</v>
      </c>
      <c r="K3578" s="2" t="s">
        <v>205</v>
      </c>
      <c r="L3578" s="2" t="s">
        <v>8077</v>
      </c>
      <c r="M3578" s="17">
        <v>1</v>
      </c>
      <c r="N3578" s="38"/>
      <c r="O3578" s="80">
        <f>MATCH(C3578,大汇总!$A$2:$A$6000,0)</f>
        <v>5154</v>
      </c>
      <c r="P3578">
        <f t="shared" ca="1" si="167"/>
        <v>0.37326758078790911</v>
      </c>
    </row>
    <row r="3579" spans="1:16" ht="70.150000000000006" hidden="1" customHeight="1">
      <c r="A3579" s="80" t="s">
        <v>16120</v>
      </c>
      <c r="B3579" s="54">
        <v>687</v>
      </c>
      <c r="C3579" s="2" t="s">
        <v>15116</v>
      </c>
      <c r="D3579" s="1" t="s">
        <v>15384</v>
      </c>
      <c r="E3579" s="9" t="str">
        <f t="shared" si="165"/>
        <v/>
      </c>
      <c r="G3579" s="9" t="s">
        <v>17860</v>
      </c>
      <c r="H3579" s="9"/>
      <c r="I3579" s="17" t="str">
        <f t="shared" si="166"/>
        <v/>
      </c>
      <c r="J3579" s="2" t="s">
        <v>8532</v>
      </c>
      <c r="K3579" s="2" t="s">
        <v>14300</v>
      </c>
      <c r="L3579" s="2" t="s">
        <v>14301</v>
      </c>
      <c r="M3579" s="17">
        <v>2</v>
      </c>
      <c r="N3579" s="25"/>
      <c r="O3579" s="80">
        <f>MATCH(C3579,大汇总!$A$2:$A$6000,0)</f>
        <v>4368</v>
      </c>
      <c r="P3579">
        <f t="shared" ca="1" si="167"/>
        <v>0.26627434758894197</v>
      </c>
    </row>
    <row r="3580" spans="1:16" ht="70.150000000000006" hidden="1" customHeight="1">
      <c r="A3580" s="80" t="s">
        <v>16115</v>
      </c>
      <c r="B3580" s="1">
        <v>688</v>
      </c>
      <c r="C3580" s="2" t="s">
        <v>15867</v>
      </c>
      <c r="D3580" s="1" t="s">
        <v>4613</v>
      </c>
      <c r="E3580" s="1" t="str">
        <f t="shared" si="165"/>
        <v/>
      </c>
      <c r="F3580" s="80" t="s">
        <v>17909</v>
      </c>
      <c r="G3580" s="9" t="s">
        <v>17860</v>
      </c>
      <c r="H3580" s="9">
        <v>1</v>
      </c>
      <c r="I3580" s="17" t="str">
        <f t="shared" si="166"/>
        <v>√</v>
      </c>
      <c r="J3580" s="2" t="s">
        <v>4613</v>
      </c>
      <c r="K3580" s="2" t="s">
        <v>5793</v>
      </c>
      <c r="L3580" s="2" t="s">
        <v>5794</v>
      </c>
      <c r="M3580" s="17">
        <v>1</v>
      </c>
      <c r="N3580" s="24"/>
      <c r="O3580" s="80">
        <f>MATCH(C3580,大汇总!$A$2:$A$6000,0)</f>
        <v>1027</v>
      </c>
      <c r="P3580">
        <f t="shared" ca="1" si="167"/>
        <v>0.10981976242417113</v>
      </c>
    </row>
    <row r="3581" spans="1:16" ht="70.150000000000006" hidden="1" customHeight="1">
      <c r="A3581" s="80" t="s">
        <v>16116</v>
      </c>
      <c r="B3581" s="1">
        <v>688</v>
      </c>
      <c r="C3581" s="35" t="s">
        <v>8078</v>
      </c>
      <c r="D3581" s="1" t="s">
        <v>8079</v>
      </c>
      <c r="E3581" s="1" t="str">
        <f t="shared" si="165"/>
        <v/>
      </c>
      <c r="F3581" s="89"/>
      <c r="G3581" s="34" t="s">
        <v>17862</v>
      </c>
      <c r="H3581" s="36">
        <v>2</v>
      </c>
      <c r="I3581" s="37" t="str">
        <f t="shared" si="166"/>
        <v>√</v>
      </c>
      <c r="J3581" s="35" t="s">
        <v>8080</v>
      </c>
      <c r="K3581" s="35" t="s">
        <v>8079</v>
      </c>
      <c r="L3581" s="35" t="s">
        <v>8081</v>
      </c>
      <c r="M3581" s="17">
        <v>2</v>
      </c>
      <c r="N3581" s="38"/>
      <c r="O3581" s="80">
        <f>MATCH(C3581,大汇总!$A$2:$A$6000,0)</f>
        <v>2620</v>
      </c>
      <c r="P3581">
        <f t="shared" ca="1" si="167"/>
        <v>0.59092567709985167</v>
      </c>
    </row>
    <row r="3582" spans="1:16" ht="70.150000000000006" hidden="1" customHeight="1">
      <c r="A3582" s="80" t="s">
        <v>16120</v>
      </c>
      <c r="B3582" s="54">
        <v>688</v>
      </c>
      <c r="C3582" s="2" t="s">
        <v>15117</v>
      </c>
      <c r="D3582" s="1" t="s">
        <v>15385</v>
      </c>
      <c r="E3582" s="9" t="str">
        <f t="shared" si="165"/>
        <v/>
      </c>
      <c r="G3582" s="9" t="s">
        <v>17860</v>
      </c>
      <c r="H3582" s="9"/>
      <c r="I3582" s="17" t="str">
        <f t="shared" si="166"/>
        <v/>
      </c>
      <c r="J3582" s="2" t="s">
        <v>14302</v>
      </c>
      <c r="K3582" s="2" t="s">
        <v>8536</v>
      </c>
      <c r="L3582" s="2" t="s">
        <v>8537</v>
      </c>
      <c r="M3582" s="17">
        <v>1</v>
      </c>
      <c r="N3582" s="25"/>
      <c r="O3582" s="80" t="e">
        <f>MATCH(C3582,大汇总!$A$2:$A$6000,0)</f>
        <v>#N/A</v>
      </c>
      <c r="P3582">
        <f t="shared" ca="1" si="167"/>
        <v>0.65604856644785714</v>
      </c>
    </row>
    <row r="3583" spans="1:16" ht="70.150000000000006" hidden="1" customHeight="1">
      <c r="A3583" s="80" t="s">
        <v>16115</v>
      </c>
      <c r="B3583" s="1">
        <v>689</v>
      </c>
      <c r="C3583" s="2" t="s">
        <v>15868</v>
      </c>
      <c r="D3583" s="1" t="s">
        <v>5795</v>
      </c>
      <c r="E3583" s="1" t="str">
        <f t="shared" si="165"/>
        <v/>
      </c>
      <c r="F3583" s="80" t="s">
        <v>17909</v>
      </c>
      <c r="G3583" s="9" t="s">
        <v>17860</v>
      </c>
      <c r="H3583" s="9"/>
      <c r="I3583" s="17" t="str">
        <f t="shared" si="166"/>
        <v/>
      </c>
      <c r="J3583" s="2" t="s">
        <v>5795</v>
      </c>
      <c r="K3583" s="2" t="s">
        <v>5796</v>
      </c>
      <c r="L3583" s="2" t="s">
        <v>5797</v>
      </c>
      <c r="M3583" s="17">
        <v>1</v>
      </c>
      <c r="N3583" s="24"/>
      <c r="O3583" s="80">
        <f>MATCH(C3583,大汇总!$A$2:$A$6000,0)</f>
        <v>26</v>
      </c>
      <c r="P3583">
        <f t="shared" ca="1" si="167"/>
        <v>0.23615587886288558</v>
      </c>
    </row>
    <row r="3584" spans="1:16" ht="70.150000000000006" hidden="1" customHeight="1">
      <c r="A3584" s="80" t="s">
        <v>16116</v>
      </c>
      <c r="B3584" s="1">
        <v>689</v>
      </c>
      <c r="C3584" s="2" t="s">
        <v>8082</v>
      </c>
      <c r="D3584" s="1" t="s">
        <v>8083</v>
      </c>
      <c r="E3584" s="1" t="str">
        <f t="shared" si="165"/>
        <v/>
      </c>
      <c r="G3584" s="1"/>
      <c r="H3584" s="9">
        <v>1</v>
      </c>
      <c r="I3584" s="17" t="str">
        <f t="shared" si="166"/>
        <v>√</v>
      </c>
      <c r="J3584" s="2" t="s">
        <v>8083</v>
      </c>
      <c r="K3584" s="2" t="s">
        <v>8084</v>
      </c>
      <c r="L3584" s="2" t="s">
        <v>8085</v>
      </c>
      <c r="M3584" s="17">
        <v>1</v>
      </c>
      <c r="N3584" s="38"/>
      <c r="O3584" s="80">
        <f>MATCH(C3584,大汇总!$A$2:$A$6000,0)</f>
        <v>4972</v>
      </c>
      <c r="P3584">
        <f t="shared" ca="1" si="167"/>
        <v>0.26283455101269693</v>
      </c>
    </row>
    <row r="3585" spans="1:16" ht="70.150000000000006" hidden="1" customHeight="1">
      <c r="A3585" s="80" t="s">
        <v>16120</v>
      </c>
      <c r="B3585" s="54">
        <v>689</v>
      </c>
      <c r="C3585" s="2" t="s">
        <v>15118</v>
      </c>
      <c r="D3585" s="1" t="s">
        <v>15386</v>
      </c>
      <c r="E3585" s="9" t="str">
        <f t="shared" si="165"/>
        <v/>
      </c>
      <c r="G3585" s="9" t="s">
        <v>17860</v>
      </c>
      <c r="H3585" s="9"/>
      <c r="I3585" s="17" t="str">
        <f t="shared" si="166"/>
        <v/>
      </c>
      <c r="J3585" s="2" t="s">
        <v>8539</v>
      </c>
      <c r="K3585" s="2" t="s">
        <v>8540</v>
      </c>
      <c r="L3585" s="2" t="s">
        <v>8541</v>
      </c>
      <c r="M3585" s="17">
        <v>1</v>
      </c>
      <c r="N3585" s="25"/>
      <c r="O3585" s="80" t="e">
        <f>MATCH(C3585,大汇总!$A$2:$A$6000,0)</f>
        <v>#N/A</v>
      </c>
      <c r="P3585">
        <f t="shared" ca="1" si="167"/>
        <v>0.90481334962971005</v>
      </c>
    </row>
    <row r="3586" spans="1:16" ht="70.150000000000006" hidden="1" customHeight="1">
      <c r="A3586" s="80" t="s">
        <v>16115</v>
      </c>
      <c r="B3586" s="1">
        <v>690</v>
      </c>
      <c r="C3586" s="2" t="s">
        <v>15869</v>
      </c>
      <c r="D3586" s="1" t="s">
        <v>5798</v>
      </c>
      <c r="E3586" s="1" t="str">
        <f t="shared" ref="E3586:E3649" si="168">IF(I3586="×",IF(M3586=1,J3586,IF(M3586=2,K3586,IF(M3586=3,L3586,""))),"")</f>
        <v/>
      </c>
      <c r="F3586" s="80" t="s">
        <v>17909</v>
      </c>
      <c r="G3586" s="1" t="s">
        <v>17860</v>
      </c>
      <c r="H3586" s="9"/>
      <c r="I3586" s="17" t="str">
        <f t="shared" ref="I3586:I3649" si="169">IF(H3586="","",IF(H3586=M3586,"√","×"))</f>
        <v/>
      </c>
      <c r="J3586" s="2" t="s">
        <v>5798</v>
      </c>
      <c r="K3586" s="2" t="s">
        <v>5799</v>
      </c>
      <c r="L3586" s="2" t="s">
        <v>5800</v>
      </c>
      <c r="M3586" s="17">
        <v>1</v>
      </c>
      <c r="N3586" s="24"/>
      <c r="O3586" s="80">
        <f>MATCH(C3586,大汇总!$A$2:$A$6000,0)</f>
        <v>1028</v>
      </c>
      <c r="P3586">
        <f t="shared" ref="P3586:P3649" ca="1" si="170">RAND()</f>
        <v>0.92300892574908544</v>
      </c>
    </row>
    <row r="3587" spans="1:16" ht="70.150000000000006" hidden="1" customHeight="1">
      <c r="A3587" s="80" t="s">
        <v>16116</v>
      </c>
      <c r="B3587" s="1">
        <v>690</v>
      </c>
      <c r="C3587" s="2" t="s">
        <v>8086</v>
      </c>
      <c r="D3587" s="1" t="s">
        <v>8087</v>
      </c>
      <c r="E3587" s="1" t="str">
        <f t="shared" si="168"/>
        <v/>
      </c>
      <c r="G3587" s="1"/>
      <c r="H3587" s="9">
        <v>2</v>
      </c>
      <c r="I3587" s="17" t="str">
        <f t="shared" si="169"/>
        <v>√</v>
      </c>
      <c r="J3587" s="2" t="s">
        <v>8088</v>
      </c>
      <c r="K3587" s="2" t="s">
        <v>8087</v>
      </c>
      <c r="L3587" s="2" t="s">
        <v>7215</v>
      </c>
      <c r="M3587" s="17">
        <v>2</v>
      </c>
      <c r="N3587" s="38"/>
      <c r="O3587" s="80">
        <f>MATCH(C3587,大汇总!$A$2:$A$6000,0)</f>
        <v>2224</v>
      </c>
      <c r="P3587">
        <f t="shared" ca="1" si="170"/>
        <v>0.92709002506165239</v>
      </c>
    </row>
    <row r="3588" spans="1:16" ht="70.150000000000006" hidden="1" customHeight="1">
      <c r="A3588" s="80" t="s">
        <v>16120</v>
      </c>
      <c r="B3588" s="54">
        <v>690</v>
      </c>
      <c r="C3588" s="2" t="s">
        <v>15119</v>
      </c>
      <c r="D3588" s="1" t="s">
        <v>15387</v>
      </c>
      <c r="E3588" s="9" t="str">
        <f t="shared" si="168"/>
        <v/>
      </c>
      <c r="F3588" s="9" t="s">
        <v>17901</v>
      </c>
      <c r="G3588" s="9" t="s">
        <v>17857</v>
      </c>
      <c r="H3588" s="9"/>
      <c r="I3588" s="17" t="str">
        <f t="shared" si="169"/>
        <v/>
      </c>
      <c r="J3588" s="2" t="s">
        <v>8545</v>
      </c>
      <c r="K3588" s="2" t="s">
        <v>8544</v>
      </c>
      <c r="L3588" s="2" t="s">
        <v>8543</v>
      </c>
      <c r="M3588" s="17">
        <v>3</v>
      </c>
      <c r="N3588" s="25"/>
      <c r="O3588" s="80" t="e">
        <f>MATCH(C3588,大汇总!$A$2:$A$6000,0)</f>
        <v>#N/A</v>
      </c>
      <c r="P3588">
        <f t="shared" ca="1" si="170"/>
        <v>0.61129286421521856</v>
      </c>
    </row>
    <row r="3589" spans="1:16" ht="70.150000000000006" hidden="1" customHeight="1">
      <c r="A3589" s="80" t="s">
        <v>16115</v>
      </c>
      <c r="B3589" s="1">
        <v>691</v>
      </c>
      <c r="C3589" s="2" t="s">
        <v>15870</v>
      </c>
      <c r="D3589" s="1" t="s">
        <v>5801</v>
      </c>
      <c r="E3589" s="1" t="str">
        <f t="shared" si="168"/>
        <v/>
      </c>
      <c r="F3589" s="80" t="s">
        <v>17909</v>
      </c>
      <c r="G3589" s="9" t="s">
        <v>17860</v>
      </c>
      <c r="H3589" s="9"/>
      <c r="I3589" s="17" t="str">
        <f t="shared" si="169"/>
        <v/>
      </c>
      <c r="J3589" s="2" t="s">
        <v>5801</v>
      </c>
      <c r="K3589" s="2" t="s">
        <v>5802</v>
      </c>
      <c r="L3589" s="2" t="s">
        <v>5803</v>
      </c>
      <c r="M3589" s="17">
        <v>1</v>
      </c>
      <c r="N3589" s="24"/>
      <c r="O3589" s="80">
        <f>MATCH(C3589,大汇总!$A$2:$A$6000,0)</f>
        <v>59</v>
      </c>
      <c r="P3589">
        <f t="shared" ca="1" si="170"/>
        <v>0.49445181692274243</v>
      </c>
    </row>
    <row r="3590" spans="1:16" ht="70.150000000000006" hidden="1" customHeight="1">
      <c r="A3590" s="80" t="s">
        <v>16116</v>
      </c>
      <c r="B3590" s="1">
        <v>691</v>
      </c>
      <c r="C3590" s="2" t="s">
        <v>8089</v>
      </c>
      <c r="D3590" s="1" t="s">
        <v>8090</v>
      </c>
      <c r="E3590" s="1" t="str">
        <f t="shared" si="168"/>
        <v/>
      </c>
      <c r="G3590" s="1"/>
      <c r="H3590" s="9">
        <v>3</v>
      </c>
      <c r="I3590" s="17" t="str">
        <f t="shared" si="169"/>
        <v>√</v>
      </c>
      <c r="J3590" s="2" t="s">
        <v>8092</v>
      </c>
      <c r="K3590" s="2" t="s">
        <v>8091</v>
      </c>
      <c r="L3590" s="2" t="s">
        <v>8090</v>
      </c>
      <c r="M3590" s="17">
        <v>3</v>
      </c>
      <c r="N3590" s="38"/>
      <c r="O3590" s="80">
        <f>MATCH(C3590,大汇总!$A$2:$A$6000,0)</f>
        <v>4613</v>
      </c>
      <c r="P3590">
        <f t="shared" ca="1" si="170"/>
        <v>0.49479804397835558</v>
      </c>
    </row>
    <row r="3591" spans="1:16" ht="70.150000000000006" hidden="1" customHeight="1">
      <c r="A3591" s="80" t="s">
        <v>16120</v>
      </c>
      <c r="B3591" s="54">
        <v>691</v>
      </c>
      <c r="C3591" s="2" t="s">
        <v>15120</v>
      </c>
      <c r="D3591" s="1" t="s">
        <v>15388</v>
      </c>
      <c r="E3591" s="9" t="str">
        <f t="shared" si="168"/>
        <v/>
      </c>
      <c r="F3591" s="9" t="s">
        <v>17901</v>
      </c>
      <c r="G3591" s="9" t="s">
        <v>17857</v>
      </c>
      <c r="H3591" s="9"/>
      <c r="I3591" s="17" t="str">
        <f t="shared" si="169"/>
        <v/>
      </c>
      <c r="J3591" s="2" t="s">
        <v>14303</v>
      </c>
      <c r="K3591" s="2" t="s">
        <v>14304</v>
      </c>
      <c r="L3591" s="2" t="s">
        <v>8547</v>
      </c>
      <c r="M3591" s="17">
        <v>3</v>
      </c>
      <c r="N3591" s="25"/>
      <c r="O3591" s="80">
        <f>MATCH(C3591,大汇总!$A$2:$A$6000,0)</f>
        <v>158</v>
      </c>
      <c r="P3591">
        <f t="shared" ca="1" si="170"/>
        <v>0.45224881684823437</v>
      </c>
    </row>
    <row r="3592" spans="1:16" ht="70.150000000000006" hidden="1" customHeight="1">
      <c r="A3592" s="80" t="s">
        <v>16115</v>
      </c>
      <c r="B3592" s="1">
        <v>692</v>
      </c>
      <c r="C3592" s="2" t="s">
        <v>15871</v>
      </c>
      <c r="D3592" s="1" t="s">
        <v>5804</v>
      </c>
      <c r="E3592" s="1" t="str">
        <f t="shared" si="168"/>
        <v/>
      </c>
      <c r="F3592" s="80" t="s">
        <v>17909</v>
      </c>
      <c r="G3592" s="9" t="s">
        <v>17860</v>
      </c>
      <c r="H3592" s="9"/>
      <c r="I3592" s="17" t="str">
        <f t="shared" si="169"/>
        <v/>
      </c>
      <c r="J3592" s="2" t="s">
        <v>5804</v>
      </c>
      <c r="K3592" s="2" t="s">
        <v>5805</v>
      </c>
      <c r="L3592" s="2" t="s">
        <v>4607</v>
      </c>
      <c r="M3592" s="17">
        <v>1</v>
      </c>
      <c r="N3592" s="24"/>
      <c r="O3592" s="80">
        <f>MATCH(C3592,大汇总!$A$2:$A$6000,0)</f>
        <v>60</v>
      </c>
      <c r="P3592">
        <f t="shared" ca="1" si="170"/>
        <v>0.46355925207825055</v>
      </c>
    </row>
    <row r="3593" spans="1:16" ht="70.150000000000006" hidden="1" customHeight="1">
      <c r="A3593" s="80" t="s">
        <v>16116</v>
      </c>
      <c r="B3593" s="1">
        <v>692</v>
      </c>
      <c r="C3593" s="2" t="s">
        <v>8093</v>
      </c>
      <c r="D3593" s="1" t="s">
        <v>8094</v>
      </c>
      <c r="E3593" s="1" t="str">
        <f t="shared" si="168"/>
        <v/>
      </c>
      <c r="G3593" s="1"/>
      <c r="H3593" s="9">
        <v>2</v>
      </c>
      <c r="I3593" s="17" t="str">
        <f t="shared" si="169"/>
        <v>√</v>
      </c>
      <c r="J3593" s="2" t="s">
        <v>8095</v>
      </c>
      <c r="K3593" s="2" t="s">
        <v>8094</v>
      </c>
      <c r="L3593" s="2" t="s">
        <v>8048</v>
      </c>
      <c r="M3593" s="17">
        <v>2</v>
      </c>
      <c r="N3593" s="38"/>
      <c r="O3593" s="80">
        <f>MATCH(C3593,大汇总!$A$2:$A$6000,0)</f>
        <v>2138</v>
      </c>
      <c r="P3593">
        <f t="shared" ca="1" si="170"/>
        <v>8.3631478815980764E-2</v>
      </c>
    </row>
    <row r="3594" spans="1:16" ht="70.150000000000006" hidden="1" customHeight="1">
      <c r="A3594" s="80" t="s">
        <v>16120</v>
      </c>
      <c r="B3594" s="54">
        <v>692</v>
      </c>
      <c r="C3594" s="2" t="s">
        <v>15121</v>
      </c>
      <c r="D3594" s="1" t="s">
        <v>15389</v>
      </c>
      <c r="E3594" s="9" t="str">
        <f t="shared" si="168"/>
        <v/>
      </c>
      <c r="G3594" s="9" t="s">
        <v>17860</v>
      </c>
      <c r="H3594" s="9"/>
      <c r="I3594" s="17" t="str">
        <f t="shared" si="169"/>
        <v/>
      </c>
      <c r="J3594" s="2" t="s">
        <v>14305</v>
      </c>
      <c r="K3594" s="2" t="s">
        <v>14306</v>
      </c>
      <c r="L3594" s="2" t="s">
        <v>14307</v>
      </c>
      <c r="M3594" s="17">
        <v>1</v>
      </c>
      <c r="N3594" s="25"/>
      <c r="O3594" s="80">
        <f>MATCH(C3594,大汇总!$A$2:$A$6000,0)</f>
        <v>4436</v>
      </c>
      <c r="P3594">
        <f t="shared" ca="1" si="170"/>
        <v>0.22647107222115836</v>
      </c>
    </row>
    <row r="3595" spans="1:16" ht="70.150000000000006" hidden="1" customHeight="1">
      <c r="A3595" s="80" t="s">
        <v>16115</v>
      </c>
      <c r="B3595" s="1">
        <v>693</v>
      </c>
      <c r="C3595" s="2" t="s">
        <v>15872</v>
      </c>
      <c r="D3595" s="1" t="s">
        <v>5806</v>
      </c>
      <c r="E3595" s="1" t="str">
        <f t="shared" si="168"/>
        <v/>
      </c>
      <c r="F3595" s="80" t="s">
        <v>17909</v>
      </c>
      <c r="G3595" s="9" t="s">
        <v>17860</v>
      </c>
      <c r="H3595" s="9"/>
      <c r="I3595" s="17" t="str">
        <f t="shared" si="169"/>
        <v/>
      </c>
      <c r="J3595" s="2" t="s">
        <v>5808</v>
      </c>
      <c r="K3595" s="2" t="s">
        <v>5807</v>
      </c>
      <c r="L3595" s="2" t="s">
        <v>5806</v>
      </c>
      <c r="M3595" s="17">
        <v>3</v>
      </c>
      <c r="N3595" s="24"/>
      <c r="O3595" s="80">
        <f>MATCH(C3595,大汇总!$A$2:$A$6000,0)</f>
        <v>2291</v>
      </c>
      <c r="P3595">
        <f t="shared" ca="1" si="170"/>
        <v>0.25324176515097552</v>
      </c>
    </row>
    <row r="3596" spans="1:16" ht="70.150000000000006" hidden="1" customHeight="1">
      <c r="A3596" s="80" t="s">
        <v>16116</v>
      </c>
      <c r="B3596" s="1">
        <v>693</v>
      </c>
      <c r="C3596" s="2" t="s">
        <v>8096</v>
      </c>
      <c r="D3596" s="1" t="s">
        <v>8097</v>
      </c>
      <c r="E3596" s="1" t="str">
        <f t="shared" si="168"/>
        <v/>
      </c>
      <c r="G3596" s="1"/>
      <c r="H3596" s="9">
        <v>2</v>
      </c>
      <c r="I3596" s="17" t="str">
        <f t="shared" si="169"/>
        <v>√</v>
      </c>
      <c r="J3596" s="2" t="s">
        <v>8098</v>
      </c>
      <c r="K3596" s="2" t="s">
        <v>8097</v>
      </c>
      <c r="L3596" s="2" t="s">
        <v>8099</v>
      </c>
      <c r="M3596" s="17">
        <v>2</v>
      </c>
      <c r="N3596" s="38"/>
      <c r="O3596" s="80">
        <f>MATCH(C3596,大汇总!$A$2:$A$6000,0)</f>
        <v>2871</v>
      </c>
      <c r="P3596">
        <f t="shared" ca="1" si="170"/>
        <v>0.62632028963957209</v>
      </c>
    </row>
    <row r="3597" spans="1:16" ht="70.150000000000006" hidden="1" customHeight="1">
      <c r="A3597" s="80" t="s">
        <v>16114</v>
      </c>
      <c r="B3597" s="1">
        <v>693</v>
      </c>
      <c r="C3597" s="2" t="s">
        <v>3270</v>
      </c>
      <c r="D3597" s="1" t="s">
        <v>1972</v>
      </c>
      <c r="E3597" s="1" t="str">
        <f t="shared" si="168"/>
        <v/>
      </c>
      <c r="G3597" s="1"/>
      <c r="H3597" s="9"/>
      <c r="I3597" s="1" t="str">
        <f t="shared" si="169"/>
        <v/>
      </c>
      <c r="J3597" s="2" t="s">
        <v>1972</v>
      </c>
      <c r="K3597" s="2" t="s">
        <v>1973</v>
      </c>
      <c r="L3597" s="2" t="s">
        <v>1974</v>
      </c>
      <c r="M3597" s="1">
        <v>1</v>
      </c>
      <c r="N3597" s="33"/>
      <c r="O3597" s="80" t="e">
        <f>MATCH(C3597,大汇总!$A$2:$A$6000,0)</f>
        <v>#N/A</v>
      </c>
      <c r="P3597">
        <f t="shared" ca="1" si="170"/>
        <v>0.74232727263119613</v>
      </c>
    </row>
    <row r="3598" spans="1:16" ht="70.150000000000006" hidden="1" customHeight="1">
      <c r="A3598" s="80" t="s">
        <v>16120</v>
      </c>
      <c r="B3598" s="54">
        <v>693</v>
      </c>
      <c r="C3598" s="2" t="s">
        <v>15122</v>
      </c>
      <c r="D3598" s="1" t="s">
        <v>15390</v>
      </c>
      <c r="E3598" s="9" t="str">
        <f t="shared" si="168"/>
        <v/>
      </c>
      <c r="G3598" s="9" t="s">
        <v>17860</v>
      </c>
      <c r="H3598" s="9"/>
      <c r="I3598" s="17" t="str">
        <f t="shared" si="169"/>
        <v/>
      </c>
      <c r="J3598" s="2" t="s">
        <v>14308</v>
      </c>
      <c r="K3598" s="2" t="s">
        <v>14309</v>
      </c>
      <c r="L3598" s="2" t="s">
        <v>14310</v>
      </c>
      <c r="M3598" s="17">
        <v>2</v>
      </c>
      <c r="N3598" s="25"/>
      <c r="O3598" s="80">
        <f>MATCH(C3598,大汇总!$A$2:$A$6000,0)</f>
        <v>4433</v>
      </c>
      <c r="P3598">
        <f t="shared" ca="1" si="170"/>
        <v>0.66323073729405391</v>
      </c>
    </row>
    <row r="3599" spans="1:16" ht="70.150000000000006" hidden="1" customHeight="1">
      <c r="A3599" s="80" t="s">
        <v>16115</v>
      </c>
      <c r="B3599" s="1">
        <v>694</v>
      </c>
      <c r="C3599" s="2" t="s">
        <v>15873</v>
      </c>
      <c r="D3599" s="1" t="s">
        <v>5809</v>
      </c>
      <c r="E3599" s="1" t="str">
        <f t="shared" si="168"/>
        <v/>
      </c>
      <c r="F3599" s="80" t="s">
        <v>17909</v>
      </c>
      <c r="G3599" s="9" t="s">
        <v>17860</v>
      </c>
      <c r="H3599" s="9"/>
      <c r="I3599" s="17" t="str">
        <f t="shared" si="169"/>
        <v/>
      </c>
      <c r="J3599" s="2" t="s">
        <v>5811</v>
      </c>
      <c r="K3599" s="2" t="s">
        <v>5810</v>
      </c>
      <c r="L3599" s="2" t="s">
        <v>5809</v>
      </c>
      <c r="M3599" s="17">
        <v>3</v>
      </c>
      <c r="N3599" s="24"/>
      <c r="O3599" s="80">
        <f>MATCH(C3599,大汇总!$A$2:$A$6000,0)</f>
        <v>1030</v>
      </c>
      <c r="P3599">
        <f t="shared" ca="1" si="170"/>
        <v>0.48803418021158729</v>
      </c>
    </row>
    <row r="3600" spans="1:16" ht="70.150000000000006" hidden="1" customHeight="1">
      <c r="A3600" s="80" t="s">
        <v>16116</v>
      </c>
      <c r="B3600" s="1">
        <v>694</v>
      </c>
      <c r="C3600" s="35" t="s">
        <v>8100</v>
      </c>
      <c r="D3600" s="1" t="s">
        <v>8101</v>
      </c>
      <c r="E3600" s="1" t="str">
        <f t="shared" si="168"/>
        <v/>
      </c>
      <c r="F3600" s="89"/>
      <c r="G3600" s="34" t="s">
        <v>17859</v>
      </c>
      <c r="H3600" s="36">
        <v>2</v>
      </c>
      <c r="I3600" s="37" t="str">
        <f t="shared" si="169"/>
        <v>√</v>
      </c>
      <c r="J3600" s="35" t="s">
        <v>8102</v>
      </c>
      <c r="K3600" s="35" t="s">
        <v>8101</v>
      </c>
      <c r="L3600" s="35" t="s">
        <v>8103</v>
      </c>
      <c r="M3600" s="17">
        <v>2</v>
      </c>
      <c r="N3600" s="38"/>
      <c r="O3600" s="80">
        <f>MATCH(C3600,大汇总!$A$2:$A$6000,0)</f>
        <v>4879</v>
      </c>
      <c r="P3600">
        <f t="shared" ca="1" si="170"/>
        <v>0.46129436534805379</v>
      </c>
    </row>
    <row r="3601" spans="1:16" ht="70.150000000000006" hidden="1" customHeight="1">
      <c r="A3601" s="80" t="s">
        <v>16114</v>
      </c>
      <c r="B3601" s="1">
        <v>694</v>
      </c>
      <c r="C3601" s="2" t="s">
        <v>3271</v>
      </c>
      <c r="D3601" s="1" t="s">
        <v>3272</v>
      </c>
      <c r="E3601" s="1" t="str">
        <f t="shared" si="168"/>
        <v/>
      </c>
      <c r="G3601" s="1" t="s">
        <v>17862</v>
      </c>
      <c r="H3601" s="9">
        <v>2</v>
      </c>
      <c r="I3601" s="1" t="str">
        <f t="shared" si="169"/>
        <v>√</v>
      </c>
      <c r="J3601" s="2" t="s">
        <v>3273</v>
      </c>
      <c r="K3601" s="2" t="s">
        <v>3272</v>
      </c>
      <c r="L3601" s="2" t="s">
        <v>3274</v>
      </c>
      <c r="M3601" s="1">
        <v>2</v>
      </c>
      <c r="N3601" s="33"/>
      <c r="O3601" s="80">
        <f>MATCH(C3601,大汇总!$A$2:$A$6000,0)</f>
        <v>3828</v>
      </c>
      <c r="P3601">
        <f t="shared" ca="1" si="170"/>
        <v>0.7261722671921681</v>
      </c>
    </row>
    <row r="3602" spans="1:16" ht="70.150000000000006" hidden="1" customHeight="1">
      <c r="A3602" s="80" t="s">
        <v>16120</v>
      </c>
      <c r="B3602" s="54">
        <v>694</v>
      </c>
      <c r="C3602" s="2" t="s">
        <v>15123</v>
      </c>
      <c r="D3602" s="1" t="s">
        <v>15391</v>
      </c>
      <c r="E3602" s="9" t="str">
        <f t="shared" si="168"/>
        <v/>
      </c>
      <c r="G3602" s="9" t="s">
        <v>17860</v>
      </c>
      <c r="H3602" s="9"/>
      <c r="I3602" s="17" t="str">
        <f t="shared" si="169"/>
        <v/>
      </c>
      <c r="J3602" s="2" t="s">
        <v>14311</v>
      </c>
      <c r="K3602" s="2" t="s">
        <v>14312</v>
      </c>
      <c r="L3602" s="2" t="s">
        <v>8556</v>
      </c>
      <c r="M3602" s="17">
        <v>2</v>
      </c>
      <c r="N3602" s="25"/>
      <c r="O3602" s="80">
        <f>MATCH(C3602,大汇总!$A$2:$A$6000,0)</f>
        <v>169</v>
      </c>
      <c r="P3602">
        <f t="shared" ca="1" si="170"/>
        <v>0.26760406513674906</v>
      </c>
    </row>
    <row r="3603" spans="1:16" ht="70.150000000000006" hidden="1" customHeight="1">
      <c r="A3603" s="80" t="s">
        <v>16115</v>
      </c>
      <c r="B3603" s="1">
        <v>695</v>
      </c>
      <c r="C3603" s="2" t="s">
        <v>15874</v>
      </c>
      <c r="D3603" s="1" t="s">
        <v>4718</v>
      </c>
      <c r="E3603" s="1" t="str">
        <f t="shared" si="168"/>
        <v/>
      </c>
      <c r="F3603" s="80" t="s">
        <v>17909</v>
      </c>
      <c r="G3603" s="9" t="s">
        <v>17860</v>
      </c>
      <c r="H3603" s="9"/>
      <c r="I3603" s="17" t="str">
        <f t="shared" si="169"/>
        <v/>
      </c>
      <c r="J3603" s="2" t="s">
        <v>4716</v>
      </c>
      <c r="K3603" s="2" t="s">
        <v>4718</v>
      </c>
      <c r="L3603" s="2" t="s">
        <v>4717</v>
      </c>
      <c r="M3603" s="17">
        <v>2</v>
      </c>
      <c r="N3603" s="24"/>
      <c r="O3603" s="80">
        <f>MATCH(C3603,大汇总!$A$2:$A$6000,0)</f>
        <v>1029</v>
      </c>
      <c r="P3603">
        <f t="shared" ca="1" si="170"/>
        <v>0.80952641468661835</v>
      </c>
    </row>
    <row r="3604" spans="1:16" ht="70.150000000000006" hidden="1" customHeight="1">
      <c r="A3604" s="80" t="s">
        <v>16116</v>
      </c>
      <c r="B3604" s="1">
        <v>695</v>
      </c>
      <c r="C3604" s="2" t="s">
        <v>8104</v>
      </c>
      <c r="D3604" s="1" t="s">
        <v>8105</v>
      </c>
      <c r="E3604" s="1" t="str">
        <f t="shared" si="168"/>
        <v/>
      </c>
      <c r="G3604" s="1"/>
      <c r="H3604" s="9">
        <v>3</v>
      </c>
      <c r="I3604" s="17" t="str">
        <f t="shared" si="169"/>
        <v>√</v>
      </c>
      <c r="J3604" s="2" t="s">
        <v>8107</v>
      </c>
      <c r="K3604" s="2" t="s">
        <v>8106</v>
      </c>
      <c r="L3604" s="2" t="s">
        <v>8105</v>
      </c>
      <c r="M3604" s="17">
        <v>3</v>
      </c>
      <c r="N3604" s="38"/>
      <c r="O3604" s="80">
        <f>MATCH(C3604,大汇总!$A$2:$A$6000,0)</f>
        <v>2029</v>
      </c>
      <c r="P3604">
        <f t="shared" ca="1" si="170"/>
        <v>0.33735876215367255</v>
      </c>
    </row>
    <row r="3605" spans="1:16" ht="70.150000000000006" hidden="1" customHeight="1">
      <c r="A3605" s="80" t="s">
        <v>16114</v>
      </c>
      <c r="B3605" s="1">
        <v>695</v>
      </c>
      <c r="C3605" s="2" t="s">
        <v>3275</v>
      </c>
      <c r="D3605" s="1" t="s">
        <v>3276</v>
      </c>
      <c r="E3605" s="1" t="str">
        <f t="shared" si="168"/>
        <v/>
      </c>
      <c r="G3605" s="1"/>
      <c r="H3605" s="9"/>
      <c r="I3605" s="1" t="str">
        <f t="shared" si="169"/>
        <v/>
      </c>
      <c r="J3605" s="2" t="s">
        <v>3277</v>
      </c>
      <c r="K3605" s="2" t="s">
        <v>3276</v>
      </c>
      <c r="L3605" s="2" t="s">
        <v>3278</v>
      </c>
      <c r="M3605" s="1">
        <v>2</v>
      </c>
      <c r="N3605" s="33"/>
      <c r="O3605" s="80">
        <f>MATCH(C3605,大汇总!$A$2:$A$6000,0)</f>
        <v>5127</v>
      </c>
      <c r="P3605">
        <f t="shared" ca="1" si="170"/>
        <v>0.77092579675149686</v>
      </c>
    </row>
    <row r="3606" spans="1:16" ht="70.150000000000006" hidden="1" customHeight="1">
      <c r="A3606" s="80" t="s">
        <v>16120</v>
      </c>
      <c r="B3606" s="54">
        <v>695</v>
      </c>
      <c r="C3606" s="2" t="s">
        <v>15124</v>
      </c>
      <c r="D3606" s="1" t="s">
        <v>15392</v>
      </c>
      <c r="E3606" s="9" t="str">
        <f t="shared" si="168"/>
        <v/>
      </c>
      <c r="G3606" s="9" t="s">
        <v>17860</v>
      </c>
      <c r="H3606" s="9"/>
      <c r="I3606" s="17" t="str">
        <f t="shared" si="169"/>
        <v/>
      </c>
      <c r="J3606" s="2" t="s">
        <v>14313</v>
      </c>
      <c r="K3606" s="2" t="s">
        <v>8560</v>
      </c>
      <c r="L3606" s="2" t="s">
        <v>8561</v>
      </c>
      <c r="M3606" s="17">
        <v>1</v>
      </c>
      <c r="N3606" s="25"/>
      <c r="O3606" s="80" t="e">
        <f>MATCH(C3606,大汇总!$A$2:$A$6000,0)</f>
        <v>#N/A</v>
      </c>
      <c r="P3606">
        <f t="shared" ca="1" si="170"/>
        <v>0.38494806842836748</v>
      </c>
    </row>
    <row r="3607" spans="1:16" ht="70.150000000000006" hidden="1" customHeight="1">
      <c r="A3607" s="80" t="s">
        <v>16115</v>
      </c>
      <c r="B3607" s="1">
        <v>696</v>
      </c>
      <c r="C3607" s="2" t="s">
        <v>15875</v>
      </c>
      <c r="D3607" s="1" t="s">
        <v>5812</v>
      </c>
      <c r="E3607" s="1" t="str">
        <f t="shared" si="168"/>
        <v/>
      </c>
      <c r="F3607" s="80" t="s">
        <v>17909</v>
      </c>
      <c r="G3607" s="9" t="s">
        <v>17860</v>
      </c>
      <c r="H3607" s="9"/>
      <c r="I3607" s="17" t="str">
        <f t="shared" si="169"/>
        <v/>
      </c>
      <c r="J3607" s="2" t="s">
        <v>5812</v>
      </c>
      <c r="K3607" s="2" t="s">
        <v>5813</v>
      </c>
      <c r="L3607" s="2" t="s">
        <v>5814</v>
      </c>
      <c r="M3607" s="17">
        <v>1</v>
      </c>
      <c r="N3607" s="24"/>
      <c r="O3607" s="80">
        <f>MATCH(C3607,大汇总!$A$2:$A$6000,0)</f>
        <v>4807</v>
      </c>
      <c r="P3607">
        <f t="shared" ca="1" si="170"/>
        <v>0.6552203045831505</v>
      </c>
    </row>
    <row r="3608" spans="1:16" ht="70.150000000000006" hidden="1" customHeight="1">
      <c r="A3608" s="80" t="s">
        <v>16116</v>
      </c>
      <c r="B3608" s="1">
        <v>696</v>
      </c>
      <c r="C3608" s="2" t="s">
        <v>8108</v>
      </c>
      <c r="D3608" s="1" t="s">
        <v>8109</v>
      </c>
      <c r="E3608" s="1" t="str">
        <f t="shared" si="168"/>
        <v/>
      </c>
      <c r="G3608" s="1"/>
      <c r="H3608" s="9">
        <v>1</v>
      </c>
      <c r="I3608" s="17" t="str">
        <f t="shared" si="169"/>
        <v>√</v>
      </c>
      <c r="J3608" s="2" t="s">
        <v>8109</v>
      </c>
      <c r="K3608" s="2" t="s">
        <v>8110</v>
      </c>
      <c r="L3608" s="2" t="s">
        <v>8111</v>
      </c>
      <c r="M3608" s="17">
        <v>1</v>
      </c>
      <c r="N3608" s="38"/>
      <c r="O3608" s="80">
        <f>MATCH(C3608,大汇总!$A$2:$A$6000,0)</f>
        <v>5229</v>
      </c>
      <c r="P3608">
        <f t="shared" ca="1" si="170"/>
        <v>0.51586350692403504</v>
      </c>
    </row>
    <row r="3609" spans="1:16" ht="70.150000000000006" hidden="1" customHeight="1">
      <c r="A3609" s="80" t="s">
        <v>16114</v>
      </c>
      <c r="B3609" s="1">
        <v>696</v>
      </c>
      <c r="C3609" s="2" t="s">
        <v>3279</v>
      </c>
      <c r="D3609" s="1" t="s">
        <v>3280</v>
      </c>
      <c r="E3609" s="1" t="str">
        <f t="shared" si="168"/>
        <v/>
      </c>
      <c r="G3609" s="1"/>
      <c r="H3609" s="9"/>
      <c r="I3609" s="1" t="str">
        <f t="shared" si="169"/>
        <v/>
      </c>
      <c r="J3609" s="2" t="s">
        <v>1999</v>
      </c>
      <c r="K3609" s="2" t="s">
        <v>3280</v>
      </c>
      <c r="L3609" s="2" t="s">
        <v>3281</v>
      </c>
      <c r="M3609" s="1">
        <v>2</v>
      </c>
      <c r="N3609" s="33"/>
      <c r="O3609" s="80">
        <f>MATCH(C3609,大汇总!$A$2:$A$6000,0)</f>
        <v>4753</v>
      </c>
      <c r="P3609">
        <f t="shared" ca="1" si="170"/>
        <v>0.29495928303624652</v>
      </c>
    </row>
    <row r="3610" spans="1:16" ht="70.150000000000006" hidden="1" customHeight="1">
      <c r="A3610" s="80" t="s">
        <v>16120</v>
      </c>
      <c r="B3610" s="54">
        <v>696</v>
      </c>
      <c r="C3610" s="2" t="s">
        <v>15125</v>
      </c>
      <c r="D3610" s="1" t="s">
        <v>15393</v>
      </c>
      <c r="E3610" s="9" t="str">
        <f t="shared" si="168"/>
        <v/>
      </c>
      <c r="F3610" s="9" t="s">
        <v>17901</v>
      </c>
      <c r="G3610" s="9" t="s">
        <v>17857</v>
      </c>
      <c r="H3610" s="9"/>
      <c r="I3610" s="17" t="str">
        <f t="shared" si="169"/>
        <v/>
      </c>
      <c r="J3610" s="2" t="s">
        <v>8565</v>
      </c>
      <c r="K3610" s="2" t="s">
        <v>14314</v>
      </c>
      <c r="L3610" s="2" t="s">
        <v>8563</v>
      </c>
      <c r="M3610" s="17">
        <v>3</v>
      </c>
      <c r="N3610" s="25"/>
      <c r="O3610" s="80" t="e">
        <f>MATCH(C3610,大汇总!$A$2:$A$6000,0)</f>
        <v>#N/A</v>
      </c>
      <c r="P3610">
        <f t="shared" ca="1" si="170"/>
        <v>0.65118666985001949</v>
      </c>
    </row>
    <row r="3611" spans="1:16" ht="70.150000000000006" hidden="1" customHeight="1">
      <c r="A3611" s="80" t="s">
        <v>16115</v>
      </c>
      <c r="B3611" s="1">
        <v>697</v>
      </c>
      <c r="C3611" s="2" t="s">
        <v>15876</v>
      </c>
      <c r="D3611" s="1">
        <v>5.2999999999999999E-2</v>
      </c>
      <c r="E3611" s="1" t="str">
        <f t="shared" si="168"/>
        <v/>
      </c>
      <c r="F3611" s="80" t="s">
        <v>17909</v>
      </c>
      <c r="G3611" s="9" t="s">
        <v>17860</v>
      </c>
      <c r="H3611" s="9"/>
      <c r="I3611" s="17" t="str">
        <f t="shared" si="169"/>
        <v/>
      </c>
      <c r="J3611" s="2">
        <v>6.2E-2</v>
      </c>
      <c r="K3611" s="2">
        <v>2.8000000000000001E-2</v>
      </c>
      <c r="L3611" s="2">
        <v>5.2999999999999999E-2</v>
      </c>
      <c r="M3611" s="17">
        <v>3</v>
      </c>
      <c r="N3611" s="24"/>
      <c r="O3611" s="80">
        <f>MATCH(C3611,大汇总!$A$2:$A$6000,0)</f>
        <v>3392</v>
      </c>
      <c r="P3611">
        <f t="shared" ca="1" si="170"/>
        <v>0.24218067978639535</v>
      </c>
    </row>
    <row r="3612" spans="1:16" ht="70.150000000000006" hidden="1" customHeight="1">
      <c r="A3612" s="80" t="s">
        <v>16116</v>
      </c>
      <c r="B3612" s="1">
        <v>697</v>
      </c>
      <c r="C3612" s="2" t="s">
        <v>8112</v>
      </c>
      <c r="D3612" s="1" t="s">
        <v>8113</v>
      </c>
      <c r="E3612" s="1" t="str">
        <f t="shared" si="168"/>
        <v/>
      </c>
      <c r="G3612" s="1"/>
      <c r="H3612" s="9">
        <v>1</v>
      </c>
      <c r="I3612" s="17" t="str">
        <f t="shared" si="169"/>
        <v>√</v>
      </c>
      <c r="J3612" s="2" t="s">
        <v>8113</v>
      </c>
      <c r="K3612" s="2" t="s">
        <v>8114</v>
      </c>
      <c r="L3612" s="2" t="s">
        <v>8115</v>
      </c>
      <c r="M3612" s="17">
        <v>1</v>
      </c>
      <c r="N3612" s="38"/>
      <c r="O3612" s="80">
        <f>MATCH(C3612,大汇总!$A$2:$A$6000,0)</f>
        <v>2139</v>
      </c>
      <c r="P3612">
        <f t="shared" ca="1" si="170"/>
        <v>0.74788468506320838</v>
      </c>
    </row>
    <row r="3613" spans="1:16" ht="70.150000000000006" hidden="1" customHeight="1">
      <c r="A3613" s="80" t="s">
        <v>16120</v>
      </c>
      <c r="B3613" s="54">
        <v>697</v>
      </c>
      <c r="C3613" s="2" t="s">
        <v>15126</v>
      </c>
      <c r="D3613" s="1" t="s">
        <v>15394</v>
      </c>
      <c r="E3613" s="9" t="str">
        <f t="shared" si="168"/>
        <v/>
      </c>
      <c r="F3613" s="1" t="s">
        <v>17901</v>
      </c>
      <c r="G3613" s="9" t="s">
        <v>17857</v>
      </c>
      <c r="H3613" s="9"/>
      <c r="I3613" s="17" t="str">
        <f t="shared" si="169"/>
        <v/>
      </c>
      <c r="J3613" s="2" t="s">
        <v>8567</v>
      </c>
      <c r="K3613" s="2" t="s">
        <v>14315</v>
      </c>
      <c r="L3613" s="2" t="s">
        <v>14316</v>
      </c>
      <c r="M3613" s="17">
        <v>1</v>
      </c>
      <c r="N3613" s="25"/>
      <c r="O3613" s="80">
        <f>MATCH(C3613,大汇总!$A$2:$A$6000,0)</f>
        <v>4357</v>
      </c>
      <c r="P3613">
        <f t="shared" ca="1" si="170"/>
        <v>0.20565235160150597</v>
      </c>
    </row>
    <row r="3614" spans="1:16" ht="70.150000000000006" hidden="1" customHeight="1">
      <c r="A3614" s="80" t="s">
        <v>16115</v>
      </c>
      <c r="B3614" s="1">
        <v>698</v>
      </c>
      <c r="C3614" s="2" t="s">
        <v>15877</v>
      </c>
      <c r="D3614" s="1" t="s">
        <v>5815</v>
      </c>
      <c r="E3614" s="1" t="str">
        <f t="shared" si="168"/>
        <v/>
      </c>
      <c r="F3614" s="80" t="s">
        <v>17909</v>
      </c>
      <c r="G3614" s="9" t="s">
        <v>17860</v>
      </c>
      <c r="H3614" s="9"/>
      <c r="I3614" s="17" t="str">
        <f t="shared" si="169"/>
        <v/>
      </c>
      <c r="J3614" s="2" t="s">
        <v>5815</v>
      </c>
      <c r="K3614" s="2" t="s">
        <v>5816</v>
      </c>
      <c r="L3614" s="2" t="s">
        <v>5817</v>
      </c>
      <c r="M3614" s="17">
        <v>1</v>
      </c>
      <c r="N3614" s="24"/>
      <c r="O3614" s="80">
        <f>MATCH(C3614,大汇总!$A$2:$A$6000,0)</f>
        <v>2293</v>
      </c>
      <c r="P3614">
        <f t="shared" ca="1" si="170"/>
        <v>0.81152387186840169</v>
      </c>
    </row>
    <row r="3615" spans="1:16" ht="70.150000000000006" hidden="1" customHeight="1">
      <c r="A3615" s="80" t="s">
        <v>16116</v>
      </c>
      <c r="B3615" s="1">
        <v>698</v>
      </c>
      <c r="C3615" s="2" t="s">
        <v>8116</v>
      </c>
      <c r="D3615" s="1" t="s">
        <v>8117</v>
      </c>
      <c r="E3615" s="1" t="str">
        <f t="shared" si="168"/>
        <v/>
      </c>
      <c r="G3615" s="1"/>
      <c r="H3615" s="9">
        <v>1</v>
      </c>
      <c r="I3615" s="17" t="str">
        <f t="shared" si="169"/>
        <v>√</v>
      </c>
      <c r="J3615" s="2" t="s">
        <v>8117</v>
      </c>
      <c r="K3615" s="2" t="s">
        <v>8118</v>
      </c>
      <c r="L3615" s="2" t="s">
        <v>8119</v>
      </c>
      <c r="M3615" s="17">
        <v>1</v>
      </c>
      <c r="N3615" s="38"/>
      <c r="O3615" s="80">
        <f>MATCH(C3615,大汇总!$A$2:$A$6000,0)</f>
        <v>1888</v>
      </c>
      <c r="P3615">
        <f t="shared" ca="1" si="170"/>
        <v>0.33383303211624094</v>
      </c>
    </row>
    <row r="3616" spans="1:16" ht="70.150000000000006" hidden="1" customHeight="1">
      <c r="A3616" s="80" t="s">
        <v>16120</v>
      </c>
      <c r="B3616" s="54">
        <v>698</v>
      </c>
      <c r="C3616" s="2" t="s">
        <v>15127</v>
      </c>
      <c r="D3616" s="1" t="s">
        <v>15395</v>
      </c>
      <c r="E3616" s="9" t="str">
        <f t="shared" si="168"/>
        <v/>
      </c>
      <c r="G3616" s="9" t="s">
        <v>17860</v>
      </c>
      <c r="H3616" s="9"/>
      <c r="I3616" s="17" t="str">
        <f t="shared" si="169"/>
        <v/>
      </c>
      <c r="J3616" s="2" t="s">
        <v>8573</v>
      </c>
      <c r="K3616" s="2" t="s">
        <v>14317</v>
      </c>
      <c r="L3616" s="2" t="s">
        <v>8571</v>
      </c>
      <c r="M3616" s="17">
        <v>3</v>
      </c>
      <c r="N3616" s="25"/>
      <c r="O3616" s="80" t="e">
        <f>MATCH(C3616,大汇总!$A$2:$A$6000,0)</f>
        <v>#N/A</v>
      </c>
      <c r="P3616">
        <f t="shared" ca="1" si="170"/>
        <v>0.52011000510724548</v>
      </c>
    </row>
    <row r="3617" spans="1:16" ht="70.150000000000006" hidden="1" customHeight="1">
      <c r="A3617" s="80" t="s">
        <v>16115</v>
      </c>
      <c r="B3617" s="1">
        <v>699</v>
      </c>
      <c r="C3617" s="2" t="s">
        <v>15878</v>
      </c>
      <c r="D3617" s="1" t="s">
        <v>5818</v>
      </c>
      <c r="E3617" s="1" t="str">
        <f t="shared" si="168"/>
        <v/>
      </c>
      <c r="F3617" s="80" t="s">
        <v>17909</v>
      </c>
      <c r="G3617" s="9" t="s">
        <v>17860</v>
      </c>
      <c r="H3617" s="9"/>
      <c r="I3617" s="17" t="str">
        <f t="shared" si="169"/>
        <v/>
      </c>
      <c r="J3617" s="2" t="s">
        <v>5819</v>
      </c>
      <c r="K3617" s="2" t="s">
        <v>5818</v>
      </c>
      <c r="L3617" s="2" t="s">
        <v>5819</v>
      </c>
      <c r="M3617" s="17">
        <v>2</v>
      </c>
      <c r="N3617" s="24"/>
      <c r="O3617" s="80">
        <f>MATCH(C3617,大汇总!$A$2:$A$6000,0)</f>
        <v>3393</v>
      </c>
      <c r="P3617">
        <f t="shared" ca="1" si="170"/>
        <v>0.51676651428325937</v>
      </c>
    </row>
    <row r="3618" spans="1:16" ht="70.150000000000006" hidden="1" customHeight="1">
      <c r="A3618" s="80" t="s">
        <v>16120</v>
      </c>
      <c r="B3618" s="54">
        <v>699</v>
      </c>
      <c r="C3618" s="2" t="s">
        <v>15128</v>
      </c>
      <c r="D3618" s="1" t="s">
        <v>15396</v>
      </c>
      <c r="E3618" s="9" t="str">
        <f t="shared" si="168"/>
        <v/>
      </c>
      <c r="G3618" s="9" t="s">
        <v>17860</v>
      </c>
      <c r="H3618" s="9"/>
      <c r="I3618" s="17" t="str">
        <f t="shared" si="169"/>
        <v/>
      </c>
      <c r="J3618" s="2" t="s">
        <v>8577</v>
      </c>
      <c r="K3618" s="2" t="s">
        <v>14318</v>
      </c>
      <c r="L3618" s="2" t="s">
        <v>14319</v>
      </c>
      <c r="M3618" s="17">
        <v>3</v>
      </c>
      <c r="N3618" s="25"/>
      <c r="O3618" s="80">
        <f>MATCH(C3618,大汇总!$A$2:$A$6000,0)</f>
        <v>153</v>
      </c>
      <c r="P3618">
        <f t="shared" ca="1" si="170"/>
        <v>0.93910023265338172</v>
      </c>
    </row>
    <row r="3619" spans="1:16" ht="70.150000000000006" hidden="1" customHeight="1">
      <c r="A3619" s="80" t="s">
        <v>16115</v>
      </c>
      <c r="B3619" s="1">
        <v>700</v>
      </c>
      <c r="C3619" s="2" t="s">
        <v>15879</v>
      </c>
      <c r="D3619" s="1">
        <v>2.1527777777777781E-2</v>
      </c>
      <c r="E3619" s="1" t="str">
        <f t="shared" si="168"/>
        <v/>
      </c>
      <c r="F3619" s="80" t="s">
        <v>17909</v>
      </c>
      <c r="G3619" s="9" t="s">
        <v>17860</v>
      </c>
      <c r="H3619" s="9"/>
      <c r="I3619" s="17" t="str">
        <f t="shared" si="169"/>
        <v/>
      </c>
      <c r="J3619" s="2" t="s">
        <v>5820</v>
      </c>
      <c r="K3619" s="2">
        <v>2.1527777777777781E-2</v>
      </c>
      <c r="L3619" s="2">
        <v>2.2222222222222223E-2</v>
      </c>
      <c r="M3619" s="17">
        <v>2</v>
      </c>
      <c r="N3619" s="24"/>
      <c r="O3619" s="80">
        <f>MATCH(C3619,大汇总!$A$2:$A$6000,0)</f>
        <v>2294</v>
      </c>
      <c r="P3619">
        <f t="shared" ca="1" si="170"/>
        <v>0.40296690700763582</v>
      </c>
    </row>
    <row r="3620" spans="1:16" ht="70.150000000000006" hidden="1" customHeight="1">
      <c r="A3620" s="80" t="s">
        <v>16116</v>
      </c>
      <c r="B3620" s="1">
        <v>700</v>
      </c>
      <c r="C3620" s="35" t="s">
        <v>8120</v>
      </c>
      <c r="D3620" s="1" t="s">
        <v>8121</v>
      </c>
      <c r="E3620" s="1" t="str">
        <f t="shared" si="168"/>
        <v/>
      </c>
      <c r="F3620" s="89"/>
      <c r="G3620" s="34" t="s">
        <v>17859</v>
      </c>
      <c r="H3620" s="36">
        <v>2</v>
      </c>
      <c r="I3620" s="37" t="str">
        <f t="shared" si="169"/>
        <v>√</v>
      </c>
      <c r="J3620" s="35" t="s">
        <v>8122</v>
      </c>
      <c r="K3620" s="35" t="s">
        <v>8121</v>
      </c>
      <c r="L3620" s="35" t="s">
        <v>8123</v>
      </c>
      <c r="M3620" s="17">
        <v>2</v>
      </c>
      <c r="N3620" s="38"/>
      <c r="O3620" s="80">
        <f>MATCH(C3620,大汇总!$A$2:$A$6000,0)</f>
        <v>2553</v>
      </c>
      <c r="P3620">
        <f t="shared" ca="1" si="170"/>
        <v>0.70195097509723092</v>
      </c>
    </row>
    <row r="3621" spans="1:16" ht="70.150000000000006" hidden="1" customHeight="1">
      <c r="A3621" s="80" t="s">
        <v>16120</v>
      </c>
      <c r="B3621" s="54">
        <v>700</v>
      </c>
      <c r="C3621" s="2" t="s">
        <v>15129</v>
      </c>
      <c r="D3621" s="1">
        <v>0.79300000000000004</v>
      </c>
      <c r="E3621" s="9" t="str">
        <f t="shared" si="168"/>
        <v/>
      </c>
      <c r="G3621" s="9" t="s">
        <v>17860</v>
      </c>
      <c r="H3621" s="9"/>
      <c r="I3621" s="17" t="str">
        <f t="shared" si="169"/>
        <v/>
      </c>
      <c r="J3621" s="1">
        <v>0.79600000000000004</v>
      </c>
      <c r="K3621" s="1">
        <v>0.79700000000000004</v>
      </c>
      <c r="L3621" s="1">
        <v>0.79300000000000004</v>
      </c>
      <c r="M3621" s="17">
        <v>3</v>
      </c>
      <c r="N3621" s="25"/>
      <c r="O3621" s="80" t="e">
        <f>MATCH(C3621,大汇总!$A$2:$A$6000,0)</f>
        <v>#N/A</v>
      </c>
      <c r="P3621">
        <f t="shared" ca="1" si="170"/>
        <v>0.81533234174678937</v>
      </c>
    </row>
    <row r="3622" spans="1:16" ht="70.150000000000006" hidden="1" customHeight="1">
      <c r="A3622" s="80" t="s">
        <v>16115</v>
      </c>
      <c r="B3622" s="1">
        <v>701</v>
      </c>
      <c r="C3622" s="2" t="s">
        <v>15880</v>
      </c>
      <c r="D3622" s="1" t="s">
        <v>1383</v>
      </c>
      <c r="E3622" s="1" t="str">
        <f t="shared" si="168"/>
        <v/>
      </c>
      <c r="F3622" s="80" t="s">
        <v>17909</v>
      </c>
      <c r="G3622" s="9" t="s">
        <v>17860</v>
      </c>
      <c r="H3622" s="9"/>
      <c r="I3622" s="17" t="str">
        <f t="shared" si="169"/>
        <v/>
      </c>
      <c r="J3622" s="2" t="s">
        <v>5822</v>
      </c>
      <c r="K3622" s="2" t="s">
        <v>5821</v>
      </c>
      <c r="L3622" s="2" t="s">
        <v>1383</v>
      </c>
      <c r="M3622" s="17">
        <v>3</v>
      </c>
      <c r="N3622" s="24"/>
      <c r="O3622" s="80">
        <f>MATCH(C3622,大汇总!$A$2:$A$6000,0)</f>
        <v>3394</v>
      </c>
      <c r="P3622">
        <f t="shared" ca="1" si="170"/>
        <v>0.48277756805153971</v>
      </c>
    </row>
    <row r="3623" spans="1:16" ht="70.150000000000006" hidden="1" customHeight="1">
      <c r="A3623" s="80" t="s">
        <v>16116</v>
      </c>
      <c r="B3623" s="1">
        <v>701</v>
      </c>
      <c r="C3623" s="2" t="s">
        <v>8124</v>
      </c>
      <c r="D3623" s="1" t="s">
        <v>8125</v>
      </c>
      <c r="E3623" s="1" t="str">
        <f t="shared" si="168"/>
        <v/>
      </c>
      <c r="G3623" s="1"/>
      <c r="H3623" s="9">
        <v>1</v>
      </c>
      <c r="I3623" s="17" t="str">
        <f t="shared" si="169"/>
        <v>√</v>
      </c>
      <c r="J3623" s="2" t="s">
        <v>8125</v>
      </c>
      <c r="K3623" s="2" t="s">
        <v>8126</v>
      </c>
      <c r="L3623" s="2" t="s">
        <v>8127</v>
      </c>
      <c r="M3623" s="17">
        <v>1</v>
      </c>
      <c r="N3623" s="38"/>
      <c r="O3623" s="80">
        <f>MATCH(C3623,大汇总!$A$2:$A$6000,0)</f>
        <v>2568</v>
      </c>
      <c r="P3623">
        <f t="shared" ca="1" si="170"/>
        <v>0.53673378889520629</v>
      </c>
    </row>
    <row r="3624" spans="1:16" ht="70.150000000000006" hidden="1" customHeight="1">
      <c r="A3624" s="80" t="s">
        <v>16120</v>
      </c>
      <c r="B3624" s="54">
        <v>701</v>
      </c>
      <c r="C3624" s="2" t="s">
        <v>15130</v>
      </c>
      <c r="D3624" s="1">
        <v>0.79900000000000004</v>
      </c>
      <c r="E3624" s="9" t="str">
        <f t="shared" si="168"/>
        <v/>
      </c>
      <c r="G3624" s="9" t="s">
        <v>17860</v>
      </c>
      <c r="H3624" s="9"/>
      <c r="I3624" s="17" t="str">
        <f t="shared" si="169"/>
        <v/>
      </c>
      <c r="J3624" s="1">
        <v>0.79900000000000004</v>
      </c>
      <c r="K3624" s="1">
        <v>0.79600000000000004</v>
      </c>
      <c r="L3624" s="1">
        <v>0.79500000000000004</v>
      </c>
      <c r="M3624" s="17">
        <v>1</v>
      </c>
      <c r="N3624" s="25"/>
      <c r="O3624" s="80" t="e">
        <f>MATCH(C3624,大汇总!$A$2:$A$6000,0)</f>
        <v>#N/A</v>
      </c>
      <c r="P3624">
        <f t="shared" ca="1" si="170"/>
        <v>0.18204797788524851</v>
      </c>
    </row>
    <row r="3625" spans="1:16" ht="70.150000000000006" hidden="1" customHeight="1">
      <c r="A3625" s="80" t="s">
        <v>16115</v>
      </c>
      <c r="B3625" s="1">
        <v>702</v>
      </c>
      <c r="C3625" s="2" t="s">
        <v>15881</v>
      </c>
      <c r="D3625" s="1">
        <v>5</v>
      </c>
      <c r="E3625" s="1" t="str">
        <f t="shared" si="168"/>
        <v/>
      </c>
      <c r="F3625" s="80" t="s">
        <v>17909</v>
      </c>
      <c r="G3625" s="9" t="s">
        <v>17860</v>
      </c>
      <c r="H3625" s="9"/>
      <c r="I3625" s="17" t="str">
        <f t="shared" si="169"/>
        <v/>
      </c>
      <c r="J3625" s="2">
        <v>5</v>
      </c>
      <c r="K3625" s="2">
        <v>4.5</v>
      </c>
      <c r="L3625" s="2">
        <v>4.8</v>
      </c>
      <c r="M3625" s="17">
        <v>1</v>
      </c>
      <c r="N3625" s="24"/>
      <c r="O3625" s="80">
        <f>MATCH(C3625,大汇总!$A$2:$A$6000,0)</f>
        <v>2295</v>
      </c>
      <c r="P3625">
        <f t="shared" ca="1" si="170"/>
        <v>0.81835101221178841</v>
      </c>
    </row>
    <row r="3626" spans="1:16" ht="70.150000000000006" hidden="1" customHeight="1">
      <c r="A3626" s="80" t="s">
        <v>16116</v>
      </c>
      <c r="B3626" s="1">
        <v>702</v>
      </c>
      <c r="C3626" s="2" t="s">
        <v>8128</v>
      </c>
      <c r="D3626" s="1" t="s">
        <v>8129</v>
      </c>
      <c r="E3626" s="1" t="str">
        <f t="shared" si="168"/>
        <v/>
      </c>
      <c r="G3626" s="1"/>
      <c r="H3626" s="9">
        <v>2</v>
      </c>
      <c r="I3626" s="17" t="str">
        <f t="shared" si="169"/>
        <v>√</v>
      </c>
      <c r="J3626" s="2" t="s">
        <v>8130</v>
      </c>
      <c r="K3626" s="2" t="s">
        <v>8129</v>
      </c>
      <c r="L3626" s="2" t="s">
        <v>8131</v>
      </c>
      <c r="M3626" s="17">
        <v>2</v>
      </c>
      <c r="N3626" s="38"/>
      <c r="O3626" s="80">
        <f>MATCH(C3626,大汇总!$A$2:$A$6000,0)</f>
        <v>2569</v>
      </c>
      <c r="P3626">
        <f t="shared" ca="1" si="170"/>
        <v>0.17835417832054012</v>
      </c>
    </row>
    <row r="3627" spans="1:16" ht="70.150000000000006" hidden="1" customHeight="1">
      <c r="A3627" s="80" t="s">
        <v>16120</v>
      </c>
      <c r="B3627" s="54">
        <v>702</v>
      </c>
      <c r="C3627" s="2" t="s">
        <v>15131</v>
      </c>
      <c r="D3627" s="1">
        <v>0.79300000000000004</v>
      </c>
      <c r="E3627" s="9" t="str">
        <f t="shared" si="168"/>
        <v/>
      </c>
      <c r="G3627" s="9" t="s">
        <v>17860</v>
      </c>
      <c r="H3627" s="9">
        <v>3</v>
      </c>
      <c r="I3627" s="17" t="str">
        <f t="shared" si="169"/>
        <v>√</v>
      </c>
      <c r="J3627" s="1">
        <v>0.79600000000000004</v>
      </c>
      <c r="K3627" s="1">
        <v>0.79900000000000004</v>
      </c>
      <c r="L3627" s="1">
        <v>0.79300000000000004</v>
      </c>
      <c r="M3627" s="17">
        <v>3</v>
      </c>
      <c r="N3627" s="25"/>
      <c r="O3627" s="80" t="e">
        <f>MATCH(C3627,大汇总!$A$2:$A$6000,0)</f>
        <v>#N/A</v>
      </c>
      <c r="P3627">
        <f t="shared" ca="1" si="170"/>
        <v>0.67697081412494309</v>
      </c>
    </row>
    <row r="3628" spans="1:16" ht="70.150000000000006" hidden="1" customHeight="1">
      <c r="A3628" s="80" t="s">
        <v>16115</v>
      </c>
      <c r="B3628" s="1">
        <v>703</v>
      </c>
      <c r="C3628" s="2" t="s">
        <v>15882</v>
      </c>
      <c r="D3628" s="1">
        <v>640</v>
      </c>
      <c r="E3628" s="1" t="str">
        <f t="shared" si="168"/>
        <v/>
      </c>
      <c r="F3628" s="80" t="s">
        <v>17909</v>
      </c>
      <c r="G3628" s="9" t="s">
        <v>17860</v>
      </c>
      <c r="H3628" s="9"/>
      <c r="I3628" s="17" t="str">
        <f t="shared" si="169"/>
        <v/>
      </c>
      <c r="J3628" s="2">
        <v>580</v>
      </c>
      <c r="K3628" s="2">
        <v>640</v>
      </c>
      <c r="L3628" s="2">
        <v>680</v>
      </c>
      <c r="M3628" s="17">
        <v>2</v>
      </c>
      <c r="N3628" s="24"/>
      <c r="O3628" s="80">
        <f>MATCH(C3628,大汇总!$A$2:$A$6000,0)</f>
        <v>2296</v>
      </c>
      <c r="P3628">
        <f t="shared" ca="1" si="170"/>
        <v>0.27658585399595081</v>
      </c>
    </row>
    <row r="3629" spans="1:16" ht="70.150000000000006" hidden="1" customHeight="1">
      <c r="A3629" s="80" t="s">
        <v>16116</v>
      </c>
      <c r="B3629" s="1">
        <v>703</v>
      </c>
      <c r="C3629" s="2" t="s">
        <v>8132</v>
      </c>
      <c r="D3629" s="1" t="s">
        <v>8133</v>
      </c>
      <c r="E3629" s="1" t="str">
        <f t="shared" si="168"/>
        <v/>
      </c>
      <c r="G3629" s="1"/>
      <c r="H3629" s="9">
        <v>1</v>
      </c>
      <c r="I3629" s="17" t="str">
        <f t="shared" si="169"/>
        <v>√</v>
      </c>
      <c r="J3629" s="2" t="s">
        <v>8133</v>
      </c>
      <c r="K3629" s="2" t="s">
        <v>8134</v>
      </c>
      <c r="L3629" s="2" t="s">
        <v>8135</v>
      </c>
      <c r="M3629" s="17">
        <v>1</v>
      </c>
      <c r="N3629" s="38"/>
      <c r="O3629" s="80">
        <f>MATCH(C3629,大汇总!$A$2:$A$6000,0)</f>
        <v>3076</v>
      </c>
      <c r="P3629">
        <f t="shared" ca="1" si="170"/>
        <v>0.72930402699423091</v>
      </c>
    </row>
    <row r="3630" spans="1:16" ht="70.150000000000006" hidden="1" customHeight="1">
      <c r="A3630" s="80" t="s">
        <v>16120</v>
      </c>
      <c r="B3630" s="54">
        <v>703</v>
      </c>
      <c r="C3630" s="2" t="s">
        <v>15132</v>
      </c>
      <c r="D3630" s="1">
        <v>0.8</v>
      </c>
      <c r="E3630" s="9" t="str">
        <f t="shared" si="168"/>
        <v/>
      </c>
      <c r="G3630" s="9" t="s">
        <v>17860</v>
      </c>
      <c r="H3630" s="9"/>
      <c r="I3630" s="17" t="str">
        <f t="shared" si="169"/>
        <v/>
      </c>
      <c r="J3630" s="1">
        <v>0.8</v>
      </c>
      <c r="K3630" s="1">
        <v>0.79900000000000004</v>
      </c>
      <c r="L3630" s="1">
        <v>0.79600000000000004</v>
      </c>
      <c r="M3630" s="17">
        <v>1</v>
      </c>
      <c r="N3630" s="25"/>
      <c r="O3630" s="80" t="e">
        <f>MATCH(C3630,大汇总!$A$2:$A$6000,0)</f>
        <v>#N/A</v>
      </c>
      <c r="P3630">
        <f t="shared" ca="1" si="170"/>
        <v>0.51192850074632301</v>
      </c>
    </row>
    <row r="3631" spans="1:16" ht="70.150000000000006" hidden="1" customHeight="1">
      <c r="A3631" s="80" t="s">
        <v>16115</v>
      </c>
      <c r="B3631" s="1">
        <v>704</v>
      </c>
      <c r="C3631" s="2" t="s">
        <v>15883</v>
      </c>
      <c r="D3631" s="1" t="s">
        <v>5823</v>
      </c>
      <c r="E3631" s="1" t="str">
        <f t="shared" si="168"/>
        <v/>
      </c>
      <c r="F3631" s="80" t="s">
        <v>17909</v>
      </c>
      <c r="G3631" s="9" t="s">
        <v>17860</v>
      </c>
      <c r="H3631" s="9"/>
      <c r="I3631" s="17" t="str">
        <f t="shared" si="169"/>
        <v/>
      </c>
      <c r="J3631" s="2" t="s">
        <v>5824</v>
      </c>
      <c r="K3631" s="2" t="s">
        <v>5823</v>
      </c>
      <c r="L3631" s="2" t="s">
        <v>5825</v>
      </c>
      <c r="M3631" s="17">
        <v>2</v>
      </c>
      <c r="N3631" s="24"/>
      <c r="O3631" s="80">
        <f>MATCH(C3631,大汇总!$A$2:$A$6000,0)</f>
        <v>1031</v>
      </c>
      <c r="P3631">
        <f t="shared" ca="1" si="170"/>
        <v>0.99892807601221645</v>
      </c>
    </row>
    <row r="3632" spans="1:16" ht="70.150000000000006" hidden="1" customHeight="1">
      <c r="A3632" s="80" t="s">
        <v>16116</v>
      </c>
      <c r="B3632" s="1">
        <v>704</v>
      </c>
      <c r="C3632" s="2" t="s">
        <v>8136</v>
      </c>
      <c r="D3632" s="1" t="s">
        <v>8137</v>
      </c>
      <c r="E3632" s="1" t="str">
        <f t="shared" si="168"/>
        <v/>
      </c>
      <c r="G3632" s="1"/>
      <c r="H3632" s="9">
        <v>1</v>
      </c>
      <c r="I3632" s="17" t="str">
        <f t="shared" si="169"/>
        <v>√</v>
      </c>
      <c r="J3632" s="2" t="s">
        <v>8137</v>
      </c>
      <c r="K3632" s="2" t="s">
        <v>8138</v>
      </c>
      <c r="L3632" s="2" t="s">
        <v>8139</v>
      </c>
      <c r="M3632" s="17">
        <v>1</v>
      </c>
      <c r="N3632" s="38"/>
      <c r="O3632" s="80">
        <f>MATCH(C3632,大汇总!$A$2:$A$6000,0)</f>
        <v>5230</v>
      </c>
      <c r="P3632">
        <f t="shared" ca="1" si="170"/>
        <v>0.30340722361065764</v>
      </c>
    </row>
    <row r="3633" spans="1:16" ht="70.150000000000006" hidden="1" customHeight="1">
      <c r="A3633" s="80" t="s">
        <v>16120</v>
      </c>
      <c r="B3633" s="54">
        <v>704</v>
      </c>
      <c r="C3633" s="2" t="s">
        <v>15133</v>
      </c>
      <c r="D3633" s="1" t="s">
        <v>15397</v>
      </c>
      <c r="E3633" s="9" t="str">
        <f t="shared" si="168"/>
        <v/>
      </c>
      <c r="G3633" s="9" t="s">
        <v>17860</v>
      </c>
      <c r="H3633" s="9">
        <v>1</v>
      </c>
      <c r="I3633" s="17" t="str">
        <f t="shared" si="169"/>
        <v>√</v>
      </c>
      <c r="J3633" s="2" t="s">
        <v>8583</v>
      </c>
      <c r="K3633" s="2" t="s">
        <v>8584</v>
      </c>
      <c r="L3633" s="2" t="s">
        <v>14320</v>
      </c>
      <c r="M3633" s="17">
        <v>1</v>
      </c>
      <c r="N3633" s="25"/>
      <c r="O3633" s="80">
        <f>MATCH(C3633,大汇总!$A$2:$A$6000,0)</f>
        <v>4337</v>
      </c>
      <c r="P3633">
        <f t="shared" ca="1" si="170"/>
        <v>0.48754294595945313</v>
      </c>
    </row>
    <row r="3634" spans="1:16" ht="70.150000000000006" hidden="1" customHeight="1">
      <c r="A3634" s="80" t="s">
        <v>16115</v>
      </c>
      <c r="B3634" s="1">
        <v>705</v>
      </c>
      <c r="C3634" s="2" t="s">
        <v>15884</v>
      </c>
      <c r="D3634" s="1" t="s">
        <v>5826</v>
      </c>
      <c r="E3634" s="1" t="str">
        <f t="shared" si="168"/>
        <v/>
      </c>
      <c r="F3634" s="80" t="s">
        <v>17909</v>
      </c>
      <c r="G3634" s="9" t="s">
        <v>17860</v>
      </c>
      <c r="H3634" s="9"/>
      <c r="I3634" s="17" t="str">
        <f t="shared" si="169"/>
        <v/>
      </c>
      <c r="J3634" s="2" t="s">
        <v>5826</v>
      </c>
      <c r="K3634" s="2" t="s">
        <v>5827</v>
      </c>
      <c r="L3634" s="2" t="s">
        <v>5828</v>
      </c>
      <c r="M3634" s="17">
        <v>1</v>
      </c>
      <c r="N3634" s="24"/>
      <c r="O3634" s="80">
        <f>MATCH(C3634,大汇总!$A$2:$A$6000,0)</f>
        <v>2292</v>
      </c>
      <c r="P3634">
        <f t="shared" ca="1" si="170"/>
        <v>0.68799423821722883</v>
      </c>
    </row>
    <row r="3635" spans="1:16" ht="70.150000000000006" hidden="1" customHeight="1">
      <c r="A3635" s="80" t="s">
        <v>16116</v>
      </c>
      <c r="B3635" s="1">
        <v>705</v>
      </c>
      <c r="C3635" s="35" t="s">
        <v>8140</v>
      </c>
      <c r="D3635" s="1" t="s">
        <v>8141</v>
      </c>
      <c r="E3635" s="1" t="str">
        <f t="shared" si="168"/>
        <v/>
      </c>
      <c r="F3635" s="89"/>
      <c r="G3635" s="34" t="s">
        <v>17859</v>
      </c>
      <c r="H3635" s="36">
        <v>3</v>
      </c>
      <c r="I3635" s="37" t="str">
        <f t="shared" si="169"/>
        <v>√</v>
      </c>
      <c r="J3635" s="35" t="s">
        <v>8143</v>
      </c>
      <c r="K3635" s="35" t="s">
        <v>8142</v>
      </c>
      <c r="L3635" s="35" t="s">
        <v>8141</v>
      </c>
      <c r="M3635" s="17">
        <v>3</v>
      </c>
      <c r="N3635" s="38"/>
      <c r="O3635" s="80">
        <f>MATCH(C3635,大汇总!$A$2:$A$6000,0)</f>
        <v>5232</v>
      </c>
      <c r="P3635">
        <f t="shared" ca="1" si="170"/>
        <v>0.45174108994443929</v>
      </c>
    </row>
    <row r="3636" spans="1:16" ht="70.150000000000006" hidden="1" customHeight="1">
      <c r="A3636" s="80" t="s">
        <v>16120</v>
      </c>
      <c r="B3636" s="54">
        <v>705</v>
      </c>
      <c r="C3636" s="2" t="s">
        <v>15398</v>
      </c>
      <c r="D3636" s="1" t="s">
        <v>15399</v>
      </c>
      <c r="E3636" s="9" t="str">
        <f t="shared" si="168"/>
        <v/>
      </c>
      <c r="F3636" s="9" t="s">
        <v>17901</v>
      </c>
      <c r="G3636" s="1" t="s">
        <v>17857</v>
      </c>
      <c r="H3636" s="9">
        <v>2</v>
      </c>
      <c r="I3636" s="17" t="str">
        <f t="shared" si="169"/>
        <v>√</v>
      </c>
      <c r="J3636" s="2" t="s">
        <v>29471</v>
      </c>
      <c r="K3636" s="2" t="s">
        <v>8587</v>
      </c>
      <c r="L3636" s="2" t="s">
        <v>29472</v>
      </c>
      <c r="M3636" s="17">
        <v>2</v>
      </c>
      <c r="N3636" s="25"/>
      <c r="O3636" s="80">
        <f>MATCH(C3636,大汇总!$A$2:$A$6000,0)</f>
        <v>4333</v>
      </c>
      <c r="P3636">
        <f t="shared" ca="1" si="170"/>
        <v>0.99477759233099794</v>
      </c>
    </row>
    <row r="3637" spans="1:16" ht="70.150000000000006" hidden="1" customHeight="1">
      <c r="A3637" s="80" t="s">
        <v>16115</v>
      </c>
      <c r="B3637" s="1">
        <v>706</v>
      </c>
      <c r="C3637" s="2" t="s">
        <v>15885</v>
      </c>
      <c r="D3637" s="1">
        <v>2.76E-2</v>
      </c>
      <c r="E3637" s="1" t="str">
        <f t="shared" si="168"/>
        <v/>
      </c>
      <c r="F3637" s="80" t="s">
        <v>17909</v>
      </c>
      <c r="G3637" s="9" t="s">
        <v>17860</v>
      </c>
      <c r="H3637" s="9"/>
      <c r="I3637" s="17" t="str">
        <f t="shared" si="169"/>
        <v/>
      </c>
      <c r="J3637" s="2">
        <v>2.76E-2</v>
      </c>
      <c r="K3637" s="2">
        <v>6.9900000000000004E-2</v>
      </c>
      <c r="L3637" s="2">
        <v>4.6300000000000001E-2</v>
      </c>
      <c r="M3637" s="17">
        <v>1</v>
      </c>
      <c r="N3637" s="24"/>
      <c r="O3637" s="80">
        <f>MATCH(C3637,大汇总!$A$2:$A$6000,0)</f>
        <v>1051</v>
      </c>
      <c r="P3637">
        <f t="shared" ca="1" si="170"/>
        <v>0.20619960499347767</v>
      </c>
    </row>
    <row r="3638" spans="1:16" ht="70.150000000000006" hidden="1" customHeight="1">
      <c r="A3638" s="80" t="s">
        <v>16116</v>
      </c>
      <c r="B3638" s="1">
        <v>706</v>
      </c>
      <c r="C3638" s="2" t="s">
        <v>8144</v>
      </c>
      <c r="D3638" s="1" t="s">
        <v>8145</v>
      </c>
      <c r="E3638" s="1" t="str">
        <f t="shared" si="168"/>
        <v/>
      </c>
      <c r="G3638" s="1"/>
      <c r="H3638" s="9"/>
      <c r="I3638" s="17" t="str">
        <f t="shared" si="169"/>
        <v/>
      </c>
      <c r="J3638" s="2" t="s">
        <v>8147</v>
      </c>
      <c r="K3638" s="2" t="s">
        <v>8146</v>
      </c>
      <c r="L3638" s="2" t="s">
        <v>8145</v>
      </c>
      <c r="M3638" s="17">
        <v>3</v>
      </c>
      <c r="N3638" s="38"/>
      <c r="O3638" s="80">
        <f>MATCH(C3638,大汇总!$A$2:$A$6000,0)</f>
        <v>5233</v>
      </c>
      <c r="P3638">
        <f t="shared" ca="1" si="170"/>
        <v>2.8525938009473117E-2</v>
      </c>
    </row>
    <row r="3639" spans="1:16" ht="70.150000000000006" hidden="1" customHeight="1">
      <c r="A3639" s="80" t="s">
        <v>16120</v>
      </c>
      <c r="B3639" s="54">
        <v>706</v>
      </c>
      <c r="C3639" s="2" t="s">
        <v>15134</v>
      </c>
      <c r="D3639" s="1" t="s">
        <v>15400</v>
      </c>
      <c r="E3639" s="9" t="str">
        <f t="shared" si="168"/>
        <v/>
      </c>
      <c r="G3639" s="9" t="s">
        <v>17860</v>
      </c>
      <c r="H3639" s="9">
        <v>2</v>
      </c>
      <c r="I3639" s="17" t="str">
        <f t="shared" si="169"/>
        <v>√</v>
      </c>
      <c r="J3639" s="2" t="s">
        <v>14321</v>
      </c>
      <c r="K3639" s="2" t="s">
        <v>8591</v>
      </c>
      <c r="L3639" s="2" t="s">
        <v>14322</v>
      </c>
      <c r="M3639" s="17">
        <v>2</v>
      </c>
      <c r="N3639" s="25"/>
      <c r="O3639" s="80">
        <f>MATCH(C3639,大汇总!$A$2:$A$6000,0)</f>
        <v>4335</v>
      </c>
      <c r="P3639">
        <f t="shared" ca="1" si="170"/>
        <v>0.71433575838336438</v>
      </c>
    </row>
    <row r="3640" spans="1:16" ht="70.150000000000006" hidden="1" customHeight="1">
      <c r="A3640" s="80" t="s">
        <v>16115</v>
      </c>
      <c r="B3640" s="1">
        <v>707</v>
      </c>
      <c r="C3640" s="2" t="s">
        <v>15886</v>
      </c>
      <c r="D3640" s="1" t="s">
        <v>5829</v>
      </c>
      <c r="E3640" s="1" t="str">
        <f t="shared" si="168"/>
        <v/>
      </c>
      <c r="F3640" s="80" t="s">
        <v>17909</v>
      </c>
      <c r="G3640" s="9" t="s">
        <v>17860</v>
      </c>
      <c r="H3640" s="9"/>
      <c r="I3640" s="17" t="str">
        <f t="shared" si="169"/>
        <v/>
      </c>
      <c r="J3640" s="2" t="s">
        <v>5831</v>
      </c>
      <c r="K3640" s="2" t="s">
        <v>5830</v>
      </c>
      <c r="L3640" s="2" t="s">
        <v>5829</v>
      </c>
      <c r="M3640" s="17">
        <v>3</v>
      </c>
      <c r="N3640" s="24"/>
      <c r="O3640" s="80">
        <f>MATCH(C3640,大汇总!$A$2:$A$6000,0)</f>
        <v>1052</v>
      </c>
      <c r="P3640">
        <f t="shared" ca="1" si="170"/>
        <v>0.28558475621312851</v>
      </c>
    </row>
    <row r="3641" spans="1:16" ht="70.150000000000006" hidden="1" customHeight="1">
      <c r="A3641" s="80" t="s">
        <v>16116</v>
      </c>
      <c r="B3641" s="1">
        <v>707</v>
      </c>
      <c r="C3641" s="2" t="s">
        <v>8148</v>
      </c>
      <c r="D3641" s="1" t="s">
        <v>8149</v>
      </c>
      <c r="E3641" s="1" t="str">
        <f t="shared" si="168"/>
        <v/>
      </c>
      <c r="G3641" s="1"/>
      <c r="H3641" s="9"/>
      <c r="I3641" s="17" t="str">
        <f t="shared" si="169"/>
        <v/>
      </c>
      <c r="J3641" s="2" t="s">
        <v>8149</v>
      </c>
      <c r="K3641" s="2" t="s">
        <v>8150</v>
      </c>
      <c r="L3641" s="2" t="s">
        <v>8151</v>
      </c>
      <c r="M3641" s="17">
        <v>1</v>
      </c>
      <c r="N3641" s="38"/>
      <c r="O3641" s="80">
        <f>MATCH(C3641,大汇总!$A$2:$A$6000,0)</f>
        <v>5234</v>
      </c>
      <c r="P3641">
        <f t="shared" ca="1" si="170"/>
        <v>0.53996713892372306</v>
      </c>
    </row>
    <row r="3642" spans="1:16" ht="70.150000000000006" hidden="1" customHeight="1">
      <c r="A3642" s="80" t="s">
        <v>16120</v>
      </c>
      <c r="B3642" s="54">
        <v>707</v>
      </c>
      <c r="C3642" s="2" t="s">
        <v>15135</v>
      </c>
      <c r="D3642" s="1" t="s">
        <v>15401</v>
      </c>
      <c r="E3642" s="9" t="str">
        <f t="shared" si="168"/>
        <v/>
      </c>
      <c r="G3642" s="9" t="s">
        <v>17860</v>
      </c>
      <c r="H3642" s="9">
        <v>2</v>
      </c>
      <c r="I3642" s="17" t="str">
        <f t="shared" si="169"/>
        <v>√</v>
      </c>
      <c r="J3642" s="2" t="s">
        <v>8594</v>
      </c>
      <c r="K3642" s="2" t="s">
        <v>8593</v>
      </c>
      <c r="L3642" s="2" t="s">
        <v>14323</v>
      </c>
      <c r="M3642" s="17">
        <v>2</v>
      </c>
      <c r="N3642" s="25"/>
      <c r="O3642" s="80">
        <f>MATCH(C3642,大汇总!$A$2:$A$6000,0)</f>
        <v>4331</v>
      </c>
      <c r="P3642">
        <f t="shared" ca="1" si="170"/>
        <v>0.91684439104238513</v>
      </c>
    </row>
    <row r="3643" spans="1:16" ht="70.150000000000006" hidden="1" customHeight="1">
      <c r="A3643" s="80" t="s">
        <v>16115</v>
      </c>
      <c r="B3643" s="1">
        <v>708</v>
      </c>
      <c r="C3643" s="2" t="s">
        <v>15887</v>
      </c>
      <c r="D3643" s="1" t="s">
        <v>783</v>
      </c>
      <c r="E3643" s="1" t="str">
        <f t="shared" si="168"/>
        <v/>
      </c>
      <c r="F3643" s="80" t="s">
        <v>17909</v>
      </c>
      <c r="G3643" s="9" t="s">
        <v>17860</v>
      </c>
      <c r="H3643" s="9"/>
      <c r="I3643" s="17" t="str">
        <f t="shared" si="169"/>
        <v/>
      </c>
      <c r="J3643" s="2" t="s">
        <v>783</v>
      </c>
      <c r="K3643" s="2" t="s">
        <v>782</v>
      </c>
      <c r="L3643" s="2" t="s">
        <v>5832</v>
      </c>
      <c r="M3643" s="17">
        <v>1</v>
      </c>
      <c r="N3643" s="24"/>
      <c r="O3643" s="80">
        <f>MATCH(C3643,大汇总!$A$2:$A$6000,0)</f>
        <v>2297</v>
      </c>
      <c r="P3643">
        <f t="shared" ca="1" si="170"/>
        <v>0.9694102348657424</v>
      </c>
    </row>
    <row r="3644" spans="1:16" ht="70.150000000000006" hidden="1" customHeight="1">
      <c r="A3644" s="80" t="s">
        <v>16116</v>
      </c>
      <c r="B3644" s="1">
        <v>708</v>
      </c>
      <c r="C3644" s="2" t="s">
        <v>8152</v>
      </c>
      <c r="D3644" s="1" t="s">
        <v>8153</v>
      </c>
      <c r="E3644" s="1" t="str">
        <f t="shared" si="168"/>
        <v/>
      </c>
      <c r="F3644" s="9" t="s">
        <v>17901</v>
      </c>
      <c r="G3644" s="1"/>
      <c r="H3644" s="9">
        <v>1</v>
      </c>
      <c r="I3644" s="17" t="str">
        <f t="shared" si="169"/>
        <v>√</v>
      </c>
      <c r="J3644" s="2" t="s">
        <v>8153</v>
      </c>
      <c r="K3644" s="2" t="s">
        <v>8154</v>
      </c>
      <c r="L3644" s="2" t="s">
        <v>8155</v>
      </c>
      <c r="M3644" s="17">
        <v>1</v>
      </c>
      <c r="N3644" s="38"/>
      <c r="O3644" s="80">
        <f>MATCH(C3644,大汇总!$A$2:$A$6000,0)</f>
        <v>5231</v>
      </c>
      <c r="P3644">
        <f t="shared" ca="1" si="170"/>
        <v>0.61355356537548678</v>
      </c>
    </row>
    <row r="3645" spans="1:16" ht="70.150000000000006" hidden="1" customHeight="1">
      <c r="A3645" s="80" t="s">
        <v>16120</v>
      </c>
      <c r="B3645" s="54">
        <v>708</v>
      </c>
      <c r="C3645" s="2" t="s">
        <v>15136</v>
      </c>
      <c r="D3645" s="1" t="s">
        <v>15402</v>
      </c>
      <c r="E3645" s="9" t="str">
        <f t="shared" si="168"/>
        <v/>
      </c>
      <c r="F3645" s="9" t="s">
        <v>17901</v>
      </c>
      <c r="G3645" s="9" t="s">
        <v>17857</v>
      </c>
      <c r="H3645" s="9">
        <v>1</v>
      </c>
      <c r="I3645" s="17" t="str">
        <f t="shared" si="169"/>
        <v>√</v>
      </c>
      <c r="J3645" s="2" t="s">
        <v>14324</v>
      </c>
      <c r="K3645" s="2" t="s">
        <v>14325</v>
      </c>
      <c r="L3645" s="2" t="s">
        <v>8598</v>
      </c>
      <c r="M3645" s="17">
        <v>1</v>
      </c>
      <c r="N3645" s="25"/>
      <c r="O3645" s="80">
        <f>MATCH(C3645,大汇总!$A$2:$A$6000,0)</f>
        <v>4339</v>
      </c>
      <c r="P3645">
        <f t="shared" ca="1" si="170"/>
        <v>0.84320198987728057</v>
      </c>
    </row>
    <row r="3646" spans="1:16" ht="70.150000000000006" hidden="1" customHeight="1">
      <c r="A3646" s="80" t="s">
        <v>16115</v>
      </c>
      <c r="B3646" s="1">
        <v>709</v>
      </c>
      <c r="C3646" s="2" t="s">
        <v>15888</v>
      </c>
      <c r="D3646" s="1" t="s">
        <v>5833</v>
      </c>
      <c r="E3646" s="1" t="str">
        <f t="shared" si="168"/>
        <v/>
      </c>
      <c r="F3646" s="80" t="s">
        <v>17909</v>
      </c>
      <c r="G3646" s="9" t="s">
        <v>17860</v>
      </c>
      <c r="H3646" s="9"/>
      <c r="I3646" s="17" t="str">
        <f t="shared" si="169"/>
        <v/>
      </c>
      <c r="J3646" s="2" t="s">
        <v>5835</v>
      </c>
      <c r="K3646" s="2" t="s">
        <v>5834</v>
      </c>
      <c r="L3646" s="2" t="s">
        <v>5833</v>
      </c>
      <c r="M3646" s="17">
        <v>3</v>
      </c>
      <c r="N3646" s="24"/>
      <c r="O3646" s="80">
        <f>MATCH(C3646,大汇总!$A$2:$A$6000,0)</f>
        <v>1066</v>
      </c>
      <c r="P3646">
        <f t="shared" ca="1" si="170"/>
        <v>0.94336257697963655</v>
      </c>
    </row>
    <row r="3647" spans="1:16" ht="70.150000000000006" hidden="1" customHeight="1">
      <c r="A3647" s="80" t="s">
        <v>16116</v>
      </c>
      <c r="B3647" s="1">
        <v>709</v>
      </c>
      <c r="C3647" s="2" t="s">
        <v>8156</v>
      </c>
      <c r="D3647" s="1" t="s">
        <v>8157</v>
      </c>
      <c r="E3647" s="1" t="str">
        <f t="shared" si="168"/>
        <v/>
      </c>
      <c r="G3647" s="1"/>
      <c r="H3647" s="9"/>
      <c r="I3647" s="17" t="str">
        <f t="shared" si="169"/>
        <v/>
      </c>
      <c r="J3647" s="2" t="s">
        <v>8159</v>
      </c>
      <c r="K3647" s="2" t="s">
        <v>8158</v>
      </c>
      <c r="L3647" s="2" t="s">
        <v>8157</v>
      </c>
      <c r="M3647" s="17">
        <v>3</v>
      </c>
      <c r="N3647" s="38"/>
      <c r="O3647" s="80">
        <f>MATCH(C3647,大汇总!$A$2:$A$6000,0)</f>
        <v>3889</v>
      </c>
      <c r="P3647">
        <f t="shared" ca="1" si="170"/>
        <v>0.98062510338158382</v>
      </c>
    </row>
    <row r="3648" spans="1:16" ht="70.150000000000006" hidden="1" customHeight="1">
      <c r="A3648" s="80" t="s">
        <v>16120</v>
      </c>
      <c r="B3648" s="54">
        <v>709</v>
      </c>
      <c r="C3648" s="2" t="s">
        <v>15137</v>
      </c>
      <c r="D3648" s="1" t="s">
        <v>14326</v>
      </c>
      <c r="E3648" s="9" t="str">
        <f t="shared" si="168"/>
        <v/>
      </c>
      <c r="G3648" s="9" t="s">
        <v>17860</v>
      </c>
      <c r="H3648" s="9">
        <v>2</v>
      </c>
      <c r="I3648" s="17" t="str">
        <f t="shared" si="169"/>
        <v>√</v>
      </c>
      <c r="J3648" s="2" t="s">
        <v>8601</v>
      </c>
      <c r="K3648" s="2" t="s">
        <v>14326</v>
      </c>
      <c r="L3648" s="2" t="s">
        <v>8605</v>
      </c>
      <c r="M3648" s="17">
        <v>2</v>
      </c>
      <c r="N3648" s="25"/>
      <c r="O3648" s="80">
        <f>MATCH(C3648,大汇总!$A$2:$A$6000,0)</f>
        <v>4463</v>
      </c>
      <c r="P3648">
        <f t="shared" ca="1" si="170"/>
        <v>0.73775841223889393</v>
      </c>
    </row>
    <row r="3649" spans="1:16" ht="70.150000000000006" hidden="1" customHeight="1">
      <c r="A3649" s="80" t="s">
        <v>16115</v>
      </c>
      <c r="B3649" s="1">
        <v>710</v>
      </c>
      <c r="C3649" s="2" t="s">
        <v>15889</v>
      </c>
      <c r="D3649" s="1" t="s">
        <v>4626</v>
      </c>
      <c r="E3649" s="1" t="str">
        <f t="shared" si="168"/>
        <v/>
      </c>
      <c r="F3649" s="80" t="s">
        <v>17909</v>
      </c>
      <c r="G3649" s="9" t="s">
        <v>17860</v>
      </c>
      <c r="H3649" s="9"/>
      <c r="I3649" s="17" t="str">
        <f t="shared" si="169"/>
        <v/>
      </c>
      <c r="J3649" s="2" t="s">
        <v>4628</v>
      </c>
      <c r="K3649" s="2" t="s">
        <v>4627</v>
      </c>
      <c r="L3649" s="2" t="s">
        <v>4626</v>
      </c>
      <c r="M3649" s="17">
        <v>3</v>
      </c>
      <c r="N3649" s="24"/>
      <c r="O3649" s="80" t="e">
        <f>MATCH(C3649,大汇总!$A$2:$A$6000,0)</f>
        <v>#N/A</v>
      </c>
      <c r="P3649">
        <f t="shared" ca="1" si="170"/>
        <v>0.93737995270682972</v>
      </c>
    </row>
    <row r="3650" spans="1:16" ht="70.150000000000006" hidden="1" customHeight="1">
      <c r="A3650" s="80" t="s">
        <v>16116</v>
      </c>
      <c r="B3650" s="1">
        <v>710</v>
      </c>
      <c r="C3650" s="2" t="s">
        <v>8160</v>
      </c>
      <c r="D3650" s="1" t="s">
        <v>3220</v>
      </c>
      <c r="E3650" s="1" t="str">
        <f t="shared" ref="E3650:E3713" si="171">IF(I3650="×",IF(M3650=1,J3650,IF(M3650=2,K3650,IF(M3650=3,L3650,""))),"")</f>
        <v/>
      </c>
      <c r="G3650" s="1"/>
      <c r="H3650" s="9"/>
      <c r="I3650" s="17" t="str">
        <f t="shared" ref="I3650:I3713" si="172">IF(H3650="","",IF(H3650=M3650,"√","×"))</f>
        <v/>
      </c>
      <c r="J3650" s="2" t="s">
        <v>3141</v>
      </c>
      <c r="K3650" s="2" t="s">
        <v>3220</v>
      </c>
      <c r="L3650" s="2" t="s">
        <v>3143</v>
      </c>
      <c r="M3650" s="17">
        <v>2</v>
      </c>
      <c r="N3650" s="38"/>
      <c r="O3650" s="80" t="e">
        <f>MATCH(C3650,大汇总!$A$2:$A$6000,0)</f>
        <v>#N/A</v>
      </c>
      <c r="P3650">
        <f t="shared" ref="P3650:P3713" ca="1" si="173">RAND()</f>
        <v>3.7129703162044114E-2</v>
      </c>
    </row>
    <row r="3651" spans="1:16" ht="70.150000000000006" hidden="1" customHeight="1">
      <c r="A3651" s="80" t="s">
        <v>16114</v>
      </c>
      <c r="B3651" s="1">
        <v>710</v>
      </c>
      <c r="C3651" s="2" t="s">
        <v>3282</v>
      </c>
      <c r="D3651" s="1" t="s">
        <v>2003</v>
      </c>
      <c r="E3651" s="1" t="str">
        <f t="shared" si="171"/>
        <v/>
      </c>
      <c r="G3651" s="1"/>
      <c r="H3651" s="9"/>
      <c r="I3651" s="1" t="str">
        <f t="shared" si="172"/>
        <v/>
      </c>
      <c r="J3651" s="2" t="s">
        <v>2000</v>
      </c>
      <c r="K3651" s="2" t="s">
        <v>1999</v>
      </c>
      <c r="L3651" s="2" t="s">
        <v>2003</v>
      </c>
      <c r="M3651" s="1">
        <v>3</v>
      </c>
      <c r="N3651" s="33"/>
      <c r="O3651" s="80" t="e">
        <f>MATCH(C3651,大汇总!$A$2:$A$6000,0)</f>
        <v>#N/A</v>
      </c>
      <c r="P3651">
        <f t="shared" ca="1" si="173"/>
        <v>0.77036628369431681</v>
      </c>
    </row>
    <row r="3652" spans="1:16" ht="70.150000000000006" hidden="1" customHeight="1">
      <c r="A3652" s="80" t="s">
        <v>16120</v>
      </c>
      <c r="B3652" s="54">
        <v>710</v>
      </c>
      <c r="C3652" s="2" t="s">
        <v>15138</v>
      </c>
      <c r="D3652" s="1" t="s">
        <v>15403</v>
      </c>
      <c r="E3652" s="9" t="str">
        <f t="shared" si="171"/>
        <v/>
      </c>
      <c r="G3652" s="9" t="s">
        <v>17860</v>
      </c>
      <c r="H3652" s="9"/>
      <c r="I3652" s="17" t="str">
        <f t="shared" si="172"/>
        <v/>
      </c>
      <c r="J3652" s="2" t="s">
        <v>30200</v>
      </c>
      <c r="K3652" s="2" t="s">
        <v>8604</v>
      </c>
      <c r="L3652" s="2" t="s">
        <v>30203</v>
      </c>
      <c r="M3652" s="17">
        <v>1</v>
      </c>
      <c r="N3652" s="25"/>
      <c r="O3652" s="80">
        <f>MATCH(C3652,大汇总!$A$2:$A$6000,0)</f>
        <v>4460</v>
      </c>
      <c r="P3652">
        <f t="shared" ca="1" si="173"/>
        <v>0.86256475253325871</v>
      </c>
    </row>
    <row r="3653" spans="1:16" ht="70.150000000000006" hidden="1" customHeight="1">
      <c r="A3653" s="80" t="s">
        <v>16115</v>
      </c>
      <c r="B3653" s="1">
        <v>711</v>
      </c>
      <c r="C3653" s="2" t="s">
        <v>15890</v>
      </c>
      <c r="D3653" s="1" t="s">
        <v>5836</v>
      </c>
      <c r="E3653" s="1" t="str">
        <f t="shared" si="171"/>
        <v/>
      </c>
      <c r="F3653" s="80" t="s">
        <v>17909</v>
      </c>
      <c r="G3653" s="9" t="s">
        <v>17860</v>
      </c>
      <c r="H3653" s="9"/>
      <c r="I3653" s="17" t="str">
        <f t="shared" si="172"/>
        <v/>
      </c>
      <c r="J3653" s="2" t="s">
        <v>5836</v>
      </c>
      <c r="K3653" s="2" t="s">
        <v>5837</v>
      </c>
      <c r="L3653" s="2" t="s">
        <v>5838</v>
      </c>
      <c r="M3653" s="17">
        <v>1</v>
      </c>
      <c r="N3653" s="24"/>
      <c r="O3653" s="80">
        <f>MATCH(C3653,大汇总!$A$2:$A$6000,0)</f>
        <v>1067</v>
      </c>
      <c r="P3653">
        <f t="shared" ca="1" si="173"/>
        <v>0.77543107664917954</v>
      </c>
    </row>
    <row r="3654" spans="1:16" ht="70.150000000000006" hidden="1" customHeight="1">
      <c r="A3654" s="80" t="s">
        <v>16116</v>
      </c>
      <c r="B3654" s="1">
        <v>711</v>
      </c>
      <c r="C3654" s="2" t="s">
        <v>8161</v>
      </c>
      <c r="D3654" s="1" t="s">
        <v>3220</v>
      </c>
      <c r="E3654" s="1" t="str">
        <f t="shared" si="171"/>
        <v/>
      </c>
      <c r="G3654" s="1"/>
      <c r="H3654" s="9"/>
      <c r="I3654" s="17" t="str">
        <f t="shared" si="172"/>
        <v/>
      </c>
      <c r="J3654" s="2" t="s">
        <v>3141</v>
      </c>
      <c r="K3654" s="2" t="s">
        <v>3220</v>
      </c>
      <c r="L3654" s="2" t="s">
        <v>3143</v>
      </c>
      <c r="M3654" s="17">
        <v>2</v>
      </c>
      <c r="N3654" s="38"/>
      <c r="O3654" s="80" t="e">
        <f>MATCH(C3654,大汇总!$A$2:$A$6000,0)</f>
        <v>#N/A</v>
      </c>
      <c r="P3654">
        <f t="shared" ca="1" si="173"/>
        <v>0.24292024519295941</v>
      </c>
    </row>
    <row r="3655" spans="1:16" ht="70.150000000000006" hidden="1" customHeight="1">
      <c r="A3655" s="80" t="s">
        <v>16120</v>
      </c>
      <c r="B3655" s="54">
        <v>711</v>
      </c>
      <c r="C3655" s="2" t="s">
        <v>15139</v>
      </c>
      <c r="D3655" s="1" t="s">
        <v>15404</v>
      </c>
      <c r="E3655" s="9" t="str">
        <f t="shared" si="171"/>
        <v/>
      </c>
      <c r="G3655" s="9" t="s">
        <v>17860</v>
      </c>
      <c r="H3655" s="9"/>
      <c r="I3655" s="17" t="str">
        <f t="shared" si="172"/>
        <v/>
      </c>
      <c r="J3655" s="2" t="s">
        <v>8608</v>
      </c>
      <c r="K3655" s="2" t="s">
        <v>8607</v>
      </c>
      <c r="L3655" s="2" t="s">
        <v>8609</v>
      </c>
      <c r="M3655" s="17">
        <v>2</v>
      </c>
      <c r="N3655" s="25"/>
      <c r="O3655" s="80" t="e">
        <f>MATCH(C3655,大汇总!$A$2:$A$6000,0)</f>
        <v>#N/A</v>
      </c>
      <c r="P3655">
        <f t="shared" ca="1" si="173"/>
        <v>0.60176578595495123</v>
      </c>
    </row>
    <row r="3656" spans="1:16" ht="70.150000000000006" hidden="1" customHeight="1">
      <c r="A3656" s="80" t="s">
        <v>16115</v>
      </c>
      <c r="B3656" s="1">
        <v>712</v>
      </c>
      <c r="C3656" s="2" t="s">
        <v>15891</v>
      </c>
      <c r="D3656" s="1" t="s">
        <v>5839</v>
      </c>
      <c r="E3656" s="1" t="str">
        <f t="shared" si="171"/>
        <v/>
      </c>
      <c r="F3656" s="80" t="s">
        <v>17909</v>
      </c>
      <c r="G3656" s="9" t="s">
        <v>17860</v>
      </c>
      <c r="H3656" s="9">
        <v>3</v>
      </c>
      <c r="I3656" s="17" t="str">
        <f t="shared" si="172"/>
        <v>√</v>
      </c>
      <c r="J3656" s="2" t="s">
        <v>5841</v>
      </c>
      <c r="K3656" s="2" t="s">
        <v>5840</v>
      </c>
      <c r="L3656" s="2" t="s">
        <v>5839</v>
      </c>
      <c r="M3656" s="17">
        <v>3</v>
      </c>
      <c r="N3656" s="24"/>
      <c r="O3656" s="80">
        <f>MATCH(C3656,大汇总!$A$2:$A$6000,0)</f>
        <v>2298</v>
      </c>
      <c r="P3656">
        <f t="shared" ca="1" si="173"/>
        <v>0.88990618474510819</v>
      </c>
    </row>
    <row r="3657" spans="1:16" ht="70.150000000000006" hidden="1" customHeight="1">
      <c r="A3657" s="80" t="s">
        <v>16116</v>
      </c>
      <c r="B3657" s="1">
        <v>712</v>
      </c>
      <c r="C3657" s="2" t="s">
        <v>8162</v>
      </c>
      <c r="D3657" s="1" t="s">
        <v>3141</v>
      </c>
      <c r="E3657" s="1" t="str">
        <f t="shared" si="171"/>
        <v/>
      </c>
      <c r="G3657" s="1"/>
      <c r="H3657" s="9"/>
      <c r="I3657" s="17" t="str">
        <f t="shared" si="172"/>
        <v/>
      </c>
      <c r="J3657" s="2" t="s">
        <v>3220</v>
      </c>
      <c r="K3657" s="2" t="s">
        <v>3141</v>
      </c>
      <c r="L3657" s="2" t="s">
        <v>3143</v>
      </c>
      <c r="M3657" s="17">
        <v>2</v>
      </c>
      <c r="N3657" s="38"/>
      <c r="O3657" s="80" t="e">
        <f>MATCH(C3657,大汇总!$A$2:$A$6000,0)</f>
        <v>#N/A</v>
      </c>
      <c r="P3657">
        <f t="shared" ca="1" si="173"/>
        <v>0.30656626962386579</v>
      </c>
    </row>
    <row r="3658" spans="1:16" ht="70.150000000000006" hidden="1" customHeight="1">
      <c r="A3658" s="80" t="s">
        <v>16114</v>
      </c>
      <c r="B3658" s="1">
        <v>712</v>
      </c>
      <c r="C3658" s="2" t="s">
        <v>3283</v>
      </c>
      <c r="D3658" s="1" t="s">
        <v>3284</v>
      </c>
      <c r="E3658" s="1" t="str">
        <f t="shared" si="171"/>
        <v/>
      </c>
      <c r="F3658" s="80" t="s">
        <v>17971</v>
      </c>
      <c r="G3658" s="1"/>
      <c r="H3658" s="9">
        <v>1</v>
      </c>
      <c r="I3658" s="1" t="str">
        <f t="shared" si="172"/>
        <v>√</v>
      </c>
      <c r="J3658" s="2" t="s">
        <v>3284</v>
      </c>
      <c r="K3658" s="2" t="s">
        <v>3285</v>
      </c>
      <c r="L3658" s="2" t="s">
        <v>3286</v>
      </c>
      <c r="M3658" s="1">
        <v>1</v>
      </c>
      <c r="N3658" s="33"/>
      <c r="O3658" s="80">
        <f>MATCH(C3658,大汇总!$A$2:$A$6000,0)</f>
        <v>4746</v>
      </c>
      <c r="P3658">
        <f t="shared" ca="1" si="173"/>
        <v>0.96601116939919485</v>
      </c>
    </row>
    <row r="3659" spans="1:16" ht="70.150000000000006" hidden="1" customHeight="1">
      <c r="A3659" s="80" t="s">
        <v>16120</v>
      </c>
      <c r="B3659" s="54">
        <v>712</v>
      </c>
      <c r="C3659" s="2" t="s">
        <v>15140</v>
      </c>
      <c r="D3659" s="1" t="s">
        <v>15405</v>
      </c>
      <c r="E3659" s="9" t="str">
        <f t="shared" si="171"/>
        <v/>
      </c>
      <c r="G3659" s="9" t="s">
        <v>17860</v>
      </c>
      <c r="H3659" s="9"/>
      <c r="I3659" s="17" t="str">
        <f t="shared" si="172"/>
        <v/>
      </c>
      <c r="J3659" s="2" t="s">
        <v>30201</v>
      </c>
      <c r="K3659" s="2" t="s">
        <v>30202</v>
      </c>
      <c r="L3659" s="2" t="s">
        <v>30204</v>
      </c>
      <c r="M3659" s="17">
        <v>3</v>
      </c>
      <c r="N3659" s="25"/>
      <c r="O3659" s="80" t="e">
        <f>MATCH(C3659,大汇总!$A$2:$A$6000,0)</f>
        <v>#N/A</v>
      </c>
      <c r="P3659">
        <f t="shared" ca="1" si="173"/>
        <v>0.38513928455407576</v>
      </c>
    </row>
    <row r="3660" spans="1:16" ht="70.150000000000006" hidden="1" customHeight="1">
      <c r="A3660" s="80" t="s">
        <v>16115</v>
      </c>
      <c r="B3660" s="1">
        <v>713</v>
      </c>
      <c r="C3660" s="2" t="s">
        <v>15892</v>
      </c>
      <c r="D3660" s="1" t="s">
        <v>5842</v>
      </c>
      <c r="E3660" s="1" t="str">
        <f t="shared" si="171"/>
        <v/>
      </c>
      <c r="F3660" s="80" t="s">
        <v>17909</v>
      </c>
      <c r="G3660" s="9" t="s">
        <v>17860</v>
      </c>
      <c r="H3660" s="9">
        <v>3</v>
      </c>
      <c r="I3660" s="17" t="str">
        <f t="shared" si="172"/>
        <v>√</v>
      </c>
      <c r="J3660" s="2" t="s">
        <v>5844</v>
      </c>
      <c r="K3660" s="2" t="s">
        <v>5843</v>
      </c>
      <c r="L3660" s="2" t="s">
        <v>5842</v>
      </c>
      <c r="M3660" s="17">
        <v>3</v>
      </c>
      <c r="N3660" s="24"/>
      <c r="O3660" s="80">
        <f>MATCH(C3660,大汇总!$A$2:$A$6000,0)</f>
        <v>2299</v>
      </c>
      <c r="P3660">
        <f t="shared" ca="1" si="173"/>
        <v>0.71643194983237857</v>
      </c>
    </row>
    <row r="3661" spans="1:16" ht="70.150000000000006" hidden="1" customHeight="1">
      <c r="A3661" s="80" t="s">
        <v>16116</v>
      </c>
      <c r="B3661" s="1">
        <v>713</v>
      </c>
      <c r="C3661" s="2" t="s">
        <v>8163</v>
      </c>
      <c r="D3661" s="1" t="s">
        <v>2185</v>
      </c>
      <c r="E3661" s="1" t="str">
        <f t="shared" si="171"/>
        <v/>
      </c>
      <c r="G3661" s="1"/>
      <c r="H3661" s="9">
        <v>3</v>
      </c>
      <c r="I3661" s="17" t="str">
        <f t="shared" si="172"/>
        <v>√</v>
      </c>
      <c r="J3661" s="2" t="s">
        <v>3143</v>
      </c>
      <c r="K3661" s="2" t="s">
        <v>2184</v>
      </c>
      <c r="L3661" s="2" t="s">
        <v>2185</v>
      </c>
      <c r="M3661" s="17">
        <v>3</v>
      </c>
      <c r="N3661" s="38"/>
      <c r="O3661" s="80" t="e">
        <f>MATCH(C3661,大汇总!$A$2:$A$6000,0)</f>
        <v>#N/A</v>
      </c>
      <c r="P3661">
        <f t="shared" ca="1" si="173"/>
        <v>0.63033605119982006</v>
      </c>
    </row>
    <row r="3662" spans="1:16" ht="70.150000000000006" hidden="1" customHeight="1">
      <c r="A3662" s="80" t="s">
        <v>16114</v>
      </c>
      <c r="B3662" s="1">
        <v>713</v>
      </c>
      <c r="C3662" s="2" t="s">
        <v>3287</v>
      </c>
      <c r="D3662" s="1" t="s">
        <v>3288</v>
      </c>
      <c r="E3662" s="1" t="str">
        <f t="shared" si="171"/>
        <v/>
      </c>
      <c r="G3662" s="1"/>
      <c r="H3662" s="9"/>
      <c r="I3662" s="1" t="str">
        <f t="shared" si="172"/>
        <v/>
      </c>
      <c r="J3662" s="2" t="s">
        <v>3290</v>
      </c>
      <c r="K3662" s="2" t="s">
        <v>3289</v>
      </c>
      <c r="L3662" s="2" t="s">
        <v>3288</v>
      </c>
      <c r="M3662" s="1">
        <v>3</v>
      </c>
      <c r="N3662" s="33"/>
      <c r="O3662" s="80">
        <f>MATCH(C3662,大汇总!$A$2:$A$6000,0)</f>
        <v>4108</v>
      </c>
      <c r="P3662">
        <f t="shared" ca="1" si="173"/>
        <v>0.50824596406347611</v>
      </c>
    </row>
    <row r="3663" spans="1:16" ht="70.150000000000006" hidden="1" customHeight="1">
      <c r="A3663" s="80" t="s">
        <v>16120</v>
      </c>
      <c r="B3663" s="54">
        <v>713</v>
      </c>
      <c r="C3663" s="2" t="s">
        <v>15141</v>
      </c>
      <c r="D3663" s="1" t="s">
        <v>15406</v>
      </c>
      <c r="E3663" s="9" t="str">
        <f t="shared" si="171"/>
        <v/>
      </c>
      <c r="G3663" s="9" t="s">
        <v>17860</v>
      </c>
      <c r="H3663" s="9">
        <v>1</v>
      </c>
      <c r="I3663" s="17" t="str">
        <f t="shared" si="172"/>
        <v>√</v>
      </c>
      <c r="J3663" s="2" t="s">
        <v>8619</v>
      </c>
      <c r="K3663" s="2" t="s">
        <v>14327</v>
      </c>
      <c r="L3663" s="2" t="s">
        <v>30205</v>
      </c>
      <c r="M3663" s="17">
        <v>1</v>
      </c>
      <c r="N3663" s="25"/>
      <c r="O3663" s="80">
        <f>MATCH(C3663,大汇总!$A$2:$A$6000,0)</f>
        <v>4457</v>
      </c>
      <c r="P3663">
        <f t="shared" ca="1" si="173"/>
        <v>0.34305956907508717</v>
      </c>
    </row>
    <row r="3664" spans="1:16" ht="70.150000000000006" hidden="1" customHeight="1">
      <c r="A3664" s="80" t="s">
        <v>16115</v>
      </c>
      <c r="B3664" s="1">
        <v>714</v>
      </c>
      <c r="C3664" s="2" t="s">
        <v>15893</v>
      </c>
      <c r="D3664" s="1" t="s">
        <v>5845</v>
      </c>
      <c r="E3664" s="1" t="str">
        <f t="shared" si="171"/>
        <v/>
      </c>
      <c r="F3664" s="80" t="s">
        <v>17909</v>
      </c>
      <c r="G3664" s="9" t="s">
        <v>17860</v>
      </c>
      <c r="H3664" s="9"/>
      <c r="I3664" s="17" t="str">
        <f t="shared" si="172"/>
        <v/>
      </c>
      <c r="J3664" s="2" t="s">
        <v>5847</v>
      </c>
      <c r="K3664" s="2" t="s">
        <v>5846</v>
      </c>
      <c r="L3664" s="2" t="s">
        <v>5845</v>
      </c>
      <c r="M3664" s="17">
        <v>3</v>
      </c>
      <c r="N3664" s="24"/>
      <c r="O3664" s="80">
        <f>MATCH(C3664,大汇总!$A$2:$A$6000,0)</f>
        <v>3396</v>
      </c>
      <c r="P3664">
        <f t="shared" ca="1" si="173"/>
        <v>0.38844503146218246</v>
      </c>
    </row>
    <row r="3665" spans="1:16" ht="70.150000000000006" hidden="1" customHeight="1">
      <c r="A3665" s="80" t="s">
        <v>16116</v>
      </c>
      <c r="B3665" s="1">
        <v>714</v>
      </c>
      <c r="C3665" s="2" t="s">
        <v>8164</v>
      </c>
      <c r="D3665" s="1" t="s">
        <v>8165</v>
      </c>
      <c r="E3665" s="1" t="str">
        <f t="shared" si="171"/>
        <v/>
      </c>
      <c r="G3665" s="1"/>
      <c r="H3665" s="9"/>
      <c r="I3665" s="17" t="str">
        <f t="shared" si="172"/>
        <v/>
      </c>
      <c r="J3665" s="2" t="s">
        <v>8165</v>
      </c>
      <c r="K3665" s="2" t="s">
        <v>8166</v>
      </c>
      <c r="L3665" s="2" t="s">
        <v>8167</v>
      </c>
      <c r="M3665" s="17">
        <v>1</v>
      </c>
      <c r="N3665" s="38"/>
      <c r="O3665" s="80">
        <f>MATCH(C3665,大汇总!$A$2:$A$6000,0)</f>
        <v>2164</v>
      </c>
      <c r="P3665">
        <f t="shared" ca="1" si="173"/>
        <v>0.40221862624997939</v>
      </c>
    </row>
    <row r="3666" spans="1:16" ht="70.150000000000006" hidden="1" customHeight="1">
      <c r="A3666" s="80" t="s">
        <v>16114</v>
      </c>
      <c r="B3666" s="1">
        <v>714</v>
      </c>
      <c r="C3666" s="2" t="s">
        <v>3291</v>
      </c>
      <c r="D3666" s="1" t="s">
        <v>3292</v>
      </c>
      <c r="E3666" s="1" t="str">
        <f t="shared" si="171"/>
        <v/>
      </c>
      <c r="G3666" s="1"/>
      <c r="H3666" s="9"/>
      <c r="I3666" s="1" t="str">
        <f t="shared" si="172"/>
        <v/>
      </c>
      <c r="J3666" s="2" t="s">
        <v>3293</v>
      </c>
      <c r="K3666" s="2" t="s">
        <v>3292</v>
      </c>
      <c r="L3666" s="2" t="s">
        <v>3294</v>
      </c>
      <c r="M3666" s="1">
        <v>2</v>
      </c>
      <c r="N3666" s="33"/>
      <c r="O3666" s="80">
        <f>MATCH(C3666,大汇总!$A$2:$A$6000,0)</f>
        <v>3659</v>
      </c>
      <c r="P3666">
        <f t="shared" ca="1" si="173"/>
        <v>0.84764784123570036</v>
      </c>
    </row>
    <row r="3667" spans="1:16" ht="70.150000000000006" hidden="1" customHeight="1">
      <c r="A3667" s="80" t="s">
        <v>16120</v>
      </c>
      <c r="B3667" s="54">
        <v>714</v>
      </c>
      <c r="C3667" s="2" t="s">
        <v>15142</v>
      </c>
      <c r="D3667" s="1" t="s">
        <v>15407</v>
      </c>
      <c r="E3667" s="9" t="str">
        <f t="shared" si="171"/>
        <v/>
      </c>
      <c r="G3667" s="9" t="s">
        <v>17860</v>
      </c>
      <c r="H3667" s="9">
        <v>2</v>
      </c>
      <c r="I3667" s="17" t="str">
        <f t="shared" si="172"/>
        <v>√</v>
      </c>
      <c r="J3667" s="2" t="s">
        <v>8617</v>
      </c>
      <c r="K3667" s="2" t="s">
        <v>30211</v>
      </c>
      <c r="L3667" s="2" t="s">
        <v>30207</v>
      </c>
      <c r="M3667" s="17">
        <v>2</v>
      </c>
      <c r="N3667" s="25"/>
      <c r="O3667" s="80" t="e">
        <f>MATCH(C3667,大汇总!$A$2:$A$6000,0)</f>
        <v>#N/A</v>
      </c>
      <c r="P3667">
        <f t="shared" ca="1" si="173"/>
        <v>0.90255593717166982</v>
      </c>
    </row>
    <row r="3668" spans="1:16" ht="70.150000000000006" hidden="1" customHeight="1">
      <c r="A3668" s="80" t="s">
        <v>16115</v>
      </c>
      <c r="B3668" s="1">
        <v>715</v>
      </c>
      <c r="C3668" s="2" t="s">
        <v>15894</v>
      </c>
      <c r="D3668" s="1" t="s">
        <v>4118</v>
      </c>
      <c r="E3668" s="1" t="str">
        <f t="shared" si="171"/>
        <v/>
      </c>
      <c r="F3668" s="80" t="s">
        <v>17909</v>
      </c>
      <c r="G3668" s="9" t="s">
        <v>17860</v>
      </c>
      <c r="H3668" s="9"/>
      <c r="I3668" s="17" t="str">
        <f t="shared" si="172"/>
        <v/>
      </c>
      <c r="J3668" s="2" t="s">
        <v>4049</v>
      </c>
      <c r="K3668" s="2" t="s">
        <v>5848</v>
      </c>
      <c r="L3668" s="2" t="s">
        <v>4118</v>
      </c>
      <c r="M3668" s="17">
        <v>3</v>
      </c>
      <c r="N3668" s="24"/>
      <c r="O3668" s="80">
        <f>MATCH(C3668,大汇总!$A$2:$A$6000,0)</f>
        <v>3397</v>
      </c>
      <c r="P3668">
        <f t="shared" ca="1" si="173"/>
        <v>0.26999637936272591</v>
      </c>
    </row>
    <row r="3669" spans="1:16" ht="70.150000000000006" hidden="1" customHeight="1">
      <c r="A3669" s="80" t="s">
        <v>16116</v>
      </c>
      <c r="B3669" s="1">
        <v>715</v>
      </c>
      <c r="C3669" s="2" t="s">
        <v>8168</v>
      </c>
      <c r="D3669" s="1" t="s">
        <v>8166</v>
      </c>
      <c r="E3669" s="1" t="str">
        <f t="shared" si="171"/>
        <v/>
      </c>
      <c r="G3669" s="1"/>
      <c r="H3669" s="9"/>
      <c r="I3669" s="17" t="str">
        <f t="shared" si="172"/>
        <v/>
      </c>
      <c r="J3669" s="2" t="s">
        <v>8165</v>
      </c>
      <c r="K3669" s="2" t="s">
        <v>8167</v>
      </c>
      <c r="L3669" s="2" t="s">
        <v>8166</v>
      </c>
      <c r="M3669" s="17">
        <v>3</v>
      </c>
      <c r="N3669" s="38"/>
      <c r="O3669" s="80">
        <f>MATCH(C3669,大汇总!$A$2:$A$6000,0)</f>
        <v>2165</v>
      </c>
      <c r="P3669">
        <f t="shared" ca="1" si="173"/>
        <v>0.64771950224489494</v>
      </c>
    </row>
    <row r="3670" spans="1:16" ht="70.150000000000006" hidden="1" customHeight="1">
      <c r="A3670" s="80" t="s">
        <v>16114</v>
      </c>
      <c r="B3670" s="1">
        <v>715</v>
      </c>
      <c r="C3670" s="2" t="s">
        <v>3295</v>
      </c>
      <c r="D3670" s="1" t="s">
        <v>3296</v>
      </c>
      <c r="E3670" s="1" t="str">
        <f t="shared" si="171"/>
        <v/>
      </c>
      <c r="G3670" s="1"/>
      <c r="H3670" s="9"/>
      <c r="I3670" s="1" t="str">
        <f t="shared" si="172"/>
        <v/>
      </c>
      <c r="J3670" s="2" t="s">
        <v>3296</v>
      </c>
      <c r="K3670" s="2" t="s">
        <v>3297</v>
      </c>
      <c r="L3670" s="2" t="s">
        <v>3298</v>
      </c>
      <c r="M3670" s="1">
        <v>1</v>
      </c>
      <c r="N3670" s="33"/>
      <c r="O3670" s="80">
        <f>MATCH(C3670,大汇总!$A$2:$A$6000,0)</f>
        <v>3699</v>
      </c>
      <c r="P3670">
        <f t="shared" ca="1" si="173"/>
        <v>0.24294149202695892</v>
      </c>
    </row>
    <row r="3671" spans="1:16" ht="70.150000000000006" hidden="1" customHeight="1">
      <c r="A3671" s="80" t="s">
        <v>16120</v>
      </c>
      <c r="B3671" s="54">
        <v>715</v>
      </c>
      <c r="C3671" s="2" t="s">
        <v>15143</v>
      </c>
      <c r="D3671" s="1" t="s">
        <v>15406</v>
      </c>
      <c r="E3671" s="9" t="str">
        <f t="shared" si="171"/>
        <v/>
      </c>
      <c r="G3671" s="9" t="s">
        <v>17860</v>
      </c>
      <c r="H3671" s="9"/>
      <c r="I3671" s="17" t="str">
        <f t="shared" si="172"/>
        <v/>
      </c>
      <c r="J3671" s="2" t="s">
        <v>14328</v>
      </c>
      <c r="K3671" s="2" t="s">
        <v>8620</v>
      </c>
      <c r="L3671" s="2" t="s">
        <v>8619</v>
      </c>
      <c r="M3671" s="17">
        <v>3</v>
      </c>
      <c r="N3671" s="25"/>
      <c r="O3671" s="80" t="e">
        <f>MATCH(C3671,大汇总!$A$2:$A$6000,0)</f>
        <v>#N/A</v>
      </c>
      <c r="P3671">
        <f t="shared" ca="1" si="173"/>
        <v>0.99330729708508891</v>
      </c>
    </row>
    <row r="3672" spans="1:16" ht="70.150000000000006" hidden="1" customHeight="1">
      <c r="A3672" s="80" t="s">
        <v>16115</v>
      </c>
      <c r="B3672" s="1">
        <v>716</v>
      </c>
      <c r="C3672" s="2" t="s">
        <v>15895</v>
      </c>
      <c r="D3672" s="1" t="s">
        <v>5849</v>
      </c>
      <c r="E3672" s="1" t="str">
        <f t="shared" si="171"/>
        <v/>
      </c>
      <c r="F3672" s="80" t="s">
        <v>17909</v>
      </c>
      <c r="G3672" s="9" t="s">
        <v>17860</v>
      </c>
      <c r="H3672" s="9"/>
      <c r="I3672" s="17" t="str">
        <f t="shared" si="172"/>
        <v/>
      </c>
      <c r="J3672" s="2" t="s">
        <v>5849</v>
      </c>
      <c r="K3672" s="2" t="s">
        <v>5850</v>
      </c>
      <c r="L3672" s="2" t="s">
        <v>5851</v>
      </c>
      <c r="M3672" s="17">
        <v>1</v>
      </c>
      <c r="N3672" s="24"/>
      <c r="O3672" s="80">
        <f>MATCH(C3672,大汇总!$A$2:$A$6000,0)</f>
        <v>3400</v>
      </c>
      <c r="P3672">
        <f t="shared" ca="1" si="173"/>
        <v>0.42300766769471321</v>
      </c>
    </row>
    <row r="3673" spans="1:16" ht="70.150000000000006" hidden="1" customHeight="1">
      <c r="A3673" s="80" t="s">
        <v>16116</v>
      </c>
      <c r="B3673" s="1">
        <v>716</v>
      </c>
      <c r="C3673" s="2" t="s">
        <v>8169</v>
      </c>
      <c r="D3673" s="1" t="s">
        <v>8170</v>
      </c>
      <c r="E3673" s="1" t="str">
        <f t="shared" si="171"/>
        <v/>
      </c>
      <c r="G3673" s="1"/>
      <c r="H3673" s="9"/>
      <c r="I3673" s="17" t="str">
        <f t="shared" si="172"/>
        <v/>
      </c>
      <c r="J3673" s="2" t="s">
        <v>8171</v>
      </c>
      <c r="K3673" s="2" t="s">
        <v>8170</v>
      </c>
      <c r="L3673" s="2" t="s">
        <v>8172</v>
      </c>
      <c r="M3673" s="17">
        <v>2</v>
      </c>
      <c r="N3673" s="38"/>
      <c r="O3673" s="80">
        <f>MATCH(C3673,大汇总!$A$2:$A$6000,0)</f>
        <v>3374</v>
      </c>
      <c r="P3673">
        <f t="shared" ca="1" si="173"/>
        <v>0.54046594383754065</v>
      </c>
    </row>
    <row r="3674" spans="1:16" ht="70.150000000000006" hidden="1" customHeight="1">
      <c r="A3674" s="80" t="s">
        <v>16120</v>
      </c>
      <c r="B3674" s="54">
        <v>716</v>
      </c>
      <c r="C3674" s="2" t="s">
        <v>15144</v>
      </c>
      <c r="D3674" s="1" t="s">
        <v>15408</v>
      </c>
      <c r="E3674" s="9" t="str">
        <f t="shared" si="171"/>
        <v/>
      </c>
      <c r="G3674" s="9" t="s">
        <v>17860</v>
      </c>
      <c r="H3674" s="9">
        <v>2</v>
      </c>
      <c r="I3674" s="17" t="str">
        <f t="shared" si="172"/>
        <v>√</v>
      </c>
      <c r="J3674" s="2" t="s">
        <v>14329</v>
      </c>
      <c r="K3674" s="2" t="s">
        <v>8622</v>
      </c>
      <c r="L3674" s="2" t="s">
        <v>8623</v>
      </c>
      <c r="M3674" s="17">
        <v>2</v>
      </c>
      <c r="N3674" s="25"/>
      <c r="O3674" s="80" t="e">
        <f>MATCH(C3674,大汇总!$A$2:$A$6000,0)</f>
        <v>#N/A</v>
      </c>
      <c r="P3674">
        <f t="shared" ca="1" si="173"/>
        <v>0.30696167007143826</v>
      </c>
    </row>
    <row r="3675" spans="1:16" ht="70.150000000000006" hidden="1" customHeight="1">
      <c r="A3675" s="80" t="s">
        <v>16115</v>
      </c>
      <c r="B3675" s="1">
        <v>717</v>
      </c>
      <c r="C3675" s="2" t="s">
        <v>15896</v>
      </c>
      <c r="D3675" s="1" t="s">
        <v>5852</v>
      </c>
      <c r="E3675" s="1" t="str">
        <f t="shared" si="171"/>
        <v/>
      </c>
      <c r="F3675" s="80" t="s">
        <v>17909</v>
      </c>
      <c r="G3675" s="9" t="s">
        <v>17860</v>
      </c>
      <c r="H3675" s="9"/>
      <c r="I3675" s="17" t="str">
        <f t="shared" si="172"/>
        <v/>
      </c>
      <c r="J3675" s="2" t="s">
        <v>5853</v>
      </c>
      <c r="K3675" s="2" t="s">
        <v>5852</v>
      </c>
      <c r="L3675" s="2" t="s">
        <v>4559</v>
      </c>
      <c r="M3675" s="17">
        <v>2</v>
      </c>
      <c r="N3675" s="24"/>
      <c r="O3675" s="80">
        <f>MATCH(C3675,大汇总!$A$2:$A$6000,0)</f>
        <v>3399</v>
      </c>
      <c r="P3675">
        <f t="shared" ca="1" si="173"/>
        <v>0.90316575636948671</v>
      </c>
    </row>
    <row r="3676" spans="1:16" ht="70.150000000000006" hidden="1" customHeight="1">
      <c r="A3676" s="80" t="s">
        <v>16116</v>
      </c>
      <c r="B3676" s="1">
        <v>717</v>
      </c>
      <c r="C3676" s="2" t="s">
        <v>8173</v>
      </c>
      <c r="D3676" s="1" t="s">
        <v>3220</v>
      </c>
      <c r="E3676" s="1" t="str">
        <f t="shared" si="171"/>
        <v/>
      </c>
      <c r="F3676" s="80" t="s">
        <v>30213</v>
      </c>
      <c r="G3676" s="1"/>
      <c r="H3676" s="9">
        <v>3</v>
      </c>
      <c r="I3676" s="17" t="str">
        <f t="shared" si="172"/>
        <v>√</v>
      </c>
      <c r="J3676" s="2" t="s">
        <v>3143</v>
      </c>
      <c r="K3676" s="2" t="s">
        <v>3141</v>
      </c>
      <c r="L3676" s="2" t="s">
        <v>3220</v>
      </c>
      <c r="M3676" s="17">
        <v>3</v>
      </c>
      <c r="N3676" s="38"/>
      <c r="O3676" s="80" t="e">
        <f>MATCH(C3676,大汇总!$A$2:$A$6000,0)</f>
        <v>#N/A</v>
      </c>
      <c r="P3676">
        <f t="shared" ca="1" si="173"/>
        <v>0.11155608672026585</v>
      </c>
    </row>
    <row r="3677" spans="1:16" ht="70.150000000000006" hidden="1" customHeight="1">
      <c r="A3677" s="80" t="s">
        <v>16114</v>
      </c>
      <c r="B3677" s="1">
        <v>717</v>
      </c>
      <c r="C3677" s="2" t="s">
        <v>3299</v>
      </c>
      <c r="D3677" s="1" t="s">
        <v>2238</v>
      </c>
      <c r="E3677" s="1" t="str">
        <f t="shared" si="171"/>
        <v/>
      </c>
      <c r="F3677" s="80" t="s">
        <v>29468</v>
      </c>
      <c r="G3677" s="1"/>
      <c r="H3677" s="9"/>
      <c r="I3677" s="1" t="str">
        <f t="shared" si="172"/>
        <v/>
      </c>
      <c r="J3677" s="2" t="s">
        <v>2238</v>
      </c>
      <c r="K3677" s="2" t="s">
        <v>2239</v>
      </c>
      <c r="L3677" s="2" t="s">
        <v>2240</v>
      </c>
      <c r="M3677" s="1">
        <v>1</v>
      </c>
      <c r="N3677" s="33"/>
      <c r="O3677" s="80" t="e">
        <f>MATCH(C3677,大汇总!$A$2:$A$6000,0)</f>
        <v>#N/A</v>
      </c>
      <c r="P3677">
        <f t="shared" ca="1" si="173"/>
        <v>0.8749110690583406</v>
      </c>
    </row>
    <row r="3678" spans="1:16" ht="70.150000000000006" hidden="1" customHeight="1">
      <c r="A3678" s="80" t="s">
        <v>16120</v>
      </c>
      <c r="B3678" s="54">
        <v>717</v>
      </c>
      <c r="C3678" s="2" t="s">
        <v>15145</v>
      </c>
      <c r="D3678" s="1" t="s">
        <v>15409</v>
      </c>
      <c r="E3678" s="9" t="str">
        <f t="shared" si="171"/>
        <v/>
      </c>
      <c r="G3678" s="9" t="s">
        <v>17860</v>
      </c>
      <c r="H3678" s="9"/>
      <c r="I3678" s="17" t="str">
        <f t="shared" si="172"/>
        <v/>
      </c>
      <c r="J3678" s="2" t="s">
        <v>8625</v>
      </c>
      <c r="K3678" s="2" t="s">
        <v>14330</v>
      </c>
      <c r="L3678" s="2" t="s">
        <v>8626</v>
      </c>
      <c r="M3678" s="17">
        <v>1</v>
      </c>
      <c r="N3678" s="25"/>
      <c r="O3678" s="80">
        <f>MATCH(C3678,大汇总!$A$2:$A$6000,0)</f>
        <v>4453</v>
      </c>
      <c r="P3678">
        <f t="shared" ca="1" si="173"/>
        <v>0.62680143931482468</v>
      </c>
    </row>
    <row r="3679" spans="1:16" ht="70.150000000000006" hidden="1" customHeight="1">
      <c r="A3679" s="80" t="s">
        <v>16115</v>
      </c>
      <c r="B3679" s="1">
        <v>718</v>
      </c>
      <c r="C3679" s="2" t="s">
        <v>15897</v>
      </c>
      <c r="D3679" s="1" t="s">
        <v>5854</v>
      </c>
      <c r="E3679" s="1" t="str">
        <f t="shared" si="171"/>
        <v/>
      </c>
      <c r="F3679" s="80" t="s">
        <v>17909</v>
      </c>
      <c r="G3679" s="9" t="s">
        <v>17860</v>
      </c>
      <c r="H3679" s="9"/>
      <c r="I3679" s="17" t="str">
        <f t="shared" si="172"/>
        <v/>
      </c>
      <c r="J3679" s="2" t="s">
        <v>5854</v>
      </c>
      <c r="K3679" s="2" t="s">
        <v>5855</v>
      </c>
      <c r="L3679" s="2" t="s">
        <v>5856</v>
      </c>
      <c r="M3679" s="17">
        <v>1</v>
      </c>
      <c r="N3679" s="24"/>
      <c r="O3679" s="80">
        <f>MATCH(C3679,大汇总!$A$2:$A$6000,0)</f>
        <v>3398</v>
      </c>
      <c r="P3679">
        <f t="shared" ca="1" si="173"/>
        <v>0.3019850651586734</v>
      </c>
    </row>
    <row r="3680" spans="1:16" ht="70.150000000000006" hidden="1" customHeight="1">
      <c r="A3680" s="80" t="s">
        <v>16116</v>
      </c>
      <c r="B3680" s="1">
        <v>718</v>
      </c>
      <c r="C3680" s="2" t="s">
        <v>8174</v>
      </c>
      <c r="D3680" s="1" t="s">
        <v>8175</v>
      </c>
      <c r="E3680" s="1" t="str">
        <f t="shared" si="171"/>
        <v/>
      </c>
      <c r="G3680" s="1"/>
      <c r="H3680" s="9"/>
      <c r="I3680" s="17" t="str">
        <f t="shared" si="172"/>
        <v/>
      </c>
      <c r="J3680" s="2" t="s">
        <v>8177</v>
      </c>
      <c r="K3680" s="2" t="s">
        <v>8176</v>
      </c>
      <c r="L3680" s="2" t="s">
        <v>8175</v>
      </c>
      <c r="M3680" s="17">
        <v>3</v>
      </c>
      <c r="N3680" s="38"/>
      <c r="O3680" s="80">
        <f>MATCH(C3680,大汇总!$A$2:$A$6000,0)</f>
        <v>4176</v>
      </c>
      <c r="P3680">
        <f t="shared" ca="1" si="173"/>
        <v>9.6125597067697743E-2</v>
      </c>
    </row>
    <row r="3681" spans="1:16" ht="70.150000000000006" hidden="1" customHeight="1">
      <c r="A3681" s="80" t="s">
        <v>16114</v>
      </c>
      <c r="B3681" s="1">
        <v>718</v>
      </c>
      <c r="C3681" s="2" t="s">
        <v>3300</v>
      </c>
      <c r="D3681" s="1" t="s">
        <v>3301</v>
      </c>
      <c r="E3681" s="1" t="str">
        <f t="shared" si="171"/>
        <v/>
      </c>
      <c r="F3681" s="80" t="s">
        <v>29468</v>
      </c>
      <c r="G3681" s="1"/>
      <c r="H3681" s="9"/>
      <c r="I3681" s="1" t="str">
        <f t="shared" si="172"/>
        <v/>
      </c>
      <c r="J3681" s="2" t="s">
        <v>3302</v>
      </c>
      <c r="K3681" s="2" t="s">
        <v>2360</v>
      </c>
      <c r="L3681" s="2" t="s">
        <v>3301</v>
      </c>
      <c r="M3681" s="1">
        <v>3</v>
      </c>
      <c r="N3681" s="33"/>
      <c r="O3681" s="80">
        <f>MATCH(C3681,大汇总!$A$2:$A$6000,0)</f>
        <v>1885</v>
      </c>
      <c r="P3681">
        <f t="shared" ca="1" si="173"/>
        <v>0.34067436987728539</v>
      </c>
    </row>
    <row r="3682" spans="1:16" ht="70.150000000000006" hidden="1" customHeight="1">
      <c r="A3682" s="80" t="s">
        <v>16120</v>
      </c>
      <c r="B3682" s="54">
        <v>718</v>
      </c>
      <c r="C3682" s="2" t="s">
        <v>15146</v>
      </c>
      <c r="D3682" s="1" t="s">
        <v>8628</v>
      </c>
      <c r="E3682" s="9" t="str">
        <f t="shared" si="171"/>
        <v/>
      </c>
      <c r="G3682" s="9" t="s">
        <v>17860</v>
      </c>
      <c r="H3682" s="9"/>
      <c r="I3682" s="17" t="str">
        <f t="shared" si="172"/>
        <v/>
      </c>
      <c r="J3682" s="2" t="s">
        <v>14332</v>
      </c>
      <c r="K3682" s="2" t="s">
        <v>14331</v>
      </c>
      <c r="L3682" s="2" t="s">
        <v>8628</v>
      </c>
      <c r="M3682" s="17">
        <v>3</v>
      </c>
      <c r="N3682" s="25"/>
      <c r="O3682" s="80">
        <f>MATCH(C3682,大汇总!$A$2:$A$6000,0)</f>
        <v>167</v>
      </c>
      <c r="P3682">
        <f t="shared" ca="1" si="173"/>
        <v>0.5032474137152535</v>
      </c>
    </row>
    <row r="3683" spans="1:16" ht="70.150000000000006" hidden="1" customHeight="1">
      <c r="A3683" s="80" t="s">
        <v>16115</v>
      </c>
      <c r="B3683" s="1">
        <v>719</v>
      </c>
      <c r="C3683" s="2" t="s">
        <v>15898</v>
      </c>
      <c r="D3683" s="1" t="s">
        <v>5857</v>
      </c>
      <c r="E3683" s="1" t="str">
        <f t="shared" si="171"/>
        <v/>
      </c>
      <c r="F3683" s="80" t="s">
        <v>17909</v>
      </c>
      <c r="G3683" s="9" t="s">
        <v>17860</v>
      </c>
      <c r="H3683" s="9"/>
      <c r="I3683" s="17" t="str">
        <f t="shared" si="172"/>
        <v/>
      </c>
      <c r="J3683" s="2" t="s">
        <v>5857</v>
      </c>
      <c r="K3683" s="2" t="s">
        <v>5858</v>
      </c>
      <c r="L3683" s="2" t="s">
        <v>5859</v>
      </c>
      <c r="M3683" s="17">
        <v>1</v>
      </c>
      <c r="N3683" s="24"/>
      <c r="O3683" s="80">
        <f>MATCH(C3683,大汇总!$A$2:$A$6000,0)</f>
        <v>3401</v>
      </c>
      <c r="P3683">
        <f t="shared" ca="1" si="173"/>
        <v>0.2862355958877133</v>
      </c>
    </row>
    <row r="3684" spans="1:16" ht="70.150000000000006" hidden="1" customHeight="1">
      <c r="A3684" s="80" t="s">
        <v>16116</v>
      </c>
      <c r="B3684" s="1">
        <v>719</v>
      </c>
      <c r="C3684" s="2" t="s">
        <v>8178</v>
      </c>
      <c r="D3684" s="1" t="s">
        <v>8179</v>
      </c>
      <c r="E3684" s="1" t="str">
        <f t="shared" si="171"/>
        <v/>
      </c>
      <c r="F3684" s="80" t="s">
        <v>17928</v>
      </c>
      <c r="G3684" s="1"/>
      <c r="H3684" s="9"/>
      <c r="I3684" s="17" t="str">
        <f t="shared" si="172"/>
        <v/>
      </c>
      <c r="J3684" s="2" t="s">
        <v>8180</v>
      </c>
      <c r="K3684" s="2" t="s">
        <v>8179</v>
      </c>
      <c r="L3684" s="2" t="s">
        <v>8181</v>
      </c>
      <c r="M3684" s="17">
        <v>2</v>
      </c>
      <c r="N3684" s="38"/>
      <c r="O3684" s="80">
        <f>MATCH(C3684,大汇总!$A$2:$A$6000,0)</f>
        <v>4933</v>
      </c>
      <c r="P3684">
        <f t="shared" ca="1" si="173"/>
        <v>0.92504878791997647</v>
      </c>
    </row>
    <row r="3685" spans="1:16" ht="70.150000000000006" hidden="1" customHeight="1">
      <c r="A3685" s="80" t="s">
        <v>16114</v>
      </c>
      <c r="B3685" s="1">
        <v>719</v>
      </c>
      <c r="C3685" s="2" t="s">
        <v>3303</v>
      </c>
      <c r="D3685" s="1" t="s">
        <v>3304</v>
      </c>
      <c r="E3685" s="1" t="str">
        <f t="shared" si="171"/>
        <v/>
      </c>
      <c r="F3685" s="80" t="s">
        <v>29468</v>
      </c>
      <c r="G3685" s="1"/>
      <c r="H3685" s="9"/>
      <c r="I3685" s="1" t="str">
        <f t="shared" si="172"/>
        <v/>
      </c>
      <c r="J3685" s="2" t="s">
        <v>3305</v>
      </c>
      <c r="K3685" s="2" t="s">
        <v>3304</v>
      </c>
      <c r="L3685" s="2" t="s">
        <v>3306</v>
      </c>
      <c r="M3685" s="1">
        <v>2</v>
      </c>
      <c r="N3685" s="33"/>
      <c r="O3685" s="80">
        <f>MATCH(C3685,大汇总!$A$2:$A$6000,0)</f>
        <v>1752</v>
      </c>
      <c r="P3685">
        <f t="shared" ca="1" si="173"/>
        <v>0.77177740551734497</v>
      </c>
    </row>
    <row r="3686" spans="1:16" ht="70.150000000000006" hidden="1" customHeight="1">
      <c r="A3686" s="80" t="s">
        <v>16120</v>
      </c>
      <c r="B3686" s="54">
        <v>719</v>
      </c>
      <c r="C3686" s="2" t="s">
        <v>15147</v>
      </c>
      <c r="D3686" s="1" t="s">
        <v>14333</v>
      </c>
      <c r="E3686" s="9" t="str">
        <f t="shared" si="171"/>
        <v/>
      </c>
      <c r="F3686" s="80" t="s">
        <v>17979</v>
      </c>
      <c r="G3686" s="9" t="s">
        <v>17860</v>
      </c>
      <c r="H3686" s="9"/>
      <c r="I3686" s="17" t="str">
        <f t="shared" si="172"/>
        <v/>
      </c>
      <c r="J3686" s="2" t="s">
        <v>14334</v>
      </c>
      <c r="K3686" s="2" t="s">
        <v>8633</v>
      </c>
      <c r="L3686" s="2" t="s">
        <v>14333</v>
      </c>
      <c r="M3686" s="17">
        <v>3</v>
      </c>
      <c r="N3686" s="25"/>
      <c r="O3686" s="80">
        <f>MATCH(C3686,大汇总!$A$2:$A$6000,0)</f>
        <v>4425</v>
      </c>
      <c r="P3686">
        <f t="shared" ca="1" si="173"/>
        <v>0.14403072598376343</v>
      </c>
    </row>
    <row r="3687" spans="1:16" ht="70.150000000000006" hidden="1" customHeight="1">
      <c r="A3687" s="80" t="s">
        <v>16115</v>
      </c>
      <c r="B3687" s="1">
        <v>720</v>
      </c>
      <c r="C3687" s="2" t="s">
        <v>15899</v>
      </c>
      <c r="D3687" s="1" t="s">
        <v>5860</v>
      </c>
      <c r="E3687" s="1" t="str">
        <f t="shared" si="171"/>
        <v/>
      </c>
      <c r="F3687" s="80" t="s">
        <v>17909</v>
      </c>
      <c r="G3687" s="1"/>
      <c r="H3687" s="9">
        <v>3</v>
      </c>
      <c r="I3687" s="17" t="str">
        <f t="shared" si="172"/>
        <v>√</v>
      </c>
      <c r="J3687" s="2" t="s">
        <v>5862</v>
      </c>
      <c r="K3687" s="2" t="s">
        <v>5861</v>
      </c>
      <c r="L3687" s="2" t="s">
        <v>5860</v>
      </c>
      <c r="M3687" s="17">
        <v>3</v>
      </c>
      <c r="N3687" s="24"/>
      <c r="O3687" s="80">
        <f>MATCH(C3687,大汇总!$A$2:$A$6000,0)</f>
        <v>4268</v>
      </c>
      <c r="P3687">
        <f t="shared" ca="1" si="173"/>
        <v>1.693384969438283E-2</v>
      </c>
    </row>
    <row r="3688" spans="1:16" ht="70.150000000000006" hidden="1" customHeight="1">
      <c r="A3688" s="80" t="s">
        <v>16116</v>
      </c>
      <c r="B3688" s="1">
        <v>720</v>
      </c>
      <c r="C3688" s="2" t="s">
        <v>8182</v>
      </c>
      <c r="D3688" s="1" t="s">
        <v>8183</v>
      </c>
      <c r="E3688" s="1" t="str">
        <f t="shared" si="171"/>
        <v/>
      </c>
      <c r="G3688" s="1"/>
      <c r="H3688" s="9"/>
      <c r="I3688" s="17" t="str">
        <f t="shared" si="172"/>
        <v/>
      </c>
      <c r="J3688" s="2" t="s">
        <v>8184</v>
      </c>
      <c r="K3688" s="2" t="s">
        <v>8183</v>
      </c>
      <c r="L3688" s="2" t="s">
        <v>5368</v>
      </c>
      <c r="M3688" s="17">
        <v>2</v>
      </c>
      <c r="N3688" s="38"/>
      <c r="O3688" s="80">
        <f>MATCH(C3688,大汇总!$A$2:$A$6000,0)</f>
        <v>1952</v>
      </c>
      <c r="P3688">
        <f t="shared" ca="1" si="173"/>
        <v>1.9416089186123364E-2</v>
      </c>
    </row>
    <row r="3689" spans="1:16" ht="70.150000000000006" hidden="1" customHeight="1">
      <c r="A3689" s="80" t="s">
        <v>16114</v>
      </c>
      <c r="B3689" s="1">
        <v>720</v>
      </c>
      <c r="C3689" s="2" t="s">
        <v>3307</v>
      </c>
      <c r="D3689" s="1" t="s">
        <v>3308</v>
      </c>
      <c r="E3689" s="1" t="str">
        <f t="shared" si="171"/>
        <v/>
      </c>
      <c r="F3689" s="80" t="s">
        <v>17972</v>
      </c>
      <c r="G3689" s="1" t="s">
        <v>17859</v>
      </c>
      <c r="H3689" s="9">
        <v>3</v>
      </c>
      <c r="I3689" s="1" t="str">
        <f t="shared" si="172"/>
        <v>√</v>
      </c>
      <c r="J3689" s="2" t="s">
        <v>3310</v>
      </c>
      <c r="K3689" s="2" t="s">
        <v>3309</v>
      </c>
      <c r="L3689" s="2" t="s">
        <v>3308</v>
      </c>
      <c r="M3689" s="1">
        <v>3</v>
      </c>
      <c r="N3689" s="33"/>
      <c r="O3689" s="80">
        <f>MATCH(C3689,大汇总!$A$2:$A$6000,0)</f>
        <v>1647</v>
      </c>
      <c r="P3689">
        <f t="shared" ca="1" si="173"/>
        <v>0.81996506384605705</v>
      </c>
    </row>
    <row r="3690" spans="1:16" ht="70.150000000000006" hidden="1" customHeight="1">
      <c r="A3690" s="80" t="s">
        <v>16120</v>
      </c>
      <c r="B3690" s="54">
        <v>720</v>
      </c>
      <c r="C3690" s="2" t="s">
        <v>15148</v>
      </c>
      <c r="D3690" s="1" t="s">
        <v>8636</v>
      </c>
      <c r="E3690" s="9" t="str">
        <f t="shared" si="171"/>
        <v/>
      </c>
      <c r="F3690" s="80" t="s">
        <v>17979</v>
      </c>
      <c r="G3690" s="9" t="s">
        <v>17860</v>
      </c>
      <c r="H3690" s="9"/>
      <c r="I3690" s="17" t="str">
        <f t="shared" si="172"/>
        <v/>
      </c>
      <c r="J3690" s="2" t="s">
        <v>8633</v>
      </c>
      <c r="K3690" s="2" t="s">
        <v>8636</v>
      </c>
      <c r="L3690" s="2" t="s">
        <v>8637</v>
      </c>
      <c r="M3690" s="17">
        <v>2</v>
      </c>
      <c r="N3690" s="25"/>
      <c r="O3690" s="80">
        <f>MATCH(C3690,大汇总!$A$2:$A$6000,0)</f>
        <v>4427</v>
      </c>
      <c r="P3690">
        <f t="shared" ca="1" si="173"/>
        <v>2.6515820116691624E-2</v>
      </c>
    </row>
    <row r="3691" spans="1:16" ht="70.150000000000006" hidden="1" customHeight="1">
      <c r="A3691" s="80" t="s">
        <v>16115</v>
      </c>
      <c r="B3691" s="1">
        <v>721</v>
      </c>
      <c r="C3691" s="2" t="s">
        <v>15900</v>
      </c>
      <c r="D3691" s="1" t="s">
        <v>5863</v>
      </c>
      <c r="E3691" s="1" t="str">
        <f t="shared" si="171"/>
        <v>该定位点在识别标志为PEK的VOR电台的185°径向线</v>
      </c>
      <c r="F3691" s="80" t="s">
        <v>17909</v>
      </c>
      <c r="G3691" s="1"/>
      <c r="H3691" s="9">
        <v>1</v>
      </c>
      <c r="I3691" s="17" t="str">
        <f t="shared" si="172"/>
        <v>×</v>
      </c>
      <c r="J3691" s="2" t="s">
        <v>29495</v>
      </c>
      <c r="K3691" s="2" t="s">
        <v>5864</v>
      </c>
      <c r="L3691" s="2" t="s">
        <v>29496</v>
      </c>
      <c r="M3691" s="17">
        <v>3</v>
      </c>
      <c r="N3691" s="24"/>
      <c r="O3691" s="80">
        <f>MATCH(C3691,大汇总!$A$2:$A$6000,0)</f>
        <v>4269</v>
      </c>
      <c r="P3691">
        <f t="shared" ca="1" si="173"/>
        <v>0.88073075906595844</v>
      </c>
    </row>
    <row r="3692" spans="1:16" ht="70.150000000000006" hidden="1" customHeight="1">
      <c r="A3692" s="80" t="s">
        <v>16116</v>
      </c>
      <c r="B3692" s="1">
        <v>721</v>
      </c>
      <c r="C3692" s="2" t="s">
        <v>8185</v>
      </c>
      <c r="D3692" s="1" t="s">
        <v>8186</v>
      </c>
      <c r="E3692" s="1" t="str">
        <f t="shared" si="171"/>
        <v/>
      </c>
      <c r="G3692" s="1"/>
      <c r="H3692" s="9"/>
      <c r="I3692" s="17" t="str">
        <f t="shared" si="172"/>
        <v/>
      </c>
      <c r="J3692" s="2" t="s">
        <v>8179</v>
      </c>
      <c r="K3692" s="2" t="s">
        <v>8186</v>
      </c>
      <c r="L3692" s="2" t="s">
        <v>8180</v>
      </c>
      <c r="M3692" s="17">
        <v>2</v>
      </c>
      <c r="N3692" s="38"/>
      <c r="O3692" s="80">
        <f>MATCH(C3692,大汇总!$A$2:$A$6000,0)</f>
        <v>2171</v>
      </c>
      <c r="P3692">
        <f t="shared" ca="1" si="173"/>
        <v>0.50772141796896608</v>
      </c>
    </row>
    <row r="3693" spans="1:16" ht="70.150000000000006" hidden="1" customHeight="1">
      <c r="A3693" s="80" t="s">
        <v>16114</v>
      </c>
      <c r="B3693" s="1">
        <v>721</v>
      </c>
      <c r="C3693" s="2" t="s">
        <v>3311</v>
      </c>
      <c r="D3693" s="1" t="s">
        <v>3312</v>
      </c>
      <c r="E3693" s="1" t="str">
        <f t="shared" si="171"/>
        <v/>
      </c>
      <c r="F3693" s="80" t="s">
        <v>17972</v>
      </c>
      <c r="G3693" s="1" t="s">
        <v>17859</v>
      </c>
      <c r="H3693" s="9">
        <v>2</v>
      </c>
      <c r="I3693" s="1" t="str">
        <f t="shared" si="172"/>
        <v>√</v>
      </c>
      <c r="J3693" s="2" t="s">
        <v>3313</v>
      </c>
      <c r="K3693" s="2" t="s">
        <v>3312</v>
      </c>
      <c r="L3693" s="2" t="s">
        <v>3314</v>
      </c>
      <c r="M3693" s="1">
        <v>2</v>
      </c>
      <c r="N3693" s="33"/>
      <c r="O3693" s="80">
        <f>MATCH(C3693,大汇总!$A$2:$A$6000,0)</f>
        <v>4625</v>
      </c>
      <c r="P3693">
        <f t="shared" ca="1" si="173"/>
        <v>0.96032885663037026</v>
      </c>
    </row>
    <row r="3694" spans="1:16" ht="70.150000000000006" hidden="1" customHeight="1">
      <c r="A3694" s="80" t="s">
        <v>16120</v>
      </c>
      <c r="B3694" s="54">
        <v>721</v>
      </c>
      <c r="C3694" s="2" t="s">
        <v>15149</v>
      </c>
      <c r="D3694" s="1" t="s">
        <v>8640</v>
      </c>
      <c r="E3694" s="9" t="str">
        <f t="shared" si="171"/>
        <v/>
      </c>
      <c r="G3694" s="9" t="s">
        <v>17860</v>
      </c>
      <c r="H3694" s="9"/>
      <c r="I3694" s="17" t="str">
        <f t="shared" si="172"/>
        <v/>
      </c>
      <c r="J3694" s="2" t="s">
        <v>8640</v>
      </c>
      <c r="K3694" s="2" t="s">
        <v>14335</v>
      </c>
      <c r="L3694" s="2" t="s">
        <v>8641</v>
      </c>
      <c r="M3694" s="17">
        <v>1</v>
      </c>
      <c r="N3694" s="25"/>
      <c r="O3694" s="80">
        <f>MATCH(C3694,大汇总!$A$2:$A$6000,0)</f>
        <v>4423</v>
      </c>
      <c r="P3694">
        <f t="shared" ca="1" si="173"/>
        <v>0.47378382660181173</v>
      </c>
    </row>
    <row r="3695" spans="1:16" ht="70.150000000000006" hidden="1" customHeight="1">
      <c r="A3695" s="80" t="s">
        <v>16115</v>
      </c>
      <c r="B3695" s="1">
        <v>722</v>
      </c>
      <c r="C3695" s="2" t="s">
        <v>15901</v>
      </c>
      <c r="D3695" s="1" t="s">
        <v>4793</v>
      </c>
      <c r="E3695" s="1" t="str">
        <f t="shared" si="171"/>
        <v/>
      </c>
      <c r="F3695" s="80" t="s">
        <v>17909</v>
      </c>
      <c r="G3695" s="1"/>
      <c r="H3695" s="9">
        <v>3</v>
      </c>
      <c r="I3695" s="17" t="str">
        <f t="shared" si="172"/>
        <v>√</v>
      </c>
      <c r="J3695" s="2" t="s">
        <v>5865</v>
      </c>
      <c r="K3695" s="2" t="s">
        <v>4792</v>
      </c>
      <c r="L3695" s="2" t="s">
        <v>4793</v>
      </c>
      <c r="M3695" s="17">
        <v>3</v>
      </c>
      <c r="N3695" s="24"/>
      <c r="O3695" s="80">
        <f>MATCH(C3695,大汇总!$A$2:$A$6000,0)</f>
        <v>4267</v>
      </c>
      <c r="P3695">
        <f t="shared" ca="1" si="173"/>
        <v>0.31482836385210455</v>
      </c>
    </row>
    <row r="3696" spans="1:16" ht="70.150000000000006" hidden="1" customHeight="1">
      <c r="A3696" s="80" t="s">
        <v>16116</v>
      </c>
      <c r="B3696" s="1">
        <v>722</v>
      </c>
      <c r="C3696" s="2" t="s">
        <v>8187</v>
      </c>
      <c r="D3696" s="1" t="s">
        <v>8188</v>
      </c>
      <c r="E3696" s="1" t="str">
        <f t="shared" si="171"/>
        <v/>
      </c>
      <c r="G3696" s="1"/>
      <c r="H3696" s="9"/>
      <c r="I3696" s="17" t="str">
        <f t="shared" si="172"/>
        <v/>
      </c>
      <c r="J3696" s="2" t="s">
        <v>8190</v>
      </c>
      <c r="K3696" s="2" t="s">
        <v>8189</v>
      </c>
      <c r="L3696" s="2" t="s">
        <v>8188</v>
      </c>
      <c r="M3696" s="17">
        <v>3</v>
      </c>
      <c r="N3696" s="38"/>
      <c r="O3696" s="80">
        <f>MATCH(C3696,大汇总!$A$2:$A$6000,0)</f>
        <v>3703</v>
      </c>
      <c r="P3696">
        <f t="shared" ca="1" si="173"/>
        <v>0.96472365618269917</v>
      </c>
    </row>
    <row r="3697" spans="1:16" ht="70.150000000000006" hidden="1" customHeight="1">
      <c r="A3697" s="80" t="s">
        <v>16114</v>
      </c>
      <c r="B3697" s="1">
        <v>722</v>
      </c>
      <c r="C3697" s="2" t="s">
        <v>3315</v>
      </c>
      <c r="D3697" s="1" t="s">
        <v>3316</v>
      </c>
      <c r="E3697" s="1" t="str">
        <f t="shared" si="171"/>
        <v/>
      </c>
      <c r="F3697" s="80" t="s">
        <v>17972</v>
      </c>
      <c r="G3697" s="1" t="s">
        <v>17859</v>
      </c>
      <c r="H3697" s="9">
        <v>3</v>
      </c>
      <c r="I3697" s="1" t="str">
        <f t="shared" si="172"/>
        <v>√</v>
      </c>
      <c r="J3697" s="2" t="s">
        <v>3318</v>
      </c>
      <c r="K3697" s="2" t="s">
        <v>3317</v>
      </c>
      <c r="L3697" s="2" t="s">
        <v>3316</v>
      </c>
      <c r="M3697" s="1">
        <v>3</v>
      </c>
      <c r="N3697" s="33"/>
      <c r="O3697" s="80">
        <f>MATCH(C3697,大汇总!$A$2:$A$6000,0)</f>
        <v>4883</v>
      </c>
      <c r="P3697">
        <f t="shared" ca="1" si="173"/>
        <v>0.34657648552262688</v>
      </c>
    </row>
    <row r="3698" spans="1:16" ht="70.150000000000006" hidden="1" customHeight="1">
      <c r="A3698" s="80" t="s">
        <v>16120</v>
      </c>
      <c r="B3698" s="54">
        <v>722</v>
      </c>
      <c r="C3698" s="2" t="s">
        <v>15150</v>
      </c>
      <c r="D3698" s="1" t="s">
        <v>8644</v>
      </c>
      <c r="E3698" s="9" t="str">
        <f t="shared" si="171"/>
        <v/>
      </c>
      <c r="F3698" s="80" t="s">
        <v>17979</v>
      </c>
      <c r="G3698" s="9" t="s">
        <v>17860</v>
      </c>
      <c r="H3698" s="9"/>
      <c r="I3698" s="17" t="str">
        <f t="shared" si="172"/>
        <v/>
      </c>
      <c r="J3698" s="2" t="s">
        <v>8641</v>
      </c>
      <c r="K3698" s="2" t="s">
        <v>8644</v>
      </c>
      <c r="L3698" s="2" t="s">
        <v>8646</v>
      </c>
      <c r="M3698" s="17">
        <v>2</v>
      </c>
      <c r="N3698" s="25"/>
      <c r="O3698" s="80" t="e">
        <f>MATCH(C3698,大汇总!$A$2:$A$6000,0)</f>
        <v>#N/A</v>
      </c>
      <c r="P3698">
        <f t="shared" ca="1" si="173"/>
        <v>7.725238817331237E-2</v>
      </c>
    </row>
    <row r="3699" spans="1:16" ht="70.150000000000006" hidden="1" customHeight="1">
      <c r="A3699" s="80" t="s">
        <v>16115</v>
      </c>
      <c r="B3699" s="1">
        <v>723</v>
      </c>
      <c r="C3699" s="2" t="s">
        <v>15902</v>
      </c>
      <c r="D3699" s="1" t="s">
        <v>4800</v>
      </c>
      <c r="E3699" s="1" t="str">
        <f t="shared" si="171"/>
        <v/>
      </c>
      <c r="F3699" s="80" t="s">
        <v>17909</v>
      </c>
      <c r="G3699" s="9" t="s">
        <v>17860</v>
      </c>
      <c r="H3699" s="9"/>
      <c r="I3699" s="17" t="str">
        <f t="shared" si="172"/>
        <v/>
      </c>
      <c r="J3699" s="2" t="s">
        <v>4800</v>
      </c>
      <c r="K3699" s="2" t="s">
        <v>4801</v>
      </c>
      <c r="L3699" s="2" t="s">
        <v>4802</v>
      </c>
      <c r="M3699" s="17">
        <v>1</v>
      </c>
      <c r="N3699" s="24"/>
      <c r="O3699" s="80" t="e">
        <f>MATCH(C3699,大汇总!$A$2:$A$6000,0)</f>
        <v>#N/A</v>
      </c>
      <c r="P3699">
        <f t="shared" ca="1" si="173"/>
        <v>0.17315925550507882</v>
      </c>
    </row>
    <row r="3700" spans="1:16" ht="70.150000000000006" hidden="1" customHeight="1">
      <c r="A3700" s="80" t="s">
        <v>16116</v>
      </c>
      <c r="B3700" s="1">
        <v>723</v>
      </c>
      <c r="C3700" s="2" t="s">
        <v>8191</v>
      </c>
      <c r="D3700" s="1" t="s">
        <v>3143</v>
      </c>
      <c r="E3700" s="1" t="str">
        <f t="shared" si="171"/>
        <v/>
      </c>
      <c r="G3700" s="1"/>
      <c r="H3700" s="9"/>
      <c r="I3700" s="17" t="str">
        <f t="shared" si="172"/>
        <v/>
      </c>
      <c r="J3700" s="2" t="s">
        <v>3143</v>
      </c>
      <c r="K3700" s="2" t="s">
        <v>3141</v>
      </c>
      <c r="L3700" s="2" t="s">
        <v>3220</v>
      </c>
      <c r="M3700" s="17">
        <v>1</v>
      </c>
      <c r="N3700" s="38"/>
      <c r="O3700" s="80">
        <f>MATCH(C3700,大汇总!$A$2:$A$6000,0)</f>
        <v>1909</v>
      </c>
      <c r="P3700">
        <f t="shared" ca="1" si="173"/>
        <v>0.71775830987596101</v>
      </c>
    </row>
    <row r="3701" spans="1:16" ht="70.150000000000006" hidden="1" customHeight="1">
      <c r="A3701" s="80" t="s">
        <v>16114</v>
      </c>
      <c r="B3701" s="1">
        <v>723</v>
      </c>
      <c r="C3701" s="2" t="s">
        <v>3319</v>
      </c>
      <c r="D3701" s="1" t="s">
        <v>3320</v>
      </c>
      <c r="E3701" s="1" t="str">
        <f t="shared" si="171"/>
        <v/>
      </c>
      <c r="G3701" s="1"/>
      <c r="H3701" s="9"/>
      <c r="I3701" s="1" t="str">
        <f t="shared" si="172"/>
        <v/>
      </c>
      <c r="J3701" s="2" t="s">
        <v>2924</v>
      </c>
      <c r="K3701" s="2" t="s">
        <v>3320</v>
      </c>
      <c r="L3701" s="2" t="s">
        <v>3321</v>
      </c>
      <c r="M3701" s="1">
        <v>2</v>
      </c>
      <c r="N3701" s="33"/>
      <c r="O3701" s="80">
        <f>MATCH(C3701,大汇总!$A$2:$A$6000,0)</f>
        <v>3355</v>
      </c>
      <c r="P3701">
        <f t="shared" ca="1" si="173"/>
        <v>0.26788296595493222</v>
      </c>
    </row>
    <row r="3702" spans="1:16" ht="70.150000000000006" hidden="1" customHeight="1">
      <c r="A3702" s="80" t="s">
        <v>16120</v>
      </c>
      <c r="B3702" s="54">
        <v>723</v>
      </c>
      <c r="C3702" s="2" t="s">
        <v>15151</v>
      </c>
      <c r="D3702" s="1" t="s">
        <v>8648</v>
      </c>
      <c r="E3702" s="9" t="str">
        <f t="shared" si="171"/>
        <v/>
      </c>
      <c r="F3702" s="80" t="s">
        <v>17979</v>
      </c>
      <c r="G3702" s="9" t="s">
        <v>17860</v>
      </c>
      <c r="H3702" s="9"/>
      <c r="I3702" s="17" t="str">
        <f t="shared" si="172"/>
        <v/>
      </c>
      <c r="J3702" s="2" t="s">
        <v>8638</v>
      </c>
      <c r="K3702" s="2" t="s">
        <v>8648</v>
      </c>
      <c r="L3702" s="2" t="s">
        <v>8649</v>
      </c>
      <c r="M3702" s="17">
        <v>2</v>
      </c>
      <c r="N3702" s="25"/>
      <c r="O3702" s="80" t="e">
        <f>MATCH(C3702,大汇总!$A$2:$A$6000,0)</f>
        <v>#N/A</v>
      </c>
      <c r="P3702">
        <f t="shared" ca="1" si="173"/>
        <v>0.35431041170701805</v>
      </c>
    </row>
    <row r="3703" spans="1:16" ht="70.150000000000006" hidden="1" customHeight="1">
      <c r="A3703" s="80" t="s">
        <v>16115</v>
      </c>
      <c r="B3703" s="1">
        <v>724</v>
      </c>
      <c r="C3703" s="2" t="s">
        <v>15903</v>
      </c>
      <c r="D3703" s="1" t="s">
        <v>5866</v>
      </c>
      <c r="E3703" s="1" t="str">
        <f t="shared" si="171"/>
        <v/>
      </c>
      <c r="F3703" s="80" t="s">
        <v>17909</v>
      </c>
      <c r="G3703" s="9" t="s">
        <v>17860</v>
      </c>
      <c r="H3703" s="9"/>
      <c r="I3703" s="17" t="str">
        <f t="shared" si="172"/>
        <v/>
      </c>
      <c r="J3703" s="2" t="s">
        <v>5867</v>
      </c>
      <c r="K3703" s="2" t="s">
        <v>5866</v>
      </c>
      <c r="L3703" s="2" t="s">
        <v>5868</v>
      </c>
      <c r="M3703" s="17">
        <v>2</v>
      </c>
      <c r="N3703" s="24"/>
      <c r="O3703" s="80">
        <f>MATCH(C3703,大汇总!$A$2:$A$6000,0)</f>
        <v>3402</v>
      </c>
      <c r="P3703">
        <f t="shared" ca="1" si="173"/>
        <v>0.58637780295693187</v>
      </c>
    </row>
    <row r="3704" spans="1:16" ht="70.150000000000006" hidden="1" customHeight="1">
      <c r="A3704" s="80" t="s">
        <v>16116</v>
      </c>
      <c r="B3704" s="1">
        <v>724</v>
      </c>
      <c r="C3704" s="2" t="s">
        <v>8192</v>
      </c>
      <c r="D3704" s="1" t="s">
        <v>3220</v>
      </c>
      <c r="E3704" s="1" t="str">
        <f t="shared" si="171"/>
        <v/>
      </c>
      <c r="G3704" s="1"/>
      <c r="H3704" s="9"/>
      <c r="I3704" s="17" t="str">
        <f t="shared" si="172"/>
        <v/>
      </c>
      <c r="J3704" s="2" t="s">
        <v>3141</v>
      </c>
      <c r="K3704" s="2" t="s">
        <v>3220</v>
      </c>
      <c r="L3704" s="2" t="s">
        <v>3143</v>
      </c>
      <c r="M3704" s="17">
        <v>2</v>
      </c>
      <c r="N3704" s="38"/>
      <c r="O3704" s="80" t="e">
        <f>MATCH(C3704,大汇总!$A$2:$A$6000,0)</f>
        <v>#N/A</v>
      </c>
      <c r="P3704">
        <f t="shared" ca="1" si="173"/>
        <v>0.17961536406156431</v>
      </c>
    </row>
    <row r="3705" spans="1:16" ht="70.150000000000006" hidden="1" customHeight="1">
      <c r="A3705" s="80" t="s">
        <v>16120</v>
      </c>
      <c r="B3705" s="54">
        <v>724</v>
      </c>
      <c r="C3705" s="2" t="s">
        <v>15152</v>
      </c>
      <c r="D3705" s="1" t="s">
        <v>8650</v>
      </c>
      <c r="E3705" s="9" t="str">
        <f t="shared" si="171"/>
        <v/>
      </c>
      <c r="F3705" s="80" t="s">
        <v>17979</v>
      </c>
      <c r="G3705" s="9" t="s">
        <v>17860</v>
      </c>
      <c r="H3705" s="9"/>
      <c r="I3705" s="17" t="str">
        <f t="shared" si="172"/>
        <v/>
      </c>
      <c r="J3705" s="2" t="s">
        <v>8648</v>
      </c>
      <c r="K3705" s="2" t="s">
        <v>8650</v>
      </c>
      <c r="L3705" s="2" t="s">
        <v>8651</v>
      </c>
      <c r="M3705" s="17">
        <v>2</v>
      </c>
      <c r="N3705" s="25"/>
      <c r="O3705" s="80" t="e">
        <f>MATCH(C3705,大汇总!$A$2:$A$6000,0)</f>
        <v>#N/A</v>
      </c>
      <c r="P3705">
        <f t="shared" ca="1" si="173"/>
        <v>0.59106732132738171</v>
      </c>
    </row>
    <row r="3706" spans="1:16" ht="70.150000000000006" hidden="1" customHeight="1">
      <c r="A3706" s="80" t="s">
        <v>16115</v>
      </c>
      <c r="B3706" s="1">
        <v>725</v>
      </c>
      <c r="C3706" s="2" t="s">
        <v>15904</v>
      </c>
      <c r="D3706" s="1" t="s">
        <v>5869</v>
      </c>
      <c r="E3706" s="1" t="str">
        <f t="shared" si="171"/>
        <v/>
      </c>
      <c r="F3706" s="80" t="s">
        <v>17909</v>
      </c>
      <c r="G3706" s="9" t="s">
        <v>17860</v>
      </c>
      <c r="H3706" s="9"/>
      <c r="I3706" s="17" t="str">
        <f t="shared" si="172"/>
        <v/>
      </c>
      <c r="J3706" s="2" t="s">
        <v>5870</v>
      </c>
      <c r="K3706" s="2" t="s">
        <v>5869</v>
      </c>
      <c r="L3706" s="2" t="s">
        <v>5871</v>
      </c>
      <c r="M3706" s="17">
        <v>2</v>
      </c>
      <c r="N3706" s="24"/>
      <c r="O3706" s="80">
        <f>MATCH(C3706,大汇总!$A$2:$A$6000,0)</f>
        <v>3403</v>
      </c>
      <c r="P3706">
        <f t="shared" ca="1" si="173"/>
        <v>0.35565621275277115</v>
      </c>
    </row>
    <row r="3707" spans="1:16" ht="70.150000000000006" hidden="1" customHeight="1">
      <c r="A3707" s="80" t="s">
        <v>16116</v>
      </c>
      <c r="B3707" s="1">
        <v>725</v>
      </c>
      <c r="C3707" s="2" t="s">
        <v>8193</v>
      </c>
      <c r="D3707" s="1" t="s">
        <v>3220</v>
      </c>
      <c r="E3707" s="1" t="str">
        <f t="shared" si="171"/>
        <v/>
      </c>
      <c r="G3707" s="1"/>
      <c r="H3707" s="9"/>
      <c r="I3707" s="17" t="str">
        <f t="shared" si="172"/>
        <v/>
      </c>
      <c r="J3707" s="2" t="s">
        <v>3220</v>
      </c>
      <c r="K3707" s="2" t="s">
        <v>3141</v>
      </c>
      <c r="L3707" s="2" t="s">
        <v>3143</v>
      </c>
      <c r="M3707" s="17">
        <v>1</v>
      </c>
      <c r="N3707" s="38"/>
      <c r="O3707" s="80" t="e">
        <f>MATCH(C3707,大汇总!$A$2:$A$6000,0)</f>
        <v>#N/A</v>
      </c>
      <c r="P3707">
        <f t="shared" ca="1" si="173"/>
        <v>8.5491954590886654E-2</v>
      </c>
    </row>
    <row r="3708" spans="1:16" ht="70.150000000000006" hidden="1" customHeight="1">
      <c r="A3708" s="80" t="s">
        <v>16120</v>
      </c>
      <c r="B3708" s="54">
        <v>725</v>
      </c>
      <c r="C3708" s="2" t="s">
        <v>15153</v>
      </c>
      <c r="D3708" s="1" t="s">
        <v>8652</v>
      </c>
      <c r="E3708" s="9" t="str">
        <f t="shared" si="171"/>
        <v/>
      </c>
      <c r="G3708" s="9" t="s">
        <v>17860</v>
      </c>
      <c r="H3708" s="9"/>
      <c r="I3708" s="17" t="str">
        <f t="shared" si="172"/>
        <v/>
      </c>
      <c r="J3708" s="2" t="s">
        <v>8654</v>
      </c>
      <c r="K3708" s="2" t="s">
        <v>8652</v>
      </c>
      <c r="L3708" s="2" t="s">
        <v>14336</v>
      </c>
      <c r="M3708" s="17">
        <v>2</v>
      </c>
      <c r="N3708" s="25"/>
      <c r="O3708" s="80">
        <f>MATCH(C3708,大汇总!$A$2:$A$6000,0)</f>
        <v>4431</v>
      </c>
      <c r="P3708">
        <f t="shared" ca="1" si="173"/>
        <v>0.70559267022773242</v>
      </c>
    </row>
    <row r="3709" spans="1:16" ht="70.150000000000006" hidden="1" customHeight="1">
      <c r="A3709" s="80" t="s">
        <v>16115</v>
      </c>
      <c r="B3709" s="1">
        <v>726</v>
      </c>
      <c r="C3709" s="2" t="s">
        <v>15905</v>
      </c>
      <c r="D3709" s="1" t="s">
        <v>5872</v>
      </c>
      <c r="E3709" s="1" t="str">
        <f t="shared" si="171"/>
        <v/>
      </c>
      <c r="F3709" s="80" t="s">
        <v>17909</v>
      </c>
      <c r="G3709" s="9" t="s">
        <v>17860</v>
      </c>
      <c r="H3709" s="9"/>
      <c r="I3709" s="17" t="str">
        <f t="shared" si="172"/>
        <v/>
      </c>
      <c r="J3709" s="2" t="s">
        <v>5872</v>
      </c>
      <c r="K3709" s="2" t="s">
        <v>5873</v>
      </c>
      <c r="L3709" s="2" t="s">
        <v>5874</v>
      </c>
      <c r="M3709" s="17">
        <v>1</v>
      </c>
      <c r="N3709" s="24"/>
      <c r="O3709" s="80">
        <f>MATCH(C3709,大汇总!$A$2:$A$6000,0)</f>
        <v>2302</v>
      </c>
      <c r="P3709">
        <f t="shared" ca="1" si="173"/>
        <v>0.64725791741443395</v>
      </c>
    </row>
    <row r="3710" spans="1:16" ht="70.150000000000006" hidden="1" customHeight="1">
      <c r="A3710" s="80" t="s">
        <v>16116</v>
      </c>
      <c r="B3710" s="1">
        <v>726</v>
      </c>
      <c r="C3710" s="2" t="s">
        <v>8194</v>
      </c>
      <c r="D3710" s="1" t="s">
        <v>3141</v>
      </c>
      <c r="E3710" s="1" t="str">
        <f t="shared" si="171"/>
        <v/>
      </c>
      <c r="G3710" s="1"/>
      <c r="H3710" s="9"/>
      <c r="I3710" s="17" t="str">
        <f t="shared" si="172"/>
        <v/>
      </c>
      <c r="J3710" s="2" t="s">
        <v>3143</v>
      </c>
      <c r="K3710" s="2" t="s">
        <v>3220</v>
      </c>
      <c r="L3710" s="2" t="s">
        <v>3141</v>
      </c>
      <c r="M3710" s="17">
        <v>3</v>
      </c>
      <c r="N3710" s="38"/>
      <c r="O3710" s="80" t="e">
        <f>MATCH(C3710,大汇总!$A$2:$A$6000,0)</f>
        <v>#N/A</v>
      </c>
      <c r="P3710">
        <f t="shared" ca="1" si="173"/>
        <v>0.96621332841499419</v>
      </c>
    </row>
    <row r="3711" spans="1:16" ht="70.150000000000006" hidden="1" customHeight="1">
      <c r="A3711" s="80" t="s">
        <v>16120</v>
      </c>
      <c r="B3711" s="54">
        <v>726</v>
      </c>
      <c r="C3711" s="2" t="s">
        <v>15154</v>
      </c>
      <c r="D3711" s="1" t="s">
        <v>14337</v>
      </c>
      <c r="E3711" s="9" t="str">
        <f t="shared" si="171"/>
        <v/>
      </c>
      <c r="F3711" s="80" t="s">
        <v>29999</v>
      </c>
      <c r="G3711" s="9" t="s">
        <v>17860</v>
      </c>
      <c r="H3711" s="9">
        <v>2</v>
      </c>
      <c r="I3711" s="17" t="str">
        <f t="shared" si="172"/>
        <v>√</v>
      </c>
      <c r="J3711" s="2" t="s">
        <v>8656</v>
      </c>
      <c r="K3711" s="2" t="s">
        <v>14337</v>
      </c>
      <c r="L3711" s="2" t="s">
        <v>8657</v>
      </c>
      <c r="M3711" s="17">
        <v>2</v>
      </c>
      <c r="N3711" s="25"/>
      <c r="O3711" s="80" t="e">
        <f>MATCH(C3711,大汇总!$A$2:$A$6000,0)</f>
        <v>#N/A</v>
      </c>
      <c r="P3711">
        <f t="shared" ca="1" si="173"/>
        <v>0.17793201356541555</v>
      </c>
    </row>
    <row r="3712" spans="1:16" ht="70.150000000000006" hidden="1" customHeight="1">
      <c r="A3712" s="80" t="s">
        <v>16115</v>
      </c>
      <c r="B3712" s="1">
        <v>727</v>
      </c>
      <c r="C3712" s="2" t="s">
        <v>15906</v>
      </c>
      <c r="D3712" s="1" t="s">
        <v>5875</v>
      </c>
      <c r="E3712" s="1" t="str">
        <f t="shared" si="171"/>
        <v/>
      </c>
      <c r="F3712" s="80" t="s">
        <v>17909</v>
      </c>
      <c r="G3712" s="9" t="s">
        <v>17860</v>
      </c>
      <c r="H3712" s="9"/>
      <c r="I3712" s="17" t="str">
        <f t="shared" si="172"/>
        <v/>
      </c>
      <c r="J3712" s="2" t="s">
        <v>5877</v>
      </c>
      <c r="K3712" s="2" t="s">
        <v>5876</v>
      </c>
      <c r="L3712" s="2" t="s">
        <v>5875</v>
      </c>
      <c r="M3712" s="17">
        <v>3</v>
      </c>
      <c r="N3712" s="24"/>
      <c r="O3712" s="80">
        <f>MATCH(C3712,大汇总!$A$2:$A$6000,0)</f>
        <v>2303</v>
      </c>
      <c r="P3712">
        <f t="shared" ca="1" si="173"/>
        <v>0.26740429348760719</v>
      </c>
    </row>
    <row r="3713" spans="1:16" ht="70.150000000000006" hidden="1" customHeight="1">
      <c r="A3713" s="80" t="s">
        <v>16116</v>
      </c>
      <c r="B3713" s="1">
        <v>727</v>
      </c>
      <c r="C3713" s="2" t="s">
        <v>8195</v>
      </c>
      <c r="D3713" s="1" t="s">
        <v>8196</v>
      </c>
      <c r="E3713" s="1" t="str">
        <f t="shared" si="171"/>
        <v/>
      </c>
      <c r="G3713" s="1"/>
      <c r="H3713" s="9"/>
      <c r="I3713" s="17" t="str">
        <f t="shared" si="172"/>
        <v/>
      </c>
      <c r="J3713" s="2" t="s">
        <v>8197</v>
      </c>
      <c r="K3713" s="2" t="s">
        <v>8196</v>
      </c>
      <c r="L3713" s="2" t="s">
        <v>8198</v>
      </c>
      <c r="M3713" s="17">
        <v>2</v>
      </c>
      <c r="N3713" s="38"/>
      <c r="O3713" s="80">
        <f>MATCH(C3713,大汇总!$A$2:$A$6000,0)</f>
        <v>3237</v>
      </c>
      <c r="P3713">
        <f t="shared" ca="1" si="173"/>
        <v>0.7676579475845694</v>
      </c>
    </row>
    <row r="3714" spans="1:16" ht="70.150000000000006" hidden="1" customHeight="1">
      <c r="A3714" s="80" t="s">
        <v>16120</v>
      </c>
      <c r="B3714" s="54">
        <v>727</v>
      </c>
      <c r="C3714" s="2" t="s">
        <v>15155</v>
      </c>
      <c r="D3714" s="1" t="s">
        <v>8658</v>
      </c>
      <c r="E3714" s="9" t="str">
        <f t="shared" ref="E3714:E3777" si="174">IF(I3714="×",IF(M3714=1,J3714,IF(M3714=2,K3714,IF(M3714=3,L3714,""))),"")</f>
        <v/>
      </c>
      <c r="G3714" s="9" t="s">
        <v>17860</v>
      </c>
      <c r="H3714" s="9"/>
      <c r="I3714" s="17" t="str">
        <f t="shared" ref="I3714:I3777" si="175">IF(H3714="","",IF(H3714=M3714,"√","×"))</f>
        <v/>
      </c>
      <c r="J3714" s="2" t="s">
        <v>8658</v>
      </c>
      <c r="K3714" s="2" t="s">
        <v>14338</v>
      </c>
      <c r="L3714" s="2" t="s">
        <v>8660</v>
      </c>
      <c r="M3714" s="17">
        <v>1</v>
      </c>
      <c r="N3714" s="25"/>
      <c r="O3714" s="80" t="e">
        <f>MATCH(C3714,大汇总!$A$2:$A$6000,0)</f>
        <v>#N/A</v>
      </c>
      <c r="P3714">
        <f t="shared" ref="P3714:P3777" ca="1" si="176">RAND()</f>
        <v>0.23173897916994968</v>
      </c>
    </row>
    <row r="3715" spans="1:16" ht="70.150000000000006" hidden="1" customHeight="1">
      <c r="A3715" s="80" t="s">
        <v>16115</v>
      </c>
      <c r="B3715" s="1">
        <v>728</v>
      </c>
      <c r="C3715" s="2" t="s">
        <v>15907</v>
      </c>
      <c r="D3715" s="1" t="s">
        <v>5878</v>
      </c>
      <c r="E3715" s="1" t="str">
        <f t="shared" si="174"/>
        <v/>
      </c>
      <c r="F3715" s="80" t="s">
        <v>17909</v>
      </c>
      <c r="G3715" s="9" t="s">
        <v>17860</v>
      </c>
      <c r="H3715" s="9"/>
      <c r="I3715" s="17" t="str">
        <f t="shared" si="175"/>
        <v/>
      </c>
      <c r="J3715" s="2" t="s">
        <v>5879</v>
      </c>
      <c r="K3715" s="2" t="s">
        <v>5878</v>
      </c>
      <c r="L3715" s="2" t="s">
        <v>5880</v>
      </c>
      <c r="M3715" s="17">
        <v>2</v>
      </c>
      <c r="N3715" s="24"/>
      <c r="O3715" s="80">
        <f>MATCH(C3715,大汇总!$A$2:$A$6000,0)</f>
        <v>2304</v>
      </c>
      <c r="P3715">
        <f t="shared" ca="1" si="176"/>
        <v>0.81745104001266744</v>
      </c>
    </row>
    <row r="3716" spans="1:16" ht="70.150000000000006" hidden="1" customHeight="1">
      <c r="A3716" s="80" t="s">
        <v>16116</v>
      </c>
      <c r="B3716" s="1">
        <v>728</v>
      </c>
      <c r="C3716" s="2" t="s">
        <v>8199</v>
      </c>
      <c r="D3716" s="1" t="s">
        <v>6588</v>
      </c>
      <c r="E3716" s="1" t="str">
        <f t="shared" si="174"/>
        <v/>
      </c>
      <c r="G3716" s="1" t="s">
        <v>17860</v>
      </c>
      <c r="H3716" s="9"/>
      <c r="I3716" s="17" t="str">
        <f t="shared" si="175"/>
        <v/>
      </c>
      <c r="J3716" s="2" t="s">
        <v>8201</v>
      </c>
      <c r="K3716" s="2" t="s">
        <v>8200</v>
      </c>
      <c r="L3716" s="2" t="s">
        <v>6588</v>
      </c>
      <c r="M3716" s="17">
        <v>3</v>
      </c>
      <c r="N3716" s="38"/>
      <c r="O3716" s="80">
        <f>MATCH(C3716,大汇总!$A$2:$A$6000,0)</f>
        <v>338</v>
      </c>
      <c r="P3716">
        <f t="shared" ca="1" si="176"/>
        <v>0.45145988076396526</v>
      </c>
    </row>
    <row r="3717" spans="1:16" ht="70.150000000000006" hidden="1" customHeight="1">
      <c r="A3717" s="80" t="s">
        <v>16114</v>
      </c>
      <c r="B3717" s="1">
        <v>728</v>
      </c>
      <c r="C3717" s="2" t="s">
        <v>2020</v>
      </c>
      <c r="D3717" s="1" t="s">
        <v>2021</v>
      </c>
      <c r="E3717" s="1" t="str">
        <f t="shared" si="174"/>
        <v/>
      </c>
      <c r="G3717" s="1"/>
      <c r="H3717" s="9">
        <v>1</v>
      </c>
      <c r="I3717" s="1" t="str">
        <f t="shared" si="175"/>
        <v>√</v>
      </c>
      <c r="J3717" s="2" t="s">
        <v>2021</v>
      </c>
      <c r="K3717" s="2" t="s">
        <v>2022</v>
      </c>
      <c r="L3717" s="2" t="s">
        <v>2023</v>
      </c>
      <c r="M3717" s="1">
        <v>1</v>
      </c>
      <c r="N3717" s="33"/>
      <c r="O3717" s="80">
        <f>MATCH(C3717,大汇总!$A$2:$A$6000,0)</f>
        <v>1001</v>
      </c>
      <c r="P3717">
        <f t="shared" ca="1" si="176"/>
        <v>0.26003088340856451</v>
      </c>
    </row>
    <row r="3718" spans="1:16" ht="70.150000000000006" hidden="1" customHeight="1">
      <c r="A3718" s="80" t="s">
        <v>16120</v>
      </c>
      <c r="B3718" s="54">
        <v>728</v>
      </c>
      <c r="C3718" s="2" t="s">
        <v>15156</v>
      </c>
      <c r="D3718" s="1" t="s">
        <v>14339</v>
      </c>
      <c r="E3718" s="9" t="str">
        <f t="shared" si="174"/>
        <v/>
      </c>
      <c r="G3718" s="9" t="s">
        <v>17860</v>
      </c>
      <c r="H3718" s="9"/>
      <c r="I3718" s="17" t="str">
        <f t="shared" si="175"/>
        <v/>
      </c>
      <c r="J3718" s="2" t="s">
        <v>14339</v>
      </c>
      <c r="K3718" s="2" t="s">
        <v>14340</v>
      </c>
      <c r="L3718" s="2" t="s">
        <v>8663</v>
      </c>
      <c r="M3718" s="17">
        <v>1</v>
      </c>
      <c r="N3718" s="25"/>
      <c r="O3718" s="80">
        <f>MATCH(C3718,大汇总!$A$2:$A$6000,0)</f>
        <v>4354</v>
      </c>
      <c r="P3718">
        <f t="shared" ca="1" si="176"/>
        <v>0.629963608107178</v>
      </c>
    </row>
    <row r="3719" spans="1:16" ht="70.150000000000006" hidden="1" customHeight="1">
      <c r="A3719" s="80" t="s">
        <v>16115</v>
      </c>
      <c r="B3719" s="1">
        <v>729</v>
      </c>
      <c r="C3719" s="2" t="s">
        <v>15908</v>
      </c>
      <c r="D3719" s="1" t="s">
        <v>5881</v>
      </c>
      <c r="E3719" s="1" t="str">
        <f t="shared" si="174"/>
        <v/>
      </c>
      <c r="F3719" s="80" t="s">
        <v>17909</v>
      </c>
      <c r="G3719" s="9" t="s">
        <v>17860</v>
      </c>
      <c r="H3719" s="9"/>
      <c r="I3719" s="17" t="str">
        <f t="shared" si="175"/>
        <v/>
      </c>
      <c r="J3719" s="2" t="s">
        <v>5881</v>
      </c>
      <c r="K3719" s="2" t="s">
        <v>4898</v>
      </c>
      <c r="L3719" s="2" t="s">
        <v>5882</v>
      </c>
      <c r="M3719" s="17">
        <v>1</v>
      </c>
      <c r="N3719" s="24"/>
      <c r="O3719" s="80">
        <f>MATCH(C3719,大汇总!$A$2:$A$6000,0)</f>
        <v>2305</v>
      </c>
      <c r="P3719">
        <f t="shared" ca="1" si="176"/>
        <v>6.9023650969319394E-2</v>
      </c>
    </row>
    <row r="3720" spans="1:16" ht="70.150000000000006" hidden="1" customHeight="1">
      <c r="A3720" s="80" t="s">
        <v>16116</v>
      </c>
      <c r="B3720" s="1">
        <v>729</v>
      </c>
      <c r="C3720" s="2" t="s">
        <v>8202</v>
      </c>
      <c r="D3720" s="1" t="s">
        <v>8203</v>
      </c>
      <c r="E3720" s="1" t="str">
        <f t="shared" si="174"/>
        <v/>
      </c>
      <c r="G3720" s="1" t="s">
        <v>17860</v>
      </c>
      <c r="H3720" s="9"/>
      <c r="I3720" s="17" t="str">
        <f t="shared" si="175"/>
        <v/>
      </c>
      <c r="J3720" s="2" t="s">
        <v>6590</v>
      </c>
      <c r="K3720" s="2" t="s">
        <v>8204</v>
      </c>
      <c r="L3720" s="2" t="s">
        <v>8203</v>
      </c>
      <c r="M3720" s="17">
        <v>3</v>
      </c>
      <c r="N3720" s="38"/>
      <c r="O3720" s="80">
        <f>MATCH(C3720,大汇总!$A$2:$A$6000,0)</f>
        <v>337</v>
      </c>
      <c r="P3720">
        <f t="shared" ca="1" si="176"/>
        <v>0.42020937857816743</v>
      </c>
    </row>
    <row r="3721" spans="1:16" ht="70.150000000000006" hidden="1" customHeight="1">
      <c r="A3721" s="80" t="s">
        <v>16120</v>
      </c>
      <c r="B3721" s="54">
        <v>729</v>
      </c>
      <c r="C3721" s="2" t="s">
        <v>15157</v>
      </c>
      <c r="D3721" s="1" t="s">
        <v>8664</v>
      </c>
      <c r="E3721" s="9" t="str">
        <f t="shared" si="174"/>
        <v/>
      </c>
      <c r="F3721" s="9" t="s">
        <v>17901</v>
      </c>
      <c r="G3721" s="9" t="s">
        <v>17857</v>
      </c>
      <c r="H3721" s="9"/>
      <c r="I3721" s="17" t="str">
        <f t="shared" si="175"/>
        <v/>
      </c>
      <c r="J3721" s="2" t="s">
        <v>14341</v>
      </c>
      <c r="K3721" s="2" t="s">
        <v>8664</v>
      </c>
      <c r="L3721" s="2" t="s">
        <v>8665</v>
      </c>
      <c r="M3721" s="17">
        <v>2</v>
      </c>
      <c r="N3721" s="25"/>
      <c r="O3721" s="80" t="e">
        <f>MATCH(C3721,大汇总!$A$2:$A$6000,0)</f>
        <v>#N/A</v>
      </c>
      <c r="P3721">
        <f t="shared" ca="1" si="176"/>
        <v>0.51356210669239633</v>
      </c>
    </row>
    <row r="3722" spans="1:16" ht="70.150000000000006" hidden="1" customHeight="1">
      <c r="A3722" s="80" t="s">
        <v>16115</v>
      </c>
      <c r="B3722" s="1">
        <v>730</v>
      </c>
      <c r="C3722" s="2" t="s">
        <v>15909</v>
      </c>
      <c r="D3722" s="1" t="s">
        <v>5883</v>
      </c>
      <c r="E3722" s="1" t="str">
        <f t="shared" si="174"/>
        <v/>
      </c>
      <c r="F3722" s="80" t="s">
        <v>17909</v>
      </c>
      <c r="G3722" s="9" t="s">
        <v>17860</v>
      </c>
      <c r="H3722" s="9"/>
      <c r="I3722" s="17" t="str">
        <f t="shared" si="175"/>
        <v/>
      </c>
      <c r="J3722" s="2" t="s">
        <v>5884</v>
      </c>
      <c r="K3722" s="2" t="s">
        <v>5883</v>
      </c>
      <c r="L3722" s="2" t="s">
        <v>5885</v>
      </c>
      <c r="M3722" s="17">
        <v>2</v>
      </c>
      <c r="N3722" s="24"/>
      <c r="O3722" s="80">
        <f>MATCH(C3722,大汇总!$A$2:$A$6000,0)</f>
        <v>61</v>
      </c>
      <c r="P3722">
        <f t="shared" ca="1" si="176"/>
        <v>0.47423490463081719</v>
      </c>
    </row>
    <row r="3723" spans="1:16" ht="70.150000000000006" hidden="1" customHeight="1">
      <c r="A3723" s="80" t="s">
        <v>16116</v>
      </c>
      <c r="B3723" s="1">
        <v>730</v>
      </c>
      <c r="C3723" s="2" t="s">
        <v>8205</v>
      </c>
      <c r="D3723" s="1" t="s">
        <v>8200</v>
      </c>
      <c r="E3723" s="1" t="str">
        <f t="shared" si="174"/>
        <v/>
      </c>
      <c r="G3723" s="1" t="s">
        <v>17860</v>
      </c>
      <c r="H3723" s="9"/>
      <c r="I3723" s="17" t="str">
        <f t="shared" si="175"/>
        <v/>
      </c>
      <c r="J3723" s="2" t="s">
        <v>6588</v>
      </c>
      <c r="K3723" s="2" t="s">
        <v>8200</v>
      </c>
      <c r="L3723" s="2" t="s">
        <v>8201</v>
      </c>
      <c r="M3723" s="17">
        <v>2</v>
      </c>
      <c r="N3723" s="38"/>
      <c r="O3723" s="80">
        <f>MATCH(C3723,大汇总!$A$2:$A$6000,0)</f>
        <v>340</v>
      </c>
      <c r="P3723">
        <f t="shared" ca="1" si="176"/>
        <v>3.2326839478800107E-3</v>
      </c>
    </row>
    <row r="3724" spans="1:16" ht="70.150000000000006" hidden="1" customHeight="1">
      <c r="A3724" s="80" t="s">
        <v>16120</v>
      </c>
      <c r="B3724" s="54">
        <v>730</v>
      </c>
      <c r="C3724" s="2" t="s">
        <v>15158</v>
      </c>
      <c r="D3724" s="1" t="s">
        <v>14342</v>
      </c>
      <c r="E3724" s="9" t="str">
        <f t="shared" si="174"/>
        <v/>
      </c>
      <c r="F3724" s="80" t="s">
        <v>17979</v>
      </c>
      <c r="G3724" s="9" t="s">
        <v>17860</v>
      </c>
      <c r="H3724" s="9"/>
      <c r="I3724" s="17" t="str">
        <f t="shared" si="175"/>
        <v/>
      </c>
      <c r="J3724" s="2" t="s">
        <v>8668</v>
      </c>
      <c r="K3724" s="2" t="s">
        <v>8667</v>
      </c>
      <c r="L3724" s="2" t="s">
        <v>14342</v>
      </c>
      <c r="M3724" s="17">
        <v>3</v>
      </c>
      <c r="N3724" s="25"/>
      <c r="O3724" s="80">
        <f>MATCH(C3724,大汇总!$A$2:$A$6000,0)</f>
        <v>4355</v>
      </c>
      <c r="P3724">
        <f t="shared" ca="1" si="176"/>
        <v>0.52818100976689863</v>
      </c>
    </row>
    <row r="3725" spans="1:16" ht="70.150000000000006" hidden="1" customHeight="1">
      <c r="A3725" s="80" t="s">
        <v>16115</v>
      </c>
      <c r="B3725" s="1">
        <v>731</v>
      </c>
      <c r="C3725" s="2" t="s">
        <v>5886</v>
      </c>
      <c r="D3725" s="1" t="s">
        <v>5887</v>
      </c>
      <c r="E3725" s="1" t="str">
        <f t="shared" si="174"/>
        <v/>
      </c>
      <c r="F3725" s="80" t="s">
        <v>17909</v>
      </c>
      <c r="G3725" s="9" t="s">
        <v>17860</v>
      </c>
      <c r="H3725" s="9"/>
      <c r="I3725" s="17" t="str">
        <f t="shared" si="175"/>
        <v/>
      </c>
      <c r="J3725" s="2" t="s">
        <v>5889</v>
      </c>
      <c r="K3725" s="2" t="s">
        <v>5888</v>
      </c>
      <c r="L3725" s="2" t="s">
        <v>5887</v>
      </c>
      <c r="M3725" s="17">
        <v>3</v>
      </c>
      <c r="N3725" s="24"/>
      <c r="O3725" s="80">
        <f>MATCH(C3725,大汇总!$A$2:$A$6000,0)</f>
        <v>2307</v>
      </c>
      <c r="P3725">
        <f t="shared" ca="1" si="176"/>
        <v>0.32871995248782226</v>
      </c>
    </row>
    <row r="3726" spans="1:16" ht="70.150000000000006" hidden="1" customHeight="1">
      <c r="A3726" s="80" t="s">
        <v>16116</v>
      </c>
      <c r="B3726" s="1">
        <v>731</v>
      </c>
      <c r="C3726" s="2" t="s">
        <v>8206</v>
      </c>
      <c r="D3726" s="1" t="s">
        <v>8207</v>
      </c>
      <c r="E3726" s="1" t="str">
        <f t="shared" si="174"/>
        <v/>
      </c>
      <c r="G3726" s="1" t="s">
        <v>17860</v>
      </c>
      <c r="H3726" s="9"/>
      <c r="I3726" s="17" t="str">
        <f t="shared" si="175"/>
        <v/>
      </c>
      <c r="J3726" s="2" t="s">
        <v>8207</v>
      </c>
      <c r="K3726" s="2" t="s">
        <v>8204</v>
      </c>
      <c r="L3726" s="2" t="s">
        <v>8203</v>
      </c>
      <c r="M3726" s="17">
        <v>1</v>
      </c>
      <c r="N3726" s="38"/>
      <c r="O3726" s="80">
        <f>MATCH(C3726,大汇总!$A$2:$A$6000,0)</f>
        <v>339</v>
      </c>
      <c r="P3726">
        <f t="shared" ca="1" si="176"/>
        <v>0.33665339835157904</v>
      </c>
    </row>
    <row r="3727" spans="1:16" ht="70.150000000000006" hidden="1" customHeight="1">
      <c r="A3727" s="80" t="s">
        <v>16120</v>
      </c>
      <c r="B3727" s="54">
        <v>731</v>
      </c>
      <c r="C3727" s="2" t="s">
        <v>15159</v>
      </c>
      <c r="D3727" s="1" t="s">
        <v>8669</v>
      </c>
      <c r="E3727" s="9" t="str">
        <f t="shared" si="174"/>
        <v/>
      </c>
      <c r="F3727" s="80" t="s">
        <v>17979</v>
      </c>
      <c r="G3727" s="9" t="s">
        <v>17860</v>
      </c>
      <c r="H3727" s="9"/>
      <c r="I3727" s="17" t="str">
        <f t="shared" si="175"/>
        <v/>
      </c>
      <c r="J3727" s="2" t="s">
        <v>8669</v>
      </c>
      <c r="K3727" s="2" t="s">
        <v>8670</v>
      </c>
      <c r="L3727" s="2" t="s">
        <v>8671</v>
      </c>
      <c r="M3727" s="17">
        <v>1</v>
      </c>
      <c r="N3727" s="25"/>
      <c r="O3727" s="80" t="e">
        <f>MATCH(C3727,大汇总!$A$2:$A$6000,0)</f>
        <v>#N/A</v>
      </c>
      <c r="P3727">
        <f t="shared" ca="1" si="176"/>
        <v>0.57141595491129493</v>
      </c>
    </row>
    <row r="3728" spans="1:16" ht="70.150000000000006" hidden="1" customHeight="1">
      <c r="A3728" s="80" t="s">
        <v>16115</v>
      </c>
      <c r="B3728" s="1">
        <v>732</v>
      </c>
      <c r="C3728" s="2" t="s">
        <v>15910</v>
      </c>
      <c r="D3728" s="1" t="s">
        <v>5890</v>
      </c>
      <c r="E3728" s="1" t="str">
        <f t="shared" si="174"/>
        <v/>
      </c>
      <c r="F3728" s="80" t="s">
        <v>17909</v>
      </c>
      <c r="G3728" s="9" t="s">
        <v>17860</v>
      </c>
      <c r="H3728" s="9"/>
      <c r="I3728" s="17" t="str">
        <f t="shared" si="175"/>
        <v/>
      </c>
      <c r="J3728" s="2" t="s">
        <v>5892</v>
      </c>
      <c r="K3728" s="2" t="s">
        <v>5891</v>
      </c>
      <c r="L3728" s="2" t="s">
        <v>5890</v>
      </c>
      <c r="M3728" s="17">
        <v>3</v>
      </c>
      <c r="N3728" s="24"/>
      <c r="O3728" s="80">
        <f>MATCH(C3728,大汇总!$A$2:$A$6000,0)</f>
        <v>2308</v>
      </c>
      <c r="P3728">
        <f t="shared" ca="1" si="176"/>
        <v>0.37917773454203263</v>
      </c>
    </row>
    <row r="3729" spans="1:16" ht="70.150000000000006" hidden="1" customHeight="1">
      <c r="A3729" s="80" t="s">
        <v>16116</v>
      </c>
      <c r="B3729" s="1">
        <v>732</v>
      </c>
      <c r="C3729" s="2" t="s">
        <v>8208</v>
      </c>
      <c r="D3729" s="1" t="s">
        <v>6584</v>
      </c>
      <c r="E3729" s="1" t="str">
        <f t="shared" si="174"/>
        <v/>
      </c>
      <c r="G3729" s="1" t="s">
        <v>17860</v>
      </c>
      <c r="H3729" s="9"/>
      <c r="I3729" s="17" t="str">
        <f t="shared" si="175"/>
        <v/>
      </c>
      <c r="J3729" s="2" t="s">
        <v>6695</v>
      </c>
      <c r="K3729" s="2" t="s">
        <v>6584</v>
      </c>
      <c r="L3729" s="2" t="s">
        <v>6690</v>
      </c>
      <c r="M3729" s="17">
        <v>2</v>
      </c>
      <c r="N3729" s="38"/>
      <c r="O3729" s="80">
        <f>MATCH(C3729,大汇总!$A$2:$A$6000,0)</f>
        <v>336</v>
      </c>
      <c r="P3729">
        <f t="shared" ca="1" si="176"/>
        <v>0.75521112034242632</v>
      </c>
    </row>
    <row r="3730" spans="1:16" ht="70.150000000000006" hidden="1" customHeight="1">
      <c r="A3730" s="80" t="s">
        <v>16120</v>
      </c>
      <c r="B3730" s="54">
        <v>732</v>
      </c>
      <c r="C3730" s="2" t="s">
        <v>15160</v>
      </c>
      <c r="D3730" s="1" t="s">
        <v>14343</v>
      </c>
      <c r="E3730" s="9" t="str">
        <f t="shared" si="174"/>
        <v/>
      </c>
      <c r="F3730" s="80" t="s">
        <v>17979</v>
      </c>
      <c r="G3730" s="9" t="s">
        <v>17860</v>
      </c>
      <c r="H3730" s="9"/>
      <c r="I3730" s="17" t="str">
        <f t="shared" si="175"/>
        <v/>
      </c>
      <c r="J3730" s="2" t="s">
        <v>8673</v>
      </c>
      <c r="K3730" s="2" t="s">
        <v>14343</v>
      </c>
      <c r="L3730" s="2" t="s">
        <v>14344</v>
      </c>
      <c r="M3730" s="17">
        <v>2</v>
      </c>
      <c r="N3730" s="25"/>
      <c r="O3730" s="80">
        <f>MATCH(C3730,大汇总!$A$2:$A$6000,0)</f>
        <v>4356</v>
      </c>
      <c r="P3730">
        <f t="shared" ca="1" si="176"/>
        <v>0.19929758948117282</v>
      </c>
    </row>
    <row r="3731" spans="1:16" ht="70.150000000000006" hidden="1" customHeight="1">
      <c r="A3731" s="80" t="s">
        <v>16115</v>
      </c>
      <c r="B3731" s="1">
        <v>733</v>
      </c>
      <c r="C3731" s="2" t="s">
        <v>15911</v>
      </c>
      <c r="D3731" s="1" t="s">
        <v>5893</v>
      </c>
      <c r="E3731" s="1" t="str">
        <f t="shared" si="174"/>
        <v/>
      </c>
      <c r="F3731" s="80" t="s">
        <v>17909</v>
      </c>
      <c r="G3731" s="9" t="s">
        <v>17860</v>
      </c>
      <c r="H3731" s="9"/>
      <c r="I3731" s="17" t="str">
        <f t="shared" si="175"/>
        <v/>
      </c>
      <c r="J3731" s="2" t="s">
        <v>5894</v>
      </c>
      <c r="K3731" s="2" t="s">
        <v>5893</v>
      </c>
      <c r="L3731" s="2" t="s">
        <v>5895</v>
      </c>
      <c r="M3731" s="17">
        <v>2</v>
      </c>
      <c r="N3731" s="24"/>
      <c r="O3731" s="80">
        <f>MATCH(C3731,大汇总!$A$2:$A$6000,0)</f>
        <v>2306</v>
      </c>
      <c r="P3731">
        <f t="shared" ca="1" si="176"/>
        <v>0.79362522157302273</v>
      </c>
    </row>
    <row r="3732" spans="1:16" ht="70.150000000000006" hidden="1" customHeight="1">
      <c r="A3732" s="80" t="s">
        <v>16116</v>
      </c>
      <c r="B3732" s="1">
        <v>733</v>
      </c>
      <c r="C3732" s="35" t="s">
        <v>8209</v>
      </c>
      <c r="D3732" s="1" t="s">
        <v>8210</v>
      </c>
      <c r="E3732" s="1" t="str">
        <f t="shared" si="174"/>
        <v/>
      </c>
      <c r="F3732" s="89"/>
      <c r="G3732" s="34"/>
      <c r="H3732" s="36">
        <v>3</v>
      </c>
      <c r="I3732" s="37" t="str">
        <f t="shared" si="175"/>
        <v>√</v>
      </c>
      <c r="J3732" s="35" t="s">
        <v>8212</v>
      </c>
      <c r="K3732" s="35" t="s">
        <v>8211</v>
      </c>
      <c r="L3732" s="35" t="s">
        <v>8210</v>
      </c>
      <c r="M3732" s="17">
        <v>3</v>
      </c>
      <c r="N3732" s="38"/>
      <c r="O3732" s="80">
        <f>MATCH(C3732,大汇总!$A$2:$A$6000,0)</f>
        <v>3686</v>
      </c>
      <c r="P3732">
        <f t="shared" ca="1" si="176"/>
        <v>0.38992305330169597</v>
      </c>
    </row>
    <row r="3733" spans="1:16" ht="70.150000000000006" hidden="1" customHeight="1">
      <c r="A3733" s="80" t="s">
        <v>16114</v>
      </c>
      <c r="B3733" s="1">
        <v>733</v>
      </c>
      <c r="C3733" s="2" t="s">
        <v>3322</v>
      </c>
      <c r="D3733" s="1" t="s">
        <v>2031</v>
      </c>
      <c r="E3733" s="1" t="str">
        <f t="shared" si="174"/>
        <v/>
      </c>
      <c r="F3733" s="80" t="s">
        <v>29998</v>
      </c>
      <c r="G3733" s="1"/>
      <c r="H3733" s="9"/>
      <c r="I3733" s="1" t="str">
        <f t="shared" si="175"/>
        <v/>
      </c>
      <c r="J3733" s="2" t="s">
        <v>2031</v>
      </c>
      <c r="K3733" s="2" t="s">
        <v>2032</v>
      </c>
      <c r="L3733" s="2" t="s">
        <v>2033</v>
      </c>
      <c r="M3733" s="1">
        <v>1</v>
      </c>
      <c r="N3733" s="33"/>
      <c r="O3733" s="80" t="e">
        <f>MATCH(C3733,大汇总!$A$2:$A$6000,0)</f>
        <v>#N/A</v>
      </c>
      <c r="P3733">
        <f t="shared" ca="1" si="176"/>
        <v>7.6388290338658127E-3</v>
      </c>
    </row>
    <row r="3734" spans="1:16" ht="70.150000000000006" hidden="1" customHeight="1">
      <c r="A3734" s="80" t="s">
        <v>16120</v>
      </c>
      <c r="B3734" s="54">
        <v>733</v>
      </c>
      <c r="C3734" s="2" t="s">
        <v>15161</v>
      </c>
      <c r="D3734" s="1" t="s">
        <v>8675</v>
      </c>
      <c r="E3734" s="9" t="str">
        <f t="shared" si="174"/>
        <v/>
      </c>
      <c r="F3734" s="80" t="s">
        <v>17979</v>
      </c>
      <c r="G3734" s="9" t="s">
        <v>17860</v>
      </c>
      <c r="H3734" s="9"/>
      <c r="I3734" s="17" t="str">
        <f t="shared" si="175"/>
        <v/>
      </c>
      <c r="J3734" s="2" t="s">
        <v>8675</v>
      </c>
      <c r="K3734" s="2" t="s">
        <v>8676</v>
      </c>
      <c r="L3734" s="2" t="s">
        <v>8677</v>
      </c>
      <c r="M3734" s="17">
        <v>1</v>
      </c>
      <c r="N3734" s="25"/>
      <c r="O3734" s="80">
        <f>MATCH(C3734,大汇总!$A$2:$A$6000,0)</f>
        <v>4352</v>
      </c>
      <c r="P3734">
        <f t="shared" ca="1" si="176"/>
        <v>0.58685592274668308</v>
      </c>
    </row>
    <row r="3735" spans="1:16" ht="70.150000000000006" hidden="1" customHeight="1">
      <c r="A3735" s="80" t="s">
        <v>16115</v>
      </c>
      <c r="B3735" s="1">
        <v>734</v>
      </c>
      <c r="C3735" s="2" t="s">
        <v>15912</v>
      </c>
      <c r="D3735" s="1" t="s">
        <v>5896</v>
      </c>
      <c r="E3735" s="1" t="str">
        <f t="shared" si="174"/>
        <v/>
      </c>
      <c r="F3735" s="80" t="s">
        <v>17909</v>
      </c>
      <c r="G3735" s="9" t="s">
        <v>17860</v>
      </c>
      <c r="H3735" s="9"/>
      <c r="I3735" s="17" t="str">
        <f t="shared" si="175"/>
        <v/>
      </c>
      <c r="J3735" s="2" t="s">
        <v>5897</v>
      </c>
      <c r="K3735" s="2" t="s">
        <v>5896</v>
      </c>
      <c r="L3735" s="2" t="s">
        <v>5898</v>
      </c>
      <c r="M3735" s="17">
        <v>2</v>
      </c>
      <c r="N3735" s="24"/>
      <c r="O3735" s="80">
        <f>MATCH(C3735,大汇总!$A$2:$A$6000,0)</f>
        <v>2301</v>
      </c>
      <c r="P3735">
        <f t="shared" ca="1" si="176"/>
        <v>0.89281170571140145</v>
      </c>
    </row>
    <row r="3736" spans="1:16" ht="70.150000000000006" hidden="1" customHeight="1">
      <c r="A3736" s="80" t="s">
        <v>16116</v>
      </c>
      <c r="B3736" s="1">
        <v>734</v>
      </c>
      <c r="C3736" s="2" t="s">
        <v>8213</v>
      </c>
      <c r="D3736" s="1" t="s">
        <v>8214</v>
      </c>
      <c r="E3736" s="1" t="str">
        <f t="shared" si="174"/>
        <v/>
      </c>
      <c r="G3736" s="1"/>
      <c r="H3736" s="9">
        <v>3</v>
      </c>
      <c r="I3736" s="17" t="str">
        <f t="shared" si="175"/>
        <v>√</v>
      </c>
      <c r="J3736" s="2" t="s">
        <v>8216</v>
      </c>
      <c r="K3736" s="2" t="s">
        <v>8215</v>
      </c>
      <c r="L3736" s="2" t="s">
        <v>8214</v>
      </c>
      <c r="M3736" s="17">
        <v>3</v>
      </c>
      <c r="N3736" s="38"/>
      <c r="O3736" s="80">
        <f>MATCH(C3736,大汇总!$A$2:$A$6000,0)</f>
        <v>3687</v>
      </c>
      <c r="P3736">
        <f t="shared" ca="1" si="176"/>
        <v>0.91900786946848212</v>
      </c>
    </row>
    <row r="3737" spans="1:16" ht="70.150000000000006" hidden="1" customHeight="1">
      <c r="A3737" s="80" t="s">
        <v>16114</v>
      </c>
      <c r="B3737" s="1">
        <v>734</v>
      </c>
      <c r="C3737" s="2" t="s">
        <v>3323</v>
      </c>
      <c r="D3737" s="1" t="s">
        <v>3324</v>
      </c>
      <c r="E3737" s="1" t="str">
        <f t="shared" si="174"/>
        <v/>
      </c>
      <c r="G3737" s="1" t="s">
        <v>17862</v>
      </c>
      <c r="H3737" s="9">
        <v>3</v>
      </c>
      <c r="I3737" s="1" t="str">
        <f t="shared" si="175"/>
        <v>√</v>
      </c>
      <c r="J3737" s="2" t="s">
        <v>3326</v>
      </c>
      <c r="K3737" s="2" t="s">
        <v>3325</v>
      </c>
      <c r="L3737" s="2" t="s">
        <v>3324</v>
      </c>
      <c r="M3737" s="1">
        <v>3</v>
      </c>
      <c r="N3737" s="33"/>
      <c r="O3737" s="80">
        <f>MATCH(C3737,大汇总!$A$2:$A$6000,0)</f>
        <v>1002</v>
      </c>
      <c r="P3737">
        <f t="shared" ca="1" si="176"/>
        <v>0.76563941336840202</v>
      </c>
    </row>
    <row r="3738" spans="1:16" ht="70.150000000000006" hidden="1" customHeight="1">
      <c r="A3738" s="80" t="s">
        <v>16120</v>
      </c>
      <c r="B3738" s="54">
        <v>734</v>
      </c>
      <c r="C3738" s="2" t="s">
        <v>14345</v>
      </c>
      <c r="D3738" s="1" t="s">
        <v>14346</v>
      </c>
      <c r="E3738" s="9" t="str">
        <f t="shared" si="174"/>
        <v xml:space="preserve"> 2002m</v>
      </c>
      <c r="F3738" s="9" t="s">
        <v>17901</v>
      </c>
      <c r="G3738" s="9" t="s">
        <v>17857</v>
      </c>
      <c r="H3738" s="9">
        <v>1</v>
      </c>
      <c r="I3738" s="17" t="str">
        <f t="shared" si="175"/>
        <v>×</v>
      </c>
      <c r="J3738" s="2" t="s">
        <v>8679</v>
      </c>
      <c r="K3738" s="2" t="s">
        <v>14346</v>
      </c>
      <c r="L3738" s="2" t="s">
        <v>8680</v>
      </c>
      <c r="M3738" s="17">
        <v>2</v>
      </c>
      <c r="N3738" s="25"/>
      <c r="O3738" s="80">
        <f>MATCH(C3738,大汇总!$A$2:$A$6000,0)</f>
        <v>4344</v>
      </c>
      <c r="P3738">
        <f t="shared" ca="1" si="176"/>
        <v>0.28652317382841608</v>
      </c>
    </row>
    <row r="3739" spans="1:16" ht="70.150000000000006" hidden="1" customHeight="1">
      <c r="A3739" s="80" t="s">
        <v>16115</v>
      </c>
      <c r="B3739" s="1">
        <v>735</v>
      </c>
      <c r="C3739" s="2" t="s">
        <v>5899</v>
      </c>
      <c r="D3739" s="1" t="s">
        <v>5900</v>
      </c>
      <c r="E3739" s="1" t="str">
        <f t="shared" si="174"/>
        <v/>
      </c>
      <c r="F3739" s="80" t="s">
        <v>17909</v>
      </c>
      <c r="G3739" s="9" t="s">
        <v>17860</v>
      </c>
      <c r="H3739" s="9"/>
      <c r="I3739" s="17" t="str">
        <f t="shared" si="175"/>
        <v/>
      </c>
      <c r="J3739" s="2" t="s">
        <v>4852</v>
      </c>
      <c r="K3739" s="2" t="s">
        <v>4853</v>
      </c>
      <c r="L3739" s="2" t="s">
        <v>5900</v>
      </c>
      <c r="M3739" s="17">
        <v>3</v>
      </c>
      <c r="N3739" s="24"/>
      <c r="O3739" s="80">
        <f>MATCH(C3739,大汇总!$A$2:$A$6000,0)</f>
        <v>2300</v>
      </c>
      <c r="P3739">
        <f t="shared" ca="1" si="176"/>
        <v>0.3547400419932617</v>
      </c>
    </row>
    <row r="3740" spans="1:16" ht="70.150000000000006" hidden="1" customHeight="1">
      <c r="A3740" s="80" t="s">
        <v>16116</v>
      </c>
      <c r="B3740" s="1">
        <v>735</v>
      </c>
      <c r="C3740" s="2" t="s">
        <v>8217</v>
      </c>
      <c r="D3740" s="1" t="s">
        <v>8218</v>
      </c>
      <c r="E3740" s="1" t="str">
        <f t="shared" si="174"/>
        <v/>
      </c>
      <c r="G3740" s="1"/>
      <c r="H3740" s="9"/>
      <c r="I3740" s="17" t="str">
        <f t="shared" si="175"/>
        <v/>
      </c>
      <c r="J3740" s="2" t="s">
        <v>8219</v>
      </c>
      <c r="K3740" s="2" t="s">
        <v>8218</v>
      </c>
      <c r="L3740" s="2" t="s">
        <v>8220</v>
      </c>
      <c r="M3740" s="17">
        <v>2</v>
      </c>
      <c r="N3740" s="38"/>
      <c r="O3740" s="80">
        <f>MATCH(C3740,大汇总!$A$2:$A$6000,0)</f>
        <v>2813</v>
      </c>
      <c r="P3740">
        <f t="shared" ca="1" si="176"/>
        <v>0.26921152757671674</v>
      </c>
    </row>
    <row r="3741" spans="1:16" ht="70.150000000000006" hidden="1" customHeight="1">
      <c r="A3741" s="80" t="s">
        <v>16114</v>
      </c>
      <c r="B3741" s="1">
        <v>735</v>
      </c>
      <c r="C3741" s="2" t="s">
        <v>3327</v>
      </c>
      <c r="D3741" s="1" t="s">
        <v>3328</v>
      </c>
      <c r="E3741" s="1" t="str">
        <f t="shared" si="174"/>
        <v/>
      </c>
      <c r="F3741" s="80" t="s">
        <v>29998</v>
      </c>
      <c r="G3741" s="1"/>
      <c r="H3741" s="9"/>
      <c r="I3741" s="1" t="str">
        <f t="shared" si="175"/>
        <v/>
      </c>
      <c r="J3741" s="2" t="s">
        <v>3330</v>
      </c>
      <c r="K3741" s="2" t="s">
        <v>3329</v>
      </c>
      <c r="L3741" s="2" t="s">
        <v>3328</v>
      </c>
      <c r="M3741" s="1">
        <v>3</v>
      </c>
      <c r="N3741" s="33"/>
      <c r="O3741" s="80">
        <f>MATCH(C3741,大汇总!$A$2:$A$6000,0)</f>
        <v>2960</v>
      </c>
      <c r="P3741">
        <f t="shared" ca="1" si="176"/>
        <v>0.15172866852295674</v>
      </c>
    </row>
    <row r="3742" spans="1:16" ht="70.150000000000006" hidden="1" customHeight="1">
      <c r="A3742" s="80" t="s">
        <v>16120</v>
      </c>
      <c r="B3742" s="54">
        <v>735</v>
      </c>
      <c r="C3742" s="2" t="s">
        <v>15162</v>
      </c>
      <c r="D3742" s="1" t="s">
        <v>8681</v>
      </c>
      <c r="E3742" s="9" t="str">
        <f t="shared" si="174"/>
        <v/>
      </c>
      <c r="F3742" s="9" t="s">
        <v>17901</v>
      </c>
      <c r="G3742" s="9" t="s">
        <v>17857</v>
      </c>
      <c r="H3742" s="9"/>
      <c r="I3742" s="17" t="str">
        <f t="shared" si="175"/>
        <v/>
      </c>
      <c r="J3742" s="2" t="s">
        <v>8681</v>
      </c>
      <c r="K3742" s="2" t="s">
        <v>8679</v>
      </c>
      <c r="L3742" s="2" t="s">
        <v>8682</v>
      </c>
      <c r="M3742" s="17">
        <v>1</v>
      </c>
      <c r="N3742" s="25"/>
      <c r="O3742" s="80">
        <f>MATCH(C3742,大汇总!$A$2:$A$6000,0)</f>
        <v>4353</v>
      </c>
      <c r="P3742">
        <f t="shared" ca="1" si="176"/>
        <v>0.82185335861662689</v>
      </c>
    </row>
    <row r="3743" spans="1:16" ht="70.150000000000006" hidden="1" customHeight="1">
      <c r="A3743" s="80" t="s">
        <v>16115</v>
      </c>
      <c r="B3743" s="1">
        <v>736</v>
      </c>
      <c r="C3743" s="2" t="s">
        <v>15913</v>
      </c>
      <c r="D3743" s="1" t="s">
        <v>5892</v>
      </c>
      <c r="E3743" s="1" t="str">
        <f t="shared" si="174"/>
        <v/>
      </c>
      <c r="F3743" s="80" t="s">
        <v>17909</v>
      </c>
      <c r="G3743" s="9" t="s">
        <v>17860</v>
      </c>
      <c r="H3743" s="9"/>
      <c r="I3743" s="17" t="str">
        <f t="shared" si="175"/>
        <v/>
      </c>
      <c r="J3743" s="2" t="s">
        <v>5891</v>
      </c>
      <c r="K3743" s="2" t="s">
        <v>5892</v>
      </c>
      <c r="L3743" s="2" t="s">
        <v>5901</v>
      </c>
      <c r="M3743" s="17">
        <v>2</v>
      </c>
      <c r="N3743" s="24"/>
      <c r="O3743" s="80">
        <f>MATCH(C3743,大汇总!$A$2:$A$6000,0)</f>
        <v>3404</v>
      </c>
      <c r="P3743">
        <f t="shared" ca="1" si="176"/>
        <v>0.47350208870429278</v>
      </c>
    </row>
    <row r="3744" spans="1:16" ht="70.150000000000006" hidden="1" customHeight="1">
      <c r="A3744" s="80" t="s">
        <v>16116</v>
      </c>
      <c r="B3744" s="1">
        <v>736</v>
      </c>
      <c r="C3744" s="2" t="s">
        <v>8221</v>
      </c>
      <c r="D3744" s="1" t="s">
        <v>8222</v>
      </c>
      <c r="E3744" s="1" t="str">
        <f t="shared" si="174"/>
        <v/>
      </c>
      <c r="G3744" s="1"/>
      <c r="H3744" s="9"/>
      <c r="I3744" s="17" t="str">
        <f t="shared" si="175"/>
        <v/>
      </c>
      <c r="J3744" s="2" t="s">
        <v>8223</v>
      </c>
      <c r="K3744" s="2" t="s">
        <v>8222</v>
      </c>
      <c r="L3744" s="2" t="s">
        <v>8224</v>
      </c>
      <c r="M3744" s="17">
        <v>2</v>
      </c>
      <c r="N3744" s="38"/>
      <c r="O3744" s="80">
        <f>MATCH(C3744,大汇总!$A$2:$A$6000,0)</f>
        <v>2565</v>
      </c>
      <c r="P3744">
        <f t="shared" ca="1" si="176"/>
        <v>0.54178787947591744</v>
      </c>
    </row>
    <row r="3745" spans="1:16" ht="70.150000000000006" hidden="1" customHeight="1">
      <c r="A3745" s="80" t="s">
        <v>16114</v>
      </c>
      <c r="B3745" s="1">
        <v>736</v>
      </c>
      <c r="C3745" s="2" t="s">
        <v>3331</v>
      </c>
      <c r="D3745" s="1" t="s">
        <v>3332</v>
      </c>
      <c r="E3745" s="1" t="str">
        <f t="shared" si="174"/>
        <v/>
      </c>
      <c r="G3745" s="1" t="s">
        <v>17866</v>
      </c>
      <c r="H3745" s="9">
        <v>1</v>
      </c>
      <c r="I3745" s="1" t="str">
        <f t="shared" si="175"/>
        <v>√</v>
      </c>
      <c r="J3745" s="2" t="s">
        <v>3332</v>
      </c>
      <c r="K3745" s="2" t="s">
        <v>3333</v>
      </c>
      <c r="L3745" s="2" t="s">
        <v>3334</v>
      </c>
      <c r="M3745" s="1">
        <v>1</v>
      </c>
      <c r="N3745" s="33"/>
      <c r="O3745" s="80">
        <f>MATCH(C3745,大汇总!$A$2:$A$6000,0)</f>
        <v>4178</v>
      </c>
      <c r="P3745">
        <f t="shared" ca="1" si="176"/>
        <v>0.35520752817255374</v>
      </c>
    </row>
    <row r="3746" spans="1:16" ht="70.150000000000006" hidden="1" customHeight="1">
      <c r="A3746" s="80" t="s">
        <v>16120</v>
      </c>
      <c r="B3746" s="54">
        <v>736</v>
      </c>
      <c r="C3746" s="2" t="s">
        <v>15163</v>
      </c>
      <c r="D3746" s="1" t="s">
        <v>8683</v>
      </c>
      <c r="E3746" s="9" t="str">
        <f t="shared" si="174"/>
        <v/>
      </c>
      <c r="F3746" s="80" t="s">
        <v>17979</v>
      </c>
      <c r="G3746" s="9" t="s">
        <v>17860</v>
      </c>
      <c r="H3746" s="9"/>
      <c r="I3746" s="17" t="str">
        <f t="shared" si="175"/>
        <v/>
      </c>
      <c r="J3746" s="2" t="s">
        <v>8683</v>
      </c>
      <c r="K3746" s="2" t="s">
        <v>14347</v>
      </c>
      <c r="L3746" s="2" t="s">
        <v>8685</v>
      </c>
      <c r="M3746" s="17">
        <v>1</v>
      </c>
      <c r="N3746" s="25"/>
      <c r="O3746" s="80" t="e">
        <f>MATCH(C3746,大汇总!$A$2:$A$6000,0)</f>
        <v>#N/A</v>
      </c>
      <c r="P3746">
        <f t="shared" ca="1" si="176"/>
        <v>3.9458039939714085E-2</v>
      </c>
    </row>
    <row r="3747" spans="1:16" ht="70.150000000000006" hidden="1" customHeight="1">
      <c r="A3747" s="80" t="s">
        <v>16115</v>
      </c>
      <c r="B3747" s="1">
        <v>737</v>
      </c>
      <c r="C3747" s="2" t="s">
        <v>15914</v>
      </c>
      <c r="D3747" s="1" t="s">
        <v>5902</v>
      </c>
      <c r="E3747" s="1" t="str">
        <f t="shared" si="174"/>
        <v/>
      </c>
      <c r="F3747" s="80" t="s">
        <v>17909</v>
      </c>
      <c r="G3747" s="9" t="s">
        <v>17860</v>
      </c>
      <c r="H3747" s="9"/>
      <c r="I3747" s="17" t="str">
        <f t="shared" si="175"/>
        <v/>
      </c>
      <c r="J3747" s="2" t="s">
        <v>5902</v>
      </c>
      <c r="K3747" s="2" t="s">
        <v>5903</v>
      </c>
      <c r="L3747" s="2" t="s">
        <v>5904</v>
      </c>
      <c r="M3747" s="17">
        <v>1</v>
      </c>
      <c r="N3747" s="24"/>
      <c r="O3747" s="80">
        <f>MATCH(C3747,大汇总!$A$2:$A$6000,0)</f>
        <v>3405</v>
      </c>
      <c r="P3747">
        <f t="shared" ca="1" si="176"/>
        <v>0.9635135871228433</v>
      </c>
    </row>
    <row r="3748" spans="1:16" ht="70.150000000000006" hidden="1" customHeight="1">
      <c r="A3748" s="80" t="s">
        <v>16116</v>
      </c>
      <c r="B3748" s="1">
        <v>737</v>
      </c>
      <c r="C3748" s="2" t="s">
        <v>8225</v>
      </c>
      <c r="D3748" s="1" t="s">
        <v>8226</v>
      </c>
      <c r="E3748" s="1" t="str">
        <f t="shared" si="174"/>
        <v/>
      </c>
      <c r="G3748" s="1"/>
      <c r="H3748" s="9"/>
      <c r="I3748" s="17" t="str">
        <f t="shared" si="175"/>
        <v/>
      </c>
      <c r="J3748" s="2" t="s">
        <v>8228</v>
      </c>
      <c r="K3748" s="2" t="s">
        <v>8227</v>
      </c>
      <c r="L3748" s="2" t="s">
        <v>8226</v>
      </c>
      <c r="M3748" s="17">
        <v>3</v>
      </c>
      <c r="N3748" s="38"/>
      <c r="O3748" s="80">
        <f>MATCH(C3748,大汇总!$A$2:$A$6000,0)</f>
        <v>4969</v>
      </c>
      <c r="P3748">
        <f t="shared" ca="1" si="176"/>
        <v>0.9879114991690946</v>
      </c>
    </row>
    <row r="3749" spans="1:16" ht="70.150000000000006" hidden="1" customHeight="1">
      <c r="A3749" s="80" t="s">
        <v>16114</v>
      </c>
      <c r="B3749" s="1">
        <v>737</v>
      </c>
      <c r="C3749" s="35" t="s">
        <v>3335</v>
      </c>
      <c r="D3749" s="1" t="s">
        <v>3336</v>
      </c>
      <c r="E3749" s="1" t="str">
        <f t="shared" si="174"/>
        <v/>
      </c>
      <c r="F3749" s="89"/>
      <c r="G3749" s="34"/>
      <c r="H3749" s="36">
        <v>2</v>
      </c>
      <c r="I3749" s="34" t="str">
        <f t="shared" si="175"/>
        <v>√</v>
      </c>
      <c r="J3749" s="35" t="s">
        <v>3337</v>
      </c>
      <c r="K3749" s="35" t="s">
        <v>3336</v>
      </c>
      <c r="L3749" s="35" t="s">
        <v>3338</v>
      </c>
      <c r="M3749" s="1">
        <v>2</v>
      </c>
      <c r="N3749" s="33"/>
      <c r="O3749" s="80">
        <f>MATCH(C3749,大汇总!$A$2:$A$6000,0)</f>
        <v>999</v>
      </c>
      <c r="P3749">
        <f t="shared" ca="1" si="176"/>
        <v>0.230600316489604</v>
      </c>
    </row>
    <row r="3750" spans="1:16" ht="70.150000000000006" hidden="1" customHeight="1">
      <c r="A3750" s="80" t="s">
        <v>16120</v>
      </c>
      <c r="B3750" s="54">
        <v>737</v>
      </c>
      <c r="C3750" s="2" t="s">
        <v>15164</v>
      </c>
      <c r="D3750" s="1" t="s">
        <v>8686</v>
      </c>
      <c r="E3750" s="9" t="str">
        <f t="shared" si="174"/>
        <v/>
      </c>
      <c r="G3750" s="9" t="s">
        <v>17860</v>
      </c>
      <c r="H3750" s="9"/>
      <c r="I3750" s="17" t="str">
        <f t="shared" si="175"/>
        <v/>
      </c>
      <c r="J3750" s="2" t="s">
        <v>8688</v>
      </c>
      <c r="K3750" s="2" t="s">
        <v>14348</v>
      </c>
      <c r="L3750" s="2" t="s">
        <v>8686</v>
      </c>
      <c r="M3750" s="17">
        <v>3</v>
      </c>
      <c r="N3750" s="25"/>
      <c r="O3750" s="80">
        <f>MATCH(C3750,大汇总!$A$2:$A$6000,0)</f>
        <v>4375</v>
      </c>
      <c r="P3750">
        <f t="shared" ca="1" si="176"/>
        <v>3.4285574615761205E-2</v>
      </c>
    </row>
    <row r="3751" spans="1:16" ht="70.150000000000006" hidden="1" customHeight="1">
      <c r="A3751" s="80" t="s">
        <v>16115</v>
      </c>
      <c r="B3751" s="1">
        <v>738</v>
      </c>
      <c r="C3751" s="2" t="s">
        <v>15915</v>
      </c>
      <c r="D3751" s="1" t="s">
        <v>5905</v>
      </c>
      <c r="E3751" s="1" t="str">
        <f t="shared" si="174"/>
        <v/>
      </c>
      <c r="F3751" s="80" t="s">
        <v>17909</v>
      </c>
      <c r="G3751" s="9" t="s">
        <v>17860</v>
      </c>
      <c r="H3751" s="9"/>
      <c r="I3751" s="17" t="str">
        <f t="shared" si="175"/>
        <v/>
      </c>
      <c r="J3751" s="2" t="s">
        <v>5905</v>
      </c>
      <c r="K3751" s="2" t="s">
        <v>5906</v>
      </c>
      <c r="L3751" s="2" t="s">
        <v>5907</v>
      </c>
      <c r="M3751" s="17">
        <v>1</v>
      </c>
      <c r="N3751" s="24"/>
      <c r="O3751" s="80">
        <f>MATCH(C3751,大汇总!$A$2:$A$6000,0)</f>
        <v>3406</v>
      </c>
      <c r="P3751">
        <f t="shared" ca="1" si="176"/>
        <v>0.13221675831309976</v>
      </c>
    </row>
    <row r="3752" spans="1:16" ht="70.150000000000006" hidden="1" customHeight="1">
      <c r="A3752" s="80" t="s">
        <v>16116</v>
      </c>
      <c r="B3752" s="1">
        <v>738</v>
      </c>
      <c r="C3752" s="2" t="s">
        <v>8229</v>
      </c>
      <c r="D3752" s="1" t="s">
        <v>8230</v>
      </c>
      <c r="E3752" s="1" t="str">
        <f t="shared" si="174"/>
        <v/>
      </c>
      <c r="G3752" s="1"/>
      <c r="H3752" s="9"/>
      <c r="I3752" s="17" t="str">
        <f t="shared" si="175"/>
        <v/>
      </c>
      <c r="J3752" s="2" t="s">
        <v>8231</v>
      </c>
      <c r="K3752" s="2" t="s">
        <v>8230</v>
      </c>
      <c r="L3752" s="2" t="s">
        <v>8232</v>
      </c>
      <c r="M3752" s="17">
        <v>2</v>
      </c>
      <c r="N3752" s="38"/>
      <c r="O3752" s="80">
        <f>MATCH(C3752,大汇总!$A$2:$A$6000,0)</f>
        <v>1864</v>
      </c>
      <c r="P3752">
        <f t="shared" ca="1" si="176"/>
        <v>0.25313458310723602</v>
      </c>
    </row>
    <row r="3753" spans="1:16" ht="70.150000000000006" hidden="1" customHeight="1">
      <c r="A3753" s="80" t="s">
        <v>16114</v>
      </c>
      <c r="B3753" s="1">
        <v>738</v>
      </c>
      <c r="C3753" s="2" t="s">
        <v>3339</v>
      </c>
      <c r="D3753" s="1" t="s">
        <v>3340</v>
      </c>
      <c r="E3753" s="1" t="str">
        <f t="shared" si="174"/>
        <v/>
      </c>
      <c r="F3753" s="80" t="s">
        <v>29998</v>
      </c>
      <c r="G3753" s="1"/>
      <c r="H3753" s="9"/>
      <c r="I3753" s="1" t="str">
        <f t="shared" si="175"/>
        <v/>
      </c>
      <c r="J3753" s="2" t="s">
        <v>3342</v>
      </c>
      <c r="K3753" s="2" t="s">
        <v>3341</v>
      </c>
      <c r="L3753" s="2" t="s">
        <v>3340</v>
      </c>
      <c r="M3753" s="1">
        <v>3</v>
      </c>
      <c r="N3753" s="33"/>
      <c r="O3753" s="80">
        <f>MATCH(C3753,大汇总!$A$2:$A$6000,0)</f>
        <v>5188</v>
      </c>
      <c r="P3753">
        <f t="shared" ca="1" si="176"/>
        <v>0.38987288978183277</v>
      </c>
    </row>
    <row r="3754" spans="1:16" ht="70.150000000000006" hidden="1" customHeight="1">
      <c r="A3754" s="80" t="s">
        <v>16120</v>
      </c>
      <c r="B3754" s="54">
        <v>738</v>
      </c>
      <c r="C3754" s="2" t="s">
        <v>15165</v>
      </c>
      <c r="D3754" s="1" t="s">
        <v>14349</v>
      </c>
      <c r="E3754" s="9" t="str">
        <f t="shared" si="174"/>
        <v/>
      </c>
      <c r="G3754" s="9" t="s">
        <v>17860</v>
      </c>
      <c r="H3754" s="9"/>
      <c r="I3754" s="17" t="str">
        <f t="shared" si="175"/>
        <v/>
      </c>
      <c r="J3754" s="2" t="s">
        <v>14349</v>
      </c>
      <c r="K3754" s="2" t="s">
        <v>8690</v>
      </c>
      <c r="L3754" s="2" t="s">
        <v>8691</v>
      </c>
      <c r="M3754" s="17">
        <v>1</v>
      </c>
      <c r="N3754" s="25"/>
      <c r="O3754" s="80" t="e">
        <f>MATCH(C3754,大汇总!$A$2:$A$6000,0)</f>
        <v>#N/A</v>
      </c>
      <c r="P3754">
        <f t="shared" ca="1" si="176"/>
        <v>0.29915596100990027</v>
      </c>
    </row>
    <row r="3755" spans="1:16" ht="70.150000000000006" hidden="1" customHeight="1">
      <c r="A3755" s="80" t="s">
        <v>16115</v>
      </c>
      <c r="B3755" s="1">
        <v>739</v>
      </c>
      <c r="C3755" s="2" t="s">
        <v>15916</v>
      </c>
      <c r="D3755" s="1" t="s">
        <v>5274</v>
      </c>
      <c r="E3755" s="1" t="str">
        <f t="shared" si="174"/>
        <v/>
      </c>
      <c r="F3755" s="80" t="s">
        <v>17909</v>
      </c>
      <c r="G3755" s="9" t="s">
        <v>17860</v>
      </c>
      <c r="H3755" s="9"/>
      <c r="I3755" s="17" t="str">
        <f t="shared" si="175"/>
        <v/>
      </c>
      <c r="J3755" s="2" t="s">
        <v>5908</v>
      </c>
      <c r="K3755" s="2" t="s">
        <v>5274</v>
      </c>
      <c r="L3755" s="2" t="s">
        <v>5909</v>
      </c>
      <c r="M3755" s="17">
        <v>2</v>
      </c>
      <c r="N3755" s="24"/>
      <c r="O3755" s="80">
        <f>MATCH(C3755,大汇总!$A$2:$A$6000,0)</f>
        <v>3407</v>
      </c>
      <c r="P3755">
        <f t="shared" ca="1" si="176"/>
        <v>8.1354708485917748E-2</v>
      </c>
    </row>
    <row r="3756" spans="1:16" ht="70.150000000000006" hidden="1" customHeight="1">
      <c r="A3756" s="80" t="s">
        <v>16116</v>
      </c>
      <c r="B3756" s="8">
        <v>739</v>
      </c>
      <c r="C3756" s="7" t="s">
        <v>8233</v>
      </c>
      <c r="D3756" s="8" t="s">
        <v>8234</v>
      </c>
      <c r="E3756" s="8" t="str">
        <f t="shared" si="174"/>
        <v/>
      </c>
      <c r="G3756" s="8"/>
      <c r="H3756" s="4"/>
      <c r="I3756" s="21" t="str">
        <f t="shared" si="175"/>
        <v/>
      </c>
      <c r="J3756" s="7" t="s">
        <v>8235</v>
      </c>
      <c r="K3756" s="7" t="s">
        <v>8234</v>
      </c>
      <c r="L3756" s="7" t="s">
        <v>8236</v>
      </c>
      <c r="M3756" s="17">
        <v>2</v>
      </c>
      <c r="N3756" s="38"/>
      <c r="O3756" s="80">
        <f>MATCH(C3756,大汇总!$A$2:$A$6000,0)</f>
        <v>4588</v>
      </c>
      <c r="P3756">
        <f t="shared" ca="1" si="176"/>
        <v>0.13254714314329752</v>
      </c>
    </row>
    <row r="3757" spans="1:16" ht="70.150000000000006" hidden="1" customHeight="1">
      <c r="A3757" s="80" t="s">
        <v>16114</v>
      </c>
      <c r="B3757" s="1">
        <v>739</v>
      </c>
      <c r="C3757" s="2" t="s">
        <v>3343</v>
      </c>
      <c r="D3757" s="1" t="s">
        <v>3344</v>
      </c>
      <c r="E3757" s="1" t="str">
        <f t="shared" si="174"/>
        <v/>
      </c>
      <c r="F3757" s="80" t="s">
        <v>29478</v>
      </c>
      <c r="G3757" s="1"/>
      <c r="H3757" s="9">
        <v>2</v>
      </c>
      <c r="I3757" s="1" t="str">
        <f t="shared" si="175"/>
        <v>√</v>
      </c>
      <c r="J3757" s="2" t="s">
        <v>3345</v>
      </c>
      <c r="K3757" s="2" t="s">
        <v>3344</v>
      </c>
      <c r="L3757" s="2" t="s">
        <v>1811</v>
      </c>
      <c r="M3757" s="1">
        <v>2</v>
      </c>
      <c r="N3757" s="33"/>
      <c r="O3757" s="80">
        <f>MATCH(C3757,大汇总!$A$2:$A$6000,0)</f>
        <v>2968</v>
      </c>
      <c r="P3757">
        <f t="shared" ca="1" si="176"/>
        <v>0.63726905724994154</v>
      </c>
    </row>
    <row r="3758" spans="1:16" ht="70.150000000000006" hidden="1" customHeight="1">
      <c r="A3758" s="80" t="s">
        <v>16120</v>
      </c>
      <c r="B3758" s="54">
        <v>739</v>
      </c>
      <c r="C3758" s="2" t="s">
        <v>15166</v>
      </c>
      <c r="D3758" s="1" t="s">
        <v>8692</v>
      </c>
      <c r="E3758" s="9" t="str">
        <f t="shared" si="174"/>
        <v/>
      </c>
      <c r="G3758" s="9" t="s">
        <v>17860</v>
      </c>
      <c r="H3758" s="9"/>
      <c r="I3758" s="17" t="str">
        <f t="shared" si="175"/>
        <v/>
      </c>
      <c r="J3758" s="2" t="s">
        <v>8694</v>
      </c>
      <c r="K3758" s="2" t="s">
        <v>8693</v>
      </c>
      <c r="L3758" s="2" t="s">
        <v>8692</v>
      </c>
      <c r="M3758" s="17">
        <v>3</v>
      </c>
      <c r="N3758" s="25"/>
      <c r="O3758" s="80" t="e">
        <f>MATCH(C3758,大汇总!$A$2:$A$6000,0)</f>
        <v>#N/A</v>
      </c>
      <c r="P3758">
        <f t="shared" ca="1" si="176"/>
        <v>0.3964584058747731</v>
      </c>
    </row>
    <row r="3759" spans="1:16" ht="70.150000000000006" hidden="1" customHeight="1">
      <c r="A3759" s="80" t="s">
        <v>16115</v>
      </c>
      <c r="B3759" s="1">
        <v>740</v>
      </c>
      <c r="C3759" s="2" t="s">
        <v>15917</v>
      </c>
      <c r="D3759" s="1" t="s">
        <v>5910</v>
      </c>
      <c r="E3759" s="1" t="str">
        <f t="shared" si="174"/>
        <v/>
      </c>
      <c r="F3759" s="80" t="s">
        <v>17909</v>
      </c>
      <c r="G3759" s="9" t="s">
        <v>17860</v>
      </c>
      <c r="H3759" s="9"/>
      <c r="I3759" s="17" t="str">
        <f t="shared" si="175"/>
        <v/>
      </c>
      <c r="J3759" s="2" t="s">
        <v>5910</v>
      </c>
      <c r="K3759" s="2" t="s">
        <v>5911</v>
      </c>
      <c r="L3759" s="2" t="s">
        <v>5912</v>
      </c>
      <c r="M3759" s="17">
        <v>1</v>
      </c>
      <c r="N3759" s="24"/>
      <c r="O3759" s="80">
        <f>MATCH(C3759,大汇总!$A$2:$A$6000,0)</f>
        <v>3408</v>
      </c>
      <c r="P3759">
        <f t="shared" ca="1" si="176"/>
        <v>0.51419114019497691</v>
      </c>
    </row>
    <row r="3760" spans="1:16" ht="70.150000000000006" hidden="1" customHeight="1">
      <c r="A3760" s="80" t="s">
        <v>16116</v>
      </c>
      <c r="B3760" s="1">
        <v>740</v>
      </c>
      <c r="C3760" s="2" t="s">
        <v>8237</v>
      </c>
      <c r="D3760" s="1" t="s">
        <v>3220</v>
      </c>
      <c r="E3760" s="1" t="str">
        <f t="shared" si="174"/>
        <v/>
      </c>
      <c r="G3760" s="1"/>
      <c r="H3760" s="9"/>
      <c r="I3760" s="17" t="str">
        <f t="shared" si="175"/>
        <v/>
      </c>
      <c r="J3760" s="2" t="s">
        <v>3143</v>
      </c>
      <c r="K3760" s="2" t="s">
        <v>3141</v>
      </c>
      <c r="L3760" s="2" t="s">
        <v>3220</v>
      </c>
      <c r="M3760" s="17">
        <v>3</v>
      </c>
      <c r="N3760" s="38"/>
      <c r="O3760" s="80" t="e">
        <f>MATCH(C3760,大汇总!$A$2:$A$6000,0)</f>
        <v>#N/A</v>
      </c>
      <c r="P3760">
        <f t="shared" ca="1" si="176"/>
        <v>0.78902430592224715</v>
      </c>
    </row>
    <row r="3761" spans="1:16" ht="70.150000000000006" hidden="1" customHeight="1">
      <c r="A3761" s="80" t="s">
        <v>16114</v>
      </c>
      <c r="B3761" s="1">
        <v>740</v>
      </c>
      <c r="C3761" s="2" t="s">
        <v>3346</v>
      </c>
      <c r="D3761" s="1" t="s">
        <v>3347</v>
      </c>
      <c r="E3761" s="1" t="str">
        <f t="shared" si="174"/>
        <v/>
      </c>
      <c r="F3761" s="80" t="s">
        <v>29998</v>
      </c>
      <c r="G3761" s="1"/>
      <c r="H3761" s="9"/>
      <c r="I3761" s="1" t="str">
        <f t="shared" si="175"/>
        <v/>
      </c>
      <c r="J3761" s="2" t="s">
        <v>3348</v>
      </c>
      <c r="K3761" s="2" t="s">
        <v>3320</v>
      </c>
      <c r="L3761" s="2" t="s">
        <v>3347</v>
      </c>
      <c r="M3761" s="1">
        <v>3</v>
      </c>
      <c r="N3761" s="33"/>
      <c r="O3761" s="80">
        <f>MATCH(C3761,大汇总!$A$2:$A$6000,0)</f>
        <v>2725</v>
      </c>
      <c r="P3761">
        <f t="shared" ca="1" si="176"/>
        <v>0.7456091396524096</v>
      </c>
    </row>
    <row r="3762" spans="1:16" ht="70.150000000000006" hidden="1" customHeight="1">
      <c r="A3762" s="80" t="s">
        <v>16120</v>
      </c>
      <c r="B3762" s="54">
        <v>740</v>
      </c>
      <c r="C3762" s="2" t="s">
        <v>15167</v>
      </c>
      <c r="D3762" s="1" t="s">
        <v>8695</v>
      </c>
      <c r="E3762" s="9" t="str">
        <f t="shared" si="174"/>
        <v/>
      </c>
      <c r="G3762" s="9" t="s">
        <v>17860</v>
      </c>
      <c r="H3762" s="9"/>
      <c r="I3762" s="17" t="str">
        <f t="shared" si="175"/>
        <v/>
      </c>
      <c r="J3762" s="2" t="s">
        <v>8695</v>
      </c>
      <c r="K3762" s="2" t="s">
        <v>14350</v>
      </c>
      <c r="L3762" s="2" t="s">
        <v>8697</v>
      </c>
      <c r="M3762" s="17">
        <v>1</v>
      </c>
      <c r="N3762" s="25"/>
      <c r="O3762" s="80">
        <f>MATCH(C3762,大汇总!$A$2:$A$6000,0)</f>
        <v>4374</v>
      </c>
      <c r="P3762">
        <f t="shared" ca="1" si="176"/>
        <v>0.24372349431682561</v>
      </c>
    </row>
    <row r="3763" spans="1:16" ht="70.150000000000006" hidden="1" customHeight="1">
      <c r="A3763" s="80" t="s">
        <v>16115</v>
      </c>
      <c r="B3763" s="1">
        <v>741</v>
      </c>
      <c r="C3763" s="2" t="s">
        <v>15918</v>
      </c>
      <c r="D3763" s="1" t="s">
        <v>4920</v>
      </c>
      <c r="E3763" s="1" t="str">
        <f t="shared" si="174"/>
        <v/>
      </c>
      <c r="F3763" s="80" t="s">
        <v>17909</v>
      </c>
      <c r="G3763" s="9" t="s">
        <v>17860</v>
      </c>
      <c r="H3763" s="9"/>
      <c r="I3763" s="17" t="str">
        <f t="shared" si="175"/>
        <v/>
      </c>
      <c r="J3763" s="2" t="s">
        <v>4920</v>
      </c>
      <c r="K3763" s="2" t="s">
        <v>5913</v>
      </c>
      <c r="L3763" s="2" t="s">
        <v>4922</v>
      </c>
      <c r="M3763" s="17">
        <v>1</v>
      </c>
      <c r="N3763" s="24"/>
      <c r="O3763" s="80" t="e">
        <f>MATCH(C3763,大汇总!$A$2:$A$6000,0)</f>
        <v>#N/A</v>
      </c>
      <c r="P3763">
        <f t="shared" ca="1" si="176"/>
        <v>0.49922734398678137</v>
      </c>
    </row>
    <row r="3764" spans="1:16" ht="70.150000000000006" hidden="1" customHeight="1">
      <c r="A3764" s="80" t="s">
        <v>16116</v>
      </c>
      <c r="B3764" s="1">
        <v>741</v>
      </c>
      <c r="C3764" s="2" t="s">
        <v>8238</v>
      </c>
      <c r="D3764" s="1" t="s">
        <v>8239</v>
      </c>
      <c r="E3764" s="1" t="str">
        <f t="shared" si="174"/>
        <v/>
      </c>
      <c r="G3764" s="1"/>
      <c r="H3764" s="9"/>
      <c r="I3764" s="17" t="str">
        <f t="shared" si="175"/>
        <v/>
      </c>
      <c r="J3764" s="2" t="s">
        <v>8240</v>
      </c>
      <c r="K3764" s="2" t="s">
        <v>8239</v>
      </c>
      <c r="L3764" s="2" t="s">
        <v>8241</v>
      </c>
      <c r="M3764" s="17">
        <v>2</v>
      </c>
      <c r="N3764" s="38"/>
      <c r="O3764" s="80">
        <f>MATCH(C3764,大汇总!$A$2:$A$6000,0)</f>
        <v>5187</v>
      </c>
      <c r="P3764">
        <f t="shared" ca="1" si="176"/>
        <v>0.44877914307927957</v>
      </c>
    </row>
    <row r="3765" spans="1:16" ht="70.150000000000006" hidden="1" customHeight="1">
      <c r="A3765" s="80" t="s">
        <v>16114</v>
      </c>
      <c r="B3765" s="1">
        <v>741</v>
      </c>
      <c r="C3765" s="2" t="s">
        <v>3349</v>
      </c>
      <c r="D3765" s="1" t="s">
        <v>3350</v>
      </c>
      <c r="E3765" s="1" t="str">
        <f t="shared" si="174"/>
        <v/>
      </c>
      <c r="F3765" s="80" t="s">
        <v>18001</v>
      </c>
      <c r="G3765" s="1" t="s">
        <v>17862</v>
      </c>
      <c r="H3765" s="9">
        <v>1</v>
      </c>
      <c r="I3765" s="1" t="str">
        <f t="shared" si="175"/>
        <v>√</v>
      </c>
      <c r="J3765" s="2" t="s">
        <v>3350</v>
      </c>
      <c r="K3765" s="2" t="s">
        <v>3351</v>
      </c>
      <c r="L3765" s="2" t="s">
        <v>2924</v>
      </c>
      <c r="M3765" s="1">
        <v>1</v>
      </c>
      <c r="N3765" s="77"/>
      <c r="O3765" s="80">
        <f>MATCH(C3765,大汇总!$A$2:$A$6000,0)</f>
        <v>4686</v>
      </c>
      <c r="P3765">
        <f t="shared" ca="1" si="176"/>
        <v>0.79981883981084634</v>
      </c>
    </row>
    <row r="3766" spans="1:16" ht="70.150000000000006" hidden="1" customHeight="1">
      <c r="A3766" s="80" t="s">
        <v>16120</v>
      </c>
      <c r="B3766" s="54">
        <v>741</v>
      </c>
      <c r="C3766" s="2" t="s">
        <v>15168</v>
      </c>
      <c r="D3766" s="1" t="s">
        <v>8698</v>
      </c>
      <c r="E3766" s="9" t="str">
        <f t="shared" si="174"/>
        <v/>
      </c>
      <c r="G3766" s="9" t="s">
        <v>17860</v>
      </c>
      <c r="H3766" s="9">
        <v>3</v>
      </c>
      <c r="I3766" s="17" t="str">
        <f t="shared" si="175"/>
        <v>√</v>
      </c>
      <c r="J3766" s="2" t="s">
        <v>14351</v>
      </c>
      <c r="K3766" s="2" t="s">
        <v>8699</v>
      </c>
      <c r="L3766" s="2" t="s">
        <v>8698</v>
      </c>
      <c r="M3766" s="17">
        <v>3</v>
      </c>
      <c r="N3766" s="25"/>
      <c r="O3766" s="80">
        <f>MATCH(C3766,大汇总!$A$2:$A$6000,0)</f>
        <v>4321</v>
      </c>
      <c r="P3766">
        <f t="shared" ca="1" si="176"/>
        <v>0.79162632852901282</v>
      </c>
    </row>
    <row r="3767" spans="1:16" ht="70.150000000000006" hidden="1" customHeight="1">
      <c r="A3767" s="80" t="s">
        <v>16115</v>
      </c>
      <c r="B3767" s="1">
        <v>742</v>
      </c>
      <c r="C3767" s="2" t="s">
        <v>15919</v>
      </c>
      <c r="D3767" s="1" t="s">
        <v>5914</v>
      </c>
      <c r="E3767" s="1" t="str">
        <f t="shared" si="174"/>
        <v/>
      </c>
      <c r="F3767" s="80" t="s">
        <v>17909</v>
      </c>
      <c r="G3767" s="9" t="s">
        <v>17860</v>
      </c>
      <c r="H3767" s="9"/>
      <c r="I3767" s="17" t="str">
        <f t="shared" si="175"/>
        <v/>
      </c>
      <c r="J3767" s="2" t="s">
        <v>5914</v>
      </c>
      <c r="K3767" s="2" t="s">
        <v>5915</v>
      </c>
      <c r="L3767" s="2" t="s">
        <v>5916</v>
      </c>
      <c r="M3767" s="17">
        <v>1</v>
      </c>
      <c r="N3767" s="24"/>
      <c r="O3767" s="80">
        <f>MATCH(C3767,大汇总!$A$2:$A$6000,0)</f>
        <v>3409</v>
      </c>
      <c r="P3767">
        <f t="shared" ca="1" si="176"/>
        <v>0.35450984137036001</v>
      </c>
    </row>
    <row r="3768" spans="1:16" ht="70.150000000000006" hidden="1" customHeight="1">
      <c r="A3768" s="80" t="s">
        <v>16116</v>
      </c>
      <c r="B3768" s="1">
        <v>742</v>
      </c>
      <c r="C3768" s="35" t="s">
        <v>8242</v>
      </c>
      <c r="D3768" s="1" t="s">
        <v>8243</v>
      </c>
      <c r="E3768" s="1" t="str">
        <f t="shared" si="174"/>
        <v/>
      </c>
      <c r="F3768" s="89"/>
      <c r="G3768" s="34"/>
      <c r="H3768" s="36">
        <v>2</v>
      </c>
      <c r="I3768" s="37" t="str">
        <f t="shared" si="175"/>
        <v>√</v>
      </c>
      <c r="J3768" s="35" t="s">
        <v>8244</v>
      </c>
      <c r="K3768" s="35" t="s">
        <v>8243</v>
      </c>
      <c r="L3768" s="35" t="s">
        <v>8245</v>
      </c>
      <c r="M3768" s="17">
        <v>2</v>
      </c>
      <c r="N3768" s="38"/>
      <c r="O3768" s="80">
        <f>MATCH(C3768,大汇总!$A$2:$A$6000,0)</f>
        <v>1892</v>
      </c>
      <c r="P3768">
        <f t="shared" ca="1" si="176"/>
        <v>0.39456148703284866</v>
      </c>
    </row>
    <row r="3769" spans="1:16" ht="70.150000000000006" hidden="1" customHeight="1">
      <c r="A3769" s="80" t="s">
        <v>16114</v>
      </c>
      <c r="B3769" s="1">
        <v>742</v>
      </c>
      <c r="C3769" s="2" t="s">
        <v>3352</v>
      </c>
      <c r="D3769" s="1" t="s">
        <v>3353</v>
      </c>
      <c r="E3769" s="1" t="str">
        <f t="shared" si="174"/>
        <v/>
      </c>
      <c r="G3769" s="1"/>
      <c r="H3769" s="9"/>
      <c r="I3769" s="1" t="str">
        <f t="shared" si="175"/>
        <v/>
      </c>
      <c r="J3769" s="2" t="s">
        <v>3355</v>
      </c>
      <c r="K3769" s="2" t="s">
        <v>3354</v>
      </c>
      <c r="L3769" s="2" t="s">
        <v>3353</v>
      </c>
      <c r="M3769" s="1">
        <v>3</v>
      </c>
      <c r="N3769" s="33"/>
      <c r="O3769" s="80">
        <f>MATCH(C3769,大汇总!$A$2:$A$6000,0)</f>
        <v>1822</v>
      </c>
      <c r="P3769">
        <f t="shared" ca="1" si="176"/>
        <v>0.25216652402380813</v>
      </c>
    </row>
    <row r="3770" spans="1:16" ht="70.150000000000006" hidden="1" customHeight="1">
      <c r="A3770" s="80" t="s">
        <v>16120</v>
      </c>
      <c r="B3770" s="54">
        <v>742</v>
      </c>
      <c r="C3770" s="2" t="s">
        <v>15169</v>
      </c>
      <c r="D3770" s="1" t="s">
        <v>14352</v>
      </c>
      <c r="E3770" s="9" t="str">
        <f t="shared" si="174"/>
        <v/>
      </c>
      <c r="G3770" s="9" t="s">
        <v>17860</v>
      </c>
      <c r="H3770" s="9"/>
      <c r="I3770" s="17" t="str">
        <f t="shared" si="175"/>
        <v/>
      </c>
      <c r="J3770" s="2" t="s">
        <v>14353</v>
      </c>
      <c r="K3770" s="2" t="s">
        <v>8702</v>
      </c>
      <c r="L3770" s="2" t="s">
        <v>14352</v>
      </c>
      <c r="M3770" s="17">
        <v>3</v>
      </c>
      <c r="N3770" s="25"/>
      <c r="O3770" s="80">
        <f>MATCH(C3770,大汇总!$A$2:$A$6000,0)</f>
        <v>146</v>
      </c>
      <c r="P3770">
        <f t="shared" ca="1" si="176"/>
        <v>0.23678426633401994</v>
      </c>
    </row>
    <row r="3771" spans="1:16" ht="70.150000000000006" hidden="1" customHeight="1">
      <c r="A3771" s="80" t="s">
        <v>16115</v>
      </c>
      <c r="B3771" s="1">
        <v>743</v>
      </c>
      <c r="C3771" s="2" t="s">
        <v>15920</v>
      </c>
      <c r="D3771" s="1" t="s">
        <v>5917</v>
      </c>
      <c r="E3771" s="1" t="str">
        <f t="shared" si="174"/>
        <v/>
      </c>
      <c r="F3771" s="80" t="s">
        <v>17909</v>
      </c>
      <c r="G3771" s="9" t="s">
        <v>17860</v>
      </c>
      <c r="H3771" s="9"/>
      <c r="I3771" s="17" t="str">
        <f t="shared" si="175"/>
        <v/>
      </c>
      <c r="J3771" s="2" t="s">
        <v>5917</v>
      </c>
      <c r="K3771" s="2" t="s">
        <v>5918</v>
      </c>
      <c r="L3771" s="2" t="s">
        <v>4861</v>
      </c>
      <c r="M3771" s="17">
        <v>1</v>
      </c>
      <c r="N3771" s="24"/>
      <c r="O3771" s="80">
        <f>MATCH(C3771,大汇总!$A$2:$A$6000,0)</f>
        <v>109</v>
      </c>
      <c r="P3771">
        <f t="shared" ca="1" si="176"/>
        <v>0.91910556954774303</v>
      </c>
    </row>
    <row r="3772" spans="1:16" ht="70.150000000000006" hidden="1" customHeight="1">
      <c r="A3772" s="80" t="s">
        <v>16116</v>
      </c>
      <c r="B3772" s="1">
        <v>743</v>
      </c>
      <c r="C3772" s="2" t="s">
        <v>8246</v>
      </c>
      <c r="D3772" s="1" t="s">
        <v>8247</v>
      </c>
      <c r="E3772" s="1" t="str">
        <f t="shared" si="174"/>
        <v/>
      </c>
      <c r="G3772" s="1"/>
      <c r="H3772" s="9"/>
      <c r="I3772" s="17" t="str">
        <f t="shared" si="175"/>
        <v/>
      </c>
      <c r="J3772" s="2" t="s">
        <v>8247</v>
      </c>
      <c r="K3772" s="2" t="s">
        <v>8248</v>
      </c>
      <c r="L3772" s="2" t="s">
        <v>8249</v>
      </c>
      <c r="M3772" s="17">
        <v>1</v>
      </c>
      <c r="N3772" s="38"/>
      <c r="O3772" s="80">
        <f>MATCH(C3772,大汇总!$A$2:$A$6000,0)</f>
        <v>3643</v>
      </c>
      <c r="P3772">
        <f t="shared" ca="1" si="176"/>
        <v>0.78932893815038352</v>
      </c>
    </row>
    <row r="3773" spans="1:16" ht="70.150000000000006" hidden="1" customHeight="1">
      <c r="A3773" s="80" t="s">
        <v>16114</v>
      </c>
      <c r="B3773" s="1">
        <v>743</v>
      </c>
      <c r="C3773" s="2" t="s">
        <v>3356</v>
      </c>
      <c r="D3773" s="1" t="s">
        <v>3357</v>
      </c>
      <c r="E3773" s="1" t="str">
        <f t="shared" si="174"/>
        <v/>
      </c>
      <c r="G3773" s="1"/>
      <c r="H3773" s="9"/>
      <c r="I3773" s="1" t="str">
        <f t="shared" si="175"/>
        <v/>
      </c>
      <c r="J3773" s="2" t="s">
        <v>3357</v>
      </c>
      <c r="K3773" s="2" t="s">
        <v>3358</v>
      </c>
      <c r="L3773" s="2" t="s">
        <v>3359</v>
      </c>
      <c r="M3773" s="1">
        <v>1</v>
      </c>
      <c r="N3773" s="33"/>
      <c r="O3773" s="80">
        <f>MATCH(C3773,大汇总!$A$2:$A$6000,0)</f>
        <v>2115</v>
      </c>
      <c r="P3773">
        <f t="shared" ca="1" si="176"/>
        <v>0.87199862350497137</v>
      </c>
    </row>
    <row r="3774" spans="1:16" ht="70.150000000000006" hidden="1" customHeight="1">
      <c r="A3774" s="80" t="s">
        <v>16120</v>
      </c>
      <c r="B3774" s="54">
        <v>743</v>
      </c>
      <c r="C3774" s="2" t="s">
        <v>15170</v>
      </c>
      <c r="D3774" s="1" t="s">
        <v>8703</v>
      </c>
      <c r="E3774" s="9" t="str">
        <f t="shared" si="174"/>
        <v/>
      </c>
      <c r="G3774" s="9" t="s">
        <v>17860</v>
      </c>
      <c r="H3774" s="9"/>
      <c r="I3774" s="17" t="str">
        <f t="shared" si="175"/>
        <v/>
      </c>
      <c r="J3774" s="2" t="s">
        <v>8704</v>
      </c>
      <c r="K3774" s="2" t="s">
        <v>8703</v>
      </c>
      <c r="L3774" s="2" t="s">
        <v>8705</v>
      </c>
      <c r="M3774" s="17">
        <v>2</v>
      </c>
      <c r="N3774" s="25"/>
      <c r="O3774" s="80" t="e">
        <f>MATCH(C3774,大汇总!$A$2:$A$6000,0)</f>
        <v>#N/A</v>
      </c>
      <c r="P3774">
        <f t="shared" ca="1" si="176"/>
        <v>0.64286266412273851</v>
      </c>
    </row>
    <row r="3775" spans="1:16" ht="70.150000000000006" hidden="1" customHeight="1">
      <c r="A3775" s="80" t="s">
        <v>16115</v>
      </c>
      <c r="B3775" s="1">
        <v>744</v>
      </c>
      <c r="C3775" s="2" t="s">
        <v>15921</v>
      </c>
      <c r="D3775" s="1" t="s">
        <v>5919</v>
      </c>
      <c r="E3775" s="1" t="str">
        <f t="shared" si="174"/>
        <v/>
      </c>
      <c r="F3775" s="80" t="s">
        <v>17909</v>
      </c>
      <c r="G3775" s="9" t="s">
        <v>17860</v>
      </c>
      <c r="H3775" s="9">
        <v>2</v>
      </c>
      <c r="I3775" s="17" t="str">
        <f t="shared" si="175"/>
        <v>√</v>
      </c>
      <c r="J3775" s="2" t="s">
        <v>5920</v>
      </c>
      <c r="K3775" s="2" t="s">
        <v>5919</v>
      </c>
      <c r="L3775" s="2" t="s">
        <v>5921</v>
      </c>
      <c r="M3775" s="17">
        <v>2</v>
      </c>
      <c r="N3775" s="24"/>
      <c r="O3775" s="80">
        <f>MATCH(C3775,大汇总!$A$2:$A$6000,0)</f>
        <v>3410</v>
      </c>
      <c r="P3775">
        <f t="shared" ca="1" si="176"/>
        <v>4.9900658740551163E-2</v>
      </c>
    </row>
    <row r="3776" spans="1:16" ht="70.150000000000006" hidden="1" customHeight="1">
      <c r="A3776" s="80" t="s">
        <v>16116</v>
      </c>
      <c r="B3776" s="1">
        <v>744</v>
      </c>
      <c r="C3776" s="2" t="s">
        <v>8250</v>
      </c>
      <c r="D3776" s="1" t="s">
        <v>8251</v>
      </c>
      <c r="E3776" s="1" t="str">
        <f t="shared" si="174"/>
        <v/>
      </c>
      <c r="G3776" s="1"/>
      <c r="H3776" s="9"/>
      <c r="I3776" s="17" t="str">
        <f t="shared" si="175"/>
        <v/>
      </c>
      <c r="J3776" s="2" t="s">
        <v>8247</v>
      </c>
      <c r="K3776" s="2" t="s">
        <v>8251</v>
      </c>
      <c r="L3776" s="2" t="s">
        <v>8248</v>
      </c>
      <c r="M3776" s="17">
        <v>2</v>
      </c>
      <c r="N3776" s="38"/>
      <c r="O3776" s="80">
        <f>MATCH(C3776,大汇总!$A$2:$A$6000,0)</f>
        <v>3644</v>
      </c>
      <c r="P3776">
        <f t="shared" ca="1" si="176"/>
        <v>0.84659614481343159</v>
      </c>
    </row>
    <row r="3777" spans="1:16" ht="70.150000000000006" hidden="1" customHeight="1">
      <c r="A3777" s="80" t="s">
        <v>16114</v>
      </c>
      <c r="B3777" s="1">
        <v>744</v>
      </c>
      <c r="C3777" s="2" t="s">
        <v>3360</v>
      </c>
      <c r="D3777" s="1" t="s">
        <v>3361</v>
      </c>
      <c r="E3777" s="1" t="str">
        <f t="shared" si="174"/>
        <v/>
      </c>
      <c r="G3777" s="1"/>
      <c r="H3777" s="9">
        <v>2</v>
      </c>
      <c r="I3777" s="1" t="str">
        <f t="shared" si="175"/>
        <v>√</v>
      </c>
      <c r="J3777" s="2" t="s">
        <v>3362</v>
      </c>
      <c r="K3777" s="2" t="s">
        <v>3361</v>
      </c>
      <c r="L3777" s="2" t="s">
        <v>3363</v>
      </c>
      <c r="M3777" s="1">
        <v>2</v>
      </c>
      <c r="N3777" s="33"/>
      <c r="O3777" s="80">
        <f>MATCH(C3777,大汇总!$A$2:$A$6000,0)</f>
        <v>3546</v>
      </c>
      <c r="P3777">
        <f t="shared" ca="1" si="176"/>
        <v>2.9691147946772634E-2</v>
      </c>
    </row>
    <row r="3778" spans="1:16" ht="70.150000000000006" hidden="1" customHeight="1">
      <c r="A3778" s="80" t="s">
        <v>16120</v>
      </c>
      <c r="B3778" s="54">
        <v>744</v>
      </c>
      <c r="C3778" s="2" t="s">
        <v>15171</v>
      </c>
      <c r="D3778" s="1" t="s">
        <v>8706</v>
      </c>
      <c r="E3778" s="9" t="str">
        <f t="shared" ref="E3778:E3841" si="177">IF(I3778="×",IF(M3778=1,J3778,IF(M3778=2,K3778,IF(M3778=3,L3778,""))),"")</f>
        <v/>
      </c>
      <c r="G3778" s="9" t="s">
        <v>17860</v>
      </c>
      <c r="H3778" s="9"/>
      <c r="I3778" s="17" t="str">
        <f t="shared" ref="I3778:I3841" si="178">IF(H3778="","",IF(H3778=M3778,"√","×"))</f>
        <v/>
      </c>
      <c r="J3778" s="2" t="s">
        <v>8706</v>
      </c>
      <c r="K3778" s="2" t="s">
        <v>8707</v>
      </c>
      <c r="L3778" s="2" t="s">
        <v>8708</v>
      </c>
      <c r="M3778" s="17">
        <v>1</v>
      </c>
      <c r="N3778" s="25"/>
      <c r="O3778" s="80" t="e">
        <f>MATCH(C3778,大汇总!$A$2:$A$6000,0)</f>
        <v>#N/A</v>
      </c>
      <c r="P3778">
        <f t="shared" ref="P3778:P3841" ca="1" si="179">RAND()</f>
        <v>0.36163468623188522</v>
      </c>
    </row>
    <row r="3779" spans="1:16" ht="70.150000000000006" hidden="1" customHeight="1">
      <c r="A3779" s="80" t="s">
        <v>16115</v>
      </c>
      <c r="B3779" s="1">
        <v>745</v>
      </c>
      <c r="C3779" s="2" t="s">
        <v>15922</v>
      </c>
      <c r="D3779" s="1" t="s">
        <v>5922</v>
      </c>
      <c r="E3779" s="1" t="str">
        <f t="shared" si="177"/>
        <v/>
      </c>
      <c r="F3779" s="80" t="s">
        <v>17909</v>
      </c>
      <c r="G3779" s="9" t="s">
        <v>17860</v>
      </c>
      <c r="H3779" s="9">
        <v>2</v>
      </c>
      <c r="I3779" s="17" t="str">
        <f t="shared" si="178"/>
        <v>√</v>
      </c>
      <c r="J3779" s="2" t="s">
        <v>5923</v>
      </c>
      <c r="K3779" s="2" t="s">
        <v>5922</v>
      </c>
      <c r="L3779" s="2" t="s">
        <v>5924</v>
      </c>
      <c r="M3779" s="17">
        <v>2</v>
      </c>
      <c r="N3779" s="24"/>
      <c r="O3779" s="80">
        <f>MATCH(C3779,大汇总!$A$2:$A$6000,0)</f>
        <v>3411</v>
      </c>
      <c r="P3779">
        <f t="shared" ca="1" si="179"/>
        <v>0.39025961517782071</v>
      </c>
    </row>
    <row r="3780" spans="1:16" ht="70.150000000000006" hidden="1" customHeight="1">
      <c r="A3780" s="80" t="s">
        <v>16116</v>
      </c>
      <c r="B3780" s="1">
        <v>745</v>
      </c>
      <c r="C3780" s="2" t="s">
        <v>8252</v>
      </c>
      <c r="D3780" s="1" t="s">
        <v>3143</v>
      </c>
      <c r="E3780" s="1" t="str">
        <f t="shared" si="177"/>
        <v/>
      </c>
      <c r="G3780" s="1"/>
      <c r="H3780" s="9"/>
      <c r="I3780" s="17" t="str">
        <f t="shared" si="178"/>
        <v/>
      </c>
      <c r="J3780" s="2" t="s">
        <v>3143</v>
      </c>
      <c r="K3780" s="2" t="s">
        <v>3220</v>
      </c>
      <c r="L3780" s="2" t="s">
        <v>3141</v>
      </c>
      <c r="M3780" s="17">
        <v>1</v>
      </c>
      <c r="N3780" s="38"/>
      <c r="O3780" s="80" t="e">
        <f>MATCH(C3780,大汇总!$A$2:$A$6000,0)</f>
        <v>#N/A</v>
      </c>
      <c r="P3780">
        <f t="shared" ca="1" si="179"/>
        <v>0.16457341270443171</v>
      </c>
    </row>
    <row r="3781" spans="1:16" ht="70.150000000000006" hidden="1" customHeight="1">
      <c r="A3781" s="80" t="s">
        <v>16114</v>
      </c>
      <c r="B3781" s="1">
        <v>745</v>
      </c>
      <c r="C3781" s="2" t="s">
        <v>3364</v>
      </c>
      <c r="D3781" s="1" t="s">
        <v>3365</v>
      </c>
      <c r="E3781" s="1" t="str">
        <f t="shared" si="177"/>
        <v/>
      </c>
      <c r="G3781" s="1"/>
      <c r="H3781" s="9"/>
      <c r="I3781" s="1" t="str">
        <f t="shared" si="178"/>
        <v/>
      </c>
      <c r="J3781" s="2" t="s">
        <v>3366</v>
      </c>
      <c r="K3781" s="2" t="s">
        <v>3365</v>
      </c>
      <c r="L3781" s="2" t="s">
        <v>3367</v>
      </c>
      <c r="M3781" s="1">
        <v>2</v>
      </c>
      <c r="N3781" s="33"/>
      <c r="O3781" s="80">
        <f>MATCH(C3781,大汇总!$A$2:$A$6000,0)</f>
        <v>3428</v>
      </c>
      <c r="P3781">
        <f t="shared" ca="1" si="179"/>
        <v>0.24760013059951003</v>
      </c>
    </row>
    <row r="3782" spans="1:16" ht="70.150000000000006" hidden="1" customHeight="1">
      <c r="A3782" s="80" t="s">
        <v>16120</v>
      </c>
      <c r="B3782" s="54">
        <v>745</v>
      </c>
      <c r="C3782" s="2" t="s">
        <v>15172</v>
      </c>
      <c r="D3782" s="1" t="s">
        <v>15410</v>
      </c>
      <c r="E3782" s="9" t="str">
        <f t="shared" si="177"/>
        <v/>
      </c>
      <c r="F3782" s="138" t="s">
        <v>17974</v>
      </c>
      <c r="G3782" s="9" t="s">
        <v>17860</v>
      </c>
      <c r="H3782" s="9">
        <v>2</v>
      </c>
      <c r="I3782" s="17" t="str">
        <f t="shared" si="178"/>
        <v>√</v>
      </c>
      <c r="J3782" s="2" t="s">
        <v>14354</v>
      </c>
      <c r="K3782" s="2" t="s">
        <v>14355</v>
      </c>
      <c r="L3782" s="2" t="s">
        <v>8711</v>
      </c>
      <c r="M3782" s="17">
        <v>2</v>
      </c>
      <c r="N3782" s="25"/>
      <c r="O3782" s="80">
        <f>MATCH(C3782,大汇总!$A$2:$A$6000,0)</f>
        <v>4417</v>
      </c>
      <c r="P3782">
        <f t="shared" ca="1" si="179"/>
        <v>0.5841561493751789</v>
      </c>
    </row>
    <row r="3783" spans="1:16" ht="70.150000000000006" hidden="1" customHeight="1">
      <c r="A3783" s="80" t="s">
        <v>16115</v>
      </c>
      <c r="B3783" s="1">
        <v>746</v>
      </c>
      <c r="C3783" s="2" t="s">
        <v>15923</v>
      </c>
      <c r="D3783" s="1" t="s">
        <v>5891</v>
      </c>
      <c r="E3783" s="1" t="str">
        <f t="shared" si="177"/>
        <v/>
      </c>
      <c r="F3783" s="80" t="s">
        <v>17909</v>
      </c>
      <c r="G3783" s="9" t="s">
        <v>17860</v>
      </c>
      <c r="H3783" s="9"/>
      <c r="I3783" s="17" t="str">
        <f t="shared" si="178"/>
        <v/>
      </c>
      <c r="J3783" s="2" t="s">
        <v>5892</v>
      </c>
      <c r="K3783" s="2" t="s">
        <v>5901</v>
      </c>
      <c r="L3783" s="2" t="s">
        <v>5891</v>
      </c>
      <c r="M3783" s="17">
        <v>3</v>
      </c>
      <c r="N3783" s="24"/>
      <c r="O3783" s="80">
        <f>MATCH(C3783,大汇总!$A$2:$A$6000,0)</f>
        <v>3412</v>
      </c>
      <c r="P3783">
        <f t="shared" ca="1" si="179"/>
        <v>0.13324909461090606</v>
      </c>
    </row>
    <row r="3784" spans="1:16" ht="70.150000000000006" hidden="1" customHeight="1">
      <c r="A3784" s="80" t="s">
        <v>16116</v>
      </c>
      <c r="B3784" s="1">
        <v>746</v>
      </c>
      <c r="C3784" s="2" t="s">
        <v>8253</v>
      </c>
      <c r="D3784" s="1" t="s">
        <v>8254</v>
      </c>
      <c r="E3784" s="1" t="str">
        <f t="shared" si="177"/>
        <v/>
      </c>
      <c r="G3784" s="1"/>
      <c r="H3784" s="9">
        <v>3</v>
      </c>
      <c r="I3784" s="17" t="str">
        <f t="shared" si="178"/>
        <v>√</v>
      </c>
      <c r="J3784" s="2" t="s">
        <v>5263</v>
      </c>
      <c r="K3784" s="2" t="s">
        <v>8255</v>
      </c>
      <c r="L3784" s="2" t="s">
        <v>8254</v>
      </c>
      <c r="M3784" s="17">
        <v>3</v>
      </c>
      <c r="N3784" s="38"/>
      <c r="O3784" s="80">
        <f>MATCH(C3784,大汇总!$A$2:$A$6000,0)</f>
        <v>3601</v>
      </c>
      <c r="P3784">
        <f t="shared" ca="1" si="179"/>
        <v>0.95945530886932107</v>
      </c>
    </row>
    <row r="3785" spans="1:16" ht="70.150000000000006" hidden="1" customHeight="1">
      <c r="A3785" s="80" t="s">
        <v>16114</v>
      </c>
      <c r="B3785" s="1">
        <v>746</v>
      </c>
      <c r="C3785" s="2" t="s">
        <v>3368</v>
      </c>
      <c r="D3785" s="1" t="s">
        <v>2182</v>
      </c>
      <c r="E3785" s="1" t="str">
        <f t="shared" si="177"/>
        <v/>
      </c>
      <c r="F3785" s="80" t="s">
        <v>17971</v>
      </c>
      <c r="G3785" s="1"/>
      <c r="H3785" s="9">
        <v>3</v>
      </c>
      <c r="I3785" s="1" t="str">
        <f t="shared" si="178"/>
        <v>√</v>
      </c>
      <c r="J3785" s="2" t="s">
        <v>2183</v>
      </c>
      <c r="K3785" s="2" t="s">
        <v>3369</v>
      </c>
      <c r="L3785" s="2" t="s">
        <v>2182</v>
      </c>
      <c r="M3785" s="1">
        <v>3</v>
      </c>
      <c r="N3785" s="33"/>
      <c r="O3785" s="80" t="e">
        <f>MATCH(C3785,大汇总!$A$2:$A$6000,0)</f>
        <v>#N/A</v>
      </c>
      <c r="P3785">
        <f t="shared" ca="1" si="179"/>
        <v>2.5266252826278035E-2</v>
      </c>
    </row>
    <row r="3786" spans="1:16" ht="70.150000000000006" hidden="1" customHeight="1">
      <c r="A3786" s="80" t="s">
        <v>16120</v>
      </c>
      <c r="B3786" s="54">
        <v>746</v>
      </c>
      <c r="C3786" s="2" t="s">
        <v>15173</v>
      </c>
      <c r="D3786" s="1" t="s">
        <v>15411</v>
      </c>
      <c r="E3786" s="9" t="str">
        <f t="shared" si="177"/>
        <v/>
      </c>
      <c r="F3786" s="138" t="s">
        <v>17974</v>
      </c>
      <c r="G3786" s="9" t="s">
        <v>17860</v>
      </c>
      <c r="H3786" s="9">
        <v>1</v>
      </c>
      <c r="I3786" s="17" t="str">
        <f t="shared" si="178"/>
        <v>√</v>
      </c>
      <c r="J3786" s="2" t="s">
        <v>14356</v>
      </c>
      <c r="K3786" s="2" t="s">
        <v>8712</v>
      </c>
      <c r="L3786" s="2" t="s">
        <v>14357</v>
      </c>
      <c r="M3786" s="17">
        <v>1</v>
      </c>
      <c r="N3786" s="25"/>
      <c r="O3786" s="80">
        <f>MATCH(C3786,大汇总!$A$2:$A$6000,0)</f>
        <v>4416</v>
      </c>
      <c r="P3786">
        <f t="shared" ca="1" si="179"/>
        <v>0.29466527233607409</v>
      </c>
    </row>
    <row r="3787" spans="1:16" ht="70.150000000000006" hidden="1" customHeight="1">
      <c r="A3787" s="80" t="s">
        <v>16115</v>
      </c>
      <c r="B3787" s="1">
        <v>747</v>
      </c>
      <c r="C3787" s="2" t="s">
        <v>15924</v>
      </c>
      <c r="D3787" s="1" t="s">
        <v>5925</v>
      </c>
      <c r="E3787" s="1" t="str">
        <f t="shared" si="177"/>
        <v/>
      </c>
      <c r="F3787" s="80" t="s">
        <v>17909</v>
      </c>
      <c r="G3787" s="9" t="s">
        <v>17860</v>
      </c>
      <c r="H3787" s="9"/>
      <c r="I3787" s="17" t="str">
        <f t="shared" si="178"/>
        <v/>
      </c>
      <c r="J3787" s="2" t="s">
        <v>5925</v>
      </c>
      <c r="K3787" s="2" t="s">
        <v>5926</v>
      </c>
      <c r="L3787" s="2" t="s">
        <v>5927</v>
      </c>
      <c r="M3787" s="17">
        <v>1</v>
      </c>
      <c r="N3787" s="24"/>
      <c r="O3787" s="80">
        <f>MATCH(C3787,大汇总!$A$2:$A$6000,0)</f>
        <v>3414</v>
      </c>
      <c r="P3787">
        <f t="shared" ca="1" si="179"/>
        <v>0.41827515231453838</v>
      </c>
    </row>
    <row r="3788" spans="1:16" ht="70.150000000000006" hidden="1" customHeight="1">
      <c r="A3788" s="80" t="s">
        <v>16116</v>
      </c>
      <c r="B3788" s="1">
        <v>747</v>
      </c>
      <c r="C3788" s="2" t="s">
        <v>8256</v>
      </c>
      <c r="D3788" s="1" t="s">
        <v>8257</v>
      </c>
      <c r="E3788" s="1" t="str">
        <f t="shared" si="177"/>
        <v/>
      </c>
      <c r="G3788" s="1"/>
      <c r="H3788" s="9"/>
      <c r="I3788" s="17" t="str">
        <f t="shared" si="178"/>
        <v/>
      </c>
      <c r="J3788" s="2" t="s">
        <v>8257</v>
      </c>
      <c r="K3788" s="2" t="s">
        <v>8258</v>
      </c>
      <c r="L3788" s="2" t="s">
        <v>8259</v>
      </c>
      <c r="M3788" s="17">
        <v>1</v>
      </c>
      <c r="N3788" s="38"/>
      <c r="O3788" s="80">
        <f>MATCH(C3788,大汇总!$A$2:$A$6000,0)</f>
        <v>4589</v>
      </c>
      <c r="P3788">
        <f t="shared" ca="1" si="179"/>
        <v>0.93490098466516269</v>
      </c>
    </row>
    <row r="3789" spans="1:16" ht="70.150000000000006" hidden="1" customHeight="1">
      <c r="A3789" s="80" t="s">
        <v>16114</v>
      </c>
      <c r="B3789" s="1">
        <v>747</v>
      </c>
      <c r="C3789" s="2" t="s">
        <v>3370</v>
      </c>
      <c r="D3789" s="1" t="s">
        <v>3371</v>
      </c>
      <c r="E3789" s="1" t="str">
        <f t="shared" si="177"/>
        <v/>
      </c>
      <c r="G3789" s="1"/>
      <c r="H3789" s="9"/>
      <c r="I3789" s="1" t="str">
        <f t="shared" si="178"/>
        <v/>
      </c>
      <c r="J3789" s="2" t="s">
        <v>3372</v>
      </c>
      <c r="K3789" s="2" t="s">
        <v>3248</v>
      </c>
      <c r="L3789" s="2" t="s">
        <v>3371</v>
      </c>
      <c r="M3789" s="1">
        <v>3</v>
      </c>
      <c r="N3789" s="33"/>
      <c r="O3789" s="80">
        <f>MATCH(C3789,大汇总!$A$2:$A$6000,0)</f>
        <v>2793</v>
      </c>
      <c r="P3789">
        <f t="shared" ca="1" si="179"/>
        <v>0.55213154884859061</v>
      </c>
    </row>
    <row r="3790" spans="1:16" ht="70.150000000000006" hidden="1" customHeight="1">
      <c r="A3790" s="80" t="s">
        <v>16120</v>
      </c>
      <c r="B3790" s="54">
        <v>747</v>
      </c>
      <c r="C3790" s="2" t="s">
        <v>15174</v>
      </c>
      <c r="D3790" s="1" t="s">
        <v>15412</v>
      </c>
      <c r="E3790" s="9" t="str">
        <f t="shared" si="177"/>
        <v/>
      </c>
      <c r="F3790" s="138" t="s">
        <v>17974</v>
      </c>
      <c r="G3790" s="9" t="s">
        <v>17860</v>
      </c>
      <c r="H3790" s="9">
        <v>2</v>
      </c>
      <c r="I3790" s="17" t="str">
        <f t="shared" si="178"/>
        <v>√</v>
      </c>
      <c r="J3790" s="2" t="s">
        <v>8716</v>
      </c>
      <c r="K3790" s="2" t="s">
        <v>8715</v>
      </c>
      <c r="L3790" s="2" t="s">
        <v>8717</v>
      </c>
      <c r="M3790" s="17">
        <v>2</v>
      </c>
      <c r="N3790" s="25"/>
      <c r="O3790" s="80" t="e">
        <f>MATCH(C3790,大汇总!$A$2:$A$6000,0)</f>
        <v>#N/A</v>
      </c>
      <c r="P3790">
        <f t="shared" ca="1" si="179"/>
        <v>0.58127216586637287</v>
      </c>
    </row>
    <row r="3791" spans="1:16" ht="70.150000000000006" hidden="1" customHeight="1">
      <c r="A3791" s="80" t="s">
        <v>16115</v>
      </c>
      <c r="B3791" s="1">
        <v>748</v>
      </c>
      <c r="C3791" s="2" t="s">
        <v>15925</v>
      </c>
      <c r="D3791" s="1" t="s">
        <v>5928</v>
      </c>
      <c r="E3791" s="1" t="str">
        <f t="shared" si="177"/>
        <v/>
      </c>
      <c r="F3791" s="80" t="s">
        <v>17909</v>
      </c>
      <c r="G3791" s="9" t="s">
        <v>17860</v>
      </c>
      <c r="H3791" s="9"/>
      <c r="I3791" s="17" t="str">
        <f t="shared" si="178"/>
        <v/>
      </c>
      <c r="J3791" s="2" t="s">
        <v>5929</v>
      </c>
      <c r="K3791" s="2" t="s">
        <v>5928</v>
      </c>
      <c r="L3791" s="2" t="s">
        <v>5930</v>
      </c>
      <c r="M3791" s="17">
        <v>2</v>
      </c>
      <c r="N3791" s="24"/>
      <c r="O3791" s="80">
        <f>MATCH(C3791,大汇总!$A$2:$A$6000,0)</f>
        <v>3413</v>
      </c>
      <c r="P3791">
        <f t="shared" ca="1" si="179"/>
        <v>0.1066768352120423</v>
      </c>
    </row>
    <row r="3792" spans="1:16" ht="70.150000000000006" hidden="1" customHeight="1">
      <c r="A3792" s="80" t="s">
        <v>16116</v>
      </c>
      <c r="B3792" s="1">
        <v>748</v>
      </c>
      <c r="C3792" s="2" t="s">
        <v>8260</v>
      </c>
      <c r="D3792" s="1" t="s">
        <v>6563</v>
      </c>
      <c r="E3792" s="1" t="str">
        <f t="shared" si="177"/>
        <v/>
      </c>
      <c r="G3792" s="1" t="s">
        <v>17860</v>
      </c>
      <c r="H3792" s="9"/>
      <c r="I3792" s="17" t="str">
        <f t="shared" si="178"/>
        <v/>
      </c>
      <c r="J3792" s="2" t="s">
        <v>6563</v>
      </c>
      <c r="K3792" s="2" t="s">
        <v>6560</v>
      </c>
      <c r="L3792" s="2" t="s">
        <v>8261</v>
      </c>
      <c r="M3792" s="17">
        <v>1</v>
      </c>
      <c r="N3792" s="38"/>
      <c r="O3792" s="80">
        <f>MATCH(C3792,大汇总!$A$2:$A$6000,0)</f>
        <v>414</v>
      </c>
      <c r="P3792">
        <f t="shared" ca="1" si="179"/>
        <v>0.38226185390452116</v>
      </c>
    </row>
    <row r="3793" spans="1:16" ht="70.150000000000006" hidden="1" customHeight="1">
      <c r="A3793" s="80" t="s">
        <v>16114</v>
      </c>
      <c r="B3793" s="1">
        <v>748</v>
      </c>
      <c r="C3793" s="2" t="s">
        <v>3373</v>
      </c>
      <c r="D3793" s="1" t="s">
        <v>3374</v>
      </c>
      <c r="E3793" s="1" t="str">
        <f t="shared" si="177"/>
        <v/>
      </c>
      <c r="G3793" s="1"/>
      <c r="H3793" s="9"/>
      <c r="I3793" s="1" t="str">
        <f t="shared" si="178"/>
        <v/>
      </c>
      <c r="J3793" s="2" t="s">
        <v>3375</v>
      </c>
      <c r="K3793" s="2" t="s">
        <v>3374</v>
      </c>
      <c r="L3793" s="2" t="s">
        <v>3376</v>
      </c>
      <c r="M3793" s="1">
        <v>2</v>
      </c>
      <c r="N3793" s="33"/>
      <c r="O3793" s="80">
        <f>MATCH(C3793,大汇总!$A$2:$A$6000,0)</f>
        <v>2160</v>
      </c>
      <c r="P3793">
        <f t="shared" ca="1" si="179"/>
        <v>0.45636321819331793</v>
      </c>
    </row>
    <row r="3794" spans="1:16" ht="70.150000000000006" hidden="1" customHeight="1">
      <c r="A3794" s="80" t="s">
        <v>16120</v>
      </c>
      <c r="B3794" s="54">
        <v>748</v>
      </c>
      <c r="C3794" s="2" t="s">
        <v>15175</v>
      </c>
      <c r="D3794" s="1" t="s">
        <v>15413</v>
      </c>
      <c r="E3794" s="9" t="str">
        <f t="shared" si="177"/>
        <v/>
      </c>
      <c r="F3794" s="138" t="s">
        <v>17974</v>
      </c>
      <c r="G3794" s="9" t="s">
        <v>17860</v>
      </c>
      <c r="H3794" s="9">
        <v>2</v>
      </c>
      <c r="I3794" s="17" t="str">
        <f t="shared" si="178"/>
        <v>√</v>
      </c>
      <c r="J3794" s="2" t="s">
        <v>8719</v>
      </c>
      <c r="K3794" s="2" t="s">
        <v>8718</v>
      </c>
      <c r="L3794" s="2" t="s">
        <v>14358</v>
      </c>
      <c r="M3794" s="17">
        <v>2</v>
      </c>
      <c r="N3794" s="25"/>
      <c r="O3794" s="80" t="e">
        <f>MATCH(C3794,大汇总!$A$2:$A$6000,0)</f>
        <v>#N/A</v>
      </c>
      <c r="P3794">
        <f t="shared" ca="1" si="179"/>
        <v>0.18770086301901279</v>
      </c>
    </row>
    <row r="3795" spans="1:16" ht="70.150000000000006" hidden="1" customHeight="1">
      <c r="A3795" s="80" t="s">
        <v>16115</v>
      </c>
      <c r="B3795" s="1">
        <v>749</v>
      </c>
      <c r="C3795" s="28" t="s">
        <v>15926</v>
      </c>
      <c r="D3795" s="27">
        <v>36423</v>
      </c>
      <c r="E3795" s="27" t="str">
        <f t="shared" si="177"/>
        <v/>
      </c>
      <c r="F3795" s="122" t="s">
        <v>17909</v>
      </c>
      <c r="G3795" s="9" t="s">
        <v>17860</v>
      </c>
      <c r="H3795" s="29"/>
      <c r="I3795" s="30" t="str">
        <f t="shared" si="178"/>
        <v/>
      </c>
      <c r="J3795" s="28" t="s">
        <v>5931</v>
      </c>
      <c r="K3795" s="28">
        <v>36392</v>
      </c>
      <c r="L3795" s="2">
        <v>36423</v>
      </c>
      <c r="M3795" s="17">
        <v>3</v>
      </c>
      <c r="N3795" s="24"/>
      <c r="O3795" s="80">
        <f>MATCH(C3795,大汇总!$A$2:$A$6000,0)</f>
        <v>1078</v>
      </c>
      <c r="P3795">
        <f t="shared" ca="1" si="179"/>
        <v>6.4378705403028258E-2</v>
      </c>
    </row>
    <row r="3796" spans="1:16" ht="70.150000000000006" hidden="1" customHeight="1">
      <c r="A3796" s="80" t="s">
        <v>16116</v>
      </c>
      <c r="B3796" s="1">
        <v>749</v>
      </c>
      <c r="C3796" s="2" t="s">
        <v>8262</v>
      </c>
      <c r="D3796" s="1" t="s">
        <v>6677</v>
      </c>
      <c r="E3796" s="1" t="str">
        <f t="shared" si="177"/>
        <v/>
      </c>
      <c r="G3796" s="1" t="s">
        <v>17860</v>
      </c>
      <c r="H3796" s="9"/>
      <c r="I3796" s="17" t="str">
        <f t="shared" si="178"/>
        <v/>
      </c>
      <c r="J3796" s="2" t="s">
        <v>6677</v>
      </c>
      <c r="K3796" s="2" t="s">
        <v>6543</v>
      </c>
      <c r="L3796" s="2" t="s">
        <v>8263</v>
      </c>
      <c r="M3796" s="17">
        <v>1</v>
      </c>
      <c r="N3796" s="38"/>
      <c r="O3796" s="80">
        <f>MATCH(C3796,大汇总!$A$2:$A$6000,0)</f>
        <v>413</v>
      </c>
      <c r="P3796">
        <f t="shared" ca="1" si="179"/>
        <v>6.5986682930382234E-2</v>
      </c>
    </row>
    <row r="3797" spans="1:16" ht="70.150000000000006" hidden="1" customHeight="1">
      <c r="A3797" s="80" t="s">
        <v>16114</v>
      </c>
      <c r="B3797" s="1">
        <v>749</v>
      </c>
      <c r="C3797" s="2" t="s">
        <v>3377</v>
      </c>
      <c r="D3797" s="1" t="s">
        <v>2162</v>
      </c>
      <c r="E3797" s="1" t="str">
        <f t="shared" si="177"/>
        <v/>
      </c>
      <c r="G3797" s="1"/>
      <c r="H3797" s="9"/>
      <c r="I3797" s="1" t="str">
        <f t="shared" si="178"/>
        <v/>
      </c>
      <c r="J3797" s="2" t="s">
        <v>3379</v>
      </c>
      <c r="K3797" s="2" t="s">
        <v>3378</v>
      </c>
      <c r="L3797" s="2" t="s">
        <v>2162</v>
      </c>
      <c r="M3797" s="1">
        <v>3</v>
      </c>
      <c r="N3797" s="33"/>
      <c r="O3797" s="80">
        <f>MATCH(C3797,大汇总!$A$2:$A$6000,0)</f>
        <v>206</v>
      </c>
      <c r="P3797">
        <f t="shared" ca="1" si="179"/>
        <v>0.10475641800267943</v>
      </c>
    </row>
    <row r="3798" spans="1:16" ht="70.150000000000006" hidden="1" customHeight="1">
      <c r="A3798" s="80" t="s">
        <v>16120</v>
      </c>
      <c r="B3798" s="54">
        <v>749</v>
      </c>
      <c r="C3798" s="2" t="s">
        <v>15176</v>
      </c>
      <c r="D3798" s="1" t="s">
        <v>15414</v>
      </c>
      <c r="E3798" s="9" t="str">
        <f t="shared" si="177"/>
        <v/>
      </c>
      <c r="F3798" s="138" t="s">
        <v>17974</v>
      </c>
      <c r="G3798" s="9" t="s">
        <v>17860</v>
      </c>
      <c r="H3798" s="9">
        <v>1</v>
      </c>
      <c r="I3798" s="17" t="str">
        <f t="shared" si="178"/>
        <v>√</v>
      </c>
      <c r="J3798" s="2" t="s">
        <v>8723</v>
      </c>
      <c r="K3798" s="2" t="s">
        <v>8719</v>
      </c>
      <c r="L3798" s="2" t="s">
        <v>8721</v>
      </c>
      <c r="M3798" s="17">
        <v>1</v>
      </c>
      <c r="N3798" s="25"/>
      <c r="O3798" s="80" t="e">
        <f>MATCH(C3798,大汇总!$A$2:$A$6000,0)</f>
        <v>#N/A</v>
      </c>
      <c r="P3798">
        <f t="shared" ca="1" si="179"/>
        <v>0.77738885631892718</v>
      </c>
    </row>
    <row r="3799" spans="1:16" ht="70.150000000000006" hidden="1" customHeight="1">
      <c r="A3799" s="80" t="s">
        <v>16115</v>
      </c>
      <c r="B3799" s="1">
        <v>750</v>
      </c>
      <c r="C3799" s="2" t="s">
        <v>15927</v>
      </c>
      <c r="D3799" s="1" t="s">
        <v>5932</v>
      </c>
      <c r="E3799" s="1" t="str">
        <f t="shared" si="177"/>
        <v/>
      </c>
      <c r="F3799" s="80" t="s">
        <v>17909</v>
      </c>
      <c r="G3799" s="9" t="s">
        <v>17860</v>
      </c>
      <c r="H3799" s="9"/>
      <c r="I3799" s="17" t="str">
        <f t="shared" si="178"/>
        <v/>
      </c>
      <c r="J3799" s="2" t="s">
        <v>5932</v>
      </c>
      <c r="K3799" s="2" t="s">
        <v>4832</v>
      </c>
      <c r="L3799" s="2" t="s">
        <v>5933</v>
      </c>
      <c r="M3799" s="17">
        <v>1</v>
      </c>
      <c r="N3799" s="24"/>
      <c r="O3799" s="80">
        <f>MATCH(C3799,大汇总!$A$2:$A$6000,0)</f>
        <v>2309</v>
      </c>
      <c r="P3799">
        <f t="shared" ca="1" si="179"/>
        <v>0.68251414993807002</v>
      </c>
    </row>
    <row r="3800" spans="1:16" ht="70.150000000000006" hidden="1" customHeight="1">
      <c r="A3800" s="80" t="s">
        <v>16116</v>
      </c>
      <c r="B3800" s="1">
        <v>750</v>
      </c>
      <c r="C3800" s="2" t="s">
        <v>8264</v>
      </c>
      <c r="D3800" s="1" t="s">
        <v>8265</v>
      </c>
      <c r="E3800" s="1" t="str">
        <f t="shared" si="177"/>
        <v/>
      </c>
      <c r="G3800" s="1" t="s">
        <v>17860</v>
      </c>
      <c r="H3800" s="9"/>
      <c r="I3800" s="17" t="str">
        <f t="shared" si="178"/>
        <v/>
      </c>
      <c r="J3800" s="2" t="s">
        <v>8265</v>
      </c>
      <c r="K3800" s="2" t="s">
        <v>6536</v>
      </c>
      <c r="L3800" s="2" t="s">
        <v>6528</v>
      </c>
      <c r="M3800" s="17">
        <v>1</v>
      </c>
      <c r="N3800" s="38"/>
      <c r="O3800" s="80">
        <f>MATCH(C3800,大汇总!$A$2:$A$6000,0)</f>
        <v>415</v>
      </c>
      <c r="P3800">
        <f t="shared" ca="1" si="179"/>
        <v>0.75575877247503132</v>
      </c>
    </row>
    <row r="3801" spans="1:16" ht="70.150000000000006" hidden="1" customHeight="1">
      <c r="A3801" s="80" t="s">
        <v>16114</v>
      </c>
      <c r="B3801" s="1">
        <v>750</v>
      </c>
      <c r="C3801" s="2" t="s">
        <v>3380</v>
      </c>
      <c r="D3801" s="1" t="s">
        <v>3381</v>
      </c>
      <c r="E3801" s="1" t="str">
        <f t="shared" si="177"/>
        <v/>
      </c>
      <c r="G3801" s="1"/>
      <c r="H3801" s="9"/>
      <c r="I3801" s="1" t="str">
        <f t="shared" si="178"/>
        <v/>
      </c>
      <c r="J3801" s="2" t="s">
        <v>3382</v>
      </c>
      <c r="K3801" s="2" t="s">
        <v>3381</v>
      </c>
      <c r="L3801" s="2" t="s">
        <v>3383</v>
      </c>
      <c r="M3801" s="1">
        <v>2</v>
      </c>
      <c r="N3801" s="33"/>
      <c r="O3801" s="80">
        <f>MATCH(C3801,大汇总!$A$2:$A$6000,0)</f>
        <v>5069</v>
      </c>
      <c r="P3801">
        <f t="shared" ca="1" si="179"/>
        <v>0.33697054958827699</v>
      </c>
    </row>
    <row r="3802" spans="1:16" ht="70.150000000000006" hidden="1" customHeight="1">
      <c r="A3802" s="80" t="s">
        <v>16120</v>
      </c>
      <c r="B3802" s="54">
        <v>750</v>
      </c>
      <c r="C3802" s="2" t="s">
        <v>15177</v>
      </c>
      <c r="D3802" s="1" t="s">
        <v>15415</v>
      </c>
      <c r="E3802" s="9" t="str">
        <f t="shared" si="177"/>
        <v/>
      </c>
      <c r="F3802" s="138" t="s">
        <v>17974</v>
      </c>
      <c r="G3802" s="9" t="s">
        <v>17860</v>
      </c>
      <c r="H3802" s="9">
        <v>2</v>
      </c>
      <c r="I3802" s="17" t="str">
        <f t="shared" si="178"/>
        <v>√</v>
      </c>
      <c r="J3802" s="2" t="s">
        <v>8725</v>
      </c>
      <c r="K3802" s="2" t="s">
        <v>8726</v>
      </c>
      <c r="L3802" s="2" t="s">
        <v>8724</v>
      </c>
      <c r="M3802" s="17">
        <v>2</v>
      </c>
      <c r="N3802" s="25"/>
      <c r="O3802" s="80" t="e">
        <f>MATCH(C3802,大汇总!$A$2:$A$6000,0)</f>
        <v>#N/A</v>
      </c>
      <c r="P3802">
        <f t="shared" ca="1" si="179"/>
        <v>0.6344649102485963</v>
      </c>
    </row>
    <row r="3803" spans="1:16" ht="70.150000000000006" hidden="1" customHeight="1">
      <c r="A3803" s="80" t="s">
        <v>16115</v>
      </c>
      <c r="B3803" s="1">
        <v>751</v>
      </c>
      <c r="C3803" s="2" t="s">
        <v>15928</v>
      </c>
      <c r="D3803" s="1" t="s">
        <v>5934</v>
      </c>
      <c r="E3803" s="1" t="str">
        <f t="shared" si="177"/>
        <v/>
      </c>
      <c r="F3803" s="80" t="s">
        <v>17909</v>
      </c>
      <c r="G3803" s="1"/>
      <c r="H3803" s="9">
        <v>3</v>
      </c>
      <c r="I3803" s="17" t="str">
        <f t="shared" si="178"/>
        <v>√</v>
      </c>
      <c r="J3803" s="2" t="s">
        <v>5936</v>
      </c>
      <c r="K3803" s="2" t="s">
        <v>5935</v>
      </c>
      <c r="L3803" s="2" t="s">
        <v>5934</v>
      </c>
      <c r="M3803" s="17">
        <v>3</v>
      </c>
      <c r="N3803" s="24"/>
      <c r="O3803" s="80">
        <f>MATCH(C3803,大汇总!$A$2:$A$6000,0)</f>
        <v>4865</v>
      </c>
      <c r="P3803">
        <f t="shared" ca="1" si="179"/>
        <v>8.1810107997521975E-2</v>
      </c>
    </row>
    <row r="3804" spans="1:16" ht="70.150000000000006" hidden="1" customHeight="1">
      <c r="A3804" s="80" t="s">
        <v>16116</v>
      </c>
      <c r="B3804" s="1">
        <v>751</v>
      </c>
      <c r="C3804" s="2" t="s">
        <v>8266</v>
      </c>
      <c r="D3804" s="1" t="s">
        <v>6568</v>
      </c>
      <c r="E3804" s="1" t="str">
        <f t="shared" si="177"/>
        <v/>
      </c>
      <c r="G3804" s="1" t="s">
        <v>17860</v>
      </c>
      <c r="H3804" s="9"/>
      <c r="I3804" s="17" t="str">
        <f t="shared" si="178"/>
        <v/>
      </c>
      <c r="J3804" s="2" t="s">
        <v>6541</v>
      </c>
      <c r="K3804" s="2" t="s">
        <v>6568</v>
      </c>
      <c r="L3804" s="2" t="s">
        <v>8267</v>
      </c>
      <c r="M3804" s="17">
        <v>2</v>
      </c>
      <c r="N3804" s="38"/>
      <c r="O3804" s="80">
        <f>MATCH(C3804,大汇总!$A$2:$A$6000,0)</f>
        <v>411</v>
      </c>
      <c r="P3804">
        <f t="shared" ca="1" si="179"/>
        <v>0.75867208541516318</v>
      </c>
    </row>
    <row r="3805" spans="1:16" ht="70.150000000000006" hidden="1" customHeight="1">
      <c r="A3805" s="80" t="s">
        <v>16120</v>
      </c>
      <c r="B3805" s="54">
        <v>751</v>
      </c>
      <c r="C3805" s="2" t="s">
        <v>15178</v>
      </c>
      <c r="D3805" s="1" t="s">
        <v>15416</v>
      </c>
      <c r="E3805" s="9" t="str">
        <f t="shared" si="177"/>
        <v/>
      </c>
      <c r="F3805" s="138" t="s">
        <v>17974</v>
      </c>
      <c r="G3805" s="9" t="s">
        <v>17860</v>
      </c>
      <c r="H3805" s="9">
        <v>2</v>
      </c>
      <c r="I3805" s="17" t="str">
        <f t="shared" si="178"/>
        <v>√</v>
      </c>
      <c r="J3805" s="2" t="s">
        <v>14359</v>
      </c>
      <c r="K3805" s="2" t="s">
        <v>8729</v>
      </c>
      <c r="L3805" s="2" t="s">
        <v>8727</v>
      </c>
      <c r="M3805" s="17">
        <v>2</v>
      </c>
      <c r="N3805" s="25"/>
      <c r="O3805" s="80" t="e">
        <f>MATCH(C3805,大汇总!$A$2:$A$6000,0)</f>
        <v>#N/A</v>
      </c>
      <c r="P3805">
        <f t="shared" ca="1" si="179"/>
        <v>0.14567159863105805</v>
      </c>
    </row>
    <row r="3806" spans="1:16" ht="70.150000000000006" hidden="1" customHeight="1">
      <c r="A3806" s="80" t="s">
        <v>16115</v>
      </c>
      <c r="B3806" s="1">
        <v>752</v>
      </c>
      <c r="C3806" s="2" t="s">
        <v>5937</v>
      </c>
      <c r="D3806" s="1" t="s">
        <v>4569</v>
      </c>
      <c r="E3806" s="1" t="str">
        <f t="shared" si="177"/>
        <v/>
      </c>
      <c r="G3806" s="1"/>
      <c r="H3806" s="9">
        <v>2</v>
      </c>
      <c r="I3806" s="17" t="str">
        <f t="shared" si="178"/>
        <v>√</v>
      </c>
      <c r="J3806" s="2" t="s">
        <v>5938</v>
      </c>
      <c r="K3806" s="2" t="s">
        <v>4569</v>
      </c>
      <c r="L3806" s="2" t="s">
        <v>5939</v>
      </c>
      <c r="M3806" s="17">
        <v>2</v>
      </c>
      <c r="N3806" s="24"/>
      <c r="O3806" s="80">
        <f>MATCH(C3806,大汇总!$A$2:$A$6000,0)</f>
        <v>3859</v>
      </c>
      <c r="P3806">
        <f t="shared" ca="1" si="179"/>
        <v>0.16515603684904834</v>
      </c>
    </row>
    <row r="3807" spans="1:16" ht="70.150000000000006" hidden="1" customHeight="1">
      <c r="A3807" s="80" t="s">
        <v>16116</v>
      </c>
      <c r="B3807" s="1">
        <v>752</v>
      </c>
      <c r="C3807" s="2" t="s">
        <v>8268</v>
      </c>
      <c r="D3807" s="1" t="s">
        <v>6570</v>
      </c>
      <c r="E3807" s="1" t="str">
        <f t="shared" si="177"/>
        <v/>
      </c>
      <c r="G3807" s="1" t="s">
        <v>17860</v>
      </c>
      <c r="H3807" s="9"/>
      <c r="I3807" s="17" t="str">
        <f t="shared" si="178"/>
        <v/>
      </c>
      <c r="J3807" s="2" t="s">
        <v>6684</v>
      </c>
      <c r="K3807" s="2" t="s">
        <v>8269</v>
      </c>
      <c r="L3807" s="2" t="s">
        <v>6570</v>
      </c>
      <c r="M3807" s="17">
        <v>3</v>
      </c>
      <c r="N3807" s="38"/>
      <c r="O3807" s="80">
        <f>MATCH(C3807,大汇总!$A$2:$A$6000,0)</f>
        <v>412</v>
      </c>
      <c r="P3807">
        <f t="shared" ca="1" si="179"/>
        <v>0.64357289554184782</v>
      </c>
    </row>
    <row r="3808" spans="1:16" ht="70.150000000000006" hidden="1" customHeight="1">
      <c r="A3808" s="80" t="s">
        <v>16114</v>
      </c>
      <c r="B3808" s="1">
        <v>752</v>
      </c>
      <c r="C3808" s="2" t="s">
        <v>3384</v>
      </c>
      <c r="D3808" s="1" t="s">
        <v>3385</v>
      </c>
      <c r="E3808" s="1" t="str">
        <f t="shared" si="177"/>
        <v/>
      </c>
      <c r="G3808" s="1"/>
      <c r="H3808" s="9"/>
      <c r="I3808" s="1" t="str">
        <f t="shared" si="178"/>
        <v/>
      </c>
      <c r="J3808" s="2" t="s">
        <v>3385</v>
      </c>
      <c r="K3808" s="2" t="s">
        <v>3386</v>
      </c>
      <c r="L3808" s="2" t="s">
        <v>3387</v>
      </c>
      <c r="M3808" s="1">
        <v>1</v>
      </c>
      <c r="N3808" s="33"/>
      <c r="O3808" s="80">
        <f>MATCH(C3808,大汇总!$A$2:$A$6000,0)</f>
        <v>3321</v>
      </c>
      <c r="P3808">
        <f t="shared" ca="1" si="179"/>
        <v>0.87749937414535928</v>
      </c>
    </row>
    <row r="3809" spans="1:16" ht="70.150000000000006" hidden="1" customHeight="1">
      <c r="A3809" s="80" t="s">
        <v>16120</v>
      </c>
      <c r="B3809" s="54">
        <v>752</v>
      </c>
      <c r="C3809" s="2" t="s">
        <v>15179</v>
      </c>
      <c r="D3809" s="1" t="s">
        <v>15416</v>
      </c>
      <c r="E3809" s="9" t="str">
        <f t="shared" si="177"/>
        <v/>
      </c>
      <c r="F3809" s="138" t="s">
        <v>17974</v>
      </c>
      <c r="G3809" s="9" t="s">
        <v>17860</v>
      </c>
      <c r="H3809" s="9">
        <v>3</v>
      </c>
      <c r="I3809" s="17" t="str">
        <f t="shared" si="178"/>
        <v>√</v>
      </c>
      <c r="J3809" s="2" t="s">
        <v>14360</v>
      </c>
      <c r="K3809" s="2" t="s">
        <v>14361</v>
      </c>
      <c r="L3809" s="2" t="s">
        <v>8729</v>
      </c>
      <c r="M3809" s="17">
        <v>3</v>
      </c>
      <c r="N3809" s="25"/>
      <c r="O3809" s="80">
        <f>MATCH(C3809,大汇总!$A$2:$A$6000,0)</f>
        <v>163</v>
      </c>
      <c r="P3809">
        <f t="shared" ca="1" si="179"/>
        <v>0.61224643547808011</v>
      </c>
    </row>
    <row r="3810" spans="1:16" ht="70.150000000000006" hidden="1" customHeight="1">
      <c r="A3810" s="80" t="s">
        <v>16115</v>
      </c>
      <c r="B3810" s="1">
        <v>753</v>
      </c>
      <c r="C3810" s="2" t="s">
        <v>5940</v>
      </c>
      <c r="D3810" s="1" t="s">
        <v>5166</v>
      </c>
      <c r="E3810" s="1" t="str">
        <f t="shared" si="177"/>
        <v/>
      </c>
      <c r="G3810" s="1"/>
      <c r="H3810" s="9">
        <v>1</v>
      </c>
      <c r="I3810" s="17" t="str">
        <f t="shared" si="178"/>
        <v>√</v>
      </c>
      <c r="J3810" s="2" t="s">
        <v>5166</v>
      </c>
      <c r="K3810" s="2" t="s">
        <v>3801</v>
      </c>
      <c r="L3810" s="2" t="s">
        <v>4568</v>
      </c>
      <c r="M3810" s="17">
        <v>1</v>
      </c>
      <c r="N3810" s="24"/>
      <c r="O3810" s="80">
        <f>MATCH(C3810,大汇总!$A$2:$A$6000,0)</f>
        <v>3651</v>
      </c>
      <c r="P3810">
        <f t="shared" ca="1" si="179"/>
        <v>0.20542086946981553</v>
      </c>
    </row>
    <row r="3811" spans="1:16" ht="70.150000000000006" hidden="1" customHeight="1">
      <c r="A3811" s="80" t="s">
        <v>16116</v>
      </c>
      <c r="B3811" s="1">
        <v>753</v>
      </c>
      <c r="C3811" s="2" t="s">
        <v>8270</v>
      </c>
      <c r="D3811" s="1" t="s">
        <v>6580</v>
      </c>
      <c r="E3811" s="1" t="str">
        <f t="shared" si="177"/>
        <v/>
      </c>
      <c r="G3811" s="1" t="s">
        <v>17860</v>
      </c>
      <c r="H3811" s="9"/>
      <c r="I3811" s="17" t="str">
        <f t="shared" si="178"/>
        <v/>
      </c>
      <c r="J3811" s="2" t="s">
        <v>8271</v>
      </c>
      <c r="K3811" s="2" t="s">
        <v>6580</v>
      </c>
      <c r="L3811" s="2" t="s">
        <v>6693</v>
      </c>
      <c r="M3811" s="17">
        <v>2</v>
      </c>
      <c r="N3811" s="38"/>
      <c r="O3811" s="80">
        <f>MATCH(C3811,大汇总!$A$2:$A$6000,0)</f>
        <v>243</v>
      </c>
      <c r="P3811">
        <f t="shared" ca="1" si="179"/>
        <v>7.6646090928215505E-2</v>
      </c>
    </row>
    <row r="3812" spans="1:16" ht="70.150000000000006" hidden="1" customHeight="1">
      <c r="A3812" s="80" t="s">
        <v>16114</v>
      </c>
      <c r="B3812" s="1">
        <v>753</v>
      </c>
      <c r="C3812" s="2" t="s">
        <v>3388</v>
      </c>
      <c r="D3812" s="1" t="s">
        <v>3389</v>
      </c>
      <c r="E3812" s="1" t="str">
        <f t="shared" si="177"/>
        <v/>
      </c>
      <c r="G3812" s="1"/>
      <c r="H3812" s="9"/>
      <c r="I3812" s="1" t="str">
        <f t="shared" si="178"/>
        <v/>
      </c>
      <c r="J3812" s="2" t="s">
        <v>3389</v>
      </c>
      <c r="K3812" s="2" t="s">
        <v>3390</v>
      </c>
      <c r="L3812" s="2" t="s">
        <v>3391</v>
      </c>
      <c r="M3812" s="1">
        <v>1</v>
      </c>
      <c r="N3812" s="33"/>
      <c r="O3812" s="80">
        <f>MATCH(C3812,大汇总!$A$2:$A$6000,0)</f>
        <v>5081</v>
      </c>
      <c r="P3812">
        <f t="shared" ca="1" si="179"/>
        <v>0.36765107920646845</v>
      </c>
    </row>
    <row r="3813" spans="1:16" ht="70.150000000000006" hidden="1" customHeight="1">
      <c r="A3813" s="80" t="s">
        <v>16120</v>
      </c>
      <c r="B3813" s="54">
        <v>753</v>
      </c>
      <c r="C3813" s="2" t="s">
        <v>15180</v>
      </c>
      <c r="D3813" s="1" t="s">
        <v>15417</v>
      </c>
      <c r="E3813" s="9" t="str">
        <f t="shared" si="177"/>
        <v/>
      </c>
      <c r="F3813" s="138" t="s">
        <v>17974</v>
      </c>
      <c r="G3813" s="9" t="s">
        <v>17860</v>
      </c>
      <c r="H3813" s="9">
        <v>3</v>
      </c>
      <c r="I3813" s="17" t="str">
        <f t="shared" si="178"/>
        <v>√</v>
      </c>
      <c r="J3813" s="2" t="s">
        <v>8733</v>
      </c>
      <c r="K3813" s="2" t="s">
        <v>14362</v>
      </c>
      <c r="L3813" s="2" t="s">
        <v>8732</v>
      </c>
      <c r="M3813" s="17">
        <v>3</v>
      </c>
      <c r="N3813" s="25"/>
      <c r="O3813" s="80" t="e">
        <f>MATCH(C3813,大汇总!$A$2:$A$6000,0)</f>
        <v>#N/A</v>
      </c>
      <c r="P3813">
        <f t="shared" ca="1" si="179"/>
        <v>0.71120289746354237</v>
      </c>
    </row>
    <row r="3814" spans="1:16" ht="70.150000000000006" hidden="1" customHeight="1">
      <c r="A3814" s="80" t="s">
        <v>16115</v>
      </c>
      <c r="B3814" s="1">
        <v>754</v>
      </c>
      <c r="C3814" s="2" t="s">
        <v>5941</v>
      </c>
      <c r="D3814" s="1" t="s">
        <v>5942</v>
      </c>
      <c r="E3814" s="1" t="str">
        <f t="shared" si="177"/>
        <v/>
      </c>
      <c r="G3814" s="1"/>
      <c r="H3814" s="9">
        <v>1</v>
      </c>
      <c r="I3814" s="17" t="str">
        <f t="shared" si="178"/>
        <v>√</v>
      </c>
      <c r="J3814" s="2" t="s">
        <v>5942</v>
      </c>
      <c r="K3814" s="2" t="s">
        <v>5943</v>
      </c>
      <c r="L3814" s="2" t="s">
        <v>5944</v>
      </c>
      <c r="M3814" s="17">
        <v>1</v>
      </c>
      <c r="N3814" s="24"/>
      <c r="O3814" s="80">
        <f>MATCH(C3814,大汇总!$A$2:$A$6000,0)</f>
        <v>4189</v>
      </c>
      <c r="P3814">
        <f t="shared" ca="1" si="179"/>
        <v>2.9864177933782377E-2</v>
      </c>
    </row>
    <row r="3815" spans="1:16" ht="70.150000000000006" hidden="1" customHeight="1">
      <c r="A3815" s="80" t="s">
        <v>16116</v>
      </c>
      <c r="B3815" s="1">
        <v>754</v>
      </c>
      <c r="C3815" s="2" t="s">
        <v>8272</v>
      </c>
      <c r="D3815" s="1" t="s">
        <v>6699</v>
      </c>
      <c r="E3815" s="1" t="str">
        <f t="shared" si="177"/>
        <v/>
      </c>
      <c r="G3815" s="1" t="s">
        <v>17860</v>
      </c>
      <c r="H3815" s="9"/>
      <c r="I3815" s="17" t="str">
        <f t="shared" si="178"/>
        <v/>
      </c>
      <c r="J3815" s="2" t="s">
        <v>6699</v>
      </c>
      <c r="K3815" s="2" t="s">
        <v>8271</v>
      </c>
      <c r="L3815" s="2" t="s">
        <v>6696</v>
      </c>
      <c r="M3815" s="17">
        <v>1</v>
      </c>
      <c r="N3815" s="38"/>
      <c r="O3815" s="80">
        <f>MATCH(C3815,大汇总!$A$2:$A$6000,0)</f>
        <v>244</v>
      </c>
      <c r="P3815">
        <f t="shared" ca="1" si="179"/>
        <v>5.0999173596192215E-2</v>
      </c>
    </row>
    <row r="3816" spans="1:16" ht="70.150000000000006" hidden="1" customHeight="1">
      <c r="A3816" s="80" t="s">
        <v>16114</v>
      </c>
      <c r="B3816" s="1">
        <v>754</v>
      </c>
      <c r="C3816" s="2" t="s">
        <v>3392</v>
      </c>
      <c r="D3816" s="1" t="s">
        <v>3393</v>
      </c>
      <c r="E3816" s="1" t="str">
        <f t="shared" si="177"/>
        <v/>
      </c>
      <c r="F3816" s="80" t="s">
        <v>29458</v>
      </c>
      <c r="G3816" s="1"/>
      <c r="H3816" s="9">
        <v>1</v>
      </c>
      <c r="I3816" s="1" t="str">
        <f t="shared" si="178"/>
        <v>√</v>
      </c>
      <c r="J3816" s="2" t="s">
        <v>3393</v>
      </c>
      <c r="K3816" s="2" t="s">
        <v>3394</v>
      </c>
      <c r="L3816" s="2" t="s">
        <v>3395</v>
      </c>
      <c r="M3816" s="1">
        <v>1</v>
      </c>
      <c r="N3816" s="33"/>
      <c r="O3816" s="80">
        <f>MATCH(C3816,大汇总!$A$2:$A$6000,0)</f>
        <v>2730</v>
      </c>
      <c r="P3816">
        <f t="shared" ca="1" si="179"/>
        <v>6.8108291034826296E-2</v>
      </c>
    </row>
    <row r="3817" spans="1:16" ht="70.150000000000006" hidden="1" customHeight="1">
      <c r="A3817" s="80" t="s">
        <v>16120</v>
      </c>
      <c r="B3817" s="54">
        <v>754</v>
      </c>
      <c r="C3817" s="2" t="s">
        <v>15181</v>
      </c>
      <c r="D3817" s="1" t="s">
        <v>15418</v>
      </c>
      <c r="E3817" s="9" t="str">
        <f t="shared" si="177"/>
        <v/>
      </c>
      <c r="F3817" s="138" t="s">
        <v>17973</v>
      </c>
      <c r="G3817" s="9" t="s">
        <v>17860</v>
      </c>
      <c r="H3817" s="9"/>
      <c r="I3817" s="17" t="str">
        <f t="shared" si="178"/>
        <v/>
      </c>
      <c r="J3817" s="2" t="s">
        <v>8734</v>
      </c>
      <c r="K3817" s="2" t="s">
        <v>14363</v>
      </c>
      <c r="L3817" s="2" t="s">
        <v>8736</v>
      </c>
      <c r="M3817" s="17">
        <v>3</v>
      </c>
      <c r="N3817" s="25"/>
      <c r="O3817" s="80" t="e">
        <f>MATCH(C3817,大汇总!$A$2:$A$6000,0)</f>
        <v>#N/A</v>
      </c>
      <c r="P3817">
        <f t="shared" ca="1" si="179"/>
        <v>0.2944343826461806</v>
      </c>
    </row>
    <row r="3818" spans="1:16" ht="70.150000000000006" hidden="1" customHeight="1">
      <c r="A3818" s="80" t="s">
        <v>16115</v>
      </c>
      <c r="B3818" s="1">
        <v>755</v>
      </c>
      <c r="C3818" s="2" t="s">
        <v>5945</v>
      </c>
      <c r="D3818" s="1" t="s">
        <v>5946</v>
      </c>
      <c r="E3818" s="1" t="str">
        <f t="shared" si="177"/>
        <v/>
      </c>
      <c r="G3818" s="1"/>
      <c r="H3818" s="9">
        <v>2</v>
      </c>
      <c r="I3818" s="17" t="str">
        <f t="shared" si="178"/>
        <v>√</v>
      </c>
      <c r="J3818" s="2" t="s">
        <v>5947</v>
      </c>
      <c r="K3818" s="2" t="s">
        <v>5946</v>
      </c>
      <c r="L3818" s="2" t="s">
        <v>5948</v>
      </c>
      <c r="M3818" s="17">
        <v>2</v>
      </c>
      <c r="N3818" s="24"/>
      <c r="O3818" s="80">
        <f>MATCH(C3818,大汇总!$A$2:$A$6000,0)</f>
        <v>837</v>
      </c>
      <c r="P3818">
        <f t="shared" ca="1" si="179"/>
        <v>0.14711055683021745</v>
      </c>
    </row>
    <row r="3819" spans="1:16" ht="70.150000000000006" hidden="1" customHeight="1">
      <c r="A3819" s="80" t="s">
        <v>16116</v>
      </c>
      <c r="B3819" s="1">
        <v>755</v>
      </c>
      <c r="C3819" s="2" t="s">
        <v>8273</v>
      </c>
      <c r="D3819" s="1" t="s">
        <v>6693</v>
      </c>
      <c r="E3819" s="1" t="str">
        <f t="shared" si="177"/>
        <v/>
      </c>
      <c r="G3819" s="1" t="s">
        <v>17860</v>
      </c>
      <c r="H3819" s="9"/>
      <c r="I3819" s="17" t="str">
        <f t="shared" si="178"/>
        <v/>
      </c>
      <c r="J3819" s="2" t="s">
        <v>6695</v>
      </c>
      <c r="K3819" s="2" t="s">
        <v>6693</v>
      </c>
      <c r="L3819" s="2" t="s">
        <v>6575</v>
      </c>
      <c r="M3819" s="17">
        <v>2</v>
      </c>
      <c r="N3819" s="38"/>
      <c r="O3819" s="80">
        <f>MATCH(C3819,大汇总!$A$2:$A$6000,0)</f>
        <v>242</v>
      </c>
      <c r="P3819">
        <f t="shared" ca="1" si="179"/>
        <v>0.10201735863115069</v>
      </c>
    </row>
    <row r="3820" spans="1:16" ht="70.150000000000006" hidden="1" customHeight="1">
      <c r="A3820" s="80" t="s">
        <v>16114</v>
      </c>
      <c r="B3820" s="1">
        <v>755</v>
      </c>
      <c r="C3820" s="2" t="s">
        <v>3396</v>
      </c>
      <c r="D3820" s="1" t="s">
        <v>3397</v>
      </c>
      <c r="E3820" s="1" t="str">
        <f t="shared" si="177"/>
        <v/>
      </c>
      <c r="G3820" s="1"/>
      <c r="H3820" s="9"/>
      <c r="I3820" s="1" t="str">
        <f t="shared" si="178"/>
        <v/>
      </c>
      <c r="J3820" s="2" t="s">
        <v>3397</v>
      </c>
      <c r="K3820" s="2" t="s">
        <v>3398</v>
      </c>
      <c r="L3820" s="2" t="s">
        <v>3399</v>
      </c>
      <c r="M3820" s="1">
        <v>1</v>
      </c>
      <c r="N3820" s="33"/>
      <c r="O3820" s="80">
        <f>MATCH(C3820,大汇总!$A$2:$A$6000,0)</f>
        <v>950</v>
      </c>
      <c r="P3820">
        <f t="shared" ca="1" si="179"/>
        <v>9.3751941498645408E-3</v>
      </c>
    </row>
    <row r="3821" spans="1:16" ht="70.150000000000006" hidden="1" customHeight="1">
      <c r="A3821" s="80" t="s">
        <v>16120</v>
      </c>
      <c r="B3821" s="54">
        <v>755</v>
      </c>
      <c r="C3821" s="2" t="s">
        <v>15182</v>
      </c>
      <c r="D3821" s="1" t="s">
        <v>15419</v>
      </c>
      <c r="E3821" s="9" t="str">
        <f t="shared" si="177"/>
        <v/>
      </c>
      <c r="F3821" s="138" t="s">
        <v>17973</v>
      </c>
      <c r="G3821" s="9" t="s">
        <v>17860</v>
      </c>
      <c r="H3821" s="9"/>
      <c r="I3821" s="17" t="str">
        <f t="shared" si="178"/>
        <v/>
      </c>
      <c r="J3821" s="2" t="s">
        <v>8737</v>
      </c>
      <c r="K3821" s="2" t="s">
        <v>14364</v>
      </c>
      <c r="L3821" s="2" t="s">
        <v>14365</v>
      </c>
      <c r="M3821" s="17">
        <v>1</v>
      </c>
      <c r="N3821" s="25"/>
      <c r="O3821" s="80">
        <f>MATCH(C3821,大汇总!$A$2:$A$6000,0)</f>
        <v>4343</v>
      </c>
      <c r="P3821">
        <f t="shared" ca="1" si="179"/>
        <v>0.39302929611294235</v>
      </c>
    </row>
    <row r="3822" spans="1:16" ht="70.150000000000006" hidden="1" customHeight="1">
      <c r="A3822" s="80" t="s">
        <v>16115</v>
      </c>
      <c r="B3822" s="1">
        <v>756</v>
      </c>
      <c r="C3822" s="2" t="s">
        <v>15666</v>
      </c>
      <c r="D3822" s="1" t="s">
        <v>5949</v>
      </c>
      <c r="E3822" s="1" t="str">
        <f t="shared" si="177"/>
        <v/>
      </c>
      <c r="G3822" s="1"/>
      <c r="H3822" s="9">
        <v>1</v>
      </c>
      <c r="I3822" s="17" t="str">
        <f t="shared" si="178"/>
        <v>√</v>
      </c>
      <c r="J3822" s="2" t="s">
        <v>5949</v>
      </c>
      <c r="K3822" s="2" t="s">
        <v>5950</v>
      </c>
      <c r="L3822" s="2" t="s">
        <v>5951</v>
      </c>
      <c r="M3822" s="17">
        <v>1</v>
      </c>
      <c r="N3822" s="24"/>
      <c r="O3822" s="80">
        <f>MATCH(C3822,大汇总!$A$2:$A$6000,0)</f>
        <v>3931</v>
      </c>
      <c r="P3822">
        <f t="shared" ca="1" si="179"/>
        <v>0.16072706754025257</v>
      </c>
    </row>
    <row r="3823" spans="1:16" ht="70.150000000000006" hidden="1" customHeight="1">
      <c r="A3823" s="80" t="s">
        <v>16116</v>
      </c>
      <c r="B3823" s="1">
        <v>756</v>
      </c>
      <c r="C3823" s="2" t="s">
        <v>8274</v>
      </c>
      <c r="D3823" s="1" t="s">
        <v>6702</v>
      </c>
      <c r="E3823" s="1" t="str">
        <f t="shared" si="177"/>
        <v/>
      </c>
      <c r="G3823" s="1" t="s">
        <v>17860</v>
      </c>
      <c r="H3823" s="9"/>
      <c r="I3823" s="17" t="str">
        <f t="shared" si="178"/>
        <v/>
      </c>
      <c r="J3823" s="2" t="s">
        <v>8275</v>
      </c>
      <c r="K3823" s="2" t="s">
        <v>6690</v>
      </c>
      <c r="L3823" s="2" t="s">
        <v>6702</v>
      </c>
      <c r="M3823" s="17">
        <v>3</v>
      </c>
      <c r="N3823" s="38"/>
      <c r="O3823" s="80">
        <f>MATCH(C3823,大汇总!$A$2:$A$6000,0)</f>
        <v>241</v>
      </c>
      <c r="P3823">
        <f t="shared" ca="1" si="179"/>
        <v>0.99346604826502083</v>
      </c>
    </row>
    <row r="3824" spans="1:16" ht="70.150000000000006" hidden="1" customHeight="1">
      <c r="A3824" s="80" t="s">
        <v>16114</v>
      </c>
      <c r="B3824" s="1">
        <v>756</v>
      </c>
      <c r="C3824" s="2" t="s">
        <v>3400</v>
      </c>
      <c r="D3824" s="1" t="s">
        <v>3395</v>
      </c>
      <c r="E3824" s="1" t="str">
        <f t="shared" si="177"/>
        <v/>
      </c>
      <c r="G3824" s="1"/>
      <c r="H3824" s="9"/>
      <c r="I3824" s="1" t="str">
        <f t="shared" si="178"/>
        <v/>
      </c>
      <c r="J3824" s="2" t="s">
        <v>3393</v>
      </c>
      <c r="K3824" s="2" t="s">
        <v>3395</v>
      </c>
      <c r="L3824" s="2" t="s">
        <v>3394</v>
      </c>
      <c r="M3824" s="1">
        <v>2</v>
      </c>
      <c r="N3824" s="33"/>
      <c r="O3824" s="80">
        <f>MATCH(C3824,大汇总!$A$2:$A$6000,0)</f>
        <v>2919</v>
      </c>
      <c r="P3824">
        <f t="shared" ca="1" si="179"/>
        <v>0.24491865180863914</v>
      </c>
    </row>
    <row r="3825" spans="1:16" ht="70.150000000000006" hidden="1" customHeight="1">
      <c r="A3825" s="80" t="s">
        <v>16120</v>
      </c>
      <c r="B3825" s="54">
        <v>756</v>
      </c>
      <c r="C3825" s="2" t="s">
        <v>15183</v>
      </c>
      <c r="D3825" s="1" t="s">
        <v>15420</v>
      </c>
      <c r="E3825" s="9" t="str">
        <f t="shared" si="177"/>
        <v/>
      </c>
      <c r="F3825" s="138" t="s">
        <v>17973</v>
      </c>
      <c r="G3825" s="9" t="s">
        <v>17860</v>
      </c>
      <c r="H3825" s="9"/>
      <c r="I3825" s="17" t="str">
        <f t="shared" si="178"/>
        <v/>
      </c>
      <c r="J3825" s="2" t="s">
        <v>8741</v>
      </c>
      <c r="K3825" s="2" t="s">
        <v>8740</v>
      </c>
      <c r="L3825" s="2" t="s">
        <v>8742</v>
      </c>
      <c r="M3825" s="17">
        <v>2</v>
      </c>
      <c r="N3825" s="25"/>
      <c r="O3825" s="80" t="e">
        <f>MATCH(C3825,大汇总!$A$2:$A$6000,0)</f>
        <v>#N/A</v>
      </c>
      <c r="P3825">
        <f t="shared" ca="1" si="179"/>
        <v>3.0993206756638636E-2</v>
      </c>
    </row>
    <row r="3826" spans="1:16" ht="70.150000000000006" hidden="1" customHeight="1">
      <c r="A3826" s="80" t="s">
        <v>16115</v>
      </c>
      <c r="B3826" s="1">
        <v>757</v>
      </c>
      <c r="C3826" s="2" t="s">
        <v>5952</v>
      </c>
      <c r="D3826" s="1" t="s">
        <v>5953</v>
      </c>
      <c r="E3826" s="1" t="str">
        <f t="shared" si="177"/>
        <v/>
      </c>
      <c r="G3826" s="1"/>
      <c r="H3826" s="9">
        <v>2</v>
      </c>
      <c r="I3826" s="17" t="str">
        <f t="shared" si="178"/>
        <v>√</v>
      </c>
      <c r="J3826" s="2" t="s">
        <v>5954</v>
      </c>
      <c r="K3826" s="2" t="s">
        <v>5953</v>
      </c>
      <c r="L3826" s="2" t="s">
        <v>5955</v>
      </c>
      <c r="M3826" s="17">
        <v>2</v>
      </c>
      <c r="N3826" s="24"/>
      <c r="O3826" s="80">
        <f>MATCH(C3826,大汇总!$A$2:$A$6000,0)</f>
        <v>3901</v>
      </c>
      <c r="P3826">
        <f t="shared" ca="1" si="179"/>
        <v>0.62332868447515721</v>
      </c>
    </row>
    <row r="3827" spans="1:16" ht="70.150000000000006" hidden="1" customHeight="1">
      <c r="A3827" s="80" t="s">
        <v>16116</v>
      </c>
      <c r="B3827" s="1">
        <v>757</v>
      </c>
      <c r="C3827" s="2" t="s">
        <v>8276</v>
      </c>
      <c r="D3827" s="1" t="s">
        <v>6703</v>
      </c>
      <c r="E3827" s="1" t="str">
        <f t="shared" si="177"/>
        <v/>
      </c>
      <c r="G3827" s="1" t="s">
        <v>17860</v>
      </c>
      <c r="H3827" s="9"/>
      <c r="I3827" s="17" t="str">
        <f t="shared" si="178"/>
        <v/>
      </c>
      <c r="J3827" s="2" t="s">
        <v>6696</v>
      </c>
      <c r="K3827" s="2" t="s">
        <v>6703</v>
      </c>
      <c r="L3827" s="2" t="s">
        <v>8271</v>
      </c>
      <c r="M3827" s="17">
        <v>2</v>
      </c>
      <c r="N3827" s="38"/>
      <c r="O3827" s="80">
        <f>MATCH(C3827,大汇总!$A$2:$A$6000,0)</f>
        <v>245</v>
      </c>
      <c r="P3827">
        <f t="shared" ca="1" si="179"/>
        <v>0.92881857690807867</v>
      </c>
    </row>
    <row r="3828" spans="1:16" ht="70.150000000000006" hidden="1" customHeight="1">
      <c r="A3828" s="80" t="s">
        <v>16114</v>
      </c>
      <c r="B3828" s="1">
        <v>757</v>
      </c>
      <c r="C3828" s="2" t="s">
        <v>3401</v>
      </c>
      <c r="D3828" s="1" t="s">
        <v>3402</v>
      </c>
      <c r="E3828" s="1" t="str">
        <f t="shared" si="177"/>
        <v/>
      </c>
      <c r="G3828" s="1"/>
      <c r="H3828" s="9"/>
      <c r="I3828" s="1" t="str">
        <f t="shared" si="178"/>
        <v/>
      </c>
      <c r="J3828" s="2" t="s">
        <v>3403</v>
      </c>
      <c r="K3828" s="2" t="s">
        <v>3402</v>
      </c>
      <c r="L3828" s="2" t="s">
        <v>3404</v>
      </c>
      <c r="M3828" s="1">
        <v>2</v>
      </c>
      <c r="N3828" s="33"/>
      <c r="O3828" s="80">
        <f>MATCH(C3828,大汇总!$A$2:$A$6000,0)</f>
        <v>4179</v>
      </c>
      <c r="P3828">
        <f t="shared" ca="1" si="179"/>
        <v>3.9573747472829712E-3</v>
      </c>
    </row>
    <row r="3829" spans="1:16" ht="70.150000000000006" hidden="1" customHeight="1">
      <c r="A3829" s="80" t="s">
        <v>16120</v>
      </c>
      <c r="B3829" s="54">
        <v>757</v>
      </c>
      <c r="C3829" s="2" t="s">
        <v>15184</v>
      </c>
      <c r="D3829" s="1" t="s">
        <v>15421</v>
      </c>
      <c r="E3829" s="9" t="str">
        <f t="shared" si="177"/>
        <v/>
      </c>
      <c r="F3829" s="138" t="s">
        <v>17973</v>
      </c>
      <c r="G3829" s="9" t="s">
        <v>17860</v>
      </c>
      <c r="H3829" s="9"/>
      <c r="I3829" s="17" t="str">
        <f t="shared" si="178"/>
        <v/>
      </c>
      <c r="J3829" s="2" t="s">
        <v>14366</v>
      </c>
      <c r="K3829" s="2" t="s">
        <v>8745</v>
      </c>
      <c r="L3829" s="2" t="s">
        <v>8744</v>
      </c>
      <c r="M3829" s="17">
        <v>3</v>
      </c>
      <c r="N3829" s="25"/>
      <c r="O3829" s="80">
        <f>MATCH(C3829,大汇总!$A$2:$A$6000,0)</f>
        <v>4341</v>
      </c>
      <c r="P3829">
        <f t="shared" ca="1" si="179"/>
        <v>0.89945269228180935</v>
      </c>
    </row>
    <row r="3830" spans="1:16" ht="70.150000000000006" hidden="1" customHeight="1">
      <c r="A3830" s="80" t="s">
        <v>16115</v>
      </c>
      <c r="B3830" s="1">
        <v>758</v>
      </c>
      <c r="C3830" s="2" t="s">
        <v>5956</v>
      </c>
      <c r="D3830" s="1" t="s">
        <v>5957</v>
      </c>
      <c r="E3830" s="1" t="str">
        <f t="shared" si="177"/>
        <v/>
      </c>
      <c r="G3830" s="1"/>
      <c r="H3830" s="9">
        <v>1</v>
      </c>
      <c r="I3830" s="17" t="str">
        <f t="shared" si="178"/>
        <v>√</v>
      </c>
      <c r="J3830" s="2" t="s">
        <v>5957</v>
      </c>
      <c r="K3830" s="2" t="s">
        <v>5958</v>
      </c>
      <c r="L3830" s="2" t="s">
        <v>5959</v>
      </c>
      <c r="M3830" s="17">
        <v>1</v>
      </c>
      <c r="N3830" s="24"/>
      <c r="O3830" s="80">
        <f>MATCH(C3830,大汇总!$A$2:$A$6000,0)</f>
        <v>3849</v>
      </c>
      <c r="P3830">
        <f t="shared" ca="1" si="179"/>
        <v>0.92497735211028975</v>
      </c>
    </row>
    <row r="3831" spans="1:16" ht="70.150000000000006" hidden="1" customHeight="1">
      <c r="A3831" s="80" t="s">
        <v>16116</v>
      </c>
      <c r="B3831" s="1">
        <v>758</v>
      </c>
      <c r="C3831" s="2" t="s">
        <v>8277</v>
      </c>
      <c r="D3831" s="1" t="s">
        <v>8278</v>
      </c>
      <c r="E3831" s="1" t="str">
        <f t="shared" si="177"/>
        <v/>
      </c>
      <c r="F3831" s="80" t="s">
        <v>29469</v>
      </c>
      <c r="G3831" s="1" t="s">
        <v>17860</v>
      </c>
      <c r="H3831" s="9"/>
      <c r="I3831" s="17" t="str">
        <f t="shared" si="178"/>
        <v/>
      </c>
      <c r="J3831" s="2" t="s">
        <v>8279</v>
      </c>
      <c r="K3831" s="2" t="s">
        <v>8278</v>
      </c>
      <c r="L3831" s="2" t="s">
        <v>8280</v>
      </c>
      <c r="M3831" s="17">
        <v>2</v>
      </c>
      <c r="N3831" s="38"/>
      <c r="O3831" s="80">
        <f>MATCH(C3831,大汇总!$A$2:$A$6000,0)</f>
        <v>263</v>
      </c>
      <c r="P3831">
        <f t="shared" ca="1" si="179"/>
        <v>0.70916749200752827</v>
      </c>
    </row>
    <row r="3832" spans="1:16" ht="70.150000000000006" hidden="1" customHeight="1">
      <c r="A3832" s="80" t="s">
        <v>16114</v>
      </c>
      <c r="B3832" s="1">
        <v>758</v>
      </c>
      <c r="C3832" s="2" t="s">
        <v>3405</v>
      </c>
      <c r="D3832" s="1" t="s">
        <v>3406</v>
      </c>
      <c r="E3832" s="1" t="str">
        <f t="shared" si="177"/>
        <v/>
      </c>
      <c r="G3832" s="1"/>
      <c r="H3832" s="9"/>
      <c r="I3832" s="1" t="str">
        <f t="shared" si="178"/>
        <v/>
      </c>
      <c r="J3832" s="2" t="s">
        <v>3408</v>
      </c>
      <c r="K3832" s="2" t="s">
        <v>3407</v>
      </c>
      <c r="L3832" s="2" t="s">
        <v>3406</v>
      </c>
      <c r="M3832" s="1">
        <v>3</v>
      </c>
      <c r="N3832" s="33"/>
      <c r="O3832" s="80">
        <f>MATCH(C3832,大汇总!$A$2:$A$6000,0)</f>
        <v>949</v>
      </c>
      <c r="P3832">
        <f t="shared" ca="1" si="179"/>
        <v>0.76040635687317359</v>
      </c>
    </row>
    <row r="3833" spans="1:16" ht="70.150000000000006" hidden="1" customHeight="1">
      <c r="A3833" s="80" t="s">
        <v>16120</v>
      </c>
      <c r="B3833" s="54">
        <v>758</v>
      </c>
      <c r="C3833" s="2" t="s">
        <v>30212</v>
      </c>
      <c r="D3833" s="1" t="s">
        <v>15422</v>
      </c>
      <c r="E3833" s="9" t="str">
        <f t="shared" si="177"/>
        <v/>
      </c>
      <c r="G3833" s="9" t="s">
        <v>17857</v>
      </c>
      <c r="H3833" s="9">
        <v>3</v>
      </c>
      <c r="I3833" s="17" t="str">
        <f t="shared" si="178"/>
        <v>√</v>
      </c>
      <c r="J3833" s="2" t="s">
        <v>14367</v>
      </c>
      <c r="K3833" s="2" t="s">
        <v>14368</v>
      </c>
      <c r="L3833" s="2" t="s">
        <v>14369</v>
      </c>
      <c r="M3833" s="17">
        <v>3</v>
      </c>
      <c r="N3833" s="25"/>
      <c r="O3833" s="80">
        <f>MATCH(C3833,大汇总!$A$2:$A$6000,0)</f>
        <v>4558</v>
      </c>
      <c r="P3833">
        <f t="shared" ca="1" si="179"/>
        <v>0.63535457490288727</v>
      </c>
    </row>
    <row r="3834" spans="1:16" ht="70.150000000000006" hidden="1" customHeight="1">
      <c r="A3834" s="80" t="s">
        <v>16115</v>
      </c>
      <c r="B3834" s="1">
        <v>759</v>
      </c>
      <c r="C3834" s="2" t="s">
        <v>15667</v>
      </c>
      <c r="D3834" s="1" t="s">
        <v>4404</v>
      </c>
      <c r="E3834" s="1" t="str">
        <f t="shared" si="177"/>
        <v/>
      </c>
      <c r="G3834" s="1"/>
      <c r="H3834" s="9">
        <v>3</v>
      </c>
      <c r="I3834" s="17" t="str">
        <f t="shared" si="178"/>
        <v>√</v>
      </c>
      <c r="J3834" s="2" t="s">
        <v>5961</v>
      </c>
      <c r="K3834" s="2" t="s">
        <v>5960</v>
      </c>
      <c r="L3834" s="2" t="s">
        <v>4404</v>
      </c>
      <c r="M3834" s="17">
        <v>3</v>
      </c>
      <c r="N3834" s="24"/>
      <c r="O3834" s="80">
        <f>MATCH(C3834,大汇总!$A$2:$A$6000,0)</f>
        <v>2918</v>
      </c>
      <c r="P3834">
        <f t="shared" ca="1" si="179"/>
        <v>0.70198200168078906</v>
      </c>
    </row>
    <row r="3835" spans="1:16" ht="70.150000000000006" hidden="1" customHeight="1">
      <c r="A3835" s="80" t="s">
        <v>16116</v>
      </c>
      <c r="B3835" s="1">
        <v>759</v>
      </c>
      <c r="C3835" s="2" t="s">
        <v>8281</v>
      </c>
      <c r="D3835" s="1" t="s">
        <v>8282</v>
      </c>
      <c r="E3835" s="1" t="str">
        <f t="shared" si="177"/>
        <v/>
      </c>
      <c r="F3835" s="80" t="s">
        <v>29469</v>
      </c>
      <c r="G3835" s="1" t="s">
        <v>17860</v>
      </c>
      <c r="H3835" s="9"/>
      <c r="I3835" s="17" t="str">
        <f t="shared" si="178"/>
        <v/>
      </c>
      <c r="J3835" s="2" t="s">
        <v>8284</v>
      </c>
      <c r="K3835" s="2" t="s">
        <v>8283</v>
      </c>
      <c r="L3835" s="2" t="s">
        <v>8282</v>
      </c>
      <c r="M3835" s="17">
        <v>3</v>
      </c>
      <c r="N3835" s="38"/>
      <c r="O3835" s="80">
        <f>MATCH(C3835,大汇总!$A$2:$A$6000,0)</f>
        <v>265</v>
      </c>
      <c r="P3835">
        <f t="shared" ca="1" si="179"/>
        <v>3.0562028839818622E-2</v>
      </c>
    </row>
    <row r="3836" spans="1:16" ht="70.150000000000006" hidden="1" customHeight="1">
      <c r="A3836" s="80" t="s">
        <v>16114</v>
      </c>
      <c r="B3836" s="1">
        <v>759</v>
      </c>
      <c r="C3836" s="2" t="s">
        <v>3409</v>
      </c>
      <c r="D3836" s="1" t="s">
        <v>3410</v>
      </c>
      <c r="E3836" s="1" t="str">
        <f t="shared" si="177"/>
        <v/>
      </c>
      <c r="F3836" s="80" t="s">
        <v>29458</v>
      </c>
      <c r="G3836" s="1"/>
      <c r="H3836" s="9">
        <v>3</v>
      </c>
      <c r="I3836" s="1" t="str">
        <f t="shared" si="178"/>
        <v>√</v>
      </c>
      <c r="J3836" s="2" t="s">
        <v>3412</v>
      </c>
      <c r="K3836" s="2" t="s">
        <v>3411</v>
      </c>
      <c r="L3836" s="2" t="s">
        <v>3410</v>
      </c>
      <c r="M3836" s="1">
        <v>3</v>
      </c>
      <c r="N3836" s="33"/>
      <c r="O3836" s="80">
        <f>MATCH(C3836,大汇总!$A$2:$A$6000,0)</f>
        <v>4862</v>
      </c>
      <c r="P3836">
        <f t="shared" ca="1" si="179"/>
        <v>0.13384077227518243</v>
      </c>
    </row>
    <row r="3837" spans="1:16" ht="70.150000000000006" hidden="1" customHeight="1">
      <c r="A3837" s="80" t="s">
        <v>16120</v>
      </c>
      <c r="B3837" s="54">
        <v>759</v>
      </c>
      <c r="C3837" s="2" t="s">
        <v>15185</v>
      </c>
      <c r="D3837" s="1" t="s">
        <v>15423</v>
      </c>
      <c r="E3837" s="9" t="str">
        <f t="shared" si="177"/>
        <v/>
      </c>
      <c r="G3837" s="9" t="s">
        <v>17857</v>
      </c>
      <c r="H3837" s="9"/>
      <c r="I3837" s="17" t="str">
        <f t="shared" si="178"/>
        <v/>
      </c>
      <c r="J3837" s="2" t="s">
        <v>14370</v>
      </c>
      <c r="K3837" s="2" t="s">
        <v>14371</v>
      </c>
      <c r="L3837" s="2" t="s">
        <v>14372</v>
      </c>
      <c r="M3837" s="17">
        <v>2</v>
      </c>
      <c r="N3837" s="25"/>
      <c r="O3837" s="80">
        <f>MATCH(C3837,大汇总!$A$2:$A$6000,0)</f>
        <v>4542</v>
      </c>
      <c r="P3837">
        <f t="shared" ca="1" si="179"/>
        <v>0.42274213166365948</v>
      </c>
    </row>
    <row r="3838" spans="1:16" ht="70.150000000000006" hidden="1" customHeight="1">
      <c r="A3838" s="80" t="s">
        <v>16115</v>
      </c>
      <c r="B3838" s="1">
        <v>760</v>
      </c>
      <c r="C3838" s="2" t="s">
        <v>5962</v>
      </c>
      <c r="D3838" s="1" t="s">
        <v>5963</v>
      </c>
      <c r="E3838" s="1" t="str">
        <f t="shared" si="177"/>
        <v/>
      </c>
      <c r="G3838" s="1"/>
      <c r="H3838" s="9">
        <v>2</v>
      </c>
      <c r="I3838" s="17" t="str">
        <f t="shared" si="178"/>
        <v>√</v>
      </c>
      <c r="J3838" s="2" t="s">
        <v>5964</v>
      </c>
      <c r="K3838" s="2" t="s">
        <v>5963</v>
      </c>
      <c r="L3838" s="2" t="s">
        <v>5965</v>
      </c>
      <c r="M3838" s="17">
        <v>2</v>
      </c>
      <c r="N3838" s="24"/>
      <c r="O3838" s="80">
        <f>MATCH(C3838,大汇总!$A$2:$A$6000,0)</f>
        <v>840</v>
      </c>
      <c r="P3838">
        <f t="shared" ca="1" si="179"/>
        <v>0.52863958695411251</v>
      </c>
    </row>
    <row r="3839" spans="1:16" ht="70.150000000000006" hidden="1" customHeight="1">
      <c r="A3839" s="80" t="s">
        <v>16116</v>
      </c>
      <c r="B3839" s="1">
        <v>760</v>
      </c>
      <c r="C3839" s="2" t="s">
        <v>8285</v>
      </c>
      <c r="D3839" s="1" t="s">
        <v>8286</v>
      </c>
      <c r="E3839" s="1" t="str">
        <f t="shared" si="177"/>
        <v/>
      </c>
      <c r="F3839" s="80" t="s">
        <v>29469</v>
      </c>
      <c r="G3839" s="1" t="s">
        <v>17860</v>
      </c>
      <c r="H3839" s="9"/>
      <c r="I3839" s="17" t="str">
        <f t="shared" si="178"/>
        <v/>
      </c>
      <c r="J3839" s="2" t="s">
        <v>8286</v>
      </c>
      <c r="K3839" s="2" t="s">
        <v>8287</v>
      </c>
      <c r="L3839" s="2" t="s">
        <v>8288</v>
      </c>
      <c r="M3839" s="17">
        <v>1</v>
      </c>
      <c r="N3839" s="38"/>
      <c r="O3839" s="80">
        <f>MATCH(C3839,大汇总!$A$2:$A$6000,0)</f>
        <v>257</v>
      </c>
      <c r="P3839">
        <f t="shared" ca="1" si="179"/>
        <v>0.30525509805347262</v>
      </c>
    </row>
    <row r="3840" spans="1:16" ht="70.150000000000006" hidden="1" customHeight="1">
      <c r="A3840" s="80" t="s">
        <v>16114</v>
      </c>
      <c r="B3840" s="1">
        <v>760</v>
      </c>
      <c r="C3840" s="2" t="s">
        <v>3413</v>
      </c>
      <c r="D3840" s="1" t="s">
        <v>3414</v>
      </c>
      <c r="E3840" s="1" t="str">
        <f t="shared" si="177"/>
        <v/>
      </c>
      <c r="F3840" s="80" t="s">
        <v>29458</v>
      </c>
      <c r="G3840" s="1"/>
      <c r="H3840" s="9">
        <v>2</v>
      </c>
      <c r="I3840" s="1" t="str">
        <f t="shared" si="178"/>
        <v>√</v>
      </c>
      <c r="J3840" s="2" t="s">
        <v>3415</v>
      </c>
      <c r="K3840" s="2" t="s">
        <v>3414</v>
      </c>
      <c r="L3840" s="2" t="s">
        <v>3416</v>
      </c>
      <c r="M3840" s="1">
        <v>2</v>
      </c>
      <c r="N3840" s="33"/>
      <c r="O3840" s="80">
        <f>MATCH(C3840,大汇总!$A$2:$A$6000,0)</f>
        <v>1860</v>
      </c>
      <c r="P3840">
        <f t="shared" ca="1" si="179"/>
        <v>0.22080567540996709</v>
      </c>
    </row>
    <row r="3841" spans="1:16" ht="70.150000000000006" hidden="1" customHeight="1">
      <c r="A3841" s="80" t="s">
        <v>16120</v>
      </c>
      <c r="B3841" s="54">
        <v>760</v>
      </c>
      <c r="C3841" s="2" t="s">
        <v>15186</v>
      </c>
      <c r="D3841" s="1" t="s">
        <v>15424</v>
      </c>
      <c r="E3841" s="9" t="str">
        <f t="shared" si="177"/>
        <v/>
      </c>
      <c r="G3841" s="9" t="s">
        <v>17857</v>
      </c>
      <c r="H3841" s="9"/>
      <c r="I3841" s="17" t="str">
        <f t="shared" si="178"/>
        <v/>
      </c>
      <c r="J3841" s="2" t="s">
        <v>14373</v>
      </c>
      <c r="K3841" s="2" t="s">
        <v>14374</v>
      </c>
      <c r="L3841" s="2" t="s">
        <v>14375</v>
      </c>
      <c r="M3841" s="17">
        <v>1</v>
      </c>
      <c r="N3841" s="25"/>
      <c r="O3841" s="80">
        <f>MATCH(C3841,大汇总!$A$2:$A$6000,0)</f>
        <v>4562</v>
      </c>
      <c r="P3841">
        <f t="shared" ca="1" si="179"/>
        <v>3.1779878859937383E-2</v>
      </c>
    </row>
    <row r="3842" spans="1:16" ht="70.150000000000006" hidden="1" customHeight="1">
      <c r="A3842" s="80" t="s">
        <v>16115</v>
      </c>
      <c r="B3842" s="1">
        <v>761</v>
      </c>
      <c r="C3842" s="2" t="s">
        <v>5966</v>
      </c>
      <c r="D3842" s="1" t="s">
        <v>5967</v>
      </c>
      <c r="E3842" s="1" t="str">
        <f t="shared" ref="E3842:E3905" si="180">IF(I3842="×",IF(M3842=1,J3842,IF(M3842=2,K3842,IF(M3842=3,L3842,""))),"")</f>
        <v/>
      </c>
      <c r="G3842" s="1"/>
      <c r="H3842" s="9">
        <v>1</v>
      </c>
      <c r="I3842" s="17" t="str">
        <f t="shared" ref="I3842:I3905" si="181">IF(H3842="","",IF(H3842=M3842,"√","×"))</f>
        <v>√</v>
      </c>
      <c r="J3842" s="2" t="s">
        <v>5967</v>
      </c>
      <c r="K3842" s="2" t="s">
        <v>5968</v>
      </c>
      <c r="L3842" s="2" t="s">
        <v>5969</v>
      </c>
      <c r="M3842" s="17">
        <v>1</v>
      </c>
      <c r="N3842" s="24"/>
      <c r="O3842" s="80">
        <f>MATCH(C3842,大汇总!$A$2:$A$6000,0)</f>
        <v>2580</v>
      </c>
      <c r="P3842">
        <f t="shared" ref="P3842:P3905" ca="1" si="182">RAND()</f>
        <v>3.1555469815883419E-2</v>
      </c>
    </row>
    <row r="3843" spans="1:16" ht="70.150000000000006" hidden="1" customHeight="1">
      <c r="A3843" s="80" t="s">
        <v>16116</v>
      </c>
      <c r="B3843" s="1">
        <v>761</v>
      </c>
      <c r="C3843" s="2" t="s">
        <v>8289</v>
      </c>
      <c r="D3843" s="1" t="s">
        <v>8290</v>
      </c>
      <c r="E3843" s="1" t="str">
        <f t="shared" si="180"/>
        <v/>
      </c>
      <c r="F3843" s="80" t="s">
        <v>29469</v>
      </c>
      <c r="G3843" s="1" t="s">
        <v>17860</v>
      </c>
      <c r="H3843" s="9"/>
      <c r="I3843" s="17" t="str">
        <f t="shared" si="181"/>
        <v/>
      </c>
      <c r="J3843" s="2" t="s">
        <v>8291</v>
      </c>
      <c r="K3843" s="2" t="s">
        <v>8290</v>
      </c>
      <c r="L3843" s="2" t="s">
        <v>8292</v>
      </c>
      <c r="M3843" s="17">
        <v>2</v>
      </c>
      <c r="N3843" s="38"/>
      <c r="O3843" s="80">
        <f>MATCH(C3843,大汇总!$A$2:$A$6000,0)</f>
        <v>259</v>
      </c>
      <c r="P3843">
        <f t="shared" ca="1" si="182"/>
        <v>4.1980545159586491E-2</v>
      </c>
    </row>
    <row r="3844" spans="1:16" ht="70.150000000000006" hidden="1" customHeight="1">
      <c r="A3844" s="80" t="s">
        <v>16114</v>
      </c>
      <c r="B3844" s="1">
        <v>761</v>
      </c>
      <c r="C3844" s="2" t="s">
        <v>3417</v>
      </c>
      <c r="D3844" s="1" t="s">
        <v>3418</v>
      </c>
      <c r="E3844" s="1" t="str">
        <f t="shared" si="180"/>
        <v/>
      </c>
      <c r="F3844" s="80" t="s">
        <v>29458</v>
      </c>
      <c r="G3844" s="1"/>
      <c r="H3844" s="9">
        <v>1</v>
      </c>
      <c r="I3844" s="1" t="str">
        <f t="shared" si="181"/>
        <v>√</v>
      </c>
      <c r="J3844" s="2" t="s">
        <v>3418</v>
      </c>
      <c r="K3844" s="2" t="s">
        <v>3419</v>
      </c>
      <c r="L3844" s="2" t="s">
        <v>3420</v>
      </c>
      <c r="M3844" s="1">
        <v>1</v>
      </c>
      <c r="N3844" s="33"/>
      <c r="O3844" s="80">
        <f>MATCH(C3844,大汇总!$A$2:$A$6000,0)</f>
        <v>4041</v>
      </c>
      <c r="P3844">
        <f t="shared" ca="1" si="182"/>
        <v>0.21542200613880091</v>
      </c>
    </row>
    <row r="3845" spans="1:16" ht="70.150000000000006" hidden="1" customHeight="1">
      <c r="A3845" s="80" t="s">
        <v>16120</v>
      </c>
      <c r="B3845" s="54">
        <v>761</v>
      </c>
      <c r="C3845" s="2" t="s">
        <v>14376</v>
      </c>
      <c r="D3845" s="1" t="s">
        <v>15425</v>
      </c>
      <c r="E3845" s="9" t="str">
        <f t="shared" si="180"/>
        <v/>
      </c>
      <c r="G3845" s="9" t="s">
        <v>17857</v>
      </c>
      <c r="H3845" s="9"/>
      <c r="I3845" s="17" t="str">
        <f t="shared" si="181"/>
        <v/>
      </c>
      <c r="J3845" s="2" t="s">
        <v>14377</v>
      </c>
      <c r="K3845" s="2" t="s">
        <v>14378</v>
      </c>
      <c r="L3845" s="2" t="s">
        <v>14379</v>
      </c>
      <c r="M3845" s="17">
        <v>1</v>
      </c>
      <c r="N3845" s="25"/>
      <c r="O3845" s="80">
        <f>MATCH(C3845,大汇总!$A$2:$A$6000,0)</f>
        <v>4566</v>
      </c>
      <c r="P3845">
        <f t="shared" ca="1" si="182"/>
        <v>0.39406869063034489</v>
      </c>
    </row>
    <row r="3846" spans="1:16" ht="70.150000000000006" hidden="1" customHeight="1">
      <c r="A3846" s="80" t="s">
        <v>16115</v>
      </c>
      <c r="B3846" s="1">
        <v>762</v>
      </c>
      <c r="C3846" s="2" t="s">
        <v>5970</v>
      </c>
      <c r="D3846" s="1" t="s">
        <v>5971</v>
      </c>
      <c r="E3846" s="1" t="str">
        <f t="shared" si="180"/>
        <v/>
      </c>
      <c r="G3846" s="1"/>
      <c r="H3846" s="9">
        <v>2</v>
      </c>
      <c r="I3846" s="17" t="str">
        <f t="shared" si="181"/>
        <v>√</v>
      </c>
      <c r="J3846" s="2" t="s">
        <v>5972</v>
      </c>
      <c r="K3846" s="2" t="s">
        <v>5971</v>
      </c>
      <c r="L3846" s="2" t="s">
        <v>5973</v>
      </c>
      <c r="M3846" s="17">
        <v>2</v>
      </c>
      <c r="N3846" s="24"/>
      <c r="O3846" s="80">
        <f>MATCH(C3846,大汇总!$A$2:$A$6000,0)</f>
        <v>3362</v>
      </c>
      <c r="P3846">
        <f t="shared" ca="1" si="182"/>
        <v>0.56947690631948589</v>
      </c>
    </row>
    <row r="3847" spans="1:16" ht="70.150000000000006" hidden="1" customHeight="1">
      <c r="A3847" s="80" t="s">
        <v>16116</v>
      </c>
      <c r="B3847" s="1">
        <v>762</v>
      </c>
      <c r="C3847" s="2" t="s">
        <v>8293</v>
      </c>
      <c r="D3847" s="1" t="s">
        <v>8294</v>
      </c>
      <c r="E3847" s="1" t="str">
        <f t="shared" si="180"/>
        <v/>
      </c>
      <c r="F3847" s="80" t="s">
        <v>29469</v>
      </c>
      <c r="G3847" s="1" t="s">
        <v>17860</v>
      </c>
      <c r="H3847" s="9"/>
      <c r="I3847" s="17" t="str">
        <f t="shared" si="181"/>
        <v/>
      </c>
      <c r="J3847" s="2" t="s">
        <v>8296</v>
      </c>
      <c r="K3847" s="2" t="s">
        <v>8295</v>
      </c>
      <c r="L3847" s="2" t="s">
        <v>8294</v>
      </c>
      <c r="M3847" s="17">
        <v>3</v>
      </c>
      <c r="N3847" s="38"/>
      <c r="O3847" s="80">
        <f>MATCH(C3847,大汇总!$A$2:$A$6000,0)</f>
        <v>261</v>
      </c>
      <c r="P3847">
        <f t="shared" ca="1" si="182"/>
        <v>0.37597413039291572</v>
      </c>
    </row>
    <row r="3848" spans="1:16" ht="70.150000000000006" hidden="1" customHeight="1">
      <c r="A3848" s="80" t="s">
        <v>16114</v>
      </c>
      <c r="B3848" s="1">
        <v>762</v>
      </c>
      <c r="C3848" s="35" t="s">
        <v>3421</v>
      </c>
      <c r="D3848" s="1" t="s">
        <v>3422</v>
      </c>
      <c r="E3848" s="1" t="str">
        <f t="shared" si="180"/>
        <v/>
      </c>
      <c r="F3848" s="80" t="s">
        <v>29458</v>
      </c>
      <c r="G3848" s="34"/>
      <c r="H3848" s="36">
        <v>2</v>
      </c>
      <c r="I3848" s="34" t="str">
        <f t="shared" si="181"/>
        <v>√</v>
      </c>
      <c r="J3848" s="35" t="s">
        <v>3423</v>
      </c>
      <c r="K3848" s="35" t="s">
        <v>3422</v>
      </c>
      <c r="L3848" s="35" t="s">
        <v>3414</v>
      </c>
      <c r="M3848" s="1">
        <v>2</v>
      </c>
      <c r="N3848" s="33"/>
      <c r="O3848" s="80">
        <f>MATCH(C3848,大汇总!$A$2:$A$6000,0)</f>
        <v>4167</v>
      </c>
      <c r="P3848">
        <f t="shared" ca="1" si="182"/>
        <v>0.17075334377510576</v>
      </c>
    </row>
    <row r="3849" spans="1:16" ht="70.150000000000006" hidden="1" customHeight="1">
      <c r="A3849" s="80" t="s">
        <v>16120</v>
      </c>
      <c r="B3849" s="54">
        <v>762</v>
      </c>
      <c r="C3849" s="2" t="s">
        <v>15187</v>
      </c>
      <c r="D3849" s="1" t="s">
        <v>15424</v>
      </c>
      <c r="E3849" s="9" t="str">
        <f t="shared" si="180"/>
        <v/>
      </c>
      <c r="G3849" s="9" t="s">
        <v>17857</v>
      </c>
      <c r="H3849" s="9"/>
      <c r="I3849" s="17" t="str">
        <f t="shared" si="181"/>
        <v/>
      </c>
      <c r="J3849" s="2" t="s">
        <v>14374</v>
      </c>
      <c r="K3849" s="2" t="s">
        <v>14375</v>
      </c>
      <c r="L3849" s="2" t="s">
        <v>14373</v>
      </c>
      <c r="M3849" s="17">
        <v>3</v>
      </c>
      <c r="N3849" s="25"/>
      <c r="O3849" s="80">
        <f>MATCH(C3849,大汇总!$A$2:$A$6000,0)</f>
        <v>4560</v>
      </c>
      <c r="P3849">
        <f t="shared" ca="1" si="182"/>
        <v>0.82434601009450736</v>
      </c>
    </row>
    <row r="3850" spans="1:16" ht="70.150000000000006" hidden="1" customHeight="1">
      <c r="A3850" s="80" t="s">
        <v>16115</v>
      </c>
      <c r="B3850" s="1">
        <v>763</v>
      </c>
      <c r="C3850" s="2" t="s">
        <v>5974</v>
      </c>
      <c r="D3850" s="1" t="s">
        <v>5975</v>
      </c>
      <c r="E3850" s="1" t="str">
        <f t="shared" si="180"/>
        <v/>
      </c>
      <c r="G3850" s="1"/>
      <c r="H3850" s="9">
        <v>1</v>
      </c>
      <c r="I3850" s="17" t="str">
        <f t="shared" si="181"/>
        <v>√</v>
      </c>
      <c r="J3850" s="2" t="s">
        <v>5975</v>
      </c>
      <c r="K3850" s="2" t="s">
        <v>5976</v>
      </c>
      <c r="L3850" s="2" t="s">
        <v>5977</v>
      </c>
      <c r="M3850" s="17">
        <v>1</v>
      </c>
      <c r="N3850" s="24"/>
      <c r="O3850" s="80">
        <f>MATCH(C3850,大汇总!$A$2:$A$6000,0)</f>
        <v>913</v>
      </c>
      <c r="P3850">
        <f t="shared" ca="1" si="182"/>
        <v>0.24163096116392035</v>
      </c>
    </row>
    <row r="3851" spans="1:16" ht="70.150000000000006" hidden="1" customHeight="1">
      <c r="A3851" s="80" t="s">
        <v>16116</v>
      </c>
      <c r="B3851" s="1">
        <v>763</v>
      </c>
      <c r="C3851" s="2" t="s">
        <v>8297</v>
      </c>
      <c r="D3851" s="1" t="s">
        <v>8298</v>
      </c>
      <c r="E3851" s="1" t="str">
        <f t="shared" si="180"/>
        <v/>
      </c>
      <c r="G3851" s="1" t="s">
        <v>17860</v>
      </c>
      <c r="H3851" s="9"/>
      <c r="I3851" s="17" t="str">
        <f t="shared" si="181"/>
        <v/>
      </c>
      <c r="J3851" s="2" t="s">
        <v>8298</v>
      </c>
      <c r="K3851" s="2" t="s">
        <v>8299</v>
      </c>
      <c r="L3851" s="2" t="s">
        <v>8300</v>
      </c>
      <c r="M3851" s="17">
        <v>1</v>
      </c>
      <c r="N3851" s="38"/>
      <c r="O3851" s="80">
        <f>MATCH(C3851,大汇总!$A$2:$A$6000,0)</f>
        <v>262</v>
      </c>
      <c r="P3851">
        <f t="shared" ca="1" si="182"/>
        <v>0.19602141870570866</v>
      </c>
    </row>
    <row r="3852" spans="1:16" ht="70.150000000000006" hidden="1" customHeight="1">
      <c r="A3852" s="80" t="s">
        <v>16114</v>
      </c>
      <c r="B3852" s="1">
        <v>763</v>
      </c>
      <c r="C3852" s="2" t="s">
        <v>3424</v>
      </c>
      <c r="D3852" s="1" t="s">
        <v>3425</v>
      </c>
      <c r="E3852" s="1" t="str">
        <f t="shared" si="180"/>
        <v/>
      </c>
      <c r="G3852" s="1"/>
      <c r="H3852" s="9"/>
      <c r="I3852" s="1" t="str">
        <f t="shared" si="181"/>
        <v/>
      </c>
      <c r="J3852" s="2" t="s">
        <v>3425</v>
      </c>
      <c r="K3852" s="2" t="s">
        <v>3426</v>
      </c>
      <c r="L3852" s="2" t="s">
        <v>3427</v>
      </c>
      <c r="M3852" s="1">
        <v>1</v>
      </c>
      <c r="N3852" s="33"/>
      <c r="O3852" s="80">
        <f>MATCH(C3852,大汇总!$A$2:$A$6000,0)</f>
        <v>4859</v>
      </c>
      <c r="P3852">
        <f t="shared" ca="1" si="182"/>
        <v>0.24347416193006655</v>
      </c>
    </row>
    <row r="3853" spans="1:16" ht="70.150000000000006" hidden="1" customHeight="1">
      <c r="A3853" s="80" t="s">
        <v>16120</v>
      </c>
      <c r="B3853" s="54">
        <v>763</v>
      </c>
      <c r="C3853" s="2" t="s">
        <v>15188</v>
      </c>
      <c r="D3853" s="1" t="s">
        <v>15426</v>
      </c>
      <c r="E3853" s="9" t="str">
        <f t="shared" si="180"/>
        <v/>
      </c>
      <c r="G3853" s="9" t="s">
        <v>17857</v>
      </c>
      <c r="H3853" s="9"/>
      <c r="I3853" s="17" t="str">
        <f t="shared" si="181"/>
        <v/>
      </c>
      <c r="J3853" s="2" t="s">
        <v>14380</v>
      </c>
      <c r="K3853" s="2" t="s">
        <v>14381</v>
      </c>
      <c r="L3853" s="2" t="s">
        <v>14382</v>
      </c>
      <c r="M3853" s="17">
        <v>3</v>
      </c>
      <c r="N3853" s="25"/>
      <c r="O3853" s="80">
        <f>MATCH(C3853,大汇总!$A$2:$A$6000,0)</f>
        <v>4552</v>
      </c>
      <c r="P3853">
        <f t="shared" ca="1" si="182"/>
        <v>0.91498272020307614</v>
      </c>
    </row>
    <row r="3854" spans="1:16" ht="70.150000000000006" hidden="1" customHeight="1">
      <c r="A3854" s="80" t="s">
        <v>16115</v>
      </c>
      <c r="B3854" s="1">
        <v>764</v>
      </c>
      <c r="C3854" s="2" t="s">
        <v>5978</v>
      </c>
      <c r="D3854" s="1" t="s">
        <v>5979</v>
      </c>
      <c r="E3854" s="1" t="str">
        <f t="shared" si="180"/>
        <v/>
      </c>
      <c r="G3854" s="1" t="s">
        <v>17862</v>
      </c>
      <c r="H3854" s="9">
        <v>1</v>
      </c>
      <c r="I3854" s="17" t="str">
        <f t="shared" si="181"/>
        <v>√</v>
      </c>
      <c r="J3854" s="2" t="s">
        <v>5979</v>
      </c>
      <c r="K3854" s="2" t="s">
        <v>5980</v>
      </c>
      <c r="L3854" s="2" t="s">
        <v>5981</v>
      </c>
      <c r="M3854" s="17">
        <v>1</v>
      </c>
      <c r="N3854" s="24"/>
      <c r="O3854" s="80">
        <f>MATCH(C3854,大汇总!$A$2:$A$6000,0)</f>
        <v>1679</v>
      </c>
      <c r="P3854">
        <f t="shared" ca="1" si="182"/>
        <v>0.73045081352177099</v>
      </c>
    </row>
    <row r="3855" spans="1:16" ht="70.150000000000006" hidden="1" customHeight="1">
      <c r="A3855" s="80" t="s">
        <v>16116</v>
      </c>
      <c r="B3855" s="1">
        <v>764</v>
      </c>
      <c r="C3855" s="2" t="s">
        <v>8301</v>
      </c>
      <c r="D3855" s="1" t="s">
        <v>8302</v>
      </c>
      <c r="E3855" s="1" t="str">
        <f t="shared" si="180"/>
        <v/>
      </c>
      <c r="G3855" s="1" t="s">
        <v>17860</v>
      </c>
      <c r="H3855" s="9"/>
      <c r="I3855" s="17" t="str">
        <f t="shared" si="181"/>
        <v/>
      </c>
      <c r="J3855" s="2" t="s">
        <v>8303</v>
      </c>
      <c r="K3855" s="2" t="s">
        <v>8302</v>
      </c>
      <c r="L3855" s="2" t="s">
        <v>8304</v>
      </c>
      <c r="M3855" s="17">
        <v>2</v>
      </c>
      <c r="N3855" s="38"/>
      <c r="O3855" s="80">
        <f>MATCH(C3855,大汇总!$A$2:$A$6000,0)</f>
        <v>264</v>
      </c>
      <c r="P3855">
        <f t="shared" ca="1" si="182"/>
        <v>0.78393824602950835</v>
      </c>
    </row>
    <row r="3856" spans="1:16" ht="70.150000000000006" hidden="1" customHeight="1">
      <c r="A3856" s="80" t="s">
        <v>16114</v>
      </c>
      <c r="B3856" s="1">
        <v>764</v>
      </c>
      <c r="C3856" s="2" t="s">
        <v>3428</v>
      </c>
      <c r="D3856" s="1" t="s">
        <v>3423</v>
      </c>
      <c r="E3856" s="1" t="str">
        <f t="shared" si="180"/>
        <v/>
      </c>
      <c r="G3856" s="1"/>
      <c r="H3856" s="9"/>
      <c r="I3856" s="1" t="str">
        <f t="shared" si="181"/>
        <v/>
      </c>
      <c r="J3856" s="2" t="s">
        <v>3429</v>
      </c>
      <c r="K3856" s="2" t="s">
        <v>3415</v>
      </c>
      <c r="L3856" s="2" t="s">
        <v>3423</v>
      </c>
      <c r="M3856" s="1">
        <v>3</v>
      </c>
      <c r="N3856" s="33"/>
      <c r="O3856" s="80">
        <f>MATCH(C3856,大汇总!$A$2:$A$6000,0)</f>
        <v>4904</v>
      </c>
      <c r="P3856">
        <f t="shared" ca="1" si="182"/>
        <v>0.39704952013612471</v>
      </c>
    </row>
    <row r="3857" spans="1:16" ht="70.150000000000006" hidden="1" customHeight="1">
      <c r="A3857" s="80" t="s">
        <v>16120</v>
      </c>
      <c r="B3857" s="54">
        <v>764</v>
      </c>
      <c r="C3857" s="2" t="s">
        <v>15189</v>
      </c>
      <c r="D3857" s="1" t="s">
        <v>15427</v>
      </c>
      <c r="E3857" s="9" t="str">
        <f t="shared" si="180"/>
        <v/>
      </c>
      <c r="F3857" s="9" t="s">
        <v>17901</v>
      </c>
      <c r="G3857" s="9" t="s">
        <v>17857</v>
      </c>
      <c r="H3857" s="9"/>
      <c r="I3857" s="17" t="str">
        <f t="shared" si="181"/>
        <v/>
      </c>
      <c r="J3857" s="2" t="s">
        <v>14383</v>
      </c>
      <c r="K3857" s="2" t="s">
        <v>14384</v>
      </c>
      <c r="L3857" s="2" t="s">
        <v>14385</v>
      </c>
      <c r="M3857" s="17">
        <v>3</v>
      </c>
      <c r="N3857" s="25"/>
      <c r="O3857" s="80">
        <f>MATCH(C3857,大汇总!$A$2:$A$6000,0)</f>
        <v>4546</v>
      </c>
      <c r="P3857">
        <f t="shared" ca="1" si="182"/>
        <v>0.65994218845563202</v>
      </c>
    </row>
    <row r="3858" spans="1:16" ht="70.150000000000006" hidden="1" customHeight="1">
      <c r="A3858" s="80" t="s">
        <v>16115</v>
      </c>
      <c r="B3858" s="1">
        <v>765</v>
      </c>
      <c r="C3858" s="2" t="s">
        <v>15668</v>
      </c>
      <c r="D3858" s="1" t="s">
        <v>5982</v>
      </c>
      <c r="E3858" s="1" t="str">
        <f t="shared" si="180"/>
        <v/>
      </c>
      <c r="G3858" s="1"/>
      <c r="H3858" s="9">
        <v>3</v>
      </c>
      <c r="I3858" s="17" t="str">
        <f t="shared" si="181"/>
        <v>√</v>
      </c>
      <c r="J3858" s="2" t="s">
        <v>5984</v>
      </c>
      <c r="K3858" s="2" t="s">
        <v>5983</v>
      </c>
      <c r="L3858" s="2" t="s">
        <v>5982</v>
      </c>
      <c r="M3858" s="17">
        <v>3</v>
      </c>
      <c r="N3858" s="24"/>
      <c r="O3858" s="80">
        <f>MATCH(C3858,大汇总!$A$2:$A$6000,0)</f>
        <v>1534</v>
      </c>
      <c r="P3858">
        <f t="shared" ca="1" si="182"/>
        <v>0.32463678275699326</v>
      </c>
    </row>
    <row r="3859" spans="1:16" ht="70.150000000000006" hidden="1" customHeight="1">
      <c r="A3859" s="80" t="s">
        <v>16116</v>
      </c>
      <c r="B3859" s="1">
        <v>765</v>
      </c>
      <c r="C3859" s="2" t="s">
        <v>8305</v>
      </c>
      <c r="D3859" s="1" t="s">
        <v>8306</v>
      </c>
      <c r="E3859" s="1" t="str">
        <f t="shared" si="180"/>
        <v/>
      </c>
      <c r="G3859" s="1" t="s">
        <v>17860</v>
      </c>
      <c r="H3859" s="9"/>
      <c r="I3859" s="17" t="str">
        <f t="shared" si="181"/>
        <v/>
      </c>
      <c r="J3859" s="2" t="s">
        <v>8307</v>
      </c>
      <c r="K3859" s="2" t="s">
        <v>8306</v>
      </c>
      <c r="L3859" s="2" t="s">
        <v>8308</v>
      </c>
      <c r="M3859" s="17">
        <v>2</v>
      </c>
      <c r="N3859" s="38"/>
      <c r="O3859" s="80">
        <f>MATCH(C3859,大汇总!$A$2:$A$6000,0)</f>
        <v>256</v>
      </c>
      <c r="P3859">
        <f t="shared" ca="1" si="182"/>
        <v>0.47923115467413935</v>
      </c>
    </row>
    <row r="3860" spans="1:16" ht="70.150000000000006" hidden="1" customHeight="1">
      <c r="A3860" s="80" t="s">
        <v>16114</v>
      </c>
      <c r="B3860" s="1">
        <v>765</v>
      </c>
      <c r="C3860" s="2" t="s">
        <v>3430</v>
      </c>
      <c r="D3860" s="1" t="s">
        <v>3431</v>
      </c>
      <c r="E3860" s="1" t="str">
        <f t="shared" si="180"/>
        <v/>
      </c>
      <c r="G3860" s="1"/>
      <c r="H3860" s="9"/>
      <c r="I3860" s="1" t="str">
        <f t="shared" si="181"/>
        <v/>
      </c>
      <c r="J3860" s="2" t="s">
        <v>3431</v>
      </c>
      <c r="K3860" s="2" t="s">
        <v>2335</v>
      </c>
      <c r="L3860" s="2" t="s">
        <v>3432</v>
      </c>
      <c r="M3860" s="1">
        <v>1</v>
      </c>
      <c r="N3860" s="33"/>
      <c r="O3860" s="80">
        <f>MATCH(C3860,大汇总!$A$2:$A$6000,0)</f>
        <v>4861</v>
      </c>
      <c r="P3860">
        <f t="shared" ca="1" si="182"/>
        <v>0.88781933536903124</v>
      </c>
    </row>
    <row r="3861" spans="1:16" ht="70.150000000000006" hidden="1" customHeight="1">
      <c r="A3861" s="80" t="s">
        <v>16120</v>
      </c>
      <c r="B3861" s="54">
        <v>765</v>
      </c>
      <c r="C3861" s="2" t="s">
        <v>15190</v>
      </c>
      <c r="D3861" s="1" t="s">
        <v>15428</v>
      </c>
      <c r="E3861" s="9" t="str">
        <f t="shared" si="180"/>
        <v/>
      </c>
      <c r="F3861" s="9" t="s">
        <v>17901</v>
      </c>
      <c r="G3861" s="9" t="s">
        <v>17857</v>
      </c>
      <c r="H3861" s="9"/>
      <c r="I3861" s="17" t="str">
        <f t="shared" si="181"/>
        <v/>
      </c>
      <c r="J3861" s="2" t="s">
        <v>14386</v>
      </c>
      <c r="K3861" s="2" t="s">
        <v>14387</v>
      </c>
      <c r="L3861" s="2" t="s">
        <v>14388</v>
      </c>
      <c r="M3861" s="17">
        <v>3</v>
      </c>
      <c r="N3861" s="25"/>
      <c r="O3861" s="80">
        <f>MATCH(C3861,大汇总!$A$2:$A$6000,0)</f>
        <v>4556</v>
      </c>
      <c r="P3861">
        <f t="shared" ca="1" si="182"/>
        <v>6.4448766366066113E-2</v>
      </c>
    </row>
    <row r="3862" spans="1:16" ht="70.150000000000006" hidden="1" customHeight="1">
      <c r="A3862" s="80" t="s">
        <v>16115</v>
      </c>
      <c r="B3862" s="1">
        <v>766</v>
      </c>
      <c r="C3862" s="2" t="s">
        <v>15929</v>
      </c>
      <c r="D3862" s="1" t="s">
        <v>2320</v>
      </c>
      <c r="E3862" s="1" t="str">
        <f t="shared" si="180"/>
        <v/>
      </c>
      <c r="G3862" s="1" t="s">
        <v>17862</v>
      </c>
      <c r="H3862" s="9">
        <v>1</v>
      </c>
      <c r="I3862" s="17" t="str">
        <f t="shared" si="181"/>
        <v>√</v>
      </c>
      <c r="J3862" s="2" t="s">
        <v>2320</v>
      </c>
      <c r="K3862" s="2" t="s">
        <v>5985</v>
      </c>
      <c r="L3862" s="2" t="s">
        <v>5986</v>
      </c>
      <c r="M3862" s="17">
        <v>1</v>
      </c>
      <c r="N3862" s="24"/>
      <c r="O3862" s="80">
        <f>MATCH(C3862,大汇总!$A$2:$A$6000,0)</f>
        <v>4472</v>
      </c>
      <c r="P3862">
        <f t="shared" ca="1" si="182"/>
        <v>0.15790442365927326</v>
      </c>
    </row>
    <row r="3863" spans="1:16" ht="70.150000000000006" hidden="1" customHeight="1">
      <c r="A3863" s="80" t="s">
        <v>16116</v>
      </c>
      <c r="B3863" s="1">
        <v>766</v>
      </c>
      <c r="C3863" s="2" t="s">
        <v>8309</v>
      </c>
      <c r="D3863" s="1" t="s">
        <v>8310</v>
      </c>
      <c r="E3863" s="1" t="str">
        <f t="shared" si="180"/>
        <v/>
      </c>
      <c r="G3863" s="1" t="s">
        <v>17860</v>
      </c>
      <c r="H3863" s="9"/>
      <c r="I3863" s="17" t="str">
        <f t="shared" si="181"/>
        <v/>
      </c>
      <c r="J3863" s="2" t="s">
        <v>8312</v>
      </c>
      <c r="K3863" s="2" t="s">
        <v>8311</v>
      </c>
      <c r="L3863" s="2" t="s">
        <v>8310</v>
      </c>
      <c r="M3863" s="17">
        <v>3</v>
      </c>
      <c r="N3863" s="38"/>
      <c r="O3863" s="80">
        <f>MATCH(C3863,大汇总!$A$2:$A$6000,0)</f>
        <v>258</v>
      </c>
      <c r="P3863">
        <f t="shared" ca="1" si="182"/>
        <v>0.30231575057259585</v>
      </c>
    </row>
    <row r="3864" spans="1:16" ht="70.150000000000006" hidden="1" customHeight="1">
      <c r="A3864" s="80" t="s">
        <v>16114</v>
      </c>
      <c r="B3864" s="1">
        <v>766</v>
      </c>
      <c r="C3864" s="2" t="s">
        <v>3433</v>
      </c>
      <c r="D3864" s="1" t="s">
        <v>3434</v>
      </c>
      <c r="E3864" s="1" t="str">
        <f t="shared" si="180"/>
        <v/>
      </c>
      <c r="G3864" s="1"/>
      <c r="H3864" s="9"/>
      <c r="I3864" s="1" t="str">
        <f t="shared" si="181"/>
        <v/>
      </c>
      <c r="J3864" s="2" t="s">
        <v>3431</v>
      </c>
      <c r="K3864" s="2" t="s">
        <v>3435</v>
      </c>
      <c r="L3864" s="2" t="s">
        <v>3434</v>
      </c>
      <c r="M3864" s="1">
        <v>3</v>
      </c>
      <c r="N3864" s="33"/>
      <c r="O3864" s="80">
        <f>MATCH(C3864,大汇总!$A$2:$A$6000,0)</f>
        <v>4860</v>
      </c>
      <c r="P3864">
        <f t="shared" ca="1" si="182"/>
        <v>0.89507042816296556</v>
      </c>
    </row>
    <row r="3865" spans="1:16" ht="70.150000000000006" hidden="1" customHeight="1">
      <c r="A3865" s="80" t="s">
        <v>16120</v>
      </c>
      <c r="B3865" s="54">
        <v>766</v>
      </c>
      <c r="C3865" s="2" t="s">
        <v>15191</v>
      </c>
      <c r="D3865" s="1" t="s">
        <v>15429</v>
      </c>
      <c r="E3865" s="9" t="str">
        <f t="shared" si="180"/>
        <v/>
      </c>
      <c r="G3865" s="9" t="s">
        <v>17857</v>
      </c>
      <c r="H3865" s="9"/>
      <c r="I3865" s="17" t="str">
        <f t="shared" si="181"/>
        <v/>
      </c>
      <c r="J3865" s="2" t="s">
        <v>14389</v>
      </c>
      <c r="K3865" s="2" t="s">
        <v>14390</v>
      </c>
      <c r="L3865" s="2" t="s">
        <v>14391</v>
      </c>
      <c r="M3865" s="17">
        <v>2</v>
      </c>
      <c r="N3865" s="25"/>
      <c r="O3865" s="80">
        <f>MATCH(C3865,大汇总!$A$2:$A$6000,0)</f>
        <v>4554</v>
      </c>
      <c r="P3865">
        <f t="shared" ca="1" si="182"/>
        <v>0.51052841289453565</v>
      </c>
    </row>
    <row r="3866" spans="1:16" ht="70.150000000000006" hidden="1" customHeight="1">
      <c r="A3866" s="80" t="s">
        <v>16115</v>
      </c>
      <c r="B3866" s="1">
        <v>767</v>
      </c>
      <c r="C3866" s="2" t="s">
        <v>5987</v>
      </c>
      <c r="D3866" s="1" t="s">
        <v>5988</v>
      </c>
      <c r="E3866" s="1" t="str">
        <f t="shared" si="180"/>
        <v/>
      </c>
      <c r="G3866" s="1"/>
      <c r="H3866" s="9">
        <v>2</v>
      </c>
      <c r="I3866" s="17" t="str">
        <f t="shared" si="181"/>
        <v>√</v>
      </c>
      <c r="J3866" s="2" t="s">
        <v>5939</v>
      </c>
      <c r="K3866" s="2" t="s">
        <v>5988</v>
      </c>
      <c r="L3866" s="2" t="s">
        <v>5989</v>
      </c>
      <c r="M3866" s="17">
        <v>2</v>
      </c>
      <c r="N3866" s="24"/>
      <c r="O3866" s="80">
        <f>MATCH(C3866,大汇总!$A$2:$A$6000,0)</f>
        <v>748</v>
      </c>
      <c r="P3866">
        <f t="shared" ca="1" si="182"/>
        <v>0.78180091842412502</v>
      </c>
    </row>
    <row r="3867" spans="1:16" ht="70.150000000000006" hidden="1" customHeight="1">
      <c r="A3867" s="80" t="s">
        <v>16116</v>
      </c>
      <c r="B3867" s="1">
        <v>767</v>
      </c>
      <c r="C3867" s="2" t="s">
        <v>8313</v>
      </c>
      <c r="D3867" s="1" t="s">
        <v>8314</v>
      </c>
      <c r="E3867" s="1" t="str">
        <f t="shared" si="180"/>
        <v/>
      </c>
      <c r="G3867" s="1" t="s">
        <v>17860</v>
      </c>
      <c r="H3867" s="9"/>
      <c r="I3867" s="17" t="str">
        <f t="shared" si="181"/>
        <v/>
      </c>
      <c r="J3867" s="2" t="s">
        <v>8314</v>
      </c>
      <c r="K3867" s="2" t="s">
        <v>8315</v>
      </c>
      <c r="L3867" s="2" t="s">
        <v>8316</v>
      </c>
      <c r="M3867" s="17">
        <v>1</v>
      </c>
      <c r="N3867" s="38"/>
      <c r="O3867" s="80">
        <f>MATCH(C3867,大汇总!$A$2:$A$6000,0)</f>
        <v>260</v>
      </c>
      <c r="P3867">
        <f t="shared" ca="1" si="182"/>
        <v>0.27308410408151373</v>
      </c>
    </row>
    <row r="3868" spans="1:16" ht="70.150000000000006" hidden="1" customHeight="1">
      <c r="A3868" s="80" t="s">
        <v>16114</v>
      </c>
      <c r="B3868" s="1">
        <v>767</v>
      </c>
      <c r="C3868" s="2" t="s">
        <v>30194</v>
      </c>
      <c r="D3868" s="1" t="s">
        <v>3436</v>
      </c>
      <c r="E3868" s="1" t="str">
        <f t="shared" si="180"/>
        <v/>
      </c>
      <c r="G3868" s="1"/>
      <c r="H3868" s="9">
        <v>3</v>
      </c>
      <c r="I3868" s="1" t="str">
        <f t="shared" si="181"/>
        <v>√</v>
      </c>
      <c r="J3868" s="2" t="s">
        <v>3438</v>
      </c>
      <c r="K3868" s="2" t="s">
        <v>3437</v>
      </c>
      <c r="L3868" s="2" t="s">
        <v>3436</v>
      </c>
      <c r="M3868" s="1">
        <v>3</v>
      </c>
      <c r="N3868" s="33"/>
      <c r="O3868" s="80">
        <f>MATCH(C3868,大汇总!$A$2:$A$6000,0)</f>
        <v>5107</v>
      </c>
      <c r="P3868">
        <f t="shared" ca="1" si="182"/>
        <v>0.60269791336634804</v>
      </c>
    </row>
    <row r="3869" spans="1:16" ht="70.150000000000006" hidden="1" customHeight="1">
      <c r="A3869" s="80" t="s">
        <v>16120</v>
      </c>
      <c r="B3869" s="54">
        <v>767</v>
      </c>
      <c r="C3869" s="2" t="s">
        <v>15192</v>
      </c>
      <c r="D3869" s="1" t="s">
        <v>15430</v>
      </c>
      <c r="E3869" s="9" t="str">
        <f t="shared" si="180"/>
        <v/>
      </c>
      <c r="F3869" s="9" t="s">
        <v>17901</v>
      </c>
      <c r="G3869" s="9" t="s">
        <v>17857</v>
      </c>
      <c r="H3869" s="9"/>
      <c r="I3869" s="17" t="str">
        <f t="shared" si="181"/>
        <v/>
      </c>
      <c r="J3869" s="2" t="s">
        <v>14392</v>
      </c>
      <c r="K3869" s="2" t="s">
        <v>14393</v>
      </c>
      <c r="L3869" s="2" t="s">
        <v>14394</v>
      </c>
      <c r="M3869" s="17">
        <v>2</v>
      </c>
      <c r="N3869" s="25"/>
      <c r="O3869" s="80">
        <f>MATCH(C3869,大汇总!$A$2:$A$6000,0)</f>
        <v>4548</v>
      </c>
      <c r="P3869">
        <f t="shared" ca="1" si="182"/>
        <v>0.66396915660478584</v>
      </c>
    </row>
    <row r="3870" spans="1:16" ht="70.150000000000006" hidden="1" customHeight="1">
      <c r="A3870" s="80" t="s">
        <v>16115</v>
      </c>
      <c r="B3870" s="1">
        <v>768</v>
      </c>
      <c r="C3870" s="2" t="s">
        <v>5990</v>
      </c>
      <c r="D3870" s="1" t="s">
        <v>5991</v>
      </c>
      <c r="E3870" s="1" t="str">
        <f t="shared" si="180"/>
        <v/>
      </c>
      <c r="G3870" s="1"/>
      <c r="H3870" s="9">
        <v>1</v>
      </c>
      <c r="I3870" s="17" t="str">
        <f t="shared" si="181"/>
        <v>√</v>
      </c>
      <c r="J3870" s="2" t="s">
        <v>5991</v>
      </c>
      <c r="K3870" s="2" t="s">
        <v>4098</v>
      </c>
      <c r="L3870" s="2" t="s">
        <v>5992</v>
      </c>
      <c r="M3870" s="17">
        <v>1</v>
      </c>
      <c r="N3870" s="24"/>
      <c r="O3870" s="80" t="e">
        <f>MATCH(C3870,大汇总!$A$2:$A$6000,0)</f>
        <v>#N/A</v>
      </c>
      <c r="P3870">
        <f t="shared" ca="1" si="182"/>
        <v>0.51842942820410542</v>
      </c>
    </row>
    <row r="3871" spans="1:16" ht="70.150000000000006" hidden="1" customHeight="1">
      <c r="A3871" s="80" t="s">
        <v>16116</v>
      </c>
      <c r="B3871" s="1">
        <v>768</v>
      </c>
      <c r="C3871" s="2" t="s">
        <v>8317</v>
      </c>
      <c r="D3871" s="1" t="s">
        <v>3141</v>
      </c>
      <c r="E3871" s="1" t="str">
        <f t="shared" si="180"/>
        <v/>
      </c>
      <c r="G3871" s="1"/>
      <c r="H3871" s="9"/>
      <c r="I3871" s="17" t="str">
        <f t="shared" si="181"/>
        <v/>
      </c>
      <c r="J3871" s="2" t="s">
        <v>3141</v>
      </c>
      <c r="K3871" s="2" t="s">
        <v>3220</v>
      </c>
      <c r="L3871" s="2" t="s">
        <v>3143</v>
      </c>
      <c r="M3871" s="17">
        <v>1</v>
      </c>
      <c r="N3871" s="38"/>
      <c r="O3871" s="80" t="e">
        <f>MATCH(C3871,大汇总!$A$2:$A$6000,0)</f>
        <v>#N/A</v>
      </c>
      <c r="P3871">
        <f t="shared" ca="1" si="182"/>
        <v>0.24346051115105594</v>
      </c>
    </row>
    <row r="3872" spans="1:16" ht="70.150000000000006" hidden="1" customHeight="1">
      <c r="A3872" s="80" t="s">
        <v>16114</v>
      </c>
      <c r="B3872" s="1">
        <v>768</v>
      </c>
      <c r="C3872" s="2" t="s">
        <v>3439</v>
      </c>
      <c r="D3872" s="1" t="s">
        <v>3440</v>
      </c>
      <c r="E3872" s="1" t="str">
        <f t="shared" si="180"/>
        <v/>
      </c>
      <c r="F3872" s="80" t="s">
        <v>17972</v>
      </c>
      <c r="G3872" s="1" t="s">
        <v>17859</v>
      </c>
      <c r="H3872" s="9">
        <v>2</v>
      </c>
      <c r="I3872" s="1" t="str">
        <f t="shared" si="181"/>
        <v>√</v>
      </c>
      <c r="J3872" s="2" t="s">
        <v>3441</v>
      </c>
      <c r="K3872" s="2" t="s">
        <v>3440</v>
      </c>
      <c r="L3872" s="2" t="s">
        <v>3442</v>
      </c>
      <c r="M3872" s="1">
        <v>2</v>
      </c>
      <c r="N3872" s="33"/>
      <c r="O3872" s="80">
        <f>MATCH(C3872,大汇总!$A$2:$A$6000,0)</f>
        <v>4737</v>
      </c>
      <c r="P3872">
        <f t="shared" ca="1" si="182"/>
        <v>0.30062557864863615</v>
      </c>
    </row>
    <row r="3873" spans="1:16" ht="70.150000000000006" hidden="1" customHeight="1">
      <c r="A3873" s="80" t="s">
        <v>16120</v>
      </c>
      <c r="B3873" s="54">
        <v>768</v>
      </c>
      <c r="C3873" s="2" t="s">
        <v>15193</v>
      </c>
      <c r="D3873" s="1" t="s">
        <v>15431</v>
      </c>
      <c r="E3873" s="9" t="str">
        <f t="shared" si="180"/>
        <v/>
      </c>
      <c r="G3873" s="9" t="s">
        <v>17857</v>
      </c>
      <c r="H3873" s="9"/>
      <c r="I3873" s="17" t="str">
        <f t="shared" si="181"/>
        <v/>
      </c>
      <c r="J3873" s="2" t="s">
        <v>14395</v>
      </c>
      <c r="K3873" s="2" t="s">
        <v>14396</v>
      </c>
      <c r="L3873" s="2" t="s">
        <v>14397</v>
      </c>
      <c r="M3873" s="17">
        <v>3</v>
      </c>
      <c r="N3873" s="25"/>
      <c r="O3873" s="80">
        <f>MATCH(C3873,大汇总!$A$2:$A$6000,0)</f>
        <v>4544</v>
      </c>
      <c r="P3873">
        <f t="shared" ca="1" si="182"/>
        <v>0.96145980039762813</v>
      </c>
    </row>
    <row r="3874" spans="1:16" ht="70.150000000000006" hidden="1" customHeight="1">
      <c r="A3874" s="80" t="s">
        <v>16115</v>
      </c>
      <c r="B3874" s="1">
        <v>769</v>
      </c>
      <c r="C3874" s="2" t="s">
        <v>5993</v>
      </c>
      <c r="D3874" s="1" t="s">
        <v>5994</v>
      </c>
      <c r="E3874" s="1" t="str">
        <f t="shared" si="180"/>
        <v/>
      </c>
      <c r="G3874" s="1" t="s">
        <v>17866</v>
      </c>
      <c r="H3874" s="9">
        <v>3</v>
      </c>
      <c r="I3874" s="17" t="str">
        <f t="shared" si="181"/>
        <v>√</v>
      </c>
      <c r="J3874" s="2" t="s">
        <v>5996</v>
      </c>
      <c r="K3874" s="2" t="s">
        <v>5995</v>
      </c>
      <c r="L3874" s="2" t="s">
        <v>5994</v>
      </c>
      <c r="M3874" s="17">
        <v>3</v>
      </c>
      <c r="N3874" s="24"/>
      <c r="O3874" s="80">
        <f>MATCH(C3874,大汇总!$A$2:$A$6000,0)</f>
        <v>914</v>
      </c>
      <c r="P3874">
        <f t="shared" ca="1" si="182"/>
        <v>9.794001034995381E-2</v>
      </c>
    </row>
    <row r="3875" spans="1:16" ht="70.150000000000006" hidden="1" customHeight="1">
      <c r="A3875" s="80" t="s">
        <v>16116</v>
      </c>
      <c r="B3875" s="1">
        <v>769</v>
      </c>
      <c r="C3875" s="2" t="s">
        <v>8318</v>
      </c>
      <c r="D3875" s="1" t="s">
        <v>8319</v>
      </c>
      <c r="E3875" s="1" t="str">
        <f t="shared" si="180"/>
        <v/>
      </c>
      <c r="G3875" s="9" t="s">
        <v>17860</v>
      </c>
      <c r="H3875" s="9"/>
      <c r="I3875" s="17" t="str">
        <f t="shared" si="181"/>
        <v/>
      </c>
      <c r="J3875" s="2" t="s">
        <v>8321</v>
      </c>
      <c r="K3875" s="2" t="s">
        <v>8320</v>
      </c>
      <c r="L3875" s="2" t="s">
        <v>8319</v>
      </c>
      <c r="M3875" s="17">
        <v>3</v>
      </c>
      <c r="N3875" s="38"/>
      <c r="O3875" s="80">
        <f>MATCH(C3875,大汇总!$A$2:$A$6000,0)</f>
        <v>4448</v>
      </c>
      <c r="P3875">
        <f t="shared" ca="1" si="182"/>
        <v>0.52128276133712814</v>
      </c>
    </row>
    <row r="3876" spans="1:16" ht="70.150000000000006" hidden="1" customHeight="1">
      <c r="A3876" s="80" t="s">
        <v>16114</v>
      </c>
      <c r="B3876" s="1">
        <v>769</v>
      </c>
      <c r="C3876" s="2" t="s">
        <v>3443</v>
      </c>
      <c r="D3876" s="1" t="s">
        <v>3444</v>
      </c>
      <c r="E3876" s="1" t="str">
        <f t="shared" si="180"/>
        <v/>
      </c>
      <c r="F3876" s="80" t="s">
        <v>17986</v>
      </c>
      <c r="G3876" s="1"/>
      <c r="H3876" s="9"/>
      <c r="I3876" s="1" t="str">
        <f t="shared" si="181"/>
        <v/>
      </c>
      <c r="J3876" s="2" t="s">
        <v>3445</v>
      </c>
      <c r="K3876" s="2" t="s">
        <v>3444</v>
      </c>
      <c r="L3876" s="2" t="s">
        <v>3446</v>
      </c>
      <c r="M3876" s="1">
        <v>2</v>
      </c>
      <c r="N3876" s="77"/>
      <c r="O3876" s="80">
        <f>MATCH(C3876,大汇总!$A$2:$A$6000,0)</f>
        <v>2794</v>
      </c>
      <c r="P3876">
        <f t="shared" ca="1" si="182"/>
        <v>0.9629390497955318</v>
      </c>
    </row>
    <row r="3877" spans="1:16" ht="70.150000000000006" hidden="1" customHeight="1">
      <c r="A3877" s="80" t="s">
        <v>16120</v>
      </c>
      <c r="B3877" s="54">
        <v>769</v>
      </c>
      <c r="C3877" s="2" t="s">
        <v>15194</v>
      </c>
      <c r="D3877" s="1" t="s">
        <v>15432</v>
      </c>
      <c r="E3877" s="9" t="str">
        <f t="shared" si="180"/>
        <v/>
      </c>
      <c r="G3877" s="9" t="s">
        <v>17857</v>
      </c>
      <c r="H3877" s="9"/>
      <c r="I3877" s="17" t="str">
        <f t="shared" si="181"/>
        <v/>
      </c>
      <c r="J3877" s="2" t="s">
        <v>14398</v>
      </c>
      <c r="K3877" s="2" t="s">
        <v>14399</v>
      </c>
      <c r="L3877" s="2" t="s">
        <v>14400</v>
      </c>
      <c r="M3877" s="17">
        <v>2</v>
      </c>
      <c r="N3877" s="25"/>
      <c r="O3877" s="80">
        <f>MATCH(C3877,大汇总!$A$2:$A$6000,0)</f>
        <v>4564</v>
      </c>
      <c r="P3877">
        <f t="shared" ca="1" si="182"/>
        <v>4.7036228302882788E-2</v>
      </c>
    </row>
    <row r="3878" spans="1:16" ht="70.150000000000006" hidden="1" customHeight="1">
      <c r="A3878" s="80" t="s">
        <v>16115</v>
      </c>
      <c r="B3878" s="1">
        <v>770</v>
      </c>
      <c r="C3878" s="2" t="s">
        <v>5997</v>
      </c>
      <c r="D3878" s="1" t="s">
        <v>5998</v>
      </c>
      <c r="E3878" s="1" t="str">
        <f t="shared" si="180"/>
        <v/>
      </c>
      <c r="G3878" s="1" t="s">
        <v>17862</v>
      </c>
      <c r="H3878" s="9">
        <v>3</v>
      </c>
      <c r="I3878" s="17" t="str">
        <f t="shared" si="181"/>
        <v>√</v>
      </c>
      <c r="J3878" s="2" t="s">
        <v>6000</v>
      </c>
      <c r="K3878" s="2" t="s">
        <v>5999</v>
      </c>
      <c r="L3878" s="2" t="s">
        <v>5998</v>
      </c>
      <c r="M3878" s="17">
        <v>3</v>
      </c>
      <c r="N3878" s="24"/>
      <c r="O3878" s="80">
        <f>MATCH(C3878,大汇总!$A$2:$A$6000,0)</f>
        <v>794</v>
      </c>
      <c r="P3878">
        <f t="shared" ca="1" si="182"/>
        <v>0.31467854838803311</v>
      </c>
    </row>
    <row r="3879" spans="1:16" ht="70.150000000000006" hidden="1" customHeight="1">
      <c r="A3879" s="80" t="s">
        <v>16116</v>
      </c>
      <c r="B3879" s="1">
        <v>770</v>
      </c>
      <c r="C3879" s="2" t="s">
        <v>8322</v>
      </c>
      <c r="D3879" s="1" t="s">
        <v>8323</v>
      </c>
      <c r="E3879" s="1" t="str">
        <f t="shared" si="180"/>
        <v/>
      </c>
      <c r="G3879" s="9" t="s">
        <v>17860</v>
      </c>
      <c r="H3879" s="9"/>
      <c r="I3879" s="17" t="str">
        <f t="shared" si="181"/>
        <v/>
      </c>
      <c r="J3879" s="2" t="s">
        <v>8325</v>
      </c>
      <c r="K3879" s="2" t="s">
        <v>8324</v>
      </c>
      <c r="L3879" s="2" t="s">
        <v>8323</v>
      </c>
      <c r="M3879" s="17">
        <v>3</v>
      </c>
      <c r="N3879" s="38"/>
      <c r="O3879" s="80">
        <f>MATCH(C3879,大汇总!$A$2:$A$6000,0)</f>
        <v>4444</v>
      </c>
      <c r="P3879">
        <f t="shared" ca="1" si="182"/>
        <v>0.95672322284118383</v>
      </c>
    </row>
    <row r="3880" spans="1:16" ht="70.150000000000006" hidden="1" customHeight="1">
      <c r="A3880" s="80" t="s">
        <v>16114</v>
      </c>
      <c r="B3880" s="1">
        <v>770</v>
      </c>
      <c r="C3880" s="2" t="s">
        <v>3447</v>
      </c>
      <c r="D3880" s="1" t="s">
        <v>3448</v>
      </c>
      <c r="E3880" s="1" t="str">
        <f t="shared" si="180"/>
        <v/>
      </c>
      <c r="G3880" s="1"/>
      <c r="H3880" s="9"/>
      <c r="I3880" s="1" t="str">
        <f t="shared" si="181"/>
        <v/>
      </c>
      <c r="J3880" s="2" t="s">
        <v>3450</v>
      </c>
      <c r="K3880" s="2" t="s">
        <v>3449</v>
      </c>
      <c r="L3880" s="2" t="s">
        <v>3448</v>
      </c>
      <c r="M3880" s="1">
        <v>3</v>
      </c>
      <c r="N3880" s="33"/>
      <c r="O3880" s="80">
        <f>MATCH(C3880,大汇总!$A$2:$A$6000,0)</f>
        <v>1698</v>
      </c>
      <c r="P3880">
        <f t="shared" ca="1" si="182"/>
        <v>0.29444950888699795</v>
      </c>
    </row>
    <row r="3881" spans="1:16" ht="70.150000000000006" hidden="1" customHeight="1">
      <c r="A3881" s="80" t="s">
        <v>16120</v>
      </c>
      <c r="B3881" s="54">
        <v>770</v>
      </c>
      <c r="C3881" s="2" t="s">
        <v>15195</v>
      </c>
      <c r="D3881" s="1" t="s">
        <v>15433</v>
      </c>
      <c r="E3881" s="9" t="str">
        <f t="shared" si="180"/>
        <v/>
      </c>
      <c r="G3881" s="9" t="s">
        <v>17857</v>
      </c>
      <c r="H3881" s="9">
        <v>1</v>
      </c>
      <c r="I3881" s="17" t="str">
        <f t="shared" si="181"/>
        <v>√</v>
      </c>
      <c r="J3881" s="2" t="s">
        <v>14401</v>
      </c>
      <c r="K3881" s="2" t="s">
        <v>14402</v>
      </c>
      <c r="L3881" s="2" t="s">
        <v>14403</v>
      </c>
      <c r="M3881" s="17">
        <v>1</v>
      </c>
      <c r="N3881" s="25"/>
      <c r="O3881" s="80">
        <f>MATCH(C3881,大汇总!$A$2:$A$6000,0)</f>
        <v>4568</v>
      </c>
      <c r="P3881">
        <f t="shared" ca="1" si="182"/>
        <v>0.96745757483241335</v>
      </c>
    </row>
    <row r="3882" spans="1:16" ht="70.150000000000006" hidden="1" customHeight="1">
      <c r="A3882" s="80" t="s">
        <v>16115</v>
      </c>
      <c r="B3882" s="1">
        <v>771</v>
      </c>
      <c r="C3882" s="2" t="s">
        <v>6001</v>
      </c>
      <c r="D3882" s="1" t="s">
        <v>6002</v>
      </c>
      <c r="E3882" s="1" t="str">
        <f t="shared" si="180"/>
        <v/>
      </c>
      <c r="G3882" s="1" t="s">
        <v>17859</v>
      </c>
      <c r="H3882" s="9">
        <v>2</v>
      </c>
      <c r="I3882" s="17" t="str">
        <f t="shared" si="181"/>
        <v>√</v>
      </c>
      <c r="J3882" s="2" t="s">
        <v>6003</v>
      </c>
      <c r="K3882" s="2" t="s">
        <v>6002</v>
      </c>
      <c r="L3882" s="2" t="s">
        <v>6004</v>
      </c>
      <c r="M3882" s="17">
        <v>2</v>
      </c>
      <c r="N3882" s="24"/>
      <c r="O3882" s="80">
        <f>MATCH(C3882,大汇总!$A$2:$A$6000,0)</f>
        <v>3318</v>
      </c>
      <c r="P3882">
        <f t="shared" ca="1" si="182"/>
        <v>0.36640313839960958</v>
      </c>
    </row>
    <row r="3883" spans="1:16" ht="70.150000000000006" hidden="1" customHeight="1">
      <c r="A3883" s="80" t="s">
        <v>16116</v>
      </c>
      <c r="B3883" s="1">
        <v>771</v>
      </c>
      <c r="C3883" s="2" t="s">
        <v>8326</v>
      </c>
      <c r="D3883" s="1" t="s">
        <v>8327</v>
      </c>
      <c r="E3883" s="1" t="str">
        <f t="shared" si="180"/>
        <v/>
      </c>
      <c r="G3883" s="9" t="s">
        <v>17860</v>
      </c>
      <c r="H3883" s="9"/>
      <c r="I3883" s="17" t="str">
        <f t="shared" si="181"/>
        <v/>
      </c>
      <c r="J3883" s="2" t="s">
        <v>8327</v>
      </c>
      <c r="K3883" s="2" t="s">
        <v>8328</v>
      </c>
      <c r="L3883" s="2" t="s">
        <v>8329</v>
      </c>
      <c r="M3883" s="17">
        <v>1</v>
      </c>
      <c r="N3883" s="38"/>
      <c r="O3883" s="80">
        <f>MATCH(C3883,大汇总!$A$2:$A$6000,0)</f>
        <v>4449</v>
      </c>
      <c r="P3883">
        <f t="shared" ca="1" si="182"/>
        <v>0.16458682893116927</v>
      </c>
    </row>
    <row r="3884" spans="1:16" ht="70.150000000000006" hidden="1" customHeight="1">
      <c r="A3884" s="80" t="s">
        <v>16114</v>
      </c>
      <c r="B3884" s="1">
        <v>771</v>
      </c>
      <c r="C3884" s="2" t="s">
        <v>3451</v>
      </c>
      <c r="D3884" s="1" t="s">
        <v>3452</v>
      </c>
      <c r="E3884" s="1" t="str">
        <f t="shared" si="180"/>
        <v/>
      </c>
      <c r="G3884" s="1"/>
      <c r="H3884" s="9"/>
      <c r="I3884" s="1" t="str">
        <f t="shared" si="181"/>
        <v/>
      </c>
      <c r="J3884" s="2" t="s">
        <v>3453</v>
      </c>
      <c r="K3884" s="2" t="s">
        <v>3452</v>
      </c>
      <c r="L3884" s="2" t="s">
        <v>3437</v>
      </c>
      <c r="M3884" s="1">
        <v>2</v>
      </c>
      <c r="N3884" s="33"/>
      <c r="O3884" s="80">
        <f>MATCH(C3884,大汇总!$A$2:$A$6000,0)</f>
        <v>3378</v>
      </c>
      <c r="P3884">
        <f t="shared" ca="1" si="182"/>
        <v>2.5822521194115544E-2</v>
      </c>
    </row>
    <row r="3885" spans="1:16" ht="70.150000000000006" hidden="1" customHeight="1">
      <c r="A3885" s="80" t="s">
        <v>16120</v>
      </c>
      <c r="B3885" s="54">
        <v>771</v>
      </c>
      <c r="C3885" s="2" t="s">
        <v>15196</v>
      </c>
      <c r="D3885" s="1" t="s">
        <v>15434</v>
      </c>
      <c r="E3885" s="9" t="str">
        <f t="shared" si="180"/>
        <v/>
      </c>
      <c r="G3885" s="9" t="s">
        <v>17857</v>
      </c>
      <c r="H3885" s="9"/>
      <c r="I3885" s="17" t="str">
        <f t="shared" si="181"/>
        <v/>
      </c>
      <c r="J3885" s="2" t="s">
        <v>14404</v>
      </c>
      <c r="K3885" s="2" t="s">
        <v>14405</v>
      </c>
      <c r="L3885" s="2" t="s">
        <v>14406</v>
      </c>
      <c r="M3885" s="17">
        <v>1</v>
      </c>
      <c r="N3885" s="25"/>
      <c r="O3885" s="80">
        <f>MATCH(C3885,大汇总!$A$2:$A$6000,0)</f>
        <v>4549</v>
      </c>
      <c r="P3885">
        <f t="shared" ca="1" si="182"/>
        <v>0.25364589712207231</v>
      </c>
    </row>
    <row r="3886" spans="1:16" ht="70.150000000000006" hidden="1" customHeight="1">
      <c r="A3886" s="80" t="s">
        <v>16115</v>
      </c>
      <c r="B3886" s="1">
        <v>772</v>
      </c>
      <c r="C3886" s="2" t="s">
        <v>15669</v>
      </c>
      <c r="D3886" s="1" t="s">
        <v>6005</v>
      </c>
      <c r="E3886" s="1" t="str">
        <f t="shared" si="180"/>
        <v/>
      </c>
      <c r="G3886" s="1" t="s">
        <v>17862</v>
      </c>
      <c r="H3886" s="9">
        <v>3</v>
      </c>
      <c r="I3886" s="17" t="str">
        <f t="shared" si="181"/>
        <v>√</v>
      </c>
      <c r="J3886" s="2" t="s">
        <v>6007</v>
      </c>
      <c r="K3886" s="2" t="s">
        <v>6006</v>
      </c>
      <c r="L3886" s="2" t="s">
        <v>6005</v>
      </c>
      <c r="M3886" s="17">
        <v>3</v>
      </c>
      <c r="N3886" s="24"/>
      <c r="O3886" s="80">
        <f>MATCH(C3886,大汇总!$A$2:$A$6000,0)</f>
        <v>888</v>
      </c>
      <c r="P3886">
        <f t="shared" ca="1" si="182"/>
        <v>0.26247717298039397</v>
      </c>
    </row>
    <row r="3887" spans="1:16" ht="70.150000000000006" hidden="1" customHeight="1">
      <c r="A3887" s="80" t="s">
        <v>16116</v>
      </c>
      <c r="B3887" s="1">
        <v>772</v>
      </c>
      <c r="C3887" s="2" t="s">
        <v>8330</v>
      </c>
      <c r="D3887" s="1" t="s">
        <v>8331</v>
      </c>
      <c r="E3887" s="1" t="str">
        <f t="shared" si="180"/>
        <v/>
      </c>
      <c r="G3887" s="9" t="s">
        <v>17860</v>
      </c>
      <c r="H3887" s="9"/>
      <c r="I3887" s="17" t="str">
        <f t="shared" si="181"/>
        <v/>
      </c>
      <c r="J3887" s="2" t="s">
        <v>8331</v>
      </c>
      <c r="K3887" s="2" t="s">
        <v>8332</v>
      </c>
      <c r="L3887" s="2" t="s">
        <v>8333</v>
      </c>
      <c r="M3887" s="17">
        <v>1</v>
      </c>
      <c r="N3887" s="38"/>
      <c r="O3887" s="80">
        <f>MATCH(C3887,大汇总!$A$2:$A$6000,0)</f>
        <v>4446</v>
      </c>
      <c r="P3887">
        <f t="shared" ca="1" si="182"/>
        <v>0.42727910961880278</v>
      </c>
    </row>
    <row r="3888" spans="1:16" ht="70.150000000000006" hidden="1" customHeight="1">
      <c r="A3888" s="80" t="s">
        <v>16114</v>
      </c>
      <c r="B3888" s="1">
        <v>772</v>
      </c>
      <c r="C3888" s="2" t="s">
        <v>3454</v>
      </c>
      <c r="D3888" s="1" t="s">
        <v>3455</v>
      </c>
      <c r="E3888" s="1" t="str">
        <f t="shared" si="180"/>
        <v/>
      </c>
      <c r="G3888" s="1"/>
      <c r="H3888" s="9">
        <v>1</v>
      </c>
      <c r="I3888" s="1" t="str">
        <f t="shared" si="181"/>
        <v>√</v>
      </c>
      <c r="J3888" s="2" t="s">
        <v>3455</v>
      </c>
      <c r="K3888" s="2" t="s">
        <v>3456</v>
      </c>
      <c r="L3888" s="2" t="s">
        <v>3457</v>
      </c>
      <c r="M3888" s="1">
        <v>1</v>
      </c>
      <c r="N3888" s="33"/>
      <c r="O3888" s="80">
        <f>MATCH(C3888,大汇总!$A$2:$A$6000,0)</f>
        <v>1000</v>
      </c>
      <c r="P3888">
        <f t="shared" ca="1" si="182"/>
        <v>0.98964302992748154</v>
      </c>
    </row>
    <row r="3889" spans="1:16" ht="70.150000000000006" hidden="1" customHeight="1">
      <c r="A3889" s="80" t="s">
        <v>16120</v>
      </c>
      <c r="B3889" s="54">
        <v>772</v>
      </c>
      <c r="C3889" s="2" t="s">
        <v>15197</v>
      </c>
      <c r="D3889" s="1" t="s">
        <v>15435</v>
      </c>
      <c r="E3889" s="9" t="str">
        <f t="shared" si="180"/>
        <v/>
      </c>
      <c r="G3889" s="9" t="s">
        <v>17857</v>
      </c>
      <c r="H3889" s="9"/>
      <c r="I3889" s="17" t="str">
        <f t="shared" si="181"/>
        <v/>
      </c>
      <c r="J3889" s="2" t="s">
        <v>14407</v>
      </c>
      <c r="K3889" s="2" t="s">
        <v>14408</v>
      </c>
      <c r="L3889" s="2" t="s">
        <v>14409</v>
      </c>
      <c r="M3889" s="17">
        <v>2</v>
      </c>
      <c r="N3889" s="25"/>
      <c r="O3889" s="80">
        <f>MATCH(C3889,大汇总!$A$2:$A$6000,0)</f>
        <v>4504</v>
      </c>
      <c r="P3889">
        <f t="shared" ca="1" si="182"/>
        <v>0.94453404053940704</v>
      </c>
    </row>
    <row r="3890" spans="1:16" ht="70.150000000000006" hidden="1" customHeight="1">
      <c r="A3890" s="80" t="s">
        <v>16115</v>
      </c>
      <c r="B3890" s="1">
        <v>773</v>
      </c>
      <c r="C3890" s="2" t="s">
        <v>6008</v>
      </c>
      <c r="D3890" s="1">
        <v>1090</v>
      </c>
      <c r="E3890" s="1" t="str">
        <f t="shared" si="180"/>
        <v/>
      </c>
      <c r="G3890" s="1" t="s">
        <v>17866</v>
      </c>
      <c r="H3890" s="9">
        <v>1</v>
      </c>
      <c r="I3890" s="17" t="str">
        <f t="shared" si="181"/>
        <v>√</v>
      </c>
      <c r="J3890" s="2">
        <v>1090</v>
      </c>
      <c r="K3890" s="2">
        <v>1030</v>
      </c>
      <c r="L3890" s="2" t="s">
        <v>6009</v>
      </c>
      <c r="M3890" s="17">
        <v>1</v>
      </c>
      <c r="N3890" s="24"/>
      <c r="O3890" s="80">
        <f>MATCH(C3890,大汇总!$A$2:$A$6000,0)</f>
        <v>890</v>
      </c>
      <c r="P3890">
        <f t="shared" ca="1" si="182"/>
        <v>0.50752092064371168</v>
      </c>
    </row>
    <row r="3891" spans="1:16" ht="70.150000000000006" hidden="1" customHeight="1">
      <c r="A3891" s="80" t="s">
        <v>16116</v>
      </c>
      <c r="B3891" s="1">
        <v>773</v>
      </c>
      <c r="C3891" s="2" t="s">
        <v>8334</v>
      </c>
      <c r="D3891" s="1" t="s">
        <v>8335</v>
      </c>
      <c r="E3891" s="1" t="str">
        <f t="shared" si="180"/>
        <v/>
      </c>
      <c r="G3891" s="9" t="s">
        <v>17860</v>
      </c>
      <c r="H3891" s="9"/>
      <c r="I3891" s="17" t="str">
        <f t="shared" si="181"/>
        <v/>
      </c>
      <c r="J3891" s="2" t="s">
        <v>8337</v>
      </c>
      <c r="K3891" s="2" t="s">
        <v>8336</v>
      </c>
      <c r="L3891" s="2" t="s">
        <v>8335</v>
      </c>
      <c r="M3891" s="17">
        <v>3</v>
      </c>
      <c r="N3891" s="38"/>
      <c r="O3891" s="80">
        <f>MATCH(C3891,大汇总!$A$2:$A$6000,0)</f>
        <v>4447</v>
      </c>
      <c r="P3891">
        <f t="shared" ca="1" si="182"/>
        <v>0.6624519778455894</v>
      </c>
    </row>
    <row r="3892" spans="1:16" ht="70.150000000000006" hidden="1" customHeight="1">
      <c r="A3892" s="80" t="s">
        <v>16114</v>
      </c>
      <c r="B3892" s="1">
        <v>773</v>
      </c>
      <c r="C3892" s="2" t="s">
        <v>3458</v>
      </c>
      <c r="D3892" s="1" t="s">
        <v>3457</v>
      </c>
      <c r="E3892" s="1" t="str">
        <f t="shared" si="180"/>
        <v/>
      </c>
      <c r="F3892" s="80" t="s">
        <v>17986</v>
      </c>
      <c r="G3892" s="1"/>
      <c r="H3892" s="9"/>
      <c r="I3892" s="1" t="str">
        <f t="shared" si="181"/>
        <v/>
      </c>
      <c r="J3892" s="2" t="s">
        <v>3456</v>
      </c>
      <c r="K3892" s="2" t="s">
        <v>3457</v>
      </c>
      <c r="L3892" s="2" t="s">
        <v>3455</v>
      </c>
      <c r="M3892" s="1">
        <v>2</v>
      </c>
      <c r="N3892" s="77"/>
      <c r="O3892" s="80">
        <f>MATCH(C3892,大汇总!$A$2:$A$6000,0)</f>
        <v>4959</v>
      </c>
      <c r="P3892">
        <f t="shared" ca="1" si="182"/>
        <v>0.22435206163645161</v>
      </c>
    </row>
    <row r="3893" spans="1:16" ht="70.150000000000006" hidden="1" customHeight="1">
      <c r="A3893" s="80" t="s">
        <v>16120</v>
      </c>
      <c r="B3893" s="54">
        <v>773</v>
      </c>
      <c r="C3893" s="2" t="s">
        <v>15198</v>
      </c>
      <c r="D3893" s="1" t="s">
        <v>15436</v>
      </c>
      <c r="E3893" s="9" t="str">
        <f t="shared" si="180"/>
        <v/>
      </c>
      <c r="F3893" s="9" t="s">
        <v>17901</v>
      </c>
      <c r="G3893" s="9" t="s">
        <v>17857</v>
      </c>
      <c r="H3893" s="9"/>
      <c r="I3893" s="17" t="str">
        <f t="shared" si="181"/>
        <v/>
      </c>
      <c r="J3893" s="2" t="s">
        <v>14410</v>
      </c>
      <c r="K3893" s="2" t="s">
        <v>14411</v>
      </c>
      <c r="L3893" s="2" t="s">
        <v>14412</v>
      </c>
      <c r="M3893" s="17">
        <v>1</v>
      </c>
      <c r="N3893" s="25"/>
      <c r="O3893" s="80">
        <f>MATCH(C3893,大汇总!$A$2:$A$6000,0)</f>
        <v>4506</v>
      </c>
      <c r="P3893">
        <f t="shared" ca="1" si="182"/>
        <v>0.64405136712773536</v>
      </c>
    </row>
    <row r="3894" spans="1:16" ht="70.150000000000006" hidden="1" customHeight="1">
      <c r="A3894" s="80" t="s">
        <v>16115</v>
      </c>
      <c r="B3894" s="1">
        <v>774</v>
      </c>
      <c r="C3894" s="2" t="s">
        <v>6010</v>
      </c>
      <c r="D3894" s="1" t="s">
        <v>6011</v>
      </c>
      <c r="E3894" s="1" t="str">
        <f t="shared" si="180"/>
        <v/>
      </c>
      <c r="G3894" s="1"/>
      <c r="H3894" s="9">
        <v>1</v>
      </c>
      <c r="I3894" s="17" t="str">
        <f t="shared" si="181"/>
        <v>√</v>
      </c>
      <c r="J3894" s="2" t="s">
        <v>6011</v>
      </c>
      <c r="K3894" s="2" t="s">
        <v>6012</v>
      </c>
      <c r="L3894" s="2" t="s">
        <v>6013</v>
      </c>
      <c r="M3894" s="17">
        <v>1</v>
      </c>
      <c r="N3894" s="24"/>
      <c r="O3894" s="80">
        <f>MATCH(C3894,大汇总!$A$2:$A$6000,0)</f>
        <v>3871</v>
      </c>
      <c r="P3894">
        <f t="shared" ca="1" si="182"/>
        <v>0.8734477940547547</v>
      </c>
    </row>
    <row r="3895" spans="1:16" ht="70.150000000000006" hidden="1" customHeight="1">
      <c r="A3895" s="80" t="s">
        <v>16116</v>
      </c>
      <c r="B3895" s="1">
        <v>774</v>
      </c>
      <c r="C3895" s="115" t="s">
        <v>8338</v>
      </c>
      <c r="D3895" s="1">
        <v>0.95700000000000007</v>
      </c>
      <c r="E3895" s="1" t="str">
        <f t="shared" si="180"/>
        <v/>
      </c>
      <c r="G3895" s="116" t="s">
        <v>17860</v>
      </c>
      <c r="H3895" s="116"/>
      <c r="I3895" s="114" t="str">
        <f t="shared" si="181"/>
        <v/>
      </c>
      <c r="J3895" s="115">
        <v>0.96400000000000008</v>
      </c>
      <c r="K3895" s="115">
        <v>0.96700000000000008</v>
      </c>
      <c r="L3895" s="115">
        <v>0.95700000000000007</v>
      </c>
      <c r="M3895" s="17">
        <v>3</v>
      </c>
      <c r="N3895" s="38"/>
      <c r="O3895" s="80">
        <f>MATCH(C3895,大汇总!$A$2:$A$6000,0)</f>
        <v>4443</v>
      </c>
      <c r="P3895">
        <f t="shared" ca="1" si="182"/>
        <v>0.37763756992353747</v>
      </c>
    </row>
    <row r="3896" spans="1:16" ht="70.150000000000006" hidden="1" customHeight="1">
      <c r="A3896" s="80" t="s">
        <v>16114</v>
      </c>
      <c r="B3896" s="1">
        <v>774</v>
      </c>
      <c r="C3896" s="2" t="s">
        <v>3459</v>
      </c>
      <c r="D3896" s="1" t="s">
        <v>3460</v>
      </c>
      <c r="E3896" s="1" t="str">
        <f t="shared" si="180"/>
        <v/>
      </c>
      <c r="G3896" s="1"/>
      <c r="H3896" s="9"/>
      <c r="I3896" s="1" t="str">
        <f t="shared" si="181"/>
        <v/>
      </c>
      <c r="J3896" s="2" t="s">
        <v>3460</v>
      </c>
      <c r="K3896" s="2" t="s">
        <v>2392</v>
      </c>
      <c r="L3896" s="2" t="s">
        <v>3043</v>
      </c>
      <c r="M3896" s="1">
        <v>1</v>
      </c>
      <c r="N3896" s="33"/>
      <c r="O3896" s="80">
        <f>MATCH(C3896,大汇总!$A$2:$A$6000,0)</f>
        <v>1756</v>
      </c>
      <c r="P3896">
        <f t="shared" ca="1" si="182"/>
        <v>0.87265556125327404</v>
      </c>
    </row>
    <row r="3897" spans="1:16" ht="70.150000000000006" hidden="1" customHeight="1">
      <c r="A3897" s="80" t="s">
        <v>16120</v>
      </c>
      <c r="B3897" s="54">
        <v>774</v>
      </c>
      <c r="C3897" s="2" t="s">
        <v>15199</v>
      </c>
      <c r="D3897" s="1" t="s">
        <v>15437</v>
      </c>
      <c r="E3897" s="9" t="str">
        <f t="shared" si="180"/>
        <v/>
      </c>
      <c r="G3897" s="9" t="s">
        <v>17857</v>
      </c>
      <c r="H3897" s="9"/>
      <c r="I3897" s="17" t="str">
        <f t="shared" si="181"/>
        <v/>
      </c>
      <c r="J3897" s="2" t="s">
        <v>14413</v>
      </c>
      <c r="K3897" s="2" t="s">
        <v>14414</v>
      </c>
      <c r="L3897" s="2" t="s">
        <v>14415</v>
      </c>
      <c r="M3897" s="17">
        <v>2</v>
      </c>
      <c r="N3897" s="25"/>
      <c r="O3897" s="80">
        <f>MATCH(C3897,大汇总!$A$2:$A$6000,0)</f>
        <v>4502</v>
      </c>
      <c r="P3897">
        <f t="shared" ca="1" si="182"/>
        <v>9.27700008923249E-3</v>
      </c>
    </row>
    <row r="3898" spans="1:16" ht="70.150000000000006" hidden="1" customHeight="1">
      <c r="A3898" s="80" t="s">
        <v>16115</v>
      </c>
      <c r="B3898" s="1">
        <v>775</v>
      </c>
      <c r="C3898" s="2" t="s">
        <v>6014</v>
      </c>
      <c r="D3898" s="1" t="s">
        <v>6015</v>
      </c>
      <c r="E3898" s="1" t="str">
        <f t="shared" si="180"/>
        <v/>
      </c>
      <c r="G3898" s="1"/>
      <c r="H3898" s="9">
        <v>1</v>
      </c>
      <c r="I3898" s="17" t="str">
        <f t="shared" si="181"/>
        <v>√</v>
      </c>
      <c r="J3898" s="2" t="s">
        <v>6015</v>
      </c>
      <c r="K3898" s="2" t="s">
        <v>6016</v>
      </c>
      <c r="L3898" s="2" t="s">
        <v>6017</v>
      </c>
      <c r="M3898" s="17">
        <v>1</v>
      </c>
      <c r="N3898" s="24"/>
      <c r="O3898" s="80">
        <f>MATCH(C3898,大汇总!$A$2:$A$6000,0)</f>
        <v>1632</v>
      </c>
      <c r="P3898">
        <f t="shared" ca="1" si="182"/>
        <v>0.50886884253896802</v>
      </c>
    </row>
    <row r="3899" spans="1:16" ht="70.150000000000006" hidden="1" customHeight="1">
      <c r="A3899" s="80" t="s">
        <v>16116</v>
      </c>
      <c r="B3899" s="1">
        <v>775</v>
      </c>
      <c r="C3899" s="115" t="s">
        <v>8339</v>
      </c>
      <c r="D3899" s="1">
        <v>0.96700000000000008</v>
      </c>
      <c r="E3899" s="1" t="str">
        <f t="shared" si="180"/>
        <v/>
      </c>
      <c r="G3899" s="116" t="s">
        <v>17860</v>
      </c>
      <c r="H3899" s="116"/>
      <c r="I3899" s="114" t="str">
        <f t="shared" si="181"/>
        <v/>
      </c>
      <c r="J3899" s="115">
        <v>0.96599999999999997</v>
      </c>
      <c r="K3899" s="115">
        <v>0.95900000000000007</v>
      </c>
      <c r="L3899" s="115">
        <v>0.96700000000000008</v>
      </c>
      <c r="M3899" s="17">
        <v>3</v>
      </c>
      <c r="N3899" s="38"/>
      <c r="O3899" s="80">
        <f>MATCH(C3899,大汇总!$A$2:$A$6000,0)</f>
        <v>4439</v>
      </c>
      <c r="P3899">
        <f t="shared" ca="1" si="182"/>
        <v>0.42391760583018878</v>
      </c>
    </row>
    <row r="3900" spans="1:16" ht="70.150000000000006" hidden="1" customHeight="1">
      <c r="A3900" s="80" t="s">
        <v>16114</v>
      </c>
      <c r="B3900" s="1">
        <v>775</v>
      </c>
      <c r="C3900" s="35" t="s">
        <v>3461</v>
      </c>
      <c r="D3900" s="1" t="s">
        <v>3462</v>
      </c>
      <c r="E3900" s="1" t="str">
        <f t="shared" si="180"/>
        <v/>
      </c>
      <c r="F3900" s="89" t="s">
        <v>17972</v>
      </c>
      <c r="G3900" s="34" t="s">
        <v>17859</v>
      </c>
      <c r="H3900" s="36">
        <v>2</v>
      </c>
      <c r="I3900" s="34" t="str">
        <f t="shared" si="181"/>
        <v>√</v>
      </c>
      <c r="J3900" s="35" t="s">
        <v>3463</v>
      </c>
      <c r="K3900" s="35" t="s">
        <v>3462</v>
      </c>
      <c r="L3900" s="35" t="s">
        <v>3464</v>
      </c>
      <c r="M3900" s="1">
        <v>2</v>
      </c>
      <c r="N3900" s="33"/>
      <c r="O3900" s="80">
        <f>MATCH(C3900,大汇总!$A$2:$A$6000,0)</f>
        <v>4657</v>
      </c>
      <c r="P3900">
        <f t="shared" ca="1" si="182"/>
        <v>0.29306839694117626</v>
      </c>
    </row>
    <row r="3901" spans="1:16" ht="70.150000000000006" hidden="1" customHeight="1">
      <c r="A3901" s="80" t="s">
        <v>16120</v>
      </c>
      <c r="B3901" s="54">
        <v>775</v>
      </c>
      <c r="C3901" s="2" t="s">
        <v>14416</v>
      </c>
      <c r="D3901" s="1" t="s">
        <v>15438</v>
      </c>
      <c r="E3901" s="9" t="str">
        <f t="shared" si="180"/>
        <v/>
      </c>
      <c r="G3901" s="9" t="s">
        <v>17857</v>
      </c>
      <c r="H3901" s="9"/>
      <c r="I3901" s="17" t="str">
        <f t="shared" si="181"/>
        <v/>
      </c>
      <c r="J3901" s="2" t="s">
        <v>14417</v>
      </c>
      <c r="K3901" s="2" t="s">
        <v>14418</v>
      </c>
      <c r="L3901" s="2" t="s">
        <v>14419</v>
      </c>
      <c r="M3901" s="17">
        <v>3</v>
      </c>
      <c r="N3901" s="25"/>
      <c r="O3901" s="80">
        <f>MATCH(C3901,大汇总!$A$2:$A$6000,0)</f>
        <v>173</v>
      </c>
      <c r="P3901">
        <f t="shared" ca="1" si="182"/>
        <v>0.69496956110875407</v>
      </c>
    </row>
    <row r="3902" spans="1:16" ht="70.150000000000006" hidden="1" customHeight="1">
      <c r="A3902" s="80" t="s">
        <v>16115</v>
      </c>
      <c r="B3902" s="1">
        <v>776</v>
      </c>
      <c r="C3902" s="2" t="s">
        <v>6018</v>
      </c>
      <c r="D3902" s="1" t="s">
        <v>6019</v>
      </c>
      <c r="E3902" s="1" t="str">
        <f t="shared" si="180"/>
        <v/>
      </c>
      <c r="G3902" s="1"/>
      <c r="H3902" s="9">
        <v>1</v>
      </c>
      <c r="I3902" s="17" t="str">
        <f t="shared" si="181"/>
        <v>√</v>
      </c>
      <c r="J3902" s="2" t="s">
        <v>6019</v>
      </c>
      <c r="K3902" s="2" t="s">
        <v>5961</v>
      </c>
      <c r="L3902" s="2" t="s">
        <v>6020</v>
      </c>
      <c r="M3902" s="17">
        <v>1</v>
      </c>
      <c r="N3902" s="24"/>
      <c r="O3902" s="80">
        <f>MATCH(C3902,大汇总!$A$2:$A$6000,0)</f>
        <v>3194</v>
      </c>
      <c r="P3902">
        <f t="shared" ca="1" si="182"/>
        <v>0.56664338063128639</v>
      </c>
    </row>
    <row r="3903" spans="1:16" ht="70.150000000000006" hidden="1" customHeight="1">
      <c r="A3903" s="80" t="s">
        <v>16116</v>
      </c>
      <c r="B3903" s="1">
        <v>776</v>
      </c>
      <c r="C3903" s="115" t="s">
        <v>8340</v>
      </c>
      <c r="D3903" s="1">
        <v>0.94299999999999995</v>
      </c>
      <c r="E3903" s="1" t="str">
        <f t="shared" si="180"/>
        <v/>
      </c>
      <c r="G3903" s="116" t="s">
        <v>17860</v>
      </c>
      <c r="H3903" s="116"/>
      <c r="I3903" s="114" t="str">
        <f t="shared" si="181"/>
        <v/>
      </c>
      <c r="J3903" s="115">
        <v>0.94299999999999995</v>
      </c>
      <c r="K3903" s="115">
        <v>0.95</v>
      </c>
      <c r="L3903" s="115">
        <v>0.93599999999999994</v>
      </c>
      <c r="M3903" s="17">
        <v>1</v>
      </c>
      <c r="N3903" s="38"/>
      <c r="O3903" s="80">
        <f>MATCH(C3903,大汇总!$A$2:$A$6000,0)</f>
        <v>4438</v>
      </c>
      <c r="P3903">
        <f t="shared" ca="1" si="182"/>
        <v>0.37881192402695596</v>
      </c>
    </row>
    <row r="3904" spans="1:16" ht="70.150000000000006" hidden="1" customHeight="1">
      <c r="A3904" s="80" t="s">
        <v>16114</v>
      </c>
      <c r="B3904" s="1">
        <v>776</v>
      </c>
      <c r="C3904" s="2" t="s">
        <v>3465</v>
      </c>
      <c r="D3904" s="1" t="s">
        <v>3410</v>
      </c>
      <c r="E3904" s="1" t="str">
        <f t="shared" si="180"/>
        <v/>
      </c>
      <c r="F3904" s="80" t="s">
        <v>29458</v>
      </c>
      <c r="G3904" s="1"/>
      <c r="H3904" s="9">
        <v>3</v>
      </c>
      <c r="I3904" s="1" t="str">
        <f t="shared" si="181"/>
        <v>√</v>
      </c>
      <c r="J3904" s="2" t="s">
        <v>3411</v>
      </c>
      <c r="K3904" s="2" t="s">
        <v>3412</v>
      </c>
      <c r="L3904" s="2" t="s">
        <v>3410</v>
      </c>
      <c r="M3904" s="1">
        <v>3</v>
      </c>
      <c r="N3904" s="33"/>
      <c r="O3904" s="80">
        <f>MATCH(C3904,大汇总!$A$2:$A$6000,0)</f>
        <v>3835</v>
      </c>
      <c r="P3904">
        <f t="shared" ca="1" si="182"/>
        <v>0.26470902182793943</v>
      </c>
    </row>
    <row r="3905" spans="1:16" ht="70.150000000000006" hidden="1" customHeight="1">
      <c r="A3905" s="80" t="s">
        <v>16120</v>
      </c>
      <c r="B3905" s="54">
        <v>776</v>
      </c>
      <c r="C3905" s="2" t="s">
        <v>15200</v>
      </c>
      <c r="D3905" s="1" t="s">
        <v>15439</v>
      </c>
      <c r="E3905" s="9" t="str">
        <f t="shared" si="180"/>
        <v/>
      </c>
      <c r="G3905" s="9" t="s">
        <v>17857</v>
      </c>
      <c r="H3905" s="9"/>
      <c r="I3905" s="17" t="str">
        <f t="shared" si="181"/>
        <v/>
      </c>
      <c r="J3905" s="2" t="s">
        <v>14420</v>
      </c>
      <c r="K3905" s="2" t="s">
        <v>14421</v>
      </c>
      <c r="L3905" s="2" t="s">
        <v>14422</v>
      </c>
      <c r="M3905" s="17">
        <v>3</v>
      </c>
      <c r="N3905" s="25"/>
      <c r="O3905" s="80">
        <f>MATCH(C3905,大汇总!$A$2:$A$6000,0)</f>
        <v>4508</v>
      </c>
      <c r="P3905">
        <f t="shared" ca="1" si="182"/>
        <v>0.83628409724375674</v>
      </c>
    </row>
    <row r="3906" spans="1:16" ht="70.150000000000006" hidden="1" customHeight="1">
      <c r="A3906" s="80" t="s">
        <v>16115</v>
      </c>
      <c r="B3906" s="1">
        <v>777</v>
      </c>
      <c r="C3906" s="2" t="s">
        <v>6021</v>
      </c>
      <c r="D3906" s="1" t="s">
        <v>6016</v>
      </c>
      <c r="E3906" s="1" t="str">
        <f t="shared" ref="E3906:E3969" si="183">IF(I3906="×",IF(M3906=1,J3906,IF(M3906=2,K3906,IF(M3906=3,L3906,""))),"")</f>
        <v/>
      </c>
      <c r="F3906" s="80" t="s">
        <v>17957</v>
      </c>
      <c r="G3906" s="1"/>
      <c r="H3906" s="9">
        <v>2</v>
      </c>
      <c r="I3906" s="17" t="str">
        <f t="shared" ref="I3906:I3969" si="184">IF(H3906="","",IF(H3906=M3906,"√","×"))</f>
        <v>√</v>
      </c>
      <c r="J3906" s="2" t="s">
        <v>6015</v>
      </c>
      <c r="K3906" s="2" t="s">
        <v>6016</v>
      </c>
      <c r="L3906" s="2" t="s">
        <v>6017</v>
      </c>
      <c r="M3906" s="17">
        <v>2</v>
      </c>
      <c r="N3906" s="24"/>
      <c r="O3906" s="80">
        <f>MATCH(C3906,大汇总!$A$2:$A$6000,0)</f>
        <v>1631</v>
      </c>
      <c r="P3906">
        <f t="shared" ref="P3906:P3969" ca="1" si="185">RAND()</f>
        <v>0.81536816956627378</v>
      </c>
    </row>
    <row r="3907" spans="1:16" ht="70.150000000000006" hidden="1" customHeight="1">
      <c r="A3907" s="80" t="s">
        <v>16116</v>
      </c>
      <c r="B3907" s="1">
        <v>777</v>
      </c>
      <c r="C3907" s="115" t="s">
        <v>8341</v>
      </c>
      <c r="D3907" s="1">
        <v>0.95799999999999996</v>
      </c>
      <c r="E3907" s="1" t="str">
        <f t="shared" si="183"/>
        <v/>
      </c>
      <c r="G3907" s="116" t="s">
        <v>17860</v>
      </c>
      <c r="H3907" s="116"/>
      <c r="I3907" s="114" t="str">
        <f t="shared" si="184"/>
        <v/>
      </c>
      <c r="J3907" s="115">
        <v>0.95799999999999996</v>
      </c>
      <c r="K3907" s="115">
        <v>0.95499999999999996</v>
      </c>
      <c r="L3907" s="115">
        <v>0.96099999999999997</v>
      </c>
      <c r="M3907" s="17">
        <v>1</v>
      </c>
      <c r="N3907" s="38"/>
      <c r="O3907" s="80">
        <f>MATCH(C3907,大汇总!$A$2:$A$6000,0)</f>
        <v>4440</v>
      </c>
      <c r="P3907">
        <f t="shared" ca="1" si="185"/>
        <v>0.63245423701294323</v>
      </c>
    </row>
    <row r="3908" spans="1:16" ht="70.150000000000006" hidden="1" customHeight="1">
      <c r="A3908" s="80" t="s">
        <v>16114</v>
      </c>
      <c r="B3908" s="1">
        <v>777</v>
      </c>
      <c r="C3908" s="2" t="s">
        <v>3466</v>
      </c>
      <c r="D3908" s="1" t="s">
        <v>3467</v>
      </c>
      <c r="E3908" s="1" t="str">
        <f t="shared" si="183"/>
        <v/>
      </c>
      <c r="G3908" s="1"/>
      <c r="H3908" s="9"/>
      <c r="I3908" s="1" t="str">
        <f t="shared" si="184"/>
        <v/>
      </c>
      <c r="J3908" s="2" t="s">
        <v>3469</v>
      </c>
      <c r="K3908" s="2" t="s">
        <v>3468</v>
      </c>
      <c r="L3908" s="2" t="s">
        <v>3467</v>
      </c>
      <c r="M3908" s="1">
        <v>3</v>
      </c>
      <c r="N3908" s="33"/>
      <c r="O3908" s="80">
        <f>MATCH(C3908,大汇总!$A$2:$A$6000,0)</f>
        <v>3379</v>
      </c>
      <c r="P3908">
        <f t="shared" ca="1" si="185"/>
        <v>0.66656367050521947</v>
      </c>
    </row>
    <row r="3909" spans="1:16" ht="70.150000000000006" hidden="1" customHeight="1">
      <c r="A3909" s="80" t="s">
        <v>16120</v>
      </c>
      <c r="B3909" s="1">
        <v>777</v>
      </c>
      <c r="C3909" s="2" t="s">
        <v>14423</v>
      </c>
      <c r="D3909" s="1" t="s">
        <v>14424</v>
      </c>
      <c r="E3909" s="9" t="str">
        <f t="shared" si="183"/>
        <v/>
      </c>
      <c r="G3909" s="9"/>
      <c r="H3909" s="9"/>
      <c r="I3909" s="17" t="str">
        <f t="shared" si="184"/>
        <v/>
      </c>
      <c r="J3909" s="2" t="s">
        <v>14424</v>
      </c>
      <c r="K3909" s="2" t="s">
        <v>14425</v>
      </c>
      <c r="L3909" s="2" t="s">
        <v>14426</v>
      </c>
      <c r="M3909" s="17">
        <v>1</v>
      </c>
      <c r="N3909" s="25"/>
      <c r="O3909" s="80">
        <f>MATCH(C3909,大汇总!$A$2:$A$6000,0)</f>
        <v>744</v>
      </c>
      <c r="P3909">
        <f t="shared" ca="1" si="185"/>
        <v>0.56969979838441598</v>
      </c>
    </row>
    <row r="3910" spans="1:16" ht="70.150000000000006" hidden="1" customHeight="1">
      <c r="A3910" s="80" t="s">
        <v>16115</v>
      </c>
      <c r="B3910" s="1">
        <v>778</v>
      </c>
      <c r="C3910" s="2" t="s">
        <v>6022</v>
      </c>
      <c r="D3910" s="1" t="s">
        <v>6017</v>
      </c>
      <c r="E3910" s="1" t="str">
        <f t="shared" si="183"/>
        <v/>
      </c>
      <c r="F3910" s="80" t="s">
        <v>17957</v>
      </c>
      <c r="G3910" s="1"/>
      <c r="H3910" s="9">
        <v>3</v>
      </c>
      <c r="I3910" s="17" t="str">
        <f t="shared" si="184"/>
        <v>√</v>
      </c>
      <c r="J3910" s="2" t="s">
        <v>6015</v>
      </c>
      <c r="K3910" s="2" t="s">
        <v>6016</v>
      </c>
      <c r="L3910" s="2" t="s">
        <v>6017</v>
      </c>
      <c r="M3910" s="17">
        <v>3</v>
      </c>
      <c r="N3910" s="24"/>
      <c r="O3910" s="80">
        <f>MATCH(C3910,大汇总!$A$2:$A$6000,0)</f>
        <v>1626</v>
      </c>
      <c r="P3910">
        <f t="shared" ca="1" si="185"/>
        <v>0.49252420425947863</v>
      </c>
    </row>
    <row r="3911" spans="1:16" ht="70.150000000000006" hidden="1" customHeight="1">
      <c r="A3911" s="80" t="s">
        <v>16116</v>
      </c>
      <c r="B3911" s="1">
        <v>778</v>
      </c>
      <c r="C3911" s="115" t="s">
        <v>8342</v>
      </c>
      <c r="D3911" s="1">
        <v>0.96099999999999997</v>
      </c>
      <c r="E3911" s="1" t="str">
        <f t="shared" si="183"/>
        <v/>
      </c>
      <c r="G3911" s="116" t="s">
        <v>17860</v>
      </c>
      <c r="H3911" s="116"/>
      <c r="I3911" s="114" t="str">
        <f t="shared" si="184"/>
        <v/>
      </c>
      <c r="J3911" s="115">
        <v>0.96599999999999997</v>
      </c>
      <c r="K3911" s="115">
        <v>0.95799999999999996</v>
      </c>
      <c r="L3911" s="115">
        <v>0.96099999999999997</v>
      </c>
      <c r="M3911" s="17">
        <v>3</v>
      </c>
      <c r="N3911" s="38"/>
      <c r="O3911" s="80">
        <f>MATCH(C3911,大汇总!$A$2:$A$6000,0)</f>
        <v>4442</v>
      </c>
      <c r="P3911">
        <f t="shared" ca="1" si="185"/>
        <v>0.74167313064364271</v>
      </c>
    </row>
    <row r="3912" spans="1:16" ht="70.150000000000006" hidden="1" customHeight="1">
      <c r="A3912" s="80" t="s">
        <v>16114</v>
      </c>
      <c r="B3912" s="1">
        <v>778</v>
      </c>
      <c r="C3912" s="2" t="s">
        <v>3470</v>
      </c>
      <c r="D3912" s="1" t="s">
        <v>3471</v>
      </c>
      <c r="E3912" s="1" t="str">
        <f t="shared" si="183"/>
        <v/>
      </c>
      <c r="F3912" s="80" t="s">
        <v>29458</v>
      </c>
      <c r="G3912" s="1" t="s">
        <v>17860</v>
      </c>
      <c r="H3912" s="9">
        <v>1</v>
      </c>
      <c r="I3912" s="1" t="str">
        <f t="shared" si="184"/>
        <v>√</v>
      </c>
      <c r="J3912" s="2" t="s">
        <v>3471</v>
      </c>
      <c r="K3912" s="2" t="s">
        <v>3472</v>
      </c>
      <c r="L3912" s="2" t="s">
        <v>3473</v>
      </c>
      <c r="M3912" s="1">
        <v>1</v>
      </c>
      <c r="N3912" s="33"/>
      <c r="O3912" s="80">
        <f>MATCH(C3912,大汇总!$A$2:$A$6000,0)</f>
        <v>1025</v>
      </c>
      <c r="P3912">
        <f t="shared" ca="1" si="185"/>
        <v>0.87653443242591567</v>
      </c>
    </row>
    <row r="3913" spans="1:16" ht="70.150000000000006" hidden="1" customHeight="1">
      <c r="A3913" s="80" t="s">
        <v>16120</v>
      </c>
      <c r="B3913" s="1">
        <v>778</v>
      </c>
      <c r="C3913" s="2" t="s">
        <v>14427</v>
      </c>
      <c r="D3913" s="1" t="s">
        <v>14428</v>
      </c>
      <c r="E3913" s="9" t="str">
        <f t="shared" si="183"/>
        <v/>
      </c>
      <c r="G3913" s="9"/>
      <c r="H3913" s="9">
        <v>2</v>
      </c>
      <c r="I3913" s="17" t="str">
        <f t="shared" si="184"/>
        <v>√</v>
      </c>
      <c r="J3913" s="2" t="s">
        <v>14429</v>
      </c>
      <c r="K3913" s="2" t="s">
        <v>14428</v>
      </c>
      <c r="L3913" s="2" t="s">
        <v>14430</v>
      </c>
      <c r="M3913" s="17">
        <v>2</v>
      </c>
      <c r="N3913" s="25"/>
      <c r="O3913" s="80">
        <f>MATCH(C3913,大汇总!$A$2:$A$6000,0)</f>
        <v>3974</v>
      </c>
      <c r="P3913">
        <f t="shared" ca="1" si="185"/>
        <v>0.30952219681188464</v>
      </c>
    </row>
    <row r="3914" spans="1:16" ht="70.150000000000006" hidden="1" customHeight="1">
      <c r="A3914" s="80" t="s">
        <v>16115</v>
      </c>
      <c r="B3914" s="1">
        <v>779</v>
      </c>
      <c r="C3914" s="2" t="s">
        <v>6023</v>
      </c>
      <c r="D3914" s="1" t="s">
        <v>6024</v>
      </c>
      <c r="E3914" s="1" t="str">
        <f t="shared" si="183"/>
        <v/>
      </c>
      <c r="F3914" s="80" t="s">
        <v>17957</v>
      </c>
      <c r="G3914" s="1"/>
      <c r="H3914" s="9">
        <v>2</v>
      </c>
      <c r="I3914" s="17" t="str">
        <f t="shared" si="184"/>
        <v>√</v>
      </c>
      <c r="J3914" s="2" t="s">
        <v>6017</v>
      </c>
      <c r="K3914" s="2" t="s">
        <v>6024</v>
      </c>
      <c r="L3914" s="2" t="s">
        <v>6015</v>
      </c>
      <c r="M3914" s="17">
        <v>2</v>
      </c>
      <c r="N3914" s="24"/>
      <c r="O3914" s="80">
        <f>MATCH(C3914,大汇总!$A$2:$A$6000,0)</f>
        <v>1625</v>
      </c>
      <c r="P3914">
        <f t="shared" ca="1" si="185"/>
        <v>0.43100124676581775</v>
      </c>
    </row>
    <row r="3915" spans="1:16" ht="70.150000000000006" hidden="1" customHeight="1">
      <c r="A3915" s="80" t="s">
        <v>16116</v>
      </c>
      <c r="B3915" s="1">
        <v>779</v>
      </c>
      <c r="C3915" s="115" t="s">
        <v>8343</v>
      </c>
      <c r="D3915" s="1">
        <v>0.91099999999999992</v>
      </c>
      <c r="E3915" s="1" t="str">
        <f t="shared" si="183"/>
        <v/>
      </c>
      <c r="G3915" s="116" t="s">
        <v>17860</v>
      </c>
      <c r="H3915" s="116">
        <v>1</v>
      </c>
      <c r="I3915" s="114" t="str">
        <f t="shared" si="184"/>
        <v>√</v>
      </c>
      <c r="J3915" s="115">
        <v>0.91099999999999992</v>
      </c>
      <c r="K3915" s="115">
        <v>0.90400000000000003</v>
      </c>
      <c r="L3915" s="115">
        <v>0.90099999999999991</v>
      </c>
      <c r="M3915" s="17">
        <v>1</v>
      </c>
      <c r="N3915" s="38"/>
      <c r="O3915" s="80">
        <f>MATCH(C3915,大汇总!$A$2:$A$6000,0)</f>
        <v>4326</v>
      </c>
      <c r="P3915">
        <f t="shared" ca="1" si="185"/>
        <v>0.79840642148658536</v>
      </c>
    </row>
    <row r="3916" spans="1:16" ht="70.150000000000006" hidden="1" customHeight="1">
      <c r="A3916" s="80" t="s">
        <v>16114</v>
      </c>
      <c r="B3916" s="1">
        <v>779</v>
      </c>
      <c r="C3916" s="2" t="s">
        <v>3474</v>
      </c>
      <c r="D3916" s="1" t="s">
        <v>3473</v>
      </c>
      <c r="E3916" s="1" t="str">
        <f t="shared" si="183"/>
        <v/>
      </c>
      <c r="G3916" s="1" t="s">
        <v>17860</v>
      </c>
      <c r="H3916" s="9"/>
      <c r="I3916" s="1" t="str">
        <f t="shared" si="184"/>
        <v/>
      </c>
      <c r="J3916" s="2" t="s">
        <v>3347</v>
      </c>
      <c r="K3916" s="2" t="s">
        <v>3473</v>
      </c>
      <c r="L3916" s="2" t="s">
        <v>2360</v>
      </c>
      <c r="M3916" s="1">
        <v>2</v>
      </c>
      <c r="N3916" s="33"/>
      <c r="O3916" s="80">
        <f>MATCH(C3916,大汇总!$A$2:$A$6000,0)</f>
        <v>1026</v>
      </c>
      <c r="P3916">
        <f t="shared" ca="1" si="185"/>
        <v>0.44608650351133705</v>
      </c>
    </row>
    <row r="3917" spans="1:16" ht="70.150000000000006" hidden="1" customHeight="1">
      <c r="A3917" s="80" t="s">
        <v>16120</v>
      </c>
      <c r="B3917" s="1">
        <v>779</v>
      </c>
      <c r="C3917" s="2" t="s">
        <v>14431</v>
      </c>
      <c r="D3917" s="1" t="s">
        <v>14432</v>
      </c>
      <c r="E3917" s="9" t="str">
        <f t="shared" si="183"/>
        <v/>
      </c>
      <c r="G3917" s="9"/>
      <c r="H3917" s="9">
        <v>2</v>
      </c>
      <c r="I3917" s="17" t="str">
        <f t="shared" si="184"/>
        <v>√</v>
      </c>
      <c r="J3917" s="2" t="s">
        <v>14433</v>
      </c>
      <c r="K3917" s="2" t="s">
        <v>14432</v>
      </c>
      <c r="L3917" s="2" t="s">
        <v>14430</v>
      </c>
      <c r="M3917" s="17">
        <v>2</v>
      </c>
      <c r="N3917" s="25"/>
      <c r="O3917" s="80">
        <f>MATCH(C3917,大汇总!$A$2:$A$6000,0)</f>
        <v>3975</v>
      </c>
      <c r="P3917">
        <f t="shared" ca="1" si="185"/>
        <v>9.6541609555179653E-3</v>
      </c>
    </row>
    <row r="3918" spans="1:16" ht="70.150000000000006" hidden="1" customHeight="1">
      <c r="A3918" s="80" t="s">
        <v>16115</v>
      </c>
      <c r="B3918" s="1">
        <v>780</v>
      </c>
      <c r="C3918" s="2" t="s">
        <v>6025</v>
      </c>
      <c r="D3918" s="1" t="s">
        <v>6019</v>
      </c>
      <c r="E3918" s="1" t="str">
        <f t="shared" si="183"/>
        <v/>
      </c>
      <c r="F3918" s="80" t="s">
        <v>17957</v>
      </c>
      <c r="G3918" s="1"/>
      <c r="H3918" s="9">
        <v>1</v>
      </c>
      <c r="I3918" s="17" t="str">
        <f t="shared" si="184"/>
        <v>√</v>
      </c>
      <c r="J3918" s="2" t="s">
        <v>6019</v>
      </c>
      <c r="K3918" s="2" t="s">
        <v>5961</v>
      </c>
      <c r="L3918" s="2" t="s">
        <v>6020</v>
      </c>
      <c r="M3918" s="17">
        <v>1</v>
      </c>
      <c r="N3918" s="24"/>
      <c r="O3918" s="80" t="e">
        <f>MATCH(C3918,大汇总!$A$2:$A$6000,0)</f>
        <v>#N/A</v>
      </c>
      <c r="P3918">
        <f t="shared" ca="1" si="185"/>
        <v>5.0936517515372981E-2</v>
      </c>
    </row>
    <row r="3919" spans="1:16" ht="70.150000000000006" hidden="1" customHeight="1">
      <c r="A3919" s="80" t="s">
        <v>16116</v>
      </c>
      <c r="B3919" s="1">
        <v>780</v>
      </c>
      <c r="C3919" s="115" t="s">
        <v>8344</v>
      </c>
      <c r="D3919" s="1">
        <v>0.95200000000000007</v>
      </c>
      <c r="E3919" s="1" t="str">
        <f t="shared" si="183"/>
        <v/>
      </c>
      <c r="G3919" s="116" t="s">
        <v>17860</v>
      </c>
      <c r="H3919" s="116">
        <v>3</v>
      </c>
      <c r="I3919" s="114" t="str">
        <f t="shared" si="184"/>
        <v>√</v>
      </c>
      <c r="J3919" s="115">
        <v>0.92799999999999994</v>
      </c>
      <c r="K3919" s="115">
        <v>0.95900000000000007</v>
      </c>
      <c r="L3919" s="115">
        <v>0.95200000000000007</v>
      </c>
      <c r="M3919" s="17">
        <v>3</v>
      </c>
      <c r="N3919" s="38"/>
      <c r="O3919" s="80">
        <f>MATCH(C3919,大汇总!$A$2:$A$6000,0)</f>
        <v>4327</v>
      </c>
      <c r="P3919">
        <f t="shared" ca="1" si="185"/>
        <v>0.32184375287215305</v>
      </c>
    </row>
    <row r="3920" spans="1:16" ht="70.150000000000006" hidden="1" customHeight="1">
      <c r="A3920" s="80" t="s">
        <v>16114</v>
      </c>
      <c r="B3920" s="1">
        <v>780</v>
      </c>
      <c r="C3920" s="2" t="s">
        <v>3475</v>
      </c>
      <c r="D3920" s="1" t="s">
        <v>3476</v>
      </c>
      <c r="E3920" s="1" t="str">
        <f t="shared" si="183"/>
        <v/>
      </c>
      <c r="G3920" s="1"/>
      <c r="H3920" s="9"/>
      <c r="I3920" s="1" t="str">
        <f t="shared" si="184"/>
        <v/>
      </c>
      <c r="J3920" s="2" t="s">
        <v>3476</v>
      </c>
      <c r="K3920" s="2" t="s">
        <v>3477</v>
      </c>
      <c r="L3920" s="2" t="s">
        <v>3478</v>
      </c>
      <c r="M3920" s="1">
        <v>1</v>
      </c>
      <c r="N3920" s="33"/>
      <c r="O3920" s="80">
        <f>MATCH(C3920,大汇总!$A$2:$A$6000,0)</f>
        <v>5009</v>
      </c>
      <c r="P3920">
        <f t="shared" ca="1" si="185"/>
        <v>0.11732491032793668</v>
      </c>
    </row>
    <row r="3921" spans="1:16" ht="70.150000000000006" hidden="1" customHeight="1">
      <c r="A3921" s="80" t="s">
        <v>16120</v>
      </c>
      <c r="B3921" s="1">
        <v>780</v>
      </c>
      <c r="C3921" s="2" t="s">
        <v>14434</v>
      </c>
      <c r="D3921" s="1" t="s">
        <v>14435</v>
      </c>
      <c r="E3921" s="9" t="str">
        <f t="shared" si="183"/>
        <v/>
      </c>
      <c r="G3921" s="9"/>
      <c r="H3921" s="9">
        <v>1</v>
      </c>
      <c r="I3921" s="17" t="str">
        <f t="shared" si="184"/>
        <v>√</v>
      </c>
      <c r="J3921" s="2" t="s">
        <v>14435</v>
      </c>
      <c r="K3921" s="2" t="s">
        <v>14437</v>
      </c>
      <c r="L3921" s="2" t="s">
        <v>14436</v>
      </c>
      <c r="M3921" s="17">
        <v>1</v>
      </c>
      <c r="N3921" s="25"/>
      <c r="O3921" s="80">
        <f>MATCH(C3921,大汇总!$A$2:$A$6000,0)</f>
        <v>743</v>
      </c>
      <c r="P3921">
        <f t="shared" ca="1" si="185"/>
        <v>0.88161798503421984</v>
      </c>
    </row>
    <row r="3922" spans="1:16" ht="70.150000000000006" hidden="1" customHeight="1">
      <c r="A3922" s="80" t="s">
        <v>16115</v>
      </c>
      <c r="B3922" s="1">
        <v>781</v>
      </c>
      <c r="C3922" s="2" t="s">
        <v>6026</v>
      </c>
      <c r="D3922" s="1" t="s">
        <v>6027</v>
      </c>
      <c r="E3922" s="1" t="str">
        <f t="shared" si="183"/>
        <v/>
      </c>
      <c r="F3922" s="80" t="s">
        <v>17957</v>
      </c>
      <c r="G3922" s="1"/>
      <c r="H3922" s="9">
        <v>3</v>
      </c>
      <c r="I3922" s="17" t="str">
        <f t="shared" si="184"/>
        <v>√</v>
      </c>
      <c r="J3922" s="2" t="s">
        <v>6029</v>
      </c>
      <c r="K3922" s="2" t="s">
        <v>6028</v>
      </c>
      <c r="L3922" s="2" t="s">
        <v>6027</v>
      </c>
      <c r="M3922" s="17">
        <v>3</v>
      </c>
      <c r="N3922" s="24"/>
      <c r="O3922" s="80">
        <f>MATCH(C3922,大汇总!$A$2:$A$6000,0)</f>
        <v>826</v>
      </c>
      <c r="P3922">
        <f t="shared" ca="1" si="185"/>
        <v>0.28057113052236371</v>
      </c>
    </row>
    <row r="3923" spans="1:16" ht="70.150000000000006" hidden="1" customHeight="1">
      <c r="A3923" s="80" t="s">
        <v>16116</v>
      </c>
      <c r="B3923" s="1">
        <v>781</v>
      </c>
      <c r="C3923" s="115" t="s">
        <v>8345</v>
      </c>
      <c r="D3923" s="1">
        <v>0.96400000000000008</v>
      </c>
      <c r="E3923" s="1" t="str">
        <f t="shared" si="183"/>
        <v/>
      </c>
      <c r="G3923" s="116" t="s">
        <v>17860</v>
      </c>
      <c r="H3923" s="116">
        <v>1</v>
      </c>
      <c r="I3923" s="114" t="str">
        <f t="shared" si="184"/>
        <v>√</v>
      </c>
      <c r="J3923" s="115">
        <v>0.96400000000000008</v>
      </c>
      <c r="K3923" s="115">
        <v>0.96599999999999997</v>
      </c>
      <c r="L3923" s="115">
        <v>0.97099999999999997</v>
      </c>
      <c r="M3923" s="17">
        <v>1</v>
      </c>
      <c r="N3923" s="38"/>
      <c r="O3923" s="80">
        <f>MATCH(C3923,大汇总!$A$2:$A$6000,0)</f>
        <v>4330</v>
      </c>
      <c r="P3923">
        <f t="shared" ca="1" si="185"/>
        <v>0.28209163163027706</v>
      </c>
    </row>
    <row r="3924" spans="1:16" ht="70.150000000000006" hidden="1" customHeight="1">
      <c r="A3924" s="80" t="s">
        <v>16114</v>
      </c>
      <c r="B3924" s="1">
        <v>781</v>
      </c>
      <c r="C3924" s="2" t="s">
        <v>3479</v>
      </c>
      <c r="D3924" s="1" t="s">
        <v>3480</v>
      </c>
      <c r="E3924" s="1" t="str">
        <f t="shared" si="183"/>
        <v/>
      </c>
      <c r="G3924" s="1"/>
      <c r="H3924" s="9"/>
      <c r="I3924" s="1" t="str">
        <f t="shared" si="184"/>
        <v/>
      </c>
      <c r="J3924" s="2" t="s">
        <v>3481</v>
      </c>
      <c r="K3924" s="2" t="s">
        <v>3480</v>
      </c>
      <c r="L3924" s="2" t="s">
        <v>2342</v>
      </c>
      <c r="M3924" s="1">
        <v>2</v>
      </c>
      <c r="N3924" s="33"/>
      <c r="O3924" s="80">
        <f>MATCH(C3924,大汇总!$A$2:$A$6000,0)</f>
        <v>3785</v>
      </c>
      <c r="P3924">
        <f t="shared" ca="1" si="185"/>
        <v>0.22543897467152973</v>
      </c>
    </row>
    <row r="3925" spans="1:16" ht="70.150000000000006" hidden="1" customHeight="1">
      <c r="A3925" s="80" t="s">
        <v>16120</v>
      </c>
      <c r="B3925" s="1">
        <v>781</v>
      </c>
      <c r="C3925" s="2" t="s">
        <v>14438</v>
      </c>
      <c r="D3925" s="1" t="s">
        <v>14439</v>
      </c>
      <c r="E3925" s="9" t="str">
        <f t="shared" si="183"/>
        <v/>
      </c>
      <c r="G3925" s="9"/>
      <c r="H3925" s="9">
        <v>3</v>
      </c>
      <c r="I3925" s="17" t="str">
        <f t="shared" si="184"/>
        <v>√</v>
      </c>
      <c r="J3925" s="2" t="s">
        <v>14441</v>
      </c>
      <c r="K3925" s="2" t="s">
        <v>14440</v>
      </c>
      <c r="L3925" s="2" t="s">
        <v>14439</v>
      </c>
      <c r="M3925" s="17">
        <v>3</v>
      </c>
      <c r="N3925" s="25"/>
      <c r="O3925" s="80">
        <f>MATCH(C3925,大汇总!$A$2:$A$6000,0)</f>
        <v>881</v>
      </c>
      <c r="P3925">
        <f t="shared" ca="1" si="185"/>
        <v>0.71390438229797559</v>
      </c>
    </row>
    <row r="3926" spans="1:16" ht="70.150000000000006" hidden="1" customHeight="1">
      <c r="A3926" s="80" t="s">
        <v>16115</v>
      </c>
      <c r="B3926" s="1">
        <v>782</v>
      </c>
      <c r="C3926" s="2" t="s">
        <v>6030</v>
      </c>
      <c r="D3926" s="1" t="s">
        <v>6029</v>
      </c>
      <c r="E3926" s="1" t="str">
        <f t="shared" si="183"/>
        <v/>
      </c>
      <c r="F3926" s="80" t="s">
        <v>17957</v>
      </c>
      <c r="G3926" s="1"/>
      <c r="H3926" s="9">
        <v>3</v>
      </c>
      <c r="I3926" s="17" t="str">
        <f t="shared" si="184"/>
        <v>√</v>
      </c>
      <c r="J3926" s="2" t="s">
        <v>6027</v>
      </c>
      <c r="K3926" s="2" t="s">
        <v>6028</v>
      </c>
      <c r="L3926" s="2" t="s">
        <v>6029</v>
      </c>
      <c r="M3926" s="17">
        <v>3</v>
      </c>
      <c r="N3926" s="24"/>
      <c r="O3926" s="80">
        <f>MATCH(C3926,大汇总!$A$2:$A$6000,0)</f>
        <v>825</v>
      </c>
      <c r="P3926">
        <f t="shared" ca="1" si="185"/>
        <v>0.78867486771357254</v>
      </c>
    </row>
    <row r="3927" spans="1:16" ht="70.150000000000006" hidden="1" customHeight="1">
      <c r="A3927" s="80" t="s">
        <v>16116</v>
      </c>
      <c r="B3927" s="1">
        <v>782</v>
      </c>
      <c r="C3927" s="28" t="s">
        <v>8346</v>
      </c>
      <c r="D3927" s="1">
        <v>0.97900000000000009</v>
      </c>
      <c r="E3927" s="1" t="str">
        <f t="shared" si="183"/>
        <v/>
      </c>
      <c r="G3927" s="27" t="s">
        <v>17860</v>
      </c>
      <c r="H3927" s="29">
        <v>3</v>
      </c>
      <c r="I3927" s="30" t="str">
        <f t="shared" si="184"/>
        <v>√</v>
      </c>
      <c r="J3927" s="28">
        <v>0.99299999999999999</v>
      </c>
      <c r="K3927" s="28">
        <v>0.98599999999999999</v>
      </c>
      <c r="L3927" s="28">
        <v>0.97900000000000009</v>
      </c>
      <c r="M3927" s="17">
        <v>3</v>
      </c>
      <c r="N3927" s="38"/>
      <c r="O3927" s="80">
        <f>MATCH(C3927,大汇总!$A$2:$A$6000,0)</f>
        <v>147</v>
      </c>
      <c r="P3927">
        <f t="shared" ca="1" si="185"/>
        <v>0.62756163325747494</v>
      </c>
    </row>
    <row r="3928" spans="1:16" ht="70.150000000000006" hidden="1" customHeight="1">
      <c r="A3928" s="80" t="s">
        <v>16114</v>
      </c>
      <c r="B3928" s="1">
        <v>782</v>
      </c>
      <c r="C3928" s="2" t="s">
        <v>3482</v>
      </c>
      <c r="D3928" s="1" t="s">
        <v>3483</v>
      </c>
      <c r="E3928" s="1" t="str">
        <f t="shared" si="183"/>
        <v/>
      </c>
      <c r="G3928" s="1"/>
      <c r="H3928" s="9"/>
      <c r="I3928" s="1" t="str">
        <f t="shared" si="184"/>
        <v/>
      </c>
      <c r="J3928" s="2" t="s">
        <v>3483</v>
      </c>
      <c r="K3928" s="2" t="s">
        <v>3484</v>
      </c>
      <c r="L3928" s="2" t="s">
        <v>3485</v>
      </c>
      <c r="M3928" s="1">
        <v>1</v>
      </c>
      <c r="N3928" s="33"/>
      <c r="O3928" s="80">
        <f>MATCH(C3928,大汇总!$A$2:$A$6000,0)</f>
        <v>891</v>
      </c>
      <c r="P3928">
        <f t="shared" ca="1" si="185"/>
        <v>0.95555191503506276</v>
      </c>
    </row>
    <row r="3929" spans="1:16" ht="70.150000000000006" hidden="1" customHeight="1">
      <c r="A3929" s="80" t="s">
        <v>16115</v>
      </c>
      <c r="B3929" s="1">
        <v>783</v>
      </c>
      <c r="C3929" s="2" t="s">
        <v>6031</v>
      </c>
      <c r="D3929" s="1" t="s">
        <v>3852</v>
      </c>
      <c r="E3929" s="1" t="str">
        <f t="shared" si="183"/>
        <v/>
      </c>
      <c r="F3929" s="80" t="s">
        <v>17957</v>
      </c>
      <c r="G3929" s="1"/>
      <c r="H3929" s="9">
        <v>3</v>
      </c>
      <c r="I3929" s="17" t="str">
        <f t="shared" si="184"/>
        <v>√</v>
      </c>
      <c r="J3929" s="2" t="s">
        <v>3851</v>
      </c>
      <c r="K3929" s="2" t="s">
        <v>3850</v>
      </c>
      <c r="L3929" s="2" t="s">
        <v>3852</v>
      </c>
      <c r="M3929" s="17">
        <v>3</v>
      </c>
      <c r="N3929" s="24"/>
      <c r="O3929" s="80">
        <f>MATCH(C3929,大汇总!$A$2:$A$6000,0)</f>
        <v>823</v>
      </c>
      <c r="P3929">
        <f t="shared" ca="1" si="185"/>
        <v>0.62377905678934731</v>
      </c>
    </row>
    <row r="3930" spans="1:16" ht="70.150000000000006" hidden="1" customHeight="1">
      <c r="A3930" s="80" t="s">
        <v>16116</v>
      </c>
      <c r="B3930" s="1">
        <v>783</v>
      </c>
      <c r="C3930" s="115" t="s">
        <v>8347</v>
      </c>
      <c r="D3930" s="1">
        <v>0.93700000000000006</v>
      </c>
      <c r="E3930" s="1" t="str">
        <f t="shared" si="183"/>
        <v/>
      </c>
      <c r="G3930" s="116" t="s">
        <v>17860</v>
      </c>
      <c r="H3930" s="116">
        <v>1</v>
      </c>
      <c r="I3930" s="114" t="str">
        <f t="shared" si="184"/>
        <v>√</v>
      </c>
      <c r="J3930" s="115">
        <v>0.93700000000000006</v>
      </c>
      <c r="K3930" s="115">
        <v>0.94400000000000006</v>
      </c>
      <c r="L3930" s="115">
        <v>0.91299999999999992</v>
      </c>
      <c r="M3930" s="17">
        <v>1</v>
      </c>
      <c r="N3930" s="38"/>
      <c r="O3930" s="80">
        <f>MATCH(C3930,大汇总!$A$2:$A$6000,0)</f>
        <v>4328</v>
      </c>
      <c r="P3930">
        <f t="shared" ca="1" si="185"/>
        <v>0.65854626873002486</v>
      </c>
    </row>
    <row r="3931" spans="1:16" ht="70.150000000000006" hidden="1" customHeight="1">
      <c r="A3931" s="80" t="s">
        <v>16114</v>
      </c>
      <c r="B3931" s="1">
        <v>783</v>
      </c>
      <c r="C3931" s="2" t="s">
        <v>3486</v>
      </c>
      <c r="D3931" s="1" t="s">
        <v>3487</v>
      </c>
      <c r="E3931" s="1" t="str">
        <f t="shared" si="183"/>
        <v/>
      </c>
      <c r="G3931" s="1"/>
      <c r="H3931" s="9"/>
      <c r="I3931" s="1" t="str">
        <f t="shared" si="184"/>
        <v/>
      </c>
      <c r="J3931" s="2" t="s">
        <v>3488</v>
      </c>
      <c r="K3931" s="2" t="s">
        <v>3487</v>
      </c>
      <c r="L3931" s="2">
        <v>40033</v>
      </c>
      <c r="M3931" s="1">
        <v>2</v>
      </c>
      <c r="N3931" s="33"/>
      <c r="O3931" s="80">
        <f>MATCH(C3931,大汇总!$A$2:$A$6000,0)</f>
        <v>762</v>
      </c>
      <c r="P3931">
        <f t="shared" ca="1" si="185"/>
        <v>0.50376644169795315</v>
      </c>
    </row>
    <row r="3932" spans="1:16" ht="70.150000000000006" hidden="1" customHeight="1">
      <c r="A3932" s="80" t="s">
        <v>16115</v>
      </c>
      <c r="B3932" s="1">
        <v>784</v>
      </c>
      <c r="C3932" s="2" t="s">
        <v>6032</v>
      </c>
      <c r="D3932" s="1" t="s">
        <v>3851</v>
      </c>
      <c r="E3932" s="1" t="str">
        <f t="shared" si="183"/>
        <v/>
      </c>
      <c r="F3932" s="80" t="s">
        <v>17957</v>
      </c>
      <c r="G3932" s="1"/>
      <c r="H3932" s="9">
        <v>3</v>
      </c>
      <c r="I3932" s="17" t="str">
        <f t="shared" si="184"/>
        <v>√</v>
      </c>
      <c r="J3932" s="2" t="s">
        <v>3852</v>
      </c>
      <c r="K3932" s="2" t="s">
        <v>3850</v>
      </c>
      <c r="L3932" s="2" t="s">
        <v>3851</v>
      </c>
      <c r="M3932" s="17">
        <v>3</v>
      </c>
      <c r="N3932" s="24"/>
      <c r="O3932" s="80">
        <f>MATCH(C3932,大汇总!$A$2:$A$6000,0)</f>
        <v>824</v>
      </c>
      <c r="P3932">
        <f t="shared" ca="1" si="185"/>
        <v>0.72265703010920879</v>
      </c>
    </row>
    <row r="3933" spans="1:16" ht="70.150000000000006" hidden="1" customHeight="1">
      <c r="A3933" s="80" t="s">
        <v>16116</v>
      </c>
      <c r="B3933" s="1">
        <v>784</v>
      </c>
      <c r="C3933" s="115" t="s">
        <v>8348</v>
      </c>
      <c r="D3933" s="1" t="s">
        <v>8349</v>
      </c>
      <c r="E3933" s="1" t="str">
        <f t="shared" si="183"/>
        <v/>
      </c>
      <c r="G3933" s="116" t="s">
        <v>17860</v>
      </c>
      <c r="H3933" s="116"/>
      <c r="I3933" s="114" t="str">
        <f t="shared" si="184"/>
        <v/>
      </c>
      <c r="J3933" s="115" t="s">
        <v>8350</v>
      </c>
      <c r="K3933" s="115" t="s">
        <v>8349</v>
      </c>
      <c r="L3933" s="115" t="s">
        <v>8351</v>
      </c>
      <c r="M3933" s="17">
        <v>2</v>
      </c>
      <c r="N3933" s="38"/>
      <c r="O3933" s="80">
        <f>MATCH(C3933,大汇总!$A$2:$A$6000,0)</f>
        <v>4384</v>
      </c>
      <c r="P3933">
        <f t="shared" ca="1" si="185"/>
        <v>0.37021177893145796</v>
      </c>
    </row>
    <row r="3934" spans="1:16" ht="70.150000000000006" hidden="1" customHeight="1">
      <c r="A3934" s="80" t="s">
        <v>16114</v>
      </c>
      <c r="B3934" s="1">
        <v>784</v>
      </c>
      <c r="C3934" s="2" t="s">
        <v>3489</v>
      </c>
      <c r="D3934" s="1">
        <v>0</v>
      </c>
      <c r="E3934" s="1" t="str">
        <f t="shared" si="183"/>
        <v/>
      </c>
      <c r="G3934" s="1"/>
      <c r="H3934" s="9">
        <v>1</v>
      </c>
      <c r="I3934" s="1" t="str">
        <f t="shared" si="184"/>
        <v>√</v>
      </c>
      <c r="J3934" s="2">
        <v>0</v>
      </c>
      <c r="K3934" s="2" t="s">
        <v>3488</v>
      </c>
      <c r="L3934" s="2" t="s">
        <v>3490</v>
      </c>
      <c r="M3934" s="1">
        <v>1</v>
      </c>
      <c r="N3934" s="33"/>
      <c r="O3934" s="80">
        <f>MATCH(C3934,大汇总!$A$2:$A$6000,0)</f>
        <v>886</v>
      </c>
      <c r="P3934">
        <f t="shared" ca="1" si="185"/>
        <v>4.9676891252579902E-2</v>
      </c>
    </row>
    <row r="3935" spans="1:16" ht="70.150000000000006" hidden="1" customHeight="1">
      <c r="A3935" s="80" t="s">
        <v>16120</v>
      </c>
      <c r="B3935" s="1">
        <v>784</v>
      </c>
      <c r="C3935" s="2" t="s">
        <v>14442</v>
      </c>
      <c r="D3935" s="1" t="s">
        <v>14443</v>
      </c>
      <c r="E3935" s="9" t="str">
        <f t="shared" si="183"/>
        <v/>
      </c>
      <c r="G3935" s="9"/>
      <c r="H3935" s="9">
        <v>1</v>
      </c>
      <c r="I3935" s="17" t="str">
        <f t="shared" si="184"/>
        <v>√</v>
      </c>
      <c r="J3935" s="2" t="s">
        <v>14443</v>
      </c>
      <c r="K3935" s="2" t="s">
        <v>14444</v>
      </c>
      <c r="L3935" s="2" t="s">
        <v>14445</v>
      </c>
      <c r="M3935" s="17">
        <v>1</v>
      </c>
      <c r="N3935" s="25"/>
      <c r="O3935" s="80">
        <f>MATCH(C3935,大汇总!$A$2:$A$6000,0)</f>
        <v>4098</v>
      </c>
      <c r="P3935">
        <f t="shared" ca="1" si="185"/>
        <v>0.76121419927753975</v>
      </c>
    </row>
    <row r="3936" spans="1:16" ht="70.150000000000006" hidden="1" customHeight="1">
      <c r="A3936" s="80" t="s">
        <v>16115</v>
      </c>
      <c r="B3936" s="1">
        <v>785</v>
      </c>
      <c r="C3936" s="2" t="s">
        <v>6033</v>
      </c>
      <c r="D3936" s="1" t="s">
        <v>6019</v>
      </c>
      <c r="E3936" s="1" t="str">
        <f t="shared" si="183"/>
        <v/>
      </c>
      <c r="F3936" s="80" t="s">
        <v>17957</v>
      </c>
      <c r="G3936" s="1"/>
      <c r="H3936" s="9">
        <v>2</v>
      </c>
      <c r="I3936" s="17" t="str">
        <f t="shared" si="184"/>
        <v>√</v>
      </c>
      <c r="J3936" s="2" t="s">
        <v>5961</v>
      </c>
      <c r="K3936" s="2" t="s">
        <v>6019</v>
      </c>
      <c r="L3936" s="2" t="s">
        <v>6020</v>
      </c>
      <c r="M3936" s="17">
        <v>2</v>
      </c>
      <c r="N3936" s="24"/>
      <c r="O3936" s="80" t="e">
        <f>MATCH(C3936,大汇总!$A$2:$A$6000,0)</f>
        <v>#N/A</v>
      </c>
      <c r="P3936">
        <f t="shared" ca="1" si="185"/>
        <v>0.7351089993675991</v>
      </c>
    </row>
    <row r="3937" spans="1:16" ht="70.150000000000006" hidden="1" customHeight="1">
      <c r="A3937" s="80" t="s">
        <v>16116</v>
      </c>
      <c r="B3937" s="1">
        <v>785</v>
      </c>
      <c r="C3937" s="115" t="s">
        <v>8352</v>
      </c>
      <c r="D3937" s="1" t="s">
        <v>8353</v>
      </c>
      <c r="E3937" s="1" t="str">
        <f t="shared" si="183"/>
        <v/>
      </c>
      <c r="G3937" s="116" t="s">
        <v>17860</v>
      </c>
      <c r="H3937" s="116"/>
      <c r="I3937" s="114" t="str">
        <f t="shared" si="184"/>
        <v/>
      </c>
      <c r="J3937" s="115" t="s">
        <v>8354</v>
      </c>
      <c r="K3937" s="115" t="s">
        <v>8353</v>
      </c>
      <c r="L3937" s="115" t="s">
        <v>8355</v>
      </c>
      <c r="M3937" s="17">
        <v>2</v>
      </c>
      <c r="N3937" s="38"/>
      <c r="O3937" s="80">
        <f>MATCH(C3937,大汇总!$A$2:$A$6000,0)</f>
        <v>4401</v>
      </c>
      <c r="P3937">
        <f t="shared" ca="1" si="185"/>
        <v>0.33801257520992956</v>
      </c>
    </row>
    <row r="3938" spans="1:16" ht="70.150000000000006" hidden="1" customHeight="1">
      <c r="A3938" s="80" t="s">
        <v>16114</v>
      </c>
      <c r="B3938" s="1">
        <v>785</v>
      </c>
      <c r="C3938" s="2" t="s">
        <v>3491</v>
      </c>
      <c r="D3938" s="1" t="s">
        <v>3492</v>
      </c>
      <c r="E3938" s="1" t="str">
        <f t="shared" si="183"/>
        <v/>
      </c>
      <c r="F3938" s="80" t="s">
        <v>17971</v>
      </c>
      <c r="G3938" s="1"/>
      <c r="H3938" s="9">
        <v>2</v>
      </c>
      <c r="I3938" s="1" t="str">
        <f t="shared" si="184"/>
        <v>√</v>
      </c>
      <c r="J3938" s="2" t="s">
        <v>3493</v>
      </c>
      <c r="K3938" s="2" t="s">
        <v>3492</v>
      </c>
      <c r="L3938" s="2" t="s">
        <v>3494</v>
      </c>
      <c r="M3938" s="1">
        <v>2</v>
      </c>
      <c r="N3938" s="33"/>
      <c r="O3938" s="80">
        <f>MATCH(C3938,大汇总!$A$2:$A$6000,0)</f>
        <v>3840</v>
      </c>
      <c r="P3938">
        <f t="shared" ca="1" si="185"/>
        <v>0.40409978444174655</v>
      </c>
    </row>
    <row r="3939" spans="1:16" ht="70.150000000000006" hidden="1" customHeight="1">
      <c r="A3939" s="80" t="s">
        <v>16120</v>
      </c>
      <c r="B3939" s="27">
        <v>785</v>
      </c>
      <c r="C3939" s="28" t="s">
        <v>14446</v>
      </c>
      <c r="D3939" s="27" t="s">
        <v>1172</v>
      </c>
      <c r="E3939" s="29" t="str">
        <f t="shared" si="183"/>
        <v/>
      </c>
      <c r="G3939" s="29"/>
      <c r="H3939" s="29"/>
      <c r="I3939" s="30" t="str">
        <f t="shared" si="184"/>
        <v/>
      </c>
      <c r="J3939" s="28" t="s">
        <v>14447</v>
      </c>
      <c r="K3939" s="28" t="s">
        <v>1172</v>
      </c>
      <c r="L3939" s="28" t="s">
        <v>12407</v>
      </c>
      <c r="M3939" s="17">
        <v>2</v>
      </c>
      <c r="N3939" s="25"/>
      <c r="O3939" s="80">
        <f>MATCH(C3939,大汇总!$A$2:$A$6000,0)</f>
        <v>1992</v>
      </c>
      <c r="P3939">
        <f t="shared" ca="1" si="185"/>
        <v>0.40324906193309951</v>
      </c>
    </row>
    <row r="3940" spans="1:16" ht="70.150000000000006" hidden="1" customHeight="1">
      <c r="A3940" s="80" t="s">
        <v>16115</v>
      </c>
      <c r="B3940" s="1">
        <v>786</v>
      </c>
      <c r="C3940" s="2" t="s">
        <v>6034</v>
      </c>
      <c r="D3940" s="1" t="s">
        <v>6035</v>
      </c>
      <c r="E3940" s="1" t="str">
        <f t="shared" si="183"/>
        <v/>
      </c>
      <c r="F3940" s="80" t="s">
        <v>17957</v>
      </c>
      <c r="G3940" s="1"/>
      <c r="H3940" s="9">
        <v>2</v>
      </c>
      <c r="I3940" s="17" t="str">
        <f t="shared" si="184"/>
        <v>√</v>
      </c>
      <c r="J3940" s="2" t="s">
        <v>6036</v>
      </c>
      <c r="K3940" s="2" t="s">
        <v>6035</v>
      </c>
      <c r="L3940" s="2" t="s">
        <v>6037</v>
      </c>
      <c r="M3940" s="17">
        <v>2</v>
      </c>
      <c r="N3940" s="24"/>
      <c r="O3940" s="80">
        <f>MATCH(C3940,大汇总!$A$2:$A$6000,0)</f>
        <v>819</v>
      </c>
      <c r="P3940">
        <f t="shared" ca="1" si="185"/>
        <v>0.4783229192463524</v>
      </c>
    </row>
    <row r="3941" spans="1:16" ht="70.150000000000006" hidden="1" customHeight="1">
      <c r="A3941" s="80" t="s">
        <v>16116</v>
      </c>
      <c r="B3941" s="1">
        <v>786</v>
      </c>
      <c r="C3941" s="115" t="s">
        <v>8356</v>
      </c>
      <c r="D3941" s="1" t="s">
        <v>8349</v>
      </c>
      <c r="E3941" s="1" t="str">
        <f t="shared" si="183"/>
        <v/>
      </c>
      <c r="G3941" s="116" t="s">
        <v>17860</v>
      </c>
      <c r="H3941" s="116"/>
      <c r="I3941" s="114" t="str">
        <f t="shared" si="184"/>
        <v/>
      </c>
      <c r="J3941" s="115" t="s">
        <v>8358</v>
      </c>
      <c r="K3941" s="115" t="s">
        <v>8357</v>
      </c>
      <c r="L3941" s="115" t="s">
        <v>8349</v>
      </c>
      <c r="M3941" s="17">
        <v>3</v>
      </c>
      <c r="N3941" s="38"/>
      <c r="O3941" s="80">
        <f>MATCH(C3941,大汇总!$A$2:$A$6000,0)</f>
        <v>4385</v>
      </c>
      <c r="P3941">
        <f t="shared" ca="1" si="185"/>
        <v>0.44171295092083651</v>
      </c>
    </row>
    <row r="3942" spans="1:16" ht="70.150000000000006" hidden="1" customHeight="1">
      <c r="A3942" s="80" t="s">
        <v>16114</v>
      </c>
      <c r="B3942" s="1">
        <v>786</v>
      </c>
      <c r="C3942" s="2" t="s">
        <v>3495</v>
      </c>
      <c r="D3942" s="1" t="s">
        <v>3496</v>
      </c>
      <c r="E3942" s="1" t="str">
        <f t="shared" si="183"/>
        <v/>
      </c>
      <c r="G3942" s="1"/>
      <c r="H3942" s="9"/>
      <c r="I3942" s="1" t="str">
        <f t="shared" si="184"/>
        <v/>
      </c>
      <c r="J3942" s="2" t="s">
        <v>3498</v>
      </c>
      <c r="K3942" s="2" t="s">
        <v>3497</v>
      </c>
      <c r="L3942" s="2" t="s">
        <v>3496</v>
      </c>
      <c r="M3942" s="1">
        <v>3</v>
      </c>
      <c r="N3942" s="33"/>
      <c r="O3942" s="80">
        <f>MATCH(C3942,大汇总!$A$2:$A$6000,0)</f>
        <v>768</v>
      </c>
      <c r="P3942">
        <f t="shared" ca="1" si="185"/>
        <v>0.16990519814245952</v>
      </c>
    </row>
    <row r="3943" spans="1:16" ht="70.150000000000006" hidden="1" customHeight="1">
      <c r="A3943" s="80" t="s">
        <v>16120</v>
      </c>
      <c r="B3943" s="1">
        <v>786</v>
      </c>
      <c r="C3943" s="2" t="s">
        <v>14448</v>
      </c>
      <c r="D3943" s="1" t="s">
        <v>3698</v>
      </c>
      <c r="E3943" s="9" t="str">
        <f t="shared" si="183"/>
        <v/>
      </c>
      <c r="G3943" s="9"/>
      <c r="H3943" s="9">
        <v>3</v>
      </c>
      <c r="I3943" s="17" t="str">
        <f t="shared" si="184"/>
        <v>√</v>
      </c>
      <c r="J3943" s="2" t="s">
        <v>14449</v>
      </c>
      <c r="K3943" s="2" t="s">
        <v>14450</v>
      </c>
      <c r="L3943" s="2" t="s">
        <v>3698</v>
      </c>
      <c r="M3943" s="17">
        <v>3</v>
      </c>
      <c r="N3943" s="25"/>
      <c r="O3943" s="80">
        <f>MATCH(C3943,大汇总!$A$2:$A$6000,0)</f>
        <v>1991</v>
      </c>
      <c r="P3943">
        <f t="shared" ca="1" si="185"/>
        <v>0.18846887910584231</v>
      </c>
    </row>
    <row r="3944" spans="1:16" ht="70.150000000000006" hidden="1" customHeight="1">
      <c r="A3944" s="80" t="s">
        <v>16115</v>
      </c>
      <c r="B3944" s="1">
        <v>787</v>
      </c>
      <c r="C3944" s="2" t="s">
        <v>6038</v>
      </c>
      <c r="D3944" s="1" t="s">
        <v>6039</v>
      </c>
      <c r="E3944" s="1" t="str">
        <f t="shared" si="183"/>
        <v/>
      </c>
      <c r="F3944" s="80" t="s">
        <v>17957</v>
      </c>
      <c r="G3944" s="1"/>
      <c r="H3944" s="9">
        <v>3</v>
      </c>
      <c r="I3944" s="17" t="str">
        <f t="shared" si="184"/>
        <v>√</v>
      </c>
      <c r="J3944" s="2" t="s">
        <v>6041</v>
      </c>
      <c r="K3944" s="2" t="s">
        <v>6040</v>
      </c>
      <c r="L3944" s="2" t="s">
        <v>6039</v>
      </c>
      <c r="M3944" s="17">
        <v>3</v>
      </c>
      <c r="N3944" s="24"/>
      <c r="O3944" s="80">
        <f>MATCH(C3944,大汇总!$A$2:$A$6000,0)</f>
        <v>820</v>
      </c>
      <c r="P3944">
        <f t="shared" ca="1" si="185"/>
        <v>0.91489627132042894</v>
      </c>
    </row>
    <row r="3945" spans="1:16" ht="70.150000000000006" hidden="1" customHeight="1">
      <c r="A3945" s="80" t="s">
        <v>16116</v>
      </c>
      <c r="B3945" s="1">
        <v>787</v>
      </c>
      <c r="C3945" s="115" t="s">
        <v>8359</v>
      </c>
      <c r="D3945" s="1" t="s">
        <v>8360</v>
      </c>
      <c r="E3945" s="1" t="str">
        <f t="shared" si="183"/>
        <v/>
      </c>
      <c r="G3945" s="116" t="s">
        <v>17860</v>
      </c>
      <c r="H3945" s="116"/>
      <c r="I3945" s="114" t="str">
        <f t="shared" si="184"/>
        <v/>
      </c>
      <c r="J3945" s="115" t="s">
        <v>8360</v>
      </c>
      <c r="K3945" s="115" t="s">
        <v>8361</v>
      </c>
      <c r="L3945" s="115" t="s">
        <v>8349</v>
      </c>
      <c r="M3945" s="17">
        <v>1</v>
      </c>
      <c r="N3945" s="38"/>
      <c r="O3945" s="80">
        <f>MATCH(C3945,大汇总!$A$2:$A$6000,0)</f>
        <v>4396</v>
      </c>
      <c r="P3945">
        <f t="shared" ca="1" si="185"/>
        <v>0.95448205779680162</v>
      </c>
    </row>
    <row r="3946" spans="1:16" ht="70.150000000000006" hidden="1" customHeight="1">
      <c r="A3946" s="80" t="s">
        <v>16114</v>
      </c>
      <c r="B3946" s="1">
        <v>787</v>
      </c>
      <c r="C3946" s="2" t="s">
        <v>3499</v>
      </c>
      <c r="D3946" s="1" t="s">
        <v>3500</v>
      </c>
      <c r="E3946" s="1" t="str">
        <f t="shared" si="183"/>
        <v/>
      </c>
      <c r="G3946" s="1"/>
      <c r="H3946" s="9"/>
      <c r="I3946" s="1" t="str">
        <f t="shared" si="184"/>
        <v/>
      </c>
      <c r="J3946" s="2" t="s">
        <v>3500</v>
      </c>
      <c r="K3946" s="2" t="s">
        <v>3501</v>
      </c>
      <c r="L3946" s="2" t="s">
        <v>3502</v>
      </c>
      <c r="M3946" s="1">
        <v>1</v>
      </c>
      <c r="N3946" s="33"/>
      <c r="O3946" s="80">
        <f>MATCH(C3946,大汇总!$A$2:$A$6000,0)</f>
        <v>1855</v>
      </c>
      <c r="P3946">
        <f t="shared" ca="1" si="185"/>
        <v>5.4973935774605853E-2</v>
      </c>
    </row>
    <row r="3947" spans="1:16" ht="70.150000000000006" hidden="1" customHeight="1">
      <c r="A3947" s="80" t="s">
        <v>16120</v>
      </c>
      <c r="B3947" s="1">
        <v>787</v>
      </c>
      <c r="C3947" s="2" t="s">
        <v>14451</v>
      </c>
      <c r="D3947" s="1" t="s">
        <v>14452</v>
      </c>
      <c r="E3947" s="9" t="str">
        <f t="shared" si="183"/>
        <v/>
      </c>
      <c r="G3947" s="9"/>
      <c r="H3947" s="9">
        <v>1</v>
      </c>
      <c r="I3947" s="17" t="str">
        <f t="shared" si="184"/>
        <v>√</v>
      </c>
      <c r="J3947" s="2" t="s">
        <v>14452</v>
      </c>
      <c r="K3947" s="2" t="s">
        <v>14453</v>
      </c>
      <c r="L3947" s="2" t="s">
        <v>14454</v>
      </c>
      <c r="M3947" s="17">
        <v>1</v>
      </c>
      <c r="N3947" s="25"/>
      <c r="O3947" s="80">
        <f>MATCH(C3947,大汇总!$A$2:$A$6000,0)</f>
        <v>137</v>
      </c>
      <c r="P3947">
        <f t="shared" ca="1" si="185"/>
        <v>0.22633101560688496</v>
      </c>
    </row>
    <row r="3948" spans="1:16" ht="70.150000000000006" hidden="1" customHeight="1">
      <c r="A3948" s="80" t="s">
        <v>16115</v>
      </c>
      <c r="B3948" s="1">
        <v>788</v>
      </c>
      <c r="C3948" s="2" t="s">
        <v>6042</v>
      </c>
      <c r="D3948" s="1" t="s">
        <v>6043</v>
      </c>
      <c r="E3948" s="1" t="str">
        <f t="shared" si="183"/>
        <v/>
      </c>
      <c r="F3948" s="80" t="s">
        <v>17957</v>
      </c>
      <c r="G3948" s="1"/>
      <c r="H3948" s="9">
        <v>1</v>
      </c>
      <c r="I3948" s="17" t="str">
        <f t="shared" si="184"/>
        <v>√</v>
      </c>
      <c r="J3948" s="2" t="s">
        <v>6043</v>
      </c>
      <c r="K3948" s="2" t="s">
        <v>6044</v>
      </c>
      <c r="L3948" s="2" t="s">
        <v>6045</v>
      </c>
      <c r="M3948" s="17">
        <v>1</v>
      </c>
      <c r="N3948" s="24"/>
      <c r="O3948" s="80">
        <f>MATCH(C3948,大汇总!$A$2:$A$6000,0)</f>
        <v>1898</v>
      </c>
      <c r="P3948">
        <f t="shared" ca="1" si="185"/>
        <v>0.67628818682531044</v>
      </c>
    </row>
    <row r="3949" spans="1:16" ht="70.150000000000006" hidden="1" customHeight="1">
      <c r="A3949" s="80" t="s">
        <v>16116</v>
      </c>
      <c r="B3949" s="1">
        <v>788</v>
      </c>
      <c r="C3949" s="115" t="s">
        <v>8362</v>
      </c>
      <c r="D3949" s="1" t="s">
        <v>8363</v>
      </c>
      <c r="E3949" s="1" t="str">
        <f t="shared" si="183"/>
        <v/>
      </c>
      <c r="G3949" s="116" t="s">
        <v>17860</v>
      </c>
      <c r="H3949" s="116"/>
      <c r="I3949" s="114" t="str">
        <f t="shared" si="184"/>
        <v/>
      </c>
      <c r="J3949" s="115" t="s">
        <v>8364</v>
      </c>
      <c r="K3949" s="115" t="s">
        <v>8363</v>
      </c>
      <c r="L3949" s="115" t="s">
        <v>8365</v>
      </c>
      <c r="M3949" s="17">
        <v>2</v>
      </c>
      <c r="N3949" s="38"/>
      <c r="O3949" s="80">
        <f>MATCH(C3949,大汇总!$A$2:$A$6000,0)</f>
        <v>4378</v>
      </c>
      <c r="P3949">
        <f t="shared" ca="1" si="185"/>
        <v>0.29703917365149657</v>
      </c>
    </row>
    <row r="3950" spans="1:16" ht="70.150000000000006" hidden="1" customHeight="1">
      <c r="A3950" s="80" t="s">
        <v>16114</v>
      </c>
      <c r="B3950" s="1">
        <v>788</v>
      </c>
      <c r="C3950" s="2" t="s">
        <v>3503</v>
      </c>
      <c r="D3950" s="1" t="s">
        <v>3504</v>
      </c>
      <c r="E3950" s="1" t="str">
        <f t="shared" si="183"/>
        <v/>
      </c>
      <c r="G3950" s="1"/>
      <c r="H3950" s="9"/>
      <c r="I3950" s="1" t="str">
        <f t="shared" si="184"/>
        <v/>
      </c>
      <c r="J3950" s="2" t="s">
        <v>3504</v>
      </c>
      <c r="K3950" s="2" t="s">
        <v>3505</v>
      </c>
      <c r="L3950" s="2" t="s">
        <v>3506</v>
      </c>
      <c r="M3950" s="1">
        <v>1</v>
      </c>
      <c r="N3950" s="33"/>
      <c r="O3950" s="80">
        <f>MATCH(C3950,大汇总!$A$2:$A$6000,0)</f>
        <v>4866</v>
      </c>
      <c r="P3950">
        <f t="shared" ca="1" si="185"/>
        <v>0.30716794601940722</v>
      </c>
    </row>
    <row r="3951" spans="1:16" ht="70.150000000000006" hidden="1" customHeight="1">
      <c r="A3951" s="80" t="s">
        <v>16120</v>
      </c>
      <c r="B3951" s="1">
        <v>788</v>
      </c>
      <c r="C3951" s="2" t="s">
        <v>14455</v>
      </c>
      <c r="D3951" s="1" t="s">
        <v>14456</v>
      </c>
      <c r="E3951" s="9" t="str">
        <f t="shared" si="183"/>
        <v/>
      </c>
      <c r="G3951" s="9"/>
      <c r="H3951" s="9">
        <v>3</v>
      </c>
      <c r="I3951" s="17" t="str">
        <f t="shared" si="184"/>
        <v>√</v>
      </c>
      <c r="J3951" s="2" t="s">
        <v>14457</v>
      </c>
      <c r="K3951" s="2" t="s">
        <v>14458</v>
      </c>
      <c r="L3951" s="2" t="s">
        <v>14456</v>
      </c>
      <c r="M3951" s="17">
        <v>3</v>
      </c>
      <c r="N3951" s="25"/>
      <c r="O3951" s="80">
        <f>MATCH(C3951,大汇总!$A$2:$A$6000,0)</f>
        <v>1922</v>
      </c>
      <c r="P3951">
        <f t="shared" ca="1" si="185"/>
        <v>0.63574572658054429</v>
      </c>
    </row>
    <row r="3952" spans="1:16" ht="70.150000000000006" hidden="1" customHeight="1">
      <c r="A3952" s="80" t="s">
        <v>16116</v>
      </c>
      <c r="B3952" s="1">
        <v>789</v>
      </c>
      <c r="C3952" s="115" t="s">
        <v>8366</v>
      </c>
      <c r="D3952" s="1" t="s">
        <v>8367</v>
      </c>
      <c r="E3952" s="1" t="str">
        <f t="shared" si="183"/>
        <v/>
      </c>
      <c r="G3952" s="116" t="s">
        <v>17860</v>
      </c>
      <c r="H3952" s="116"/>
      <c r="I3952" s="114" t="str">
        <f t="shared" si="184"/>
        <v/>
      </c>
      <c r="J3952" s="115" t="s">
        <v>8369</v>
      </c>
      <c r="K3952" s="115" t="s">
        <v>8368</v>
      </c>
      <c r="L3952" s="115" t="s">
        <v>8367</v>
      </c>
      <c r="M3952" s="17">
        <v>3</v>
      </c>
      <c r="N3952" s="38"/>
      <c r="O3952" s="80">
        <f>MATCH(C3952,大汇总!$A$2:$A$6000,0)</f>
        <v>4394</v>
      </c>
      <c r="P3952">
        <f t="shared" ca="1" si="185"/>
        <v>0.27315193969676343</v>
      </c>
    </row>
    <row r="3953" spans="1:16" ht="70.150000000000006" hidden="1" customHeight="1">
      <c r="A3953" s="80" t="s">
        <v>16114</v>
      </c>
      <c r="B3953" s="1">
        <v>789</v>
      </c>
      <c r="C3953" s="2" t="s">
        <v>3507</v>
      </c>
      <c r="D3953" s="1" t="s">
        <v>3508</v>
      </c>
      <c r="E3953" s="1" t="str">
        <f t="shared" si="183"/>
        <v/>
      </c>
      <c r="G3953" s="1"/>
      <c r="H3953" s="9"/>
      <c r="I3953" s="1" t="str">
        <f t="shared" si="184"/>
        <v/>
      </c>
      <c r="J3953" s="2" t="s">
        <v>3510</v>
      </c>
      <c r="K3953" s="2" t="s">
        <v>3509</v>
      </c>
      <c r="L3953" s="2" t="s">
        <v>3508</v>
      </c>
      <c r="M3953" s="1">
        <v>3</v>
      </c>
      <c r="N3953" s="33"/>
      <c r="O3953" s="80">
        <f>MATCH(C3953,大汇总!$A$2:$A$6000,0)</f>
        <v>767</v>
      </c>
      <c r="P3953">
        <f t="shared" ca="1" si="185"/>
        <v>0.39934622428167166</v>
      </c>
    </row>
    <row r="3954" spans="1:16" ht="70.150000000000006" hidden="1" customHeight="1">
      <c r="A3954" s="80" t="s">
        <v>16120</v>
      </c>
      <c r="B3954" s="1">
        <v>789</v>
      </c>
      <c r="C3954" s="2" t="s">
        <v>14459</v>
      </c>
      <c r="D3954" s="1" t="s">
        <v>14460</v>
      </c>
      <c r="E3954" s="9" t="str">
        <f t="shared" si="183"/>
        <v/>
      </c>
      <c r="G3954" s="9"/>
      <c r="H3954" s="9">
        <v>1</v>
      </c>
      <c r="I3954" s="17" t="str">
        <f t="shared" si="184"/>
        <v>√</v>
      </c>
      <c r="J3954" s="2" t="s">
        <v>14460</v>
      </c>
      <c r="K3954" s="2" t="s">
        <v>14450</v>
      </c>
      <c r="L3954" s="2" t="s">
        <v>49</v>
      </c>
      <c r="M3954" s="17">
        <v>1</v>
      </c>
      <c r="N3954" s="25"/>
      <c r="O3954" s="80">
        <f>MATCH(C3954,大汇总!$A$2:$A$6000,0)</f>
        <v>2583</v>
      </c>
      <c r="P3954">
        <f t="shared" ca="1" si="185"/>
        <v>0.61723252305284027</v>
      </c>
    </row>
    <row r="3955" spans="1:16" ht="70.150000000000006" hidden="1" customHeight="1">
      <c r="A3955" s="80" t="s">
        <v>16115</v>
      </c>
      <c r="B3955" s="1">
        <v>790</v>
      </c>
      <c r="C3955" s="2" t="s">
        <v>6046</v>
      </c>
      <c r="D3955" s="1" t="s">
        <v>6045</v>
      </c>
      <c r="E3955" s="1" t="str">
        <f t="shared" si="183"/>
        <v/>
      </c>
      <c r="F3955" s="80" t="s">
        <v>17957</v>
      </c>
      <c r="G3955" s="1"/>
      <c r="H3955" s="9">
        <v>1</v>
      </c>
      <c r="I3955" s="17" t="str">
        <f t="shared" si="184"/>
        <v>√</v>
      </c>
      <c r="J3955" s="2" t="s">
        <v>6045</v>
      </c>
      <c r="K3955" s="2" t="s">
        <v>6047</v>
      </c>
      <c r="L3955" s="2" t="s">
        <v>6043</v>
      </c>
      <c r="M3955" s="17">
        <v>1</v>
      </c>
      <c r="N3955" s="24"/>
      <c r="O3955" s="80">
        <f>MATCH(C3955,大汇总!$A$2:$A$6000,0)</f>
        <v>1900</v>
      </c>
      <c r="P3955">
        <f t="shared" ca="1" si="185"/>
        <v>0.85404183897338248</v>
      </c>
    </row>
    <row r="3956" spans="1:16" ht="70.150000000000006" hidden="1" customHeight="1">
      <c r="A3956" s="80" t="s">
        <v>16116</v>
      </c>
      <c r="B3956" s="1">
        <v>790</v>
      </c>
      <c r="C3956" s="115" t="s">
        <v>8370</v>
      </c>
      <c r="D3956" s="1" t="s">
        <v>8371</v>
      </c>
      <c r="E3956" s="1" t="str">
        <f t="shared" si="183"/>
        <v/>
      </c>
      <c r="G3956" s="116" t="s">
        <v>17860</v>
      </c>
      <c r="H3956" s="116"/>
      <c r="I3956" s="114" t="str">
        <f t="shared" si="184"/>
        <v/>
      </c>
      <c r="J3956" s="115" t="s">
        <v>8372</v>
      </c>
      <c r="K3956" s="115" t="s">
        <v>8371</v>
      </c>
      <c r="L3956" s="115" t="s">
        <v>8373</v>
      </c>
      <c r="M3956" s="17">
        <v>2</v>
      </c>
      <c r="N3956" s="38"/>
      <c r="O3956" s="80">
        <f>MATCH(C3956,大汇总!$A$2:$A$6000,0)</f>
        <v>4399</v>
      </c>
      <c r="P3956">
        <f t="shared" ca="1" si="185"/>
        <v>0.28481208873251795</v>
      </c>
    </row>
    <row r="3957" spans="1:16" ht="70.150000000000006" hidden="1" customHeight="1">
      <c r="A3957" s="80" t="s">
        <v>16114</v>
      </c>
      <c r="B3957" s="1">
        <v>790</v>
      </c>
      <c r="C3957" s="2" t="s">
        <v>3511</v>
      </c>
      <c r="D3957" s="1" t="s">
        <v>3512</v>
      </c>
      <c r="E3957" s="1" t="str">
        <f t="shared" si="183"/>
        <v/>
      </c>
      <c r="G3957" s="1"/>
      <c r="H3957" s="9"/>
      <c r="I3957" s="1" t="str">
        <f t="shared" si="184"/>
        <v/>
      </c>
      <c r="J3957" s="2" t="s">
        <v>3512</v>
      </c>
      <c r="K3957" s="2" t="s">
        <v>3513</v>
      </c>
      <c r="L3957" s="2" t="s">
        <v>3514</v>
      </c>
      <c r="M3957" s="1">
        <v>1</v>
      </c>
      <c r="N3957" s="33"/>
      <c r="O3957" s="80">
        <f>MATCH(C3957,大汇总!$A$2:$A$6000,0)</f>
        <v>896</v>
      </c>
      <c r="P3957">
        <f t="shared" ca="1" si="185"/>
        <v>0.49358210426318438</v>
      </c>
    </row>
    <row r="3958" spans="1:16" ht="70.150000000000006" hidden="1" customHeight="1">
      <c r="A3958" s="80" t="s">
        <v>16120</v>
      </c>
      <c r="B3958" s="1">
        <v>790</v>
      </c>
      <c r="C3958" s="2" t="s">
        <v>14461</v>
      </c>
      <c r="D3958" s="1" t="s">
        <v>14462</v>
      </c>
      <c r="E3958" s="9" t="str">
        <f t="shared" si="183"/>
        <v/>
      </c>
      <c r="G3958" s="9"/>
      <c r="H3958" s="9">
        <v>2</v>
      </c>
      <c r="I3958" s="17" t="str">
        <f t="shared" si="184"/>
        <v>√</v>
      </c>
      <c r="J3958" s="2" t="s">
        <v>56</v>
      </c>
      <c r="K3958" s="2" t="s">
        <v>14462</v>
      </c>
      <c r="L3958" s="2" t="s">
        <v>59</v>
      </c>
      <c r="M3958" s="17">
        <v>2</v>
      </c>
      <c r="N3958" s="25"/>
      <c r="O3958" s="80">
        <f>MATCH(C3958,大汇总!$A$2:$A$6000,0)</f>
        <v>759</v>
      </c>
      <c r="P3958">
        <f t="shared" ca="1" si="185"/>
        <v>0.2048305191222255</v>
      </c>
    </row>
    <row r="3959" spans="1:16" ht="70.150000000000006" hidden="1" customHeight="1">
      <c r="A3959" s="80" t="s">
        <v>16116</v>
      </c>
      <c r="B3959" s="1">
        <v>791</v>
      </c>
      <c r="C3959" s="115" t="s">
        <v>8374</v>
      </c>
      <c r="D3959" s="1" t="s">
        <v>8375</v>
      </c>
      <c r="E3959" s="1" t="str">
        <f t="shared" si="183"/>
        <v/>
      </c>
      <c r="G3959" s="116" t="s">
        <v>17860</v>
      </c>
      <c r="H3959" s="116"/>
      <c r="I3959" s="114" t="str">
        <f t="shared" si="184"/>
        <v/>
      </c>
      <c r="J3959" s="115" t="s">
        <v>8376</v>
      </c>
      <c r="K3959" s="115" t="s">
        <v>8375</v>
      </c>
      <c r="L3959" s="115" t="s">
        <v>8377</v>
      </c>
      <c r="M3959" s="17">
        <v>2</v>
      </c>
      <c r="N3959" s="38"/>
      <c r="O3959" s="80">
        <f>MATCH(C3959,大汇总!$A$2:$A$6000,0)</f>
        <v>4397</v>
      </c>
      <c r="P3959">
        <f t="shared" ca="1" si="185"/>
        <v>0.44795835878302082</v>
      </c>
    </row>
    <row r="3960" spans="1:16" ht="70.150000000000006" hidden="1" customHeight="1">
      <c r="A3960" s="80" t="s">
        <v>16114</v>
      </c>
      <c r="B3960" s="1">
        <v>791</v>
      </c>
      <c r="C3960" s="2" t="s">
        <v>3515</v>
      </c>
      <c r="D3960" s="1" t="s">
        <v>3516</v>
      </c>
      <c r="E3960" s="1" t="str">
        <f t="shared" si="183"/>
        <v/>
      </c>
      <c r="G3960" s="1"/>
      <c r="H3960" s="9"/>
      <c r="I3960" s="1" t="str">
        <f t="shared" si="184"/>
        <v/>
      </c>
      <c r="J3960" s="2" t="s">
        <v>3516</v>
      </c>
      <c r="K3960" s="2" t="s">
        <v>3517</v>
      </c>
      <c r="L3960" s="2" t="s">
        <v>3518</v>
      </c>
      <c r="M3960" s="1">
        <v>1</v>
      </c>
      <c r="N3960" s="33"/>
      <c r="O3960" s="80">
        <f>MATCH(C3960,大汇总!$A$2:$A$6000,0)</f>
        <v>4728</v>
      </c>
      <c r="P3960">
        <f t="shared" ca="1" si="185"/>
        <v>0.48898003344585972</v>
      </c>
    </row>
    <row r="3961" spans="1:16" ht="70.150000000000006" hidden="1" customHeight="1">
      <c r="A3961" s="80" t="s">
        <v>16120</v>
      </c>
      <c r="B3961" s="1">
        <v>791</v>
      </c>
      <c r="C3961" s="2" t="s">
        <v>14463</v>
      </c>
      <c r="D3961" s="1" t="s">
        <v>56</v>
      </c>
      <c r="E3961" s="9" t="str">
        <f t="shared" si="183"/>
        <v/>
      </c>
      <c r="G3961" s="9"/>
      <c r="H3961" s="9">
        <v>3</v>
      </c>
      <c r="I3961" s="17" t="str">
        <f t="shared" si="184"/>
        <v>√</v>
      </c>
      <c r="J3961" s="2" t="s">
        <v>59</v>
      </c>
      <c r="K3961" s="2" t="s">
        <v>55</v>
      </c>
      <c r="L3961" s="2" t="s">
        <v>56</v>
      </c>
      <c r="M3961" s="17">
        <v>3</v>
      </c>
      <c r="N3961" s="25"/>
      <c r="O3961" s="80">
        <f>MATCH(C3961,大汇总!$A$2:$A$6000,0)</f>
        <v>737</v>
      </c>
      <c r="P3961">
        <f t="shared" ca="1" si="185"/>
        <v>0.98543040040897423</v>
      </c>
    </row>
    <row r="3962" spans="1:16" ht="70.150000000000006" hidden="1" customHeight="1">
      <c r="A3962" s="80" t="s">
        <v>16115</v>
      </c>
      <c r="B3962" s="1">
        <v>792</v>
      </c>
      <c r="C3962" s="2" t="s">
        <v>6048</v>
      </c>
      <c r="D3962" s="1" t="s">
        <v>6049</v>
      </c>
      <c r="E3962" s="1" t="str">
        <f t="shared" si="183"/>
        <v/>
      </c>
      <c r="F3962" s="80" t="s">
        <v>17957</v>
      </c>
      <c r="G3962" s="1"/>
      <c r="H3962" s="9">
        <v>3</v>
      </c>
      <c r="I3962" s="17" t="str">
        <f t="shared" si="184"/>
        <v>√</v>
      </c>
      <c r="J3962" s="2" t="s">
        <v>6051</v>
      </c>
      <c r="K3962" s="2" t="s">
        <v>6050</v>
      </c>
      <c r="L3962" s="2" t="s">
        <v>6049</v>
      </c>
      <c r="M3962" s="17">
        <v>3</v>
      </c>
      <c r="N3962" s="24"/>
      <c r="O3962" s="80">
        <f>MATCH(C3962,大汇总!$A$2:$A$6000,0)</f>
        <v>1633</v>
      </c>
      <c r="P3962">
        <f t="shared" ca="1" si="185"/>
        <v>0.13877852803147284</v>
      </c>
    </row>
    <row r="3963" spans="1:16" ht="70.150000000000006" hidden="1" customHeight="1">
      <c r="A3963" s="80" t="s">
        <v>16116</v>
      </c>
      <c r="B3963" s="1">
        <v>792</v>
      </c>
      <c r="C3963" s="115" t="s">
        <v>8378</v>
      </c>
      <c r="D3963" s="1" t="s">
        <v>8379</v>
      </c>
      <c r="E3963" s="1" t="str">
        <f t="shared" si="183"/>
        <v/>
      </c>
      <c r="G3963" s="116" t="s">
        <v>17860</v>
      </c>
      <c r="H3963" s="116"/>
      <c r="I3963" s="114" t="str">
        <f t="shared" si="184"/>
        <v/>
      </c>
      <c r="J3963" s="115" t="s">
        <v>8380</v>
      </c>
      <c r="K3963" s="115" t="s">
        <v>8379</v>
      </c>
      <c r="L3963" s="115" t="s">
        <v>8381</v>
      </c>
      <c r="M3963" s="17">
        <v>2</v>
      </c>
      <c r="N3963" s="38"/>
      <c r="O3963" s="80">
        <f>MATCH(C3963,大汇总!$A$2:$A$6000,0)</f>
        <v>4392</v>
      </c>
      <c r="P3963">
        <f t="shared" ca="1" si="185"/>
        <v>0.80529718494213354</v>
      </c>
    </row>
    <row r="3964" spans="1:16" ht="70.150000000000006" hidden="1" customHeight="1">
      <c r="A3964" s="80" t="s">
        <v>16114</v>
      </c>
      <c r="B3964" s="1">
        <v>792</v>
      </c>
      <c r="C3964" s="2" t="s">
        <v>3519</v>
      </c>
      <c r="D3964" s="1" t="s">
        <v>3520</v>
      </c>
      <c r="E3964" s="1" t="str">
        <f t="shared" si="183"/>
        <v/>
      </c>
      <c r="F3964" s="80" t="s">
        <v>29457</v>
      </c>
      <c r="G3964" s="1"/>
      <c r="H3964" s="9">
        <v>2</v>
      </c>
      <c r="I3964" s="1" t="str">
        <f t="shared" si="184"/>
        <v>√</v>
      </c>
      <c r="J3964" s="2" t="s">
        <v>3521</v>
      </c>
      <c r="K3964" s="2" t="s">
        <v>3520</v>
      </c>
      <c r="L3964" s="2" t="s">
        <v>3522</v>
      </c>
      <c r="M3964" s="1">
        <v>2</v>
      </c>
      <c r="N3964" s="33"/>
      <c r="O3964" s="80">
        <f>MATCH(C3964,大汇总!$A$2:$A$6000,0)</f>
        <v>963</v>
      </c>
      <c r="P3964">
        <f t="shared" ca="1" si="185"/>
        <v>0.2878571784144599</v>
      </c>
    </row>
    <row r="3965" spans="1:16" ht="70.150000000000006" hidden="1" customHeight="1">
      <c r="A3965" s="80" t="s">
        <v>16120</v>
      </c>
      <c r="B3965" s="1">
        <v>792</v>
      </c>
      <c r="C3965" s="2" t="s">
        <v>14464</v>
      </c>
      <c r="D3965" s="1" t="s">
        <v>14465</v>
      </c>
      <c r="E3965" s="9" t="str">
        <f t="shared" si="183"/>
        <v/>
      </c>
      <c r="G3965" s="9"/>
      <c r="H3965" s="9">
        <v>3</v>
      </c>
      <c r="I3965" s="17" t="str">
        <f t="shared" si="184"/>
        <v>√</v>
      </c>
      <c r="J3965" s="2" t="s">
        <v>14467</v>
      </c>
      <c r="K3965" s="2" t="s">
        <v>14466</v>
      </c>
      <c r="L3965" s="2" t="s">
        <v>14465</v>
      </c>
      <c r="M3965" s="17">
        <v>3</v>
      </c>
      <c r="N3965" s="25"/>
      <c r="O3965" s="80">
        <f>MATCH(C3965,大汇总!$A$2:$A$6000,0)</f>
        <v>2931</v>
      </c>
      <c r="P3965">
        <f t="shared" ca="1" si="185"/>
        <v>0.82557063081833248</v>
      </c>
    </row>
    <row r="3966" spans="1:16" ht="70.150000000000006" hidden="1" customHeight="1">
      <c r="A3966" s="80" t="s">
        <v>16116</v>
      </c>
      <c r="B3966" s="1">
        <v>793</v>
      </c>
      <c r="C3966" s="115" t="s">
        <v>8382</v>
      </c>
      <c r="D3966" s="1" t="s">
        <v>8383</v>
      </c>
      <c r="E3966" s="1" t="str">
        <f t="shared" si="183"/>
        <v/>
      </c>
      <c r="G3966" s="116" t="s">
        <v>17860</v>
      </c>
      <c r="H3966" s="116"/>
      <c r="I3966" s="114" t="str">
        <f t="shared" si="184"/>
        <v/>
      </c>
      <c r="J3966" s="115" t="s">
        <v>8383</v>
      </c>
      <c r="K3966" s="115" t="s">
        <v>8384</v>
      </c>
      <c r="L3966" s="115" t="s">
        <v>8385</v>
      </c>
      <c r="M3966" s="17">
        <v>1</v>
      </c>
      <c r="N3966" s="38"/>
      <c r="O3966" s="80">
        <f>MATCH(C3966,大汇总!$A$2:$A$6000,0)</f>
        <v>4400</v>
      </c>
      <c r="P3966">
        <f t="shared" ca="1" si="185"/>
        <v>0.86809812121206065</v>
      </c>
    </row>
    <row r="3967" spans="1:16" ht="70.150000000000006" hidden="1" customHeight="1">
      <c r="A3967" s="80" t="s">
        <v>16114</v>
      </c>
      <c r="B3967" s="1">
        <v>793</v>
      </c>
      <c r="C3967" s="2" t="s">
        <v>3523</v>
      </c>
      <c r="D3967" s="1" t="s">
        <v>3524</v>
      </c>
      <c r="E3967" s="1" t="str">
        <f t="shared" si="183"/>
        <v/>
      </c>
      <c r="F3967" s="80" t="s">
        <v>29457</v>
      </c>
      <c r="G3967" s="1"/>
      <c r="H3967" s="9"/>
      <c r="I3967" s="1" t="str">
        <f t="shared" si="184"/>
        <v/>
      </c>
      <c r="J3967" s="2" t="s">
        <v>3524</v>
      </c>
      <c r="K3967" s="2" t="s">
        <v>3525</v>
      </c>
      <c r="L3967" s="2" t="s">
        <v>3526</v>
      </c>
      <c r="M3967" s="1">
        <v>1</v>
      </c>
      <c r="N3967" s="33"/>
      <c r="O3967" s="80">
        <f>MATCH(C3967,大汇总!$A$2:$A$6000,0)</f>
        <v>962</v>
      </c>
      <c r="P3967">
        <f t="shared" ca="1" si="185"/>
        <v>0.98135104922443772</v>
      </c>
    </row>
    <row r="3968" spans="1:16" ht="70.150000000000006" hidden="1" customHeight="1">
      <c r="A3968" s="80" t="s">
        <v>16120</v>
      </c>
      <c r="B3968" s="8">
        <v>793</v>
      </c>
      <c r="C3968" s="7" t="s">
        <v>14468</v>
      </c>
      <c r="D3968" s="8" t="s">
        <v>53</v>
      </c>
      <c r="E3968" s="4" t="str">
        <f t="shared" si="183"/>
        <v/>
      </c>
      <c r="G3968" s="4"/>
      <c r="H3968" s="4">
        <v>2</v>
      </c>
      <c r="I3968" s="21" t="str">
        <f t="shared" si="184"/>
        <v>√</v>
      </c>
      <c r="J3968" s="7" t="s">
        <v>70</v>
      </c>
      <c r="K3968" s="7" t="s">
        <v>53</v>
      </c>
      <c r="L3968" s="7" t="s">
        <v>14469</v>
      </c>
      <c r="M3968" s="17">
        <v>2</v>
      </c>
      <c r="N3968" s="25"/>
      <c r="O3968" s="80">
        <f>MATCH(C3968,大汇总!$A$2:$A$6000,0)</f>
        <v>740</v>
      </c>
      <c r="P3968">
        <f t="shared" ca="1" si="185"/>
        <v>0.78672113846877079</v>
      </c>
    </row>
    <row r="3969" spans="1:16" ht="70.150000000000006" hidden="1" customHeight="1">
      <c r="A3969" s="80" t="s">
        <v>16115</v>
      </c>
      <c r="B3969" s="1">
        <v>794</v>
      </c>
      <c r="C3969" s="2" t="s">
        <v>6052</v>
      </c>
      <c r="D3969" s="1" t="s">
        <v>4568</v>
      </c>
      <c r="E3969" s="1" t="str">
        <f t="shared" si="183"/>
        <v/>
      </c>
      <c r="F3969" s="80" t="s">
        <v>17957</v>
      </c>
      <c r="G3969" s="1"/>
      <c r="H3969" s="9">
        <v>3</v>
      </c>
      <c r="I3969" s="17" t="str">
        <f t="shared" si="184"/>
        <v>√</v>
      </c>
      <c r="J3969" s="2" t="s">
        <v>5939</v>
      </c>
      <c r="K3969" s="2" t="s">
        <v>3801</v>
      </c>
      <c r="L3969" s="2" t="s">
        <v>4568</v>
      </c>
      <c r="M3969" s="17">
        <v>3</v>
      </c>
      <c r="N3969" s="24"/>
      <c r="O3969" s="80" t="e">
        <f>MATCH(C3969,大汇总!$A$2:$A$6000,0)</f>
        <v>#N/A</v>
      </c>
      <c r="P3969">
        <f t="shared" ca="1" si="185"/>
        <v>0.38985801437670931</v>
      </c>
    </row>
    <row r="3970" spans="1:16" ht="70.150000000000006" hidden="1" customHeight="1">
      <c r="A3970" s="80" t="s">
        <v>16116</v>
      </c>
      <c r="B3970" s="1">
        <v>794</v>
      </c>
      <c r="C3970" s="115" t="s">
        <v>8386</v>
      </c>
      <c r="D3970" s="1" t="s">
        <v>8387</v>
      </c>
      <c r="E3970" s="1" t="str">
        <f t="shared" ref="E3970:E4033" si="186">IF(I3970="×",IF(M3970=1,J3970,IF(M3970=2,K3970,IF(M3970=3,L3970,""))),"")</f>
        <v/>
      </c>
      <c r="F3970" s="80" t="s">
        <v>29477</v>
      </c>
      <c r="G3970" s="116" t="s">
        <v>17860</v>
      </c>
      <c r="H3970" s="116"/>
      <c r="I3970" s="114" t="str">
        <f t="shared" ref="I3970:I4033" si="187">IF(H3970="","",IF(H3970=M3970,"√","×"))</f>
        <v/>
      </c>
      <c r="J3970" s="115" t="s">
        <v>8387</v>
      </c>
      <c r="K3970" s="115" t="s">
        <v>8388</v>
      </c>
      <c r="L3970" s="115" t="s">
        <v>8389</v>
      </c>
      <c r="M3970" s="17">
        <v>1</v>
      </c>
      <c r="N3970" s="38"/>
      <c r="O3970" s="80">
        <f>MATCH(C3970,大汇总!$A$2:$A$6000,0)</f>
        <v>4379</v>
      </c>
      <c r="P3970">
        <f t="shared" ref="P3970:P4033" ca="1" si="188">RAND()</f>
        <v>0.60032650197779425</v>
      </c>
    </row>
    <row r="3971" spans="1:16" ht="70.150000000000006" hidden="1" customHeight="1">
      <c r="A3971" s="80" t="s">
        <v>16114</v>
      </c>
      <c r="B3971" s="1">
        <v>794</v>
      </c>
      <c r="C3971" s="2" t="s">
        <v>3527</v>
      </c>
      <c r="D3971" s="1" t="s">
        <v>3528</v>
      </c>
      <c r="E3971" s="1" t="str">
        <f t="shared" si="186"/>
        <v/>
      </c>
      <c r="F3971" s="80" t="s">
        <v>29457</v>
      </c>
      <c r="G3971" s="1"/>
      <c r="H3971" s="9"/>
      <c r="I3971" s="1" t="str">
        <f t="shared" si="187"/>
        <v/>
      </c>
      <c r="J3971" s="2" t="s">
        <v>3528</v>
      </c>
      <c r="K3971" s="2" t="s">
        <v>3529</v>
      </c>
      <c r="L3971" s="2" t="s">
        <v>3530</v>
      </c>
      <c r="M3971" s="1">
        <v>1</v>
      </c>
      <c r="N3971" s="33"/>
      <c r="O3971" s="80">
        <f>MATCH(C3971,大汇总!$A$2:$A$6000,0)</f>
        <v>964</v>
      </c>
      <c r="P3971">
        <f t="shared" ca="1" si="188"/>
        <v>0.37163960310660149</v>
      </c>
    </row>
    <row r="3972" spans="1:16" ht="70.150000000000006" hidden="1" customHeight="1">
      <c r="A3972" s="80" t="s">
        <v>16120</v>
      </c>
      <c r="B3972" s="55">
        <v>794</v>
      </c>
      <c r="C3972" s="46" t="s">
        <v>14470</v>
      </c>
      <c r="D3972" s="55" t="s">
        <v>14471</v>
      </c>
      <c r="E3972" s="47" t="str">
        <f t="shared" si="186"/>
        <v/>
      </c>
      <c r="G3972" s="47"/>
      <c r="H3972" s="47"/>
      <c r="I3972" s="134" t="str">
        <f t="shared" si="187"/>
        <v/>
      </c>
      <c r="J3972" s="46" t="s">
        <v>14472</v>
      </c>
      <c r="K3972" s="46" t="s">
        <v>14471</v>
      </c>
      <c r="L3972" s="46" t="s">
        <v>14473</v>
      </c>
      <c r="M3972" s="17">
        <v>2</v>
      </c>
      <c r="N3972" s="25"/>
      <c r="O3972" s="80">
        <f>MATCH(C3972,大汇总!$A$2:$A$6000,0)</f>
        <v>2990</v>
      </c>
      <c r="P3972">
        <f t="shared" ca="1" si="188"/>
        <v>0.58771109712972358</v>
      </c>
    </row>
    <row r="3973" spans="1:16" ht="70.150000000000006" hidden="1" customHeight="1">
      <c r="A3973" s="80" t="s">
        <v>16115</v>
      </c>
      <c r="B3973" s="1">
        <v>795</v>
      </c>
      <c r="C3973" s="2" t="s">
        <v>6053</v>
      </c>
      <c r="D3973" s="1" t="s">
        <v>6019</v>
      </c>
      <c r="E3973" s="1" t="str">
        <f t="shared" si="186"/>
        <v/>
      </c>
      <c r="F3973" s="80" t="s">
        <v>17957</v>
      </c>
      <c r="G3973" s="1"/>
      <c r="H3973" s="9">
        <v>1</v>
      </c>
      <c r="I3973" s="17" t="str">
        <f t="shared" si="187"/>
        <v>√</v>
      </c>
      <c r="J3973" s="2" t="s">
        <v>6019</v>
      </c>
      <c r="K3973" s="2" t="s">
        <v>5961</v>
      </c>
      <c r="L3973" s="2" t="s">
        <v>6020</v>
      </c>
      <c r="M3973" s="17">
        <v>1</v>
      </c>
      <c r="N3973" s="24"/>
      <c r="O3973" s="80" t="e">
        <f>MATCH(C3973,大汇总!$A$2:$A$6000,0)</f>
        <v>#N/A</v>
      </c>
      <c r="P3973">
        <f t="shared" ca="1" si="188"/>
        <v>0.37098295378158297</v>
      </c>
    </row>
    <row r="3974" spans="1:16" ht="70.150000000000006" hidden="1" customHeight="1">
      <c r="A3974" s="80" t="s">
        <v>16116</v>
      </c>
      <c r="B3974" s="1">
        <v>795</v>
      </c>
      <c r="C3974" s="115" t="s">
        <v>8390</v>
      </c>
      <c r="D3974" s="1" t="s">
        <v>8391</v>
      </c>
      <c r="E3974" s="1" t="str">
        <f t="shared" si="186"/>
        <v/>
      </c>
      <c r="F3974" s="80" t="s">
        <v>29477</v>
      </c>
      <c r="G3974" s="116" t="s">
        <v>17860</v>
      </c>
      <c r="H3974" s="116"/>
      <c r="I3974" s="114" t="str">
        <f t="shared" si="187"/>
        <v/>
      </c>
      <c r="J3974" s="115" t="s">
        <v>8393</v>
      </c>
      <c r="K3974" s="115" t="s">
        <v>8392</v>
      </c>
      <c r="L3974" s="115" t="s">
        <v>8391</v>
      </c>
      <c r="M3974" s="17">
        <v>3</v>
      </c>
      <c r="N3974" s="38"/>
      <c r="O3974" s="80">
        <f>MATCH(C3974,大汇总!$A$2:$A$6000,0)</f>
        <v>4389</v>
      </c>
      <c r="P3974">
        <f t="shared" ca="1" si="188"/>
        <v>0.71890637229799581</v>
      </c>
    </row>
    <row r="3975" spans="1:16" ht="70.150000000000006" hidden="1" customHeight="1">
      <c r="A3975" s="80" t="s">
        <v>16114</v>
      </c>
      <c r="B3975" s="1">
        <v>795</v>
      </c>
      <c r="C3975" s="2" t="s">
        <v>3531</v>
      </c>
      <c r="D3975" s="1" t="s">
        <v>3532</v>
      </c>
      <c r="E3975" s="1" t="str">
        <f t="shared" si="186"/>
        <v/>
      </c>
      <c r="F3975" s="80" t="s">
        <v>29457</v>
      </c>
      <c r="G3975" s="1"/>
      <c r="H3975" s="9"/>
      <c r="I3975" s="1" t="str">
        <f t="shared" si="187"/>
        <v/>
      </c>
      <c r="J3975" s="2" t="s">
        <v>3534</v>
      </c>
      <c r="K3975" s="2" t="s">
        <v>3533</v>
      </c>
      <c r="L3975" s="2" t="s">
        <v>3532</v>
      </c>
      <c r="M3975" s="1">
        <v>3</v>
      </c>
      <c r="N3975" s="33"/>
      <c r="O3975" s="80">
        <f>MATCH(C3975,大汇总!$A$2:$A$6000,0)</f>
        <v>970</v>
      </c>
      <c r="P3975">
        <f t="shared" ca="1" si="188"/>
        <v>0.72043583509071563</v>
      </c>
    </row>
    <row r="3976" spans="1:16" ht="70.150000000000006" hidden="1" customHeight="1">
      <c r="A3976" s="80" t="s">
        <v>16120</v>
      </c>
      <c r="B3976" s="1">
        <v>795</v>
      </c>
      <c r="C3976" s="2" t="s">
        <v>14474</v>
      </c>
      <c r="D3976" s="1" t="s">
        <v>14475</v>
      </c>
      <c r="E3976" s="9" t="str">
        <f t="shared" si="186"/>
        <v/>
      </c>
      <c r="G3976" s="9"/>
      <c r="H3976" s="9"/>
      <c r="I3976" s="17" t="str">
        <f t="shared" si="187"/>
        <v/>
      </c>
      <c r="J3976" s="2" t="s">
        <v>14475</v>
      </c>
      <c r="K3976" s="2" t="s">
        <v>14476</v>
      </c>
      <c r="L3976" s="2" t="s">
        <v>14477</v>
      </c>
      <c r="M3976" s="17">
        <v>1</v>
      </c>
      <c r="N3976" s="25"/>
      <c r="O3976" s="80">
        <f>MATCH(C3976,大汇总!$A$2:$A$6000,0)</f>
        <v>758</v>
      </c>
      <c r="P3976">
        <f t="shared" ca="1" si="188"/>
        <v>0.36694932236136446</v>
      </c>
    </row>
    <row r="3977" spans="1:16" ht="70.150000000000006" hidden="1" customHeight="1">
      <c r="A3977" s="80" t="s">
        <v>16115</v>
      </c>
      <c r="B3977" s="1">
        <v>796</v>
      </c>
      <c r="C3977" s="2" t="s">
        <v>6054</v>
      </c>
      <c r="D3977" s="1" t="s">
        <v>6055</v>
      </c>
      <c r="E3977" s="1" t="str">
        <f t="shared" si="186"/>
        <v/>
      </c>
      <c r="F3977" s="80" t="s">
        <v>17957</v>
      </c>
      <c r="G3977" s="1"/>
      <c r="H3977" s="9">
        <v>2</v>
      </c>
      <c r="I3977" s="17" t="str">
        <f t="shared" si="187"/>
        <v>√</v>
      </c>
      <c r="J3977" s="2" t="s">
        <v>6056</v>
      </c>
      <c r="K3977" s="2" t="s">
        <v>6055</v>
      </c>
      <c r="L3977" s="2" t="s">
        <v>6057</v>
      </c>
      <c r="M3977" s="17">
        <v>2</v>
      </c>
      <c r="N3977" s="24"/>
      <c r="O3977" s="80">
        <f>MATCH(C3977,大汇总!$A$2:$A$6000,0)</f>
        <v>2701</v>
      </c>
      <c r="P3977">
        <f t="shared" ca="1" si="188"/>
        <v>0.32199407390096901</v>
      </c>
    </row>
    <row r="3978" spans="1:16" ht="70.150000000000006" hidden="1" customHeight="1">
      <c r="A3978" s="80" t="s">
        <v>16116</v>
      </c>
      <c r="B3978" s="1">
        <v>796</v>
      </c>
      <c r="C3978" s="115" t="s">
        <v>8394</v>
      </c>
      <c r="D3978" s="1" t="s">
        <v>8395</v>
      </c>
      <c r="E3978" s="1" t="str">
        <f t="shared" si="186"/>
        <v/>
      </c>
      <c r="F3978" s="80" t="s">
        <v>29477</v>
      </c>
      <c r="G3978" s="116" t="s">
        <v>17860</v>
      </c>
      <c r="H3978" s="116"/>
      <c r="I3978" s="114" t="str">
        <f t="shared" si="187"/>
        <v/>
      </c>
      <c r="J3978" s="115" t="s">
        <v>8396</v>
      </c>
      <c r="K3978" s="115" t="s">
        <v>8395</v>
      </c>
      <c r="L3978" s="115" t="s">
        <v>8397</v>
      </c>
      <c r="M3978" s="17">
        <v>2</v>
      </c>
      <c r="N3978" s="38"/>
      <c r="O3978" s="80">
        <f>MATCH(C3978,大汇总!$A$2:$A$6000,0)</f>
        <v>4383</v>
      </c>
      <c r="P3978">
        <f t="shared" ca="1" si="188"/>
        <v>0.13249007261961143</v>
      </c>
    </row>
    <row r="3979" spans="1:16" ht="70.150000000000006" hidden="1" customHeight="1">
      <c r="A3979" s="80" t="s">
        <v>16114</v>
      </c>
      <c r="B3979" s="1">
        <v>796</v>
      </c>
      <c r="C3979" s="2" t="s">
        <v>3535</v>
      </c>
      <c r="D3979" s="1" t="s">
        <v>3536</v>
      </c>
      <c r="E3979" s="1" t="str">
        <f t="shared" si="186"/>
        <v/>
      </c>
      <c r="F3979" s="80" t="s">
        <v>29457</v>
      </c>
      <c r="G3979" s="1"/>
      <c r="H3979" s="9"/>
      <c r="I3979" s="1" t="str">
        <f t="shared" si="187"/>
        <v/>
      </c>
      <c r="J3979" s="2" t="s">
        <v>3538</v>
      </c>
      <c r="K3979" s="2" t="s">
        <v>3537</v>
      </c>
      <c r="L3979" s="2" t="s">
        <v>3536</v>
      </c>
      <c r="M3979" s="1">
        <v>3</v>
      </c>
      <c r="N3979" s="33"/>
      <c r="O3979" s="80">
        <f>MATCH(C3979,大汇总!$A$2:$A$6000,0)</f>
        <v>965</v>
      </c>
      <c r="P3979">
        <f t="shared" ca="1" si="188"/>
        <v>0.46675084040066617</v>
      </c>
    </row>
    <row r="3980" spans="1:16" ht="70.150000000000006" hidden="1" customHeight="1">
      <c r="A3980" s="80" t="s">
        <v>16120</v>
      </c>
      <c r="B3980" s="1">
        <v>796</v>
      </c>
      <c r="C3980" s="2" t="s">
        <v>14478</v>
      </c>
      <c r="D3980" s="1" t="s">
        <v>14479</v>
      </c>
      <c r="E3980" s="9" t="str">
        <f t="shared" si="186"/>
        <v/>
      </c>
      <c r="G3980" s="9"/>
      <c r="H3980" s="9">
        <v>1</v>
      </c>
      <c r="I3980" s="17" t="str">
        <f t="shared" si="187"/>
        <v>√</v>
      </c>
      <c r="J3980" s="2" t="s">
        <v>14479</v>
      </c>
      <c r="K3980" s="2" t="s">
        <v>14480</v>
      </c>
      <c r="L3980" s="2" t="s">
        <v>14475</v>
      </c>
      <c r="M3980" s="17">
        <v>1</v>
      </c>
      <c r="N3980" s="25"/>
      <c r="O3980" s="80">
        <f>MATCH(C3980,大汇总!$A$2:$A$6000,0)</f>
        <v>742</v>
      </c>
      <c r="P3980">
        <f t="shared" ca="1" si="188"/>
        <v>0.69065140993913854</v>
      </c>
    </row>
    <row r="3981" spans="1:16" ht="70.150000000000006" hidden="1" customHeight="1">
      <c r="A3981" s="80" t="s">
        <v>16115</v>
      </c>
      <c r="B3981" s="1">
        <v>797</v>
      </c>
      <c r="C3981" s="2" t="s">
        <v>6058</v>
      </c>
      <c r="D3981" s="1" t="s">
        <v>6056</v>
      </c>
      <c r="E3981" s="1" t="str">
        <f t="shared" si="186"/>
        <v/>
      </c>
      <c r="F3981" s="80" t="s">
        <v>17957</v>
      </c>
      <c r="G3981" s="1"/>
      <c r="H3981" s="9">
        <v>2</v>
      </c>
      <c r="I3981" s="17" t="str">
        <f t="shared" si="187"/>
        <v>√</v>
      </c>
      <c r="J3981" s="2" t="s">
        <v>6055</v>
      </c>
      <c r="K3981" s="2" t="s">
        <v>6056</v>
      </c>
      <c r="L3981" s="2" t="s">
        <v>6057</v>
      </c>
      <c r="M3981" s="17">
        <v>2</v>
      </c>
      <c r="N3981" s="24"/>
      <c r="O3981" s="80">
        <f>MATCH(C3981,大汇总!$A$2:$A$6000,0)</f>
        <v>3846</v>
      </c>
      <c r="P3981">
        <f t="shared" ca="1" si="188"/>
        <v>8.9528179473011837E-2</v>
      </c>
    </row>
    <row r="3982" spans="1:16" ht="70.150000000000006" hidden="1" customHeight="1">
      <c r="A3982" s="80" t="s">
        <v>16116</v>
      </c>
      <c r="B3982" s="1">
        <v>797</v>
      </c>
      <c r="C3982" s="115" t="s">
        <v>8398</v>
      </c>
      <c r="D3982" s="1" t="s">
        <v>8389</v>
      </c>
      <c r="E3982" s="1" t="str">
        <f t="shared" si="186"/>
        <v/>
      </c>
      <c r="F3982" s="80" t="s">
        <v>29477</v>
      </c>
      <c r="G3982" s="116" t="s">
        <v>17860</v>
      </c>
      <c r="H3982" s="116"/>
      <c r="I3982" s="114" t="str">
        <f t="shared" si="187"/>
        <v/>
      </c>
      <c r="J3982" s="115" t="s">
        <v>8389</v>
      </c>
      <c r="K3982" s="115" t="s">
        <v>8388</v>
      </c>
      <c r="L3982" s="115" t="s">
        <v>8399</v>
      </c>
      <c r="M3982" s="17">
        <v>1</v>
      </c>
      <c r="N3982" s="38"/>
      <c r="O3982" s="80">
        <f>MATCH(C3982,大汇总!$A$2:$A$6000,0)</f>
        <v>4390</v>
      </c>
      <c r="P3982">
        <f t="shared" ca="1" si="188"/>
        <v>0.79226404166956121</v>
      </c>
    </row>
    <row r="3983" spans="1:16" ht="70.150000000000006" hidden="1" customHeight="1">
      <c r="A3983" s="80" t="s">
        <v>16114</v>
      </c>
      <c r="B3983" s="1">
        <v>797</v>
      </c>
      <c r="C3983" s="2" t="s">
        <v>3539</v>
      </c>
      <c r="D3983" s="1" t="s">
        <v>3540</v>
      </c>
      <c r="E3983" s="1" t="str">
        <f t="shared" si="186"/>
        <v/>
      </c>
      <c r="F3983" s="80" t="s">
        <v>29457</v>
      </c>
      <c r="G3983" s="1"/>
      <c r="H3983" s="9">
        <v>2</v>
      </c>
      <c r="I3983" s="1" t="str">
        <f t="shared" si="187"/>
        <v>√</v>
      </c>
      <c r="J3983" s="2" t="s">
        <v>3541</v>
      </c>
      <c r="K3983" s="2" t="s">
        <v>3540</v>
      </c>
      <c r="L3983" s="2" t="s">
        <v>3542</v>
      </c>
      <c r="M3983" s="1">
        <v>2</v>
      </c>
      <c r="N3983" s="33"/>
      <c r="O3983" s="80">
        <f>MATCH(C3983,大汇总!$A$2:$A$6000,0)</f>
        <v>960</v>
      </c>
      <c r="P3983">
        <f t="shared" ca="1" si="188"/>
        <v>0.12220205355545721</v>
      </c>
    </row>
    <row r="3984" spans="1:16" ht="70.150000000000006" hidden="1" customHeight="1">
      <c r="A3984" s="80" t="s">
        <v>16120</v>
      </c>
      <c r="B3984" s="1">
        <v>797</v>
      </c>
      <c r="C3984" s="2" t="s">
        <v>14481</v>
      </c>
      <c r="D3984" s="1" t="s">
        <v>14482</v>
      </c>
      <c r="E3984" s="9" t="str">
        <f t="shared" si="186"/>
        <v/>
      </c>
      <c r="G3984" s="9"/>
      <c r="H3984" s="9"/>
      <c r="I3984" s="17" t="str">
        <f t="shared" si="187"/>
        <v/>
      </c>
      <c r="J3984" s="2" t="s">
        <v>14484</v>
      </c>
      <c r="K3984" s="2" t="s">
        <v>14483</v>
      </c>
      <c r="L3984" s="2" t="s">
        <v>14482</v>
      </c>
      <c r="M3984" s="17">
        <v>3</v>
      </c>
      <c r="N3984" s="25"/>
      <c r="O3984" s="80">
        <f>MATCH(C3984,大汇总!$A$2:$A$6000,0)</f>
        <v>746</v>
      </c>
      <c r="P3984">
        <f t="shared" ca="1" si="188"/>
        <v>0.51936460486821878</v>
      </c>
    </row>
    <row r="3985" spans="1:16" ht="70.150000000000006" hidden="1" customHeight="1">
      <c r="A3985" s="80" t="s">
        <v>16115</v>
      </c>
      <c r="B3985" s="1">
        <v>798</v>
      </c>
      <c r="C3985" s="2" t="s">
        <v>6059</v>
      </c>
      <c r="D3985" s="1" t="s">
        <v>4568</v>
      </c>
      <c r="E3985" s="1" t="str">
        <f t="shared" si="186"/>
        <v/>
      </c>
      <c r="F3985" s="80" t="s">
        <v>17957</v>
      </c>
      <c r="G3985" s="1" t="s">
        <v>17862</v>
      </c>
      <c r="H3985" s="9">
        <v>2</v>
      </c>
      <c r="I3985" s="17" t="str">
        <f t="shared" si="187"/>
        <v>√</v>
      </c>
      <c r="J3985" s="2" t="s">
        <v>6060</v>
      </c>
      <c r="K3985" s="2" t="s">
        <v>4568</v>
      </c>
      <c r="L3985" s="2" t="s">
        <v>3801</v>
      </c>
      <c r="M3985" s="17">
        <v>2</v>
      </c>
      <c r="N3985" s="24"/>
      <c r="O3985" s="80">
        <f>MATCH(C3985,大汇总!$A$2:$A$6000,0)</f>
        <v>822</v>
      </c>
      <c r="P3985">
        <f t="shared" ca="1" si="188"/>
        <v>0.13969400317965908</v>
      </c>
    </row>
    <row r="3986" spans="1:16" ht="70.150000000000006" hidden="1" customHeight="1">
      <c r="A3986" s="80" t="s">
        <v>16116</v>
      </c>
      <c r="B3986" s="1">
        <v>798</v>
      </c>
      <c r="C3986" s="115" t="s">
        <v>8400</v>
      </c>
      <c r="D3986" s="1" t="s">
        <v>8401</v>
      </c>
      <c r="E3986" s="1" t="str">
        <f t="shared" si="186"/>
        <v/>
      </c>
      <c r="F3986" s="80" t="s">
        <v>29477</v>
      </c>
      <c r="G3986" s="116" t="s">
        <v>17860</v>
      </c>
      <c r="H3986" s="116"/>
      <c r="I3986" s="114" t="str">
        <f t="shared" si="187"/>
        <v/>
      </c>
      <c r="J3986" s="115" t="s">
        <v>8403</v>
      </c>
      <c r="K3986" s="115" t="s">
        <v>8402</v>
      </c>
      <c r="L3986" s="115" t="s">
        <v>8401</v>
      </c>
      <c r="M3986" s="17">
        <v>3</v>
      </c>
      <c r="N3986" s="38"/>
      <c r="O3986" s="80">
        <f>MATCH(C3986,大汇总!$A$2:$A$6000,0)</f>
        <v>4381</v>
      </c>
      <c r="P3986">
        <f t="shared" ca="1" si="188"/>
        <v>0.22194190651272527</v>
      </c>
    </row>
    <row r="3987" spans="1:16" ht="70.150000000000006" hidden="1" customHeight="1">
      <c r="A3987" s="80" t="s">
        <v>16114</v>
      </c>
      <c r="B3987" s="1">
        <v>798</v>
      </c>
      <c r="C3987" s="2" t="s">
        <v>3543</v>
      </c>
      <c r="D3987" s="1" t="s">
        <v>3544</v>
      </c>
      <c r="E3987" s="1" t="str">
        <f t="shared" si="186"/>
        <v/>
      </c>
      <c r="F3987" s="80" t="s">
        <v>29457</v>
      </c>
      <c r="G3987" s="1"/>
      <c r="H3987" s="9">
        <v>2</v>
      </c>
      <c r="I3987" s="1" t="str">
        <f t="shared" si="187"/>
        <v>√</v>
      </c>
      <c r="J3987" s="2" t="s">
        <v>3545</v>
      </c>
      <c r="K3987" s="2" t="s">
        <v>3544</v>
      </c>
      <c r="L3987" s="2" t="s">
        <v>3546</v>
      </c>
      <c r="M3987" s="1">
        <v>2</v>
      </c>
      <c r="N3987" s="33"/>
      <c r="O3987" s="80">
        <f>MATCH(C3987,大汇总!$A$2:$A$6000,0)</f>
        <v>961</v>
      </c>
      <c r="P3987">
        <f t="shared" ca="1" si="188"/>
        <v>0.884325219040488</v>
      </c>
    </row>
    <row r="3988" spans="1:16" ht="70.150000000000006" hidden="1" customHeight="1">
      <c r="A3988" s="80" t="s">
        <v>16120</v>
      </c>
      <c r="B3988" s="34">
        <v>798</v>
      </c>
      <c r="C3988" s="35" t="s">
        <v>14485</v>
      </c>
      <c r="D3988" s="34" t="s">
        <v>14486</v>
      </c>
      <c r="E3988" s="36" t="str">
        <f t="shared" si="186"/>
        <v/>
      </c>
      <c r="G3988" s="36"/>
      <c r="H3988" s="36"/>
      <c r="I3988" s="37" t="str">
        <f t="shared" si="187"/>
        <v/>
      </c>
      <c r="J3988" s="35" t="s">
        <v>14487</v>
      </c>
      <c r="K3988" s="35" t="s">
        <v>14486</v>
      </c>
      <c r="L3988" s="35" t="s">
        <v>14488</v>
      </c>
      <c r="M3988" s="17">
        <v>2</v>
      </c>
      <c r="N3988" s="25"/>
      <c r="O3988" s="80">
        <f>MATCH(C3988,大汇总!$A$2:$A$6000,0)</f>
        <v>811</v>
      </c>
      <c r="P3988">
        <f t="shared" ca="1" si="188"/>
        <v>2.7736491975561495E-2</v>
      </c>
    </row>
    <row r="3989" spans="1:16" ht="70.150000000000006" hidden="1" customHeight="1">
      <c r="A3989" s="80" t="s">
        <v>16115</v>
      </c>
      <c r="B3989" s="1">
        <v>799</v>
      </c>
      <c r="C3989" s="2" t="s">
        <v>6061</v>
      </c>
      <c r="D3989" s="1" t="s">
        <v>6062</v>
      </c>
      <c r="E3989" s="1" t="str">
        <f t="shared" si="186"/>
        <v/>
      </c>
      <c r="F3989" s="80" t="s">
        <v>17957</v>
      </c>
      <c r="G3989" s="1"/>
      <c r="H3989" s="9">
        <v>2</v>
      </c>
      <c r="I3989" s="17" t="str">
        <f t="shared" si="187"/>
        <v>√</v>
      </c>
      <c r="J3989" s="2" t="s">
        <v>6063</v>
      </c>
      <c r="K3989" s="2" t="s">
        <v>6062</v>
      </c>
      <c r="L3989" s="2" t="s">
        <v>6064</v>
      </c>
      <c r="M3989" s="17">
        <v>2</v>
      </c>
      <c r="N3989" s="24"/>
      <c r="O3989" s="80">
        <f>MATCH(C3989,大汇总!$A$2:$A$6000,0)</f>
        <v>1629</v>
      </c>
      <c r="P3989">
        <f t="shared" ca="1" si="188"/>
        <v>0.48703679619560303</v>
      </c>
    </row>
    <row r="3990" spans="1:16" ht="70.150000000000006" hidden="1" customHeight="1">
      <c r="A3990" s="80" t="s">
        <v>16116</v>
      </c>
      <c r="B3990" s="1">
        <v>799</v>
      </c>
      <c r="C3990" s="115" t="s">
        <v>8404</v>
      </c>
      <c r="D3990" s="1" t="s">
        <v>8405</v>
      </c>
      <c r="E3990" s="1" t="str">
        <f t="shared" si="186"/>
        <v/>
      </c>
      <c r="F3990" s="80" t="s">
        <v>29477</v>
      </c>
      <c r="G3990" s="116" t="s">
        <v>17860</v>
      </c>
      <c r="H3990" s="116"/>
      <c r="I3990" s="114" t="str">
        <f t="shared" si="187"/>
        <v/>
      </c>
      <c r="J3990" s="115" t="s">
        <v>8405</v>
      </c>
      <c r="K3990" s="115" t="s">
        <v>8406</v>
      </c>
      <c r="L3990" s="115" t="s">
        <v>8407</v>
      </c>
      <c r="M3990" s="17">
        <v>1</v>
      </c>
      <c r="N3990" s="38"/>
      <c r="O3990" s="80">
        <f>MATCH(C3990,大汇总!$A$2:$A$6000,0)</f>
        <v>4387</v>
      </c>
      <c r="P3990">
        <f t="shared" ca="1" si="188"/>
        <v>9.4857612375569E-2</v>
      </c>
    </row>
    <row r="3991" spans="1:16" ht="70.150000000000006" hidden="1" customHeight="1">
      <c r="A3991" s="80" t="s">
        <v>16114</v>
      </c>
      <c r="B3991" s="1">
        <v>799</v>
      </c>
      <c r="C3991" s="2" t="s">
        <v>3547</v>
      </c>
      <c r="D3991" s="1" t="s">
        <v>3548</v>
      </c>
      <c r="E3991" s="1" t="str">
        <f t="shared" si="186"/>
        <v/>
      </c>
      <c r="F3991" s="80" t="s">
        <v>29457</v>
      </c>
      <c r="G3991" s="1"/>
      <c r="H3991" s="9">
        <v>2</v>
      </c>
      <c r="I3991" s="1" t="str">
        <f t="shared" si="187"/>
        <v>√</v>
      </c>
      <c r="J3991" s="2" t="s">
        <v>3549</v>
      </c>
      <c r="K3991" s="2" t="s">
        <v>3548</v>
      </c>
      <c r="L3991" s="2" t="s">
        <v>3550</v>
      </c>
      <c r="M3991" s="1">
        <v>2</v>
      </c>
      <c r="N3991" s="33"/>
      <c r="O3991" s="80">
        <f>MATCH(C3991,大汇总!$A$2:$A$6000,0)</f>
        <v>968</v>
      </c>
      <c r="P3991">
        <f t="shared" ca="1" si="188"/>
        <v>0.91633295809136117</v>
      </c>
    </row>
    <row r="3992" spans="1:16" ht="70.150000000000006" hidden="1" customHeight="1">
      <c r="A3992" s="80" t="s">
        <v>16120</v>
      </c>
      <c r="B3992" s="1">
        <v>799</v>
      </c>
      <c r="C3992" s="2" t="s">
        <v>14489</v>
      </c>
      <c r="D3992" s="1" t="s">
        <v>15440</v>
      </c>
      <c r="E3992" s="9" t="str">
        <f t="shared" si="186"/>
        <v/>
      </c>
      <c r="G3992" s="9"/>
      <c r="H3992" s="9">
        <v>2</v>
      </c>
      <c r="I3992" s="17" t="str">
        <f t="shared" si="187"/>
        <v>√</v>
      </c>
      <c r="J3992" s="2" t="s">
        <v>14490</v>
      </c>
      <c r="K3992" s="2" t="s">
        <v>14492</v>
      </c>
      <c r="L3992" s="2" t="s">
        <v>14491</v>
      </c>
      <c r="M3992" s="17">
        <v>2</v>
      </c>
      <c r="N3992" s="25"/>
      <c r="O3992" s="80">
        <f>MATCH(C3992,大汇总!$A$2:$A$6000,0)</f>
        <v>882</v>
      </c>
      <c r="P3992">
        <f t="shared" ca="1" si="188"/>
        <v>0.95948542106014789</v>
      </c>
    </row>
    <row r="3993" spans="1:16" ht="70.150000000000006" hidden="1" customHeight="1">
      <c r="A3993" s="80" t="s">
        <v>16115</v>
      </c>
      <c r="B3993" s="1">
        <v>800</v>
      </c>
      <c r="C3993" s="2" t="s">
        <v>6065</v>
      </c>
      <c r="D3993" s="1" t="s">
        <v>6063</v>
      </c>
      <c r="E3993" s="1" t="str">
        <f t="shared" si="186"/>
        <v/>
      </c>
      <c r="F3993" s="80" t="s">
        <v>17957</v>
      </c>
      <c r="G3993" s="1"/>
      <c r="H3993" s="9">
        <v>2</v>
      </c>
      <c r="I3993" s="17" t="str">
        <f t="shared" si="187"/>
        <v>√</v>
      </c>
      <c r="J3993" s="2" t="s">
        <v>6062</v>
      </c>
      <c r="K3993" s="2" t="s">
        <v>6063</v>
      </c>
      <c r="L3993" s="2" t="s">
        <v>6064</v>
      </c>
      <c r="M3993" s="17">
        <v>2</v>
      </c>
      <c r="N3993" s="24"/>
      <c r="O3993" s="80">
        <f>MATCH(C3993,大汇总!$A$2:$A$6000,0)</f>
        <v>1628</v>
      </c>
      <c r="P3993">
        <f t="shared" ca="1" si="188"/>
        <v>0.67930150070631645</v>
      </c>
    </row>
    <row r="3994" spans="1:16" ht="70.150000000000006" hidden="1" customHeight="1">
      <c r="A3994" s="80" t="s">
        <v>16116</v>
      </c>
      <c r="B3994" s="1">
        <v>800</v>
      </c>
      <c r="C3994" s="115" t="s">
        <v>8408</v>
      </c>
      <c r="D3994" s="1" t="s">
        <v>8409</v>
      </c>
      <c r="E3994" s="1" t="str">
        <f t="shared" si="186"/>
        <v/>
      </c>
      <c r="F3994" s="80" t="s">
        <v>29477</v>
      </c>
      <c r="G3994" s="116" t="s">
        <v>17860</v>
      </c>
      <c r="H3994" s="116"/>
      <c r="I3994" s="114" t="str">
        <f t="shared" si="187"/>
        <v/>
      </c>
      <c r="J3994" s="115" t="s">
        <v>8411</v>
      </c>
      <c r="K3994" s="115" t="s">
        <v>8410</v>
      </c>
      <c r="L3994" s="115" t="s">
        <v>8409</v>
      </c>
      <c r="M3994" s="17">
        <v>3</v>
      </c>
      <c r="N3994" s="38"/>
      <c r="O3994" s="80">
        <f>MATCH(C3994,大汇总!$A$2:$A$6000,0)</f>
        <v>4380</v>
      </c>
      <c r="P3994">
        <f t="shared" ca="1" si="188"/>
        <v>0.40571855441910276</v>
      </c>
    </row>
    <row r="3995" spans="1:16" ht="70.150000000000006" hidden="1" customHeight="1">
      <c r="A3995" s="80" t="s">
        <v>16114</v>
      </c>
      <c r="B3995" s="1">
        <v>800</v>
      </c>
      <c r="C3995" s="2" t="s">
        <v>3551</v>
      </c>
      <c r="D3995" s="1" t="s">
        <v>3552</v>
      </c>
      <c r="E3995" s="1" t="str">
        <f t="shared" si="186"/>
        <v/>
      </c>
      <c r="F3995" s="80" t="s">
        <v>29457</v>
      </c>
      <c r="G3995" s="1"/>
      <c r="H3995" s="9">
        <v>2</v>
      </c>
      <c r="I3995" s="1" t="str">
        <f t="shared" si="187"/>
        <v>√</v>
      </c>
      <c r="J3995" s="2" t="s">
        <v>3553</v>
      </c>
      <c r="K3995" s="2" t="s">
        <v>3552</v>
      </c>
      <c r="L3995" s="2" t="s">
        <v>3554</v>
      </c>
      <c r="M3995" s="1">
        <v>2</v>
      </c>
      <c r="N3995" s="33"/>
      <c r="O3995" s="80">
        <f>MATCH(C3995,大汇总!$A$2:$A$6000,0)</f>
        <v>967</v>
      </c>
      <c r="P3995">
        <f t="shared" ca="1" si="188"/>
        <v>0.89899734457436875</v>
      </c>
    </row>
    <row r="3996" spans="1:16" ht="70.150000000000006" hidden="1" customHeight="1">
      <c r="A3996" s="80" t="s">
        <v>16120</v>
      </c>
      <c r="B3996" s="1">
        <v>800</v>
      </c>
      <c r="C3996" s="2" t="s">
        <v>14493</v>
      </c>
      <c r="D3996" s="1" t="s">
        <v>14494</v>
      </c>
      <c r="E3996" s="9" t="str">
        <f t="shared" si="186"/>
        <v/>
      </c>
      <c r="G3996" s="9"/>
      <c r="H3996" s="9"/>
      <c r="I3996" s="17" t="str">
        <f t="shared" si="187"/>
        <v/>
      </c>
      <c r="J3996" s="2" t="s">
        <v>14496</v>
      </c>
      <c r="K3996" s="2" t="s">
        <v>14494</v>
      </c>
      <c r="L3996" s="2" t="s">
        <v>14495</v>
      </c>
      <c r="M3996" s="17">
        <v>2</v>
      </c>
      <c r="N3996" s="25"/>
      <c r="O3996" s="80">
        <f>MATCH(C3996,大汇总!$A$2:$A$6000,0)</f>
        <v>13</v>
      </c>
      <c r="P3996">
        <f t="shared" ca="1" si="188"/>
        <v>0.70229735726527553</v>
      </c>
    </row>
    <row r="3997" spans="1:16" ht="70.150000000000006" hidden="1" customHeight="1">
      <c r="A3997" s="80" t="s">
        <v>16116</v>
      </c>
      <c r="B3997" s="1">
        <v>801</v>
      </c>
      <c r="C3997" s="2" t="s">
        <v>8412</v>
      </c>
      <c r="D3997" s="1" t="s">
        <v>8360</v>
      </c>
      <c r="E3997" s="1" t="str">
        <f t="shared" si="186"/>
        <v/>
      </c>
      <c r="F3997" s="80" t="s">
        <v>29477</v>
      </c>
      <c r="G3997" s="9" t="s">
        <v>17860</v>
      </c>
      <c r="H3997" s="9"/>
      <c r="I3997" s="17" t="str">
        <f t="shared" si="187"/>
        <v/>
      </c>
      <c r="J3997" s="2" t="s">
        <v>8413</v>
      </c>
      <c r="K3997" s="2" t="s">
        <v>8360</v>
      </c>
      <c r="L3997" s="2" t="s">
        <v>8414</v>
      </c>
      <c r="M3997" s="17">
        <v>2</v>
      </c>
      <c r="N3997" s="38"/>
      <c r="O3997" s="80">
        <f>MATCH(C3997,大汇总!$A$2:$A$6000,0)</f>
        <v>679</v>
      </c>
      <c r="P3997">
        <f t="shared" ca="1" si="188"/>
        <v>0.78825659515410773</v>
      </c>
    </row>
    <row r="3998" spans="1:16" ht="70.150000000000006" hidden="1" customHeight="1">
      <c r="A3998" s="80" t="s">
        <v>16114</v>
      </c>
      <c r="B3998" s="1">
        <v>801</v>
      </c>
      <c r="C3998" s="2" t="s">
        <v>3555</v>
      </c>
      <c r="D3998" s="1" t="s">
        <v>3556</v>
      </c>
      <c r="E3998" s="1" t="str">
        <f t="shared" si="186"/>
        <v/>
      </c>
      <c r="F3998" s="80" t="s">
        <v>29457</v>
      </c>
      <c r="G3998" s="1"/>
      <c r="H3998" s="9">
        <v>1</v>
      </c>
      <c r="I3998" s="1" t="str">
        <f t="shared" si="187"/>
        <v>√</v>
      </c>
      <c r="J3998" s="2" t="s">
        <v>3556</v>
      </c>
      <c r="K3998" s="2" t="s">
        <v>3557</v>
      </c>
      <c r="L3998" s="2" t="s">
        <v>3558</v>
      </c>
      <c r="M3998" s="1">
        <v>1</v>
      </c>
      <c r="N3998" s="33"/>
      <c r="O3998" s="80">
        <f>MATCH(C3998,大汇总!$A$2:$A$6000,0)</f>
        <v>966</v>
      </c>
      <c r="P3998">
        <f t="shared" ca="1" si="188"/>
        <v>0.27089464026267152</v>
      </c>
    </row>
    <row r="3999" spans="1:16" ht="70.150000000000006" hidden="1" customHeight="1">
      <c r="A3999" s="80" t="s">
        <v>16120</v>
      </c>
      <c r="B3999" s="1">
        <v>801</v>
      </c>
      <c r="C3999" s="2" t="s">
        <v>14497</v>
      </c>
      <c r="D3999" s="1" t="s">
        <v>12760</v>
      </c>
      <c r="E3999" s="9" t="str">
        <f t="shared" si="186"/>
        <v/>
      </c>
      <c r="G3999" s="9"/>
      <c r="H3999" s="9">
        <v>3</v>
      </c>
      <c r="I3999" s="17" t="str">
        <f t="shared" si="187"/>
        <v>√</v>
      </c>
      <c r="J3999" s="2" t="s">
        <v>14499</v>
      </c>
      <c r="K3999" s="2" t="s">
        <v>14498</v>
      </c>
      <c r="L3999" s="2" t="s">
        <v>12760</v>
      </c>
      <c r="M3999" s="17">
        <v>3</v>
      </c>
      <c r="N3999" s="25"/>
      <c r="O3999" s="80">
        <f>MATCH(C3999,大汇总!$A$2:$A$6000,0)</f>
        <v>2631</v>
      </c>
      <c r="P3999">
        <f t="shared" ca="1" si="188"/>
        <v>0.49595194883683247</v>
      </c>
    </row>
    <row r="4000" spans="1:16" ht="70.150000000000006" hidden="1" customHeight="1">
      <c r="A4000" s="80" t="s">
        <v>16116</v>
      </c>
      <c r="B4000" s="1">
        <v>802</v>
      </c>
      <c r="C4000" s="2" t="s">
        <v>8415</v>
      </c>
      <c r="D4000" s="1" t="s">
        <v>8349</v>
      </c>
      <c r="E4000" s="1" t="str">
        <f t="shared" si="186"/>
        <v/>
      </c>
      <c r="F4000" s="80" t="s">
        <v>29477</v>
      </c>
      <c r="G4000" s="9" t="s">
        <v>17860</v>
      </c>
      <c r="H4000" s="9"/>
      <c r="I4000" s="17" t="str">
        <f t="shared" si="187"/>
        <v/>
      </c>
      <c r="J4000" s="2" t="s">
        <v>8416</v>
      </c>
      <c r="K4000" s="2" t="s">
        <v>8349</v>
      </c>
      <c r="L4000" s="2" t="s">
        <v>8414</v>
      </c>
      <c r="M4000" s="17">
        <v>2</v>
      </c>
      <c r="N4000" s="38"/>
      <c r="O4000" s="80">
        <f>MATCH(C4000,大汇总!$A$2:$A$6000,0)</f>
        <v>4412</v>
      </c>
      <c r="P4000">
        <f t="shared" ca="1" si="188"/>
        <v>0.29659507611442715</v>
      </c>
    </row>
    <row r="4001" spans="1:16" ht="70.150000000000006" hidden="1" customHeight="1">
      <c r="A4001" s="80" t="s">
        <v>16114</v>
      </c>
      <c r="B4001" s="1">
        <v>802</v>
      </c>
      <c r="C4001" s="2" t="s">
        <v>3559</v>
      </c>
      <c r="D4001" s="1" t="s">
        <v>3560</v>
      </c>
      <c r="E4001" s="1" t="str">
        <f t="shared" si="186"/>
        <v/>
      </c>
      <c r="F4001" s="80" t="s">
        <v>29457</v>
      </c>
      <c r="G4001" s="1"/>
      <c r="H4001" s="9">
        <v>2</v>
      </c>
      <c r="I4001" s="1" t="str">
        <f t="shared" si="187"/>
        <v>√</v>
      </c>
      <c r="J4001" s="2" t="s">
        <v>3561</v>
      </c>
      <c r="K4001" s="2" t="s">
        <v>3560</v>
      </c>
      <c r="L4001" s="2" t="s">
        <v>3562</v>
      </c>
      <c r="M4001" s="1">
        <v>2</v>
      </c>
      <c r="N4001" s="33"/>
      <c r="O4001" s="80">
        <f>MATCH(C4001,大汇总!$A$2:$A$6000,0)</f>
        <v>969</v>
      </c>
      <c r="P4001">
        <f t="shared" ca="1" si="188"/>
        <v>0.86346479349445349</v>
      </c>
    </row>
    <row r="4002" spans="1:16" ht="70.150000000000006" hidden="1" customHeight="1">
      <c r="A4002" s="80" t="s">
        <v>16120</v>
      </c>
      <c r="B4002" s="1">
        <v>802</v>
      </c>
      <c r="C4002" s="2" t="s">
        <v>14500</v>
      </c>
      <c r="D4002" s="1" t="s">
        <v>14501</v>
      </c>
      <c r="E4002" s="9" t="str">
        <f t="shared" si="186"/>
        <v/>
      </c>
      <c r="G4002" s="9"/>
      <c r="H4002" s="9"/>
      <c r="I4002" s="17" t="str">
        <f t="shared" si="187"/>
        <v/>
      </c>
      <c r="J4002" s="2" t="s">
        <v>14501</v>
      </c>
      <c r="K4002" s="2" t="s">
        <v>14502</v>
      </c>
      <c r="L4002" s="2" t="s">
        <v>14503</v>
      </c>
      <c r="M4002" s="17">
        <v>1</v>
      </c>
      <c r="N4002" s="25"/>
      <c r="O4002" s="80">
        <f>MATCH(C4002,大汇总!$A$2:$A$6000,0)</f>
        <v>3970</v>
      </c>
      <c r="P4002">
        <f t="shared" ca="1" si="188"/>
        <v>0.74388828961904296</v>
      </c>
    </row>
    <row r="4003" spans="1:16" ht="70.150000000000006" hidden="1" customHeight="1">
      <c r="A4003" s="80" t="s">
        <v>16115</v>
      </c>
      <c r="B4003" s="1">
        <v>803</v>
      </c>
      <c r="C4003" s="2" t="s">
        <v>6066</v>
      </c>
      <c r="D4003" s="1" t="s">
        <v>6067</v>
      </c>
      <c r="E4003" s="1" t="str">
        <f t="shared" si="186"/>
        <v/>
      </c>
      <c r="F4003" s="80" t="s">
        <v>17957</v>
      </c>
      <c r="G4003" s="1"/>
      <c r="H4003" s="9">
        <v>2</v>
      </c>
      <c r="I4003" s="17" t="str">
        <f t="shared" si="187"/>
        <v>√</v>
      </c>
      <c r="J4003" s="2" t="s">
        <v>6068</v>
      </c>
      <c r="K4003" s="2" t="s">
        <v>6067</v>
      </c>
      <c r="L4003" s="2" t="s">
        <v>6069</v>
      </c>
      <c r="M4003" s="17">
        <v>2</v>
      </c>
      <c r="N4003" s="24"/>
      <c r="O4003" s="80">
        <f>MATCH(C4003,大汇总!$A$2:$A$6000,0)</f>
        <v>1630</v>
      </c>
      <c r="P4003">
        <f t="shared" ca="1" si="188"/>
        <v>0.38919745101134584</v>
      </c>
    </row>
    <row r="4004" spans="1:16" ht="70.150000000000006" hidden="1" customHeight="1">
      <c r="A4004" s="80" t="s">
        <v>16116</v>
      </c>
      <c r="B4004" s="1">
        <v>803</v>
      </c>
      <c r="C4004" s="2" t="s">
        <v>8417</v>
      </c>
      <c r="D4004" s="1" t="s">
        <v>8418</v>
      </c>
      <c r="E4004" s="1" t="str">
        <f t="shared" si="186"/>
        <v/>
      </c>
      <c r="F4004" s="80" t="s">
        <v>29477</v>
      </c>
      <c r="G4004" s="9" t="s">
        <v>17860</v>
      </c>
      <c r="H4004" s="9"/>
      <c r="I4004" s="17" t="str">
        <f t="shared" si="187"/>
        <v/>
      </c>
      <c r="J4004" s="2" t="s">
        <v>8418</v>
      </c>
      <c r="K4004" s="2" t="s">
        <v>8419</v>
      </c>
      <c r="L4004" s="2" t="s">
        <v>8420</v>
      </c>
      <c r="M4004" s="17">
        <v>1</v>
      </c>
      <c r="N4004" s="38"/>
      <c r="O4004" s="80">
        <f>MATCH(C4004,大汇总!$A$2:$A$6000,0)</f>
        <v>4414</v>
      </c>
      <c r="P4004">
        <f t="shared" ca="1" si="188"/>
        <v>4.6802589204320899E-2</v>
      </c>
    </row>
    <row r="4005" spans="1:16" ht="70.150000000000006" hidden="1" customHeight="1">
      <c r="A4005" s="80" t="s">
        <v>16114</v>
      </c>
      <c r="B4005" s="1">
        <v>803</v>
      </c>
      <c r="C4005" s="2" t="s">
        <v>3563</v>
      </c>
      <c r="D4005" s="1" t="s">
        <v>2263</v>
      </c>
      <c r="E4005" s="1" t="str">
        <f t="shared" si="186"/>
        <v/>
      </c>
      <c r="F4005" s="80" t="s">
        <v>29457</v>
      </c>
      <c r="G4005" s="1"/>
      <c r="H4005" s="9">
        <v>2</v>
      </c>
      <c r="I4005" s="1" t="str">
        <f t="shared" si="187"/>
        <v>√</v>
      </c>
      <c r="J4005" s="2" t="s">
        <v>2265</v>
      </c>
      <c r="K4005" s="2" t="s">
        <v>2263</v>
      </c>
      <c r="L4005" s="2" t="s">
        <v>3564</v>
      </c>
      <c r="M4005" s="1">
        <v>2</v>
      </c>
      <c r="N4005" s="33"/>
      <c r="O4005" s="80" t="e">
        <f>MATCH(C4005,大汇总!$A$2:$A$6000,0)</f>
        <v>#N/A</v>
      </c>
      <c r="P4005">
        <f t="shared" ca="1" si="188"/>
        <v>0.35582382302140481</v>
      </c>
    </row>
    <row r="4006" spans="1:16" ht="70.150000000000006" hidden="1" customHeight="1">
      <c r="A4006" s="80" t="s">
        <v>16120</v>
      </c>
      <c r="B4006" s="1">
        <v>803</v>
      </c>
      <c r="C4006" s="2" t="s">
        <v>14504</v>
      </c>
      <c r="D4006" s="1" t="s">
        <v>14505</v>
      </c>
      <c r="E4006" s="9" t="str">
        <f t="shared" si="186"/>
        <v/>
      </c>
      <c r="G4006" s="9"/>
      <c r="H4006" s="9">
        <v>2</v>
      </c>
      <c r="I4006" s="17" t="str">
        <f t="shared" si="187"/>
        <v>√</v>
      </c>
      <c r="J4006" s="2" t="s">
        <v>14506</v>
      </c>
      <c r="K4006" s="2" t="s">
        <v>14505</v>
      </c>
      <c r="L4006" s="2" t="s">
        <v>14507</v>
      </c>
      <c r="M4006" s="17">
        <v>2</v>
      </c>
      <c r="N4006" s="25"/>
      <c r="O4006" s="80">
        <f>MATCH(C4006,大汇总!$A$2:$A$6000,0)</f>
        <v>3882</v>
      </c>
      <c r="P4006">
        <f t="shared" ca="1" si="188"/>
        <v>0.25793494839078412</v>
      </c>
    </row>
    <row r="4007" spans="1:16" ht="70.150000000000006" hidden="1" customHeight="1">
      <c r="A4007" s="80" t="s">
        <v>16115</v>
      </c>
      <c r="B4007" s="1">
        <v>804</v>
      </c>
      <c r="C4007" s="2" t="s">
        <v>29497</v>
      </c>
      <c r="D4007" s="1" t="s">
        <v>791</v>
      </c>
      <c r="E4007" s="1" t="str">
        <f t="shared" si="186"/>
        <v/>
      </c>
      <c r="F4007" s="80" t="s">
        <v>17957</v>
      </c>
      <c r="G4007" s="1"/>
      <c r="H4007" s="9">
        <v>1</v>
      </c>
      <c r="I4007" s="17" t="str">
        <f t="shared" si="187"/>
        <v>√</v>
      </c>
      <c r="J4007" s="2" t="s">
        <v>791</v>
      </c>
      <c r="K4007" s="2" t="s">
        <v>6071</v>
      </c>
      <c r="L4007" s="2" t="s">
        <v>6072</v>
      </c>
      <c r="M4007" s="17">
        <v>1</v>
      </c>
      <c r="N4007" s="24"/>
      <c r="O4007" s="80">
        <f>MATCH(C4007,大汇总!$A$2:$A$6000,0)</f>
        <v>1627</v>
      </c>
      <c r="P4007">
        <f t="shared" ca="1" si="188"/>
        <v>0.91654428286586043</v>
      </c>
    </row>
    <row r="4008" spans="1:16" ht="70.150000000000006" hidden="1" customHeight="1">
      <c r="A4008" s="80" t="s">
        <v>16116</v>
      </c>
      <c r="B4008" s="1">
        <v>804</v>
      </c>
      <c r="C4008" s="2" t="s">
        <v>8421</v>
      </c>
      <c r="D4008" s="1" t="s">
        <v>8422</v>
      </c>
      <c r="E4008" s="1" t="str">
        <f t="shared" si="186"/>
        <v/>
      </c>
      <c r="F4008" s="80" t="s">
        <v>29477</v>
      </c>
      <c r="G4008" s="9" t="s">
        <v>17860</v>
      </c>
      <c r="H4008" s="9"/>
      <c r="I4008" s="17" t="str">
        <f t="shared" si="187"/>
        <v/>
      </c>
      <c r="J4008" s="2" t="s">
        <v>8418</v>
      </c>
      <c r="K4008" s="2" t="s">
        <v>8423</v>
      </c>
      <c r="L4008" s="2" t="s">
        <v>8422</v>
      </c>
      <c r="M4008" s="17">
        <v>3</v>
      </c>
      <c r="N4008" s="38"/>
      <c r="O4008" s="80">
        <f>MATCH(C4008,大汇总!$A$2:$A$6000,0)</f>
        <v>4415</v>
      </c>
      <c r="P4008">
        <f t="shared" ca="1" si="188"/>
        <v>0.48195733127898521</v>
      </c>
    </row>
    <row r="4009" spans="1:16" ht="70.150000000000006" hidden="1" customHeight="1">
      <c r="A4009" s="80" t="s">
        <v>16114</v>
      </c>
      <c r="B4009" s="1">
        <v>804</v>
      </c>
      <c r="C4009" s="2" t="s">
        <v>3565</v>
      </c>
      <c r="D4009" s="1" t="s">
        <v>3566</v>
      </c>
      <c r="E4009" s="1" t="str">
        <f t="shared" si="186"/>
        <v/>
      </c>
      <c r="G4009" s="1"/>
      <c r="H4009" s="9"/>
      <c r="I4009" s="1" t="str">
        <f t="shared" si="187"/>
        <v/>
      </c>
      <c r="J4009" s="2" t="s">
        <v>3566</v>
      </c>
      <c r="K4009" s="2" t="s">
        <v>3567</v>
      </c>
      <c r="L4009" s="2" t="s">
        <v>3568</v>
      </c>
      <c r="M4009" s="1">
        <v>1</v>
      </c>
      <c r="N4009" s="33"/>
      <c r="O4009" s="80">
        <f>MATCH(C4009,大汇总!$A$2:$A$6000,0)</f>
        <v>5207</v>
      </c>
      <c r="P4009">
        <f t="shared" ca="1" si="188"/>
        <v>4.3700667736640275E-2</v>
      </c>
    </row>
    <row r="4010" spans="1:16" ht="70.150000000000006" hidden="1" customHeight="1">
      <c r="A4010" s="80" t="s">
        <v>16120</v>
      </c>
      <c r="B4010" s="1">
        <v>804</v>
      </c>
      <c r="C4010" s="2" t="s">
        <v>14508</v>
      </c>
      <c r="D4010" s="1" t="s">
        <v>14509</v>
      </c>
      <c r="E4010" s="9" t="str">
        <f t="shared" si="186"/>
        <v/>
      </c>
      <c r="G4010" s="9"/>
      <c r="H4010" s="9">
        <v>3</v>
      </c>
      <c r="I4010" s="17" t="str">
        <f t="shared" si="187"/>
        <v>√</v>
      </c>
      <c r="J4010" s="2" t="s">
        <v>14511</v>
      </c>
      <c r="K4010" s="2" t="s">
        <v>14510</v>
      </c>
      <c r="L4010" s="2" t="s">
        <v>14509</v>
      </c>
      <c r="M4010" s="17">
        <v>3</v>
      </c>
      <c r="N4010" s="25"/>
      <c r="O4010" s="80">
        <f>MATCH(C4010,大汇总!$A$2:$A$6000,0)</f>
        <v>4845</v>
      </c>
      <c r="P4010">
        <f t="shared" ca="1" si="188"/>
        <v>0.46837170620058388</v>
      </c>
    </row>
    <row r="4011" spans="1:16" ht="70.150000000000006" hidden="1" customHeight="1">
      <c r="A4011" s="80" t="s">
        <v>16116</v>
      </c>
      <c r="B4011" s="1">
        <v>805</v>
      </c>
      <c r="C4011" s="2" t="s">
        <v>8424</v>
      </c>
      <c r="D4011" s="1" t="s">
        <v>8425</v>
      </c>
      <c r="E4011" s="1" t="str">
        <f t="shared" si="186"/>
        <v/>
      </c>
      <c r="F4011" s="80" t="s">
        <v>29477</v>
      </c>
      <c r="G4011" s="9" t="s">
        <v>17860</v>
      </c>
      <c r="H4011" s="9"/>
      <c r="I4011" s="17" t="str">
        <f t="shared" si="187"/>
        <v/>
      </c>
      <c r="J4011" s="2" t="s">
        <v>8425</v>
      </c>
      <c r="K4011" s="2" t="s">
        <v>8391</v>
      </c>
      <c r="L4011" s="2" t="s">
        <v>8399</v>
      </c>
      <c r="M4011" s="17">
        <v>1</v>
      </c>
      <c r="N4011" s="38"/>
      <c r="O4011" s="80">
        <f>MATCH(C4011,大汇总!$A$2:$A$6000,0)</f>
        <v>4403</v>
      </c>
      <c r="P4011">
        <f t="shared" ca="1" si="188"/>
        <v>0.55784511204989562</v>
      </c>
    </row>
    <row r="4012" spans="1:16" ht="70.150000000000006" hidden="1" customHeight="1">
      <c r="A4012" s="80" t="s">
        <v>16114</v>
      </c>
      <c r="B4012" s="1">
        <v>805</v>
      </c>
      <c r="C4012" s="2" t="s">
        <v>3569</v>
      </c>
      <c r="D4012" s="1" t="s">
        <v>3568</v>
      </c>
      <c r="E4012" s="1" t="str">
        <f t="shared" si="186"/>
        <v/>
      </c>
      <c r="G4012" s="1"/>
      <c r="H4012" s="9"/>
      <c r="I4012" s="1" t="str">
        <f t="shared" si="187"/>
        <v/>
      </c>
      <c r="J4012" s="2" t="s">
        <v>3566</v>
      </c>
      <c r="K4012" s="2" t="s">
        <v>3567</v>
      </c>
      <c r="L4012" s="2" t="s">
        <v>3568</v>
      </c>
      <c r="M4012" s="1">
        <v>3</v>
      </c>
      <c r="N4012" s="33"/>
      <c r="O4012" s="80">
        <f>MATCH(C4012,大汇总!$A$2:$A$6000,0)</f>
        <v>5208</v>
      </c>
      <c r="P4012">
        <f t="shared" ca="1" si="188"/>
        <v>0.46462822666593051</v>
      </c>
    </row>
    <row r="4013" spans="1:16" ht="70.150000000000006" hidden="1" customHeight="1">
      <c r="A4013" s="80" t="s">
        <v>16120</v>
      </c>
      <c r="B4013" s="1">
        <v>805</v>
      </c>
      <c r="C4013" s="2" t="s">
        <v>14512</v>
      </c>
      <c r="D4013" s="1" t="s">
        <v>14513</v>
      </c>
      <c r="E4013" s="9" t="str">
        <f t="shared" si="186"/>
        <v/>
      </c>
      <c r="G4013" s="9"/>
      <c r="H4013" s="9">
        <v>2</v>
      </c>
      <c r="I4013" s="17" t="str">
        <f t="shared" si="187"/>
        <v>√</v>
      </c>
      <c r="J4013" s="2" t="s">
        <v>14514</v>
      </c>
      <c r="K4013" s="2" t="s">
        <v>14513</v>
      </c>
      <c r="L4013" s="2" t="s">
        <v>14515</v>
      </c>
      <c r="M4013" s="17">
        <v>2</v>
      </c>
      <c r="N4013" s="25"/>
      <c r="O4013" s="80">
        <f>MATCH(C4013,大汇总!$A$2:$A$6000,0)</f>
        <v>3334</v>
      </c>
      <c r="P4013">
        <f t="shared" ca="1" si="188"/>
        <v>0.47476739479131136</v>
      </c>
    </row>
    <row r="4014" spans="1:16" ht="70.150000000000006" hidden="1" customHeight="1">
      <c r="A4014" s="80" t="s">
        <v>16116</v>
      </c>
      <c r="B4014" s="1">
        <v>806</v>
      </c>
      <c r="C4014" s="2" t="s">
        <v>8426</v>
      </c>
      <c r="D4014" s="1" t="s">
        <v>8395</v>
      </c>
      <c r="E4014" s="1" t="str">
        <f t="shared" si="186"/>
        <v/>
      </c>
      <c r="F4014" s="80" t="s">
        <v>29477</v>
      </c>
      <c r="G4014" s="9" t="s">
        <v>17860</v>
      </c>
      <c r="H4014" s="9"/>
      <c r="I4014" s="17" t="str">
        <f t="shared" si="187"/>
        <v/>
      </c>
      <c r="J4014" s="2" t="s">
        <v>8428</v>
      </c>
      <c r="K4014" s="2" t="s">
        <v>8427</v>
      </c>
      <c r="L4014" s="2" t="s">
        <v>8395</v>
      </c>
      <c r="M4014" s="17">
        <v>3</v>
      </c>
      <c r="N4014" s="38"/>
      <c r="O4014" s="80">
        <f>MATCH(C4014,大汇总!$A$2:$A$6000,0)</f>
        <v>4408</v>
      </c>
      <c r="P4014">
        <f t="shared" ca="1" si="188"/>
        <v>0.46818411521242154</v>
      </c>
    </row>
    <row r="4015" spans="1:16" ht="70.150000000000006" hidden="1" customHeight="1">
      <c r="A4015" s="80" t="s">
        <v>16114</v>
      </c>
      <c r="B4015" s="1">
        <v>806</v>
      </c>
      <c r="C4015" s="2" t="s">
        <v>3570</v>
      </c>
      <c r="D4015" s="1" t="s">
        <v>3567</v>
      </c>
      <c r="E4015" s="1" t="str">
        <f t="shared" si="186"/>
        <v/>
      </c>
      <c r="G4015" s="1"/>
      <c r="H4015" s="9"/>
      <c r="I4015" s="1" t="str">
        <f t="shared" si="187"/>
        <v/>
      </c>
      <c r="J4015" s="2" t="s">
        <v>3566</v>
      </c>
      <c r="K4015" s="2" t="s">
        <v>3567</v>
      </c>
      <c r="L4015" s="2" t="s">
        <v>3568</v>
      </c>
      <c r="M4015" s="1">
        <v>2</v>
      </c>
      <c r="N4015" s="33"/>
      <c r="O4015" s="80">
        <f>MATCH(C4015,大汇总!$A$2:$A$6000,0)</f>
        <v>5209</v>
      </c>
      <c r="P4015">
        <f t="shared" ca="1" si="188"/>
        <v>0.45011307106420773</v>
      </c>
    </row>
    <row r="4016" spans="1:16" ht="70.150000000000006" hidden="1" customHeight="1">
      <c r="A4016" s="80" t="s">
        <v>16120</v>
      </c>
      <c r="B4016" s="1">
        <v>806</v>
      </c>
      <c r="C4016" s="2" t="s">
        <v>14516</v>
      </c>
      <c r="D4016" s="1" t="s">
        <v>14450</v>
      </c>
      <c r="E4016" s="9" t="str">
        <f t="shared" si="186"/>
        <v/>
      </c>
      <c r="G4016" s="9"/>
      <c r="H4016" s="9"/>
      <c r="I4016" s="17" t="str">
        <f t="shared" si="187"/>
        <v/>
      </c>
      <c r="J4016" s="2" t="s">
        <v>14450</v>
      </c>
      <c r="K4016" s="2" t="s">
        <v>48</v>
      </c>
      <c r="L4016" s="2" t="s">
        <v>14517</v>
      </c>
      <c r="M4016" s="17">
        <v>1</v>
      </c>
      <c r="N4016" s="25"/>
      <c r="O4016" s="80">
        <f>MATCH(C4016,大汇总!$A$2:$A$6000,0)</f>
        <v>3111</v>
      </c>
      <c r="P4016">
        <f t="shared" ca="1" si="188"/>
        <v>0.98259630857863334</v>
      </c>
    </row>
    <row r="4017" spans="1:16" ht="70.150000000000006" hidden="1" customHeight="1">
      <c r="A4017" s="80" t="s">
        <v>16116</v>
      </c>
      <c r="B4017" s="1">
        <v>807</v>
      </c>
      <c r="C4017" s="2" t="s">
        <v>8429</v>
      </c>
      <c r="D4017" s="1" t="s">
        <v>8389</v>
      </c>
      <c r="E4017" s="1" t="str">
        <f t="shared" si="186"/>
        <v/>
      </c>
      <c r="F4017" s="80" t="s">
        <v>29477</v>
      </c>
      <c r="G4017" s="9" t="s">
        <v>17860</v>
      </c>
      <c r="H4017" s="9"/>
      <c r="I4017" s="17" t="str">
        <f t="shared" si="187"/>
        <v/>
      </c>
      <c r="J4017" s="2" t="s">
        <v>8389</v>
      </c>
      <c r="K4017" s="2" t="s">
        <v>8388</v>
      </c>
      <c r="L4017" s="2" t="s">
        <v>8399</v>
      </c>
      <c r="M4017" s="17">
        <v>1</v>
      </c>
      <c r="N4017" s="38"/>
      <c r="O4017" s="80">
        <f>MATCH(C4017,大汇总!$A$2:$A$6000,0)</f>
        <v>4404</v>
      </c>
      <c r="P4017">
        <f t="shared" ca="1" si="188"/>
        <v>0.20975436700981831</v>
      </c>
    </row>
    <row r="4018" spans="1:16" ht="70.150000000000006" hidden="1" customHeight="1">
      <c r="A4018" s="80" t="s">
        <v>16114</v>
      </c>
      <c r="B4018" s="1">
        <v>807</v>
      </c>
      <c r="C4018" s="2" t="s">
        <v>3571</v>
      </c>
      <c r="D4018" s="1" t="s">
        <v>3572</v>
      </c>
      <c r="E4018" s="1" t="str">
        <f t="shared" si="186"/>
        <v/>
      </c>
      <c r="F4018" s="80" t="s">
        <v>29457</v>
      </c>
      <c r="G4018" s="1"/>
      <c r="H4018" s="9">
        <v>2</v>
      </c>
      <c r="I4018" s="1" t="str">
        <f t="shared" si="187"/>
        <v>√</v>
      </c>
      <c r="J4018" s="2" t="s">
        <v>3573</v>
      </c>
      <c r="K4018" s="2" t="s">
        <v>3572</v>
      </c>
      <c r="L4018" s="2" t="s">
        <v>3574</v>
      </c>
      <c r="M4018" s="1">
        <v>2</v>
      </c>
      <c r="N4018" s="33"/>
      <c r="O4018" s="80">
        <f>MATCH(C4018,大汇总!$A$2:$A$6000,0)</f>
        <v>975</v>
      </c>
      <c r="P4018">
        <f t="shared" ca="1" si="188"/>
        <v>0.41923700956185772</v>
      </c>
    </row>
    <row r="4019" spans="1:16" ht="70.150000000000006" hidden="1" customHeight="1">
      <c r="A4019" s="80" t="s">
        <v>16120</v>
      </c>
      <c r="B4019" s="8">
        <v>807</v>
      </c>
      <c r="C4019" s="7" t="s">
        <v>14518</v>
      </c>
      <c r="D4019" s="8" t="s">
        <v>14519</v>
      </c>
      <c r="E4019" s="4" t="str">
        <f t="shared" si="186"/>
        <v/>
      </c>
      <c r="G4019" s="4"/>
      <c r="H4019" s="4">
        <v>1</v>
      </c>
      <c r="I4019" s="21" t="str">
        <f t="shared" si="187"/>
        <v>√</v>
      </c>
      <c r="J4019" s="7" t="s">
        <v>14519</v>
      </c>
      <c r="K4019" s="7" t="s">
        <v>14520</v>
      </c>
      <c r="L4019" s="7" t="s">
        <v>14521</v>
      </c>
      <c r="M4019" s="17">
        <v>1</v>
      </c>
      <c r="N4019" s="25"/>
      <c r="O4019" s="80">
        <f>MATCH(C4019,大汇总!$A$2:$A$6000,0)</f>
        <v>3335</v>
      </c>
      <c r="P4019">
        <f t="shared" ca="1" si="188"/>
        <v>0.52448474126229616</v>
      </c>
    </row>
    <row r="4020" spans="1:16" ht="70.150000000000006" hidden="1" customHeight="1">
      <c r="A4020" s="80" t="s">
        <v>16116</v>
      </c>
      <c r="B4020" s="1">
        <v>808</v>
      </c>
      <c r="C4020" s="2" t="s">
        <v>10648</v>
      </c>
      <c r="D4020" s="1" t="s">
        <v>8430</v>
      </c>
      <c r="E4020" s="1" t="str">
        <f t="shared" si="186"/>
        <v/>
      </c>
      <c r="F4020" s="80" t="s">
        <v>29477</v>
      </c>
      <c r="G4020" s="9" t="s">
        <v>17860</v>
      </c>
      <c r="H4020" s="9"/>
      <c r="I4020" s="17" t="str">
        <f t="shared" si="187"/>
        <v/>
      </c>
      <c r="J4020" s="2" t="s">
        <v>8431</v>
      </c>
      <c r="K4020" s="2" t="s">
        <v>8430</v>
      </c>
      <c r="L4020" s="2" t="s">
        <v>8432</v>
      </c>
      <c r="M4020" s="17">
        <v>2</v>
      </c>
      <c r="N4020" s="38"/>
      <c r="O4020" s="80">
        <f>MATCH(C4020,大汇总!$A$2:$A$6000,0)</f>
        <v>4402</v>
      </c>
      <c r="P4020">
        <f t="shared" ca="1" si="188"/>
        <v>0.6776447853549914</v>
      </c>
    </row>
    <row r="4021" spans="1:16" ht="70.150000000000006" hidden="1" customHeight="1">
      <c r="A4021" s="80" t="s">
        <v>16114</v>
      </c>
      <c r="B4021" s="1">
        <v>808</v>
      </c>
      <c r="C4021" s="2" t="s">
        <v>3575</v>
      </c>
      <c r="D4021" s="1" t="s">
        <v>3576</v>
      </c>
      <c r="E4021" s="1" t="str">
        <f t="shared" si="186"/>
        <v/>
      </c>
      <c r="F4021" s="80" t="s">
        <v>29457</v>
      </c>
      <c r="G4021" s="1"/>
      <c r="H4021" s="9">
        <v>2</v>
      </c>
      <c r="I4021" s="1" t="str">
        <f t="shared" si="187"/>
        <v>√</v>
      </c>
      <c r="J4021" s="2" t="s">
        <v>3577</v>
      </c>
      <c r="K4021" s="2" t="s">
        <v>3576</v>
      </c>
      <c r="L4021" s="2" t="s">
        <v>3578</v>
      </c>
      <c r="M4021" s="1">
        <v>2</v>
      </c>
      <c r="N4021" s="33"/>
      <c r="O4021" s="80">
        <f>MATCH(C4021,大汇总!$A$2:$A$6000,0)</f>
        <v>974</v>
      </c>
      <c r="P4021">
        <f t="shared" ca="1" si="188"/>
        <v>3.3840839434314818E-2</v>
      </c>
    </row>
    <row r="4022" spans="1:16" ht="70.150000000000006" hidden="1" customHeight="1">
      <c r="A4022" s="80" t="s">
        <v>16120</v>
      </c>
      <c r="B4022" s="8">
        <v>808</v>
      </c>
      <c r="C4022" s="2" t="s">
        <v>14522</v>
      </c>
      <c r="D4022" s="1" t="s">
        <v>14523</v>
      </c>
      <c r="E4022" s="9" t="str">
        <f t="shared" si="186"/>
        <v/>
      </c>
      <c r="G4022" s="9"/>
      <c r="H4022" s="9">
        <v>1</v>
      </c>
      <c r="I4022" s="17" t="str">
        <f t="shared" si="187"/>
        <v>√</v>
      </c>
      <c r="J4022" s="2" t="s">
        <v>14523</v>
      </c>
      <c r="K4022" s="2" t="s">
        <v>75</v>
      </c>
      <c r="L4022" s="7" t="s">
        <v>14524</v>
      </c>
      <c r="M4022" s="17">
        <v>1</v>
      </c>
      <c r="N4022" s="25"/>
      <c r="O4022" s="80">
        <f>MATCH(C4022,大汇总!$A$2:$A$6000,0)</f>
        <v>3112</v>
      </c>
      <c r="P4022">
        <f t="shared" ca="1" si="188"/>
        <v>0.93048251691853756</v>
      </c>
    </row>
    <row r="4023" spans="1:16" ht="70.150000000000006" hidden="1" customHeight="1">
      <c r="A4023" s="80" t="s">
        <v>16116</v>
      </c>
      <c r="B4023" s="1">
        <v>809</v>
      </c>
      <c r="C4023" s="2" t="s">
        <v>8433</v>
      </c>
      <c r="D4023" s="1" t="s">
        <v>8434</v>
      </c>
      <c r="E4023" s="1" t="str">
        <f t="shared" si="186"/>
        <v/>
      </c>
      <c r="F4023" s="80" t="s">
        <v>29477</v>
      </c>
      <c r="G4023" s="9" t="s">
        <v>17860</v>
      </c>
      <c r="H4023" s="9"/>
      <c r="I4023" s="17" t="str">
        <f t="shared" si="187"/>
        <v/>
      </c>
      <c r="J4023" s="2" t="s">
        <v>8411</v>
      </c>
      <c r="K4023" s="2" t="s">
        <v>8435</v>
      </c>
      <c r="L4023" s="2" t="s">
        <v>8434</v>
      </c>
      <c r="M4023" s="17">
        <v>3</v>
      </c>
      <c r="N4023" s="38"/>
      <c r="O4023" s="80">
        <f>MATCH(C4023,大汇总!$A$2:$A$6000,0)</f>
        <v>4406</v>
      </c>
      <c r="P4023">
        <f t="shared" ca="1" si="188"/>
        <v>0.64792366412166302</v>
      </c>
    </row>
    <row r="4024" spans="1:16" ht="70.150000000000006" hidden="1" customHeight="1">
      <c r="A4024" s="80" t="s">
        <v>16114</v>
      </c>
      <c r="B4024" s="1">
        <v>809</v>
      </c>
      <c r="C4024" s="2" t="s">
        <v>3579</v>
      </c>
      <c r="D4024" s="1" t="s">
        <v>3580</v>
      </c>
      <c r="E4024" s="1" t="str">
        <f t="shared" si="186"/>
        <v/>
      </c>
      <c r="F4024" s="80" t="s">
        <v>29457</v>
      </c>
      <c r="G4024" s="1"/>
      <c r="H4024" s="9">
        <v>3</v>
      </c>
      <c r="I4024" s="1" t="str">
        <f t="shared" si="187"/>
        <v>√</v>
      </c>
      <c r="J4024" s="2" t="s">
        <v>3581</v>
      </c>
      <c r="K4024" s="2" t="s">
        <v>3309</v>
      </c>
      <c r="L4024" s="2" t="s">
        <v>3580</v>
      </c>
      <c r="M4024" s="1">
        <v>3</v>
      </c>
      <c r="N4024" s="33"/>
      <c r="O4024" s="80">
        <f>MATCH(C4024,大汇总!$A$2:$A$6000,0)</f>
        <v>972</v>
      </c>
      <c r="P4024">
        <f t="shared" ca="1" si="188"/>
        <v>0.28200742025345416</v>
      </c>
    </row>
    <row r="4025" spans="1:16" ht="70.150000000000006" hidden="1" customHeight="1">
      <c r="A4025" s="80" t="s">
        <v>16120</v>
      </c>
      <c r="B4025" s="8">
        <v>809</v>
      </c>
      <c r="C4025" s="7" t="s">
        <v>14525</v>
      </c>
      <c r="D4025" s="8" t="s">
        <v>77</v>
      </c>
      <c r="E4025" s="4" t="str">
        <f t="shared" si="186"/>
        <v/>
      </c>
      <c r="G4025" s="4"/>
      <c r="H4025" s="4"/>
      <c r="I4025" s="21" t="str">
        <f t="shared" si="187"/>
        <v/>
      </c>
      <c r="J4025" s="7" t="s">
        <v>81</v>
      </c>
      <c r="K4025" s="7" t="s">
        <v>75</v>
      </c>
      <c r="L4025" s="7" t="s">
        <v>77</v>
      </c>
      <c r="M4025" s="17">
        <v>3</v>
      </c>
      <c r="N4025" s="25"/>
      <c r="O4025" s="80">
        <f>MATCH(C4025,大汇总!$A$2:$A$6000,0)</f>
        <v>87</v>
      </c>
      <c r="P4025">
        <f t="shared" ca="1" si="188"/>
        <v>0.33704769275910718</v>
      </c>
    </row>
    <row r="4026" spans="1:16" ht="70.150000000000006" hidden="1" customHeight="1">
      <c r="A4026" s="80" t="s">
        <v>16116</v>
      </c>
      <c r="B4026" s="1">
        <v>810</v>
      </c>
      <c r="C4026" s="2" t="s">
        <v>8436</v>
      </c>
      <c r="D4026" s="1" t="s">
        <v>8437</v>
      </c>
      <c r="E4026" s="1" t="str">
        <f t="shared" si="186"/>
        <v/>
      </c>
      <c r="F4026" s="80" t="s">
        <v>29477</v>
      </c>
      <c r="G4026" s="9" t="s">
        <v>17860</v>
      </c>
      <c r="H4026" s="9"/>
      <c r="I4026" s="17" t="str">
        <f t="shared" si="187"/>
        <v/>
      </c>
      <c r="J4026" s="2" t="s">
        <v>8437</v>
      </c>
      <c r="K4026" s="2" t="s">
        <v>8438</v>
      </c>
      <c r="L4026" s="2" t="s">
        <v>8439</v>
      </c>
      <c r="M4026" s="17">
        <v>1</v>
      </c>
      <c r="N4026" s="38"/>
      <c r="O4026" s="80">
        <f>MATCH(C4026,大汇总!$A$2:$A$6000,0)</f>
        <v>4409</v>
      </c>
      <c r="P4026">
        <f t="shared" ca="1" si="188"/>
        <v>0.8419421116111595</v>
      </c>
    </row>
    <row r="4027" spans="1:16" ht="70.150000000000006" hidden="1" customHeight="1">
      <c r="A4027" s="80" t="s">
        <v>16114</v>
      </c>
      <c r="B4027" s="1">
        <v>810</v>
      </c>
      <c r="C4027" s="2" t="s">
        <v>3582</v>
      </c>
      <c r="D4027" s="1" t="s">
        <v>3581</v>
      </c>
      <c r="E4027" s="1" t="str">
        <f t="shared" si="186"/>
        <v/>
      </c>
      <c r="F4027" s="80" t="s">
        <v>29457</v>
      </c>
      <c r="G4027" s="1"/>
      <c r="H4027" s="9">
        <v>3</v>
      </c>
      <c r="I4027" s="1" t="str">
        <f t="shared" si="187"/>
        <v>√</v>
      </c>
      <c r="J4027" s="2" t="s">
        <v>3143</v>
      </c>
      <c r="K4027" s="2" t="s">
        <v>3309</v>
      </c>
      <c r="L4027" s="2" t="s">
        <v>3581</v>
      </c>
      <c r="M4027" s="1">
        <v>3</v>
      </c>
      <c r="N4027" s="33"/>
      <c r="O4027" s="80">
        <f>MATCH(C4027,大汇总!$A$2:$A$6000,0)</f>
        <v>971</v>
      </c>
      <c r="P4027">
        <f t="shared" ca="1" si="188"/>
        <v>8.5883661485245288E-2</v>
      </c>
    </row>
    <row r="4028" spans="1:16" ht="70.150000000000006" hidden="1" customHeight="1">
      <c r="A4028" s="80" t="s">
        <v>16120</v>
      </c>
      <c r="B4028" s="1">
        <v>810</v>
      </c>
      <c r="C4028" s="2" t="s">
        <v>14526</v>
      </c>
      <c r="D4028" s="1" t="s">
        <v>75</v>
      </c>
      <c r="E4028" s="9" t="str">
        <f t="shared" si="186"/>
        <v/>
      </c>
      <c r="G4028" s="9"/>
      <c r="H4028" s="9">
        <v>3</v>
      </c>
      <c r="I4028" s="17" t="str">
        <f t="shared" si="187"/>
        <v>√</v>
      </c>
      <c r="J4028" s="2" t="s">
        <v>81</v>
      </c>
      <c r="K4028" s="2" t="s">
        <v>77</v>
      </c>
      <c r="L4028" s="2" t="s">
        <v>75</v>
      </c>
      <c r="M4028" s="17">
        <v>3</v>
      </c>
      <c r="N4028" s="25"/>
      <c r="O4028" s="80">
        <f>MATCH(C4028,大汇总!$A$2:$A$6000,0)</f>
        <v>88</v>
      </c>
      <c r="P4028">
        <f t="shared" ca="1" si="188"/>
        <v>0.73477900925864037</v>
      </c>
    </row>
    <row r="4029" spans="1:16" ht="70.150000000000006" hidden="1" customHeight="1">
      <c r="A4029" s="80" t="s">
        <v>16116</v>
      </c>
      <c r="B4029" s="1">
        <v>811</v>
      </c>
      <c r="C4029" s="2" t="s">
        <v>8440</v>
      </c>
      <c r="D4029" s="1" t="s">
        <v>8441</v>
      </c>
      <c r="E4029" s="1" t="str">
        <f t="shared" si="186"/>
        <v/>
      </c>
      <c r="G4029" s="9" t="s">
        <v>17860</v>
      </c>
      <c r="H4029" s="9"/>
      <c r="I4029" s="17" t="str">
        <f t="shared" si="187"/>
        <v/>
      </c>
      <c r="J4029" s="2" t="s">
        <v>8441</v>
      </c>
      <c r="K4029" s="2" t="s">
        <v>8442</v>
      </c>
      <c r="L4029" s="2" t="s">
        <v>8443</v>
      </c>
      <c r="M4029" s="17">
        <v>1</v>
      </c>
      <c r="N4029" s="38"/>
      <c r="O4029" s="80">
        <f>MATCH(C4029,大汇总!$A$2:$A$6000,0)</f>
        <v>4290</v>
      </c>
      <c r="P4029">
        <f t="shared" ca="1" si="188"/>
        <v>0.658799575983543</v>
      </c>
    </row>
    <row r="4030" spans="1:16" ht="70.150000000000006" hidden="1" customHeight="1">
      <c r="A4030" s="80" t="s">
        <v>16114</v>
      </c>
      <c r="B4030" s="1">
        <v>811</v>
      </c>
      <c r="C4030" s="2" t="s">
        <v>3583</v>
      </c>
      <c r="D4030" s="1" t="s">
        <v>3584</v>
      </c>
      <c r="E4030" s="1" t="str">
        <f t="shared" si="186"/>
        <v/>
      </c>
      <c r="F4030" s="80" t="s">
        <v>29457</v>
      </c>
      <c r="G4030" s="1"/>
      <c r="H4030" s="9">
        <v>3</v>
      </c>
      <c r="I4030" s="1" t="str">
        <f t="shared" si="187"/>
        <v>√</v>
      </c>
      <c r="J4030" s="2" t="s">
        <v>3586</v>
      </c>
      <c r="K4030" s="2" t="s">
        <v>3585</v>
      </c>
      <c r="L4030" s="2" t="s">
        <v>3584</v>
      </c>
      <c r="M4030" s="1">
        <v>3</v>
      </c>
      <c r="N4030" s="33"/>
      <c r="O4030" s="80">
        <f>MATCH(C4030,大汇总!$A$2:$A$6000,0)</f>
        <v>973</v>
      </c>
      <c r="P4030">
        <f t="shared" ca="1" si="188"/>
        <v>0.24585401517063621</v>
      </c>
    </row>
    <row r="4031" spans="1:16" ht="70.150000000000006" hidden="1" customHeight="1">
      <c r="A4031" s="109" t="s">
        <v>16120</v>
      </c>
      <c r="B4031" s="110">
        <v>811</v>
      </c>
      <c r="C4031" s="115" t="s">
        <v>14527</v>
      </c>
      <c r="D4031" s="110" t="s">
        <v>14528</v>
      </c>
      <c r="E4031" s="116" t="str">
        <f t="shared" si="186"/>
        <v/>
      </c>
      <c r="F4031" s="80" t="s">
        <v>17975</v>
      </c>
      <c r="G4031" s="116"/>
      <c r="H4031" s="116">
        <v>2</v>
      </c>
      <c r="I4031" s="114" t="str">
        <f t="shared" si="187"/>
        <v>√</v>
      </c>
      <c r="J4031" s="115" t="s">
        <v>14529</v>
      </c>
      <c r="K4031" s="115" t="s">
        <v>14528</v>
      </c>
      <c r="L4031" s="115" t="s">
        <v>14530</v>
      </c>
      <c r="M4031" s="17">
        <v>2</v>
      </c>
      <c r="N4031" s="25"/>
      <c r="O4031" s="80">
        <f>MATCH(C4031,大汇总!$A$2:$A$6000,0)</f>
        <v>2063</v>
      </c>
      <c r="P4031">
        <f t="shared" ca="1" si="188"/>
        <v>0.72709376890227762</v>
      </c>
    </row>
    <row r="4032" spans="1:16" ht="70.150000000000006" hidden="1" customHeight="1">
      <c r="A4032" s="80" t="s">
        <v>16116</v>
      </c>
      <c r="B4032" s="1">
        <v>812</v>
      </c>
      <c r="C4032" s="2" t="s">
        <v>8444</v>
      </c>
      <c r="D4032" s="1" t="s">
        <v>8445</v>
      </c>
      <c r="E4032" s="1" t="str">
        <f t="shared" si="186"/>
        <v/>
      </c>
      <c r="G4032" s="9" t="s">
        <v>17860</v>
      </c>
      <c r="H4032" s="9"/>
      <c r="I4032" s="17" t="str">
        <f t="shared" si="187"/>
        <v/>
      </c>
      <c r="J4032" s="2" t="s">
        <v>8445</v>
      </c>
      <c r="K4032" s="2" t="s">
        <v>8446</v>
      </c>
      <c r="L4032" s="2" t="s">
        <v>8447</v>
      </c>
      <c r="M4032" s="17">
        <v>1</v>
      </c>
      <c r="N4032" s="38"/>
      <c r="O4032" s="80">
        <f>MATCH(C4032,大汇总!$A$2:$A$6000,0)</f>
        <v>4299</v>
      </c>
      <c r="P4032">
        <f t="shared" ca="1" si="188"/>
        <v>0.27994188272313802</v>
      </c>
    </row>
    <row r="4033" spans="1:16" ht="70.150000000000006" hidden="1" customHeight="1">
      <c r="A4033" s="80" t="s">
        <v>16114</v>
      </c>
      <c r="B4033" s="1">
        <v>812</v>
      </c>
      <c r="C4033" s="2" t="s">
        <v>3587</v>
      </c>
      <c r="D4033" s="1" t="s">
        <v>3588</v>
      </c>
      <c r="E4033" s="1" t="str">
        <f t="shared" si="186"/>
        <v/>
      </c>
      <c r="F4033" s="80" t="s">
        <v>29457</v>
      </c>
      <c r="G4033" s="1"/>
      <c r="H4033" s="9">
        <v>3</v>
      </c>
      <c r="I4033" s="1" t="str">
        <f t="shared" si="187"/>
        <v>√</v>
      </c>
      <c r="J4033" s="2" t="s">
        <v>3590</v>
      </c>
      <c r="K4033" s="2" t="s">
        <v>3589</v>
      </c>
      <c r="L4033" s="2" t="s">
        <v>3588</v>
      </c>
      <c r="M4033" s="1">
        <v>3</v>
      </c>
      <c r="N4033" s="33"/>
      <c r="O4033" s="80">
        <f>MATCH(C4033,大汇总!$A$2:$A$6000,0)</f>
        <v>976</v>
      </c>
      <c r="P4033">
        <f t="shared" ca="1" si="188"/>
        <v>0.39542655240213143</v>
      </c>
    </row>
    <row r="4034" spans="1:16" ht="70.150000000000006" hidden="1" customHeight="1">
      <c r="A4034" s="80" t="s">
        <v>16116</v>
      </c>
      <c r="B4034" s="1">
        <v>813</v>
      </c>
      <c r="C4034" s="2" t="s">
        <v>8448</v>
      </c>
      <c r="D4034" s="1" t="s">
        <v>8449</v>
      </c>
      <c r="E4034" s="1" t="str">
        <f t="shared" ref="E4034:E4097" si="189">IF(I4034="×",IF(M4034=1,J4034,IF(M4034=2,K4034,IF(M4034=3,L4034,""))),"")</f>
        <v/>
      </c>
      <c r="G4034" s="9" t="s">
        <v>17860</v>
      </c>
      <c r="H4034" s="9"/>
      <c r="I4034" s="17" t="str">
        <f t="shared" ref="I4034:I4097" si="190">IF(H4034="","",IF(H4034=M4034,"√","×"))</f>
        <v/>
      </c>
      <c r="J4034" s="2" t="s">
        <v>8451</v>
      </c>
      <c r="K4034" s="2" t="s">
        <v>8450</v>
      </c>
      <c r="L4034" s="2" t="s">
        <v>8449</v>
      </c>
      <c r="M4034" s="17">
        <v>3</v>
      </c>
      <c r="N4034" s="38"/>
      <c r="O4034" s="80">
        <f>MATCH(C4034,大汇总!$A$2:$A$6000,0)</f>
        <v>673</v>
      </c>
      <c r="P4034">
        <f t="shared" ref="P4034:P4097" ca="1" si="191">RAND()</f>
        <v>0.26585151236447957</v>
      </c>
    </row>
    <row r="4035" spans="1:16" ht="70.150000000000006" hidden="1" customHeight="1">
      <c r="A4035" s="80" t="s">
        <v>16114</v>
      </c>
      <c r="B4035" s="1">
        <v>813</v>
      </c>
      <c r="C4035" s="2" t="s">
        <v>3591</v>
      </c>
      <c r="D4035" s="1" t="s">
        <v>3592</v>
      </c>
      <c r="E4035" s="1" t="str">
        <f t="shared" si="189"/>
        <v/>
      </c>
      <c r="G4035" s="1"/>
      <c r="H4035" s="9"/>
      <c r="I4035" s="1" t="str">
        <f t="shared" si="190"/>
        <v/>
      </c>
      <c r="J4035" s="2" t="s">
        <v>3593</v>
      </c>
      <c r="K4035" s="2" t="s">
        <v>3592</v>
      </c>
      <c r="L4035" s="2" t="s">
        <v>3594</v>
      </c>
      <c r="M4035" s="1">
        <v>2</v>
      </c>
      <c r="N4035" s="33"/>
      <c r="O4035" s="80">
        <f>MATCH(C4035,大汇总!$A$2:$A$6000,0)</f>
        <v>2964</v>
      </c>
      <c r="P4035">
        <f t="shared" ca="1" si="191"/>
        <v>0.87807633800529006</v>
      </c>
    </row>
    <row r="4036" spans="1:16" ht="70.150000000000006" hidden="1" customHeight="1">
      <c r="A4036" s="80" t="s">
        <v>16120</v>
      </c>
      <c r="B4036" s="8">
        <v>813</v>
      </c>
      <c r="C4036" s="7" t="s">
        <v>14531</v>
      </c>
      <c r="D4036" s="8" t="s">
        <v>14532</v>
      </c>
      <c r="E4036" s="4" t="str">
        <f t="shared" si="189"/>
        <v/>
      </c>
      <c r="G4036" s="4"/>
      <c r="H4036" s="4">
        <v>2</v>
      </c>
      <c r="I4036" s="21" t="str">
        <f t="shared" si="190"/>
        <v>√</v>
      </c>
      <c r="J4036" s="7" t="s">
        <v>412</v>
      </c>
      <c r="K4036" s="7" t="s">
        <v>14532</v>
      </c>
      <c r="L4036" s="7" t="s">
        <v>3867</v>
      </c>
      <c r="M4036" s="17">
        <v>2</v>
      </c>
      <c r="N4036" s="25"/>
      <c r="O4036" s="80">
        <f>MATCH(C4036,大汇总!$A$2:$A$6000,0)</f>
        <v>2509</v>
      </c>
      <c r="P4036">
        <f t="shared" ca="1" si="191"/>
        <v>0.71826130219895934</v>
      </c>
    </row>
    <row r="4037" spans="1:16" ht="70.150000000000006" hidden="1" customHeight="1">
      <c r="A4037" s="80" t="s">
        <v>16116</v>
      </c>
      <c r="B4037" s="1">
        <v>814</v>
      </c>
      <c r="C4037" s="2" t="s">
        <v>8452</v>
      </c>
      <c r="D4037" s="1" t="s">
        <v>8453</v>
      </c>
      <c r="E4037" s="1" t="str">
        <f t="shared" si="189"/>
        <v/>
      </c>
      <c r="G4037" s="9" t="s">
        <v>17860</v>
      </c>
      <c r="H4037" s="9"/>
      <c r="I4037" s="17" t="str">
        <f t="shared" si="190"/>
        <v/>
      </c>
      <c r="J4037" s="2" t="s">
        <v>8453</v>
      </c>
      <c r="K4037" s="2" t="s">
        <v>8454</v>
      </c>
      <c r="L4037" s="2" t="s">
        <v>8455</v>
      </c>
      <c r="M4037" s="17">
        <v>1</v>
      </c>
      <c r="N4037" s="38"/>
      <c r="O4037" s="80">
        <f>MATCH(C4037,大汇总!$A$2:$A$6000,0)</f>
        <v>4301</v>
      </c>
      <c r="P4037">
        <f t="shared" ca="1" si="191"/>
        <v>0.25152580012512937</v>
      </c>
    </row>
    <row r="4038" spans="1:16" ht="70.150000000000006" hidden="1" customHeight="1">
      <c r="A4038" s="80" t="s">
        <v>16114</v>
      </c>
      <c r="B4038" s="1">
        <v>814</v>
      </c>
      <c r="C4038" s="2" t="s">
        <v>3595</v>
      </c>
      <c r="D4038" s="1" t="s">
        <v>3596</v>
      </c>
      <c r="E4038" s="1" t="str">
        <f t="shared" si="189"/>
        <v/>
      </c>
      <c r="G4038" s="1"/>
      <c r="H4038" s="9"/>
      <c r="I4038" s="1" t="str">
        <f t="shared" si="190"/>
        <v/>
      </c>
      <c r="J4038" s="2" t="s">
        <v>3598</v>
      </c>
      <c r="K4038" s="2" t="s">
        <v>3597</v>
      </c>
      <c r="L4038" s="2" t="s">
        <v>3596</v>
      </c>
      <c r="M4038" s="1">
        <v>3</v>
      </c>
      <c r="N4038" s="33"/>
      <c r="O4038" s="80">
        <f>MATCH(C4038,大汇总!$A$2:$A$6000,0)</f>
        <v>1572</v>
      </c>
      <c r="P4038">
        <f t="shared" ca="1" si="191"/>
        <v>0.2889590850354834</v>
      </c>
    </row>
    <row r="4039" spans="1:16" ht="70.150000000000006" hidden="1" customHeight="1">
      <c r="A4039" s="80" t="s">
        <v>16120</v>
      </c>
      <c r="B4039" s="8">
        <v>814</v>
      </c>
      <c r="C4039" s="7" t="s">
        <v>14533</v>
      </c>
      <c r="D4039" s="8" t="s">
        <v>3867</v>
      </c>
      <c r="E4039" s="4" t="str">
        <f t="shared" si="189"/>
        <v/>
      </c>
      <c r="G4039" s="4"/>
      <c r="H4039" s="4"/>
      <c r="I4039" s="21" t="str">
        <f t="shared" si="190"/>
        <v/>
      </c>
      <c r="J4039" s="7" t="s">
        <v>3867</v>
      </c>
      <c r="K4039" s="7" t="s">
        <v>14532</v>
      </c>
      <c r="L4039" s="7" t="s">
        <v>412</v>
      </c>
      <c r="M4039" s="17">
        <v>1</v>
      </c>
      <c r="N4039" s="25"/>
      <c r="O4039" s="80" t="e">
        <f>MATCH(C4039,大汇总!$A$2:$A$6000,0)</f>
        <v>#N/A</v>
      </c>
      <c r="P4039">
        <f t="shared" ca="1" si="191"/>
        <v>0.48928840919300631</v>
      </c>
    </row>
    <row r="4040" spans="1:16" ht="70.150000000000006" hidden="1" customHeight="1">
      <c r="A4040" s="80" t="s">
        <v>16116</v>
      </c>
      <c r="B4040" s="1">
        <v>815</v>
      </c>
      <c r="C4040" s="2" t="s">
        <v>8456</v>
      </c>
      <c r="D4040" s="1" t="s">
        <v>8457</v>
      </c>
      <c r="E4040" s="1" t="str">
        <f t="shared" si="189"/>
        <v/>
      </c>
      <c r="G4040" s="9" t="s">
        <v>17860</v>
      </c>
      <c r="H4040" s="9"/>
      <c r="I4040" s="17" t="str">
        <f t="shared" si="190"/>
        <v/>
      </c>
      <c r="J4040" s="2" t="s">
        <v>8458</v>
      </c>
      <c r="K4040" s="2" t="s">
        <v>8457</v>
      </c>
      <c r="L4040" s="2" t="s">
        <v>8459</v>
      </c>
      <c r="M4040" s="17">
        <v>2</v>
      </c>
      <c r="N4040" s="38"/>
      <c r="O4040" s="80">
        <f>MATCH(C4040,大汇总!$A$2:$A$6000,0)</f>
        <v>4297</v>
      </c>
      <c r="P4040">
        <f t="shared" ca="1" si="191"/>
        <v>0.36433775947273805</v>
      </c>
    </row>
    <row r="4041" spans="1:16" ht="70.150000000000006" hidden="1" customHeight="1">
      <c r="A4041" s="80" t="s">
        <v>16114</v>
      </c>
      <c r="B4041" s="1">
        <v>815</v>
      </c>
      <c r="C4041" s="2" t="s">
        <v>3599</v>
      </c>
      <c r="D4041" s="1" t="s">
        <v>3600</v>
      </c>
      <c r="E4041" s="1" t="str">
        <f t="shared" si="189"/>
        <v/>
      </c>
      <c r="G4041" s="1"/>
      <c r="H4041" s="9"/>
      <c r="I4041" s="1" t="str">
        <f t="shared" si="190"/>
        <v/>
      </c>
      <c r="J4041" s="2" t="s">
        <v>3602</v>
      </c>
      <c r="K4041" s="2" t="s">
        <v>3601</v>
      </c>
      <c r="L4041" s="2" t="s">
        <v>3600</v>
      </c>
      <c r="M4041" s="1">
        <v>3</v>
      </c>
      <c r="N4041" s="33"/>
      <c r="O4041" s="80">
        <f>MATCH(C4041,大汇总!$A$2:$A$6000,0)</f>
        <v>3702</v>
      </c>
      <c r="P4041">
        <f t="shared" ca="1" si="191"/>
        <v>0.90779840598808059</v>
      </c>
    </row>
    <row r="4042" spans="1:16" ht="70.150000000000006" hidden="1" customHeight="1">
      <c r="A4042" s="80" t="s">
        <v>16120</v>
      </c>
      <c r="B4042" s="8">
        <v>815</v>
      </c>
      <c r="C4042" s="7" t="s">
        <v>14534</v>
      </c>
      <c r="D4042" s="8" t="s">
        <v>3868</v>
      </c>
      <c r="E4042" s="4" t="str">
        <f t="shared" si="189"/>
        <v/>
      </c>
      <c r="G4042" s="4"/>
      <c r="H4042" s="4"/>
      <c r="I4042" s="21" t="str">
        <f t="shared" si="190"/>
        <v/>
      </c>
      <c r="J4042" s="7" t="s">
        <v>14532</v>
      </c>
      <c r="K4042" s="7" t="s">
        <v>3867</v>
      </c>
      <c r="L4042" s="7" t="s">
        <v>3868</v>
      </c>
      <c r="M4042" s="17">
        <v>3</v>
      </c>
      <c r="N4042" s="25"/>
      <c r="O4042" s="80">
        <f>MATCH(C4042,大汇总!$A$2:$A$6000,0)</f>
        <v>2513</v>
      </c>
      <c r="P4042">
        <f t="shared" ca="1" si="191"/>
        <v>0.38130368229153733</v>
      </c>
    </row>
    <row r="4043" spans="1:16" ht="70.150000000000006" hidden="1" customHeight="1">
      <c r="A4043" s="80" t="s">
        <v>16116</v>
      </c>
      <c r="B4043" s="1">
        <v>816</v>
      </c>
      <c r="C4043" s="2" t="s">
        <v>8460</v>
      </c>
      <c r="D4043" s="1" t="s">
        <v>8461</v>
      </c>
      <c r="E4043" s="1" t="str">
        <f t="shared" si="189"/>
        <v/>
      </c>
      <c r="G4043" s="9" t="s">
        <v>17860</v>
      </c>
      <c r="H4043" s="9"/>
      <c r="I4043" s="17" t="str">
        <f t="shared" si="190"/>
        <v/>
      </c>
      <c r="J4043" s="2" t="s">
        <v>8441</v>
      </c>
      <c r="K4043" s="2" t="s">
        <v>8461</v>
      </c>
      <c r="L4043" s="2" t="s">
        <v>8462</v>
      </c>
      <c r="M4043" s="17">
        <v>2</v>
      </c>
      <c r="N4043" s="38"/>
      <c r="O4043" s="80">
        <f>MATCH(C4043,大汇总!$A$2:$A$6000,0)</f>
        <v>4296</v>
      </c>
      <c r="P4043">
        <f t="shared" ca="1" si="191"/>
        <v>0.86126689867284512</v>
      </c>
    </row>
    <row r="4044" spans="1:16" ht="70.150000000000006" hidden="1" customHeight="1">
      <c r="A4044" s="80" t="s">
        <v>16114</v>
      </c>
      <c r="B4044" s="1">
        <v>816</v>
      </c>
      <c r="C4044" s="2" t="s">
        <v>3603</v>
      </c>
      <c r="D4044" s="1" t="s">
        <v>3604</v>
      </c>
      <c r="E4044" s="1" t="str">
        <f t="shared" si="189"/>
        <v/>
      </c>
      <c r="G4044" s="1"/>
      <c r="H4044" s="9"/>
      <c r="I4044" s="1" t="str">
        <f t="shared" si="190"/>
        <v/>
      </c>
      <c r="J4044" s="2" t="s">
        <v>3604</v>
      </c>
      <c r="K4044" s="2" t="s">
        <v>3605</v>
      </c>
      <c r="L4044" s="2" t="s">
        <v>3606</v>
      </c>
      <c r="M4044" s="1">
        <v>1</v>
      </c>
      <c r="N4044" s="33"/>
      <c r="O4044" s="80">
        <f>MATCH(C4044,大汇总!$A$2:$A$6000,0)</f>
        <v>4725</v>
      </c>
      <c r="P4044">
        <f t="shared" ca="1" si="191"/>
        <v>6.23085051315313E-2</v>
      </c>
    </row>
    <row r="4045" spans="1:16" ht="70.150000000000006" hidden="1" customHeight="1">
      <c r="A4045" s="80" t="s">
        <v>16120</v>
      </c>
      <c r="B4045" s="1">
        <v>816</v>
      </c>
      <c r="C4045" s="2" t="s">
        <v>15201</v>
      </c>
      <c r="D4045" s="1" t="s">
        <v>14535</v>
      </c>
      <c r="E4045" s="9" t="str">
        <f t="shared" si="189"/>
        <v/>
      </c>
      <c r="G4045" s="9"/>
      <c r="H4045" s="9">
        <v>3</v>
      </c>
      <c r="I4045" s="17" t="str">
        <f t="shared" si="190"/>
        <v>√</v>
      </c>
      <c r="J4045" s="2" t="s">
        <v>14537</v>
      </c>
      <c r="K4045" s="2" t="s">
        <v>14536</v>
      </c>
      <c r="L4045" s="2" t="s">
        <v>14535</v>
      </c>
      <c r="M4045" s="17">
        <v>3</v>
      </c>
      <c r="N4045" s="25"/>
      <c r="O4045" s="80">
        <f>MATCH(C4045,大汇总!$A$2:$A$6000,0)</f>
        <v>89</v>
      </c>
      <c r="P4045">
        <f t="shared" ca="1" si="191"/>
        <v>0.69059464041196628</v>
      </c>
    </row>
    <row r="4046" spans="1:16" ht="70.150000000000006" hidden="1" customHeight="1">
      <c r="A4046" s="80" t="s">
        <v>16116</v>
      </c>
      <c r="B4046" s="1">
        <v>817</v>
      </c>
      <c r="C4046" s="2" t="s">
        <v>8463</v>
      </c>
      <c r="D4046" s="1" t="s">
        <v>8464</v>
      </c>
      <c r="E4046" s="1" t="str">
        <f t="shared" si="189"/>
        <v/>
      </c>
      <c r="F4046" s="80" t="s">
        <v>29477</v>
      </c>
      <c r="G4046" s="9" t="s">
        <v>17860</v>
      </c>
      <c r="H4046" s="9"/>
      <c r="I4046" s="17" t="str">
        <f t="shared" si="190"/>
        <v/>
      </c>
      <c r="J4046" s="2" t="s">
        <v>8465</v>
      </c>
      <c r="K4046" s="2" t="s">
        <v>8464</v>
      </c>
      <c r="L4046" s="2" t="s">
        <v>8466</v>
      </c>
      <c r="M4046" s="17">
        <v>2</v>
      </c>
      <c r="N4046" s="38"/>
      <c r="O4046" s="80">
        <f>MATCH(C4046,大汇总!$A$2:$A$6000,0)</f>
        <v>4289</v>
      </c>
      <c r="P4046">
        <f t="shared" ca="1" si="191"/>
        <v>0.75395774713224983</v>
      </c>
    </row>
    <row r="4047" spans="1:16" ht="70.150000000000006" hidden="1" customHeight="1">
      <c r="A4047" s="80" t="s">
        <v>16114</v>
      </c>
      <c r="B4047" s="1">
        <v>817</v>
      </c>
      <c r="C4047" s="2" t="s">
        <v>3607</v>
      </c>
      <c r="D4047" s="1" t="s">
        <v>3608</v>
      </c>
      <c r="E4047" s="1" t="str">
        <f t="shared" si="189"/>
        <v/>
      </c>
      <c r="G4047" s="1"/>
      <c r="H4047" s="9"/>
      <c r="I4047" s="1" t="str">
        <f t="shared" si="190"/>
        <v/>
      </c>
      <c r="J4047" s="2" t="s">
        <v>3608</v>
      </c>
      <c r="K4047" s="2" t="s">
        <v>3609</v>
      </c>
      <c r="L4047" s="2" t="s">
        <v>3610</v>
      </c>
      <c r="M4047" s="1">
        <v>1</v>
      </c>
      <c r="N4047" s="33"/>
      <c r="O4047" s="80" t="e">
        <f>MATCH(C4047,大汇总!$A$2:$A$6000,0)</f>
        <v>#N/A</v>
      </c>
      <c r="P4047">
        <f t="shared" ca="1" si="191"/>
        <v>0.91554132588421178</v>
      </c>
    </row>
    <row r="4048" spans="1:16" ht="70.150000000000006" hidden="1" customHeight="1">
      <c r="A4048" s="80" t="s">
        <v>16120</v>
      </c>
      <c r="B4048" s="27">
        <v>817</v>
      </c>
      <c r="C4048" s="28" t="s">
        <v>15202</v>
      </c>
      <c r="D4048" s="27" t="s">
        <v>14536</v>
      </c>
      <c r="E4048" s="29" t="str">
        <f t="shared" si="189"/>
        <v/>
      </c>
      <c r="G4048" s="29"/>
      <c r="H4048" s="29"/>
      <c r="I4048" s="30" t="str">
        <f t="shared" si="190"/>
        <v/>
      </c>
      <c r="J4048" s="28" t="s">
        <v>14535</v>
      </c>
      <c r="K4048" s="28" t="s">
        <v>14536</v>
      </c>
      <c r="L4048" s="28" t="s">
        <v>14537</v>
      </c>
      <c r="M4048" s="17">
        <v>2</v>
      </c>
      <c r="N4048" s="25"/>
      <c r="O4048" s="80">
        <f>MATCH(C4048,大汇总!$A$2:$A$6000,0)</f>
        <v>3125</v>
      </c>
      <c r="P4048">
        <f t="shared" ca="1" si="191"/>
        <v>6.095841381666034E-2</v>
      </c>
    </row>
    <row r="4049" spans="1:16" ht="70.150000000000006" hidden="1" customHeight="1">
      <c r="A4049" s="80" t="s">
        <v>16116</v>
      </c>
      <c r="B4049" s="1">
        <v>818</v>
      </c>
      <c r="C4049" s="2" t="s">
        <v>8467</v>
      </c>
      <c r="D4049" s="1" t="s">
        <v>8468</v>
      </c>
      <c r="E4049" s="1" t="str">
        <f t="shared" si="189"/>
        <v/>
      </c>
      <c r="F4049" s="80" t="s">
        <v>29477</v>
      </c>
      <c r="G4049" s="9" t="s">
        <v>17860</v>
      </c>
      <c r="H4049" s="9"/>
      <c r="I4049" s="17" t="str">
        <f t="shared" si="190"/>
        <v/>
      </c>
      <c r="J4049" s="2" t="s">
        <v>8470</v>
      </c>
      <c r="K4049" s="2" t="s">
        <v>8469</v>
      </c>
      <c r="L4049" s="2" t="s">
        <v>8468</v>
      </c>
      <c r="M4049" s="17">
        <v>3</v>
      </c>
      <c r="N4049" s="38"/>
      <c r="O4049" s="80">
        <f>MATCH(C4049,大汇总!$A$2:$A$6000,0)</f>
        <v>4292</v>
      </c>
      <c r="P4049">
        <f t="shared" ca="1" si="191"/>
        <v>0.9853450902158748</v>
      </c>
    </row>
    <row r="4050" spans="1:16" ht="70.150000000000006" hidden="1" customHeight="1">
      <c r="A4050" s="80" t="s">
        <v>16114</v>
      </c>
      <c r="B4050" s="1">
        <v>818</v>
      </c>
      <c r="C4050" s="2" t="s">
        <v>3611</v>
      </c>
      <c r="D4050" s="1" t="s">
        <v>3612</v>
      </c>
      <c r="E4050" s="1" t="str">
        <f t="shared" si="189"/>
        <v/>
      </c>
      <c r="G4050" s="1"/>
      <c r="H4050" s="9"/>
      <c r="I4050" s="1" t="str">
        <f t="shared" si="190"/>
        <v/>
      </c>
      <c r="J4050" s="2" t="s">
        <v>3613</v>
      </c>
      <c r="K4050" s="2" t="s">
        <v>3612</v>
      </c>
      <c r="L4050" s="2" t="s">
        <v>2001</v>
      </c>
      <c r="M4050" s="1">
        <v>2</v>
      </c>
      <c r="N4050" s="33"/>
      <c r="O4050" s="80">
        <f>MATCH(C4050,大汇总!$A$2:$A$6000,0)</f>
        <v>1727</v>
      </c>
      <c r="P4050">
        <f t="shared" ca="1" si="191"/>
        <v>0.53754412191076295</v>
      </c>
    </row>
    <row r="4051" spans="1:16" ht="70.150000000000006" hidden="1" customHeight="1">
      <c r="A4051" s="80" t="s">
        <v>16120</v>
      </c>
      <c r="B4051" s="1">
        <v>818</v>
      </c>
      <c r="C4051" s="2" t="s">
        <v>14538</v>
      </c>
      <c r="D4051" s="1" t="s">
        <v>14539</v>
      </c>
      <c r="E4051" s="9" t="str">
        <f t="shared" si="189"/>
        <v/>
      </c>
      <c r="G4051" s="9"/>
      <c r="H4051" s="9">
        <v>1</v>
      </c>
      <c r="I4051" s="17" t="str">
        <f t="shared" si="190"/>
        <v>√</v>
      </c>
      <c r="J4051" s="2" t="s">
        <v>14539</v>
      </c>
      <c r="K4051" s="2" t="s">
        <v>14540</v>
      </c>
      <c r="L4051" s="2" t="s">
        <v>12749</v>
      </c>
      <c r="M4051" s="17">
        <v>1</v>
      </c>
      <c r="N4051" s="25"/>
      <c r="O4051" s="80">
        <f>MATCH(C4051,大汇总!$A$2:$A$6000,0)</f>
        <v>4949</v>
      </c>
      <c r="P4051">
        <f t="shared" ca="1" si="191"/>
        <v>0.39383740613931095</v>
      </c>
    </row>
    <row r="4052" spans="1:16" ht="70.150000000000006" hidden="1" customHeight="1">
      <c r="A4052" s="80" t="s">
        <v>16116</v>
      </c>
      <c r="B4052" s="1">
        <v>819</v>
      </c>
      <c r="C4052" s="2" t="s">
        <v>8471</v>
      </c>
      <c r="D4052" s="1" t="s">
        <v>8472</v>
      </c>
      <c r="E4052" s="1" t="str">
        <f t="shared" si="189"/>
        <v/>
      </c>
      <c r="F4052" s="80" t="s">
        <v>29477</v>
      </c>
      <c r="G4052" s="9" t="s">
        <v>17860</v>
      </c>
      <c r="H4052" s="9"/>
      <c r="I4052" s="17" t="str">
        <f t="shared" si="190"/>
        <v/>
      </c>
      <c r="J4052" s="2" t="s">
        <v>8474</v>
      </c>
      <c r="K4052" s="2" t="s">
        <v>8473</v>
      </c>
      <c r="L4052" s="2" t="s">
        <v>8472</v>
      </c>
      <c r="M4052" s="17">
        <v>3</v>
      </c>
      <c r="N4052" s="38"/>
      <c r="O4052" s="80">
        <f>MATCH(C4052,大汇总!$A$2:$A$6000,0)</f>
        <v>4293</v>
      </c>
      <c r="P4052">
        <f t="shared" ca="1" si="191"/>
        <v>0.6068857399691987</v>
      </c>
    </row>
    <row r="4053" spans="1:16" ht="70.150000000000006" hidden="1" customHeight="1">
      <c r="A4053" s="80" t="s">
        <v>16114</v>
      </c>
      <c r="B4053" s="1">
        <v>819</v>
      </c>
      <c r="C4053" s="2" t="s">
        <v>3614</v>
      </c>
      <c r="D4053" s="1" t="s">
        <v>3072</v>
      </c>
      <c r="E4053" s="1" t="str">
        <f t="shared" si="189"/>
        <v/>
      </c>
      <c r="G4053" s="1"/>
      <c r="H4053" s="9"/>
      <c r="I4053" s="1" t="str">
        <f t="shared" si="190"/>
        <v/>
      </c>
      <c r="J4053" s="2" t="s">
        <v>3616</v>
      </c>
      <c r="K4053" s="2" t="s">
        <v>3615</v>
      </c>
      <c r="L4053" s="2" t="s">
        <v>3072</v>
      </c>
      <c r="M4053" s="1">
        <v>3</v>
      </c>
      <c r="N4053" s="33"/>
      <c r="O4053" s="80">
        <f>MATCH(C4053,大汇总!$A$2:$A$6000,0)</f>
        <v>2966</v>
      </c>
      <c r="P4053">
        <f t="shared" ca="1" si="191"/>
        <v>4.3182605606295277E-2</v>
      </c>
    </row>
    <row r="4054" spans="1:16" ht="70.150000000000006" hidden="1" customHeight="1">
      <c r="A4054" s="80" t="s">
        <v>16120</v>
      </c>
      <c r="B4054" s="1">
        <v>819</v>
      </c>
      <c r="C4054" s="2" t="s">
        <v>14541</v>
      </c>
      <c r="D4054" s="1" t="s">
        <v>165</v>
      </c>
      <c r="E4054" s="9" t="str">
        <f t="shared" si="189"/>
        <v/>
      </c>
      <c r="G4054" s="9"/>
      <c r="H4054" s="9">
        <v>2</v>
      </c>
      <c r="I4054" s="17" t="str">
        <f t="shared" si="190"/>
        <v>√</v>
      </c>
      <c r="J4054" s="2" t="s">
        <v>14542</v>
      </c>
      <c r="K4054" s="2" t="s">
        <v>165</v>
      </c>
      <c r="L4054" s="2" t="s">
        <v>14543</v>
      </c>
      <c r="M4054" s="17">
        <v>2</v>
      </c>
      <c r="N4054" s="25"/>
      <c r="O4054" s="80">
        <f>MATCH(C4054,大汇总!$A$2:$A$6000,0)</f>
        <v>3324</v>
      </c>
      <c r="P4054">
        <f t="shared" ca="1" si="191"/>
        <v>0.31093444551142613</v>
      </c>
    </row>
    <row r="4055" spans="1:16" ht="70.150000000000006" hidden="1" customHeight="1">
      <c r="A4055" s="80" t="s">
        <v>16116</v>
      </c>
      <c r="B4055" s="1">
        <v>820</v>
      </c>
      <c r="C4055" s="2" t="s">
        <v>8475</v>
      </c>
      <c r="D4055" s="1" t="s">
        <v>8476</v>
      </c>
      <c r="E4055" s="1" t="str">
        <f t="shared" si="189"/>
        <v/>
      </c>
      <c r="F4055" s="80" t="s">
        <v>29477</v>
      </c>
      <c r="G4055" s="9" t="s">
        <v>17860</v>
      </c>
      <c r="H4055" s="9">
        <v>1</v>
      </c>
      <c r="I4055" s="17" t="str">
        <f t="shared" si="190"/>
        <v>√</v>
      </c>
      <c r="J4055" s="2" t="s">
        <v>8476</v>
      </c>
      <c r="K4055" s="2" t="s">
        <v>8477</v>
      </c>
      <c r="L4055" s="2" t="s">
        <v>8478</v>
      </c>
      <c r="M4055" s="17">
        <v>1</v>
      </c>
      <c r="N4055" s="38"/>
      <c r="O4055" s="80">
        <f>MATCH(C4055,大汇总!$A$2:$A$6000,0)</f>
        <v>4294</v>
      </c>
      <c r="P4055">
        <f t="shared" ca="1" si="191"/>
        <v>0.15194600389608848</v>
      </c>
    </row>
    <row r="4056" spans="1:16" ht="70.150000000000006" hidden="1" customHeight="1">
      <c r="A4056" s="80" t="s">
        <v>16114</v>
      </c>
      <c r="B4056" s="1">
        <v>820</v>
      </c>
      <c r="C4056" s="2" t="s">
        <v>3617</v>
      </c>
      <c r="D4056" s="1" t="s">
        <v>3618</v>
      </c>
      <c r="E4056" s="1" t="str">
        <f t="shared" si="189"/>
        <v/>
      </c>
      <c r="G4056" s="1"/>
      <c r="H4056" s="9"/>
      <c r="I4056" s="1" t="str">
        <f t="shared" si="190"/>
        <v/>
      </c>
      <c r="J4056" s="2" t="s">
        <v>3620</v>
      </c>
      <c r="K4056" s="2" t="s">
        <v>3619</v>
      </c>
      <c r="L4056" s="2" t="s">
        <v>3618</v>
      </c>
      <c r="M4056" s="1">
        <v>3</v>
      </c>
      <c r="N4056" s="33"/>
      <c r="O4056" s="80">
        <f>MATCH(C4056,大汇总!$A$2:$A$6000,0)</f>
        <v>4018</v>
      </c>
      <c r="P4056">
        <f t="shared" ca="1" si="191"/>
        <v>0.68653588440911684</v>
      </c>
    </row>
    <row r="4057" spans="1:16" ht="70.150000000000006" hidden="1" customHeight="1">
      <c r="A4057" s="80" t="s">
        <v>16120</v>
      </c>
      <c r="B4057" s="1">
        <v>820</v>
      </c>
      <c r="C4057" s="2" t="s">
        <v>14544</v>
      </c>
      <c r="D4057" s="1" t="s">
        <v>14545</v>
      </c>
      <c r="E4057" s="9" t="str">
        <f t="shared" si="189"/>
        <v/>
      </c>
      <c r="G4057" s="9"/>
      <c r="H4057" s="9">
        <v>2</v>
      </c>
      <c r="I4057" s="17" t="str">
        <f t="shared" si="190"/>
        <v>√</v>
      </c>
      <c r="J4057" s="2" t="s">
        <v>14546</v>
      </c>
      <c r="K4057" s="2" t="s">
        <v>14545</v>
      </c>
      <c r="L4057" s="2" t="s">
        <v>14547</v>
      </c>
      <c r="M4057" s="17">
        <v>2</v>
      </c>
      <c r="N4057" s="25"/>
      <c r="O4057" s="80">
        <f>MATCH(C4057,大汇总!$A$2:$A$6000,0)</f>
        <v>3146</v>
      </c>
      <c r="P4057">
        <f t="shared" ca="1" si="191"/>
        <v>0.84650469250642979</v>
      </c>
    </row>
    <row r="4058" spans="1:16" ht="70.150000000000006" hidden="1" customHeight="1">
      <c r="A4058" s="80" t="s">
        <v>16116</v>
      </c>
      <c r="B4058" s="1">
        <v>821</v>
      </c>
      <c r="C4058" s="2" t="s">
        <v>8479</v>
      </c>
      <c r="D4058" s="1" t="s">
        <v>8480</v>
      </c>
      <c r="E4058" s="1" t="str">
        <f t="shared" si="189"/>
        <v/>
      </c>
      <c r="G4058" s="9" t="s">
        <v>17860</v>
      </c>
      <c r="H4058" s="9"/>
      <c r="I4058" s="17" t="str">
        <f t="shared" si="190"/>
        <v/>
      </c>
      <c r="J4058" s="2" t="s">
        <v>8480</v>
      </c>
      <c r="K4058" s="2" t="s">
        <v>8481</v>
      </c>
      <c r="L4058" s="2" t="s">
        <v>8482</v>
      </c>
      <c r="M4058" s="17">
        <v>1</v>
      </c>
      <c r="N4058" s="38"/>
      <c r="O4058" s="80">
        <f>MATCH(C4058,大汇总!$A$2:$A$6000,0)</f>
        <v>4305</v>
      </c>
      <c r="P4058">
        <f t="shared" ca="1" si="191"/>
        <v>0.60169010815844626</v>
      </c>
    </row>
    <row r="4059" spans="1:16" ht="70.150000000000006" hidden="1" customHeight="1">
      <c r="A4059" s="80" t="s">
        <v>16114</v>
      </c>
      <c r="B4059" s="1">
        <v>821</v>
      </c>
      <c r="C4059" s="2" t="s">
        <v>3621</v>
      </c>
      <c r="D4059" s="1" t="s">
        <v>3622</v>
      </c>
      <c r="E4059" s="1" t="str">
        <f t="shared" si="189"/>
        <v/>
      </c>
      <c r="G4059" s="1"/>
      <c r="H4059" s="9"/>
      <c r="I4059" s="1" t="str">
        <f t="shared" si="190"/>
        <v/>
      </c>
      <c r="J4059" s="2" t="s">
        <v>3623</v>
      </c>
      <c r="K4059" s="2" t="s">
        <v>3622</v>
      </c>
      <c r="L4059" s="2" t="s">
        <v>3624</v>
      </c>
      <c r="M4059" s="1">
        <v>2</v>
      </c>
      <c r="N4059" s="33"/>
      <c r="O4059" s="80">
        <f>MATCH(C4059,大汇总!$A$2:$A$6000,0)</f>
        <v>4724</v>
      </c>
      <c r="P4059">
        <f t="shared" ca="1" si="191"/>
        <v>0.11535098320548465</v>
      </c>
    </row>
    <row r="4060" spans="1:16" ht="70.150000000000006" hidden="1" customHeight="1">
      <c r="A4060" s="80" t="s">
        <v>16120</v>
      </c>
      <c r="B4060" s="1">
        <v>821</v>
      </c>
      <c r="C4060" s="2" t="s">
        <v>14548</v>
      </c>
      <c r="D4060" s="1" t="s">
        <v>14547</v>
      </c>
      <c r="E4060" s="9" t="str">
        <f t="shared" si="189"/>
        <v/>
      </c>
      <c r="G4060" s="9" t="s">
        <v>17857</v>
      </c>
      <c r="H4060" s="9"/>
      <c r="I4060" s="17" t="str">
        <f t="shared" si="190"/>
        <v/>
      </c>
      <c r="J4060" s="2" t="s">
        <v>14547</v>
      </c>
      <c r="K4060" s="2" t="s">
        <v>14545</v>
      </c>
      <c r="L4060" s="2" t="s">
        <v>14546</v>
      </c>
      <c r="M4060" s="17">
        <v>1</v>
      </c>
      <c r="N4060" s="25"/>
      <c r="O4060" s="80">
        <f>MATCH(C4060,大汇总!$A$2:$A$6000,0)</f>
        <v>3145</v>
      </c>
      <c r="P4060">
        <f t="shared" ca="1" si="191"/>
        <v>0.70213902645205883</v>
      </c>
    </row>
    <row r="4061" spans="1:16" ht="70.150000000000006" hidden="1" customHeight="1">
      <c r="A4061" s="80" t="s">
        <v>16116</v>
      </c>
      <c r="B4061" s="1">
        <v>822</v>
      </c>
      <c r="C4061" s="2" t="s">
        <v>8483</v>
      </c>
      <c r="D4061" s="1" t="s">
        <v>8484</v>
      </c>
      <c r="E4061" s="1" t="str">
        <f t="shared" si="189"/>
        <v/>
      </c>
      <c r="G4061" s="9" t="s">
        <v>17860</v>
      </c>
      <c r="H4061" s="9"/>
      <c r="I4061" s="17" t="str">
        <f t="shared" si="190"/>
        <v/>
      </c>
      <c r="J4061" s="2" t="s">
        <v>8485</v>
      </c>
      <c r="K4061" s="2" t="s">
        <v>8454</v>
      </c>
      <c r="L4061" s="2" t="s">
        <v>8484</v>
      </c>
      <c r="M4061" s="17">
        <v>3</v>
      </c>
      <c r="N4061" s="38"/>
      <c r="O4061" s="80">
        <f>MATCH(C4061,大汇总!$A$2:$A$6000,0)</f>
        <v>677</v>
      </c>
      <c r="P4061">
        <f t="shared" ca="1" si="191"/>
        <v>0.16382375899729218</v>
      </c>
    </row>
    <row r="4062" spans="1:16" ht="70.150000000000006" hidden="1" customHeight="1">
      <c r="A4062" s="80" t="s">
        <v>16114</v>
      </c>
      <c r="B4062" s="1">
        <v>822</v>
      </c>
      <c r="C4062" s="2" t="s">
        <v>3625</v>
      </c>
      <c r="D4062" s="1" t="s">
        <v>3626</v>
      </c>
      <c r="E4062" s="1" t="str">
        <f t="shared" si="189"/>
        <v/>
      </c>
      <c r="G4062" s="1"/>
      <c r="H4062" s="9"/>
      <c r="I4062" s="1" t="str">
        <f t="shared" si="190"/>
        <v/>
      </c>
      <c r="J4062" s="2" t="s">
        <v>3626</v>
      </c>
      <c r="K4062" s="2" t="s">
        <v>3627</v>
      </c>
      <c r="L4062" s="2" t="s">
        <v>3628</v>
      </c>
      <c r="M4062" s="1">
        <v>1</v>
      </c>
      <c r="N4062" s="33"/>
      <c r="O4062" s="80">
        <f>MATCH(C4062,大汇总!$A$2:$A$6000,0)</f>
        <v>2993</v>
      </c>
      <c r="P4062">
        <f t="shared" ca="1" si="191"/>
        <v>0.73962559719953003</v>
      </c>
    </row>
    <row r="4063" spans="1:16" ht="70.150000000000006" hidden="1" customHeight="1">
      <c r="A4063" s="80" t="s">
        <v>16120</v>
      </c>
      <c r="B4063" s="1">
        <v>822</v>
      </c>
      <c r="C4063" s="2" t="s">
        <v>14549</v>
      </c>
      <c r="D4063" s="1" t="s">
        <v>14550</v>
      </c>
      <c r="E4063" s="9" t="str">
        <f t="shared" si="189"/>
        <v/>
      </c>
      <c r="G4063" s="9"/>
      <c r="H4063" s="9">
        <v>2</v>
      </c>
      <c r="I4063" s="17" t="str">
        <f t="shared" si="190"/>
        <v>√</v>
      </c>
      <c r="J4063" s="2" t="s">
        <v>14551</v>
      </c>
      <c r="K4063" s="2" t="s">
        <v>14550</v>
      </c>
      <c r="L4063" s="2" t="s">
        <v>14552</v>
      </c>
      <c r="M4063" s="17">
        <v>2</v>
      </c>
      <c r="N4063" s="25"/>
      <c r="O4063" s="80">
        <f>MATCH(C4063,大汇总!$A$2:$A$6000,0)</f>
        <v>3147</v>
      </c>
      <c r="P4063">
        <f t="shared" ca="1" si="191"/>
        <v>0.16809982577495519</v>
      </c>
    </row>
    <row r="4064" spans="1:16" ht="70.150000000000006" hidden="1" customHeight="1">
      <c r="A4064" s="80" t="s">
        <v>16116</v>
      </c>
      <c r="B4064" s="1">
        <v>823</v>
      </c>
      <c r="C4064" s="2" t="s">
        <v>8486</v>
      </c>
      <c r="D4064" s="1" t="s">
        <v>8487</v>
      </c>
      <c r="E4064" s="1" t="str">
        <f t="shared" si="189"/>
        <v/>
      </c>
      <c r="G4064" s="9" t="s">
        <v>17860</v>
      </c>
      <c r="H4064" s="9">
        <v>1</v>
      </c>
      <c r="I4064" s="17" t="str">
        <f t="shared" si="190"/>
        <v>√</v>
      </c>
      <c r="J4064" s="2" t="s">
        <v>8487</v>
      </c>
      <c r="K4064" s="2" t="s">
        <v>8488</v>
      </c>
      <c r="L4064" s="2" t="s">
        <v>8489</v>
      </c>
      <c r="M4064" s="17">
        <v>1</v>
      </c>
      <c r="N4064" s="38"/>
      <c r="O4064" s="80">
        <f>MATCH(C4064,大汇总!$A$2:$A$6000,0)</f>
        <v>676</v>
      </c>
      <c r="P4064">
        <f t="shared" ca="1" si="191"/>
        <v>0.11508851801132158</v>
      </c>
    </row>
    <row r="4065" spans="1:16" ht="70.150000000000006" hidden="1" customHeight="1">
      <c r="A4065" s="80" t="s">
        <v>16114</v>
      </c>
      <c r="B4065" s="1">
        <v>823</v>
      </c>
      <c r="C4065" s="2" t="s">
        <v>3629</v>
      </c>
      <c r="D4065" s="1" t="s">
        <v>2055</v>
      </c>
      <c r="E4065" s="1" t="str">
        <f t="shared" si="189"/>
        <v/>
      </c>
      <c r="G4065" s="1"/>
      <c r="H4065" s="9">
        <v>3</v>
      </c>
      <c r="I4065" s="1" t="str">
        <f t="shared" si="190"/>
        <v>√</v>
      </c>
      <c r="J4065" s="2" t="s">
        <v>2551</v>
      </c>
      <c r="K4065" s="2" t="s">
        <v>3627</v>
      </c>
      <c r="L4065" s="2" t="s">
        <v>2055</v>
      </c>
      <c r="M4065" s="1">
        <v>3</v>
      </c>
      <c r="N4065" s="33"/>
      <c r="O4065" s="80">
        <f>MATCH(C4065,大汇总!$A$2:$A$6000,0)</f>
        <v>4915</v>
      </c>
      <c r="P4065">
        <f t="shared" ca="1" si="191"/>
        <v>0.18176917760880829</v>
      </c>
    </row>
    <row r="4066" spans="1:16" ht="70.150000000000006" hidden="1" customHeight="1">
      <c r="A4066" s="80" t="s">
        <v>16120</v>
      </c>
      <c r="B4066" s="27">
        <v>823</v>
      </c>
      <c r="C4066" s="28" t="s">
        <v>14553</v>
      </c>
      <c r="D4066" s="27" t="s">
        <v>14554</v>
      </c>
      <c r="E4066" s="29" t="str">
        <f t="shared" si="189"/>
        <v/>
      </c>
      <c r="G4066" s="29"/>
      <c r="H4066" s="29"/>
      <c r="I4066" s="30" t="str">
        <f t="shared" si="190"/>
        <v/>
      </c>
      <c r="J4066" s="28" t="s">
        <v>14555</v>
      </c>
      <c r="K4066" s="28" t="s">
        <v>14554</v>
      </c>
      <c r="L4066" s="28" t="s">
        <v>14556</v>
      </c>
      <c r="M4066" s="17">
        <v>2</v>
      </c>
      <c r="N4066" s="25"/>
      <c r="O4066" s="80">
        <f>MATCH(C4066,大汇总!$A$2:$A$6000,0)</f>
        <v>3094</v>
      </c>
      <c r="P4066">
        <f t="shared" ca="1" si="191"/>
        <v>0.7139727911062913</v>
      </c>
    </row>
    <row r="4067" spans="1:16" ht="70.150000000000006" hidden="1" customHeight="1">
      <c r="A4067" s="80" t="s">
        <v>16116</v>
      </c>
      <c r="B4067" s="1">
        <v>824</v>
      </c>
      <c r="C4067" s="2" t="s">
        <v>8490</v>
      </c>
      <c r="D4067" s="1" t="s">
        <v>8491</v>
      </c>
      <c r="E4067" s="1" t="str">
        <f t="shared" si="189"/>
        <v/>
      </c>
      <c r="G4067" s="9" t="s">
        <v>17860</v>
      </c>
      <c r="H4067" s="9"/>
      <c r="I4067" s="17" t="str">
        <f t="shared" si="190"/>
        <v/>
      </c>
      <c r="J4067" s="2" t="s">
        <v>8492</v>
      </c>
      <c r="K4067" s="2" t="s">
        <v>8491</v>
      </c>
      <c r="L4067" s="2" t="s">
        <v>8493</v>
      </c>
      <c r="M4067" s="17">
        <v>2</v>
      </c>
      <c r="N4067" s="38"/>
      <c r="O4067" s="80">
        <f>MATCH(C4067,大汇总!$A$2:$A$6000,0)</f>
        <v>4314</v>
      </c>
      <c r="P4067">
        <f t="shared" ca="1" si="191"/>
        <v>0.52841329978272</v>
      </c>
    </row>
    <row r="4068" spans="1:16" ht="70.150000000000006" hidden="1" customHeight="1">
      <c r="A4068" s="80" t="s">
        <v>16114</v>
      </c>
      <c r="B4068" s="1">
        <v>824</v>
      </c>
      <c r="C4068" s="2" t="s">
        <v>3630</v>
      </c>
      <c r="D4068" s="1" t="s">
        <v>3631</v>
      </c>
      <c r="E4068" s="1" t="str">
        <f t="shared" si="189"/>
        <v/>
      </c>
      <c r="G4068" s="1"/>
      <c r="H4068" s="9"/>
      <c r="I4068" s="1" t="str">
        <f t="shared" si="190"/>
        <v/>
      </c>
      <c r="J4068" s="2" t="s">
        <v>3632</v>
      </c>
      <c r="K4068" s="2" t="s">
        <v>3631</v>
      </c>
      <c r="L4068" s="2" t="s">
        <v>3633</v>
      </c>
      <c r="M4068" s="1">
        <v>2</v>
      </c>
      <c r="N4068" s="33"/>
      <c r="O4068" s="80">
        <f>MATCH(C4068,大汇总!$A$2:$A$6000,0)</f>
        <v>4914</v>
      </c>
      <c r="P4068">
        <f t="shared" ca="1" si="191"/>
        <v>0.23728635146560673</v>
      </c>
    </row>
    <row r="4069" spans="1:16" ht="70.150000000000006" hidden="1" customHeight="1">
      <c r="A4069" s="80" t="s">
        <v>16120</v>
      </c>
      <c r="B4069" s="27">
        <v>824</v>
      </c>
      <c r="C4069" s="28" t="s">
        <v>14557</v>
      </c>
      <c r="D4069" s="27" t="s">
        <v>14558</v>
      </c>
      <c r="E4069" s="29" t="str">
        <f t="shared" si="189"/>
        <v/>
      </c>
      <c r="G4069" s="29"/>
      <c r="H4069" s="29">
        <v>3</v>
      </c>
      <c r="I4069" s="30" t="str">
        <f t="shared" si="190"/>
        <v>√</v>
      </c>
      <c r="J4069" s="28" t="s">
        <v>14554</v>
      </c>
      <c r="K4069" s="28" t="s">
        <v>14559</v>
      </c>
      <c r="L4069" s="28" t="s">
        <v>14558</v>
      </c>
      <c r="M4069" s="17">
        <v>3</v>
      </c>
      <c r="N4069" s="25"/>
      <c r="O4069" s="80">
        <f>MATCH(C4069,大汇总!$A$2:$A$6000,0)</f>
        <v>3093</v>
      </c>
      <c r="P4069">
        <f t="shared" ca="1" si="191"/>
        <v>0.16142667975931213</v>
      </c>
    </row>
    <row r="4070" spans="1:16" ht="70.150000000000006" hidden="1" customHeight="1">
      <c r="A4070" s="80" t="s">
        <v>16116</v>
      </c>
      <c r="B4070" s="1">
        <v>825</v>
      </c>
      <c r="C4070" s="2" t="s">
        <v>8494</v>
      </c>
      <c r="D4070" s="1" t="s">
        <v>8495</v>
      </c>
      <c r="E4070" s="1" t="str">
        <f t="shared" si="189"/>
        <v/>
      </c>
      <c r="G4070" s="9" t="s">
        <v>17860</v>
      </c>
      <c r="H4070" s="9"/>
      <c r="I4070" s="17" t="str">
        <f t="shared" si="190"/>
        <v/>
      </c>
      <c r="J4070" s="2" t="s">
        <v>8495</v>
      </c>
      <c r="K4070" s="2" t="s">
        <v>8481</v>
      </c>
      <c r="L4070" s="2" t="s">
        <v>8496</v>
      </c>
      <c r="M4070" s="17">
        <v>1</v>
      </c>
      <c r="N4070" s="38"/>
      <c r="O4070" s="80">
        <f>MATCH(C4070,大汇总!$A$2:$A$6000,0)</f>
        <v>4307</v>
      </c>
      <c r="P4070">
        <f t="shared" ca="1" si="191"/>
        <v>0.40254000340703644</v>
      </c>
    </row>
    <row r="4071" spans="1:16" ht="70.150000000000006" hidden="1" customHeight="1">
      <c r="A4071" s="80" t="s">
        <v>16114</v>
      </c>
      <c r="B4071" s="1">
        <v>825</v>
      </c>
      <c r="C4071" s="2" t="s">
        <v>3634</v>
      </c>
      <c r="D4071" s="1" t="s">
        <v>3635</v>
      </c>
      <c r="E4071" s="1" t="str">
        <f t="shared" si="189"/>
        <v/>
      </c>
      <c r="G4071" s="1"/>
      <c r="H4071" s="9"/>
      <c r="I4071" s="1" t="str">
        <f t="shared" si="190"/>
        <v/>
      </c>
      <c r="J4071" s="2" t="s">
        <v>3632</v>
      </c>
      <c r="K4071" s="2" t="s">
        <v>3636</v>
      </c>
      <c r="L4071" s="2" t="s">
        <v>3635</v>
      </c>
      <c r="M4071" s="1">
        <v>3</v>
      </c>
      <c r="N4071" s="33"/>
      <c r="O4071" s="80">
        <f>MATCH(C4071,大汇总!$A$2:$A$6000,0)</f>
        <v>2999</v>
      </c>
      <c r="P4071">
        <f t="shared" ca="1" si="191"/>
        <v>0.74588532077482861</v>
      </c>
    </row>
    <row r="4072" spans="1:16" ht="70.150000000000006" hidden="1" customHeight="1">
      <c r="A4072" s="80" t="s">
        <v>16120</v>
      </c>
      <c r="B4072" s="27">
        <v>825</v>
      </c>
      <c r="C4072" s="28" t="s">
        <v>14560</v>
      </c>
      <c r="D4072" s="27" t="s">
        <v>14561</v>
      </c>
      <c r="E4072" s="29" t="str">
        <f t="shared" si="189"/>
        <v/>
      </c>
      <c r="G4072" s="29"/>
      <c r="H4072" s="29"/>
      <c r="I4072" s="30" t="str">
        <f t="shared" si="190"/>
        <v/>
      </c>
      <c r="J4072" s="28" t="s">
        <v>14563</v>
      </c>
      <c r="K4072" s="28" t="s">
        <v>14562</v>
      </c>
      <c r="L4072" s="28" t="s">
        <v>14561</v>
      </c>
      <c r="M4072" s="17">
        <v>3</v>
      </c>
      <c r="N4072" s="25"/>
      <c r="O4072" s="80">
        <f>MATCH(C4072,大汇总!$A$2:$A$6000,0)</f>
        <v>1998</v>
      </c>
      <c r="P4072">
        <f t="shared" ca="1" si="191"/>
        <v>0.84580368462833655</v>
      </c>
    </row>
    <row r="4073" spans="1:16" ht="70.150000000000006" hidden="1" customHeight="1">
      <c r="A4073" s="80" t="s">
        <v>16116</v>
      </c>
      <c r="B4073" s="1">
        <v>826</v>
      </c>
      <c r="C4073" s="2" t="s">
        <v>8497</v>
      </c>
      <c r="D4073" s="1" t="s">
        <v>8498</v>
      </c>
      <c r="E4073" s="1" t="str">
        <f t="shared" si="189"/>
        <v/>
      </c>
      <c r="G4073" s="9" t="s">
        <v>17860</v>
      </c>
      <c r="H4073" s="9"/>
      <c r="I4073" s="17" t="str">
        <f t="shared" si="190"/>
        <v/>
      </c>
      <c r="J4073" s="2" t="s">
        <v>8500</v>
      </c>
      <c r="K4073" s="2" t="s">
        <v>8499</v>
      </c>
      <c r="L4073" s="2" t="s">
        <v>8498</v>
      </c>
      <c r="M4073" s="17">
        <v>3</v>
      </c>
      <c r="N4073" s="38"/>
      <c r="O4073" s="80">
        <f>MATCH(C4073,大汇总!$A$2:$A$6000,0)</f>
        <v>678</v>
      </c>
      <c r="P4073">
        <f t="shared" ca="1" si="191"/>
        <v>0.81009878289169568</v>
      </c>
    </row>
    <row r="4074" spans="1:16" ht="70.150000000000006" hidden="1" customHeight="1">
      <c r="A4074" s="80" t="s">
        <v>16114</v>
      </c>
      <c r="B4074" s="1">
        <v>826</v>
      </c>
      <c r="C4074" s="2" t="s">
        <v>29526</v>
      </c>
      <c r="D4074" s="1" t="s">
        <v>3637</v>
      </c>
      <c r="E4074" s="1" t="str">
        <f t="shared" si="189"/>
        <v/>
      </c>
      <c r="F4074" s="80" t="s">
        <v>29468</v>
      </c>
      <c r="G4074" s="1"/>
      <c r="H4074" s="9">
        <v>2</v>
      </c>
      <c r="I4074" s="1" t="str">
        <f t="shared" si="190"/>
        <v>√</v>
      </c>
      <c r="J4074" s="2" t="s">
        <v>3638</v>
      </c>
      <c r="K4074" s="2" t="s">
        <v>3637</v>
      </c>
      <c r="L4074" s="2" t="s">
        <v>3639</v>
      </c>
      <c r="M4074" s="1">
        <v>2</v>
      </c>
      <c r="N4074" s="33"/>
      <c r="O4074" s="80">
        <f>MATCH(C4074,大汇总!$A$2:$A$6000,0)</f>
        <v>3692</v>
      </c>
      <c r="P4074">
        <f t="shared" ca="1" si="191"/>
        <v>0.28257487789758229</v>
      </c>
    </row>
    <row r="4075" spans="1:16" ht="70.150000000000006" hidden="1" customHeight="1">
      <c r="A4075" s="80" t="s">
        <v>16120</v>
      </c>
      <c r="B4075" s="27">
        <v>826</v>
      </c>
      <c r="C4075" s="28" t="s">
        <v>14564</v>
      </c>
      <c r="D4075" s="27" t="s">
        <v>14563</v>
      </c>
      <c r="E4075" s="29" t="str">
        <f t="shared" si="189"/>
        <v/>
      </c>
      <c r="G4075" s="29"/>
      <c r="H4075" s="29"/>
      <c r="I4075" s="30" t="str">
        <f t="shared" si="190"/>
        <v/>
      </c>
      <c r="J4075" s="28" t="s">
        <v>14561</v>
      </c>
      <c r="K4075" s="28" t="s">
        <v>14562</v>
      </c>
      <c r="L4075" s="28" t="s">
        <v>14563</v>
      </c>
      <c r="M4075" s="17">
        <v>3</v>
      </c>
      <c r="N4075" s="25"/>
      <c r="O4075" s="80">
        <f>MATCH(C4075,大汇总!$A$2:$A$6000,0)</f>
        <v>1990</v>
      </c>
      <c r="P4075">
        <f t="shared" ca="1" si="191"/>
        <v>0.59887863686685061</v>
      </c>
    </row>
    <row r="4076" spans="1:16" ht="70.150000000000006" hidden="1" customHeight="1">
      <c r="A4076" s="80" t="s">
        <v>16116</v>
      </c>
      <c r="B4076" s="1">
        <v>827</v>
      </c>
      <c r="C4076" s="2" t="s">
        <v>8501</v>
      </c>
      <c r="D4076" s="1" t="s">
        <v>8502</v>
      </c>
      <c r="E4076" s="1" t="str">
        <f t="shared" si="189"/>
        <v/>
      </c>
      <c r="F4076" s="80" t="s">
        <v>29477</v>
      </c>
      <c r="G4076" s="9" t="s">
        <v>17860</v>
      </c>
      <c r="H4076" s="9"/>
      <c r="I4076" s="17" t="str">
        <f t="shared" si="190"/>
        <v/>
      </c>
      <c r="J4076" s="2" t="s">
        <v>8503</v>
      </c>
      <c r="K4076" s="2" t="s">
        <v>8502</v>
      </c>
      <c r="L4076" s="2" t="s">
        <v>8504</v>
      </c>
      <c r="M4076" s="17">
        <v>2</v>
      </c>
      <c r="N4076" s="38"/>
      <c r="O4076" s="80">
        <f>MATCH(C4076,大汇总!$A$2:$A$6000,0)</f>
        <v>674</v>
      </c>
      <c r="P4076">
        <f t="shared" ca="1" si="191"/>
        <v>0.91097053154619223</v>
      </c>
    </row>
    <row r="4077" spans="1:16" ht="70.150000000000006" hidden="1" customHeight="1">
      <c r="A4077" s="80" t="s">
        <v>16114</v>
      </c>
      <c r="B4077" s="1">
        <v>827</v>
      </c>
      <c r="C4077" s="2" t="s">
        <v>3640</v>
      </c>
      <c r="D4077" s="1" t="s">
        <v>3641</v>
      </c>
      <c r="E4077" s="1" t="str">
        <f t="shared" si="189"/>
        <v/>
      </c>
      <c r="G4077" s="1"/>
      <c r="H4077" s="9"/>
      <c r="I4077" s="1" t="str">
        <f t="shared" si="190"/>
        <v/>
      </c>
      <c r="J4077" s="2" t="s">
        <v>3642</v>
      </c>
      <c r="K4077" s="2" t="s">
        <v>3641</v>
      </c>
      <c r="L4077" s="2" t="s">
        <v>3643</v>
      </c>
      <c r="M4077" s="1">
        <v>2</v>
      </c>
      <c r="N4077" s="33"/>
      <c r="O4077" s="80">
        <f>MATCH(C4077,大汇总!$A$2:$A$6000,0)</f>
        <v>3381</v>
      </c>
      <c r="P4077">
        <f t="shared" ca="1" si="191"/>
        <v>0.19866306196851213</v>
      </c>
    </row>
    <row r="4078" spans="1:16" ht="70.150000000000006" hidden="1" customHeight="1">
      <c r="A4078" s="80" t="s">
        <v>16120</v>
      </c>
      <c r="B4078" s="1">
        <v>827</v>
      </c>
      <c r="C4078" s="2" t="s">
        <v>14565</v>
      </c>
      <c r="D4078" s="1" t="s">
        <v>14566</v>
      </c>
      <c r="E4078" s="9" t="str">
        <f t="shared" si="189"/>
        <v/>
      </c>
      <c r="G4078" s="9"/>
      <c r="H4078" s="9">
        <v>3</v>
      </c>
      <c r="I4078" s="17" t="str">
        <f t="shared" si="190"/>
        <v>√</v>
      </c>
      <c r="J4078" s="2" t="s">
        <v>14568</v>
      </c>
      <c r="K4078" s="2" t="s">
        <v>14567</v>
      </c>
      <c r="L4078" s="2" t="s">
        <v>14566</v>
      </c>
      <c r="M4078" s="17">
        <v>3</v>
      </c>
      <c r="N4078" s="25"/>
      <c r="O4078" s="80">
        <f>MATCH(C4078,大汇总!$A$2:$A$6000,0)</f>
        <v>2584</v>
      </c>
      <c r="P4078">
        <f t="shared" ca="1" si="191"/>
        <v>0.78760873770637163</v>
      </c>
    </row>
    <row r="4079" spans="1:16" ht="70.150000000000006" hidden="1" customHeight="1">
      <c r="A4079" s="80" t="s">
        <v>16116</v>
      </c>
      <c r="B4079" s="1">
        <v>828</v>
      </c>
      <c r="C4079" s="2" t="s">
        <v>8505</v>
      </c>
      <c r="D4079" s="1" t="s">
        <v>8506</v>
      </c>
      <c r="E4079" s="1" t="str">
        <f t="shared" si="189"/>
        <v/>
      </c>
      <c r="F4079" s="80" t="s">
        <v>29477</v>
      </c>
      <c r="G4079" s="9" t="s">
        <v>17860</v>
      </c>
      <c r="H4079" s="9"/>
      <c r="I4079" s="17" t="str">
        <f t="shared" si="190"/>
        <v/>
      </c>
      <c r="J4079" s="2" t="s">
        <v>8508</v>
      </c>
      <c r="K4079" s="2" t="s">
        <v>8507</v>
      </c>
      <c r="L4079" s="2" t="s">
        <v>8506</v>
      </c>
      <c r="M4079" s="17">
        <v>3</v>
      </c>
      <c r="N4079" s="38"/>
      <c r="O4079" s="80">
        <f>MATCH(C4079,大汇总!$A$2:$A$6000,0)</f>
        <v>4306</v>
      </c>
      <c r="P4079">
        <f t="shared" ca="1" si="191"/>
        <v>0.94033685695121727</v>
      </c>
    </row>
    <row r="4080" spans="1:16" ht="70.150000000000006" hidden="1" customHeight="1">
      <c r="A4080" s="80" t="s">
        <v>16114</v>
      </c>
      <c r="B4080" s="1">
        <v>828</v>
      </c>
      <c r="C4080" s="2" t="s">
        <v>3644</v>
      </c>
      <c r="D4080" s="1" t="s">
        <v>3645</v>
      </c>
      <c r="E4080" s="1" t="str">
        <f t="shared" si="189"/>
        <v/>
      </c>
      <c r="G4080" s="1"/>
      <c r="H4080" s="9"/>
      <c r="I4080" s="1" t="str">
        <f t="shared" si="190"/>
        <v/>
      </c>
      <c r="J4080" s="2" t="s">
        <v>3647</v>
      </c>
      <c r="K4080" s="2" t="s">
        <v>3646</v>
      </c>
      <c r="L4080" s="2" t="s">
        <v>3645</v>
      </c>
      <c r="M4080" s="1">
        <v>3</v>
      </c>
      <c r="N4080" s="33"/>
      <c r="O4080" s="80">
        <f>MATCH(C4080,大汇总!$A$2:$A$6000,0)</f>
        <v>3380</v>
      </c>
      <c r="P4080">
        <f t="shared" ca="1" si="191"/>
        <v>0.57293127395112231</v>
      </c>
    </row>
    <row r="4081" spans="1:16" ht="70.150000000000006" hidden="1" customHeight="1">
      <c r="A4081" s="80" t="s">
        <v>16120</v>
      </c>
      <c r="B4081" s="1">
        <v>828</v>
      </c>
      <c r="C4081" s="2" t="s">
        <v>14569</v>
      </c>
      <c r="D4081" s="1" t="s">
        <v>14570</v>
      </c>
      <c r="E4081" s="9" t="str">
        <f t="shared" si="189"/>
        <v/>
      </c>
      <c r="G4081" s="9"/>
      <c r="H4081" s="9"/>
      <c r="I4081" s="17" t="str">
        <f t="shared" si="190"/>
        <v/>
      </c>
      <c r="J4081" s="2" t="s">
        <v>14572</v>
      </c>
      <c r="K4081" s="2" t="s">
        <v>14571</v>
      </c>
      <c r="L4081" s="2" t="s">
        <v>14570</v>
      </c>
      <c r="M4081" s="17">
        <v>3</v>
      </c>
      <c r="N4081" s="25"/>
      <c r="O4081" s="80">
        <f>MATCH(C4081,大汇总!$A$2:$A$6000,0)</f>
        <v>1917</v>
      </c>
      <c r="P4081">
        <f t="shared" ca="1" si="191"/>
        <v>0.7771736711567595</v>
      </c>
    </row>
    <row r="4082" spans="1:16" ht="70.150000000000006" hidden="1" customHeight="1">
      <c r="A4082" s="80" t="s">
        <v>16116</v>
      </c>
      <c r="B4082" s="1">
        <v>829</v>
      </c>
      <c r="C4082" s="2" t="s">
        <v>8509</v>
      </c>
      <c r="D4082" s="1" t="s">
        <v>8510</v>
      </c>
      <c r="E4082" s="1" t="str">
        <f t="shared" si="189"/>
        <v/>
      </c>
      <c r="F4082" s="80" t="s">
        <v>29477</v>
      </c>
      <c r="G4082" s="9" t="s">
        <v>17860</v>
      </c>
      <c r="H4082" s="9"/>
      <c r="I4082" s="17" t="str">
        <f t="shared" si="190"/>
        <v/>
      </c>
      <c r="J4082" s="2" t="s">
        <v>8510</v>
      </c>
      <c r="K4082" s="2" t="s">
        <v>8511</v>
      </c>
      <c r="L4082" s="2" t="s">
        <v>8512</v>
      </c>
      <c r="M4082" s="17">
        <v>1</v>
      </c>
      <c r="N4082" s="38"/>
      <c r="O4082" s="80">
        <f>MATCH(C4082,大汇总!$A$2:$A$6000,0)</f>
        <v>675</v>
      </c>
      <c r="P4082">
        <f t="shared" ca="1" si="191"/>
        <v>0.80274371997780947</v>
      </c>
    </row>
    <row r="4083" spans="1:16" ht="70.150000000000006" hidden="1" customHeight="1">
      <c r="A4083" s="80" t="s">
        <v>16114</v>
      </c>
      <c r="B4083" s="1">
        <v>829</v>
      </c>
      <c r="C4083" s="2" t="s">
        <v>3648</v>
      </c>
      <c r="D4083" s="1" t="s">
        <v>3649</v>
      </c>
      <c r="E4083" s="1" t="str">
        <f t="shared" si="189"/>
        <v/>
      </c>
      <c r="G4083" s="1"/>
      <c r="H4083" s="9"/>
      <c r="I4083" s="1" t="str">
        <f t="shared" si="190"/>
        <v/>
      </c>
      <c r="J4083" s="2" t="s">
        <v>3651</v>
      </c>
      <c r="K4083" s="2" t="s">
        <v>3650</v>
      </c>
      <c r="L4083" s="2" t="s">
        <v>3649</v>
      </c>
      <c r="M4083" s="1">
        <v>3</v>
      </c>
      <c r="N4083" s="33"/>
      <c r="O4083" s="80">
        <f>MATCH(C4083,大汇总!$A$2:$A$6000,0)</f>
        <v>1545</v>
      </c>
      <c r="P4083">
        <f t="shared" ca="1" si="191"/>
        <v>0.15483445381958194</v>
      </c>
    </row>
    <row r="4084" spans="1:16" ht="70.150000000000006" hidden="1" customHeight="1">
      <c r="A4084" s="80" t="s">
        <v>16120</v>
      </c>
      <c r="B4084" s="1">
        <v>829</v>
      </c>
      <c r="C4084" s="2" t="s">
        <v>14573</v>
      </c>
      <c r="D4084" s="1" t="s">
        <v>14572</v>
      </c>
      <c r="E4084" s="9" t="str">
        <f t="shared" si="189"/>
        <v/>
      </c>
      <c r="G4084" s="9"/>
      <c r="H4084" s="9">
        <v>1</v>
      </c>
      <c r="I4084" s="17" t="str">
        <f t="shared" si="190"/>
        <v>√</v>
      </c>
      <c r="J4084" s="2" t="s">
        <v>14572</v>
      </c>
      <c r="K4084" s="2" t="s">
        <v>14574</v>
      </c>
      <c r="L4084" s="2" t="s">
        <v>14575</v>
      </c>
      <c r="M4084" s="17">
        <v>1</v>
      </c>
      <c r="N4084" s="25"/>
      <c r="O4084" s="80">
        <f>MATCH(C4084,大汇总!$A$2:$A$6000,0)</f>
        <v>1919</v>
      </c>
      <c r="P4084">
        <f t="shared" ca="1" si="191"/>
        <v>0.73643668093702908</v>
      </c>
    </row>
    <row r="4085" spans="1:16" ht="70.150000000000006" hidden="1" customHeight="1">
      <c r="A4085" s="80" t="s">
        <v>16116</v>
      </c>
      <c r="B4085" s="1">
        <v>830</v>
      </c>
      <c r="C4085" s="2" t="s">
        <v>8513</v>
      </c>
      <c r="D4085" s="1" t="s">
        <v>8514</v>
      </c>
      <c r="E4085" s="1" t="str">
        <f t="shared" si="189"/>
        <v/>
      </c>
      <c r="F4085" s="80" t="s">
        <v>29477</v>
      </c>
      <c r="G4085" s="9" t="s">
        <v>17860</v>
      </c>
      <c r="H4085" s="9"/>
      <c r="I4085" s="17" t="str">
        <f t="shared" si="190"/>
        <v/>
      </c>
      <c r="J4085" s="2" t="s">
        <v>8516</v>
      </c>
      <c r="K4085" s="2" t="s">
        <v>8515</v>
      </c>
      <c r="L4085" s="2" t="s">
        <v>8514</v>
      </c>
      <c r="M4085" s="17">
        <v>3</v>
      </c>
      <c r="N4085" s="38"/>
      <c r="O4085" s="80">
        <f>MATCH(C4085,大汇总!$A$2:$A$6000,0)</f>
        <v>4309</v>
      </c>
      <c r="P4085">
        <f t="shared" ca="1" si="191"/>
        <v>0.86279200142307177</v>
      </c>
    </row>
    <row r="4086" spans="1:16" ht="70.150000000000006" hidden="1" customHeight="1">
      <c r="A4086" s="80" t="s">
        <v>16114</v>
      </c>
      <c r="B4086" s="1">
        <v>830</v>
      </c>
      <c r="C4086" s="2" t="s">
        <v>3652</v>
      </c>
      <c r="D4086" s="1" t="s">
        <v>3653</v>
      </c>
      <c r="E4086" s="1" t="str">
        <f t="shared" si="189"/>
        <v/>
      </c>
      <c r="G4086" s="1"/>
      <c r="H4086" s="9"/>
      <c r="I4086" s="1" t="str">
        <f t="shared" si="190"/>
        <v/>
      </c>
      <c r="J4086" s="2" t="s">
        <v>3654</v>
      </c>
      <c r="K4086" s="2" t="s">
        <v>3653</v>
      </c>
      <c r="L4086" s="2" t="s">
        <v>3655</v>
      </c>
      <c r="M4086" s="1">
        <v>2</v>
      </c>
      <c r="N4086" s="33"/>
      <c r="O4086" s="80">
        <f>MATCH(C4086,大汇总!$A$2:$A$6000,0)</f>
        <v>3605</v>
      </c>
      <c r="P4086">
        <f t="shared" ca="1" si="191"/>
        <v>0.88805421538614759</v>
      </c>
    </row>
    <row r="4087" spans="1:16" ht="70.150000000000006" hidden="1" customHeight="1">
      <c r="A4087" s="80" t="s">
        <v>16120</v>
      </c>
      <c r="B4087" s="1">
        <v>830</v>
      </c>
      <c r="C4087" s="2" t="s">
        <v>14576</v>
      </c>
      <c r="D4087" s="1" t="s">
        <v>1427</v>
      </c>
      <c r="E4087" s="9" t="str">
        <f t="shared" si="189"/>
        <v/>
      </c>
      <c r="G4087" s="9"/>
      <c r="H4087" s="9">
        <v>1</v>
      </c>
      <c r="I4087" s="17" t="str">
        <f t="shared" si="190"/>
        <v>√</v>
      </c>
      <c r="J4087" s="2" t="s">
        <v>1427</v>
      </c>
      <c r="K4087" s="2" t="s">
        <v>14577</v>
      </c>
      <c r="L4087" s="2" t="s">
        <v>14578</v>
      </c>
      <c r="M4087" s="17">
        <v>1</v>
      </c>
      <c r="N4087" s="25"/>
      <c r="O4087" s="80">
        <f>MATCH(C4087,大汇总!$A$2:$A$6000,0)</f>
        <v>3857</v>
      </c>
      <c r="P4087">
        <f t="shared" ca="1" si="191"/>
        <v>0.35480254499736597</v>
      </c>
    </row>
    <row r="4088" spans="1:16" ht="70.150000000000006" hidden="1" customHeight="1">
      <c r="A4088" s="80" t="s">
        <v>16116</v>
      </c>
      <c r="B4088" s="1">
        <v>831</v>
      </c>
      <c r="C4088" s="2" t="s">
        <v>8517</v>
      </c>
      <c r="D4088" s="1">
        <v>0.88900000000000001</v>
      </c>
      <c r="E4088" s="1" t="str">
        <f t="shared" si="189"/>
        <v/>
      </c>
      <c r="G4088" s="9" t="s">
        <v>17860</v>
      </c>
      <c r="H4088" s="9"/>
      <c r="I4088" s="17" t="str">
        <f t="shared" si="190"/>
        <v/>
      </c>
      <c r="J4088" s="2">
        <v>0.873</v>
      </c>
      <c r="K4088" s="2">
        <v>0.89700000000000002</v>
      </c>
      <c r="L4088" s="2">
        <v>0.88900000000000001</v>
      </c>
      <c r="M4088" s="17">
        <v>3</v>
      </c>
      <c r="N4088" s="38"/>
      <c r="O4088" s="80">
        <f>MATCH(C4088,大汇总!$A$2:$A$6000,0)</f>
        <v>4362</v>
      </c>
      <c r="P4088">
        <f t="shared" ca="1" si="191"/>
        <v>8.4287867752130707E-2</v>
      </c>
    </row>
    <row r="4089" spans="1:16" ht="70.150000000000006" hidden="1" customHeight="1">
      <c r="A4089" s="80" t="s">
        <v>16114</v>
      </c>
      <c r="B4089" s="1">
        <v>831</v>
      </c>
      <c r="C4089" s="2" t="s">
        <v>3656</v>
      </c>
      <c r="D4089" s="1" t="s">
        <v>3657</v>
      </c>
      <c r="E4089" s="1" t="str">
        <f t="shared" si="189"/>
        <v/>
      </c>
      <c r="G4089" s="1"/>
      <c r="H4089" s="9"/>
      <c r="I4089" s="1" t="str">
        <f t="shared" si="190"/>
        <v/>
      </c>
      <c r="J4089" s="2" t="s">
        <v>3657</v>
      </c>
      <c r="K4089" s="2" t="s">
        <v>3658</v>
      </c>
      <c r="L4089" s="2" t="s">
        <v>3659</v>
      </c>
      <c r="M4089" s="1">
        <v>1</v>
      </c>
      <c r="N4089" s="33"/>
      <c r="O4089" s="80">
        <f>MATCH(C4089,大汇总!$A$2:$A$6000,0)</f>
        <v>1841</v>
      </c>
      <c r="P4089">
        <f t="shared" ca="1" si="191"/>
        <v>0.99673324948018815</v>
      </c>
    </row>
    <row r="4090" spans="1:16" ht="70.150000000000006" hidden="1" customHeight="1">
      <c r="A4090" s="80" t="s">
        <v>16120</v>
      </c>
      <c r="B4090" s="27">
        <v>831</v>
      </c>
      <c r="C4090" s="28" t="s">
        <v>14579</v>
      </c>
      <c r="D4090" s="27" t="s">
        <v>15441</v>
      </c>
      <c r="E4090" s="29" t="str">
        <f t="shared" si="189"/>
        <v/>
      </c>
      <c r="G4090" s="29"/>
      <c r="H4090" s="29">
        <v>3</v>
      </c>
      <c r="I4090" s="30" t="str">
        <f t="shared" si="190"/>
        <v>√</v>
      </c>
      <c r="J4090" s="28" t="s">
        <v>14581</v>
      </c>
      <c r="K4090" s="28" t="s">
        <v>14580</v>
      </c>
      <c r="L4090" s="28" t="s">
        <v>14582</v>
      </c>
      <c r="M4090" s="17">
        <v>3</v>
      </c>
      <c r="N4090" s="25"/>
      <c r="O4090" s="80">
        <f>MATCH(C4090,大汇总!$A$2:$A$6000,0)</f>
        <v>3878</v>
      </c>
      <c r="P4090">
        <f t="shared" ca="1" si="191"/>
        <v>0.63071873182543237</v>
      </c>
    </row>
    <row r="4091" spans="1:16" ht="70.150000000000006" hidden="1" customHeight="1">
      <c r="A4091" s="80" t="s">
        <v>16116</v>
      </c>
      <c r="B4091" s="1">
        <v>832</v>
      </c>
      <c r="C4091" s="2" t="s">
        <v>8518</v>
      </c>
      <c r="D4091" s="1">
        <v>0.90300000000000002</v>
      </c>
      <c r="E4091" s="1" t="str">
        <f t="shared" si="189"/>
        <v/>
      </c>
      <c r="G4091" s="9" t="s">
        <v>17860</v>
      </c>
      <c r="H4091" s="9"/>
      <c r="I4091" s="17" t="str">
        <f t="shared" si="190"/>
        <v/>
      </c>
      <c r="J4091" s="2">
        <v>0.879</v>
      </c>
      <c r="K4091" s="2">
        <v>0.90099999999999991</v>
      </c>
      <c r="L4091" s="2">
        <v>0.90300000000000002</v>
      </c>
      <c r="M4091" s="17">
        <v>3</v>
      </c>
      <c r="N4091" s="38"/>
      <c r="O4091" s="80">
        <f>MATCH(C4091,大汇总!$A$2:$A$6000,0)</f>
        <v>156</v>
      </c>
      <c r="P4091">
        <f t="shared" ca="1" si="191"/>
        <v>0.6393550284726558</v>
      </c>
    </row>
    <row r="4092" spans="1:16" ht="70.150000000000006" hidden="1" customHeight="1">
      <c r="A4092" s="80" t="s">
        <v>16114</v>
      </c>
      <c r="B4092" s="1">
        <v>832</v>
      </c>
      <c r="C4092" s="2" t="s">
        <v>3660</v>
      </c>
      <c r="D4092" s="1" t="s">
        <v>3661</v>
      </c>
      <c r="E4092" s="1" t="str">
        <f t="shared" si="189"/>
        <v/>
      </c>
      <c r="G4092" s="1"/>
      <c r="H4092" s="9"/>
      <c r="I4092" s="1" t="str">
        <f t="shared" si="190"/>
        <v/>
      </c>
      <c r="J4092" s="2" t="s">
        <v>3662</v>
      </c>
      <c r="K4092" s="2" t="s">
        <v>3441</v>
      </c>
      <c r="L4092" s="2" t="s">
        <v>3661</v>
      </c>
      <c r="M4092" s="1">
        <v>3</v>
      </c>
      <c r="N4092" s="33"/>
      <c r="O4092" s="80">
        <f>MATCH(C4092,大汇总!$A$2:$A$6000,0)</f>
        <v>5019</v>
      </c>
      <c r="P4092">
        <f t="shared" ca="1" si="191"/>
        <v>0.33912420533082677</v>
      </c>
    </row>
    <row r="4093" spans="1:16" ht="70.150000000000006" hidden="1" customHeight="1">
      <c r="A4093" s="80" t="s">
        <v>16120</v>
      </c>
      <c r="B4093" s="8">
        <v>832</v>
      </c>
      <c r="C4093" s="2" t="s">
        <v>14583</v>
      </c>
      <c r="D4093" s="1" t="s">
        <v>14584</v>
      </c>
      <c r="E4093" s="9" t="str">
        <f t="shared" si="189"/>
        <v/>
      </c>
      <c r="G4093" s="9"/>
      <c r="H4093" s="9">
        <v>3</v>
      </c>
      <c r="I4093" s="17" t="str">
        <f t="shared" si="190"/>
        <v>√</v>
      </c>
      <c r="J4093" s="2" t="s">
        <v>14586</v>
      </c>
      <c r="K4093" s="2" t="s">
        <v>14585</v>
      </c>
      <c r="L4093" s="7" t="s">
        <v>14584</v>
      </c>
      <c r="M4093" s="17">
        <v>3</v>
      </c>
      <c r="N4093" s="25"/>
      <c r="O4093" s="80">
        <f>MATCH(C4093,大汇总!$A$2:$A$6000,0)</f>
        <v>3864</v>
      </c>
      <c r="P4093">
        <f t="shared" ca="1" si="191"/>
        <v>0.41024482661513406</v>
      </c>
    </row>
    <row r="4094" spans="1:16" ht="70.150000000000006" hidden="1" customHeight="1">
      <c r="A4094" s="80" t="s">
        <v>16116</v>
      </c>
      <c r="B4094" s="1">
        <v>833</v>
      </c>
      <c r="C4094" s="2" t="s">
        <v>8519</v>
      </c>
      <c r="D4094" s="1">
        <v>0.90200000000000002</v>
      </c>
      <c r="E4094" s="1" t="str">
        <f t="shared" si="189"/>
        <v/>
      </c>
      <c r="G4094" s="9" t="s">
        <v>17860</v>
      </c>
      <c r="H4094" s="9"/>
      <c r="I4094" s="17" t="str">
        <f t="shared" si="190"/>
        <v/>
      </c>
      <c r="J4094" s="2">
        <v>0.89700000000000002</v>
      </c>
      <c r="K4094" s="2">
        <v>0.90200000000000002</v>
      </c>
      <c r="L4094" s="2">
        <v>0.89400000000000002</v>
      </c>
      <c r="M4094" s="17">
        <v>2</v>
      </c>
      <c r="N4094" s="38"/>
      <c r="O4094" s="80">
        <f>MATCH(C4094,大汇总!$A$2:$A$6000,0)</f>
        <v>4361</v>
      </c>
      <c r="P4094">
        <f t="shared" ca="1" si="191"/>
        <v>8.2426967370690329E-2</v>
      </c>
    </row>
    <row r="4095" spans="1:16" ht="70.150000000000006" hidden="1" customHeight="1">
      <c r="A4095" s="80" t="s">
        <v>16114</v>
      </c>
      <c r="B4095" s="1">
        <v>833</v>
      </c>
      <c r="C4095" s="2" t="s">
        <v>3663</v>
      </c>
      <c r="D4095" s="1" t="s">
        <v>3664</v>
      </c>
      <c r="E4095" s="1" t="str">
        <f t="shared" si="189"/>
        <v/>
      </c>
      <c r="G4095" s="1"/>
      <c r="H4095" s="9"/>
      <c r="I4095" s="1" t="str">
        <f t="shared" si="190"/>
        <v/>
      </c>
      <c r="J4095" s="2" t="s">
        <v>3664</v>
      </c>
      <c r="K4095" s="2" t="s">
        <v>3665</v>
      </c>
      <c r="L4095" s="2" t="s">
        <v>3666</v>
      </c>
      <c r="M4095" s="1">
        <v>1</v>
      </c>
      <c r="N4095" s="33"/>
      <c r="O4095" s="80">
        <f>MATCH(C4095,大汇总!$A$2:$A$6000,0)</f>
        <v>4630</v>
      </c>
      <c r="P4095">
        <f t="shared" ca="1" si="191"/>
        <v>0.52349324005876297</v>
      </c>
    </row>
    <row r="4096" spans="1:16" ht="70.150000000000006" hidden="1" customHeight="1">
      <c r="A4096" s="80" t="s">
        <v>16116</v>
      </c>
      <c r="B4096" s="1">
        <v>834</v>
      </c>
      <c r="C4096" s="2" t="s">
        <v>8520</v>
      </c>
      <c r="D4096" s="1">
        <v>0.86799999999999999</v>
      </c>
      <c r="E4096" s="1" t="str">
        <f t="shared" si="189"/>
        <v/>
      </c>
      <c r="G4096" s="9" t="s">
        <v>17860</v>
      </c>
      <c r="H4096" s="9"/>
      <c r="I4096" s="17" t="str">
        <f t="shared" si="190"/>
        <v/>
      </c>
      <c r="J4096" s="2">
        <v>0.86799999999999999</v>
      </c>
      <c r="K4096" s="2">
        <v>0.85499999999999998</v>
      </c>
      <c r="L4096" s="2">
        <v>0.87599999999999989</v>
      </c>
      <c r="M4096" s="17">
        <v>1</v>
      </c>
      <c r="N4096" s="38"/>
      <c r="O4096" s="80">
        <f>MATCH(C4096,大汇总!$A$2:$A$6000,0)</f>
        <v>155</v>
      </c>
      <c r="P4096">
        <f t="shared" ca="1" si="191"/>
        <v>0.92485822834866893</v>
      </c>
    </row>
    <row r="4097" spans="1:16" ht="70.150000000000006" hidden="1" customHeight="1">
      <c r="A4097" s="80" t="s">
        <v>16114</v>
      </c>
      <c r="B4097" s="1">
        <v>834</v>
      </c>
      <c r="C4097" s="2" t="s">
        <v>3667</v>
      </c>
      <c r="D4097" s="1" t="s">
        <v>3668</v>
      </c>
      <c r="E4097" s="1" t="str">
        <f t="shared" si="189"/>
        <v/>
      </c>
      <c r="G4097" s="1"/>
      <c r="H4097" s="9"/>
      <c r="I4097" s="1" t="str">
        <f t="shared" si="190"/>
        <v/>
      </c>
      <c r="J4097" s="2" t="s">
        <v>3669</v>
      </c>
      <c r="K4097" s="2" t="s">
        <v>3668</v>
      </c>
      <c r="L4097" s="2" t="s">
        <v>3670</v>
      </c>
      <c r="M4097" s="1">
        <v>2</v>
      </c>
      <c r="N4097" s="33"/>
      <c r="O4097" s="80">
        <f>MATCH(C4097,大汇总!$A$2:$A$6000,0)</f>
        <v>3488</v>
      </c>
      <c r="P4097">
        <f t="shared" ca="1" si="191"/>
        <v>9.1557616331777614E-2</v>
      </c>
    </row>
    <row r="4098" spans="1:16" ht="70.150000000000006" hidden="1" customHeight="1">
      <c r="A4098" s="80" t="s">
        <v>16120</v>
      </c>
      <c r="B4098" s="1">
        <v>834</v>
      </c>
      <c r="C4098" s="2" t="s">
        <v>14587</v>
      </c>
      <c r="D4098" s="1" t="s">
        <v>14588</v>
      </c>
      <c r="E4098" s="9" t="str">
        <f t="shared" ref="E4098:E4161" si="192">IF(I4098="×",IF(M4098=1,J4098,IF(M4098=2,K4098,IF(M4098=3,L4098,""))),"")</f>
        <v/>
      </c>
      <c r="G4098" s="9"/>
      <c r="H4098" s="9">
        <v>3</v>
      </c>
      <c r="I4098" s="17" t="str">
        <f t="shared" ref="I4098:I4161" si="193">IF(H4098="","",IF(H4098=M4098,"√","×"))</f>
        <v>√</v>
      </c>
      <c r="J4098" s="2" t="s">
        <v>14590</v>
      </c>
      <c r="K4098" s="2" t="s">
        <v>14589</v>
      </c>
      <c r="L4098" s="2" t="s">
        <v>14588</v>
      </c>
      <c r="M4098" s="17">
        <v>3</v>
      </c>
      <c r="N4098" s="25"/>
      <c r="O4098" s="80">
        <f>MATCH(C4098,大汇总!$A$2:$A$6000,0)</f>
        <v>1891</v>
      </c>
      <c r="P4098">
        <f t="shared" ref="P4098:P4161" ca="1" si="194">RAND()</f>
        <v>0.96357707309347651</v>
      </c>
    </row>
    <row r="4099" spans="1:16" ht="70.150000000000006" hidden="1" customHeight="1">
      <c r="A4099" s="80" t="s">
        <v>16116</v>
      </c>
      <c r="B4099" s="1">
        <v>835</v>
      </c>
      <c r="C4099" s="2" t="s">
        <v>8521</v>
      </c>
      <c r="D4099" s="1">
        <v>0.872</v>
      </c>
      <c r="E4099" s="1" t="str">
        <f t="shared" si="192"/>
        <v/>
      </c>
      <c r="G4099" s="9" t="s">
        <v>17860</v>
      </c>
      <c r="H4099" s="9"/>
      <c r="I4099" s="17" t="str">
        <f t="shared" si="193"/>
        <v/>
      </c>
      <c r="J4099" s="2">
        <v>0.879</v>
      </c>
      <c r="K4099" s="2">
        <v>0.872</v>
      </c>
      <c r="L4099" s="2">
        <v>0.871</v>
      </c>
      <c r="M4099" s="17">
        <v>2</v>
      </c>
      <c r="N4099" s="38"/>
      <c r="O4099" s="80">
        <f>MATCH(C4099,大汇总!$A$2:$A$6000,0)</f>
        <v>157</v>
      </c>
      <c r="P4099">
        <f t="shared" ca="1" si="194"/>
        <v>0.44178197167278765</v>
      </c>
    </row>
    <row r="4100" spans="1:16" ht="70.150000000000006" hidden="1" customHeight="1">
      <c r="A4100" s="80" t="s">
        <v>16114</v>
      </c>
      <c r="B4100" s="1">
        <v>835</v>
      </c>
      <c r="C4100" s="2" t="s">
        <v>3671</v>
      </c>
      <c r="D4100" s="1" t="s">
        <v>3672</v>
      </c>
      <c r="E4100" s="1" t="str">
        <f t="shared" si="192"/>
        <v/>
      </c>
      <c r="G4100" s="1"/>
      <c r="H4100" s="9"/>
      <c r="I4100" s="1" t="str">
        <f t="shared" si="193"/>
        <v/>
      </c>
      <c r="J4100" s="2" t="s">
        <v>3153</v>
      </c>
      <c r="K4100" s="2" t="s">
        <v>3672</v>
      </c>
      <c r="L4100" s="2" t="s">
        <v>3154</v>
      </c>
      <c r="M4100" s="1">
        <v>2</v>
      </c>
      <c r="N4100" s="33"/>
      <c r="O4100" s="80">
        <f>MATCH(C4100,大汇总!$A$2:$A$6000,0)</f>
        <v>4762</v>
      </c>
      <c r="P4100">
        <f t="shared" ca="1" si="194"/>
        <v>0.71334760649803963</v>
      </c>
    </row>
    <row r="4101" spans="1:16" ht="70.150000000000006" hidden="1" customHeight="1">
      <c r="A4101" s="80" t="s">
        <v>16120</v>
      </c>
      <c r="B4101" s="1">
        <v>835</v>
      </c>
      <c r="C4101" s="2" t="s">
        <v>14591</v>
      </c>
      <c r="D4101" s="1" t="s">
        <v>14590</v>
      </c>
      <c r="E4101" s="9" t="str">
        <f t="shared" si="192"/>
        <v/>
      </c>
      <c r="G4101" s="9"/>
      <c r="H4101" s="9">
        <v>2</v>
      </c>
      <c r="I4101" s="17" t="str">
        <f t="shared" si="193"/>
        <v>√</v>
      </c>
      <c r="J4101" s="2" t="s">
        <v>14589</v>
      </c>
      <c r="K4101" s="2" t="s">
        <v>14590</v>
      </c>
      <c r="L4101" s="2" t="s">
        <v>14588</v>
      </c>
      <c r="M4101" s="17">
        <v>2</v>
      </c>
      <c r="N4101" s="25"/>
      <c r="O4101" s="80">
        <f>MATCH(C4101,大汇总!$A$2:$A$6000,0)</f>
        <v>1893</v>
      </c>
      <c r="P4101">
        <f t="shared" ca="1" si="194"/>
        <v>0.81156798361610938</v>
      </c>
    </row>
    <row r="4102" spans="1:16" ht="70.150000000000006" hidden="1" customHeight="1">
      <c r="A4102" s="80" t="s">
        <v>16116</v>
      </c>
      <c r="B4102" s="1">
        <v>836</v>
      </c>
      <c r="C4102" s="2" t="s">
        <v>8522</v>
      </c>
      <c r="D4102" s="1" t="s">
        <v>8523</v>
      </c>
      <c r="E4102" s="1" t="str">
        <f t="shared" si="192"/>
        <v/>
      </c>
      <c r="G4102" s="9" t="s">
        <v>17860</v>
      </c>
      <c r="H4102" s="9"/>
      <c r="I4102" s="17" t="str">
        <f t="shared" si="193"/>
        <v/>
      </c>
      <c r="J4102" s="2" t="s">
        <v>8523</v>
      </c>
      <c r="K4102" s="2" t="s">
        <v>8524</v>
      </c>
      <c r="L4102" s="2" t="s">
        <v>8525</v>
      </c>
      <c r="M4102" s="17">
        <v>1</v>
      </c>
      <c r="N4102" s="38"/>
      <c r="O4102" s="80">
        <f>MATCH(C4102,大汇总!$A$2:$A$6000,0)</f>
        <v>4366</v>
      </c>
      <c r="P4102">
        <f t="shared" ca="1" si="194"/>
        <v>0.73388889467248819</v>
      </c>
    </row>
    <row r="4103" spans="1:16" ht="70.150000000000006" hidden="1" customHeight="1">
      <c r="A4103" s="80" t="s">
        <v>16114</v>
      </c>
      <c r="B4103" s="1">
        <v>836</v>
      </c>
      <c r="C4103" s="2" t="s">
        <v>3673</v>
      </c>
      <c r="D4103" s="1" t="s">
        <v>3674</v>
      </c>
      <c r="E4103" s="1" t="str">
        <f t="shared" si="192"/>
        <v/>
      </c>
      <c r="G4103" s="1"/>
      <c r="H4103" s="9"/>
      <c r="I4103" s="1" t="str">
        <f t="shared" si="193"/>
        <v/>
      </c>
      <c r="J4103" s="2" t="s">
        <v>3674</v>
      </c>
      <c r="K4103" s="2" t="s">
        <v>3675</v>
      </c>
      <c r="L4103" s="2" t="s">
        <v>3676</v>
      </c>
      <c r="M4103" s="1">
        <v>1</v>
      </c>
      <c r="N4103" s="33"/>
      <c r="O4103" s="80">
        <f>MATCH(C4103,大汇总!$A$2:$A$6000,0)</f>
        <v>4825</v>
      </c>
      <c r="P4103">
        <f t="shared" ca="1" si="194"/>
        <v>0.25859324330874667</v>
      </c>
    </row>
    <row r="4104" spans="1:16" ht="70.150000000000006" hidden="1" customHeight="1">
      <c r="A4104" s="80" t="s">
        <v>16120</v>
      </c>
      <c r="B4104" s="1">
        <v>836</v>
      </c>
      <c r="C4104" s="2" t="s">
        <v>14592</v>
      </c>
      <c r="D4104" s="1" t="s">
        <v>14593</v>
      </c>
      <c r="E4104" s="9" t="str">
        <f t="shared" si="192"/>
        <v/>
      </c>
      <c r="G4104" s="9"/>
      <c r="H4104" s="9">
        <v>1</v>
      </c>
      <c r="I4104" s="17" t="str">
        <f t="shared" si="193"/>
        <v>√</v>
      </c>
      <c r="J4104" s="2" t="s">
        <v>14593</v>
      </c>
      <c r="K4104" s="2" t="s">
        <v>14594</v>
      </c>
      <c r="L4104" s="2" t="s">
        <v>14595</v>
      </c>
      <c r="M4104" s="17">
        <v>1</v>
      </c>
      <c r="N4104" s="25"/>
      <c r="O4104" s="80">
        <f>MATCH(C4104,大汇总!$A$2:$A$6000,0)</f>
        <v>3853</v>
      </c>
      <c r="P4104">
        <f t="shared" ca="1" si="194"/>
        <v>0.5439948086579085</v>
      </c>
    </row>
    <row r="4105" spans="1:16" ht="70.150000000000006" hidden="1" customHeight="1">
      <c r="A4105" s="80" t="s">
        <v>16116</v>
      </c>
      <c r="B4105" s="1">
        <v>837</v>
      </c>
      <c r="C4105" s="2" t="s">
        <v>8526</v>
      </c>
      <c r="D4105" s="1" t="s">
        <v>8527</v>
      </c>
      <c r="E4105" s="1" t="str">
        <f t="shared" si="192"/>
        <v/>
      </c>
      <c r="G4105" s="9" t="s">
        <v>17860</v>
      </c>
      <c r="H4105" s="9"/>
      <c r="I4105" s="17" t="str">
        <f t="shared" si="193"/>
        <v/>
      </c>
      <c r="J4105" s="2" t="s">
        <v>8529</v>
      </c>
      <c r="K4105" s="2" t="s">
        <v>8528</v>
      </c>
      <c r="L4105" s="2" t="s">
        <v>8527</v>
      </c>
      <c r="M4105" s="17">
        <v>3</v>
      </c>
      <c r="N4105" s="38"/>
      <c r="O4105" s="80">
        <f>MATCH(C4105,大汇总!$A$2:$A$6000,0)</f>
        <v>4364</v>
      </c>
      <c r="P4105">
        <f t="shared" ca="1" si="194"/>
        <v>0.14767831181536073</v>
      </c>
    </row>
    <row r="4106" spans="1:16" ht="70.150000000000006" hidden="1" customHeight="1">
      <c r="A4106" s="80" t="s">
        <v>16114</v>
      </c>
      <c r="B4106" s="8">
        <v>837</v>
      </c>
      <c r="C4106" s="7" t="s">
        <v>3677</v>
      </c>
      <c r="D4106" s="8" t="s">
        <v>2390</v>
      </c>
      <c r="E4106" s="8" t="str">
        <f t="shared" si="192"/>
        <v/>
      </c>
      <c r="F4106" s="80" t="s">
        <v>2931</v>
      </c>
      <c r="G4106" s="8"/>
      <c r="H4106" s="4">
        <v>1</v>
      </c>
      <c r="I4106" s="8" t="str">
        <f t="shared" si="193"/>
        <v>√</v>
      </c>
      <c r="J4106" s="7" t="s">
        <v>2390</v>
      </c>
      <c r="K4106" s="7" t="s">
        <v>1803</v>
      </c>
      <c r="L4106" s="7" t="s">
        <v>1805</v>
      </c>
      <c r="M4106" s="1">
        <v>1</v>
      </c>
      <c r="N4106" s="33"/>
      <c r="O4106" s="80" t="e">
        <f>MATCH(C4106,大汇总!$A$2:$A$6000,0)</f>
        <v>#N/A</v>
      </c>
      <c r="P4106">
        <f t="shared" ca="1" si="194"/>
        <v>0.22838697485512527</v>
      </c>
    </row>
    <row r="4107" spans="1:16" ht="70.150000000000006" hidden="1" customHeight="1">
      <c r="A4107" s="80" t="s">
        <v>16120</v>
      </c>
      <c r="B4107" s="1">
        <v>837</v>
      </c>
      <c r="C4107" s="2" t="s">
        <v>14596</v>
      </c>
      <c r="D4107" s="1" t="s">
        <v>14597</v>
      </c>
      <c r="E4107" s="9" t="str">
        <f t="shared" si="192"/>
        <v/>
      </c>
      <c r="G4107" s="9"/>
      <c r="H4107" s="9">
        <v>3</v>
      </c>
      <c r="I4107" s="17" t="str">
        <f t="shared" si="193"/>
        <v>√</v>
      </c>
      <c r="J4107" s="2" t="s">
        <v>14599</v>
      </c>
      <c r="K4107" s="2" t="s">
        <v>14598</v>
      </c>
      <c r="L4107" s="2" t="s">
        <v>14597</v>
      </c>
      <c r="M4107" s="17">
        <v>3</v>
      </c>
      <c r="N4107" s="25"/>
      <c r="O4107" s="80">
        <f>MATCH(C4107,大汇总!$A$2:$A$6000,0)</f>
        <v>3854</v>
      </c>
      <c r="P4107">
        <f t="shared" ca="1" si="194"/>
        <v>0.83018495661282166</v>
      </c>
    </row>
    <row r="4108" spans="1:16" ht="70.150000000000006" hidden="1" customHeight="1">
      <c r="A4108" s="80" t="s">
        <v>16116</v>
      </c>
      <c r="B4108" s="1">
        <v>838</v>
      </c>
      <c r="C4108" s="2" t="s">
        <v>8530</v>
      </c>
      <c r="D4108" s="1" t="s">
        <v>8531</v>
      </c>
      <c r="E4108" s="1" t="str">
        <f t="shared" si="192"/>
        <v/>
      </c>
      <c r="G4108" s="9" t="s">
        <v>17860</v>
      </c>
      <c r="H4108" s="9"/>
      <c r="I4108" s="17" t="str">
        <f t="shared" si="193"/>
        <v/>
      </c>
      <c r="J4108" s="2" t="s">
        <v>8532</v>
      </c>
      <c r="K4108" s="2" t="s">
        <v>8531</v>
      </c>
      <c r="L4108" s="2" t="s">
        <v>8533</v>
      </c>
      <c r="M4108" s="17">
        <v>2</v>
      </c>
      <c r="N4108" s="38"/>
      <c r="O4108" s="80">
        <f>MATCH(C4108,大汇总!$A$2:$A$6000,0)</f>
        <v>4369</v>
      </c>
      <c r="P4108">
        <f t="shared" ca="1" si="194"/>
        <v>0.42855525077417467</v>
      </c>
    </row>
    <row r="4109" spans="1:16" ht="70.150000000000006" hidden="1" customHeight="1">
      <c r="A4109" s="80" t="s">
        <v>16114</v>
      </c>
      <c r="B4109" s="1">
        <v>838</v>
      </c>
      <c r="C4109" s="2" t="s">
        <v>3678</v>
      </c>
      <c r="D4109" s="1" t="s">
        <v>1803</v>
      </c>
      <c r="E4109" s="1" t="str">
        <f t="shared" si="192"/>
        <v/>
      </c>
      <c r="F4109" s="80" t="s">
        <v>2931</v>
      </c>
      <c r="G4109" s="1"/>
      <c r="H4109" s="9">
        <v>1</v>
      </c>
      <c r="I4109" s="1" t="str">
        <f t="shared" si="193"/>
        <v>√</v>
      </c>
      <c r="J4109" s="2" t="s">
        <v>1803</v>
      </c>
      <c r="K4109" s="2" t="s">
        <v>2342</v>
      </c>
      <c r="L4109" s="2" t="s">
        <v>1805</v>
      </c>
      <c r="M4109" s="1">
        <v>1</v>
      </c>
      <c r="N4109" s="33"/>
      <c r="O4109" s="80" t="e">
        <f>MATCH(C4109,大汇总!$A$2:$A$6000,0)</f>
        <v>#N/A</v>
      </c>
      <c r="P4109">
        <f t="shared" ca="1" si="194"/>
        <v>0.39589801171261541</v>
      </c>
    </row>
    <row r="4110" spans="1:16" ht="70.150000000000006" hidden="1" customHeight="1">
      <c r="A4110" s="80" t="s">
        <v>16120</v>
      </c>
      <c r="B4110" s="1">
        <v>838</v>
      </c>
      <c r="C4110" s="2" t="s">
        <v>14600</v>
      </c>
      <c r="D4110" s="1" t="s">
        <v>14601</v>
      </c>
      <c r="E4110" s="9" t="str">
        <f t="shared" si="192"/>
        <v/>
      </c>
      <c r="G4110" s="9"/>
      <c r="H4110" s="9">
        <v>3</v>
      </c>
      <c r="I4110" s="17" t="str">
        <f t="shared" si="193"/>
        <v>√</v>
      </c>
      <c r="J4110" s="2" t="s">
        <v>14602</v>
      </c>
      <c r="K4110" s="2" t="s">
        <v>14599</v>
      </c>
      <c r="L4110" s="2" t="s">
        <v>14601</v>
      </c>
      <c r="M4110" s="17">
        <v>3</v>
      </c>
      <c r="N4110" s="25"/>
      <c r="O4110" s="80">
        <f>MATCH(C4110,大汇总!$A$2:$A$6000,0)</f>
        <v>2082</v>
      </c>
      <c r="P4110">
        <f t="shared" ca="1" si="194"/>
        <v>0.49183179339117311</v>
      </c>
    </row>
    <row r="4111" spans="1:16" ht="70.150000000000006" hidden="1" customHeight="1">
      <c r="A4111" s="80" t="s">
        <v>16116</v>
      </c>
      <c r="B4111" s="1">
        <v>839</v>
      </c>
      <c r="C4111" s="2" t="s">
        <v>8534</v>
      </c>
      <c r="D4111" s="1" t="s">
        <v>8535</v>
      </c>
      <c r="E4111" s="1" t="str">
        <f t="shared" si="192"/>
        <v/>
      </c>
      <c r="F4111" s="9" t="s">
        <v>17901</v>
      </c>
      <c r="G4111" s="1" t="s">
        <v>17857</v>
      </c>
      <c r="H4111" s="9"/>
      <c r="I4111" s="17" t="str">
        <f t="shared" si="193"/>
        <v/>
      </c>
      <c r="J4111" s="2" t="s">
        <v>8536</v>
      </c>
      <c r="K4111" s="2" t="s">
        <v>8535</v>
      </c>
      <c r="L4111" s="2" t="s">
        <v>8537</v>
      </c>
      <c r="M4111" s="17">
        <v>2</v>
      </c>
      <c r="N4111" s="38"/>
      <c r="O4111" s="80">
        <f>MATCH(C4111,大汇总!$A$2:$A$6000,0)</f>
        <v>4370</v>
      </c>
      <c r="P4111">
        <f t="shared" ca="1" si="194"/>
        <v>0.34141787996831996</v>
      </c>
    </row>
    <row r="4112" spans="1:16" ht="70.150000000000006" hidden="1" customHeight="1">
      <c r="A4112" s="80" t="s">
        <v>16114</v>
      </c>
      <c r="B4112" s="1">
        <v>839</v>
      </c>
      <c r="C4112" s="2" t="s">
        <v>3679</v>
      </c>
      <c r="D4112" s="1" t="s">
        <v>1921</v>
      </c>
      <c r="E4112" s="1" t="str">
        <f t="shared" si="192"/>
        <v/>
      </c>
      <c r="G4112" s="1" t="s">
        <v>17860</v>
      </c>
      <c r="H4112" s="9"/>
      <c r="I4112" s="1" t="str">
        <f t="shared" si="193"/>
        <v/>
      </c>
      <c r="J4112" s="2" t="s">
        <v>3680</v>
      </c>
      <c r="K4112" s="2" t="s">
        <v>1923</v>
      </c>
      <c r="L4112" s="2" t="s">
        <v>1921</v>
      </c>
      <c r="M4112" s="1">
        <v>3</v>
      </c>
      <c r="N4112" s="33"/>
      <c r="O4112" s="80">
        <f>MATCH(C4112,大汇总!$A$2:$A$6000,0)</f>
        <v>1122</v>
      </c>
      <c r="P4112">
        <f t="shared" ca="1" si="194"/>
        <v>5.1043518929207998E-2</v>
      </c>
    </row>
    <row r="4113" spans="1:16" ht="70.150000000000006" hidden="1" customHeight="1">
      <c r="A4113" s="80" t="s">
        <v>16120</v>
      </c>
      <c r="B4113" s="1">
        <v>839</v>
      </c>
      <c r="C4113" s="2" t="s">
        <v>14603</v>
      </c>
      <c r="D4113" s="1" t="s">
        <v>3698</v>
      </c>
      <c r="E4113" s="9" t="str">
        <f t="shared" si="192"/>
        <v/>
      </c>
      <c r="G4113" s="9"/>
      <c r="H4113" s="9">
        <v>3</v>
      </c>
      <c r="I4113" s="17" t="str">
        <f t="shared" si="193"/>
        <v>√</v>
      </c>
      <c r="J4113" s="2" t="s">
        <v>1174</v>
      </c>
      <c r="K4113" s="2" t="s">
        <v>14604</v>
      </c>
      <c r="L4113" s="2" t="s">
        <v>3698</v>
      </c>
      <c r="M4113" s="17">
        <v>3</v>
      </c>
      <c r="N4113" s="25"/>
      <c r="O4113" s="80">
        <f>MATCH(C4113,大汇总!$A$2:$A$6000,0)</f>
        <v>1921</v>
      </c>
      <c r="P4113">
        <f t="shared" ca="1" si="194"/>
        <v>0.86867727558923213</v>
      </c>
    </row>
    <row r="4114" spans="1:16" ht="70.150000000000006" hidden="1" customHeight="1">
      <c r="A4114" s="80" t="s">
        <v>16116</v>
      </c>
      <c r="B4114" s="1">
        <v>840</v>
      </c>
      <c r="C4114" s="2" t="s">
        <v>8538</v>
      </c>
      <c r="D4114" s="1" t="s">
        <v>8539</v>
      </c>
      <c r="E4114" s="1" t="str">
        <f t="shared" si="192"/>
        <v/>
      </c>
      <c r="G4114" s="9" t="s">
        <v>17860</v>
      </c>
      <c r="H4114" s="9"/>
      <c r="I4114" s="17" t="str">
        <f t="shared" si="193"/>
        <v/>
      </c>
      <c r="J4114" s="2" t="s">
        <v>8539</v>
      </c>
      <c r="K4114" s="2" t="s">
        <v>8540</v>
      </c>
      <c r="L4114" s="2" t="s">
        <v>8541</v>
      </c>
      <c r="M4114" s="17">
        <v>1</v>
      </c>
      <c r="N4114" s="38"/>
      <c r="O4114" s="80">
        <f>MATCH(C4114,大汇总!$A$2:$A$6000,0)</f>
        <v>4371</v>
      </c>
      <c r="P4114">
        <f t="shared" ca="1" si="194"/>
        <v>0.89286694730895322</v>
      </c>
    </row>
    <row r="4115" spans="1:16" ht="70.150000000000006" hidden="1" customHeight="1">
      <c r="A4115" s="80" t="s">
        <v>16114</v>
      </c>
      <c r="B4115" s="1">
        <v>840</v>
      </c>
      <c r="C4115" s="2" t="s">
        <v>3681</v>
      </c>
      <c r="D4115" s="1" t="s">
        <v>3682</v>
      </c>
      <c r="E4115" s="1" t="str">
        <f t="shared" si="192"/>
        <v/>
      </c>
      <c r="G4115" s="1" t="s">
        <v>17860</v>
      </c>
      <c r="H4115" s="9"/>
      <c r="I4115" s="1" t="str">
        <f t="shared" si="193"/>
        <v/>
      </c>
      <c r="J4115" s="2" t="s">
        <v>3682</v>
      </c>
      <c r="K4115" s="2" t="s">
        <v>3683</v>
      </c>
      <c r="L4115" s="2" t="s">
        <v>3684</v>
      </c>
      <c r="M4115" s="1">
        <v>1</v>
      </c>
      <c r="N4115" s="33"/>
      <c r="O4115" s="80">
        <f>MATCH(C4115,大汇总!$A$2:$A$6000,0)</f>
        <v>1123</v>
      </c>
      <c r="P4115">
        <f t="shared" ca="1" si="194"/>
        <v>0.52432350807556094</v>
      </c>
    </row>
    <row r="4116" spans="1:16" ht="70.150000000000006" hidden="1" customHeight="1">
      <c r="A4116" s="80" t="s">
        <v>16120</v>
      </c>
      <c r="B4116" s="1">
        <v>840</v>
      </c>
      <c r="C4116" s="2" t="s">
        <v>14605</v>
      </c>
      <c r="D4116" s="1" t="s">
        <v>14606</v>
      </c>
      <c r="E4116" s="9" t="str">
        <f t="shared" si="192"/>
        <v/>
      </c>
      <c r="G4116" s="9"/>
      <c r="H4116" s="9">
        <v>2</v>
      </c>
      <c r="I4116" s="17" t="str">
        <f t="shared" si="193"/>
        <v>√</v>
      </c>
      <c r="J4116" s="2" t="s">
        <v>14607</v>
      </c>
      <c r="K4116" s="2" t="s">
        <v>14606</v>
      </c>
      <c r="L4116" s="2" t="s">
        <v>14604</v>
      </c>
      <c r="M4116" s="17">
        <v>2</v>
      </c>
      <c r="N4116" s="25"/>
      <c r="O4116" s="80">
        <f>MATCH(C4116,大汇总!$A$2:$A$6000,0)</f>
        <v>1920</v>
      </c>
      <c r="P4116">
        <f t="shared" ca="1" si="194"/>
        <v>0.19244033660904736</v>
      </c>
    </row>
    <row r="4117" spans="1:16" ht="70.150000000000006" hidden="1" customHeight="1">
      <c r="A4117" s="80" t="s">
        <v>16116</v>
      </c>
      <c r="B4117" s="1">
        <v>841</v>
      </c>
      <c r="C4117" s="2" t="s">
        <v>8542</v>
      </c>
      <c r="D4117" s="1" t="s">
        <v>8543</v>
      </c>
      <c r="E4117" s="1" t="str">
        <f t="shared" si="192"/>
        <v/>
      </c>
      <c r="G4117" s="9" t="s">
        <v>17860</v>
      </c>
      <c r="H4117" s="9"/>
      <c r="I4117" s="17" t="str">
        <f t="shared" si="193"/>
        <v/>
      </c>
      <c r="J4117" s="2" t="s">
        <v>8543</v>
      </c>
      <c r="K4117" s="2" t="s">
        <v>8544</v>
      </c>
      <c r="L4117" s="2" t="s">
        <v>8545</v>
      </c>
      <c r="M4117" s="17">
        <v>1</v>
      </c>
      <c r="N4117" s="38"/>
      <c r="O4117" s="80">
        <f>MATCH(C4117,大汇总!$A$2:$A$6000,0)</f>
        <v>4367</v>
      </c>
      <c r="P4117">
        <f t="shared" ca="1" si="194"/>
        <v>0.3251488171483532</v>
      </c>
    </row>
    <row r="4118" spans="1:16" ht="70.150000000000006" hidden="1" customHeight="1">
      <c r="A4118" s="80" t="s">
        <v>16114</v>
      </c>
      <c r="B4118" s="1">
        <v>841</v>
      </c>
      <c r="C4118" s="2" t="s">
        <v>3685</v>
      </c>
      <c r="D4118" s="1" t="s">
        <v>3686</v>
      </c>
      <c r="E4118" s="1" t="str">
        <f t="shared" si="192"/>
        <v/>
      </c>
      <c r="G4118" s="1" t="s">
        <v>17860</v>
      </c>
      <c r="H4118" s="9"/>
      <c r="I4118" s="1" t="str">
        <f t="shared" si="193"/>
        <v/>
      </c>
      <c r="J4118" s="2" t="s">
        <v>3686</v>
      </c>
      <c r="K4118" s="2" t="s">
        <v>3687</v>
      </c>
      <c r="L4118" s="2" t="s">
        <v>3688</v>
      </c>
      <c r="M4118" s="1">
        <v>1</v>
      </c>
      <c r="N4118" s="33"/>
      <c r="O4118" s="80">
        <f>MATCH(C4118,大汇总!$A$2:$A$6000,0)</f>
        <v>1121</v>
      </c>
      <c r="P4118">
        <f t="shared" ca="1" si="194"/>
        <v>0.58987409302539828</v>
      </c>
    </row>
    <row r="4119" spans="1:16" ht="70.150000000000006" hidden="1" customHeight="1">
      <c r="A4119" s="80" t="s">
        <v>16120</v>
      </c>
      <c r="B4119" s="1">
        <v>841</v>
      </c>
      <c r="C4119" s="2" t="s">
        <v>14608</v>
      </c>
      <c r="D4119" s="1" t="s">
        <v>14609</v>
      </c>
      <c r="E4119" s="9" t="str">
        <f t="shared" si="192"/>
        <v/>
      </c>
      <c r="G4119" s="9"/>
      <c r="H4119" s="9">
        <v>2</v>
      </c>
      <c r="I4119" s="17" t="str">
        <f t="shared" si="193"/>
        <v>√</v>
      </c>
      <c r="J4119" s="2" t="s">
        <v>14601</v>
      </c>
      <c r="K4119" s="2" t="s">
        <v>14609</v>
      </c>
      <c r="L4119" s="2" t="s">
        <v>14599</v>
      </c>
      <c r="M4119" s="17">
        <v>2</v>
      </c>
      <c r="N4119" s="25"/>
      <c r="O4119" s="80">
        <f>MATCH(C4119,大汇总!$A$2:$A$6000,0)</f>
        <v>2099</v>
      </c>
      <c r="P4119">
        <f t="shared" ca="1" si="194"/>
        <v>0.64144652098681165</v>
      </c>
    </row>
    <row r="4120" spans="1:16" ht="70.150000000000006" hidden="1" customHeight="1">
      <c r="A4120" s="80" t="s">
        <v>16116</v>
      </c>
      <c r="B4120" s="1">
        <v>842</v>
      </c>
      <c r="C4120" s="2" t="s">
        <v>8546</v>
      </c>
      <c r="D4120" s="1" t="s">
        <v>8547</v>
      </c>
      <c r="E4120" s="1" t="str">
        <f t="shared" si="192"/>
        <v/>
      </c>
      <c r="F4120" s="9" t="s">
        <v>17901</v>
      </c>
      <c r="G4120" s="1" t="s">
        <v>17857</v>
      </c>
      <c r="H4120" s="9"/>
      <c r="I4120" s="17" t="str">
        <f t="shared" si="193"/>
        <v/>
      </c>
      <c r="J4120" s="2" t="s">
        <v>8547</v>
      </c>
      <c r="K4120" s="2" t="s">
        <v>8548</v>
      </c>
      <c r="L4120" s="2" t="s">
        <v>8549</v>
      </c>
      <c r="M4120" s="17">
        <v>1</v>
      </c>
      <c r="N4120" s="38"/>
      <c r="O4120" s="80">
        <f>MATCH(C4120,大汇总!$A$2:$A$6000,0)</f>
        <v>159</v>
      </c>
      <c r="P4120">
        <f t="shared" ca="1" si="194"/>
        <v>0.28114658338469778</v>
      </c>
    </row>
    <row r="4121" spans="1:16" ht="70.150000000000006" hidden="1" customHeight="1">
      <c r="A4121" s="80" t="s">
        <v>16114</v>
      </c>
      <c r="B4121" s="1">
        <v>842</v>
      </c>
      <c r="C4121" s="2" t="s">
        <v>3689</v>
      </c>
      <c r="D4121" s="1" t="s">
        <v>3690</v>
      </c>
      <c r="E4121" s="1" t="str">
        <f t="shared" si="192"/>
        <v/>
      </c>
      <c r="G4121" s="1" t="s">
        <v>17860</v>
      </c>
      <c r="H4121" s="9"/>
      <c r="I4121" s="1" t="str">
        <f t="shared" si="193"/>
        <v/>
      </c>
      <c r="J4121" s="2" t="s">
        <v>3690</v>
      </c>
      <c r="K4121" s="2" t="s">
        <v>3691</v>
      </c>
      <c r="L4121" s="2" t="s">
        <v>2001</v>
      </c>
      <c r="M4121" s="1">
        <v>1</v>
      </c>
      <c r="N4121" s="33"/>
      <c r="O4121" s="80">
        <f>MATCH(C4121,大汇总!$A$2:$A$6000,0)</f>
        <v>1124</v>
      </c>
      <c r="P4121">
        <f t="shared" ca="1" si="194"/>
        <v>0.59996880102661321</v>
      </c>
    </row>
    <row r="4122" spans="1:16" ht="70.150000000000006" hidden="1" customHeight="1">
      <c r="A4122" s="80" t="s">
        <v>16120</v>
      </c>
      <c r="B4122" s="1">
        <v>842</v>
      </c>
      <c r="C4122" s="2" t="s">
        <v>14610</v>
      </c>
      <c r="D4122" s="1" t="s">
        <v>14611</v>
      </c>
      <c r="E4122" s="9" t="str">
        <f t="shared" si="192"/>
        <v/>
      </c>
      <c r="G4122" s="9"/>
      <c r="H4122" s="9">
        <v>2</v>
      </c>
      <c r="I4122" s="17" t="str">
        <f t="shared" si="193"/>
        <v>√</v>
      </c>
      <c r="J4122" s="2" t="s">
        <v>14612</v>
      </c>
      <c r="K4122" s="2" t="s">
        <v>14611</v>
      </c>
      <c r="L4122" s="2" t="s">
        <v>14613</v>
      </c>
      <c r="M4122" s="17">
        <v>2</v>
      </c>
      <c r="N4122" s="25"/>
      <c r="O4122" s="80">
        <f>MATCH(C4122,大汇总!$A$2:$A$6000,0)</f>
        <v>2077</v>
      </c>
      <c r="P4122">
        <f t="shared" ca="1" si="194"/>
        <v>0.24795819349547121</v>
      </c>
    </row>
    <row r="4123" spans="1:16" ht="70.150000000000006" hidden="1" customHeight="1">
      <c r="A4123" s="80" t="s">
        <v>16116</v>
      </c>
      <c r="B4123" s="1">
        <v>843</v>
      </c>
      <c r="C4123" s="2" t="s">
        <v>8550</v>
      </c>
      <c r="D4123" s="1" t="s">
        <v>8551</v>
      </c>
      <c r="E4123" s="1" t="str">
        <f t="shared" si="192"/>
        <v/>
      </c>
      <c r="G4123" s="9" t="s">
        <v>17860</v>
      </c>
      <c r="H4123" s="9"/>
      <c r="I4123" s="17" t="str">
        <f t="shared" si="193"/>
        <v/>
      </c>
      <c r="J4123" s="2" t="s">
        <v>8553</v>
      </c>
      <c r="K4123" s="2" t="s">
        <v>8552</v>
      </c>
      <c r="L4123" s="2" t="s">
        <v>8551</v>
      </c>
      <c r="M4123" s="17">
        <v>3</v>
      </c>
      <c r="N4123" s="38"/>
      <c r="O4123" s="80">
        <f>MATCH(C4123,大汇总!$A$2:$A$6000,0)</f>
        <v>4437</v>
      </c>
      <c r="P4123">
        <f t="shared" ca="1" si="194"/>
        <v>0.35572519019609172</v>
      </c>
    </row>
    <row r="4124" spans="1:16" ht="70.150000000000006" hidden="1" customHeight="1">
      <c r="A4124" s="80" t="s">
        <v>16114</v>
      </c>
      <c r="B4124" s="1">
        <v>843</v>
      </c>
      <c r="C4124" s="2" t="s">
        <v>3692</v>
      </c>
      <c r="D4124" s="1" t="s">
        <v>3691</v>
      </c>
      <c r="E4124" s="1" t="str">
        <f t="shared" si="192"/>
        <v/>
      </c>
      <c r="G4124" s="1" t="s">
        <v>17860</v>
      </c>
      <c r="H4124" s="9"/>
      <c r="I4124" s="1" t="str">
        <f t="shared" si="193"/>
        <v/>
      </c>
      <c r="J4124" s="2" t="s">
        <v>3693</v>
      </c>
      <c r="K4124" s="2" t="s">
        <v>3690</v>
      </c>
      <c r="L4124" s="2" t="s">
        <v>3691</v>
      </c>
      <c r="M4124" s="1">
        <v>3</v>
      </c>
      <c r="N4124" s="33"/>
      <c r="O4124" s="80">
        <f>MATCH(C4124,大汇总!$A$2:$A$6000,0)</f>
        <v>1120</v>
      </c>
      <c r="P4124">
        <f t="shared" ca="1" si="194"/>
        <v>0.84433889390347894</v>
      </c>
    </row>
    <row r="4125" spans="1:16" ht="70.150000000000006" hidden="1" customHeight="1">
      <c r="A4125" s="80" t="s">
        <v>16120</v>
      </c>
      <c r="B4125" s="1">
        <v>843</v>
      </c>
      <c r="C4125" s="2" t="s">
        <v>14614</v>
      </c>
      <c r="D4125" s="1" t="s">
        <v>14612</v>
      </c>
      <c r="E4125" s="9" t="str">
        <f t="shared" si="192"/>
        <v/>
      </c>
      <c r="G4125" s="9"/>
      <c r="H4125" s="9">
        <v>1</v>
      </c>
      <c r="I4125" s="17" t="str">
        <f t="shared" si="193"/>
        <v>√</v>
      </c>
      <c r="J4125" s="2" t="s">
        <v>14612</v>
      </c>
      <c r="K4125" s="2" t="s">
        <v>14615</v>
      </c>
      <c r="L4125" s="2" t="s">
        <v>14616</v>
      </c>
      <c r="M4125" s="17">
        <v>1</v>
      </c>
      <c r="N4125" s="25"/>
      <c r="O4125" s="80">
        <f>MATCH(C4125,大汇总!$A$2:$A$6000,0)</f>
        <v>2098</v>
      </c>
      <c r="P4125">
        <f t="shared" ca="1" si="194"/>
        <v>6.8424941215490254E-3</v>
      </c>
    </row>
    <row r="4126" spans="1:16" ht="70.150000000000006" hidden="1" customHeight="1">
      <c r="A4126" s="80" t="s">
        <v>16116</v>
      </c>
      <c r="B4126" s="1">
        <v>844</v>
      </c>
      <c r="C4126" s="2" t="s">
        <v>8554</v>
      </c>
      <c r="D4126" s="1" t="s">
        <v>8555</v>
      </c>
      <c r="E4126" s="1" t="str">
        <f t="shared" si="192"/>
        <v/>
      </c>
      <c r="G4126" s="9" t="s">
        <v>17860</v>
      </c>
      <c r="H4126" s="9"/>
      <c r="I4126" s="17" t="str">
        <f t="shared" si="193"/>
        <v/>
      </c>
      <c r="J4126" s="2" t="s">
        <v>8557</v>
      </c>
      <c r="K4126" s="2" t="s">
        <v>8556</v>
      </c>
      <c r="L4126" s="2" t="s">
        <v>8555</v>
      </c>
      <c r="M4126" s="17">
        <v>3</v>
      </c>
      <c r="N4126" s="38"/>
      <c r="O4126" s="80">
        <f>MATCH(C4126,大汇总!$A$2:$A$6000,0)</f>
        <v>4435</v>
      </c>
      <c r="P4126">
        <f t="shared" ca="1" si="194"/>
        <v>0.24062099848528118</v>
      </c>
    </row>
    <row r="4127" spans="1:16" ht="70.150000000000006" hidden="1" customHeight="1">
      <c r="A4127" s="80" t="s">
        <v>16120</v>
      </c>
      <c r="B4127" s="1">
        <v>844</v>
      </c>
      <c r="C4127" s="2" t="s">
        <v>14617</v>
      </c>
      <c r="D4127" s="1" t="s">
        <v>14616</v>
      </c>
      <c r="E4127" s="9" t="str">
        <f t="shared" si="192"/>
        <v/>
      </c>
      <c r="G4127" s="9"/>
      <c r="H4127" s="9">
        <v>1</v>
      </c>
      <c r="I4127" s="17" t="str">
        <f t="shared" si="193"/>
        <v>√</v>
      </c>
      <c r="J4127" s="2" t="s">
        <v>14616</v>
      </c>
      <c r="K4127" s="2" t="s">
        <v>14618</v>
      </c>
      <c r="L4127" s="2" t="s">
        <v>14613</v>
      </c>
      <c r="M4127" s="17">
        <v>1</v>
      </c>
      <c r="N4127" s="25"/>
      <c r="O4127" s="80">
        <f>MATCH(C4127,大汇总!$A$2:$A$6000,0)</f>
        <v>2081</v>
      </c>
      <c r="P4127">
        <f t="shared" ca="1" si="194"/>
        <v>0.78729795360661503</v>
      </c>
    </row>
    <row r="4128" spans="1:16" ht="70.150000000000006" hidden="1" customHeight="1">
      <c r="A4128" s="80" t="s">
        <v>16116</v>
      </c>
      <c r="B4128" s="1">
        <v>845</v>
      </c>
      <c r="C4128" s="2" t="s">
        <v>8558</v>
      </c>
      <c r="D4128" s="1" t="s">
        <v>8559</v>
      </c>
      <c r="E4128" s="1" t="str">
        <f t="shared" si="192"/>
        <v/>
      </c>
      <c r="G4128" s="9" t="s">
        <v>17860</v>
      </c>
      <c r="H4128" s="9"/>
      <c r="I4128" s="17" t="str">
        <f t="shared" si="193"/>
        <v/>
      </c>
      <c r="J4128" s="2" t="s">
        <v>8560</v>
      </c>
      <c r="K4128" s="2" t="s">
        <v>8559</v>
      </c>
      <c r="L4128" s="2" t="s">
        <v>8561</v>
      </c>
      <c r="M4128" s="17">
        <v>2</v>
      </c>
      <c r="N4128" s="38"/>
      <c r="O4128" s="80">
        <f>MATCH(C4128,大汇总!$A$2:$A$6000,0)</f>
        <v>168</v>
      </c>
      <c r="P4128">
        <f t="shared" ca="1" si="194"/>
        <v>0.47214131279368687</v>
      </c>
    </row>
    <row r="4129" spans="1:16" ht="70.150000000000006" hidden="1" customHeight="1">
      <c r="A4129" s="80" t="s">
        <v>16114</v>
      </c>
      <c r="B4129" s="1">
        <v>845</v>
      </c>
      <c r="C4129" s="2" t="s">
        <v>3694</v>
      </c>
      <c r="D4129" s="1" t="s">
        <v>3695</v>
      </c>
      <c r="E4129" s="1" t="str">
        <f t="shared" si="192"/>
        <v/>
      </c>
      <c r="G4129" s="1"/>
      <c r="H4129" s="9"/>
      <c r="I4129" s="1" t="str">
        <f t="shared" si="193"/>
        <v/>
      </c>
      <c r="J4129" s="2" t="s">
        <v>3696</v>
      </c>
      <c r="K4129" s="2" t="s">
        <v>3695</v>
      </c>
      <c r="L4129" s="2" t="s">
        <v>2954</v>
      </c>
      <c r="M4129" s="1">
        <v>2</v>
      </c>
      <c r="N4129" s="33"/>
      <c r="O4129" s="80">
        <f>MATCH(C4129,大汇总!$A$2:$A$6000,0)</f>
        <v>5210</v>
      </c>
      <c r="P4129">
        <f t="shared" ca="1" si="194"/>
        <v>0.36303232313049305</v>
      </c>
    </row>
    <row r="4130" spans="1:16" ht="70.150000000000006" hidden="1" customHeight="1">
      <c r="A4130" s="80" t="s">
        <v>16120</v>
      </c>
      <c r="B4130" s="1">
        <v>845</v>
      </c>
      <c r="C4130" s="2" t="s">
        <v>14619</v>
      </c>
      <c r="D4130" s="1" t="s">
        <v>14620</v>
      </c>
      <c r="E4130" s="9" t="str">
        <f t="shared" si="192"/>
        <v/>
      </c>
      <c r="G4130" s="9"/>
      <c r="H4130" s="9">
        <v>3</v>
      </c>
      <c r="I4130" s="17" t="str">
        <f t="shared" si="193"/>
        <v>√</v>
      </c>
      <c r="J4130" s="2" t="s">
        <v>14622</v>
      </c>
      <c r="K4130" s="2" t="s">
        <v>14621</v>
      </c>
      <c r="L4130" s="2" t="s">
        <v>14620</v>
      </c>
      <c r="M4130" s="17">
        <v>3</v>
      </c>
      <c r="N4130" s="25"/>
      <c r="O4130" s="80">
        <f>MATCH(C4130,大汇总!$A$2:$A$6000,0)</f>
        <v>3117</v>
      </c>
      <c r="P4130">
        <f t="shared" ca="1" si="194"/>
        <v>0.83893585495563439</v>
      </c>
    </row>
    <row r="4131" spans="1:16" ht="70.150000000000006" hidden="1" customHeight="1">
      <c r="A4131" s="80" t="s">
        <v>16114</v>
      </c>
      <c r="B4131" s="1">
        <v>846</v>
      </c>
      <c r="C4131" s="2" t="s">
        <v>3697</v>
      </c>
      <c r="D4131" s="1" t="s">
        <v>3698</v>
      </c>
      <c r="E4131" s="1" t="str">
        <f t="shared" si="192"/>
        <v/>
      </c>
      <c r="F4131" s="80" t="s">
        <v>17976</v>
      </c>
      <c r="G4131" s="1"/>
      <c r="H4131" s="9"/>
      <c r="I4131" s="1" t="str">
        <f t="shared" si="193"/>
        <v/>
      </c>
      <c r="J4131" s="2" t="s">
        <v>3698</v>
      </c>
      <c r="K4131" s="2" t="s">
        <v>51</v>
      </c>
      <c r="L4131" s="2" t="s">
        <v>3699</v>
      </c>
      <c r="M4131" s="1">
        <v>1</v>
      </c>
      <c r="N4131" s="33"/>
      <c r="O4131" s="80" t="e">
        <f>MATCH(C4131,大汇总!$A$2:$A$6000,0)</f>
        <v>#N/A</v>
      </c>
      <c r="P4131">
        <f t="shared" ca="1" si="194"/>
        <v>0.82309174553970244</v>
      </c>
    </row>
    <row r="4132" spans="1:16" ht="70.150000000000006" hidden="1" customHeight="1">
      <c r="A4132" s="80" t="s">
        <v>16120</v>
      </c>
      <c r="B4132" s="8">
        <v>846</v>
      </c>
      <c r="C4132" s="7" t="s">
        <v>14623</v>
      </c>
      <c r="D4132" s="8" t="s">
        <v>14624</v>
      </c>
      <c r="E4132" s="4" t="str">
        <f t="shared" si="192"/>
        <v/>
      </c>
      <c r="G4132" s="4"/>
      <c r="H4132" s="4"/>
      <c r="I4132" s="21" t="str">
        <f t="shared" si="193"/>
        <v/>
      </c>
      <c r="J4132" s="7" t="s">
        <v>14625</v>
      </c>
      <c r="K4132" s="7" t="s">
        <v>14624</v>
      </c>
      <c r="L4132" s="7" t="s">
        <v>14626</v>
      </c>
      <c r="M4132" s="17">
        <v>2</v>
      </c>
      <c r="N4132" s="25"/>
      <c r="O4132" s="80">
        <f>MATCH(C4132,大汇总!$A$2:$A$6000,0)</f>
        <v>4086</v>
      </c>
      <c r="P4132">
        <f t="shared" ca="1" si="194"/>
        <v>0.51312013936667622</v>
      </c>
    </row>
    <row r="4133" spans="1:16" ht="70.150000000000006" hidden="1" customHeight="1">
      <c r="A4133" s="80" t="s">
        <v>16116</v>
      </c>
      <c r="B4133" s="1">
        <v>847</v>
      </c>
      <c r="C4133" s="2" t="s">
        <v>8562</v>
      </c>
      <c r="D4133" s="1" t="s">
        <v>8563</v>
      </c>
      <c r="E4133" s="1" t="str">
        <f t="shared" si="192"/>
        <v/>
      </c>
      <c r="G4133" s="9" t="s">
        <v>17860</v>
      </c>
      <c r="H4133" s="9"/>
      <c r="I4133" s="17" t="str">
        <f t="shared" si="193"/>
        <v/>
      </c>
      <c r="J4133" s="2" t="s">
        <v>8563</v>
      </c>
      <c r="K4133" s="2" t="s">
        <v>8564</v>
      </c>
      <c r="L4133" s="2" t="s">
        <v>8565</v>
      </c>
      <c r="M4133" s="17">
        <v>1</v>
      </c>
      <c r="N4133" s="38"/>
      <c r="O4133" s="80">
        <f>MATCH(C4133,大汇总!$A$2:$A$6000,0)</f>
        <v>154</v>
      </c>
      <c r="P4133">
        <f t="shared" ca="1" si="194"/>
        <v>0.47847253354963248</v>
      </c>
    </row>
    <row r="4134" spans="1:16" ht="70.150000000000006" hidden="1" customHeight="1">
      <c r="A4134" s="80" t="s">
        <v>16114</v>
      </c>
      <c r="B4134" s="1">
        <v>847</v>
      </c>
      <c r="C4134" s="2" t="s">
        <v>3700</v>
      </c>
      <c r="D4134" s="1" t="s">
        <v>3701</v>
      </c>
      <c r="E4134" s="1" t="str">
        <f t="shared" si="192"/>
        <v/>
      </c>
      <c r="G4134" s="1"/>
      <c r="H4134" s="9"/>
      <c r="I4134" s="1" t="str">
        <f t="shared" si="193"/>
        <v/>
      </c>
      <c r="J4134" s="2" t="s">
        <v>3703</v>
      </c>
      <c r="K4134" s="2" t="s">
        <v>3702</v>
      </c>
      <c r="L4134" s="2" t="s">
        <v>3701</v>
      </c>
      <c r="M4134" s="1">
        <v>3</v>
      </c>
      <c r="N4134" s="33"/>
      <c r="O4134" s="80">
        <f>MATCH(C4134,大汇总!$A$2:$A$6000,0)</f>
        <v>1598</v>
      </c>
      <c r="P4134">
        <f t="shared" ca="1" si="194"/>
        <v>0.2434791419178004</v>
      </c>
    </row>
    <row r="4135" spans="1:16" ht="70.150000000000006" hidden="1" customHeight="1">
      <c r="A4135" s="80" t="s">
        <v>16120</v>
      </c>
      <c r="B4135" s="1">
        <v>847</v>
      </c>
      <c r="C4135" s="2" t="s">
        <v>14627</v>
      </c>
      <c r="D4135" s="1" t="s">
        <v>5101</v>
      </c>
      <c r="E4135" s="9" t="str">
        <f t="shared" si="192"/>
        <v/>
      </c>
      <c r="G4135" s="9"/>
      <c r="H4135" s="9">
        <v>2</v>
      </c>
      <c r="I4135" s="17" t="str">
        <f t="shared" si="193"/>
        <v>√</v>
      </c>
      <c r="J4135" s="2" t="s">
        <v>4299</v>
      </c>
      <c r="K4135" s="2" t="s">
        <v>5101</v>
      </c>
      <c r="L4135" s="2" t="s">
        <v>14628</v>
      </c>
      <c r="M4135" s="17">
        <v>2</v>
      </c>
      <c r="N4135" s="25"/>
      <c r="O4135" s="80">
        <f>MATCH(C4135,大汇总!$A$2:$A$6000,0)</f>
        <v>1966</v>
      </c>
      <c r="P4135">
        <f t="shared" ca="1" si="194"/>
        <v>0.52528083257527558</v>
      </c>
    </row>
    <row r="4136" spans="1:16" ht="70.150000000000006" hidden="1" customHeight="1">
      <c r="A4136" s="80" t="s">
        <v>16116</v>
      </c>
      <c r="B4136" s="1">
        <v>848</v>
      </c>
      <c r="C4136" s="2" t="s">
        <v>8566</v>
      </c>
      <c r="D4136" s="1" t="s">
        <v>8567</v>
      </c>
      <c r="E4136" s="1" t="str">
        <f t="shared" si="192"/>
        <v/>
      </c>
      <c r="F4136" s="9" t="s">
        <v>17901</v>
      </c>
      <c r="G4136" s="1" t="s">
        <v>17857</v>
      </c>
      <c r="H4136" s="9"/>
      <c r="I4136" s="17" t="str">
        <f t="shared" si="193"/>
        <v/>
      </c>
      <c r="J4136" s="2" t="s">
        <v>8568</v>
      </c>
      <c r="K4136" s="2" t="s">
        <v>8567</v>
      </c>
      <c r="L4136" s="2" t="s">
        <v>8569</v>
      </c>
      <c r="M4136" s="17">
        <v>2</v>
      </c>
      <c r="N4136" s="38"/>
      <c r="O4136" s="80">
        <f>MATCH(C4136,大汇总!$A$2:$A$6000,0)</f>
        <v>4358</v>
      </c>
      <c r="P4136">
        <f t="shared" ca="1" si="194"/>
        <v>0.16846735442221927</v>
      </c>
    </row>
    <row r="4137" spans="1:16" ht="70.150000000000006" hidden="1" customHeight="1">
      <c r="A4137" s="80" t="s">
        <v>16114</v>
      </c>
      <c r="B4137" s="1">
        <v>848</v>
      </c>
      <c r="C4137" s="2" t="s">
        <v>3704</v>
      </c>
      <c r="D4137" s="1" t="s">
        <v>3131</v>
      </c>
      <c r="E4137" s="1" t="str">
        <f t="shared" si="192"/>
        <v/>
      </c>
      <c r="G4137" s="1"/>
      <c r="H4137" s="9">
        <v>3</v>
      </c>
      <c r="I4137" s="1" t="str">
        <f t="shared" si="193"/>
        <v>√</v>
      </c>
      <c r="J4137" s="2" t="s">
        <v>3705</v>
      </c>
      <c r="K4137" s="2" t="s">
        <v>2360</v>
      </c>
      <c r="L4137" s="2" t="s">
        <v>3131</v>
      </c>
      <c r="M4137" s="1">
        <v>3</v>
      </c>
      <c r="N4137" s="33"/>
      <c r="O4137" s="80" t="e">
        <f>MATCH(C4137,大汇总!$A$2:$A$6000,0)</f>
        <v>#N/A</v>
      </c>
      <c r="P4137">
        <f t="shared" ca="1" si="194"/>
        <v>0.21237055586541409</v>
      </c>
    </row>
    <row r="4138" spans="1:16" ht="70.150000000000006" hidden="1" customHeight="1">
      <c r="A4138" s="80" t="s">
        <v>16120</v>
      </c>
      <c r="B4138" s="1">
        <v>848</v>
      </c>
      <c r="C4138" s="2" t="s">
        <v>14629</v>
      </c>
      <c r="D4138" s="1" t="s">
        <v>4299</v>
      </c>
      <c r="E4138" s="9" t="str">
        <f t="shared" si="192"/>
        <v/>
      </c>
      <c r="G4138" s="9"/>
      <c r="H4138" s="9">
        <v>1</v>
      </c>
      <c r="I4138" s="17" t="str">
        <f t="shared" si="193"/>
        <v>√</v>
      </c>
      <c r="J4138" s="2" t="s">
        <v>4299</v>
      </c>
      <c r="K4138" s="2" t="s">
        <v>5101</v>
      </c>
      <c r="L4138" s="2" t="s">
        <v>14628</v>
      </c>
      <c r="M4138" s="17">
        <v>1</v>
      </c>
      <c r="N4138" s="25"/>
      <c r="O4138" s="80">
        <f>MATCH(C4138,大汇总!$A$2:$A$6000,0)</f>
        <v>1965</v>
      </c>
      <c r="P4138">
        <f t="shared" ca="1" si="194"/>
        <v>0.40165525365244159</v>
      </c>
    </row>
    <row r="4139" spans="1:16" ht="70.150000000000006" hidden="1" customHeight="1">
      <c r="A4139" s="80" t="s">
        <v>16116</v>
      </c>
      <c r="B4139" s="1">
        <v>849</v>
      </c>
      <c r="C4139" s="2" t="s">
        <v>8570</v>
      </c>
      <c r="D4139" s="1" t="s">
        <v>8571</v>
      </c>
      <c r="E4139" s="1" t="str">
        <f t="shared" si="192"/>
        <v/>
      </c>
      <c r="G4139" s="9" t="s">
        <v>17860</v>
      </c>
      <c r="H4139" s="9"/>
      <c r="I4139" s="17" t="str">
        <f t="shared" si="193"/>
        <v/>
      </c>
      <c r="J4139" s="2" t="s">
        <v>8573</v>
      </c>
      <c r="K4139" s="2" t="s">
        <v>8572</v>
      </c>
      <c r="L4139" s="2" t="s">
        <v>8571</v>
      </c>
      <c r="M4139" s="17">
        <v>3</v>
      </c>
      <c r="N4139" s="38"/>
      <c r="O4139" s="80">
        <f>MATCH(C4139,大汇总!$A$2:$A$6000,0)</f>
        <v>4360</v>
      </c>
      <c r="P4139">
        <f t="shared" ca="1" si="194"/>
        <v>0.36170431423483917</v>
      </c>
    </row>
    <row r="4140" spans="1:16" ht="70.150000000000006" hidden="1" customHeight="1">
      <c r="A4140" s="80" t="s">
        <v>16114</v>
      </c>
      <c r="B4140" s="1">
        <v>849</v>
      </c>
      <c r="C4140" s="2" t="s">
        <v>3706</v>
      </c>
      <c r="D4140" s="1" t="s">
        <v>3707</v>
      </c>
      <c r="E4140" s="1" t="str">
        <f t="shared" si="192"/>
        <v/>
      </c>
      <c r="G4140" s="1"/>
      <c r="H4140" s="9"/>
      <c r="I4140" s="1" t="str">
        <f t="shared" si="193"/>
        <v/>
      </c>
      <c r="J4140" s="2" t="s">
        <v>3707</v>
      </c>
      <c r="K4140" s="2" t="s">
        <v>3708</v>
      </c>
      <c r="L4140" s="2" t="s">
        <v>3709</v>
      </c>
      <c r="M4140" s="1">
        <v>1</v>
      </c>
      <c r="N4140" s="33"/>
      <c r="O4140" s="80">
        <f>MATCH(C4140,大汇总!$A$2:$A$6000,0)</f>
        <v>5067</v>
      </c>
      <c r="P4140">
        <f t="shared" ca="1" si="194"/>
        <v>4.2590950225822932E-2</v>
      </c>
    </row>
    <row r="4141" spans="1:16" ht="70.150000000000006" hidden="1" customHeight="1">
      <c r="A4141" s="80" t="s">
        <v>16120</v>
      </c>
      <c r="B4141" s="8">
        <v>849</v>
      </c>
      <c r="C4141" s="7" t="s">
        <v>14630</v>
      </c>
      <c r="D4141" s="8" t="s">
        <v>15442</v>
      </c>
      <c r="E4141" s="4" t="str">
        <f t="shared" si="192"/>
        <v/>
      </c>
      <c r="G4141" s="4"/>
      <c r="H4141" s="4">
        <v>3</v>
      </c>
      <c r="I4141" s="21" t="str">
        <f t="shared" si="193"/>
        <v>√</v>
      </c>
      <c r="J4141" s="7" t="s">
        <v>14632</v>
      </c>
      <c r="K4141" s="7" t="s">
        <v>14631</v>
      </c>
      <c r="L4141" s="7" t="s">
        <v>14633</v>
      </c>
      <c r="M4141" s="17">
        <v>3</v>
      </c>
      <c r="N4141" s="25"/>
      <c r="O4141" s="80">
        <f>MATCH(C4141,大汇总!$A$2:$A$6000,0)</f>
        <v>4680</v>
      </c>
      <c r="P4141">
        <f t="shared" ca="1" si="194"/>
        <v>0.95396052196724557</v>
      </c>
    </row>
    <row r="4142" spans="1:16" ht="70.150000000000006" hidden="1" customHeight="1">
      <c r="A4142" s="80" t="s">
        <v>16116</v>
      </c>
      <c r="B4142" s="1">
        <v>850</v>
      </c>
      <c r="C4142" s="2" t="s">
        <v>8574</v>
      </c>
      <c r="D4142" s="1" t="s">
        <v>8575</v>
      </c>
      <c r="E4142" s="1" t="str">
        <f t="shared" si="192"/>
        <v/>
      </c>
      <c r="F4142" s="9" t="s">
        <v>17901</v>
      </c>
      <c r="G4142" s="1" t="s">
        <v>17857</v>
      </c>
      <c r="H4142" s="9"/>
      <c r="I4142" s="17" t="str">
        <f t="shared" si="193"/>
        <v/>
      </c>
      <c r="J4142" s="2" t="s">
        <v>8576</v>
      </c>
      <c r="K4142" s="2" t="s">
        <v>8575</v>
      </c>
      <c r="L4142" s="2" t="s">
        <v>8577</v>
      </c>
      <c r="M4142" s="17">
        <v>2</v>
      </c>
      <c r="N4142" s="38"/>
      <c r="O4142" s="80">
        <f>MATCH(C4142,大汇总!$A$2:$A$6000,0)</f>
        <v>4359</v>
      </c>
      <c r="P4142">
        <f t="shared" ca="1" si="194"/>
        <v>0.12635036489186335</v>
      </c>
    </row>
    <row r="4143" spans="1:16" ht="70.150000000000006" hidden="1" customHeight="1">
      <c r="A4143" s="80" t="s">
        <v>16114</v>
      </c>
      <c r="B4143" s="1">
        <v>850</v>
      </c>
      <c r="C4143" s="2" t="s">
        <v>3710</v>
      </c>
      <c r="D4143" s="1" t="s">
        <v>3711</v>
      </c>
      <c r="E4143" s="1" t="str">
        <f t="shared" si="192"/>
        <v/>
      </c>
      <c r="F4143" s="80" t="s">
        <v>17954</v>
      </c>
      <c r="G4143" s="1"/>
      <c r="H4143" s="9"/>
      <c r="I4143" s="1" t="str">
        <f t="shared" si="193"/>
        <v/>
      </c>
      <c r="J4143" s="2" t="s">
        <v>2001</v>
      </c>
      <c r="K4143" s="2" t="s">
        <v>3712</v>
      </c>
      <c r="L4143" s="2" t="s">
        <v>3711</v>
      </c>
      <c r="M4143" s="1">
        <v>3</v>
      </c>
      <c r="N4143" s="33"/>
      <c r="O4143" s="80">
        <f>MATCH(C4143,大汇总!$A$2:$A$6000,0)</f>
        <v>5118</v>
      </c>
      <c r="P4143">
        <f t="shared" ca="1" si="194"/>
        <v>0.39007367510911983</v>
      </c>
    </row>
    <row r="4144" spans="1:16" ht="70.150000000000006" hidden="1" customHeight="1">
      <c r="A4144" s="80" t="s">
        <v>16120</v>
      </c>
      <c r="B4144" s="8">
        <v>850</v>
      </c>
      <c r="C4144" s="7" t="s">
        <v>14634</v>
      </c>
      <c r="D4144" s="8" t="s">
        <v>14635</v>
      </c>
      <c r="E4144" s="4" t="str">
        <f t="shared" si="192"/>
        <v/>
      </c>
      <c r="G4144" s="4"/>
      <c r="H4144" s="4"/>
      <c r="I4144" s="21" t="str">
        <f t="shared" si="193"/>
        <v/>
      </c>
      <c r="J4144" s="7" t="s">
        <v>14637</v>
      </c>
      <c r="K4144" s="7" t="s">
        <v>14636</v>
      </c>
      <c r="L4144" s="7" t="s">
        <v>14635</v>
      </c>
      <c r="M4144" s="17">
        <v>3</v>
      </c>
      <c r="N4144" s="25"/>
      <c r="O4144" s="80">
        <f>MATCH(C4144,大汇总!$A$2:$A$6000,0)</f>
        <v>4681</v>
      </c>
      <c r="P4144">
        <f t="shared" ca="1" si="194"/>
        <v>0.26563186671074335</v>
      </c>
    </row>
    <row r="4145" spans="1:16" ht="70.150000000000006" hidden="1" customHeight="1">
      <c r="A4145" s="80" t="s">
        <v>16116</v>
      </c>
      <c r="B4145" s="1">
        <v>851</v>
      </c>
      <c r="C4145" s="2" t="s">
        <v>8578</v>
      </c>
      <c r="D4145" s="1">
        <v>0.79300000000000004</v>
      </c>
      <c r="E4145" s="1" t="str">
        <f t="shared" si="192"/>
        <v/>
      </c>
      <c r="G4145" s="9" t="s">
        <v>17860</v>
      </c>
      <c r="H4145" s="9"/>
      <c r="I4145" s="17" t="str">
        <f t="shared" si="193"/>
        <v/>
      </c>
      <c r="J4145" s="1">
        <v>0.79700000000000004</v>
      </c>
      <c r="K4145" s="1">
        <v>0.79300000000000004</v>
      </c>
      <c r="L4145" s="1">
        <v>0.79600000000000004</v>
      </c>
      <c r="M4145" s="17">
        <v>2</v>
      </c>
      <c r="N4145" s="38"/>
      <c r="O4145" s="80">
        <f>MATCH(C4145,大汇总!$A$2:$A$6000,0)</f>
        <v>4324</v>
      </c>
      <c r="P4145">
        <f t="shared" ca="1" si="194"/>
        <v>0.46911632202369957</v>
      </c>
    </row>
    <row r="4146" spans="1:16" ht="70.150000000000006" hidden="1" customHeight="1">
      <c r="A4146" s="80" t="s">
        <v>16114</v>
      </c>
      <c r="B4146" s="1">
        <v>851</v>
      </c>
      <c r="C4146" s="2" t="s">
        <v>3713</v>
      </c>
      <c r="D4146" s="1" t="e">
        <f>#REF!/#REF!</f>
        <v>#REF!</v>
      </c>
      <c r="E4146" s="1" t="str">
        <f t="shared" si="192"/>
        <v/>
      </c>
      <c r="G4146" s="1"/>
      <c r="H4146" s="9"/>
      <c r="I4146" s="1" t="str">
        <f t="shared" si="193"/>
        <v/>
      </c>
      <c r="J4146" s="2" t="s">
        <v>3714</v>
      </c>
      <c r="K4146" s="2" t="e">
        <v>#VALUE!</v>
      </c>
      <c r="L4146" s="2" t="e">
        <v>#NAME?</v>
      </c>
      <c r="M4146" s="1">
        <v>2</v>
      </c>
      <c r="N4146" s="33"/>
      <c r="O4146" s="80">
        <f>MATCH(C4146,大汇总!$A$2:$A$6000,0)</f>
        <v>4177</v>
      </c>
      <c r="P4146">
        <f t="shared" ca="1" si="194"/>
        <v>0.54433562210746278</v>
      </c>
    </row>
    <row r="4147" spans="1:16" ht="70.150000000000006" hidden="1" customHeight="1">
      <c r="A4147" s="80" t="s">
        <v>16120</v>
      </c>
      <c r="B4147" s="1">
        <v>851</v>
      </c>
      <c r="C4147" s="2" t="s">
        <v>14638</v>
      </c>
      <c r="D4147" s="1" t="s">
        <v>15443</v>
      </c>
      <c r="E4147" s="9" t="str">
        <f t="shared" si="192"/>
        <v/>
      </c>
      <c r="G4147" s="9"/>
      <c r="H4147" s="9">
        <v>1</v>
      </c>
      <c r="I4147" s="17" t="str">
        <f t="shared" si="193"/>
        <v>√</v>
      </c>
      <c r="J4147" s="2" t="s">
        <v>14641</v>
      </c>
      <c r="K4147" s="2" t="s">
        <v>14639</v>
      </c>
      <c r="L4147" s="2" t="s">
        <v>14640</v>
      </c>
      <c r="M4147" s="17">
        <v>1</v>
      </c>
      <c r="N4147" s="25"/>
      <c r="O4147" s="80">
        <f>MATCH(C4147,大汇总!$A$2:$A$6000,0)</f>
        <v>3327</v>
      </c>
      <c r="P4147">
        <f t="shared" ca="1" si="194"/>
        <v>0.26838596200256226</v>
      </c>
    </row>
    <row r="4148" spans="1:16" ht="70.150000000000006" hidden="1" customHeight="1">
      <c r="A4148" s="80" t="s">
        <v>16116</v>
      </c>
      <c r="B4148" s="1">
        <v>852</v>
      </c>
      <c r="C4148" s="2" t="s">
        <v>8579</v>
      </c>
      <c r="D4148" s="1">
        <v>0.79900000000000004</v>
      </c>
      <c r="E4148" s="1" t="str">
        <f t="shared" si="192"/>
        <v/>
      </c>
      <c r="G4148" s="9" t="s">
        <v>17860</v>
      </c>
      <c r="H4148" s="9"/>
      <c r="I4148" s="17" t="str">
        <f t="shared" si="193"/>
        <v/>
      </c>
      <c r="J4148" s="1">
        <v>0.79900000000000004</v>
      </c>
      <c r="K4148" s="1">
        <v>0.79600000000000004</v>
      </c>
      <c r="L4148" s="1">
        <v>0.79500000000000004</v>
      </c>
      <c r="M4148" s="17">
        <v>1</v>
      </c>
      <c r="N4148" s="38"/>
      <c r="O4148" s="80">
        <f>MATCH(C4148,大汇总!$A$2:$A$6000,0)</f>
        <v>4325</v>
      </c>
      <c r="P4148">
        <f t="shared" ca="1" si="194"/>
        <v>0.44671816029146472</v>
      </c>
    </row>
    <row r="4149" spans="1:16" ht="70.150000000000006" hidden="1" customHeight="1">
      <c r="A4149" s="80" t="s">
        <v>16114</v>
      </c>
      <c r="B4149" s="1">
        <v>852</v>
      </c>
      <c r="C4149" s="2" t="s">
        <v>3715</v>
      </c>
      <c r="D4149" s="1" t="s">
        <v>212</v>
      </c>
      <c r="E4149" s="1" t="str">
        <f t="shared" si="192"/>
        <v/>
      </c>
      <c r="F4149" s="80" t="s">
        <v>17954</v>
      </c>
      <c r="G4149" s="1"/>
      <c r="H4149" s="9"/>
      <c r="I4149" s="1" t="str">
        <f t="shared" si="193"/>
        <v/>
      </c>
      <c r="J4149" s="2" t="s">
        <v>212</v>
      </c>
      <c r="K4149" s="2" t="s">
        <v>213</v>
      </c>
      <c r="L4149" s="2" t="s">
        <v>3716</v>
      </c>
      <c r="M4149" s="1">
        <v>1</v>
      </c>
      <c r="N4149" s="33"/>
      <c r="O4149" s="80" t="e">
        <f>MATCH(C4149,大汇总!$A$2:$A$6000,0)</f>
        <v>#N/A</v>
      </c>
      <c r="P4149">
        <f t="shared" ca="1" si="194"/>
        <v>0.52698635664111892</v>
      </c>
    </row>
    <row r="4150" spans="1:16" ht="70.150000000000006" hidden="1" customHeight="1">
      <c r="A4150" s="80" t="s">
        <v>16120</v>
      </c>
      <c r="B4150" s="1">
        <v>852</v>
      </c>
      <c r="C4150" s="2" t="s">
        <v>14642</v>
      </c>
      <c r="D4150" s="1" t="s">
        <v>14639</v>
      </c>
      <c r="E4150" s="9" t="str">
        <f t="shared" si="192"/>
        <v/>
      </c>
      <c r="G4150" s="9"/>
      <c r="H4150" s="9"/>
      <c r="I4150" s="17" t="str">
        <f t="shared" si="193"/>
        <v/>
      </c>
      <c r="J4150" s="2" t="s">
        <v>14643</v>
      </c>
      <c r="K4150" s="2" t="s">
        <v>14640</v>
      </c>
      <c r="L4150" s="2" t="s">
        <v>14639</v>
      </c>
      <c r="M4150" s="17">
        <v>3</v>
      </c>
      <c r="N4150" s="25"/>
      <c r="O4150" s="80">
        <f>MATCH(C4150,大汇总!$A$2:$A$6000,0)</f>
        <v>2629</v>
      </c>
      <c r="P4150">
        <f t="shared" ca="1" si="194"/>
        <v>0.40839342287998026</v>
      </c>
    </row>
    <row r="4151" spans="1:16" ht="70.150000000000006" hidden="1" customHeight="1">
      <c r="A4151" s="80" t="s">
        <v>16116</v>
      </c>
      <c r="B4151" s="1">
        <v>853</v>
      </c>
      <c r="C4151" s="2" t="s">
        <v>8580</v>
      </c>
      <c r="D4151" s="1">
        <v>0.79300000000000004</v>
      </c>
      <c r="E4151" s="1" t="str">
        <f t="shared" si="192"/>
        <v/>
      </c>
      <c r="G4151" s="9" t="s">
        <v>17860</v>
      </c>
      <c r="H4151" s="9"/>
      <c r="I4151" s="17" t="str">
        <f t="shared" si="193"/>
        <v/>
      </c>
      <c r="J4151" s="1">
        <v>0.79900000000000004</v>
      </c>
      <c r="K4151" s="1">
        <v>0.79300000000000004</v>
      </c>
      <c r="L4151" s="1">
        <v>0.79600000000000004</v>
      </c>
      <c r="M4151" s="17">
        <v>2</v>
      </c>
      <c r="N4151" s="38"/>
      <c r="O4151" s="80" t="e">
        <f>MATCH(C4151,大汇总!$A$2:$A$6000,0)</f>
        <v>#N/A</v>
      </c>
      <c r="P4151">
        <f t="shared" ca="1" si="194"/>
        <v>0.23122134520421245</v>
      </c>
    </row>
    <row r="4152" spans="1:16" ht="70.150000000000006" hidden="1" customHeight="1">
      <c r="A4152" s="80" t="s">
        <v>16114</v>
      </c>
      <c r="B4152" s="1">
        <v>853</v>
      </c>
      <c r="C4152" s="2" t="s">
        <v>3717</v>
      </c>
      <c r="D4152" s="1">
        <v>1000</v>
      </c>
      <c r="E4152" s="1" t="str">
        <f t="shared" si="192"/>
        <v/>
      </c>
      <c r="F4152" s="80" t="s">
        <v>17971</v>
      </c>
      <c r="G4152" s="1"/>
      <c r="H4152" s="9">
        <v>3</v>
      </c>
      <c r="I4152" s="1" t="str">
        <f t="shared" si="193"/>
        <v>√</v>
      </c>
      <c r="J4152" s="2">
        <v>10000</v>
      </c>
      <c r="K4152" s="2">
        <v>1500</v>
      </c>
      <c r="L4152" s="2">
        <v>1000</v>
      </c>
      <c r="M4152" s="1">
        <v>3</v>
      </c>
      <c r="N4152" s="33"/>
      <c r="O4152" s="80">
        <f>MATCH(C4152,大汇总!$A$2:$A$6000,0)</f>
        <v>3344</v>
      </c>
      <c r="P4152">
        <f t="shared" ca="1" si="194"/>
        <v>0.1885638109373472</v>
      </c>
    </row>
    <row r="4153" spans="1:16" ht="70.150000000000006" hidden="1" customHeight="1">
      <c r="A4153" s="80" t="s">
        <v>16120</v>
      </c>
      <c r="B4153" s="1">
        <v>853</v>
      </c>
      <c r="C4153" s="2" t="s">
        <v>14644</v>
      </c>
      <c r="D4153" s="1" t="s">
        <v>14645</v>
      </c>
      <c r="E4153" s="9" t="str">
        <f t="shared" si="192"/>
        <v/>
      </c>
      <c r="G4153" s="9"/>
      <c r="H4153" s="9"/>
      <c r="I4153" s="17" t="str">
        <f t="shared" si="193"/>
        <v/>
      </c>
      <c r="J4153" s="2" t="s">
        <v>14645</v>
      </c>
      <c r="K4153" s="2" t="s">
        <v>14641</v>
      </c>
      <c r="L4153" s="2" t="s">
        <v>14646</v>
      </c>
      <c r="M4153" s="17">
        <v>1</v>
      </c>
      <c r="N4153" s="25"/>
      <c r="O4153" s="80">
        <f>MATCH(C4153,大汇总!$A$2:$A$6000,0)</f>
        <v>2103</v>
      </c>
      <c r="P4153">
        <f t="shared" ca="1" si="194"/>
        <v>0.73272619428260832</v>
      </c>
    </row>
    <row r="4154" spans="1:16" ht="70.150000000000006" hidden="1" customHeight="1">
      <c r="A4154" s="80" t="s">
        <v>16116</v>
      </c>
      <c r="B4154" s="1">
        <v>854</v>
      </c>
      <c r="C4154" s="2" t="s">
        <v>8581</v>
      </c>
      <c r="D4154" s="1">
        <v>0.8</v>
      </c>
      <c r="E4154" s="1" t="str">
        <f t="shared" si="192"/>
        <v/>
      </c>
      <c r="G4154" s="9" t="s">
        <v>17860</v>
      </c>
      <c r="H4154" s="9"/>
      <c r="I4154" s="17" t="str">
        <f t="shared" si="193"/>
        <v/>
      </c>
      <c r="J4154" s="1">
        <v>0.8</v>
      </c>
      <c r="K4154" s="1">
        <v>0.79900000000000004</v>
      </c>
      <c r="L4154" s="1">
        <v>0.79600000000000004</v>
      </c>
      <c r="M4154" s="17">
        <v>1</v>
      </c>
      <c r="N4154" s="38"/>
      <c r="O4154" s="80">
        <f>MATCH(C4154,大汇总!$A$2:$A$6000,0)</f>
        <v>4323</v>
      </c>
      <c r="P4154">
        <f t="shared" ca="1" si="194"/>
        <v>0.77304455966489127</v>
      </c>
    </row>
    <row r="4155" spans="1:16" ht="70.150000000000006" hidden="1" customHeight="1">
      <c r="A4155" s="80" t="s">
        <v>16114</v>
      </c>
      <c r="B4155" s="1">
        <v>854</v>
      </c>
      <c r="C4155" s="2" t="s">
        <v>3718</v>
      </c>
      <c r="D4155" s="1">
        <v>0.75</v>
      </c>
      <c r="E4155" s="1" t="str">
        <f t="shared" si="192"/>
        <v/>
      </c>
      <c r="F4155" s="80" t="s">
        <v>17976</v>
      </c>
      <c r="G4155" s="1"/>
      <c r="H4155" s="9">
        <v>1</v>
      </c>
      <c r="I4155" s="1" t="str">
        <f t="shared" si="193"/>
        <v>√</v>
      </c>
      <c r="J4155" s="2">
        <v>0.75</v>
      </c>
      <c r="K4155" s="2">
        <v>0.5</v>
      </c>
      <c r="L4155" s="2">
        <v>0.9</v>
      </c>
      <c r="M4155" s="1">
        <v>1</v>
      </c>
      <c r="N4155" s="33"/>
      <c r="O4155" s="80">
        <f>MATCH(C4155,大汇总!$A$2:$A$6000,0)</f>
        <v>5112</v>
      </c>
      <c r="P4155">
        <f t="shared" ca="1" si="194"/>
        <v>0.97302406738251668</v>
      </c>
    </row>
    <row r="4156" spans="1:16" ht="70.150000000000006" hidden="1" customHeight="1">
      <c r="A4156" s="80" t="s">
        <v>16120</v>
      </c>
      <c r="B4156" s="1">
        <v>854</v>
      </c>
      <c r="C4156" s="2" t="s">
        <v>14647</v>
      </c>
      <c r="D4156" s="1" t="s">
        <v>14648</v>
      </c>
      <c r="E4156" s="9" t="str">
        <f t="shared" si="192"/>
        <v/>
      </c>
      <c r="G4156" s="9"/>
      <c r="H4156" s="9">
        <v>3</v>
      </c>
      <c r="I4156" s="17" t="str">
        <f t="shared" si="193"/>
        <v>√</v>
      </c>
      <c r="J4156" s="2" t="s">
        <v>14650</v>
      </c>
      <c r="K4156" s="2" t="s">
        <v>14649</v>
      </c>
      <c r="L4156" s="2" t="s">
        <v>14648</v>
      </c>
      <c r="M4156" s="17">
        <v>3</v>
      </c>
      <c r="N4156" s="25"/>
      <c r="O4156" s="80">
        <f>MATCH(C4156,大汇总!$A$2:$A$6000,0)</f>
        <v>861</v>
      </c>
      <c r="P4156">
        <f t="shared" ca="1" si="194"/>
        <v>0.90087118859380455</v>
      </c>
    </row>
    <row r="4157" spans="1:16" ht="70.150000000000006" hidden="1" customHeight="1">
      <c r="A4157" s="80" t="s">
        <v>16116</v>
      </c>
      <c r="B4157" s="1">
        <v>855</v>
      </c>
      <c r="C4157" s="2" t="s">
        <v>8582</v>
      </c>
      <c r="D4157" s="1" t="s">
        <v>8583</v>
      </c>
      <c r="E4157" s="1" t="str">
        <f t="shared" si="192"/>
        <v/>
      </c>
      <c r="F4157" s="9" t="s">
        <v>17901</v>
      </c>
      <c r="G4157" s="1" t="s">
        <v>17857</v>
      </c>
      <c r="H4157" s="9">
        <v>3</v>
      </c>
      <c r="I4157" s="17" t="str">
        <f t="shared" si="193"/>
        <v>√</v>
      </c>
      <c r="J4157" s="2" t="s">
        <v>8585</v>
      </c>
      <c r="K4157" s="2" t="s">
        <v>8584</v>
      </c>
      <c r="L4157" s="2" t="s">
        <v>8583</v>
      </c>
      <c r="M4157" s="17">
        <v>3</v>
      </c>
      <c r="N4157" s="38"/>
      <c r="O4157" s="80">
        <f>MATCH(C4157,大汇总!$A$2:$A$6000,0)</f>
        <v>4338</v>
      </c>
      <c r="P4157">
        <f t="shared" ca="1" si="194"/>
        <v>0.75968675825334053</v>
      </c>
    </row>
    <row r="4158" spans="1:16" ht="70.150000000000006" hidden="1" customHeight="1">
      <c r="A4158" s="80" t="s">
        <v>16114</v>
      </c>
      <c r="B4158" s="1">
        <v>855</v>
      </c>
      <c r="C4158" s="2" t="s">
        <v>3719</v>
      </c>
      <c r="D4158" s="1" t="s">
        <v>2146</v>
      </c>
      <c r="E4158" s="1" t="str">
        <f t="shared" si="192"/>
        <v/>
      </c>
      <c r="G4158" s="1" t="s">
        <v>17860</v>
      </c>
      <c r="H4158" s="9">
        <v>2</v>
      </c>
      <c r="I4158" s="1" t="str">
        <f t="shared" si="193"/>
        <v>√</v>
      </c>
      <c r="J4158" s="2" t="s">
        <v>2360</v>
      </c>
      <c r="K4158" s="2" t="s">
        <v>2146</v>
      </c>
      <c r="L4158" s="2" t="s">
        <v>2390</v>
      </c>
      <c r="M4158" s="1">
        <v>2</v>
      </c>
      <c r="N4158" s="33"/>
      <c r="O4158" s="80">
        <f>MATCH(C4158,大汇总!$A$2:$A$6000,0)</f>
        <v>487</v>
      </c>
      <c r="P4158">
        <f t="shared" ca="1" si="194"/>
        <v>0.81285674895136262</v>
      </c>
    </row>
    <row r="4159" spans="1:16" ht="70.150000000000006" hidden="1" customHeight="1">
      <c r="A4159" s="80" t="s">
        <v>16120</v>
      </c>
      <c r="B4159" s="1">
        <v>855</v>
      </c>
      <c r="C4159" s="2" t="s">
        <v>14651</v>
      </c>
      <c r="D4159" s="1" t="s">
        <v>14648</v>
      </c>
      <c r="E4159" s="9" t="str">
        <f t="shared" si="192"/>
        <v/>
      </c>
      <c r="G4159" s="9"/>
      <c r="H4159" s="9">
        <v>2</v>
      </c>
      <c r="I4159" s="17" t="str">
        <f t="shared" si="193"/>
        <v>√</v>
      </c>
      <c r="J4159" s="2" t="s">
        <v>14649</v>
      </c>
      <c r="K4159" s="2" t="s">
        <v>14648</v>
      </c>
      <c r="L4159" s="2" t="s">
        <v>14650</v>
      </c>
      <c r="M4159" s="17">
        <v>2</v>
      </c>
      <c r="N4159" s="25"/>
      <c r="O4159" s="80" t="e">
        <f>MATCH(C4159,大汇总!$A$2:$A$6000,0)</f>
        <v>#N/A</v>
      </c>
      <c r="P4159">
        <f t="shared" ca="1" si="194"/>
        <v>0.62561087442767149</v>
      </c>
    </row>
    <row r="4160" spans="1:16" ht="70.150000000000006" hidden="1" customHeight="1">
      <c r="A4160" s="80" t="s">
        <v>16116</v>
      </c>
      <c r="B4160" s="1">
        <v>856</v>
      </c>
      <c r="C4160" s="2" t="s">
        <v>30199</v>
      </c>
      <c r="D4160" s="1" t="s">
        <v>8587</v>
      </c>
      <c r="E4160" s="1" t="str">
        <f t="shared" si="192"/>
        <v/>
      </c>
      <c r="F4160" s="9" t="s">
        <v>17901</v>
      </c>
      <c r="G4160" s="1" t="s">
        <v>17857</v>
      </c>
      <c r="H4160" s="9">
        <v>1</v>
      </c>
      <c r="I4160" s="17" t="str">
        <f t="shared" si="193"/>
        <v>√</v>
      </c>
      <c r="J4160" s="2" t="s">
        <v>8587</v>
      </c>
      <c r="K4160" s="2" t="s">
        <v>8588</v>
      </c>
      <c r="L4160" s="2" t="s">
        <v>8589</v>
      </c>
      <c r="M4160" s="17">
        <v>1</v>
      </c>
      <c r="N4160" s="38"/>
      <c r="O4160" s="80" t="e">
        <f>MATCH(C4160,大汇总!$A$2:$A$6000,0)</f>
        <v>#N/A</v>
      </c>
      <c r="P4160">
        <f t="shared" ca="1" si="194"/>
        <v>0.2990876719574147</v>
      </c>
    </row>
    <row r="4161" spans="1:16" ht="70.150000000000006" hidden="1" customHeight="1">
      <c r="A4161" s="80" t="s">
        <v>16114</v>
      </c>
      <c r="B4161" s="1">
        <v>856</v>
      </c>
      <c r="C4161" s="2" t="s">
        <v>3720</v>
      </c>
      <c r="D4161" s="1" t="s">
        <v>3721</v>
      </c>
      <c r="E4161" s="1" t="str">
        <f t="shared" si="192"/>
        <v/>
      </c>
      <c r="G4161" s="1" t="s">
        <v>17860</v>
      </c>
      <c r="H4161" s="9"/>
      <c r="I4161" s="1" t="str">
        <f t="shared" si="193"/>
        <v/>
      </c>
      <c r="J4161" s="2" t="s">
        <v>3721</v>
      </c>
      <c r="K4161" s="2" t="s">
        <v>3722</v>
      </c>
      <c r="L4161" s="2" t="s">
        <v>3723</v>
      </c>
      <c r="M4161" s="1">
        <v>1</v>
      </c>
      <c r="N4161" s="33"/>
      <c r="O4161" s="80">
        <f>MATCH(C4161,大汇总!$A$2:$A$6000,0)</f>
        <v>489</v>
      </c>
      <c r="P4161">
        <f t="shared" ca="1" si="194"/>
        <v>0.27324788238575759</v>
      </c>
    </row>
    <row r="4162" spans="1:16" ht="70.150000000000006" hidden="1" customHeight="1">
      <c r="A4162" s="80" t="s">
        <v>16120</v>
      </c>
      <c r="B4162" s="1">
        <v>856</v>
      </c>
      <c r="C4162" s="2" t="s">
        <v>14652</v>
      </c>
      <c r="D4162" s="1" t="s">
        <v>14653</v>
      </c>
      <c r="E4162" s="9" t="str">
        <f t="shared" ref="E4162:E4225" si="195">IF(I4162="×",IF(M4162=1,J4162,IF(M4162=2,K4162,IF(M4162=3,L4162,""))),"")</f>
        <v/>
      </c>
      <c r="G4162" s="9"/>
      <c r="H4162" s="9">
        <v>1</v>
      </c>
      <c r="I4162" s="17" t="str">
        <f t="shared" ref="I4162:I4225" si="196">IF(H4162="","",IF(H4162=M4162,"√","×"))</f>
        <v>√</v>
      </c>
      <c r="J4162" s="2" t="s">
        <v>14653</v>
      </c>
      <c r="K4162" s="2" t="s">
        <v>3699</v>
      </c>
      <c r="L4162" s="2" t="s">
        <v>14654</v>
      </c>
      <c r="M4162" s="17">
        <v>1</v>
      </c>
      <c r="N4162" s="25"/>
      <c r="O4162" s="80">
        <f>MATCH(C4162,大汇总!$A$2:$A$6000,0)</f>
        <v>862</v>
      </c>
      <c r="P4162">
        <f t="shared" ref="P4162:P4225" ca="1" si="197">RAND()</f>
        <v>0.94668692762680795</v>
      </c>
    </row>
    <row r="4163" spans="1:16" ht="70.150000000000006" hidden="1" customHeight="1">
      <c r="A4163" s="80" t="s">
        <v>16116</v>
      </c>
      <c r="B4163" s="1">
        <v>857</v>
      </c>
      <c r="C4163" s="2" t="s">
        <v>8590</v>
      </c>
      <c r="D4163" s="1" t="s">
        <v>8591</v>
      </c>
      <c r="E4163" s="1" t="str">
        <f t="shared" si="195"/>
        <v/>
      </c>
      <c r="G4163" s="9" t="s">
        <v>17860</v>
      </c>
      <c r="H4163" s="9">
        <v>1</v>
      </c>
      <c r="I4163" s="17" t="str">
        <f t="shared" si="196"/>
        <v>√</v>
      </c>
      <c r="J4163" s="2" t="s">
        <v>8591</v>
      </c>
      <c r="K4163" s="2" t="s">
        <v>29473</v>
      </c>
      <c r="L4163" s="2" t="s">
        <v>29474</v>
      </c>
      <c r="M4163" s="17">
        <v>1</v>
      </c>
      <c r="N4163" s="38"/>
      <c r="O4163" s="80">
        <f>MATCH(C4163,大汇总!$A$2:$A$6000,0)</f>
        <v>4336</v>
      </c>
      <c r="P4163">
        <f t="shared" ca="1" si="197"/>
        <v>0.77488510698323076</v>
      </c>
    </row>
    <row r="4164" spans="1:16" ht="70.150000000000006" hidden="1" customHeight="1">
      <c r="A4164" s="80" t="s">
        <v>16114</v>
      </c>
      <c r="B4164" s="1">
        <v>857</v>
      </c>
      <c r="C4164" s="2" t="s">
        <v>3724</v>
      </c>
      <c r="D4164" s="1" t="s">
        <v>3725</v>
      </c>
      <c r="E4164" s="1" t="str">
        <f t="shared" si="195"/>
        <v/>
      </c>
      <c r="F4164" s="80" t="s">
        <v>29468</v>
      </c>
      <c r="G4164" s="1" t="s">
        <v>17860</v>
      </c>
      <c r="H4164" s="9"/>
      <c r="I4164" s="1" t="str">
        <f t="shared" si="196"/>
        <v/>
      </c>
      <c r="J4164" s="2" t="s">
        <v>3726</v>
      </c>
      <c r="K4164" s="2" t="s">
        <v>3725</v>
      </c>
      <c r="L4164" s="2" t="s">
        <v>3727</v>
      </c>
      <c r="M4164" s="1">
        <v>2</v>
      </c>
      <c r="N4164" s="33"/>
      <c r="O4164" s="80">
        <f>MATCH(C4164,大汇总!$A$2:$A$6000,0)</f>
        <v>488</v>
      </c>
      <c r="P4164">
        <f t="shared" ca="1" si="197"/>
        <v>0.76240571739935181</v>
      </c>
    </row>
    <row r="4165" spans="1:16" ht="70.150000000000006" hidden="1" customHeight="1">
      <c r="A4165" s="80" t="s">
        <v>16120</v>
      </c>
      <c r="B4165" s="1">
        <v>857</v>
      </c>
      <c r="C4165" s="2" t="s">
        <v>14655</v>
      </c>
      <c r="D4165" s="1" t="s">
        <v>14656</v>
      </c>
      <c r="E4165" s="9" t="str">
        <f t="shared" si="195"/>
        <v/>
      </c>
      <c r="G4165" s="9"/>
      <c r="H4165" s="9">
        <v>1</v>
      </c>
      <c r="I4165" s="17" t="str">
        <f t="shared" si="196"/>
        <v>√</v>
      </c>
      <c r="J4165" s="2" t="s">
        <v>14656</v>
      </c>
      <c r="K4165" s="2" t="s">
        <v>3699</v>
      </c>
      <c r="L4165" s="2" t="s">
        <v>14653</v>
      </c>
      <c r="M4165" s="17">
        <v>1</v>
      </c>
      <c r="N4165" s="25"/>
      <c r="O4165" s="80">
        <f>MATCH(C4165,大汇总!$A$2:$A$6000,0)</f>
        <v>863</v>
      </c>
      <c r="P4165">
        <f t="shared" ca="1" si="197"/>
        <v>0.96301911666936924</v>
      </c>
    </row>
    <row r="4166" spans="1:16" ht="70.150000000000006" hidden="1" customHeight="1">
      <c r="A4166" s="80" t="s">
        <v>16116</v>
      </c>
      <c r="B4166" s="1">
        <v>858</v>
      </c>
      <c r="C4166" s="2" t="s">
        <v>8592</v>
      </c>
      <c r="D4166" s="1" t="s">
        <v>8593</v>
      </c>
      <c r="E4166" s="1" t="str">
        <f t="shared" si="195"/>
        <v/>
      </c>
      <c r="G4166" s="9" t="s">
        <v>17860</v>
      </c>
      <c r="H4166" s="9">
        <v>3</v>
      </c>
      <c r="I4166" s="17" t="str">
        <f t="shared" si="196"/>
        <v>√</v>
      </c>
      <c r="J4166" s="2" t="s">
        <v>29475</v>
      </c>
      <c r="K4166" s="2" t="s">
        <v>8594</v>
      </c>
      <c r="L4166" s="2" t="s">
        <v>8593</v>
      </c>
      <c r="M4166" s="17">
        <v>3</v>
      </c>
      <c r="N4166" s="38"/>
      <c r="O4166" s="80">
        <f>MATCH(C4166,大汇总!$A$2:$A$6000,0)</f>
        <v>4332</v>
      </c>
      <c r="P4166">
        <f t="shared" ca="1" si="197"/>
        <v>0.10203518289804925</v>
      </c>
    </row>
    <row r="4167" spans="1:16" ht="70.150000000000006" hidden="1" customHeight="1">
      <c r="A4167" s="80" t="s">
        <v>16114</v>
      </c>
      <c r="B4167" s="1">
        <v>858</v>
      </c>
      <c r="C4167" s="2" t="s">
        <v>3728</v>
      </c>
      <c r="D4167" s="1" t="s">
        <v>2360</v>
      </c>
      <c r="E4167" s="1" t="str">
        <f t="shared" si="195"/>
        <v/>
      </c>
      <c r="G4167" s="1" t="s">
        <v>17860</v>
      </c>
      <c r="H4167" s="9"/>
      <c r="I4167" s="1" t="str">
        <f t="shared" si="196"/>
        <v/>
      </c>
      <c r="J4167" s="2" t="s">
        <v>2551</v>
      </c>
      <c r="K4167" s="2" t="s">
        <v>2146</v>
      </c>
      <c r="L4167" s="2" t="s">
        <v>2360</v>
      </c>
      <c r="M4167" s="1">
        <v>3</v>
      </c>
      <c r="N4167" s="33"/>
      <c r="O4167" s="80">
        <f>MATCH(C4167,大汇总!$A$2:$A$6000,0)</f>
        <v>490</v>
      </c>
      <c r="P4167">
        <f t="shared" ca="1" si="197"/>
        <v>0.61499471802344019</v>
      </c>
    </row>
    <row r="4168" spans="1:16" ht="70.150000000000006" hidden="1" customHeight="1">
      <c r="A4168" s="109" t="s">
        <v>16120</v>
      </c>
      <c r="B4168" s="110">
        <v>858</v>
      </c>
      <c r="C4168" s="115" t="s">
        <v>14657</v>
      </c>
      <c r="D4168" s="110" t="s">
        <v>197</v>
      </c>
      <c r="E4168" s="116" t="str">
        <f t="shared" si="195"/>
        <v/>
      </c>
      <c r="G4168" s="116"/>
      <c r="H4168" s="116">
        <v>3</v>
      </c>
      <c r="I4168" s="114" t="str">
        <f t="shared" si="196"/>
        <v>√</v>
      </c>
      <c r="J4168" s="115" t="s">
        <v>14659</v>
      </c>
      <c r="K4168" s="115" t="s">
        <v>14658</v>
      </c>
      <c r="L4168" s="115" t="s">
        <v>197</v>
      </c>
      <c r="M4168" s="17">
        <v>3</v>
      </c>
      <c r="N4168" s="25"/>
      <c r="O4168" s="80">
        <f>MATCH(C4168,大汇总!$A$2:$A$6000,0)</f>
        <v>2075</v>
      </c>
      <c r="P4168">
        <f t="shared" ca="1" si="197"/>
        <v>0.48261854457455888</v>
      </c>
    </row>
    <row r="4169" spans="1:16" ht="70.150000000000006" hidden="1" customHeight="1">
      <c r="A4169" s="80" t="s">
        <v>16116</v>
      </c>
      <c r="B4169" s="1">
        <v>859</v>
      </c>
      <c r="C4169" s="2" t="s">
        <v>8595</v>
      </c>
      <c r="D4169" s="1" t="s">
        <v>8596</v>
      </c>
      <c r="E4169" s="1" t="str">
        <f t="shared" si="195"/>
        <v/>
      </c>
      <c r="F4169" s="9" t="s">
        <v>17901</v>
      </c>
      <c r="G4169" s="1" t="s">
        <v>17857</v>
      </c>
      <c r="H4169" s="9">
        <v>2</v>
      </c>
      <c r="I4169" s="17" t="str">
        <f t="shared" si="196"/>
        <v>√</v>
      </c>
      <c r="J4169" s="2" t="s">
        <v>8597</v>
      </c>
      <c r="K4169" s="2" t="s">
        <v>8596</v>
      </c>
      <c r="L4169" s="2" t="s">
        <v>8598</v>
      </c>
      <c r="M4169" s="17">
        <v>2</v>
      </c>
      <c r="N4169" s="38"/>
      <c r="O4169" s="80">
        <f>MATCH(C4169,大汇总!$A$2:$A$6000,0)</f>
        <v>149</v>
      </c>
      <c r="P4169">
        <f t="shared" ca="1" si="197"/>
        <v>0.45621740791840537</v>
      </c>
    </row>
    <row r="4170" spans="1:16" ht="70.150000000000006" hidden="1" customHeight="1">
      <c r="A4170" s="80" t="s">
        <v>16114</v>
      </c>
      <c r="B4170" s="1">
        <v>859</v>
      </c>
      <c r="C4170" s="2" t="s">
        <v>3729</v>
      </c>
      <c r="D4170" s="1" t="s">
        <v>2954</v>
      </c>
      <c r="E4170" s="1" t="str">
        <f t="shared" si="195"/>
        <v/>
      </c>
      <c r="G4170" s="1" t="s">
        <v>17860</v>
      </c>
      <c r="H4170" s="9"/>
      <c r="I4170" s="1" t="str">
        <f t="shared" si="196"/>
        <v/>
      </c>
      <c r="J4170" s="2" t="s">
        <v>3730</v>
      </c>
      <c r="K4170" s="2" t="s">
        <v>2954</v>
      </c>
      <c r="L4170" s="2" t="s">
        <v>2037</v>
      </c>
      <c r="M4170" s="1">
        <v>2</v>
      </c>
      <c r="N4170" s="33"/>
      <c r="O4170" s="80">
        <f>MATCH(C4170,大汇总!$A$2:$A$6000,0)</f>
        <v>492</v>
      </c>
      <c r="P4170">
        <f t="shared" ca="1" si="197"/>
        <v>0.21111448241036246</v>
      </c>
    </row>
    <row r="4171" spans="1:16" ht="70.150000000000006" hidden="1" customHeight="1">
      <c r="A4171" s="80" t="s">
        <v>16120</v>
      </c>
      <c r="B4171" s="34">
        <v>859</v>
      </c>
      <c r="C4171" s="35" t="s">
        <v>14660</v>
      </c>
      <c r="D4171" s="34" t="s">
        <v>14661</v>
      </c>
      <c r="E4171" s="36" t="str">
        <f t="shared" si="195"/>
        <v/>
      </c>
      <c r="G4171" s="36"/>
      <c r="H4171" s="36">
        <v>2</v>
      </c>
      <c r="I4171" s="37" t="str">
        <f t="shared" si="196"/>
        <v>√</v>
      </c>
      <c r="J4171" s="35" t="s">
        <v>14662</v>
      </c>
      <c r="K4171" s="35" t="s">
        <v>14661</v>
      </c>
      <c r="L4171" s="35" t="s">
        <v>14663</v>
      </c>
      <c r="M4171" s="17">
        <v>2</v>
      </c>
      <c r="N4171" s="25"/>
      <c r="O4171" s="80">
        <f>MATCH(C4171,大汇总!$A$2:$A$6000,0)</f>
        <v>5256</v>
      </c>
      <c r="P4171">
        <f t="shared" ca="1" si="197"/>
        <v>0.86586292037541179</v>
      </c>
    </row>
    <row r="4172" spans="1:16" ht="70.150000000000006" hidden="1" customHeight="1">
      <c r="A4172" s="80" t="s">
        <v>16116</v>
      </c>
      <c r="B4172" s="1">
        <v>860</v>
      </c>
      <c r="C4172" s="2" t="s">
        <v>8599</v>
      </c>
      <c r="D4172" s="1" t="s">
        <v>8600</v>
      </c>
      <c r="E4172" s="1" t="str">
        <f t="shared" si="195"/>
        <v/>
      </c>
      <c r="G4172" s="9" t="s">
        <v>17860</v>
      </c>
      <c r="H4172" s="9">
        <v>1</v>
      </c>
      <c r="I4172" s="17" t="str">
        <f t="shared" si="196"/>
        <v>√</v>
      </c>
      <c r="J4172" s="2" t="s">
        <v>30206</v>
      </c>
      <c r="K4172" s="2" t="s">
        <v>8601</v>
      </c>
      <c r="L4172" s="2" t="s">
        <v>30203</v>
      </c>
      <c r="M4172" s="17">
        <v>1</v>
      </c>
      <c r="N4172" s="38"/>
      <c r="O4172" s="80">
        <f>MATCH(C4172,大汇总!$A$2:$A$6000,0)</f>
        <v>4464</v>
      </c>
      <c r="P4172">
        <f t="shared" ca="1" si="197"/>
        <v>0.31220110230243781</v>
      </c>
    </row>
    <row r="4173" spans="1:16" ht="70.150000000000006" hidden="1" customHeight="1">
      <c r="A4173" s="80" t="s">
        <v>16114</v>
      </c>
      <c r="B4173" s="1">
        <v>860</v>
      </c>
      <c r="C4173" s="2" t="s">
        <v>3731</v>
      </c>
      <c r="D4173" s="1" t="s">
        <v>3732</v>
      </c>
      <c r="E4173" s="1" t="str">
        <f t="shared" si="195"/>
        <v/>
      </c>
      <c r="F4173" s="80" t="s">
        <v>18001</v>
      </c>
      <c r="G4173" s="1" t="s">
        <v>17862</v>
      </c>
      <c r="H4173" s="9">
        <v>1</v>
      </c>
      <c r="I4173" s="1" t="str">
        <f t="shared" si="196"/>
        <v>√</v>
      </c>
      <c r="J4173" s="2" t="s">
        <v>3732</v>
      </c>
      <c r="K4173" s="2" t="s">
        <v>2338</v>
      </c>
      <c r="L4173" s="2" t="s">
        <v>3733</v>
      </c>
      <c r="M4173" s="1">
        <v>1</v>
      </c>
      <c r="N4173" s="77"/>
      <c r="O4173" s="80">
        <f>MATCH(C4173,大汇总!$A$2:$A$6000,0)</f>
        <v>491</v>
      </c>
      <c r="P4173">
        <f t="shared" ca="1" si="197"/>
        <v>7.4476176562289442E-2</v>
      </c>
    </row>
    <row r="4174" spans="1:16" ht="70.150000000000006" hidden="1" customHeight="1">
      <c r="A4174" s="80" t="s">
        <v>16120</v>
      </c>
      <c r="B4174" s="34">
        <v>860</v>
      </c>
      <c r="C4174" s="35" t="s">
        <v>14664</v>
      </c>
      <c r="D4174" s="34" t="s">
        <v>14662</v>
      </c>
      <c r="E4174" s="36" t="str">
        <f t="shared" si="195"/>
        <v/>
      </c>
      <c r="G4174" s="36"/>
      <c r="H4174" s="36">
        <v>1</v>
      </c>
      <c r="I4174" s="37" t="str">
        <f t="shared" si="196"/>
        <v>√</v>
      </c>
      <c r="J4174" s="35" t="s">
        <v>14662</v>
      </c>
      <c r="K4174" s="35" t="s">
        <v>14665</v>
      </c>
      <c r="L4174" s="35" t="s">
        <v>14661</v>
      </c>
      <c r="M4174" s="17">
        <v>1</v>
      </c>
      <c r="N4174" s="25"/>
      <c r="O4174" s="80">
        <f>MATCH(C4174,大汇总!$A$2:$A$6000,0)</f>
        <v>5257</v>
      </c>
      <c r="P4174">
        <f t="shared" ca="1" si="197"/>
        <v>0.52875927952669044</v>
      </c>
    </row>
    <row r="4175" spans="1:16" ht="70.150000000000006" hidden="1" customHeight="1">
      <c r="A4175" s="80" t="s">
        <v>16116</v>
      </c>
      <c r="B4175" s="1">
        <v>861</v>
      </c>
      <c r="C4175" s="2" t="s">
        <v>8602</v>
      </c>
      <c r="D4175" s="1" t="s">
        <v>8603</v>
      </c>
      <c r="E4175" s="1" t="str">
        <f t="shared" si="195"/>
        <v/>
      </c>
      <c r="G4175" s="9" t="s">
        <v>17860</v>
      </c>
      <c r="H4175" s="9">
        <v>3</v>
      </c>
      <c r="I4175" s="17" t="str">
        <f t="shared" si="196"/>
        <v>√</v>
      </c>
      <c r="J4175" s="2" t="s">
        <v>8605</v>
      </c>
      <c r="K4175" s="2" t="s">
        <v>8604</v>
      </c>
      <c r="L4175" s="2" t="s">
        <v>8603</v>
      </c>
      <c r="M4175" s="17">
        <v>3</v>
      </c>
      <c r="N4175" s="38"/>
      <c r="O4175" s="80">
        <f>MATCH(C4175,大汇总!$A$2:$A$6000,0)</f>
        <v>4461</v>
      </c>
      <c r="P4175">
        <f t="shared" ca="1" si="197"/>
        <v>0.29447660170448076</v>
      </c>
    </row>
    <row r="4176" spans="1:16" ht="70.150000000000006" hidden="1" customHeight="1">
      <c r="A4176" s="80" t="s">
        <v>16114</v>
      </c>
      <c r="B4176" s="1">
        <v>861</v>
      </c>
      <c r="C4176" s="2" t="s">
        <v>3734</v>
      </c>
      <c r="D4176" s="1" t="s">
        <v>3735</v>
      </c>
      <c r="E4176" s="1" t="str">
        <f t="shared" si="195"/>
        <v/>
      </c>
      <c r="G4176" s="1" t="s">
        <v>17860</v>
      </c>
      <c r="H4176" s="9"/>
      <c r="I4176" s="1" t="str">
        <f t="shared" si="196"/>
        <v/>
      </c>
      <c r="J4176" s="2" t="s">
        <v>3736</v>
      </c>
      <c r="K4176" s="2" t="s">
        <v>3735</v>
      </c>
      <c r="L4176" s="2" t="s">
        <v>3737</v>
      </c>
      <c r="M4176" s="1">
        <v>2</v>
      </c>
      <c r="N4176" s="33"/>
      <c r="O4176" s="80">
        <f>MATCH(C4176,大汇总!$A$2:$A$6000,0)</f>
        <v>493</v>
      </c>
      <c r="P4176">
        <f t="shared" ca="1" si="197"/>
        <v>0.9306945141962939</v>
      </c>
    </row>
    <row r="4177" spans="1:16" ht="70.150000000000006" hidden="1" customHeight="1">
      <c r="A4177" s="80" t="s">
        <v>16120</v>
      </c>
      <c r="B4177" s="1">
        <v>861</v>
      </c>
      <c r="C4177" s="2" t="s">
        <v>14666</v>
      </c>
      <c r="D4177" s="1" t="s">
        <v>12643</v>
      </c>
      <c r="E4177" s="9" t="str">
        <f t="shared" si="195"/>
        <v/>
      </c>
      <c r="G4177" s="9"/>
      <c r="H4177" s="9">
        <v>2</v>
      </c>
      <c r="I4177" s="17" t="str">
        <f t="shared" si="196"/>
        <v>√</v>
      </c>
      <c r="J4177" s="2" t="s">
        <v>14535</v>
      </c>
      <c r="K4177" s="2" t="s">
        <v>12643</v>
      </c>
      <c r="L4177" s="2" t="s">
        <v>12644</v>
      </c>
      <c r="M4177" s="17">
        <v>2</v>
      </c>
      <c r="N4177" s="25"/>
      <c r="O4177" s="80">
        <f>MATCH(C4177,大汇总!$A$2:$A$6000,0)</f>
        <v>2050</v>
      </c>
      <c r="P4177">
        <f t="shared" ca="1" si="197"/>
        <v>0.80686483059462799</v>
      </c>
    </row>
    <row r="4178" spans="1:16" ht="70.150000000000006" hidden="1" customHeight="1">
      <c r="A4178" s="80" t="s">
        <v>16116</v>
      </c>
      <c r="B4178" s="1">
        <v>862</v>
      </c>
      <c r="C4178" s="2" t="s">
        <v>8606</v>
      </c>
      <c r="D4178" s="1" t="s">
        <v>8607</v>
      </c>
      <c r="E4178" s="1" t="str">
        <f t="shared" si="195"/>
        <v/>
      </c>
      <c r="G4178" s="9" t="s">
        <v>17860</v>
      </c>
      <c r="H4178" s="9">
        <v>3</v>
      </c>
      <c r="I4178" s="17" t="str">
        <f t="shared" si="196"/>
        <v>√</v>
      </c>
      <c r="J4178" s="2" t="s">
        <v>8609</v>
      </c>
      <c r="K4178" s="2" t="s">
        <v>8608</v>
      </c>
      <c r="L4178" s="2" t="s">
        <v>8607</v>
      </c>
      <c r="M4178" s="17">
        <v>3</v>
      </c>
      <c r="N4178" s="38"/>
      <c r="O4178" s="80">
        <f>MATCH(C4178,大汇总!$A$2:$A$6000,0)</f>
        <v>4462</v>
      </c>
      <c r="P4178">
        <f t="shared" ca="1" si="197"/>
        <v>0.39104084212953139</v>
      </c>
    </row>
    <row r="4179" spans="1:16" ht="70.150000000000006" hidden="1" customHeight="1">
      <c r="A4179" s="80" t="s">
        <v>16114</v>
      </c>
      <c r="B4179" s="1">
        <v>862</v>
      </c>
      <c r="C4179" s="2" t="s">
        <v>3738</v>
      </c>
      <c r="D4179" s="1" t="s">
        <v>3739</v>
      </c>
      <c r="E4179" s="1" t="str">
        <f t="shared" si="195"/>
        <v/>
      </c>
      <c r="G4179" s="1" t="s">
        <v>17860</v>
      </c>
      <c r="H4179" s="9"/>
      <c r="I4179" s="1" t="str">
        <f t="shared" si="196"/>
        <v/>
      </c>
      <c r="J4179" s="2" t="s">
        <v>3741</v>
      </c>
      <c r="K4179" s="2" t="s">
        <v>3740</v>
      </c>
      <c r="L4179" s="2" t="s">
        <v>3739</v>
      </c>
      <c r="M4179" s="1">
        <v>3</v>
      </c>
      <c r="N4179" s="33"/>
      <c r="O4179" s="80">
        <f>MATCH(C4179,大汇总!$A$2:$A$6000,0)</f>
        <v>443</v>
      </c>
      <c r="P4179">
        <f t="shared" ca="1" si="197"/>
        <v>0.25302825049639543</v>
      </c>
    </row>
    <row r="4180" spans="1:16" ht="70.150000000000006" hidden="1" customHeight="1">
      <c r="A4180" s="80" t="s">
        <v>16120</v>
      </c>
      <c r="B4180" s="1">
        <v>862</v>
      </c>
      <c r="C4180" s="2" t="s">
        <v>14667</v>
      </c>
      <c r="D4180" s="1" t="s">
        <v>12650</v>
      </c>
      <c r="E4180" s="9" t="str">
        <f t="shared" si="195"/>
        <v/>
      </c>
      <c r="G4180" s="9"/>
      <c r="H4180" s="9">
        <v>2</v>
      </c>
      <c r="I4180" s="17" t="str">
        <f t="shared" si="196"/>
        <v>√</v>
      </c>
      <c r="J4180" s="2" t="s">
        <v>14668</v>
      </c>
      <c r="K4180" s="2" t="s">
        <v>12650</v>
      </c>
      <c r="L4180" s="2" t="s">
        <v>14669</v>
      </c>
      <c r="M4180" s="17">
        <v>2</v>
      </c>
      <c r="N4180" s="25"/>
      <c r="O4180" s="80">
        <f>MATCH(C4180,大汇总!$A$2:$A$6000,0)</f>
        <v>2056</v>
      </c>
      <c r="P4180">
        <f t="shared" ca="1" si="197"/>
        <v>0.12017240587947775</v>
      </c>
    </row>
    <row r="4181" spans="1:16" ht="70.150000000000006" hidden="1" customHeight="1">
      <c r="A4181" s="80" t="s">
        <v>16116</v>
      </c>
      <c r="B4181" s="1">
        <v>863</v>
      </c>
      <c r="C4181" s="2" t="s">
        <v>8610</v>
      </c>
      <c r="D4181" s="1" t="s">
        <v>8611</v>
      </c>
      <c r="E4181" s="1" t="str">
        <f t="shared" si="195"/>
        <v/>
      </c>
      <c r="G4181" s="9" t="s">
        <v>17860</v>
      </c>
      <c r="H4181" s="9">
        <v>2</v>
      </c>
      <c r="I4181" s="17" t="str">
        <f t="shared" si="196"/>
        <v>√</v>
      </c>
      <c r="J4181" s="2" t="s">
        <v>29504</v>
      </c>
      <c r="K4181" s="2" t="s">
        <v>8611</v>
      </c>
      <c r="L4181" s="2" t="s">
        <v>29509</v>
      </c>
      <c r="M4181" s="17">
        <v>2</v>
      </c>
      <c r="N4181" s="38"/>
      <c r="O4181" s="80">
        <f>MATCH(C4181,大汇总!$A$2:$A$6000,0)</f>
        <v>4459</v>
      </c>
      <c r="P4181">
        <f t="shared" ca="1" si="197"/>
        <v>0.80703746163646728</v>
      </c>
    </row>
    <row r="4182" spans="1:16" ht="70.150000000000006" hidden="1" customHeight="1">
      <c r="A4182" s="80" t="s">
        <v>16114</v>
      </c>
      <c r="B4182" s="1">
        <v>863</v>
      </c>
      <c r="C4182" s="2" t="s">
        <v>3742</v>
      </c>
      <c r="D4182" s="1" t="s">
        <v>3743</v>
      </c>
      <c r="E4182" s="1" t="str">
        <f t="shared" si="195"/>
        <v/>
      </c>
      <c r="G4182" s="1"/>
      <c r="H4182" s="9"/>
      <c r="I4182" s="1" t="str">
        <f t="shared" si="196"/>
        <v/>
      </c>
      <c r="J4182" s="2" t="s">
        <v>3743</v>
      </c>
      <c r="K4182" s="2" t="s">
        <v>3744</v>
      </c>
      <c r="L4182" s="2" t="s">
        <v>3745</v>
      </c>
      <c r="M4182" s="1">
        <v>1</v>
      </c>
      <c r="N4182" s="33"/>
      <c r="O4182" s="80" t="e">
        <f>MATCH(C4182,大汇总!$A$2:$A$6000,0)</f>
        <v>#N/A</v>
      </c>
      <c r="P4182">
        <f t="shared" ca="1" si="197"/>
        <v>0.97358471596569496</v>
      </c>
    </row>
    <row r="4183" spans="1:16" ht="70.150000000000006" hidden="1" customHeight="1">
      <c r="A4183" s="80" t="s">
        <v>16120</v>
      </c>
      <c r="B4183" s="1">
        <v>863</v>
      </c>
      <c r="C4183" s="2" t="s">
        <v>14670</v>
      </c>
      <c r="D4183" s="1" t="s">
        <v>12647</v>
      </c>
      <c r="E4183" s="9" t="str">
        <f t="shared" si="195"/>
        <v/>
      </c>
      <c r="G4183" s="9"/>
      <c r="H4183" s="9">
        <v>2</v>
      </c>
      <c r="I4183" s="17" t="str">
        <f t="shared" si="196"/>
        <v>√</v>
      </c>
      <c r="J4183" s="2" t="s">
        <v>14671</v>
      </c>
      <c r="K4183" s="2" t="s">
        <v>12647</v>
      </c>
      <c r="L4183" s="2" t="s">
        <v>14656</v>
      </c>
      <c r="M4183" s="17">
        <v>2</v>
      </c>
      <c r="N4183" s="25"/>
      <c r="O4183" s="80">
        <f>MATCH(C4183,大汇总!$A$2:$A$6000,0)</f>
        <v>2051</v>
      </c>
      <c r="P4183">
        <f t="shared" ca="1" si="197"/>
        <v>0.12504011120871494</v>
      </c>
    </row>
    <row r="4184" spans="1:16" ht="70.150000000000006" hidden="1" customHeight="1">
      <c r="A4184" s="80" t="s">
        <v>16116</v>
      </c>
      <c r="B4184" s="1">
        <v>864</v>
      </c>
      <c r="C4184" s="2" t="s">
        <v>8612</v>
      </c>
      <c r="D4184" s="1" t="s">
        <v>8613</v>
      </c>
      <c r="E4184" s="1" t="str">
        <f t="shared" si="195"/>
        <v/>
      </c>
      <c r="G4184" s="9" t="s">
        <v>17860</v>
      </c>
      <c r="H4184" s="9"/>
      <c r="I4184" s="17" t="str">
        <f t="shared" si="196"/>
        <v/>
      </c>
      <c r="J4184" s="2" t="s">
        <v>8614</v>
      </c>
      <c r="K4184" s="2" t="s">
        <v>29505</v>
      </c>
      <c r="L4184" s="2" t="s">
        <v>29506</v>
      </c>
      <c r="M4184" s="17">
        <v>3</v>
      </c>
      <c r="N4184" s="38"/>
      <c r="O4184" s="80">
        <f>MATCH(C4184,大汇总!$A$2:$A$6000,0)</f>
        <v>4458</v>
      </c>
      <c r="P4184">
        <f t="shared" ca="1" si="197"/>
        <v>0.60083085978998341</v>
      </c>
    </row>
    <row r="4185" spans="1:16" ht="70.150000000000006" hidden="1" customHeight="1">
      <c r="A4185" s="80" t="s">
        <v>16114</v>
      </c>
      <c r="B4185" s="1">
        <v>864</v>
      </c>
      <c r="C4185" s="35" t="s">
        <v>3746</v>
      </c>
      <c r="D4185" s="1" t="s">
        <v>3747</v>
      </c>
      <c r="E4185" s="1" t="str">
        <f t="shared" si="195"/>
        <v/>
      </c>
      <c r="F4185" s="89" t="s">
        <v>17972</v>
      </c>
      <c r="G4185" s="34" t="s">
        <v>17859</v>
      </c>
      <c r="H4185" s="36">
        <v>1</v>
      </c>
      <c r="I4185" s="34" t="str">
        <f t="shared" si="196"/>
        <v>√</v>
      </c>
      <c r="J4185" s="35" t="s">
        <v>3747</v>
      </c>
      <c r="K4185" s="35" t="s">
        <v>3748</v>
      </c>
      <c r="L4185" s="35" t="s">
        <v>3749</v>
      </c>
      <c r="M4185" s="1">
        <v>1</v>
      </c>
      <c r="N4185" s="33"/>
      <c r="O4185" s="80">
        <f>MATCH(C4185,大汇总!$A$2:$A$6000,0)</f>
        <v>1861</v>
      </c>
      <c r="P4185">
        <f t="shared" ca="1" si="197"/>
        <v>0.70398768045398485</v>
      </c>
    </row>
    <row r="4186" spans="1:16" ht="70.150000000000006" hidden="1" customHeight="1">
      <c r="A4186" s="80" t="s">
        <v>16120</v>
      </c>
      <c r="B4186" s="1">
        <v>864</v>
      </c>
      <c r="C4186" s="2" t="s">
        <v>14672</v>
      </c>
      <c r="D4186" s="1" t="s">
        <v>12654</v>
      </c>
      <c r="E4186" s="9" t="str">
        <f t="shared" si="195"/>
        <v/>
      </c>
      <c r="G4186" s="9"/>
      <c r="H4186" s="9">
        <v>1</v>
      </c>
      <c r="I4186" s="17" t="str">
        <f t="shared" si="196"/>
        <v>√</v>
      </c>
      <c r="J4186" s="2" t="s">
        <v>12654</v>
      </c>
      <c r="K4186" s="2" t="s">
        <v>14673</v>
      </c>
      <c r="L4186" s="2" t="s">
        <v>12655</v>
      </c>
      <c r="M4186" s="17">
        <v>1</v>
      </c>
      <c r="N4186" s="25"/>
      <c r="O4186" s="80">
        <f>MATCH(C4186,大汇总!$A$2:$A$6000,0)</f>
        <v>2055</v>
      </c>
      <c r="P4186">
        <f t="shared" ca="1" si="197"/>
        <v>0.86996002211746415</v>
      </c>
    </row>
    <row r="4187" spans="1:16" ht="70.150000000000006" hidden="1" customHeight="1">
      <c r="A4187" s="80" t="s">
        <v>16116</v>
      </c>
      <c r="B4187" s="1">
        <v>865</v>
      </c>
      <c r="C4187" s="2" t="s">
        <v>8615</v>
      </c>
      <c r="D4187" s="1" t="s">
        <v>8616</v>
      </c>
      <c r="E4187" s="1" t="str">
        <f t="shared" si="195"/>
        <v/>
      </c>
      <c r="G4187" s="9" t="s">
        <v>17860</v>
      </c>
      <c r="H4187" s="9"/>
      <c r="I4187" s="17" t="str">
        <f t="shared" si="196"/>
        <v/>
      </c>
      <c r="J4187" s="2" t="s">
        <v>30207</v>
      </c>
      <c r="K4187" s="2" t="s">
        <v>8617</v>
      </c>
      <c r="L4187" s="2" t="s">
        <v>8616</v>
      </c>
      <c r="M4187" s="17">
        <v>3</v>
      </c>
      <c r="N4187" s="38"/>
      <c r="O4187" s="80">
        <f>MATCH(C4187,大汇总!$A$2:$A$6000,0)</f>
        <v>4454</v>
      </c>
      <c r="P4187">
        <f t="shared" ca="1" si="197"/>
        <v>0.39795316687601756</v>
      </c>
    </row>
    <row r="4188" spans="1:16" ht="70.150000000000006" hidden="1" customHeight="1">
      <c r="A4188" s="80" t="s">
        <v>16114</v>
      </c>
      <c r="B4188" s="1">
        <v>865</v>
      </c>
      <c r="C4188" s="2" t="s">
        <v>3750</v>
      </c>
      <c r="D4188" s="1" t="s">
        <v>3751</v>
      </c>
      <c r="E4188" s="1" t="str">
        <f t="shared" si="195"/>
        <v/>
      </c>
      <c r="G4188" s="1"/>
      <c r="H4188" s="9"/>
      <c r="I4188" s="1" t="str">
        <f t="shared" si="196"/>
        <v/>
      </c>
      <c r="J4188" s="2" t="s">
        <v>3751</v>
      </c>
      <c r="K4188" s="2" t="s">
        <v>3752</v>
      </c>
      <c r="L4188" s="2" t="s">
        <v>3753</v>
      </c>
      <c r="M4188" s="1">
        <v>1</v>
      </c>
      <c r="N4188" s="33"/>
      <c r="O4188" s="80">
        <f>MATCH(C4188,大汇总!$A$2:$A$6000,0)</f>
        <v>1604</v>
      </c>
      <c r="P4188">
        <f t="shared" ca="1" si="197"/>
        <v>0.14897187948782231</v>
      </c>
    </row>
    <row r="4189" spans="1:16" ht="70.150000000000006" hidden="1" customHeight="1">
      <c r="A4189" s="80" t="s">
        <v>16120</v>
      </c>
      <c r="B4189" s="1">
        <v>865</v>
      </c>
      <c r="C4189" s="2" t="s">
        <v>14674</v>
      </c>
      <c r="D4189" s="1" t="s">
        <v>49</v>
      </c>
      <c r="E4189" s="9" t="str">
        <f t="shared" si="195"/>
        <v/>
      </c>
      <c r="G4189" s="9"/>
      <c r="H4189" s="9">
        <v>3</v>
      </c>
      <c r="I4189" s="17" t="str">
        <f t="shared" si="196"/>
        <v>√</v>
      </c>
      <c r="J4189" s="2" t="s">
        <v>48</v>
      </c>
      <c r="K4189" s="2" t="s">
        <v>47</v>
      </c>
      <c r="L4189" s="2" t="s">
        <v>49</v>
      </c>
      <c r="M4189" s="17">
        <v>3</v>
      </c>
      <c r="N4189" s="25"/>
      <c r="O4189" s="80">
        <f>MATCH(C4189,大汇总!$A$2:$A$6000,0)</f>
        <v>701</v>
      </c>
      <c r="P4189">
        <f t="shared" ca="1" si="197"/>
        <v>0.52329342689638425</v>
      </c>
    </row>
    <row r="4190" spans="1:16" ht="70.150000000000006" hidden="1" customHeight="1">
      <c r="A4190" s="80" t="s">
        <v>16116</v>
      </c>
      <c r="B4190" s="1">
        <v>866</v>
      </c>
      <c r="C4190" s="2" t="s">
        <v>8618</v>
      </c>
      <c r="D4190" s="1" t="s">
        <v>8619</v>
      </c>
      <c r="E4190" s="1" t="str">
        <f t="shared" si="195"/>
        <v/>
      </c>
      <c r="G4190" s="9" t="s">
        <v>17860</v>
      </c>
      <c r="H4190" s="9"/>
      <c r="I4190" s="17" t="str">
        <f t="shared" si="196"/>
        <v/>
      </c>
      <c r="J4190" s="2" t="s">
        <v>30208</v>
      </c>
      <c r="K4190" s="2" t="s">
        <v>8620</v>
      </c>
      <c r="L4190" s="2" t="s">
        <v>8619</v>
      </c>
      <c r="M4190" s="17">
        <v>3</v>
      </c>
      <c r="N4190" s="38"/>
      <c r="O4190" s="80">
        <f>MATCH(C4190,大汇总!$A$2:$A$6000,0)</f>
        <v>4455</v>
      </c>
      <c r="P4190">
        <f t="shared" ca="1" si="197"/>
        <v>0.45659686905970653</v>
      </c>
    </row>
    <row r="4191" spans="1:16" ht="70.150000000000006" hidden="1" customHeight="1">
      <c r="A4191" s="80" t="s">
        <v>16114</v>
      </c>
      <c r="B4191" s="1">
        <v>866</v>
      </c>
      <c r="C4191" s="2" t="s">
        <v>3754</v>
      </c>
      <c r="D4191" s="1" t="s">
        <v>3755</v>
      </c>
      <c r="E4191" s="1" t="str">
        <f t="shared" si="195"/>
        <v/>
      </c>
      <c r="G4191" s="1"/>
      <c r="H4191" s="9"/>
      <c r="I4191" s="1" t="str">
        <f t="shared" si="196"/>
        <v/>
      </c>
      <c r="J4191" s="2" t="s">
        <v>3756</v>
      </c>
      <c r="K4191" s="2" t="s">
        <v>3755</v>
      </c>
      <c r="L4191" s="2" t="s">
        <v>1127</v>
      </c>
      <c r="M4191" s="1">
        <v>2</v>
      </c>
      <c r="N4191" s="33"/>
      <c r="O4191" s="80">
        <f>MATCH(C4191,大汇总!$A$2:$A$6000,0)</f>
        <v>4687</v>
      </c>
      <c r="P4191">
        <f t="shared" ca="1" si="197"/>
        <v>0.7524726263357292</v>
      </c>
    </row>
    <row r="4192" spans="1:16" ht="70.150000000000006" hidden="1" customHeight="1">
      <c r="A4192" s="80" t="s">
        <v>16120</v>
      </c>
      <c r="B4192" s="1">
        <v>866</v>
      </c>
      <c r="C4192" s="2" t="s">
        <v>14675</v>
      </c>
      <c r="D4192" s="1" t="s">
        <v>14676</v>
      </c>
      <c r="E4192" s="9" t="str">
        <f t="shared" si="195"/>
        <v/>
      </c>
      <c r="G4192" s="9"/>
      <c r="H4192" s="9">
        <v>1</v>
      </c>
      <c r="I4192" s="17" t="str">
        <f t="shared" si="196"/>
        <v>√</v>
      </c>
      <c r="J4192" s="2" t="s">
        <v>14676</v>
      </c>
      <c r="K4192" s="2" t="s">
        <v>51</v>
      </c>
      <c r="L4192" s="2" t="s">
        <v>14517</v>
      </c>
      <c r="M4192" s="17">
        <v>1</v>
      </c>
      <c r="N4192" s="25"/>
      <c r="O4192" s="80">
        <f>MATCH(C4192,大汇总!$A$2:$A$6000,0)</f>
        <v>704</v>
      </c>
      <c r="P4192">
        <f t="shared" ca="1" si="197"/>
        <v>0.11316170168131956</v>
      </c>
    </row>
    <row r="4193" spans="1:16" ht="70.150000000000006" hidden="1" customHeight="1">
      <c r="A4193" s="80" t="s">
        <v>16114</v>
      </c>
      <c r="B4193" s="1">
        <v>867</v>
      </c>
      <c r="C4193" s="2" t="s">
        <v>3757</v>
      </c>
      <c r="D4193" s="1" t="s">
        <v>3758</v>
      </c>
      <c r="E4193" s="1" t="str">
        <f t="shared" si="195"/>
        <v/>
      </c>
      <c r="F4193" s="80" t="s">
        <v>17986</v>
      </c>
      <c r="G4193" s="1"/>
      <c r="H4193" s="9">
        <v>2</v>
      </c>
      <c r="I4193" s="1" t="str">
        <f t="shared" si="196"/>
        <v>√</v>
      </c>
      <c r="J4193" s="2" t="s">
        <v>3759</v>
      </c>
      <c r="K4193" s="2" t="s">
        <v>3758</v>
      </c>
      <c r="L4193" s="2" t="s">
        <v>3760</v>
      </c>
      <c r="M4193" s="1">
        <v>2</v>
      </c>
      <c r="N4193" s="77" t="s">
        <v>18004</v>
      </c>
      <c r="O4193" s="80">
        <f>MATCH(C4193,大汇总!$A$2:$A$6000,0)</f>
        <v>2810</v>
      </c>
      <c r="P4193">
        <f t="shared" ca="1" si="197"/>
        <v>0.37244272539563372</v>
      </c>
    </row>
    <row r="4194" spans="1:16" ht="70.150000000000006" hidden="1" customHeight="1">
      <c r="A4194" s="80" t="s">
        <v>16120</v>
      </c>
      <c r="B4194" s="1">
        <v>867</v>
      </c>
      <c r="C4194" s="2" t="s">
        <v>16092</v>
      </c>
      <c r="D4194" s="1" t="s">
        <v>53</v>
      </c>
      <c r="E4194" s="9" t="str">
        <f t="shared" si="195"/>
        <v/>
      </c>
      <c r="G4194" s="9"/>
      <c r="H4194" s="9"/>
      <c r="I4194" s="17" t="str">
        <f t="shared" si="196"/>
        <v/>
      </c>
      <c r="J4194" s="2" t="s">
        <v>53</v>
      </c>
      <c r="K4194" s="2" t="s">
        <v>70</v>
      </c>
      <c r="L4194" s="2" t="s">
        <v>14469</v>
      </c>
      <c r="M4194" s="17">
        <v>1</v>
      </c>
      <c r="N4194" s="25"/>
      <c r="O4194" s="80" t="e">
        <f>MATCH(C4194,大汇总!$A$2:$A$6000,0)</f>
        <v>#N/A</v>
      </c>
      <c r="P4194">
        <f t="shared" ca="1" si="197"/>
        <v>0.24507542726939091</v>
      </c>
    </row>
    <row r="4195" spans="1:16" ht="70.150000000000006" hidden="1" customHeight="1">
      <c r="A4195" s="80" t="s">
        <v>16116</v>
      </c>
      <c r="B4195" s="1">
        <v>868</v>
      </c>
      <c r="C4195" s="2" t="s">
        <v>8621</v>
      </c>
      <c r="D4195" s="1" t="s">
        <v>8622</v>
      </c>
      <c r="E4195" s="1" t="str">
        <f t="shared" si="195"/>
        <v/>
      </c>
      <c r="G4195" s="9" t="s">
        <v>17860</v>
      </c>
      <c r="H4195" s="9"/>
      <c r="I4195" s="17" t="str">
        <f t="shared" si="196"/>
        <v/>
      </c>
      <c r="J4195" s="2" t="s">
        <v>30209</v>
      </c>
      <c r="K4195" s="2" t="s">
        <v>8622</v>
      </c>
      <c r="L4195" s="2" t="s">
        <v>8623</v>
      </c>
      <c r="M4195" s="17">
        <v>2</v>
      </c>
      <c r="N4195" s="38"/>
      <c r="O4195" s="80">
        <f>MATCH(C4195,大汇总!$A$2:$A$6000,0)</f>
        <v>4456</v>
      </c>
      <c r="P4195">
        <f t="shared" ca="1" si="197"/>
        <v>7.9301724451593447E-2</v>
      </c>
    </row>
    <row r="4196" spans="1:16" ht="70.150000000000006" hidden="1" customHeight="1">
      <c r="A4196" s="80" t="s">
        <v>16114</v>
      </c>
      <c r="B4196" s="1">
        <v>868</v>
      </c>
      <c r="C4196" s="2" t="s">
        <v>3761</v>
      </c>
      <c r="D4196" s="1" t="s">
        <v>3762</v>
      </c>
      <c r="E4196" s="1" t="str">
        <f t="shared" si="195"/>
        <v/>
      </c>
      <c r="F4196" s="80" t="s">
        <v>17986</v>
      </c>
      <c r="G4196" s="1"/>
      <c r="H4196" s="9"/>
      <c r="I4196" s="1" t="str">
        <f t="shared" si="196"/>
        <v/>
      </c>
      <c r="J4196" s="2" t="s">
        <v>3762</v>
      </c>
      <c r="K4196" s="2" t="s">
        <v>3763</v>
      </c>
      <c r="L4196" s="2" t="s">
        <v>3764</v>
      </c>
      <c r="M4196" s="1">
        <v>1</v>
      </c>
      <c r="N4196" s="77"/>
      <c r="O4196" s="80">
        <f>MATCH(C4196,大汇总!$A$2:$A$6000,0)</f>
        <v>3786</v>
      </c>
      <c r="P4196">
        <f t="shared" ca="1" si="197"/>
        <v>0.79206483068400824</v>
      </c>
    </row>
    <row r="4197" spans="1:16" ht="70.150000000000006" hidden="1" customHeight="1">
      <c r="A4197" s="80" t="s">
        <v>16120</v>
      </c>
      <c r="B4197" s="1">
        <v>868</v>
      </c>
      <c r="C4197" s="2" t="s">
        <v>14677</v>
      </c>
      <c r="D4197" s="1" t="s">
        <v>70</v>
      </c>
      <c r="E4197" s="9" t="str">
        <f t="shared" si="195"/>
        <v/>
      </c>
      <c r="G4197" s="9"/>
      <c r="H4197" s="9"/>
      <c r="I4197" s="17" t="str">
        <f t="shared" si="196"/>
        <v/>
      </c>
      <c r="J4197" s="2" t="s">
        <v>14469</v>
      </c>
      <c r="K4197" s="2" t="s">
        <v>53</v>
      </c>
      <c r="L4197" s="2" t="s">
        <v>70</v>
      </c>
      <c r="M4197" s="17">
        <v>3</v>
      </c>
      <c r="N4197" s="25"/>
      <c r="O4197" s="80">
        <f>MATCH(C4197,大汇总!$A$2:$A$6000,0)</f>
        <v>736</v>
      </c>
      <c r="P4197">
        <f t="shared" ca="1" si="197"/>
        <v>0.3254265081419162</v>
      </c>
    </row>
    <row r="4198" spans="1:16" ht="70.150000000000006" hidden="1" customHeight="1">
      <c r="A4198" s="80" t="s">
        <v>16116</v>
      </c>
      <c r="B4198" s="1">
        <v>869</v>
      </c>
      <c r="C4198" s="2" t="s">
        <v>8624</v>
      </c>
      <c r="D4198" s="1" t="s">
        <v>8625</v>
      </c>
      <c r="E4198" s="1" t="str">
        <f t="shared" si="195"/>
        <v/>
      </c>
      <c r="G4198" s="9" t="s">
        <v>17860</v>
      </c>
      <c r="H4198" s="9"/>
      <c r="I4198" s="17" t="str">
        <f t="shared" si="196"/>
        <v/>
      </c>
      <c r="J4198" s="2" t="s">
        <v>30210</v>
      </c>
      <c r="K4198" s="2" t="s">
        <v>8626</v>
      </c>
      <c r="L4198" s="2" t="s">
        <v>8625</v>
      </c>
      <c r="M4198" s="17">
        <v>3</v>
      </c>
      <c r="N4198" s="38"/>
      <c r="O4198" s="80">
        <f>MATCH(C4198,大汇总!$A$2:$A$6000,0)</f>
        <v>170</v>
      </c>
      <c r="P4198">
        <f t="shared" ca="1" si="197"/>
        <v>0.11662944508800888</v>
      </c>
    </row>
    <row r="4199" spans="1:16" ht="70.150000000000006" hidden="1" customHeight="1">
      <c r="A4199" s="80" t="s">
        <v>16114</v>
      </c>
      <c r="B4199" s="1">
        <v>869</v>
      </c>
      <c r="C4199" s="2" t="s">
        <v>3765</v>
      </c>
      <c r="D4199" s="1" t="s">
        <v>3766</v>
      </c>
      <c r="E4199" s="1" t="str">
        <f t="shared" si="195"/>
        <v/>
      </c>
      <c r="G4199" s="1"/>
      <c r="H4199" s="9"/>
      <c r="I4199" s="1" t="str">
        <f t="shared" si="196"/>
        <v/>
      </c>
      <c r="J4199" s="2" t="s">
        <v>3767</v>
      </c>
      <c r="K4199" s="2" t="s">
        <v>3766</v>
      </c>
      <c r="L4199" s="2" t="s">
        <v>3768</v>
      </c>
      <c r="M4199" s="1">
        <v>2</v>
      </c>
      <c r="N4199" s="33"/>
      <c r="O4199" s="80">
        <f>MATCH(C4199,大汇总!$A$2:$A$6000,0)</f>
        <v>3354</v>
      </c>
      <c r="P4199">
        <f t="shared" ca="1" si="197"/>
        <v>0.9238889334870366</v>
      </c>
    </row>
    <row r="4200" spans="1:16" ht="70.150000000000006" hidden="1" customHeight="1">
      <c r="A4200" s="80" t="s">
        <v>16120</v>
      </c>
      <c r="B4200" s="1">
        <v>869</v>
      </c>
      <c r="C4200" s="2" t="s">
        <v>14678</v>
      </c>
      <c r="D4200" s="1" t="s">
        <v>14679</v>
      </c>
      <c r="E4200" s="9" t="str">
        <f t="shared" si="195"/>
        <v/>
      </c>
      <c r="G4200" s="9"/>
      <c r="H4200" s="9">
        <v>2</v>
      </c>
      <c r="I4200" s="17" t="str">
        <f t="shared" si="196"/>
        <v>√</v>
      </c>
      <c r="J4200" s="2" t="s">
        <v>14680</v>
      </c>
      <c r="K4200" s="2" t="s">
        <v>14679</v>
      </c>
      <c r="L4200" s="2" t="s">
        <v>14471</v>
      </c>
      <c r="M4200" s="17">
        <v>2</v>
      </c>
      <c r="N4200" s="25"/>
      <c r="O4200" s="80">
        <f>MATCH(C4200,大汇总!$A$2:$A$6000,0)</f>
        <v>5140</v>
      </c>
      <c r="P4200">
        <f t="shared" ca="1" si="197"/>
        <v>0.63604717347863982</v>
      </c>
    </row>
    <row r="4201" spans="1:16" ht="70.150000000000006" hidden="1" customHeight="1">
      <c r="A4201" s="80" t="s">
        <v>16116</v>
      </c>
      <c r="B4201" s="1">
        <v>870</v>
      </c>
      <c r="C4201" s="2" t="s">
        <v>8627</v>
      </c>
      <c r="D4201" s="1" t="s">
        <v>8628</v>
      </c>
      <c r="E4201" s="1" t="str">
        <f t="shared" si="195"/>
        <v/>
      </c>
      <c r="G4201" s="9" t="s">
        <v>17860</v>
      </c>
      <c r="H4201" s="9">
        <v>3</v>
      </c>
      <c r="I4201" s="17" t="str">
        <f t="shared" si="196"/>
        <v>√</v>
      </c>
      <c r="J4201" s="2" t="s">
        <v>8630</v>
      </c>
      <c r="K4201" s="2" t="s">
        <v>8629</v>
      </c>
      <c r="L4201" s="2" t="s">
        <v>8628</v>
      </c>
      <c r="M4201" s="17">
        <v>3</v>
      </c>
      <c r="N4201" s="38"/>
      <c r="O4201" s="80">
        <f>MATCH(C4201,大汇总!$A$2:$A$6000,0)</f>
        <v>4421</v>
      </c>
      <c r="P4201">
        <f t="shared" ca="1" si="197"/>
        <v>3.2760257392455361E-2</v>
      </c>
    </row>
    <row r="4202" spans="1:16" ht="70.150000000000006" hidden="1" customHeight="1">
      <c r="A4202" s="80" t="s">
        <v>16114</v>
      </c>
      <c r="B4202" s="1">
        <v>870</v>
      </c>
      <c r="C4202" s="2" t="s">
        <v>3769</v>
      </c>
      <c r="D4202" s="1" t="s">
        <v>3770</v>
      </c>
      <c r="E4202" s="1" t="str">
        <f t="shared" si="195"/>
        <v/>
      </c>
      <c r="G4202" s="1"/>
      <c r="H4202" s="9"/>
      <c r="I4202" s="1" t="str">
        <f t="shared" si="196"/>
        <v/>
      </c>
      <c r="J4202" s="2" t="s">
        <v>3770</v>
      </c>
      <c r="K4202" s="2"/>
      <c r="L4202" s="2" t="s">
        <v>3771</v>
      </c>
      <c r="M4202" s="1">
        <v>1</v>
      </c>
      <c r="N4202" s="33"/>
      <c r="O4202" s="80" t="e">
        <f>MATCH(C4202,大汇总!$A$2:$A$6000,0)</f>
        <v>#N/A</v>
      </c>
      <c r="P4202">
        <f t="shared" ca="1" si="197"/>
        <v>0.23726733930715949</v>
      </c>
    </row>
    <row r="4203" spans="1:16" ht="70.150000000000006" hidden="1" customHeight="1">
      <c r="A4203" s="80" t="s">
        <v>16120</v>
      </c>
      <c r="B4203" s="1">
        <v>870</v>
      </c>
      <c r="C4203" s="2" t="s">
        <v>14681</v>
      </c>
      <c r="D4203" s="1" t="s">
        <v>14682</v>
      </c>
      <c r="E4203" s="9" t="str">
        <f t="shared" si="195"/>
        <v/>
      </c>
      <c r="G4203" s="9"/>
      <c r="H4203" s="9">
        <v>2</v>
      </c>
      <c r="I4203" s="17" t="str">
        <f t="shared" si="196"/>
        <v>√</v>
      </c>
      <c r="J4203" s="2" t="s">
        <v>14683</v>
      </c>
      <c r="K4203" s="2" t="s">
        <v>14682</v>
      </c>
      <c r="L4203" s="2" t="s">
        <v>14684</v>
      </c>
      <c r="M4203" s="17">
        <v>2</v>
      </c>
      <c r="N4203" s="25"/>
      <c r="O4203" s="80">
        <f>MATCH(C4203,大汇总!$A$2:$A$6000,0)</f>
        <v>766</v>
      </c>
      <c r="P4203">
        <f t="shared" ca="1" si="197"/>
        <v>0.85710471765946505</v>
      </c>
    </row>
    <row r="4204" spans="1:16" ht="70.150000000000006" hidden="1" customHeight="1">
      <c r="A4204" s="80" t="s">
        <v>16116</v>
      </c>
      <c r="B4204" s="1">
        <v>871</v>
      </c>
      <c r="C4204" s="2" t="s">
        <v>8631</v>
      </c>
      <c r="D4204" s="1" t="s">
        <v>8632</v>
      </c>
      <c r="E4204" s="1" t="str">
        <f t="shared" si="195"/>
        <v/>
      </c>
      <c r="F4204" s="80" t="s">
        <v>17979</v>
      </c>
      <c r="G4204" s="9" t="s">
        <v>17860</v>
      </c>
      <c r="H4204" s="9"/>
      <c r="I4204" s="17" t="str">
        <f t="shared" si="196"/>
        <v/>
      </c>
      <c r="J4204" s="2" t="s">
        <v>8632</v>
      </c>
      <c r="K4204" s="2" t="s">
        <v>8633</v>
      </c>
      <c r="L4204" s="2" t="s">
        <v>8634</v>
      </c>
      <c r="M4204" s="17">
        <v>1</v>
      </c>
      <c r="N4204" s="38"/>
      <c r="O4204" s="80">
        <f>MATCH(C4204,大汇总!$A$2:$A$6000,0)</f>
        <v>4426</v>
      </c>
      <c r="P4204">
        <f t="shared" ca="1" si="197"/>
        <v>0.45004971524144577</v>
      </c>
    </row>
    <row r="4205" spans="1:16" ht="70.150000000000006" hidden="1" customHeight="1">
      <c r="A4205" s="80" t="s">
        <v>16114</v>
      </c>
      <c r="B4205" s="1">
        <v>871</v>
      </c>
      <c r="C4205" s="2" t="s">
        <v>3772</v>
      </c>
      <c r="D4205" s="1" t="s">
        <v>3773</v>
      </c>
      <c r="E4205" s="1" t="str">
        <f t="shared" si="195"/>
        <v/>
      </c>
      <c r="G4205" s="1"/>
      <c r="H4205" s="9"/>
      <c r="I4205" s="1" t="str">
        <f t="shared" si="196"/>
        <v/>
      </c>
      <c r="J4205" s="2" t="s">
        <v>3773</v>
      </c>
      <c r="K4205" s="2" t="s">
        <v>3774</v>
      </c>
      <c r="L4205" s="2" t="s">
        <v>3775</v>
      </c>
      <c r="M4205" s="1">
        <v>1</v>
      </c>
      <c r="N4205" s="33"/>
      <c r="O4205" s="80">
        <f>MATCH(C4205,大汇总!$A$2:$A$6000,0)</f>
        <v>3022</v>
      </c>
      <c r="P4205">
        <f t="shared" ca="1" si="197"/>
        <v>0.69340697570116772</v>
      </c>
    </row>
    <row r="4206" spans="1:16" ht="70.150000000000006" hidden="1" customHeight="1">
      <c r="A4206" s="80" t="s">
        <v>16120</v>
      </c>
      <c r="B4206" s="1">
        <v>871</v>
      </c>
      <c r="C4206" s="2" t="s">
        <v>14685</v>
      </c>
      <c r="D4206" s="1" t="s">
        <v>14686</v>
      </c>
      <c r="E4206" s="9" t="str">
        <f t="shared" si="195"/>
        <v/>
      </c>
      <c r="G4206" s="9"/>
      <c r="H4206" s="9">
        <v>3</v>
      </c>
      <c r="I4206" s="17" t="str">
        <f t="shared" si="196"/>
        <v>√</v>
      </c>
      <c r="J4206" s="2" t="s">
        <v>14687</v>
      </c>
      <c r="K4206" s="2" t="s">
        <v>14688</v>
      </c>
      <c r="L4206" s="2" t="s">
        <v>14686</v>
      </c>
      <c r="M4206" s="17">
        <v>3</v>
      </c>
      <c r="N4206" s="25"/>
      <c r="O4206" s="80">
        <f>MATCH(C4206,大汇总!$A$2:$A$6000,0)</f>
        <v>788</v>
      </c>
      <c r="P4206">
        <f t="shared" ca="1" si="197"/>
        <v>8.5271966674120625E-2</v>
      </c>
    </row>
    <row r="4207" spans="1:16" ht="70.150000000000006" hidden="1" customHeight="1">
      <c r="A4207" s="80" t="s">
        <v>16116</v>
      </c>
      <c r="B4207" s="1">
        <v>872</v>
      </c>
      <c r="C4207" s="2" t="s">
        <v>8635</v>
      </c>
      <c r="D4207" s="1" t="s">
        <v>8636</v>
      </c>
      <c r="E4207" s="1" t="str">
        <f t="shared" si="195"/>
        <v/>
      </c>
      <c r="F4207" s="80" t="s">
        <v>17979</v>
      </c>
      <c r="G4207" s="9" t="s">
        <v>17860</v>
      </c>
      <c r="H4207" s="9"/>
      <c r="I4207" s="17" t="str">
        <f t="shared" si="196"/>
        <v/>
      </c>
      <c r="J4207" s="2" t="s">
        <v>8637</v>
      </c>
      <c r="K4207" s="2" t="s">
        <v>8636</v>
      </c>
      <c r="L4207" s="2" t="s">
        <v>8638</v>
      </c>
      <c r="M4207" s="17">
        <v>2</v>
      </c>
      <c r="N4207" s="38"/>
      <c r="O4207" s="80">
        <f>MATCH(C4207,大汇总!$A$2:$A$6000,0)</f>
        <v>4428</v>
      </c>
      <c r="P4207">
        <f t="shared" ca="1" si="197"/>
        <v>0.68972971653437509</v>
      </c>
    </row>
    <row r="4208" spans="1:16" ht="70.150000000000006" hidden="1" customHeight="1">
      <c r="A4208" s="80" t="s">
        <v>16120</v>
      </c>
      <c r="B4208" s="1">
        <v>872</v>
      </c>
      <c r="C4208" s="2" t="s">
        <v>14689</v>
      </c>
      <c r="D4208" s="1" t="s">
        <v>53</v>
      </c>
      <c r="E4208" s="9" t="str">
        <f t="shared" si="195"/>
        <v/>
      </c>
      <c r="G4208" s="9"/>
      <c r="H4208" s="9"/>
      <c r="I4208" s="17" t="str">
        <f t="shared" si="196"/>
        <v/>
      </c>
      <c r="J4208" s="2" t="s">
        <v>51</v>
      </c>
      <c r="K4208" s="2" t="s">
        <v>53</v>
      </c>
      <c r="L4208" s="2" t="s">
        <v>14690</v>
      </c>
      <c r="M4208" s="17">
        <v>2</v>
      </c>
      <c r="N4208" s="25"/>
      <c r="O4208" s="80" t="e">
        <f>MATCH(C4208,大汇总!$A$2:$A$6000,0)</f>
        <v>#N/A</v>
      </c>
      <c r="P4208">
        <f t="shared" ca="1" si="197"/>
        <v>0.31290304442169892</v>
      </c>
    </row>
    <row r="4209" spans="1:16" ht="70.150000000000006" hidden="1" customHeight="1">
      <c r="A4209" s="80" t="s">
        <v>16116</v>
      </c>
      <c r="B4209" s="1">
        <v>873</v>
      </c>
      <c r="C4209" s="2" t="s">
        <v>8639</v>
      </c>
      <c r="D4209" s="1" t="s">
        <v>8640</v>
      </c>
      <c r="E4209" s="1" t="str">
        <f t="shared" si="195"/>
        <v/>
      </c>
      <c r="G4209" s="9" t="s">
        <v>17860</v>
      </c>
      <c r="H4209" s="9"/>
      <c r="I4209" s="17" t="str">
        <f t="shared" si="196"/>
        <v/>
      </c>
      <c r="J4209" s="2" t="s">
        <v>8642</v>
      </c>
      <c r="K4209" s="2" t="s">
        <v>8641</v>
      </c>
      <c r="L4209" s="2" t="s">
        <v>8640</v>
      </c>
      <c r="M4209" s="17">
        <v>3</v>
      </c>
      <c r="N4209" s="38"/>
      <c r="O4209" s="80">
        <f>MATCH(C4209,大汇总!$A$2:$A$6000,0)</f>
        <v>4424</v>
      </c>
      <c r="P4209">
        <f t="shared" ca="1" si="197"/>
        <v>0.85848708198402968</v>
      </c>
    </row>
    <row r="4210" spans="1:16" ht="70.150000000000006" hidden="1" customHeight="1">
      <c r="A4210" s="80" t="s">
        <v>16120</v>
      </c>
      <c r="B4210" s="1">
        <v>873</v>
      </c>
      <c r="C4210" s="2" t="s">
        <v>14691</v>
      </c>
      <c r="D4210" s="1" t="s">
        <v>14692</v>
      </c>
      <c r="E4210" s="9" t="str">
        <f t="shared" si="195"/>
        <v/>
      </c>
      <c r="G4210" s="9"/>
      <c r="H4210" s="9">
        <v>2</v>
      </c>
      <c r="I4210" s="17" t="str">
        <f t="shared" si="196"/>
        <v>√</v>
      </c>
      <c r="J4210" s="2" t="s">
        <v>14693</v>
      </c>
      <c r="K4210" s="2" t="s">
        <v>14692</v>
      </c>
      <c r="L4210" s="2" t="s">
        <v>14694</v>
      </c>
      <c r="M4210" s="17">
        <v>2</v>
      </c>
      <c r="N4210" s="25"/>
      <c r="O4210" s="80">
        <f>MATCH(C4210,大汇总!$A$2:$A$6000,0)</f>
        <v>804</v>
      </c>
      <c r="P4210">
        <f t="shared" ca="1" si="197"/>
        <v>0.96501265824728943</v>
      </c>
    </row>
    <row r="4211" spans="1:16" ht="70.150000000000006" hidden="1" customHeight="1">
      <c r="A4211" s="80" t="s">
        <v>16116</v>
      </c>
      <c r="B4211" s="1">
        <v>874</v>
      </c>
      <c r="C4211" s="2" t="s">
        <v>8643</v>
      </c>
      <c r="D4211" s="1" t="s">
        <v>8644</v>
      </c>
      <c r="E4211" s="1" t="str">
        <f t="shared" si="195"/>
        <v/>
      </c>
      <c r="F4211" s="80" t="s">
        <v>17979</v>
      </c>
      <c r="G4211" s="1" t="s">
        <v>17860</v>
      </c>
      <c r="H4211" s="9"/>
      <c r="I4211" s="17" t="str">
        <f t="shared" si="196"/>
        <v/>
      </c>
      <c r="J4211" s="2" t="s">
        <v>8645</v>
      </c>
      <c r="K4211" s="2" t="s">
        <v>8644</v>
      </c>
      <c r="L4211" s="2" t="s">
        <v>8646</v>
      </c>
      <c r="M4211" s="17">
        <v>2</v>
      </c>
      <c r="N4211" s="38"/>
      <c r="O4211" s="80">
        <f>MATCH(C4211,大汇总!$A$2:$A$6000,0)</f>
        <v>4430</v>
      </c>
      <c r="P4211">
        <f t="shared" ca="1" si="197"/>
        <v>0.31752499338797191</v>
      </c>
    </row>
    <row r="4212" spans="1:16" ht="70.150000000000006" hidden="1" customHeight="1">
      <c r="A4212" s="80" t="s">
        <v>16120</v>
      </c>
      <c r="B4212" s="34">
        <v>874</v>
      </c>
      <c r="C4212" s="35" t="s">
        <v>14695</v>
      </c>
      <c r="D4212" s="34" t="s">
        <v>14696</v>
      </c>
      <c r="E4212" s="36" t="str">
        <f t="shared" si="195"/>
        <v/>
      </c>
      <c r="G4212" s="36"/>
      <c r="H4212" s="36">
        <v>2</v>
      </c>
      <c r="I4212" s="37" t="str">
        <f t="shared" si="196"/>
        <v>√</v>
      </c>
      <c r="J4212" s="35" t="s">
        <v>14697</v>
      </c>
      <c r="K4212" s="35" t="s">
        <v>14696</v>
      </c>
      <c r="L4212" s="35" t="s">
        <v>14698</v>
      </c>
      <c r="M4212" s="17">
        <v>2</v>
      </c>
      <c r="N4212" s="25"/>
      <c r="O4212" s="80">
        <f>MATCH(C4212,大汇总!$A$2:$A$6000,0)</f>
        <v>803</v>
      </c>
      <c r="P4212">
        <f t="shared" ca="1" si="197"/>
        <v>0.89797172798617098</v>
      </c>
    </row>
    <row r="4213" spans="1:16" ht="70.150000000000006" hidden="1" customHeight="1">
      <c r="A4213" s="80" t="s">
        <v>16116</v>
      </c>
      <c r="B4213" s="1">
        <v>875</v>
      </c>
      <c r="C4213" s="2" t="s">
        <v>8647</v>
      </c>
      <c r="D4213" s="1" t="s">
        <v>8648</v>
      </c>
      <c r="E4213" s="1" t="str">
        <f t="shared" si="195"/>
        <v/>
      </c>
      <c r="F4213" s="80" t="s">
        <v>17979</v>
      </c>
      <c r="G4213" s="9" t="s">
        <v>17860</v>
      </c>
      <c r="H4213" s="9"/>
      <c r="I4213" s="17" t="str">
        <f t="shared" si="196"/>
        <v/>
      </c>
      <c r="J4213" s="2" t="s">
        <v>8633</v>
      </c>
      <c r="K4213" s="2" t="s">
        <v>8648</v>
      </c>
      <c r="L4213" s="2" t="s">
        <v>8649</v>
      </c>
      <c r="M4213" s="17">
        <v>2</v>
      </c>
      <c r="N4213" s="38"/>
      <c r="O4213" s="80">
        <f>MATCH(C4213,大汇总!$A$2:$A$6000,0)</f>
        <v>4422</v>
      </c>
      <c r="P4213">
        <f t="shared" ca="1" si="197"/>
        <v>0.73030724836426208</v>
      </c>
    </row>
    <row r="4214" spans="1:16" ht="70.150000000000006" hidden="1" customHeight="1">
      <c r="A4214" s="80" t="s">
        <v>16120</v>
      </c>
      <c r="B4214" s="1">
        <v>875</v>
      </c>
      <c r="C4214" s="2" t="s">
        <v>15203</v>
      </c>
      <c r="D4214" s="1" t="s">
        <v>14699</v>
      </c>
      <c r="E4214" s="9" t="str">
        <f t="shared" si="195"/>
        <v/>
      </c>
      <c r="G4214" s="9"/>
      <c r="H4214" s="9">
        <v>3</v>
      </c>
      <c r="I4214" s="17" t="str">
        <f t="shared" si="196"/>
        <v>√</v>
      </c>
      <c r="J4214" s="2" t="s">
        <v>14701</v>
      </c>
      <c r="K4214" s="2" t="s">
        <v>14700</v>
      </c>
      <c r="L4214" s="2" t="s">
        <v>14699</v>
      </c>
      <c r="M4214" s="17">
        <v>3</v>
      </c>
      <c r="N4214" s="25"/>
      <c r="O4214" s="80">
        <f>MATCH(C4214,大汇总!$A$2:$A$6000,0)</f>
        <v>809</v>
      </c>
      <c r="P4214">
        <f t="shared" ca="1" si="197"/>
        <v>0.79949048138010603</v>
      </c>
    </row>
    <row r="4215" spans="1:16" ht="70.150000000000006" hidden="1" customHeight="1">
      <c r="A4215" s="80" t="s">
        <v>16116</v>
      </c>
      <c r="B4215" s="1">
        <v>876</v>
      </c>
      <c r="C4215" s="2" t="s">
        <v>11007</v>
      </c>
      <c r="D4215" s="1" t="s">
        <v>8650</v>
      </c>
      <c r="E4215" s="1" t="str">
        <f t="shared" si="195"/>
        <v/>
      </c>
      <c r="F4215" s="80" t="s">
        <v>17979</v>
      </c>
      <c r="G4215" s="9" t="s">
        <v>17860</v>
      </c>
      <c r="H4215" s="9"/>
      <c r="I4215" s="17" t="str">
        <f t="shared" si="196"/>
        <v/>
      </c>
      <c r="J4215" s="2" t="s">
        <v>8651</v>
      </c>
      <c r="K4215" s="2" t="s">
        <v>8648</v>
      </c>
      <c r="L4215" s="2" t="s">
        <v>8650</v>
      </c>
      <c r="M4215" s="17">
        <v>3</v>
      </c>
      <c r="N4215" s="38"/>
      <c r="O4215" s="80">
        <f>MATCH(C4215,大汇总!$A$2:$A$6000,0)</f>
        <v>4429</v>
      </c>
      <c r="P4215">
        <f t="shared" ca="1" si="197"/>
        <v>0.36252790817032288</v>
      </c>
    </row>
    <row r="4216" spans="1:16" ht="70.150000000000006" hidden="1" customHeight="1">
      <c r="A4216" s="80" t="s">
        <v>16120</v>
      </c>
      <c r="B4216" s="1">
        <v>876</v>
      </c>
      <c r="C4216" s="2" t="s">
        <v>15204</v>
      </c>
      <c r="D4216" s="1" t="s">
        <v>15444</v>
      </c>
      <c r="E4216" s="9" t="str">
        <f t="shared" si="195"/>
        <v/>
      </c>
      <c r="G4216" s="9"/>
      <c r="H4216" s="9">
        <v>2</v>
      </c>
      <c r="I4216" s="17" t="str">
        <f t="shared" si="196"/>
        <v>√</v>
      </c>
      <c r="J4216" s="2" t="s">
        <v>14702</v>
      </c>
      <c r="K4216" s="2" t="s">
        <v>14703</v>
      </c>
      <c r="L4216" s="2" t="s">
        <v>14704</v>
      </c>
      <c r="M4216" s="17">
        <v>2</v>
      </c>
      <c r="N4216" s="25"/>
      <c r="O4216" s="80">
        <f>MATCH(C4216,大汇总!$A$2:$A$6000,0)</f>
        <v>4685</v>
      </c>
      <c r="P4216">
        <f t="shared" ca="1" si="197"/>
        <v>0.59453955839777328</v>
      </c>
    </row>
    <row r="4217" spans="1:16" ht="70.150000000000006" hidden="1" customHeight="1">
      <c r="A4217" s="80" t="s">
        <v>16116</v>
      </c>
      <c r="B4217" s="1">
        <v>877</v>
      </c>
      <c r="C4217" s="2" t="s">
        <v>11008</v>
      </c>
      <c r="D4217" s="1" t="s">
        <v>8652</v>
      </c>
      <c r="E4217" s="1" t="str">
        <f t="shared" si="195"/>
        <v/>
      </c>
      <c r="G4217" s="9" t="s">
        <v>17860</v>
      </c>
      <c r="H4217" s="9"/>
      <c r="I4217" s="17" t="str">
        <f t="shared" si="196"/>
        <v/>
      </c>
      <c r="J4217" s="2" t="s">
        <v>8653</v>
      </c>
      <c r="K4217" s="2" t="s">
        <v>8652</v>
      </c>
      <c r="L4217" s="2" t="s">
        <v>8654</v>
      </c>
      <c r="M4217" s="17">
        <v>2</v>
      </c>
      <c r="N4217" s="38"/>
      <c r="O4217" s="80">
        <f>MATCH(C4217,大汇总!$A$2:$A$6000,0)</f>
        <v>4432</v>
      </c>
      <c r="P4217">
        <f t="shared" ca="1" si="197"/>
        <v>0.77658492303503135</v>
      </c>
    </row>
    <row r="4218" spans="1:16" ht="70.150000000000006" hidden="1" customHeight="1">
      <c r="A4218" s="80" t="s">
        <v>16120</v>
      </c>
      <c r="B4218" s="1">
        <v>877</v>
      </c>
      <c r="C4218" s="2" t="s">
        <v>14705</v>
      </c>
      <c r="D4218" s="1" t="s">
        <v>14706</v>
      </c>
      <c r="E4218" s="9" t="str">
        <f t="shared" si="195"/>
        <v/>
      </c>
      <c r="G4218" s="9"/>
      <c r="H4218" s="9">
        <v>2</v>
      </c>
      <c r="I4218" s="17" t="str">
        <f t="shared" si="196"/>
        <v>√</v>
      </c>
      <c r="J4218" s="2" t="s">
        <v>14707</v>
      </c>
      <c r="K4218" s="2" t="s">
        <v>14706</v>
      </c>
      <c r="L4218" s="2" t="s">
        <v>14708</v>
      </c>
      <c r="M4218" s="17">
        <v>2</v>
      </c>
      <c r="N4218" s="25"/>
      <c r="O4218" s="80">
        <f>MATCH(C4218,大汇总!$A$2:$A$6000,0)</f>
        <v>883</v>
      </c>
      <c r="P4218">
        <f t="shared" ca="1" si="197"/>
        <v>0.73591433922424232</v>
      </c>
    </row>
    <row r="4219" spans="1:16" ht="70.150000000000006" hidden="1" customHeight="1">
      <c r="A4219" s="80" t="s">
        <v>16116</v>
      </c>
      <c r="B4219" s="1">
        <v>878</v>
      </c>
      <c r="C4219" s="2" t="s">
        <v>11009</v>
      </c>
      <c r="D4219" s="1" t="s">
        <v>8655</v>
      </c>
      <c r="E4219" s="1" t="str">
        <f t="shared" si="195"/>
        <v/>
      </c>
      <c r="F4219" s="80" t="s">
        <v>29999</v>
      </c>
      <c r="G4219" s="9" t="s">
        <v>17860</v>
      </c>
      <c r="H4219" s="9">
        <v>1</v>
      </c>
      <c r="I4219" s="17" t="str">
        <f t="shared" si="196"/>
        <v>√</v>
      </c>
      <c r="J4219" s="2" t="s">
        <v>8655</v>
      </c>
      <c r="K4219" s="2" t="s">
        <v>8656</v>
      </c>
      <c r="L4219" s="2" t="s">
        <v>8657</v>
      </c>
      <c r="M4219" s="17">
        <v>1</v>
      </c>
      <c r="N4219" s="38"/>
      <c r="O4219" s="80">
        <f>MATCH(C4219,大汇总!$A$2:$A$6000,0)</f>
        <v>166</v>
      </c>
      <c r="P4219">
        <f t="shared" ca="1" si="197"/>
        <v>0.1616632664873231</v>
      </c>
    </row>
    <row r="4220" spans="1:16" ht="70.150000000000006" hidden="1" customHeight="1">
      <c r="A4220" s="80" t="s">
        <v>16120</v>
      </c>
      <c r="B4220" s="1">
        <v>878</v>
      </c>
      <c r="C4220" s="2" t="s">
        <v>14709</v>
      </c>
      <c r="D4220" s="1" t="s">
        <v>15445</v>
      </c>
      <c r="E4220" s="9" t="str">
        <f t="shared" si="195"/>
        <v/>
      </c>
      <c r="G4220" s="9"/>
      <c r="H4220" s="9">
        <v>1</v>
      </c>
      <c r="I4220" s="17" t="str">
        <f t="shared" si="196"/>
        <v>√</v>
      </c>
      <c r="J4220" s="2" t="s">
        <v>14710</v>
      </c>
      <c r="K4220" s="2" t="s">
        <v>14711</v>
      </c>
      <c r="L4220" s="2" t="s">
        <v>14712</v>
      </c>
      <c r="M4220" s="17">
        <v>1</v>
      </c>
      <c r="N4220" s="25"/>
      <c r="O4220" s="80">
        <f>MATCH(C4220,大汇总!$A$2:$A$6000,0)</f>
        <v>810</v>
      </c>
      <c r="P4220">
        <f t="shared" ca="1" si="197"/>
        <v>0.98617219872599393</v>
      </c>
    </row>
    <row r="4221" spans="1:16" ht="70.150000000000006" hidden="1" customHeight="1">
      <c r="A4221" s="80" t="s">
        <v>16116</v>
      </c>
      <c r="B4221" s="1">
        <v>879</v>
      </c>
      <c r="C4221" s="2" t="s">
        <v>11010</v>
      </c>
      <c r="D4221" s="1" t="s">
        <v>8658</v>
      </c>
      <c r="E4221" s="1" t="str">
        <f t="shared" si="195"/>
        <v/>
      </c>
      <c r="G4221" s="9" t="s">
        <v>17860</v>
      </c>
      <c r="H4221" s="9"/>
      <c r="I4221" s="17" t="str">
        <f t="shared" si="196"/>
        <v/>
      </c>
      <c r="J4221" s="2" t="s">
        <v>8658</v>
      </c>
      <c r="K4221" s="2" t="s">
        <v>8659</v>
      </c>
      <c r="L4221" s="2" t="s">
        <v>8660</v>
      </c>
      <c r="M4221" s="17">
        <v>1</v>
      </c>
      <c r="N4221" s="38"/>
      <c r="O4221" s="80">
        <f>MATCH(C4221,大汇总!$A$2:$A$6000,0)</f>
        <v>165</v>
      </c>
      <c r="P4221">
        <f t="shared" ca="1" si="197"/>
        <v>0.91878032057680459</v>
      </c>
    </row>
    <row r="4222" spans="1:16" ht="70.150000000000006" hidden="1" customHeight="1">
      <c r="A4222" s="80" t="s">
        <v>16120</v>
      </c>
      <c r="B4222" s="1">
        <v>879</v>
      </c>
      <c r="C4222" s="2" t="s">
        <v>14713</v>
      </c>
      <c r="D4222" s="1" t="s">
        <v>14714</v>
      </c>
      <c r="E4222" s="9" t="str">
        <f t="shared" si="195"/>
        <v/>
      </c>
      <c r="G4222" s="9"/>
      <c r="H4222" s="9">
        <v>3</v>
      </c>
      <c r="I4222" s="17" t="str">
        <f t="shared" si="196"/>
        <v>√</v>
      </c>
      <c r="J4222" s="2" t="s">
        <v>14716</v>
      </c>
      <c r="K4222" s="2" t="s">
        <v>14715</v>
      </c>
      <c r="L4222" s="2" t="s">
        <v>14714</v>
      </c>
      <c r="M4222" s="17">
        <v>3</v>
      </c>
      <c r="N4222" s="25"/>
      <c r="O4222" s="80">
        <f>MATCH(C4222,大汇总!$A$2:$A$6000,0)</f>
        <v>808</v>
      </c>
      <c r="P4222">
        <f t="shared" ca="1" si="197"/>
        <v>0.44939981867143386</v>
      </c>
    </row>
    <row r="4223" spans="1:16" ht="70.150000000000006" hidden="1" customHeight="1">
      <c r="A4223" s="80" t="s">
        <v>16116</v>
      </c>
      <c r="B4223" s="1">
        <v>880</v>
      </c>
      <c r="C4223" s="2" t="s">
        <v>11011</v>
      </c>
      <c r="D4223" s="1" t="s">
        <v>8661</v>
      </c>
      <c r="E4223" s="1" t="str">
        <f t="shared" si="195"/>
        <v/>
      </c>
      <c r="F4223" s="9" t="s">
        <v>17901</v>
      </c>
      <c r="G4223" s="1" t="s">
        <v>17857</v>
      </c>
      <c r="H4223" s="9"/>
      <c r="I4223" s="17" t="str">
        <f t="shared" si="196"/>
        <v/>
      </c>
      <c r="J4223" s="2" t="s">
        <v>8662</v>
      </c>
      <c r="K4223" s="2" t="s">
        <v>8661</v>
      </c>
      <c r="L4223" s="2" t="s">
        <v>8663</v>
      </c>
      <c r="M4223" s="17">
        <v>2</v>
      </c>
      <c r="N4223" s="38"/>
      <c r="O4223" s="80">
        <f>MATCH(C4223,大汇总!$A$2:$A$6000,0)</f>
        <v>4347</v>
      </c>
      <c r="P4223">
        <f t="shared" ca="1" si="197"/>
        <v>0.47782333922268294</v>
      </c>
    </row>
    <row r="4224" spans="1:16" ht="70.150000000000006" hidden="1" customHeight="1">
      <c r="A4224" s="80" t="s">
        <v>16120</v>
      </c>
      <c r="B4224" s="1">
        <v>880</v>
      </c>
      <c r="C4224" s="2" t="s">
        <v>14717</v>
      </c>
      <c r="D4224" s="1" t="s">
        <v>14718</v>
      </c>
      <c r="E4224" s="9" t="str">
        <f t="shared" si="195"/>
        <v/>
      </c>
      <c r="G4224" s="9"/>
      <c r="H4224" s="9">
        <v>2</v>
      </c>
      <c r="I4224" s="17" t="str">
        <f t="shared" si="196"/>
        <v>√</v>
      </c>
      <c r="J4224" s="2" t="s">
        <v>14719</v>
      </c>
      <c r="K4224" s="2" t="s">
        <v>14718</v>
      </c>
      <c r="L4224" s="2" t="s">
        <v>14720</v>
      </c>
      <c r="M4224" s="17">
        <v>2</v>
      </c>
      <c r="N4224" s="25"/>
      <c r="O4224" s="80">
        <f>MATCH(C4224,大汇总!$A$2:$A$6000,0)</f>
        <v>884</v>
      </c>
      <c r="P4224">
        <f t="shared" ca="1" si="197"/>
        <v>0.69227047531110886</v>
      </c>
    </row>
    <row r="4225" spans="1:16" ht="70.150000000000006" hidden="1" customHeight="1">
      <c r="A4225" s="80" t="s">
        <v>16116</v>
      </c>
      <c r="B4225" s="1">
        <v>881</v>
      </c>
      <c r="C4225" s="2" t="s">
        <v>11012</v>
      </c>
      <c r="D4225" s="1" t="s">
        <v>8664</v>
      </c>
      <c r="E4225" s="1" t="str">
        <f t="shared" si="195"/>
        <v/>
      </c>
      <c r="F4225" s="80" t="s">
        <v>17979</v>
      </c>
      <c r="G4225" s="9" t="s">
        <v>17860</v>
      </c>
      <c r="H4225" s="9">
        <v>1</v>
      </c>
      <c r="I4225" s="17" t="str">
        <f t="shared" si="196"/>
        <v>√</v>
      </c>
      <c r="J4225" s="2" t="s">
        <v>8664</v>
      </c>
      <c r="K4225" s="2" t="s">
        <v>29507</v>
      </c>
      <c r="L4225" s="2" t="s">
        <v>29508</v>
      </c>
      <c r="M4225" s="17">
        <v>1</v>
      </c>
      <c r="N4225" s="38"/>
      <c r="O4225" s="80">
        <f>MATCH(C4225,大汇总!$A$2:$A$6000,0)</f>
        <v>152</v>
      </c>
      <c r="P4225">
        <f t="shared" ca="1" si="197"/>
        <v>0.39612243480437459</v>
      </c>
    </row>
    <row r="4226" spans="1:16" ht="70.150000000000006" hidden="1" customHeight="1">
      <c r="A4226" s="80" t="s">
        <v>16120</v>
      </c>
      <c r="B4226" s="1">
        <v>881</v>
      </c>
      <c r="C4226" s="2" t="s">
        <v>14721</v>
      </c>
      <c r="D4226" s="1" t="s">
        <v>14722</v>
      </c>
      <c r="E4226" s="9" t="str">
        <f t="shared" ref="E4226:E4289" si="198">IF(I4226="×",IF(M4226=1,J4226,IF(M4226=2,K4226,IF(M4226=3,L4226,""))),"")</f>
        <v/>
      </c>
      <c r="G4226" s="9"/>
      <c r="H4226" s="9">
        <v>3</v>
      </c>
      <c r="I4226" s="17" t="str">
        <f t="shared" ref="I4226:I4289" si="199">IF(H4226="","",IF(H4226=M4226,"√","×"))</f>
        <v>√</v>
      </c>
      <c r="J4226" s="2" t="s">
        <v>14720</v>
      </c>
      <c r="K4226" s="2" t="s">
        <v>14718</v>
      </c>
      <c r="L4226" s="2" t="s">
        <v>14722</v>
      </c>
      <c r="M4226" s="17">
        <v>3</v>
      </c>
      <c r="N4226" s="25"/>
      <c r="O4226" s="80">
        <f>MATCH(C4226,大汇总!$A$2:$A$6000,0)</f>
        <v>885</v>
      </c>
      <c r="P4226">
        <f t="shared" ref="P4226:P4289" ca="1" si="200">RAND()</f>
        <v>0.9962732553445709</v>
      </c>
    </row>
    <row r="4227" spans="1:16" ht="70.150000000000006" hidden="1" customHeight="1">
      <c r="A4227" s="80" t="s">
        <v>16116</v>
      </c>
      <c r="B4227" s="1">
        <v>882</v>
      </c>
      <c r="C4227" s="2" t="s">
        <v>11013</v>
      </c>
      <c r="D4227" s="1" t="s">
        <v>8666</v>
      </c>
      <c r="E4227" s="1" t="str">
        <f t="shared" si="198"/>
        <v/>
      </c>
      <c r="F4227" s="80" t="s">
        <v>17979</v>
      </c>
      <c r="G4227" s="9" t="s">
        <v>17860</v>
      </c>
      <c r="H4227" s="9"/>
      <c r="I4227" s="17" t="str">
        <f t="shared" si="199"/>
        <v/>
      </c>
      <c r="J4227" s="2" t="s">
        <v>8666</v>
      </c>
      <c r="K4227" s="2" t="s">
        <v>8667</v>
      </c>
      <c r="L4227" s="2" t="s">
        <v>8668</v>
      </c>
      <c r="M4227" s="17">
        <v>1</v>
      </c>
      <c r="N4227" s="38"/>
      <c r="O4227" s="80">
        <f>MATCH(C4227,大汇总!$A$2:$A$6000,0)</f>
        <v>4348</v>
      </c>
      <c r="P4227">
        <f t="shared" ca="1" si="200"/>
        <v>0.82889747462269492</v>
      </c>
    </row>
    <row r="4228" spans="1:16" ht="70.150000000000006" hidden="1" customHeight="1">
      <c r="A4228" s="80" t="s">
        <v>16120</v>
      </c>
      <c r="B4228" s="1">
        <v>882</v>
      </c>
      <c r="C4228" s="2" t="s">
        <v>14723</v>
      </c>
      <c r="D4228" s="1" t="s">
        <v>14724</v>
      </c>
      <c r="E4228" s="9" t="str">
        <f t="shared" si="198"/>
        <v/>
      </c>
      <c r="G4228" s="9"/>
      <c r="H4228" s="9">
        <v>1</v>
      </c>
      <c r="I4228" s="17" t="str">
        <f t="shared" si="199"/>
        <v>√</v>
      </c>
      <c r="J4228" s="2" t="s">
        <v>14724</v>
      </c>
      <c r="K4228" s="2" t="s">
        <v>14683</v>
      </c>
      <c r="L4228" s="2" t="s">
        <v>14725</v>
      </c>
      <c r="M4228" s="17">
        <v>1</v>
      </c>
      <c r="N4228" s="25"/>
      <c r="O4228" s="80">
        <f>MATCH(C4228,大汇总!$A$2:$A$6000,0)</f>
        <v>747</v>
      </c>
      <c r="P4228">
        <f t="shared" ca="1" si="200"/>
        <v>0.30404243640762607</v>
      </c>
    </row>
    <row r="4229" spans="1:16" ht="70.150000000000006" hidden="1" customHeight="1">
      <c r="A4229" s="80" t="s">
        <v>16116</v>
      </c>
      <c r="B4229" s="1">
        <v>883</v>
      </c>
      <c r="C4229" s="2" t="s">
        <v>11014</v>
      </c>
      <c r="D4229" s="1" t="s">
        <v>8669</v>
      </c>
      <c r="E4229" s="1" t="str">
        <f t="shared" si="198"/>
        <v/>
      </c>
      <c r="F4229" s="9" t="s">
        <v>17901</v>
      </c>
      <c r="G4229" s="1" t="s">
        <v>17857</v>
      </c>
      <c r="H4229" s="9"/>
      <c r="I4229" s="17" t="str">
        <f t="shared" si="199"/>
        <v/>
      </c>
      <c r="J4229" s="2" t="s">
        <v>8669</v>
      </c>
      <c r="K4229" s="2" t="s">
        <v>8670</v>
      </c>
      <c r="L4229" s="2" t="s">
        <v>8671</v>
      </c>
      <c r="M4229" s="17">
        <v>1</v>
      </c>
      <c r="N4229" s="38"/>
      <c r="O4229" s="80">
        <f>MATCH(C4229,大汇总!$A$2:$A$6000,0)</f>
        <v>668</v>
      </c>
      <c r="P4229">
        <f t="shared" ca="1" si="200"/>
        <v>0.35873762327368475</v>
      </c>
    </row>
    <row r="4230" spans="1:16" ht="70.150000000000006" hidden="1" customHeight="1">
      <c r="A4230" s="80" t="s">
        <v>16120</v>
      </c>
      <c r="B4230" s="1">
        <v>883</v>
      </c>
      <c r="C4230" s="2" t="s">
        <v>14726</v>
      </c>
      <c r="D4230" s="1" t="s">
        <v>14727</v>
      </c>
      <c r="E4230" s="9" t="str">
        <f t="shared" si="198"/>
        <v/>
      </c>
      <c r="G4230" s="9"/>
      <c r="H4230" s="9">
        <v>1</v>
      </c>
      <c r="I4230" s="17" t="str">
        <f t="shared" si="199"/>
        <v>√</v>
      </c>
      <c r="J4230" s="2" t="s">
        <v>14727</v>
      </c>
      <c r="K4230" s="2" t="s">
        <v>14728</v>
      </c>
      <c r="L4230" s="2" t="s">
        <v>14729</v>
      </c>
      <c r="M4230" s="17">
        <v>1</v>
      </c>
      <c r="N4230" s="25"/>
      <c r="O4230" s="80">
        <f>MATCH(C4230,大汇总!$A$2:$A$6000,0)</f>
        <v>806</v>
      </c>
      <c r="P4230">
        <f t="shared" ca="1" si="200"/>
        <v>0.13948665315466346</v>
      </c>
    </row>
    <row r="4231" spans="1:16" ht="70.150000000000006" hidden="1" customHeight="1">
      <c r="A4231" s="80" t="s">
        <v>16116</v>
      </c>
      <c r="B4231" s="1">
        <v>884</v>
      </c>
      <c r="C4231" s="2" t="s">
        <v>11015</v>
      </c>
      <c r="D4231" s="1" t="s">
        <v>8672</v>
      </c>
      <c r="E4231" s="1" t="str">
        <f t="shared" si="198"/>
        <v/>
      </c>
      <c r="F4231" s="80" t="s">
        <v>17979</v>
      </c>
      <c r="G4231" s="9" t="s">
        <v>17860</v>
      </c>
      <c r="H4231" s="9"/>
      <c r="I4231" s="17" t="str">
        <f t="shared" si="199"/>
        <v/>
      </c>
      <c r="J4231" s="2" t="s">
        <v>8674</v>
      </c>
      <c r="K4231" s="2" t="s">
        <v>8673</v>
      </c>
      <c r="L4231" s="2" t="s">
        <v>8672</v>
      </c>
      <c r="M4231" s="17">
        <v>3</v>
      </c>
      <c r="N4231" s="38"/>
      <c r="O4231" s="80">
        <f>MATCH(C4231,大汇总!$A$2:$A$6000,0)</f>
        <v>4350</v>
      </c>
      <c r="P4231">
        <f t="shared" ca="1" si="200"/>
        <v>0.68996116960182929</v>
      </c>
    </row>
    <row r="4232" spans="1:16" ht="70.150000000000006" hidden="1" customHeight="1">
      <c r="A4232" s="80" t="s">
        <v>16120</v>
      </c>
      <c r="B4232" s="1">
        <v>884</v>
      </c>
      <c r="C4232" s="2" t="s">
        <v>14730</v>
      </c>
      <c r="D4232" s="1" t="s">
        <v>14731</v>
      </c>
      <c r="E4232" s="9" t="str">
        <f t="shared" si="198"/>
        <v/>
      </c>
      <c r="G4232" s="9"/>
      <c r="H4232" s="9">
        <v>3</v>
      </c>
      <c r="I4232" s="17" t="str">
        <f t="shared" si="199"/>
        <v>√</v>
      </c>
      <c r="J4232" s="2" t="s">
        <v>14732</v>
      </c>
      <c r="K4232" s="2" t="s">
        <v>14733</v>
      </c>
      <c r="L4232" s="2" t="s">
        <v>14731</v>
      </c>
      <c r="M4232" s="17">
        <v>3</v>
      </c>
      <c r="N4232" s="25"/>
      <c r="O4232" s="80">
        <f>MATCH(C4232,大汇总!$A$2:$A$6000,0)</f>
        <v>807</v>
      </c>
      <c r="P4232">
        <f t="shared" ca="1" si="200"/>
        <v>0.41818335461979839</v>
      </c>
    </row>
    <row r="4233" spans="1:16" ht="70.150000000000006" hidden="1" customHeight="1">
      <c r="A4233" s="80" t="s">
        <v>16116</v>
      </c>
      <c r="B4233" s="1">
        <v>885</v>
      </c>
      <c r="C4233" s="2" t="s">
        <v>11016</v>
      </c>
      <c r="D4233" s="1" t="s">
        <v>8675</v>
      </c>
      <c r="E4233" s="1" t="str">
        <f t="shared" si="198"/>
        <v/>
      </c>
      <c r="F4233" s="80" t="s">
        <v>17979</v>
      </c>
      <c r="G4233" s="9" t="s">
        <v>17860</v>
      </c>
      <c r="H4233" s="9">
        <v>1</v>
      </c>
      <c r="I4233" s="17" t="str">
        <f t="shared" si="199"/>
        <v>√</v>
      </c>
      <c r="J4233" s="2" t="s">
        <v>8675</v>
      </c>
      <c r="K4233" s="2" t="s">
        <v>8676</v>
      </c>
      <c r="L4233" s="2" t="s">
        <v>8677</v>
      </c>
      <c r="M4233" s="17">
        <v>1</v>
      </c>
      <c r="N4233" s="38"/>
      <c r="O4233" s="80">
        <f>MATCH(C4233,大汇总!$A$2:$A$6000,0)</f>
        <v>151</v>
      </c>
      <c r="P4233">
        <f t="shared" ca="1" si="200"/>
        <v>0.39858677898071793</v>
      </c>
    </row>
    <row r="4234" spans="1:16" ht="70.150000000000006" hidden="1" customHeight="1">
      <c r="A4234" s="80" t="s">
        <v>16120</v>
      </c>
      <c r="B4234" s="1">
        <v>885</v>
      </c>
      <c r="C4234" s="2" t="s">
        <v>14734</v>
      </c>
      <c r="D4234" s="1" t="s">
        <v>14735</v>
      </c>
      <c r="E4234" s="9" t="str">
        <f t="shared" si="198"/>
        <v/>
      </c>
      <c r="G4234" s="9"/>
      <c r="H4234" s="9">
        <v>2</v>
      </c>
      <c r="I4234" s="17" t="str">
        <f t="shared" si="199"/>
        <v>√</v>
      </c>
      <c r="J4234" s="2" t="s">
        <v>14736</v>
      </c>
      <c r="K4234" s="2" t="s">
        <v>14735</v>
      </c>
      <c r="L4234" s="2" t="s">
        <v>14737</v>
      </c>
      <c r="M4234" s="17">
        <v>2</v>
      </c>
      <c r="N4234" s="25"/>
      <c r="O4234" s="80">
        <f>MATCH(C4234,大汇总!$A$2:$A$6000,0)</f>
        <v>805</v>
      </c>
      <c r="P4234">
        <f t="shared" ca="1" si="200"/>
        <v>0.63919213385232587</v>
      </c>
    </row>
    <row r="4235" spans="1:16" ht="70.150000000000006" hidden="1" customHeight="1">
      <c r="A4235" s="80" t="s">
        <v>16116</v>
      </c>
      <c r="B4235" s="1">
        <v>886</v>
      </c>
      <c r="C4235" s="2" t="s">
        <v>11017</v>
      </c>
      <c r="D4235" s="1" t="s">
        <v>8678</v>
      </c>
      <c r="E4235" s="1" t="str">
        <f t="shared" si="198"/>
        <v/>
      </c>
      <c r="F4235" s="80" t="s">
        <v>17979</v>
      </c>
      <c r="G4235" s="9" t="s">
        <v>17860</v>
      </c>
      <c r="H4235" s="9"/>
      <c r="I4235" s="17" t="str">
        <f t="shared" si="199"/>
        <v/>
      </c>
      <c r="J4235" s="2" t="s">
        <v>8678</v>
      </c>
      <c r="K4235" s="2" t="s">
        <v>8679</v>
      </c>
      <c r="L4235" s="2" t="s">
        <v>8680</v>
      </c>
      <c r="M4235" s="17">
        <v>1</v>
      </c>
      <c r="N4235" s="38"/>
      <c r="O4235" s="80">
        <f>MATCH(C4235,大汇总!$A$2:$A$6000,0)</f>
        <v>4345</v>
      </c>
      <c r="P4235">
        <f t="shared" ca="1" si="200"/>
        <v>0.37156398146058056</v>
      </c>
    </row>
    <row r="4236" spans="1:16" ht="70.150000000000006" hidden="1" customHeight="1">
      <c r="A4236" s="80" t="s">
        <v>16120</v>
      </c>
      <c r="B4236" s="34">
        <v>886</v>
      </c>
      <c r="C4236" s="35" t="s">
        <v>14738</v>
      </c>
      <c r="D4236" s="34" t="s">
        <v>14739</v>
      </c>
      <c r="E4236" s="36" t="str">
        <f t="shared" si="198"/>
        <v/>
      </c>
      <c r="G4236" s="36"/>
      <c r="H4236" s="36">
        <v>1</v>
      </c>
      <c r="I4236" s="37" t="str">
        <f t="shared" si="199"/>
        <v>√</v>
      </c>
      <c r="J4236" s="35" t="s">
        <v>14739</v>
      </c>
      <c r="K4236" s="35" t="s">
        <v>14740</v>
      </c>
      <c r="L4236" s="35" t="s">
        <v>386</v>
      </c>
      <c r="M4236" s="17">
        <v>1</v>
      </c>
      <c r="N4236" s="25"/>
      <c r="O4236" s="80">
        <f>MATCH(C4236,大汇总!$A$2:$A$6000,0)</f>
        <v>1901</v>
      </c>
      <c r="P4236">
        <f t="shared" ca="1" si="200"/>
        <v>6.4692952180177676E-2</v>
      </c>
    </row>
    <row r="4237" spans="1:16" ht="70.150000000000006" hidden="1" customHeight="1">
      <c r="A4237" s="80" t="s">
        <v>16116</v>
      </c>
      <c r="B4237" s="1">
        <v>887</v>
      </c>
      <c r="C4237" s="2" t="s">
        <v>11018</v>
      </c>
      <c r="D4237" s="1" t="s">
        <v>8681</v>
      </c>
      <c r="E4237" s="1" t="str">
        <f t="shared" si="198"/>
        <v/>
      </c>
      <c r="F4237" s="80" t="s">
        <v>17979</v>
      </c>
      <c r="G4237" s="9" t="s">
        <v>17860</v>
      </c>
      <c r="H4237" s="9">
        <v>3</v>
      </c>
      <c r="I4237" s="17" t="str">
        <f t="shared" si="199"/>
        <v>√</v>
      </c>
      <c r="J4237" s="2" t="s">
        <v>8682</v>
      </c>
      <c r="K4237" s="2" t="s">
        <v>8679</v>
      </c>
      <c r="L4237" s="2" t="s">
        <v>8681</v>
      </c>
      <c r="M4237" s="17">
        <v>3</v>
      </c>
      <c r="N4237" s="38"/>
      <c r="O4237" s="80">
        <f>MATCH(C4237,大汇总!$A$2:$A$6000,0)</f>
        <v>4346</v>
      </c>
      <c r="P4237">
        <f t="shared" ca="1" si="200"/>
        <v>0.14197589685648748</v>
      </c>
    </row>
    <row r="4238" spans="1:16" ht="70.150000000000006" hidden="1" customHeight="1">
      <c r="A4238" s="80" t="s">
        <v>16120</v>
      </c>
      <c r="B4238" s="1">
        <v>887</v>
      </c>
      <c r="C4238" s="2" t="s">
        <v>14741</v>
      </c>
      <c r="D4238" s="1" t="s">
        <v>14742</v>
      </c>
      <c r="E4238" s="9" t="str">
        <f t="shared" si="198"/>
        <v/>
      </c>
      <c r="G4238" s="9"/>
      <c r="H4238" s="9">
        <v>3</v>
      </c>
      <c r="I4238" s="17" t="str">
        <f t="shared" si="199"/>
        <v>√</v>
      </c>
      <c r="J4238" s="2" t="s">
        <v>391</v>
      </c>
      <c r="K4238" s="2" t="s">
        <v>14743</v>
      </c>
      <c r="L4238" s="2" t="s">
        <v>14742</v>
      </c>
      <c r="M4238" s="17">
        <v>3</v>
      </c>
      <c r="N4238" s="25"/>
      <c r="O4238" s="80">
        <f>MATCH(C4238,大汇总!$A$2:$A$6000,0)</f>
        <v>1915</v>
      </c>
      <c r="P4238">
        <f t="shared" ca="1" si="200"/>
        <v>0.93189702769922278</v>
      </c>
    </row>
    <row r="4239" spans="1:16" ht="70.150000000000006" hidden="1" customHeight="1">
      <c r="A4239" s="80" t="s">
        <v>16116</v>
      </c>
      <c r="B4239" s="1">
        <v>888</v>
      </c>
      <c r="C4239" s="2" t="s">
        <v>11019</v>
      </c>
      <c r="D4239" s="1" t="s">
        <v>8683</v>
      </c>
      <c r="E4239" s="1" t="str">
        <f t="shared" si="198"/>
        <v/>
      </c>
      <c r="F4239" s="80" t="s">
        <v>17979</v>
      </c>
      <c r="G4239" s="9" t="s">
        <v>17860</v>
      </c>
      <c r="H4239" s="9"/>
      <c r="I4239" s="17" t="str">
        <f t="shared" si="199"/>
        <v/>
      </c>
      <c r="J4239" s="2" t="s">
        <v>8685</v>
      </c>
      <c r="K4239" s="2" t="s">
        <v>8684</v>
      </c>
      <c r="L4239" s="2" t="s">
        <v>8683</v>
      </c>
      <c r="M4239" s="17">
        <v>3</v>
      </c>
      <c r="N4239" s="38"/>
      <c r="O4239" s="80">
        <f>MATCH(C4239,大汇总!$A$2:$A$6000,0)</f>
        <v>4351</v>
      </c>
      <c r="P4239">
        <f t="shared" ca="1" si="200"/>
        <v>0.42937287923817125</v>
      </c>
    </row>
    <row r="4240" spans="1:16" ht="70.150000000000006" hidden="1" customHeight="1">
      <c r="A4240" s="80" t="s">
        <v>16120</v>
      </c>
      <c r="B4240" s="1">
        <v>888</v>
      </c>
      <c r="C4240" s="2" t="s">
        <v>14744</v>
      </c>
      <c r="D4240" s="1" t="s">
        <v>14745</v>
      </c>
      <c r="E4240" s="9" t="str">
        <f t="shared" si="198"/>
        <v/>
      </c>
      <c r="G4240" s="9"/>
      <c r="H4240" s="9">
        <v>3</v>
      </c>
      <c r="I4240" s="17" t="str">
        <f t="shared" si="199"/>
        <v>√</v>
      </c>
      <c r="J4240" s="2" t="s">
        <v>14747</v>
      </c>
      <c r="K4240" s="2" t="s">
        <v>14746</v>
      </c>
      <c r="L4240" s="2" t="s">
        <v>14745</v>
      </c>
      <c r="M4240" s="17">
        <v>3</v>
      </c>
      <c r="N4240" s="25"/>
      <c r="O4240" s="80">
        <f>MATCH(C4240,大汇总!$A$2:$A$6000,0)</f>
        <v>4764</v>
      </c>
      <c r="P4240">
        <f t="shared" ca="1" si="200"/>
        <v>0.8768851559652725</v>
      </c>
    </row>
    <row r="4241" spans="1:16" ht="70.150000000000006" hidden="1" customHeight="1">
      <c r="A4241" s="80" t="s">
        <v>16116</v>
      </c>
      <c r="B4241" s="1">
        <v>889</v>
      </c>
      <c r="C4241" s="2" t="s">
        <v>11020</v>
      </c>
      <c r="D4241" s="1" t="s">
        <v>8686</v>
      </c>
      <c r="E4241" s="1" t="str">
        <f t="shared" si="198"/>
        <v/>
      </c>
      <c r="G4241" s="9" t="s">
        <v>17860</v>
      </c>
      <c r="H4241" s="9"/>
      <c r="I4241" s="17" t="str">
        <f t="shared" si="199"/>
        <v/>
      </c>
      <c r="J4241" s="2" t="s">
        <v>8688</v>
      </c>
      <c r="K4241" s="2" t="s">
        <v>8687</v>
      </c>
      <c r="L4241" s="2" t="s">
        <v>8686</v>
      </c>
      <c r="M4241" s="17">
        <v>3</v>
      </c>
      <c r="N4241" s="38"/>
      <c r="O4241" s="80">
        <f>MATCH(C4241,大汇总!$A$2:$A$6000,0)</f>
        <v>4376</v>
      </c>
      <c r="P4241">
        <f t="shared" ca="1" si="200"/>
        <v>0.9587281660586251</v>
      </c>
    </row>
    <row r="4242" spans="1:16" ht="70.150000000000006" hidden="1" customHeight="1">
      <c r="A4242" s="80" t="s">
        <v>16120</v>
      </c>
      <c r="B4242" s="1">
        <v>889</v>
      </c>
      <c r="C4242" s="2" t="s">
        <v>14748</v>
      </c>
      <c r="D4242" s="1" t="s">
        <v>14749</v>
      </c>
      <c r="E4242" s="9" t="str">
        <f t="shared" si="198"/>
        <v/>
      </c>
      <c r="G4242" s="9"/>
      <c r="H4242" s="9">
        <v>3</v>
      </c>
      <c r="I4242" s="17" t="str">
        <f t="shared" si="199"/>
        <v>√</v>
      </c>
      <c r="J4242" s="2" t="s">
        <v>14751</v>
      </c>
      <c r="K4242" s="2" t="s">
        <v>14750</v>
      </c>
      <c r="L4242" s="68" t="s">
        <v>16093</v>
      </c>
      <c r="M4242" s="17">
        <v>3</v>
      </c>
      <c r="N4242" s="25"/>
      <c r="O4242" s="80">
        <f>MATCH(C4242,大汇总!$A$2:$A$6000,0)</f>
        <v>4908</v>
      </c>
      <c r="P4242">
        <f t="shared" ca="1" si="200"/>
        <v>0.30899410805908867</v>
      </c>
    </row>
    <row r="4243" spans="1:16" ht="70.150000000000006" hidden="1" customHeight="1">
      <c r="A4243" s="80" t="s">
        <v>16116</v>
      </c>
      <c r="B4243" s="1">
        <v>890</v>
      </c>
      <c r="C4243" s="2" t="s">
        <v>11021</v>
      </c>
      <c r="D4243" s="1" t="s">
        <v>8689</v>
      </c>
      <c r="E4243" s="1" t="str">
        <f t="shared" si="198"/>
        <v/>
      </c>
      <c r="G4243" s="9" t="s">
        <v>17860</v>
      </c>
      <c r="H4243" s="9">
        <v>2</v>
      </c>
      <c r="I4243" s="17" t="str">
        <f t="shared" si="199"/>
        <v>√</v>
      </c>
      <c r="J4243" s="2" t="s">
        <v>8690</v>
      </c>
      <c r="K4243" s="2" t="s">
        <v>8689</v>
      </c>
      <c r="L4243" s="2" t="s">
        <v>8691</v>
      </c>
      <c r="M4243" s="17">
        <v>2</v>
      </c>
      <c r="N4243" s="38"/>
      <c r="O4243" s="80">
        <f>MATCH(C4243,大汇总!$A$2:$A$6000,0)</f>
        <v>4377</v>
      </c>
      <c r="P4243">
        <f t="shared" ca="1" si="200"/>
        <v>5.9191772571950629E-2</v>
      </c>
    </row>
    <row r="4244" spans="1:16" ht="70.150000000000006" hidden="1" customHeight="1">
      <c r="A4244" s="80" t="s">
        <v>16120</v>
      </c>
      <c r="B4244" s="1">
        <v>890</v>
      </c>
      <c r="C4244" s="2" t="s">
        <v>14752</v>
      </c>
      <c r="D4244" s="1" t="s">
        <v>14753</v>
      </c>
      <c r="E4244" s="9" t="str">
        <f t="shared" si="198"/>
        <v/>
      </c>
      <c r="G4244" s="9"/>
      <c r="H4244" s="9"/>
      <c r="I4244" s="17" t="str">
        <f t="shared" si="199"/>
        <v/>
      </c>
      <c r="J4244" s="2" t="s">
        <v>14755</v>
      </c>
      <c r="K4244" s="2" t="s">
        <v>14754</v>
      </c>
      <c r="L4244" s="2" t="s">
        <v>14753</v>
      </c>
      <c r="M4244" s="17">
        <v>3</v>
      </c>
      <c r="N4244" s="25"/>
      <c r="O4244" s="80">
        <f>MATCH(C4244,大汇总!$A$2:$A$6000,0)</f>
        <v>2950</v>
      </c>
      <c r="P4244">
        <f t="shared" ca="1" si="200"/>
        <v>0.71741806711823386</v>
      </c>
    </row>
    <row r="4245" spans="1:16" ht="70.150000000000006" hidden="1" customHeight="1">
      <c r="A4245" s="80" t="s">
        <v>16116</v>
      </c>
      <c r="B4245" s="1">
        <v>891</v>
      </c>
      <c r="C4245" s="2" t="s">
        <v>11022</v>
      </c>
      <c r="D4245" s="1" t="s">
        <v>8692</v>
      </c>
      <c r="E4245" s="1" t="str">
        <f t="shared" si="198"/>
        <v/>
      </c>
      <c r="G4245" s="9" t="s">
        <v>17860</v>
      </c>
      <c r="H4245" s="9">
        <v>2</v>
      </c>
      <c r="I4245" s="17" t="str">
        <f t="shared" si="199"/>
        <v>√</v>
      </c>
      <c r="J4245" s="2" t="s">
        <v>8693</v>
      </c>
      <c r="K4245" s="2" t="s">
        <v>8692</v>
      </c>
      <c r="L4245" s="2" t="s">
        <v>8694</v>
      </c>
      <c r="M4245" s="17">
        <v>2</v>
      </c>
      <c r="N4245" s="38"/>
      <c r="O4245" s="80">
        <f>MATCH(C4245,大汇总!$A$2:$A$6000,0)</f>
        <v>4373</v>
      </c>
      <c r="P4245">
        <f t="shared" ca="1" si="200"/>
        <v>0.70060077635466278</v>
      </c>
    </row>
    <row r="4246" spans="1:16" ht="70.150000000000006" hidden="1" customHeight="1">
      <c r="A4246" s="80" t="s">
        <v>16120</v>
      </c>
      <c r="B4246" s="1">
        <v>891</v>
      </c>
      <c r="C4246" s="2" t="s">
        <v>14756</v>
      </c>
      <c r="D4246" s="1" t="s">
        <v>14757</v>
      </c>
      <c r="E4246" s="9" t="str">
        <f t="shared" si="198"/>
        <v/>
      </c>
      <c r="G4246" s="9"/>
      <c r="H4246" s="9">
        <v>1</v>
      </c>
      <c r="I4246" s="17" t="str">
        <f t="shared" si="199"/>
        <v>√</v>
      </c>
      <c r="J4246" s="2" t="s">
        <v>14757</v>
      </c>
      <c r="K4246" s="2" t="s">
        <v>14758</v>
      </c>
      <c r="L4246" s="2" t="s">
        <v>14759</v>
      </c>
      <c r="M4246" s="17">
        <v>1</v>
      </c>
      <c r="N4246" s="25"/>
      <c r="O4246" s="80">
        <f>MATCH(C4246,大汇总!$A$2:$A$6000,0)</f>
        <v>1870</v>
      </c>
      <c r="P4246">
        <f t="shared" ca="1" si="200"/>
        <v>0.57896111682042284</v>
      </c>
    </row>
    <row r="4247" spans="1:16" ht="70.150000000000006" hidden="1" customHeight="1">
      <c r="A4247" s="80" t="s">
        <v>16116</v>
      </c>
      <c r="B4247" s="1">
        <v>892</v>
      </c>
      <c r="C4247" s="2" t="s">
        <v>11023</v>
      </c>
      <c r="D4247" s="1" t="s">
        <v>8695</v>
      </c>
      <c r="E4247" s="1" t="str">
        <f t="shared" si="198"/>
        <v/>
      </c>
      <c r="G4247" s="9" t="s">
        <v>17860</v>
      </c>
      <c r="H4247" s="9">
        <v>1</v>
      </c>
      <c r="I4247" s="17" t="str">
        <f t="shared" si="199"/>
        <v>√</v>
      </c>
      <c r="J4247" s="2" t="s">
        <v>8695</v>
      </c>
      <c r="K4247" s="2" t="s">
        <v>8696</v>
      </c>
      <c r="L4247" s="2" t="s">
        <v>8697</v>
      </c>
      <c r="M4247" s="17">
        <v>1</v>
      </c>
      <c r="N4247" s="38"/>
      <c r="O4247" s="80">
        <f>MATCH(C4247,大汇总!$A$2:$A$6000,0)</f>
        <v>160</v>
      </c>
      <c r="P4247">
        <f t="shared" ca="1" si="200"/>
        <v>0.55604130636568894</v>
      </c>
    </row>
    <row r="4248" spans="1:16" ht="70.150000000000006" hidden="1" customHeight="1">
      <c r="A4248" s="80" t="s">
        <v>16120</v>
      </c>
      <c r="B4248" s="1">
        <v>892</v>
      </c>
      <c r="C4248" s="2" t="s">
        <v>15205</v>
      </c>
      <c r="D4248" s="1" t="s">
        <v>14760</v>
      </c>
      <c r="E4248" s="9" t="str">
        <f t="shared" si="198"/>
        <v/>
      </c>
      <c r="G4248" s="9"/>
      <c r="H4248" s="9">
        <v>2</v>
      </c>
      <c r="I4248" s="17" t="str">
        <f t="shared" si="199"/>
        <v>√</v>
      </c>
      <c r="J4248" s="2" t="s">
        <v>14761</v>
      </c>
      <c r="K4248" s="2" t="s">
        <v>14760</v>
      </c>
      <c r="L4248" s="2" t="s">
        <v>14762</v>
      </c>
      <c r="M4248" s="17">
        <v>2</v>
      </c>
      <c r="N4248" s="25"/>
      <c r="O4248" s="80">
        <f>MATCH(C4248,大汇总!$A$2:$A$6000,0)</f>
        <v>4970</v>
      </c>
      <c r="P4248">
        <f t="shared" ca="1" si="200"/>
        <v>0.29276275135719276</v>
      </c>
    </row>
    <row r="4249" spans="1:16" ht="70.150000000000006" hidden="1" customHeight="1">
      <c r="A4249" s="80" t="s">
        <v>16116</v>
      </c>
      <c r="B4249" s="1">
        <v>893</v>
      </c>
      <c r="C4249" s="2" t="s">
        <v>11024</v>
      </c>
      <c r="D4249" s="1" t="s">
        <v>8698</v>
      </c>
      <c r="E4249" s="1" t="str">
        <f t="shared" si="198"/>
        <v/>
      </c>
      <c r="G4249" s="9" t="s">
        <v>17860</v>
      </c>
      <c r="H4249" s="9"/>
      <c r="I4249" s="17" t="str">
        <f t="shared" si="199"/>
        <v/>
      </c>
      <c r="J4249" s="2" t="s">
        <v>8700</v>
      </c>
      <c r="K4249" s="2" t="s">
        <v>8699</v>
      </c>
      <c r="L4249" s="2" t="s">
        <v>8698</v>
      </c>
      <c r="M4249" s="17">
        <v>3</v>
      </c>
      <c r="N4249" s="38"/>
      <c r="O4249" s="80">
        <f>MATCH(C4249,大汇总!$A$2:$A$6000,0)</f>
        <v>4322</v>
      </c>
      <c r="P4249">
        <f t="shared" ca="1" si="200"/>
        <v>0.52327478916759262</v>
      </c>
    </row>
    <row r="4250" spans="1:16" ht="70.150000000000006" hidden="1" customHeight="1">
      <c r="A4250" s="80" t="s">
        <v>16120</v>
      </c>
      <c r="B4250" s="1">
        <v>893</v>
      </c>
      <c r="C4250" s="2" t="s">
        <v>14763</v>
      </c>
      <c r="D4250" s="1" t="s">
        <v>14764</v>
      </c>
      <c r="E4250" s="9" t="str">
        <f t="shared" si="198"/>
        <v/>
      </c>
      <c r="G4250" s="9"/>
      <c r="H4250" s="9">
        <v>2</v>
      </c>
      <c r="I4250" s="17" t="str">
        <f t="shared" si="199"/>
        <v>√</v>
      </c>
      <c r="J4250" s="2" t="s">
        <v>14765</v>
      </c>
      <c r="K4250" s="2" t="s">
        <v>14764</v>
      </c>
      <c r="L4250" s="2" t="s">
        <v>14766</v>
      </c>
      <c r="M4250" s="17">
        <v>2</v>
      </c>
      <c r="N4250" s="25"/>
      <c r="O4250" s="80">
        <f>MATCH(C4250,大汇总!$A$2:$A$6000,0)</f>
        <v>3983</v>
      </c>
      <c r="P4250">
        <f t="shared" ca="1" si="200"/>
        <v>7.0016599167126659E-2</v>
      </c>
    </row>
    <row r="4251" spans="1:16" ht="70.150000000000006" hidden="1" customHeight="1">
      <c r="A4251" s="80" t="s">
        <v>16116</v>
      </c>
      <c r="B4251" s="1">
        <v>894</v>
      </c>
      <c r="C4251" s="2" t="s">
        <v>11025</v>
      </c>
      <c r="D4251" s="1" t="s">
        <v>8701</v>
      </c>
      <c r="E4251" s="1" t="str">
        <f t="shared" si="198"/>
        <v/>
      </c>
      <c r="G4251" s="9" t="s">
        <v>17860</v>
      </c>
      <c r="H4251" s="9"/>
      <c r="I4251" s="17" t="str">
        <f t="shared" si="199"/>
        <v/>
      </c>
      <c r="J4251" s="2" t="s">
        <v>8701</v>
      </c>
      <c r="K4251" s="2" t="s">
        <v>8698</v>
      </c>
      <c r="L4251" s="2" t="s">
        <v>8702</v>
      </c>
      <c r="M4251" s="17">
        <v>1</v>
      </c>
      <c r="N4251" s="38"/>
      <c r="O4251" s="80">
        <f>MATCH(C4251,大汇总!$A$2:$A$6000,0)</f>
        <v>4320</v>
      </c>
      <c r="P4251">
        <f t="shared" ca="1" si="200"/>
        <v>0.75373576612052329</v>
      </c>
    </row>
    <row r="4252" spans="1:16" ht="70.150000000000006" hidden="1" customHeight="1">
      <c r="A4252" s="80" t="s">
        <v>16120</v>
      </c>
      <c r="B4252" s="1">
        <v>894</v>
      </c>
      <c r="C4252" s="2" t="s">
        <v>14767</v>
      </c>
      <c r="D4252" s="1" t="s">
        <v>14768</v>
      </c>
      <c r="E4252" s="9" t="str">
        <f t="shared" si="198"/>
        <v/>
      </c>
      <c r="G4252" s="9"/>
      <c r="H4252" s="9">
        <v>2</v>
      </c>
      <c r="I4252" s="17" t="str">
        <f t="shared" si="199"/>
        <v>√</v>
      </c>
      <c r="J4252" s="2" t="s">
        <v>14769</v>
      </c>
      <c r="K4252" s="2" t="s">
        <v>14768</v>
      </c>
      <c r="L4252" s="2" t="s">
        <v>14770</v>
      </c>
      <c r="M4252" s="17">
        <v>2</v>
      </c>
      <c r="N4252" s="25"/>
      <c r="O4252" s="80">
        <f>MATCH(C4252,大汇总!$A$2:$A$6000,0)</f>
        <v>3234</v>
      </c>
      <c r="P4252">
        <f t="shared" ca="1" si="200"/>
        <v>0.43531843887087784</v>
      </c>
    </row>
    <row r="4253" spans="1:16" ht="70.150000000000006" hidden="1" customHeight="1">
      <c r="A4253" s="80" t="s">
        <v>16116</v>
      </c>
      <c r="B4253" s="1">
        <v>895</v>
      </c>
      <c r="C4253" s="2" t="s">
        <v>11026</v>
      </c>
      <c r="D4253" s="1" t="s">
        <v>8703</v>
      </c>
      <c r="E4253" s="1" t="str">
        <f t="shared" si="198"/>
        <v>1028KG</v>
      </c>
      <c r="G4253" s="9" t="s">
        <v>17860</v>
      </c>
      <c r="H4253" s="9">
        <v>2</v>
      </c>
      <c r="I4253" s="17" t="str">
        <f t="shared" si="199"/>
        <v>×</v>
      </c>
      <c r="J4253" s="2" t="s">
        <v>8703</v>
      </c>
      <c r="K4253" s="2" t="s">
        <v>8704</v>
      </c>
      <c r="L4253" s="2" t="s">
        <v>8705</v>
      </c>
      <c r="M4253" s="17">
        <v>1</v>
      </c>
      <c r="N4253" s="38"/>
      <c r="O4253" s="80">
        <f>MATCH(C4253,大汇总!$A$2:$A$6000,0)</f>
        <v>4318</v>
      </c>
      <c r="P4253">
        <f t="shared" ca="1" si="200"/>
        <v>0.48248889556034114</v>
      </c>
    </row>
    <row r="4254" spans="1:16" ht="70.150000000000006" hidden="1" customHeight="1">
      <c r="A4254" s="80" t="s">
        <v>16120</v>
      </c>
      <c r="B4254" s="1">
        <v>895</v>
      </c>
      <c r="C4254" s="2" t="s">
        <v>14771</v>
      </c>
      <c r="D4254" s="1" t="s">
        <v>14772</v>
      </c>
      <c r="E4254" s="9" t="str">
        <f t="shared" si="198"/>
        <v/>
      </c>
      <c r="G4254" s="9"/>
      <c r="H4254" s="9">
        <v>1</v>
      </c>
      <c r="I4254" s="17" t="str">
        <f t="shared" si="199"/>
        <v>√</v>
      </c>
      <c r="J4254" s="2" t="s">
        <v>14772</v>
      </c>
      <c r="K4254" s="2" t="s">
        <v>14773</v>
      </c>
      <c r="L4254" s="2" t="s">
        <v>14774</v>
      </c>
      <c r="M4254" s="17">
        <v>1</v>
      </c>
      <c r="N4254" s="25"/>
      <c r="O4254" s="80">
        <f>MATCH(C4254,大汇总!$A$2:$A$6000,0)</f>
        <v>3998</v>
      </c>
      <c r="P4254">
        <f t="shared" ca="1" si="200"/>
        <v>0.51677145524789758</v>
      </c>
    </row>
    <row r="4255" spans="1:16" ht="70.150000000000006" hidden="1" customHeight="1">
      <c r="A4255" s="80" t="s">
        <v>16116</v>
      </c>
      <c r="B4255" s="1">
        <v>896</v>
      </c>
      <c r="C4255" s="2" t="s">
        <v>11027</v>
      </c>
      <c r="D4255" s="1" t="s">
        <v>8706</v>
      </c>
      <c r="E4255" s="1" t="str">
        <f t="shared" si="198"/>
        <v/>
      </c>
      <c r="G4255" s="9" t="s">
        <v>17860</v>
      </c>
      <c r="H4255" s="9"/>
      <c r="I4255" s="17" t="str">
        <f t="shared" si="199"/>
        <v/>
      </c>
      <c r="J4255" s="2" t="s">
        <v>8707</v>
      </c>
      <c r="K4255" s="2" t="s">
        <v>8706</v>
      </c>
      <c r="L4255" s="2" t="s">
        <v>8708</v>
      </c>
      <c r="M4255" s="17">
        <v>2</v>
      </c>
      <c r="N4255" s="38"/>
      <c r="O4255" s="80">
        <f>MATCH(C4255,大汇总!$A$2:$A$6000,0)</f>
        <v>4319</v>
      </c>
      <c r="P4255">
        <f t="shared" ca="1" si="200"/>
        <v>0.89277754709642376</v>
      </c>
    </row>
    <row r="4256" spans="1:16" ht="70.150000000000006" hidden="1" customHeight="1">
      <c r="A4256" s="80" t="s">
        <v>16120</v>
      </c>
      <c r="B4256" s="1">
        <v>896</v>
      </c>
      <c r="C4256" s="2" t="s">
        <v>14775</v>
      </c>
      <c r="D4256" s="1" t="s">
        <v>14776</v>
      </c>
      <c r="E4256" s="9" t="str">
        <f t="shared" si="198"/>
        <v/>
      </c>
      <c r="G4256" s="9"/>
      <c r="H4256" s="9">
        <v>3</v>
      </c>
      <c r="I4256" s="17" t="str">
        <f t="shared" si="199"/>
        <v>√</v>
      </c>
      <c r="J4256" s="2" t="s">
        <v>14778</v>
      </c>
      <c r="K4256" s="2" t="s">
        <v>14777</v>
      </c>
      <c r="L4256" s="2" t="s">
        <v>14776</v>
      </c>
      <c r="M4256" s="17">
        <v>3</v>
      </c>
      <c r="N4256" s="25"/>
      <c r="O4256" s="80">
        <f>MATCH(C4256,大汇总!$A$2:$A$6000,0)</f>
        <v>5246</v>
      </c>
      <c r="P4256">
        <f t="shared" ca="1" si="200"/>
        <v>0.35187974950329715</v>
      </c>
    </row>
    <row r="4257" spans="1:16" ht="70.150000000000006" hidden="1" customHeight="1">
      <c r="A4257" s="80" t="s">
        <v>16116</v>
      </c>
      <c r="B4257" s="1">
        <v>897</v>
      </c>
      <c r="C4257" s="2" t="s">
        <v>11028</v>
      </c>
      <c r="D4257" s="1" t="s">
        <v>8710</v>
      </c>
      <c r="E4257" s="1" t="str">
        <f t="shared" si="198"/>
        <v/>
      </c>
      <c r="F4257" s="138" t="s">
        <v>17974</v>
      </c>
      <c r="G4257" s="9" t="s">
        <v>17860</v>
      </c>
      <c r="H4257" s="9">
        <v>2</v>
      </c>
      <c r="I4257" s="17" t="str">
        <f t="shared" si="199"/>
        <v>√</v>
      </c>
      <c r="J4257" s="2" t="s">
        <v>8709</v>
      </c>
      <c r="K4257" s="2" t="s">
        <v>8710</v>
      </c>
      <c r="L4257" s="2" t="s">
        <v>8711</v>
      </c>
      <c r="M4257" s="17">
        <v>2</v>
      </c>
      <c r="N4257" s="38"/>
      <c r="O4257" s="80">
        <f>MATCH(C4257,大汇总!$A$2:$A$6000,0)</f>
        <v>4418</v>
      </c>
      <c r="P4257">
        <f t="shared" ca="1" si="200"/>
        <v>0.59993531995856542</v>
      </c>
    </row>
    <row r="4258" spans="1:16" ht="70.150000000000006" hidden="1" customHeight="1">
      <c r="A4258" s="80" t="s">
        <v>16120</v>
      </c>
      <c r="B4258" s="1">
        <v>897</v>
      </c>
      <c r="C4258" s="2" t="s">
        <v>14779</v>
      </c>
      <c r="D4258" s="1" t="s">
        <v>14780</v>
      </c>
      <c r="E4258" s="9" t="str">
        <f t="shared" si="198"/>
        <v/>
      </c>
      <c r="G4258" s="9" t="s">
        <v>4708</v>
      </c>
      <c r="H4258" s="9">
        <v>1</v>
      </c>
      <c r="I4258" s="17" t="str">
        <f t="shared" si="199"/>
        <v>√</v>
      </c>
      <c r="J4258" s="2" t="s">
        <v>14780</v>
      </c>
      <c r="K4258" s="2" t="s">
        <v>14781</v>
      </c>
      <c r="L4258" s="2" t="s">
        <v>14782</v>
      </c>
      <c r="M4258" s="17">
        <v>1</v>
      </c>
      <c r="N4258" s="25"/>
      <c r="O4258" s="80">
        <f>MATCH(C4258,大汇总!$A$2:$A$6000,0)</f>
        <v>2066</v>
      </c>
      <c r="P4258">
        <f t="shared" ca="1" si="200"/>
        <v>0.88833344660571956</v>
      </c>
    </row>
    <row r="4259" spans="1:16" ht="70.150000000000006" hidden="1" customHeight="1">
      <c r="A4259" s="80" t="s">
        <v>16116</v>
      </c>
      <c r="B4259" s="1">
        <v>898</v>
      </c>
      <c r="C4259" s="2" t="s">
        <v>11029</v>
      </c>
      <c r="D4259" s="1" t="s">
        <v>8713</v>
      </c>
      <c r="E4259" s="1" t="str">
        <f t="shared" si="198"/>
        <v/>
      </c>
      <c r="F4259" s="138" t="s">
        <v>17974</v>
      </c>
      <c r="G4259" s="9" t="s">
        <v>17860</v>
      </c>
      <c r="H4259" s="9">
        <v>2</v>
      </c>
      <c r="I4259" s="17" t="str">
        <f t="shared" si="199"/>
        <v>√</v>
      </c>
      <c r="J4259" s="2" t="s">
        <v>8712</v>
      </c>
      <c r="K4259" s="2" t="s">
        <v>8713</v>
      </c>
      <c r="L4259" s="2" t="s">
        <v>8714</v>
      </c>
      <c r="M4259" s="17">
        <v>2</v>
      </c>
      <c r="N4259" s="38"/>
      <c r="O4259" s="80">
        <f>MATCH(C4259,大汇总!$A$2:$A$6000,0)</f>
        <v>161</v>
      </c>
      <c r="P4259">
        <f t="shared" ca="1" si="200"/>
        <v>0.76733558506604671</v>
      </c>
    </row>
    <row r="4260" spans="1:16" ht="70.150000000000006" hidden="1" customHeight="1">
      <c r="A4260" s="80" t="s">
        <v>16120</v>
      </c>
      <c r="B4260" s="1">
        <v>898</v>
      </c>
      <c r="C4260" s="2" t="s">
        <v>14783</v>
      </c>
      <c r="D4260" s="1" t="s">
        <v>14784</v>
      </c>
      <c r="E4260" s="9" t="str">
        <f t="shared" si="198"/>
        <v/>
      </c>
      <c r="G4260" s="9"/>
      <c r="H4260" s="9">
        <v>3</v>
      </c>
      <c r="I4260" s="17" t="str">
        <f t="shared" si="199"/>
        <v>√</v>
      </c>
      <c r="J4260" s="2" t="s">
        <v>5151</v>
      </c>
      <c r="K4260" s="2" t="s">
        <v>14785</v>
      </c>
      <c r="L4260" s="2" t="s">
        <v>14784</v>
      </c>
      <c r="M4260" s="17">
        <v>3</v>
      </c>
      <c r="N4260" s="25"/>
      <c r="O4260" s="80">
        <f>MATCH(C4260,大汇总!$A$2:$A$6000,0)</f>
        <v>4154</v>
      </c>
      <c r="P4260">
        <f t="shared" ca="1" si="200"/>
        <v>0.64285314160954166</v>
      </c>
    </row>
    <row r="4261" spans="1:16" ht="70.150000000000006" hidden="1" customHeight="1">
      <c r="A4261" s="80" t="s">
        <v>16116</v>
      </c>
      <c r="B4261" s="1">
        <v>899</v>
      </c>
      <c r="C4261" s="2" t="s">
        <v>11030</v>
      </c>
      <c r="D4261" s="1" t="s">
        <v>8715</v>
      </c>
      <c r="E4261" s="1" t="str">
        <f t="shared" si="198"/>
        <v/>
      </c>
      <c r="F4261" s="138" t="s">
        <v>17974</v>
      </c>
      <c r="G4261" s="9" t="s">
        <v>17860</v>
      </c>
      <c r="H4261" s="9">
        <v>1</v>
      </c>
      <c r="I4261" s="17" t="str">
        <f t="shared" si="199"/>
        <v>√</v>
      </c>
      <c r="J4261" s="2" t="s">
        <v>8715</v>
      </c>
      <c r="K4261" s="2" t="s">
        <v>8716</v>
      </c>
      <c r="L4261" s="2" t="s">
        <v>8717</v>
      </c>
      <c r="M4261" s="17">
        <v>1</v>
      </c>
      <c r="N4261" s="38"/>
      <c r="O4261" s="80">
        <f>MATCH(C4261,大汇总!$A$2:$A$6000,0)</f>
        <v>4452</v>
      </c>
      <c r="P4261">
        <f t="shared" ca="1" si="200"/>
        <v>0.9438619036654331</v>
      </c>
    </row>
    <row r="4262" spans="1:16" ht="70.150000000000006" hidden="1" customHeight="1">
      <c r="A4262" s="80" t="s">
        <v>16120</v>
      </c>
      <c r="B4262" s="1">
        <v>899</v>
      </c>
      <c r="C4262" s="2" t="s">
        <v>14786</v>
      </c>
      <c r="D4262" s="1" t="s">
        <v>14787</v>
      </c>
      <c r="E4262" s="9" t="str">
        <f t="shared" si="198"/>
        <v/>
      </c>
      <c r="G4262" s="9"/>
      <c r="H4262" s="9">
        <v>2</v>
      </c>
      <c r="I4262" s="17" t="str">
        <f t="shared" si="199"/>
        <v>√</v>
      </c>
      <c r="J4262" s="2" t="s">
        <v>14788</v>
      </c>
      <c r="K4262" s="2" t="s">
        <v>14787</v>
      </c>
      <c r="L4262" s="2" t="s">
        <v>14789</v>
      </c>
      <c r="M4262" s="17">
        <v>2</v>
      </c>
      <c r="N4262" s="25"/>
      <c r="O4262" s="80">
        <f>MATCH(C4262,大汇总!$A$2:$A$6000,0)</f>
        <v>4679</v>
      </c>
      <c r="P4262">
        <f t="shared" ca="1" si="200"/>
        <v>0.58412193954383862</v>
      </c>
    </row>
    <row r="4263" spans="1:16" ht="70.150000000000006" hidden="1" customHeight="1">
      <c r="A4263" s="80" t="s">
        <v>16116</v>
      </c>
      <c r="B4263" s="1">
        <v>900</v>
      </c>
      <c r="C4263" s="2" t="s">
        <v>11031</v>
      </c>
      <c r="D4263" s="1" t="s">
        <v>8718</v>
      </c>
      <c r="E4263" s="1" t="str">
        <f t="shared" si="198"/>
        <v/>
      </c>
      <c r="F4263" s="138" t="s">
        <v>17974</v>
      </c>
      <c r="G4263" s="9" t="s">
        <v>17860</v>
      </c>
      <c r="H4263" s="9">
        <v>1</v>
      </c>
      <c r="I4263" s="17" t="str">
        <f t="shared" si="199"/>
        <v>√</v>
      </c>
      <c r="J4263" s="2" t="s">
        <v>8718</v>
      </c>
      <c r="K4263" s="2" t="s">
        <v>8719</v>
      </c>
      <c r="L4263" s="2" t="s">
        <v>8720</v>
      </c>
      <c r="M4263" s="17">
        <v>1</v>
      </c>
      <c r="N4263" s="38"/>
      <c r="O4263" s="80">
        <f>MATCH(C4263,大汇总!$A$2:$A$6000,0)</f>
        <v>4451</v>
      </c>
      <c r="P4263">
        <f t="shared" ca="1" si="200"/>
        <v>0.60403762383523707</v>
      </c>
    </row>
    <row r="4264" spans="1:16" ht="70.150000000000006" hidden="1" customHeight="1">
      <c r="A4264" s="80" t="s">
        <v>16120</v>
      </c>
      <c r="B4264" s="1">
        <v>900</v>
      </c>
      <c r="C4264" s="2" t="s">
        <v>14790</v>
      </c>
      <c r="D4264" s="1" t="s">
        <v>14791</v>
      </c>
      <c r="E4264" s="9" t="str">
        <f t="shared" si="198"/>
        <v/>
      </c>
      <c r="G4264" s="9"/>
      <c r="H4264" s="9">
        <v>1</v>
      </c>
      <c r="I4264" s="17" t="str">
        <f t="shared" si="199"/>
        <v>√</v>
      </c>
      <c r="J4264" s="2" t="s">
        <v>14791</v>
      </c>
      <c r="K4264" s="2" t="s">
        <v>14535</v>
      </c>
      <c r="L4264" s="2" t="s">
        <v>12644</v>
      </c>
      <c r="M4264" s="17">
        <v>1</v>
      </c>
      <c r="N4264" s="25"/>
      <c r="O4264" s="80" t="e">
        <f>MATCH(C4264,大汇总!$A$2:$A$6000,0)</f>
        <v>#N/A</v>
      </c>
      <c r="P4264">
        <f t="shared" ca="1" si="200"/>
        <v>0.78564949103636328</v>
      </c>
    </row>
    <row r="4265" spans="1:16" ht="70.150000000000006" hidden="1" customHeight="1">
      <c r="A4265" s="80" t="s">
        <v>16116</v>
      </c>
      <c r="B4265" s="1">
        <v>901</v>
      </c>
      <c r="C4265" s="2" t="s">
        <v>11032</v>
      </c>
      <c r="D4265" s="1" t="s">
        <v>8723</v>
      </c>
      <c r="E4265" s="1" t="str">
        <f t="shared" si="198"/>
        <v/>
      </c>
      <c r="F4265" s="138" t="s">
        <v>17974</v>
      </c>
      <c r="G4265" s="9" t="s">
        <v>17860</v>
      </c>
      <c r="H4265" s="9">
        <v>3</v>
      </c>
      <c r="I4265" s="17" t="str">
        <f t="shared" si="199"/>
        <v>√</v>
      </c>
      <c r="J4265" s="2" t="s">
        <v>8721</v>
      </c>
      <c r="K4265" s="2" t="s">
        <v>8722</v>
      </c>
      <c r="L4265" s="2" t="s">
        <v>8723</v>
      </c>
      <c r="M4265" s="17">
        <v>3</v>
      </c>
      <c r="N4265" s="38"/>
      <c r="O4265" s="80">
        <f>MATCH(C4265,大汇总!$A$2:$A$6000,0)</f>
        <v>4450</v>
      </c>
      <c r="P4265">
        <f t="shared" ca="1" si="200"/>
        <v>0.71547882665892759</v>
      </c>
    </row>
    <row r="4266" spans="1:16" ht="70.150000000000006" hidden="1" customHeight="1">
      <c r="A4266" s="80" t="s">
        <v>16120</v>
      </c>
      <c r="B4266" s="1">
        <v>901</v>
      </c>
      <c r="C4266" s="2" t="s">
        <v>14792</v>
      </c>
      <c r="D4266" s="1" t="s">
        <v>14793</v>
      </c>
      <c r="E4266" s="9" t="str">
        <f t="shared" si="198"/>
        <v/>
      </c>
      <c r="G4266" s="9"/>
      <c r="H4266" s="9">
        <v>2</v>
      </c>
      <c r="I4266" s="17" t="str">
        <f t="shared" si="199"/>
        <v>√</v>
      </c>
      <c r="J4266" s="2" t="s">
        <v>14794</v>
      </c>
      <c r="K4266" s="2" t="s">
        <v>14793</v>
      </c>
      <c r="L4266" s="2" t="s">
        <v>14795</v>
      </c>
      <c r="M4266" s="17">
        <v>2</v>
      </c>
      <c r="N4266" s="25"/>
      <c r="O4266" s="80">
        <f>MATCH(C4266,大汇总!$A$2:$A$6000,0)</f>
        <v>2927</v>
      </c>
      <c r="P4266">
        <f t="shared" ca="1" si="200"/>
        <v>6.3616720414938044E-2</v>
      </c>
    </row>
    <row r="4267" spans="1:16" ht="70.150000000000006" hidden="1" customHeight="1">
      <c r="A4267" s="80" t="s">
        <v>16116</v>
      </c>
      <c r="B4267" s="1">
        <v>902</v>
      </c>
      <c r="C4267" s="2" t="s">
        <v>11033</v>
      </c>
      <c r="D4267" s="1" t="s">
        <v>8726</v>
      </c>
      <c r="E4267" s="1" t="str">
        <f t="shared" si="198"/>
        <v/>
      </c>
      <c r="F4267" s="138" t="s">
        <v>17974</v>
      </c>
      <c r="G4267" s="9" t="s">
        <v>17860</v>
      </c>
      <c r="H4267" s="9">
        <v>3</v>
      </c>
      <c r="I4267" s="17" t="str">
        <f t="shared" si="199"/>
        <v>√</v>
      </c>
      <c r="J4267" s="2" t="s">
        <v>8724</v>
      </c>
      <c r="K4267" s="2" t="s">
        <v>8725</v>
      </c>
      <c r="L4267" s="2" t="s">
        <v>8726</v>
      </c>
      <c r="M4267" s="17">
        <v>3</v>
      </c>
      <c r="N4267" s="38"/>
      <c r="O4267" s="80">
        <f>MATCH(C4267,大汇总!$A$2:$A$6000,0)</f>
        <v>162</v>
      </c>
      <c r="P4267">
        <f t="shared" ca="1" si="200"/>
        <v>0.55822418758996606</v>
      </c>
    </row>
    <row r="4268" spans="1:16" ht="70.150000000000006" hidden="1" customHeight="1">
      <c r="A4268" s="80" t="s">
        <v>16120</v>
      </c>
      <c r="B4268" s="27">
        <v>902</v>
      </c>
      <c r="C4268" s="28" t="s">
        <v>14796</v>
      </c>
      <c r="D4268" s="27" t="s">
        <v>12659</v>
      </c>
      <c r="E4268" s="29" t="str">
        <f t="shared" si="198"/>
        <v/>
      </c>
      <c r="G4268" s="29"/>
      <c r="H4268" s="29">
        <v>1</v>
      </c>
      <c r="I4268" s="30" t="str">
        <f t="shared" si="199"/>
        <v>√</v>
      </c>
      <c r="J4268" s="28" t="s">
        <v>12659</v>
      </c>
      <c r="K4268" s="28" t="s">
        <v>14673</v>
      </c>
      <c r="L4268" s="28" t="s">
        <v>12655</v>
      </c>
      <c r="M4268" s="17">
        <v>1</v>
      </c>
      <c r="N4268" s="25"/>
      <c r="O4268" s="80" t="e">
        <f>MATCH(C4268,大汇总!$A$2:$A$6000,0)</f>
        <v>#N/A</v>
      </c>
      <c r="P4268">
        <f t="shared" ca="1" si="200"/>
        <v>0.58343765195776442</v>
      </c>
    </row>
    <row r="4269" spans="1:16" ht="70.150000000000006" hidden="1" customHeight="1">
      <c r="A4269" s="80" t="s">
        <v>16116</v>
      </c>
      <c r="B4269" s="1">
        <v>903</v>
      </c>
      <c r="C4269" s="2" t="s">
        <v>11034</v>
      </c>
      <c r="D4269" s="1" t="s">
        <v>8729</v>
      </c>
      <c r="E4269" s="1" t="str">
        <f t="shared" si="198"/>
        <v/>
      </c>
      <c r="F4269" s="138" t="s">
        <v>17974</v>
      </c>
      <c r="G4269" s="9" t="s">
        <v>17860</v>
      </c>
      <c r="H4269" s="9">
        <v>3</v>
      </c>
      <c r="I4269" s="17" t="str">
        <f t="shared" si="199"/>
        <v>√</v>
      </c>
      <c r="J4269" s="2" t="s">
        <v>8727</v>
      </c>
      <c r="K4269" s="2" t="s">
        <v>8728</v>
      </c>
      <c r="L4269" s="2" t="s">
        <v>8729</v>
      </c>
      <c r="M4269" s="17">
        <v>3</v>
      </c>
      <c r="N4269" s="38"/>
      <c r="O4269" s="80">
        <f>MATCH(C4269,大汇总!$A$2:$A$6000,0)</f>
        <v>4420</v>
      </c>
      <c r="P4269">
        <f t="shared" ca="1" si="200"/>
        <v>0.47338528929405554</v>
      </c>
    </row>
    <row r="4270" spans="1:16" ht="70.150000000000006" hidden="1" customHeight="1">
      <c r="A4270" s="80" t="s">
        <v>16120</v>
      </c>
      <c r="B4270" s="1">
        <v>903</v>
      </c>
      <c r="C4270" s="2" t="s">
        <v>14797</v>
      </c>
      <c r="D4270" s="1" t="s">
        <v>14798</v>
      </c>
      <c r="E4270" s="9" t="str">
        <f t="shared" si="198"/>
        <v/>
      </c>
      <c r="G4270" s="9"/>
      <c r="H4270" s="9">
        <v>1</v>
      </c>
      <c r="I4270" s="17" t="str">
        <f t="shared" si="199"/>
        <v>√</v>
      </c>
      <c r="J4270" s="2" t="s">
        <v>14798</v>
      </c>
      <c r="K4270" s="2" t="s">
        <v>14799</v>
      </c>
      <c r="L4270" s="2" t="s">
        <v>14800</v>
      </c>
      <c r="M4270" s="17">
        <v>1</v>
      </c>
      <c r="N4270" s="25"/>
      <c r="O4270" s="80">
        <f>MATCH(C4270,大汇总!$A$2:$A$6000,0)</f>
        <v>3996</v>
      </c>
      <c r="P4270">
        <f t="shared" ca="1" si="200"/>
        <v>0.13574683890670713</v>
      </c>
    </row>
    <row r="4271" spans="1:16" ht="70.150000000000006" hidden="1" customHeight="1">
      <c r="A4271" s="80" t="s">
        <v>16116</v>
      </c>
      <c r="B4271" s="1">
        <v>904</v>
      </c>
      <c r="C4271" s="2" t="s">
        <v>11035</v>
      </c>
      <c r="D4271" s="1" t="s">
        <v>8729</v>
      </c>
      <c r="E4271" s="1" t="str">
        <f t="shared" si="198"/>
        <v/>
      </c>
      <c r="F4271" s="138" t="s">
        <v>17974</v>
      </c>
      <c r="G4271" s="9" t="s">
        <v>17860</v>
      </c>
      <c r="H4271" s="9">
        <v>2</v>
      </c>
      <c r="I4271" s="17" t="str">
        <f t="shared" si="199"/>
        <v>√</v>
      </c>
      <c r="J4271" s="2" t="s">
        <v>8730</v>
      </c>
      <c r="K4271" s="2" t="s">
        <v>8729</v>
      </c>
      <c r="L4271" s="2" t="s">
        <v>8731</v>
      </c>
      <c r="M4271" s="17">
        <v>2</v>
      </c>
      <c r="N4271" s="38"/>
      <c r="O4271" s="80">
        <f>MATCH(C4271,大汇总!$A$2:$A$6000,0)</f>
        <v>164</v>
      </c>
      <c r="P4271">
        <f t="shared" ca="1" si="200"/>
        <v>0.92410602779651974</v>
      </c>
    </row>
    <row r="4272" spans="1:16" ht="70.150000000000006" hidden="1" customHeight="1">
      <c r="A4272" s="80" t="s">
        <v>16120</v>
      </c>
      <c r="B4272" s="1">
        <v>904</v>
      </c>
      <c r="C4272" s="2" t="s">
        <v>14801</v>
      </c>
      <c r="D4272" s="1" t="s">
        <v>12407</v>
      </c>
      <c r="E4272" s="9" t="str">
        <f t="shared" si="198"/>
        <v/>
      </c>
      <c r="G4272" s="9"/>
      <c r="H4272" s="9">
        <v>3</v>
      </c>
      <c r="I4272" s="17" t="str">
        <f t="shared" si="199"/>
        <v>√</v>
      </c>
      <c r="J4272" s="2" t="s">
        <v>1174</v>
      </c>
      <c r="K4272" s="2" t="s">
        <v>1173</v>
      </c>
      <c r="L4272" s="2" t="s">
        <v>12407</v>
      </c>
      <c r="M4272" s="17">
        <v>3</v>
      </c>
      <c r="N4272" s="25"/>
      <c r="O4272" s="80">
        <f>MATCH(C4272,大汇总!$A$2:$A$6000,0)</f>
        <v>2028</v>
      </c>
      <c r="P4272">
        <f t="shared" ca="1" si="200"/>
        <v>0.97683665749297677</v>
      </c>
    </row>
    <row r="4273" spans="1:16" ht="70.150000000000006" hidden="1" customHeight="1">
      <c r="A4273" s="80" t="s">
        <v>16116</v>
      </c>
      <c r="B4273" s="1">
        <v>905</v>
      </c>
      <c r="C4273" s="2" t="s">
        <v>11036</v>
      </c>
      <c r="D4273" s="1" t="s">
        <v>8732</v>
      </c>
      <c r="E4273" s="1" t="str">
        <f t="shared" si="198"/>
        <v/>
      </c>
      <c r="F4273" s="138" t="s">
        <v>17974</v>
      </c>
      <c r="G4273" s="9" t="s">
        <v>17860</v>
      </c>
      <c r="H4273" s="9">
        <v>1</v>
      </c>
      <c r="I4273" s="17" t="str">
        <f t="shared" si="199"/>
        <v>√</v>
      </c>
      <c r="J4273" s="2" t="s">
        <v>8732</v>
      </c>
      <c r="K4273" s="2" t="s">
        <v>8725</v>
      </c>
      <c r="L4273" s="2" t="s">
        <v>8733</v>
      </c>
      <c r="M4273" s="17">
        <v>1</v>
      </c>
      <c r="N4273" s="38"/>
      <c r="O4273" s="80">
        <f>MATCH(C4273,大汇总!$A$2:$A$6000,0)</f>
        <v>4419</v>
      </c>
      <c r="P4273">
        <f t="shared" ca="1" si="200"/>
        <v>0.76704196970249572</v>
      </c>
    </row>
    <row r="4274" spans="1:16" ht="70.150000000000006" hidden="1" customHeight="1">
      <c r="A4274" s="109" t="s">
        <v>16120</v>
      </c>
      <c r="B4274" s="110">
        <v>905</v>
      </c>
      <c r="C4274" s="115" t="s">
        <v>14802</v>
      </c>
      <c r="D4274" s="110" t="s">
        <v>36</v>
      </c>
      <c r="E4274" s="116" t="str">
        <f t="shared" si="198"/>
        <v/>
      </c>
      <c r="F4274" s="80" t="s">
        <v>17952</v>
      </c>
      <c r="G4274" s="116" t="s">
        <v>4708</v>
      </c>
      <c r="H4274" s="116">
        <v>3</v>
      </c>
      <c r="I4274" s="114" t="str">
        <f t="shared" si="199"/>
        <v>√</v>
      </c>
      <c r="J4274" s="115" t="s">
        <v>14804</v>
      </c>
      <c r="K4274" s="115" t="s">
        <v>14803</v>
      </c>
      <c r="L4274" s="115" t="s">
        <v>36</v>
      </c>
      <c r="M4274" s="17">
        <v>3</v>
      </c>
      <c r="N4274" s="25"/>
      <c r="O4274" s="80">
        <f>MATCH(C4274,大汇总!$A$2:$A$6000,0)</f>
        <v>1876</v>
      </c>
      <c r="P4274">
        <f t="shared" ca="1" si="200"/>
        <v>0.89888304054209955</v>
      </c>
    </row>
    <row r="4275" spans="1:16" ht="70.150000000000006" hidden="1" customHeight="1">
      <c r="A4275" s="80" t="s">
        <v>16116</v>
      </c>
      <c r="B4275" s="1">
        <v>906</v>
      </c>
      <c r="C4275" s="2" t="s">
        <v>11037</v>
      </c>
      <c r="D4275" s="1" t="s">
        <v>8736</v>
      </c>
      <c r="E4275" s="1" t="str">
        <f t="shared" si="198"/>
        <v/>
      </c>
      <c r="F4275" s="138" t="s">
        <v>17973</v>
      </c>
      <c r="G4275" s="9" t="s">
        <v>17860</v>
      </c>
      <c r="H4275" s="9">
        <v>3</v>
      </c>
      <c r="I4275" s="17" t="str">
        <f t="shared" si="199"/>
        <v>√</v>
      </c>
      <c r="J4275" s="2" t="s">
        <v>8734</v>
      </c>
      <c r="K4275" s="2" t="s">
        <v>8735</v>
      </c>
      <c r="L4275" s="2" t="s">
        <v>8736</v>
      </c>
      <c r="M4275" s="17">
        <v>3</v>
      </c>
      <c r="N4275" s="38"/>
      <c r="O4275" s="80">
        <f>MATCH(C4275,大汇总!$A$2:$A$6000,0)</f>
        <v>4340</v>
      </c>
      <c r="P4275">
        <f t="shared" ca="1" si="200"/>
        <v>0.76551534224269424</v>
      </c>
    </row>
    <row r="4276" spans="1:16" ht="70.150000000000006" hidden="1" customHeight="1">
      <c r="A4276" s="80" t="s">
        <v>16120</v>
      </c>
      <c r="B4276" s="1">
        <v>906</v>
      </c>
      <c r="C4276" s="2" t="s">
        <v>14805</v>
      </c>
      <c r="D4276" s="1" t="s">
        <v>76</v>
      </c>
      <c r="E4276" s="9" t="str">
        <f t="shared" si="198"/>
        <v/>
      </c>
      <c r="G4276" s="9"/>
      <c r="H4276" s="9">
        <v>1</v>
      </c>
      <c r="I4276" s="17" t="str">
        <f t="shared" si="199"/>
        <v>√</v>
      </c>
      <c r="J4276" s="2" t="s">
        <v>76</v>
      </c>
      <c r="K4276" s="2" t="s">
        <v>14806</v>
      </c>
      <c r="L4276" s="2" t="s">
        <v>14807</v>
      </c>
      <c r="M4276" s="17">
        <v>1</v>
      </c>
      <c r="N4276" s="25"/>
      <c r="O4276" s="80">
        <f>MATCH(C4276,大汇总!$A$2:$A$6000,0)</f>
        <v>3037</v>
      </c>
      <c r="P4276">
        <f t="shared" ca="1" si="200"/>
        <v>7.7391446565346467E-2</v>
      </c>
    </row>
    <row r="4277" spans="1:16" ht="70.150000000000006" hidden="1" customHeight="1">
      <c r="A4277" s="80" t="s">
        <v>16116</v>
      </c>
      <c r="B4277" s="1">
        <v>907</v>
      </c>
      <c r="C4277" s="2" t="s">
        <v>11038</v>
      </c>
      <c r="D4277" s="1" t="s">
        <v>8737</v>
      </c>
      <c r="E4277" s="1" t="str">
        <f t="shared" si="198"/>
        <v/>
      </c>
      <c r="F4277" s="138" t="s">
        <v>17973</v>
      </c>
      <c r="G4277" s="9" t="s">
        <v>17860</v>
      </c>
      <c r="H4277" s="9">
        <v>1</v>
      </c>
      <c r="I4277" s="17" t="str">
        <f t="shared" si="199"/>
        <v>√</v>
      </c>
      <c r="J4277" s="2" t="s">
        <v>8737</v>
      </c>
      <c r="K4277" s="2" t="s">
        <v>8738</v>
      </c>
      <c r="L4277" s="2" t="s">
        <v>8739</v>
      </c>
      <c r="M4277" s="17">
        <v>1</v>
      </c>
      <c r="N4277" s="38"/>
      <c r="O4277" s="80">
        <f>MATCH(C4277,大汇总!$A$2:$A$6000,0)</f>
        <v>150</v>
      </c>
      <c r="P4277">
        <f t="shared" ca="1" si="200"/>
        <v>0.41343162954925261</v>
      </c>
    </row>
    <row r="4278" spans="1:16" ht="70.150000000000006" hidden="1" customHeight="1">
      <c r="A4278" s="80" t="s">
        <v>16120</v>
      </c>
      <c r="B4278" s="1">
        <v>907</v>
      </c>
      <c r="C4278" s="2" t="s">
        <v>14808</v>
      </c>
      <c r="D4278" s="1" t="s">
        <v>14809</v>
      </c>
      <c r="E4278" s="9" t="str">
        <f t="shared" si="198"/>
        <v/>
      </c>
      <c r="G4278" s="9"/>
      <c r="H4278" s="9">
        <v>1</v>
      </c>
      <c r="I4278" s="17" t="str">
        <f t="shared" si="199"/>
        <v>√</v>
      </c>
      <c r="J4278" s="2" t="s">
        <v>14809</v>
      </c>
      <c r="K4278" s="2" t="s">
        <v>14810</v>
      </c>
      <c r="L4278" s="2" t="s">
        <v>14811</v>
      </c>
      <c r="M4278" s="17">
        <v>1</v>
      </c>
      <c r="N4278" s="25"/>
      <c r="O4278" s="80">
        <f>MATCH(C4278,大汇总!$A$2:$A$6000,0)</f>
        <v>36</v>
      </c>
      <c r="P4278">
        <f t="shared" ca="1" si="200"/>
        <v>0.8376686873547261</v>
      </c>
    </row>
    <row r="4279" spans="1:16" ht="70.150000000000006" hidden="1" customHeight="1">
      <c r="A4279" s="80" t="s">
        <v>16116</v>
      </c>
      <c r="B4279" s="1">
        <v>908</v>
      </c>
      <c r="C4279" s="2" t="s">
        <v>11039</v>
      </c>
      <c r="D4279" s="1" t="s">
        <v>8740</v>
      </c>
      <c r="E4279" s="1" t="str">
        <f t="shared" si="198"/>
        <v/>
      </c>
      <c r="F4279" s="138" t="s">
        <v>17973</v>
      </c>
      <c r="G4279" s="9" t="s">
        <v>17860</v>
      </c>
      <c r="H4279" s="9">
        <v>1</v>
      </c>
      <c r="I4279" s="17" t="str">
        <f t="shared" si="199"/>
        <v>√</v>
      </c>
      <c r="J4279" s="2" t="s">
        <v>8740</v>
      </c>
      <c r="K4279" s="2" t="s">
        <v>8741</v>
      </c>
      <c r="L4279" s="2" t="s">
        <v>8742</v>
      </c>
      <c r="M4279" s="17">
        <v>1</v>
      </c>
      <c r="N4279" s="38"/>
      <c r="O4279" s="80">
        <f>MATCH(C4279,大汇总!$A$2:$A$6000,0)</f>
        <v>148</v>
      </c>
      <c r="P4279">
        <f t="shared" ca="1" si="200"/>
        <v>0.28896013321096758</v>
      </c>
    </row>
    <row r="4280" spans="1:16" ht="70.150000000000006" hidden="1" customHeight="1">
      <c r="A4280" s="80" t="s">
        <v>16120</v>
      </c>
      <c r="B4280" s="1">
        <v>908</v>
      </c>
      <c r="C4280" s="2" t="s">
        <v>14812</v>
      </c>
      <c r="D4280" s="1" t="s">
        <v>14813</v>
      </c>
      <c r="E4280" s="9" t="str">
        <f t="shared" si="198"/>
        <v/>
      </c>
      <c r="F4280" s="80" t="s">
        <v>29479</v>
      </c>
      <c r="G4280" s="9"/>
      <c r="H4280" s="9">
        <v>1</v>
      </c>
      <c r="I4280" s="17" t="str">
        <f t="shared" si="199"/>
        <v>√</v>
      </c>
      <c r="J4280" s="2" t="s">
        <v>14813</v>
      </c>
      <c r="K4280" s="2" t="s">
        <v>14814</v>
      </c>
      <c r="L4280" s="2" t="s">
        <v>14815</v>
      </c>
      <c r="M4280" s="17">
        <v>1</v>
      </c>
      <c r="N4280" s="25"/>
      <c r="O4280" s="80">
        <f>MATCH(C4280,大汇总!$A$2:$A$6000,0)</f>
        <v>2718</v>
      </c>
      <c r="P4280">
        <f t="shared" ca="1" si="200"/>
        <v>0.20869455413725002</v>
      </c>
    </row>
    <row r="4281" spans="1:16" ht="70.150000000000006" hidden="1" customHeight="1">
      <c r="A4281" s="80" t="s">
        <v>16116</v>
      </c>
      <c r="B4281" s="1">
        <v>909</v>
      </c>
      <c r="C4281" s="2" t="s">
        <v>8743</v>
      </c>
      <c r="D4281" s="1" t="s">
        <v>8744</v>
      </c>
      <c r="E4281" s="1" t="str">
        <f t="shared" si="198"/>
        <v/>
      </c>
      <c r="F4281" s="138" t="s">
        <v>17973</v>
      </c>
      <c r="G4281" s="9" t="s">
        <v>17860</v>
      </c>
      <c r="H4281" s="9">
        <v>1</v>
      </c>
      <c r="I4281" s="17" t="str">
        <f t="shared" si="199"/>
        <v>√</v>
      </c>
      <c r="J4281" s="2" t="s">
        <v>8744</v>
      </c>
      <c r="K4281" s="2" t="s">
        <v>8745</v>
      </c>
      <c r="L4281" s="2" t="s">
        <v>8746</v>
      </c>
      <c r="M4281" s="17">
        <v>1</v>
      </c>
      <c r="N4281" s="38"/>
      <c r="O4281" s="80">
        <f>MATCH(C4281,大汇总!$A$2:$A$6000,0)</f>
        <v>4342</v>
      </c>
      <c r="P4281">
        <f t="shared" ca="1" si="200"/>
        <v>0.1555398734606821</v>
      </c>
    </row>
    <row r="4282" spans="1:16" ht="70.150000000000006" hidden="1" customHeight="1">
      <c r="A4282" s="80" t="s">
        <v>16120</v>
      </c>
      <c r="B4282" s="34">
        <v>909</v>
      </c>
      <c r="C4282" s="35" t="s">
        <v>14816</v>
      </c>
      <c r="D4282" s="34" t="s">
        <v>14817</v>
      </c>
      <c r="E4282" s="36" t="str">
        <f t="shared" si="198"/>
        <v/>
      </c>
      <c r="G4282" s="36"/>
      <c r="H4282" s="36">
        <v>1</v>
      </c>
      <c r="I4282" s="37" t="str">
        <f t="shared" si="199"/>
        <v>√</v>
      </c>
      <c r="J4282" s="35" t="s">
        <v>14817</v>
      </c>
      <c r="K4282" s="35" t="s">
        <v>14818</v>
      </c>
      <c r="L4282" s="35" t="s">
        <v>14819</v>
      </c>
      <c r="M4282" s="17">
        <v>1</v>
      </c>
      <c r="N4282" s="25"/>
      <c r="O4282" s="80">
        <f>MATCH(C4282,大汇总!$A$2:$A$6000,0)</f>
        <v>3614</v>
      </c>
      <c r="P4282">
        <f t="shared" ca="1" si="200"/>
        <v>0.65301775000445927</v>
      </c>
    </row>
    <row r="4283" spans="1:16" ht="70.150000000000006" hidden="1" customHeight="1">
      <c r="A4283" s="80" t="s">
        <v>16116</v>
      </c>
      <c r="B4283" s="1">
        <v>910</v>
      </c>
      <c r="C4283" s="2" t="s">
        <v>8747</v>
      </c>
      <c r="D4283" s="1" t="s">
        <v>8748</v>
      </c>
      <c r="E4283" s="1" t="str">
        <f t="shared" si="198"/>
        <v/>
      </c>
      <c r="G4283" s="1"/>
      <c r="H4283" s="9"/>
      <c r="I4283" s="17" t="str">
        <f t="shared" si="199"/>
        <v/>
      </c>
      <c r="J4283" s="2" t="s">
        <v>8750</v>
      </c>
      <c r="K4283" s="2" t="s">
        <v>8749</v>
      </c>
      <c r="L4283" s="2" t="s">
        <v>8748</v>
      </c>
      <c r="M4283" s="17">
        <v>3</v>
      </c>
      <c r="N4283" s="38"/>
      <c r="O4283" s="80">
        <f>MATCH(C4283,大汇总!$A$2:$A$6000,0)</f>
        <v>4559</v>
      </c>
      <c r="P4283">
        <f t="shared" ca="1" si="200"/>
        <v>0.77453110977613648</v>
      </c>
    </row>
    <row r="4284" spans="1:16" ht="70.150000000000006" hidden="1" customHeight="1">
      <c r="A4284" s="80" t="s">
        <v>16120</v>
      </c>
      <c r="B4284" s="50">
        <v>910</v>
      </c>
      <c r="C4284" s="51" t="s">
        <v>15206</v>
      </c>
      <c r="D4284" s="50" t="s">
        <v>14820</v>
      </c>
      <c r="E4284" s="52" t="str">
        <f t="shared" si="198"/>
        <v/>
      </c>
      <c r="G4284" s="52"/>
      <c r="H4284" s="52"/>
      <c r="I4284" s="53" t="str">
        <f t="shared" si="199"/>
        <v/>
      </c>
      <c r="J4284" s="51" t="s">
        <v>11743</v>
      </c>
      <c r="K4284" s="51" t="s">
        <v>14820</v>
      </c>
      <c r="L4284" s="51" t="s">
        <v>14821</v>
      </c>
      <c r="M4284" s="17">
        <v>2</v>
      </c>
      <c r="N4284" s="25"/>
      <c r="O4284" s="80">
        <f>MATCH(C4284,大汇总!$A$2:$A$6000,0)</f>
        <v>4237</v>
      </c>
      <c r="P4284">
        <f t="shared" ca="1" si="200"/>
        <v>0.59780121076753745</v>
      </c>
    </row>
    <row r="4285" spans="1:16" ht="70.150000000000006" hidden="1" customHeight="1">
      <c r="A4285" s="80" t="s">
        <v>16116</v>
      </c>
      <c r="B4285" s="1">
        <v>911</v>
      </c>
      <c r="C4285" s="2" t="s">
        <v>8751</v>
      </c>
      <c r="D4285" s="1" t="s">
        <v>8752</v>
      </c>
      <c r="E4285" s="1" t="str">
        <f t="shared" si="198"/>
        <v/>
      </c>
      <c r="G4285" s="1"/>
      <c r="H4285" s="9">
        <v>1</v>
      </c>
      <c r="I4285" s="17" t="str">
        <f t="shared" si="199"/>
        <v>√</v>
      </c>
      <c r="J4285" s="2" t="s">
        <v>8752</v>
      </c>
      <c r="K4285" s="2" t="s">
        <v>8753</v>
      </c>
      <c r="L4285" s="2" t="s">
        <v>8754</v>
      </c>
      <c r="M4285" s="17">
        <v>1</v>
      </c>
      <c r="N4285" s="38"/>
      <c r="O4285" s="80">
        <f>MATCH(C4285,大汇总!$A$2:$A$6000,0)</f>
        <v>4543</v>
      </c>
      <c r="P4285">
        <f t="shared" ca="1" si="200"/>
        <v>0.48132258247830662</v>
      </c>
    </row>
    <row r="4286" spans="1:16" ht="70.150000000000006" hidden="1" customHeight="1">
      <c r="A4286" s="80" t="s">
        <v>16120</v>
      </c>
      <c r="B4286" s="50">
        <v>911</v>
      </c>
      <c r="C4286" s="51" t="s">
        <v>15207</v>
      </c>
      <c r="D4286" s="50" t="s">
        <v>15446</v>
      </c>
      <c r="E4286" s="52" t="str">
        <f t="shared" si="198"/>
        <v/>
      </c>
      <c r="G4286" s="52"/>
      <c r="H4286" s="52">
        <v>1</v>
      </c>
      <c r="I4286" s="53" t="str">
        <f t="shared" si="199"/>
        <v>√</v>
      </c>
      <c r="J4286" s="51" t="s">
        <v>11743</v>
      </c>
      <c r="K4286" s="51" t="s">
        <v>734</v>
      </c>
      <c r="L4286" s="51" t="s">
        <v>4825</v>
      </c>
      <c r="M4286" s="17">
        <v>1</v>
      </c>
      <c r="N4286" s="25"/>
      <c r="O4286" s="80" t="e">
        <f>MATCH(C4286,大汇总!$A$2:$A$6000,0)</f>
        <v>#N/A</v>
      </c>
      <c r="P4286">
        <f t="shared" ca="1" si="200"/>
        <v>0.41642149869238432</v>
      </c>
    </row>
    <row r="4287" spans="1:16" ht="70.150000000000006" hidden="1" customHeight="1">
      <c r="A4287" s="80" t="s">
        <v>16116</v>
      </c>
      <c r="B4287" s="1">
        <v>912</v>
      </c>
      <c r="C4287" s="2" t="s">
        <v>8755</v>
      </c>
      <c r="D4287" s="1" t="s">
        <v>8756</v>
      </c>
      <c r="E4287" s="1" t="str">
        <f t="shared" si="198"/>
        <v/>
      </c>
      <c r="G4287" s="1"/>
      <c r="H4287" s="9"/>
      <c r="I4287" s="17" t="str">
        <f t="shared" si="199"/>
        <v/>
      </c>
      <c r="J4287" s="2" t="s">
        <v>8757</v>
      </c>
      <c r="K4287" s="2" t="s">
        <v>8756</v>
      </c>
      <c r="L4287" s="2" t="s">
        <v>8758</v>
      </c>
      <c r="M4287" s="17">
        <v>2</v>
      </c>
      <c r="N4287" s="38"/>
      <c r="O4287" s="80">
        <f>MATCH(C4287,大汇总!$A$2:$A$6000,0)</f>
        <v>4563</v>
      </c>
      <c r="P4287">
        <f t="shared" ca="1" si="200"/>
        <v>0.74272798271276153</v>
      </c>
    </row>
    <row r="4288" spans="1:16" ht="70.150000000000006" hidden="1" customHeight="1">
      <c r="A4288" s="80" t="s">
        <v>16120</v>
      </c>
      <c r="B4288" s="50">
        <v>912</v>
      </c>
      <c r="C4288" s="51" t="s">
        <v>15208</v>
      </c>
      <c r="D4288" s="50" t="s">
        <v>15447</v>
      </c>
      <c r="E4288" s="52" t="str">
        <f t="shared" si="198"/>
        <v/>
      </c>
      <c r="G4288" s="52"/>
      <c r="H4288" s="52">
        <v>3</v>
      </c>
      <c r="I4288" s="53" t="str">
        <f t="shared" si="199"/>
        <v>√</v>
      </c>
      <c r="J4288" s="51" t="s">
        <v>11743</v>
      </c>
      <c r="K4288" s="51" t="s">
        <v>734</v>
      </c>
      <c r="L4288" s="51" t="s">
        <v>4825</v>
      </c>
      <c r="M4288" s="17">
        <v>3</v>
      </c>
      <c r="N4288" s="25"/>
      <c r="O4288" s="80" t="e">
        <f>MATCH(C4288,大汇总!$A$2:$A$6000,0)</f>
        <v>#N/A</v>
      </c>
      <c r="P4288">
        <f t="shared" ca="1" si="200"/>
        <v>0.8786870905168036</v>
      </c>
    </row>
    <row r="4289" spans="1:16" ht="70.150000000000006" hidden="1" customHeight="1">
      <c r="A4289" s="80" t="s">
        <v>16116</v>
      </c>
      <c r="B4289" s="1">
        <v>913</v>
      </c>
      <c r="C4289" s="2" t="s">
        <v>8759</v>
      </c>
      <c r="D4289" s="1" t="s">
        <v>8760</v>
      </c>
      <c r="E4289" s="1" t="str">
        <f t="shared" si="198"/>
        <v/>
      </c>
      <c r="G4289" s="1"/>
      <c r="H4289" s="9"/>
      <c r="I4289" s="17" t="str">
        <f t="shared" si="199"/>
        <v/>
      </c>
      <c r="J4289" s="2" t="s">
        <v>8761</v>
      </c>
      <c r="K4289" s="2" t="s">
        <v>8760</v>
      </c>
      <c r="L4289" s="2" t="s">
        <v>8762</v>
      </c>
      <c r="M4289" s="17">
        <v>2</v>
      </c>
      <c r="N4289" s="38"/>
      <c r="O4289" s="80">
        <f>MATCH(C4289,大汇总!$A$2:$A$6000,0)</f>
        <v>4567</v>
      </c>
      <c r="P4289">
        <f t="shared" ca="1" si="200"/>
        <v>0.91413273147898755</v>
      </c>
    </row>
    <row r="4290" spans="1:16" ht="70.150000000000006" hidden="1" customHeight="1">
      <c r="A4290" s="80" t="s">
        <v>16120</v>
      </c>
      <c r="B4290" s="50">
        <v>913</v>
      </c>
      <c r="C4290" s="51" t="s">
        <v>15209</v>
      </c>
      <c r="D4290" s="50" t="s">
        <v>15448</v>
      </c>
      <c r="E4290" s="52" t="str">
        <f t="shared" ref="E4290:E4353" si="201">IF(I4290="×",IF(M4290=1,J4290,IF(M4290=2,K4290,IF(M4290=3,L4290,""))),"")</f>
        <v/>
      </c>
      <c r="G4290" s="52"/>
      <c r="H4290" s="52"/>
      <c r="I4290" s="53" t="str">
        <f t="shared" ref="I4290:I4353" si="202">IF(H4290="","",IF(H4290=M4290,"√","×"))</f>
        <v/>
      </c>
      <c r="J4290" s="51" t="s">
        <v>14822</v>
      </c>
      <c r="K4290" s="51" t="s">
        <v>11744</v>
      </c>
      <c r="L4290" s="51" t="s">
        <v>4826</v>
      </c>
      <c r="M4290" s="17">
        <v>3</v>
      </c>
      <c r="N4290" s="25"/>
      <c r="O4290" s="80">
        <f>MATCH(C4290,大汇总!$A$2:$A$6000,0)</f>
        <v>4227</v>
      </c>
      <c r="P4290">
        <f t="shared" ref="P4290:P4353" ca="1" si="203">RAND()</f>
        <v>0.53917085572580425</v>
      </c>
    </row>
    <row r="4291" spans="1:16" ht="70.150000000000006" hidden="1" customHeight="1">
      <c r="A4291" s="80" t="s">
        <v>16116</v>
      </c>
      <c r="B4291" s="1">
        <v>914</v>
      </c>
      <c r="C4291" s="2" t="s">
        <v>8763</v>
      </c>
      <c r="D4291" s="1" t="s">
        <v>8764</v>
      </c>
      <c r="E4291" s="1" t="str">
        <f t="shared" si="201"/>
        <v/>
      </c>
      <c r="F4291" s="9" t="s">
        <v>17901</v>
      </c>
      <c r="G4291" s="1" t="s">
        <v>17857</v>
      </c>
      <c r="H4291" s="9"/>
      <c r="I4291" s="17" t="str">
        <f t="shared" si="202"/>
        <v/>
      </c>
      <c r="J4291" s="2" t="s">
        <v>8766</v>
      </c>
      <c r="K4291" s="2" t="s">
        <v>8765</v>
      </c>
      <c r="L4291" s="2" t="s">
        <v>8764</v>
      </c>
      <c r="M4291" s="17">
        <v>3</v>
      </c>
      <c r="N4291" s="38"/>
      <c r="O4291" s="80">
        <f>MATCH(C4291,大汇总!$A$2:$A$6000,0)</f>
        <v>4561</v>
      </c>
      <c r="P4291">
        <f t="shared" ca="1" si="203"/>
        <v>0.30538190098808982</v>
      </c>
    </row>
    <row r="4292" spans="1:16" ht="70.150000000000006" hidden="1" customHeight="1">
      <c r="A4292" s="80" t="s">
        <v>16120</v>
      </c>
      <c r="B4292" s="50">
        <v>914</v>
      </c>
      <c r="C4292" s="51" t="s">
        <v>15210</v>
      </c>
      <c r="D4292" s="50" t="s">
        <v>15449</v>
      </c>
      <c r="E4292" s="52" t="str">
        <f t="shared" si="201"/>
        <v/>
      </c>
      <c r="G4292" s="52"/>
      <c r="H4292" s="52"/>
      <c r="I4292" s="53" t="str">
        <f t="shared" si="202"/>
        <v/>
      </c>
      <c r="J4292" s="51" t="s">
        <v>14147</v>
      </c>
      <c r="K4292" s="51" t="s">
        <v>14823</v>
      </c>
      <c r="L4292" s="51" t="s">
        <v>14824</v>
      </c>
      <c r="M4292" s="17">
        <v>3</v>
      </c>
      <c r="N4292" s="25"/>
      <c r="O4292" s="80">
        <f>MATCH(C4292,大汇总!$A$2:$A$6000,0)</f>
        <v>4228</v>
      </c>
      <c r="P4292">
        <f t="shared" ca="1" si="203"/>
        <v>0.74241806524195375</v>
      </c>
    </row>
    <row r="4293" spans="1:16" ht="70.150000000000006" hidden="1" customHeight="1">
      <c r="A4293" s="80" t="s">
        <v>16116</v>
      </c>
      <c r="B4293" s="1">
        <v>915</v>
      </c>
      <c r="C4293" s="2" t="s">
        <v>8767</v>
      </c>
      <c r="D4293" s="1" t="s">
        <v>8768</v>
      </c>
      <c r="E4293" s="1" t="str">
        <f t="shared" si="201"/>
        <v/>
      </c>
      <c r="F4293" s="9" t="s">
        <v>17901</v>
      </c>
      <c r="G4293" s="1" t="s">
        <v>17857</v>
      </c>
      <c r="H4293" s="9"/>
      <c r="I4293" s="17" t="str">
        <f t="shared" si="202"/>
        <v/>
      </c>
      <c r="J4293" s="2" t="s">
        <v>8770</v>
      </c>
      <c r="K4293" s="2" t="s">
        <v>8769</v>
      </c>
      <c r="L4293" s="2" t="s">
        <v>8768</v>
      </c>
      <c r="M4293" s="17">
        <v>3</v>
      </c>
      <c r="N4293" s="38"/>
      <c r="O4293" s="80">
        <f>MATCH(C4293,大汇总!$A$2:$A$6000,0)</f>
        <v>4553</v>
      </c>
      <c r="P4293">
        <f t="shared" ca="1" si="203"/>
        <v>0.58737364113428225</v>
      </c>
    </row>
    <row r="4294" spans="1:16" ht="70.150000000000006" hidden="1" customHeight="1">
      <c r="A4294" s="80" t="s">
        <v>16120</v>
      </c>
      <c r="B4294" s="50">
        <v>915</v>
      </c>
      <c r="C4294" s="51" t="s">
        <v>15211</v>
      </c>
      <c r="D4294" s="50" t="s">
        <v>15450</v>
      </c>
      <c r="E4294" s="52" t="str">
        <f t="shared" si="201"/>
        <v/>
      </c>
      <c r="G4294" s="52"/>
      <c r="H4294" s="52"/>
      <c r="I4294" s="53" t="str">
        <f t="shared" si="202"/>
        <v/>
      </c>
      <c r="J4294" s="51" t="s">
        <v>4823</v>
      </c>
      <c r="K4294" s="51" t="s">
        <v>4821</v>
      </c>
      <c r="L4294" s="51" t="s">
        <v>14825</v>
      </c>
      <c r="M4294" s="17">
        <v>3</v>
      </c>
      <c r="N4294" s="25"/>
      <c r="O4294" s="80" t="e">
        <f>MATCH(C4294,大汇总!$A$2:$A$6000,0)</f>
        <v>#N/A</v>
      </c>
      <c r="P4294">
        <f t="shared" ca="1" si="203"/>
        <v>0.24789059348097953</v>
      </c>
    </row>
    <row r="4295" spans="1:16" ht="70.150000000000006" hidden="1" customHeight="1">
      <c r="A4295" s="80" t="s">
        <v>16116</v>
      </c>
      <c r="B4295" s="1">
        <v>916</v>
      </c>
      <c r="C4295" s="2" t="s">
        <v>8771</v>
      </c>
      <c r="D4295" s="1" t="s">
        <v>8772</v>
      </c>
      <c r="E4295" s="1" t="str">
        <f t="shared" si="201"/>
        <v/>
      </c>
      <c r="F4295" s="9" t="s">
        <v>17901</v>
      </c>
      <c r="G4295" s="1" t="s">
        <v>17857</v>
      </c>
      <c r="H4295" s="9"/>
      <c r="I4295" s="17" t="str">
        <f t="shared" si="202"/>
        <v/>
      </c>
      <c r="J4295" s="2" t="s">
        <v>8772</v>
      </c>
      <c r="K4295" s="2" t="s">
        <v>8773</v>
      </c>
      <c r="L4295" s="2" t="s">
        <v>8774</v>
      </c>
      <c r="M4295" s="17">
        <v>1</v>
      </c>
      <c r="N4295" s="38"/>
      <c r="O4295" s="80">
        <f>MATCH(C4295,大汇总!$A$2:$A$6000,0)</f>
        <v>4547</v>
      </c>
      <c r="P4295">
        <f t="shared" ca="1" si="203"/>
        <v>4.0685392894576067E-2</v>
      </c>
    </row>
    <row r="4296" spans="1:16" ht="70.150000000000006" hidden="1" customHeight="1">
      <c r="A4296" s="80" t="s">
        <v>16120</v>
      </c>
      <c r="B4296" s="50">
        <v>916</v>
      </c>
      <c r="C4296" s="51" t="s">
        <v>15212</v>
      </c>
      <c r="D4296" s="50" t="s">
        <v>15451</v>
      </c>
      <c r="E4296" s="52" t="str">
        <f t="shared" si="201"/>
        <v/>
      </c>
      <c r="G4296" s="52"/>
      <c r="H4296" s="52">
        <v>1</v>
      </c>
      <c r="I4296" s="53" t="str">
        <f t="shared" si="202"/>
        <v>√</v>
      </c>
      <c r="J4296" s="51" t="s">
        <v>5321</v>
      </c>
      <c r="K4296" s="51" t="s">
        <v>14826</v>
      </c>
      <c r="L4296" s="51" t="s">
        <v>4821</v>
      </c>
      <c r="M4296" s="17">
        <v>1</v>
      </c>
      <c r="N4296" s="25"/>
      <c r="O4296" s="80">
        <f>MATCH(C4296,大汇总!$A$2:$A$6000,0)</f>
        <v>4229</v>
      </c>
      <c r="P4296">
        <f t="shared" ca="1" si="203"/>
        <v>0.93637968140545746</v>
      </c>
    </row>
    <row r="4297" spans="1:16" ht="70.150000000000006" hidden="1" customHeight="1">
      <c r="A4297" s="80" t="s">
        <v>16116</v>
      </c>
      <c r="B4297" s="1">
        <v>917</v>
      </c>
      <c r="C4297" s="2" t="s">
        <v>8775</v>
      </c>
      <c r="D4297" s="1" t="s">
        <v>8776</v>
      </c>
      <c r="E4297" s="1" t="str">
        <f t="shared" si="201"/>
        <v/>
      </c>
      <c r="F4297" s="9" t="s">
        <v>17901</v>
      </c>
      <c r="G4297" s="1" t="s">
        <v>17857</v>
      </c>
      <c r="H4297" s="9"/>
      <c r="I4297" s="17" t="str">
        <f t="shared" si="202"/>
        <v/>
      </c>
      <c r="J4297" s="2" t="s">
        <v>8776</v>
      </c>
      <c r="K4297" s="2" t="s">
        <v>8777</v>
      </c>
      <c r="L4297" s="2" t="s">
        <v>8778</v>
      </c>
      <c r="M4297" s="17">
        <v>1</v>
      </c>
      <c r="N4297" s="38"/>
      <c r="O4297" s="80">
        <f>MATCH(C4297,大汇总!$A$2:$A$6000,0)</f>
        <v>4557</v>
      </c>
      <c r="P4297">
        <f t="shared" ca="1" si="203"/>
        <v>0.94125253316312452</v>
      </c>
    </row>
    <row r="4298" spans="1:16" ht="70.150000000000006" hidden="1" customHeight="1">
      <c r="A4298" s="80" t="s">
        <v>16120</v>
      </c>
      <c r="B4298" s="1">
        <v>917</v>
      </c>
      <c r="C4298" s="2" t="s">
        <v>14827</v>
      </c>
      <c r="D4298" s="1" t="s">
        <v>15452</v>
      </c>
      <c r="E4298" s="9" t="str">
        <f t="shared" si="201"/>
        <v/>
      </c>
      <c r="G4298" s="9"/>
      <c r="H4298" s="9">
        <v>3</v>
      </c>
      <c r="I4298" s="17" t="str">
        <f t="shared" si="202"/>
        <v>√</v>
      </c>
      <c r="J4298" s="2" t="s">
        <v>14829</v>
      </c>
      <c r="K4298" s="2" t="s">
        <v>14828</v>
      </c>
      <c r="L4298" s="2" t="s">
        <v>14830</v>
      </c>
      <c r="M4298" s="17">
        <v>3</v>
      </c>
      <c r="N4298" s="25"/>
      <c r="O4298" s="80">
        <f>MATCH(C4298,大汇总!$A$2:$A$6000,0)</f>
        <v>939</v>
      </c>
      <c r="P4298">
        <f t="shared" ca="1" si="203"/>
        <v>0.91519696101932646</v>
      </c>
    </row>
    <row r="4299" spans="1:16" ht="70.150000000000006" hidden="1" customHeight="1">
      <c r="A4299" s="80" t="s">
        <v>16116</v>
      </c>
      <c r="B4299" s="1">
        <v>918</v>
      </c>
      <c r="C4299" s="2" t="s">
        <v>8779</v>
      </c>
      <c r="D4299" s="1" t="s">
        <v>8780</v>
      </c>
      <c r="E4299" s="1" t="str">
        <f t="shared" si="201"/>
        <v/>
      </c>
      <c r="G4299" s="1"/>
      <c r="H4299" s="9"/>
      <c r="I4299" s="17" t="str">
        <f t="shared" si="202"/>
        <v/>
      </c>
      <c r="J4299" s="2" t="s">
        <v>8780</v>
      </c>
      <c r="K4299" s="2" t="s">
        <v>8781</v>
      </c>
      <c r="L4299" s="2" t="s">
        <v>8782</v>
      </c>
      <c r="M4299" s="17">
        <v>1</v>
      </c>
      <c r="N4299" s="38"/>
      <c r="O4299" s="80">
        <f>MATCH(C4299,大汇总!$A$2:$A$6000,0)</f>
        <v>4555</v>
      </c>
      <c r="P4299">
        <f t="shared" ca="1" si="203"/>
        <v>0.325501626684363</v>
      </c>
    </row>
    <row r="4300" spans="1:16" ht="70.150000000000006" hidden="1" customHeight="1">
      <c r="A4300" s="80" t="s">
        <v>16120</v>
      </c>
      <c r="B4300" s="1">
        <v>918</v>
      </c>
      <c r="C4300" s="2" t="s">
        <v>15453</v>
      </c>
      <c r="D4300" s="1" t="s">
        <v>11743</v>
      </c>
      <c r="E4300" s="9" t="str">
        <f t="shared" si="201"/>
        <v/>
      </c>
      <c r="G4300" s="9"/>
      <c r="H4300" s="9">
        <v>1</v>
      </c>
      <c r="I4300" s="17" t="str">
        <f t="shared" si="202"/>
        <v>√</v>
      </c>
      <c r="J4300" s="2" t="s">
        <v>11743</v>
      </c>
      <c r="K4300" s="2" t="s">
        <v>734</v>
      </c>
      <c r="L4300" s="2" t="s">
        <v>4825</v>
      </c>
      <c r="M4300" s="17">
        <v>1</v>
      </c>
      <c r="N4300" s="25"/>
      <c r="O4300" s="80" t="e">
        <f>MATCH(C4300,大汇总!$A$2:$A$6000,0)</f>
        <v>#N/A</v>
      </c>
      <c r="P4300">
        <f t="shared" ca="1" si="203"/>
        <v>0.46081992621888135</v>
      </c>
    </row>
    <row r="4301" spans="1:16" ht="70.150000000000006" hidden="1" customHeight="1">
      <c r="A4301" s="80" t="s">
        <v>16116</v>
      </c>
      <c r="B4301" s="1">
        <v>919</v>
      </c>
      <c r="C4301" s="2" t="s">
        <v>8783</v>
      </c>
      <c r="D4301" s="1" t="s">
        <v>8784</v>
      </c>
      <c r="E4301" s="1" t="str">
        <f t="shared" si="201"/>
        <v/>
      </c>
      <c r="F4301" s="9" t="s">
        <v>17901</v>
      </c>
      <c r="G4301" s="1" t="s">
        <v>17857</v>
      </c>
      <c r="H4301" s="9"/>
      <c r="I4301" s="17" t="str">
        <f t="shared" si="202"/>
        <v/>
      </c>
      <c r="J4301" s="2" t="s">
        <v>8785</v>
      </c>
      <c r="K4301" s="2" t="s">
        <v>8784</v>
      </c>
      <c r="L4301" s="2" t="s">
        <v>8786</v>
      </c>
      <c r="M4301" s="17">
        <v>2</v>
      </c>
      <c r="N4301" s="38"/>
      <c r="O4301" s="80">
        <f>MATCH(C4301,大汇总!$A$2:$A$6000,0)</f>
        <v>174</v>
      </c>
      <c r="P4301">
        <f t="shared" ca="1" si="203"/>
        <v>0.13875667797179136</v>
      </c>
    </row>
    <row r="4302" spans="1:16" ht="70.150000000000006" hidden="1" customHeight="1">
      <c r="A4302" s="80" t="s">
        <v>16120</v>
      </c>
      <c r="B4302" s="1">
        <v>919</v>
      </c>
      <c r="C4302" s="2" t="s">
        <v>15454</v>
      </c>
      <c r="D4302" s="1" t="s">
        <v>14831</v>
      </c>
      <c r="E4302" s="9" t="str">
        <f t="shared" si="201"/>
        <v/>
      </c>
      <c r="G4302" s="9"/>
      <c r="H4302" s="9">
        <v>2</v>
      </c>
      <c r="I4302" s="17" t="str">
        <f t="shared" si="202"/>
        <v>√</v>
      </c>
      <c r="J4302" s="2" t="s">
        <v>14832</v>
      </c>
      <c r="K4302" s="2" t="s">
        <v>14831</v>
      </c>
      <c r="L4302" s="2" t="s">
        <v>14833</v>
      </c>
      <c r="M4302" s="17">
        <v>2</v>
      </c>
      <c r="N4302" s="25"/>
      <c r="O4302" s="80">
        <f>MATCH(C4302,大汇总!$A$2:$A$6000,0)</f>
        <v>2838</v>
      </c>
      <c r="P4302">
        <f t="shared" ca="1" si="203"/>
        <v>0.57693954158940763</v>
      </c>
    </row>
    <row r="4303" spans="1:16" ht="70.150000000000006" hidden="1" customHeight="1">
      <c r="A4303" s="80" t="s">
        <v>16116</v>
      </c>
      <c r="B4303" s="1">
        <v>920</v>
      </c>
      <c r="C4303" s="2" t="s">
        <v>8787</v>
      </c>
      <c r="D4303" s="1" t="s">
        <v>8788</v>
      </c>
      <c r="E4303" s="1" t="str">
        <f t="shared" si="201"/>
        <v/>
      </c>
      <c r="F4303" s="9" t="s">
        <v>17901</v>
      </c>
      <c r="G4303" s="1" t="s">
        <v>17857</v>
      </c>
      <c r="H4303" s="9"/>
      <c r="I4303" s="17" t="str">
        <f t="shared" si="202"/>
        <v/>
      </c>
      <c r="J4303" s="2" t="s">
        <v>8788</v>
      </c>
      <c r="K4303" s="2" t="s">
        <v>8789</v>
      </c>
      <c r="L4303" s="2" t="s">
        <v>8790</v>
      </c>
      <c r="M4303" s="17">
        <v>1</v>
      </c>
      <c r="N4303" s="38"/>
      <c r="O4303" s="80">
        <f>MATCH(C4303,大汇总!$A$2:$A$6000,0)</f>
        <v>4545</v>
      </c>
      <c r="P4303">
        <f t="shared" ca="1" si="203"/>
        <v>0.59064882334427427</v>
      </c>
    </row>
    <row r="4304" spans="1:16" ht="70.150000000000006" hidden="1" customHeight="1">
      <c r="A4304" s="80" t="s">
        <v>16120</v>
      </c>
      <c r="B4304" s="1">
        <v>920</v>
      </c>
      <c r="C4304" s="2" t="s">
        <v>15455</v>
      </c>
      <c r="D4304" s="1" t="s">
        <v>14834</v>
      </c>
      <c r="E4304" s="9" t="str">
        <f t="shared" si="201"/>
        <v/>
      </c>
      <c r="G4304" s="9"/>
      <c r="H4304" s="9">
        <v>3</v>
      </c>
      <c r="I4304" s="17" t="str">
        <f t="shared" si="202"/>
        <v>√</v>
      </c>
      <c r="J4304" s="2" t="s">
        <v>14836</v>
      </c>
      <c r="K4304" s="2" t="s">
        <v>14835</v>
      </c>
      <c r="L4304" s="2" t="s">
        <v>14834</v>
      </c>
      <c r="M4304" s="17">
        <v>3</v>
      </c>
      <c r="N4304" s="25"/>
      <c r="O4304" s="80">
        <f>MATCH(C4304,大汇总!$A$2:$A$6000,0)</f>
        <v>942</v>
      </c>
      <c r="P4304">
        <f t="shared" ca="1" si="203"/>
        <v>0.78670150464050015</v>
      </c>
    </row>
    <row r="4305" spans="1:16" ht="70.150000000000006" hidden="1" customHeight="1">
      <c r="A4305" s="80" t="s">
        <v>16116</v>
      </c>
      <c r="B4305" s="1">
        <v>921</v>
      </c>
      <c r="C4305" s="2" t="s">
        <v>8791</v>
      </c>
      <c r="D4305" s="1" t="s">
        <v>8792</v>
      </c>
      <c r="E4305" s="1" t="str">
        <f t="shared" si="201"/>
        <v/>
      </c>
      <c r="G4305" s="1"/>
      <c r="H4305" s="9"/>
      <c r="I4305" s="17" t="str">
        <f t="shared" si="202"/>
        <v/>
      </c>
      <c r="J4305" s="2" t="s">
        <v>8793</v>
      </c>
      <c r="K4305" s="2" t="s">
        <v>8792</v>
      </c>
      <c r="L4305" s="2" t="s">
        <v>8794</v>
      </c>
      <c r="M4305" s="17">
        <v>2</v>
      </c>
      <c r="N4305" s="38"/>
      <c r="O4305" s="80">
        <f>MATCH(C4305,大汇总!$A$2:$A$6000,0)</f>
        <v>4565</v>
      </c>
      <c r="P4305">
        <f t="shared" ca="1" si="203"/>
        <v>0.63477207498005916</v>
      </c>
    </row>
    <row r="4306" spans="1:16" ht="70.150000000000006" hidden="1" customHeight="1">
      <c r="A4306" s="80" t="s">
        <v>16120</v>
      </c>
      <c r="B4306" s="1">
        <v>921</v>
      </c>
      <c r="C4306" s="2" t="s">
        <v>16094</v>
      </c>
      <c r="D4306" s="1" t="s">
        <v>15456</v>
      </c>
      <c r="E4306" s="9" t="str">
        <f t="shared" si="201"/>
        <v/>
      </c>
      <c r="G4306" s="9"/>
      <c r="H4306" s="9">
        <v>1</v>
      </c>
      <c r="I4306" s="17" t="str">
        <f t="shared" si="202"/>
        <v>√</v>
      </c>
      <c r="J4306" s="2" t="s">
        <v>14839</v>
      </c>
      <c r="K4306" s="2" t="s">
        <v>14837</v>
      </c>
      <c r="L4306" s="2" t="s">
        <v>14838</v>
      </c>
      <c r="M4306" s="17">
        <v>1</v>
      </c>
      <c r="N4306" s="25"/>
      <c r="O4306" s="80">
        <f>MATCH(C4306,大汇总!$A$2:$A$6000,0)</f>
        <v>937</v>
      </c>
      <c r="P4306">
        <f t="shared" ca="1" si="203"/>
        <v>3.4382031933423929E-2</v>
      </c>
    </row>
    <row r="4307" spans="1:16" ht="70.150000000000006" hidden="1" customHeight="1">
      <c r="A4307" s="80" t="s">
        <v>16116</v>
      </c>
      <c r="B4307" s="1">
        <v>922</v>
      </c>
      <c r="C4307" s="2" t="s">
        <v>8795</v>
      </c>
      <c r="D4307" s="1" t="s">
        <v>8796</v>
      </c>
      <c r="E4307" s="1" t="str">
        <f t="shared" si="201"/>
        <v/>
      </c>
      <c r="F4307" s="9" t="s">
        <v>17901</v>
      </c>
      <c r="G4307" s="1" t="s">
        <v>17857</v>
      </c>
      <c r="H4307" s="9"/>
      <c r="I4307" s="17" t="str">
        <f t="shared" si="202"/>
        <v/>
      </c>
      <c r="J4307" s="2" t="s">
        <v>8797</v>
      </c>
      <c r="K4307" s="2" t="s">
        <v>8796</v>
      </c>
      <c r="L4307" s="2" t="s">
        <v>8798</v>
      </c>
      <c r="M4307" s="17">
        <v>2</v>
      </c>
      <c r="N4307" s="38"/>
      <c r="O4307" s="80" t="e">
        <f>MATCH(C4307,大汇总!$A$2:$A$6000,0)</f>
        <v>#N/A</v>
      </c>
      <c r="P4307">
        <f t="shared" ca="1" si="203"/>
        <v>0.95886137720750442</v>
      </c>
    </row>
    <row r="4308" spans="1:16" ht="70.150000000000006" hidden="1" customHeight="1">
      <c r="A4308" s="80" t="s">
        <v>16120</v>
      </c>
      <c r="B4308" s="1">
        <v>922</v>
      </c>
      <c r="C4308" s="2" t="s">
        <v>15457</v>
      </c>
      <c r="D4308" s="1" t="s">
        <v>14840</v>
      </c>
      <c r="E4308" s="9" t="str">
        <f t="shared" si="201"/>
        <v/>
      </c>
      <c r="G4308" s="9"/>
      <c r="H4308" s="9"/>
      <c r="I4308" s="17" t="str">
        <f t="shared" si="202"/>
        <v/>
      </c>
      <c r="J4308" s="2" t="s">
        <v>14842</v>
      </c>
      <c r="K4308" s="2" t="s">
        <v>14841</v>
      </c>
      <c r="L4308" s="2" t="s">
        <v>14840</v>
      </c>
      <c r="M4308" s="17">
        <v>3</v>
      </c>
      <c r="N4308" s="25"/>
      <c r="O4308" s="80">
        <f>MATCH(C4308,大汇总!$A$2:$A$6000,0)</f>
        <v>938</v>
      </c>
      <c r="P4308">
        <f t="shared" ca="1" si="203"/>
        <v>0.14103920108907042</v>
      </c>
    </row>
    <row r="4309" spans="1:16" ht="70.150000000000006" hidden="1" customHeight="1">
      <c r="A4309" s="80" t="s">
        <v>16116</v>
      </c>
      <c r="B4309" s="1">
        <v>923</v>
      </c>
      <c r="C4309" s="2" t="s">
        <v>8799</v>
      </c>
      <c r="D4309" s="1" t="s">
        <v>8800</v>
      </c>
      <c r="E4309" s="1" t="str">
        <f t="shared" si="201"/>
        <v/>
      </c>
      <c r="G4309" s="1"/>
      <c r="H4309" s="9"/>
      <c r="I4309" s="17" t="str">
        <f t="shared" si="202"/>
        <v/>
      </c>
      <c r="J4309" s="2" t="s">
        <v>8800</v>
      </c>
      <c r="K4309" s="2" t="s">
        <v>8801</v>
      </c>
      <c r="L4309" s="2" t="s">
        <v>8802</v>
      </c>
      <c r="M4309" s="17">
        <v>1</v>
      </c>
      <c r="N4309" s="38"/>
      <c r="O4309" s="80">
        <f>MATCH(C4309,大汇总!$A$2:$A$6000,0)</f>
        <v>4551</v>
      </c>
      <c r="P4309">
        <f t="shared" ca="1" si="203"/>
        <v>0.72991104380103999</v>
      </c>
    </row>
    <row r="4310" spans="1:16" ht="70.150000000000006" hidden="1" customHeight="1">
      <c r="A4310" s="80" t="s">
        <v>16120</v>
      </c>
      <c r="B4310" s="1">
        <v>923</v>
      </c>
      <c r="C4310" s="2" t="s">
        <v>14843</v>
      </c>
      <c r="D4310" s="1" t="s">
        <v>14844</v>
      </c>
      <c r="E4310" s="9" t="str">
        <f t="shared" si="201"/>
        <v/>
      </c>
      <c r="G4310" s="9"/>
      <c r="H4310" s="9">
        <v>3</v>
      </c>
      <c r="I4310" s="17" t="str">
        <f t="shared" si="202"/>
        <v>√</v>
      </c>
      <c r="J4310" s="2" t="s">
        <v>14846</v>
      </c>
      <c r="K4310" s="2" t="s">
        <v>14845</v>
      </c>
      <c r="L4310" s="2" t="s">
        <v>14844</v>
      </c>
      <c r="M4310" s="17">
        <v>3</v>
      </c>
      <c r="N4310" s="25"/>
      <c r="O4310" s="80">
        <f>MATCH(C4310,大汇总!$A$2:$A$6000,0)</f>
        <v>2723</v>
      </c>
      <c r="P4310">
        <f t="shared" ca="1" si="203"/>
        <v>0.88631998510854448</v>
      </c>
    </row>
    <row r="4311" spans="1:16" ht="70.150000000000006" hidden="1" customHeight="1">
      <c r="A4311" s="80" t="s">
        <v>16116</v>
      </c>
      <c r="B4311" s="1">
        <v>924</v>
      </c>
      <c r="C4311" s="2" t="s">
        <v>8803</v>
      </c>
      <c r="D4311" s="1" t="s">
        <v>8804</v>
      </c>
      <c r="E4311" s="1" t="str">
        <f t="shared" si="201"/>
        <v/>
      </c>
      <c r="G4311" s="1"/>
      <c r="H4311" s="9"/>
      <c r="I4311" s="17" t="str">
        <f t="shared" si="202"/>
        <v/>
      </c>
      <c r="J4311" s="2" t="s">
        <v>8804</v>
      </c>
      <c r="K4311" s="2" t="s">
        <v>8805</v>
      </c>
      <c r="L4311" s="2" t="s">
        <v>8806</v>
      </c>
      <c r="M4311" s="17">
        <v>1</v>
      </c>
      <c r="N4311" s="38"/>
      <c r="O4311" s="80">
        <f>MATCH(C4311,大汇总!$A$2:$A$6000,0)</f>
        <v>4505</v>
      </c>
      <c r="P4311">
        <f t="shared" ca="1" si="203"/>
        <v>0.35437689322224941</v>
      </c>
    </row>
    <row r="4312" spans="1:16" ht="70.150000000000006" hidden="1" customHeight="1">
      <c r="A4312" s="80" t="s">
        <v>16120</v>
      </c>
      <c r="B4312" s="1">
        <v>924</v>
      </c>
      <c r="C4312" s="2" t="s">
        <v>15458</v>
      </c>
      <c r="D4312" s="1" t="s">
        <v>605</v>
      </c>
      <c r="E4312" s="9" t="str">
        <f t="shared" si="201"/>
        <v/>
      </c>
      <c r="G4312" s="9"/>
      <c r="H4312" s="9">
        <v>3</v>
      </c>
      <c r="I4312" s="17" t="str">
        <f t="shared" si="202"/>
        <v>√</v>
      </c>
      <c r="J4312" s="2" t="s">
        <v>429</v>
      </c>
      <c r="K4312" s="2" t="s">
        <v>386</v>
      </c>
      <c r="L4312" s="2" t="s">
        <v>605</v>
      </c>
      <c r="M4312" s="17">
        <v>3</v>
      </c>
      <c r="N4312" s="25"/>
      <c r="O4312" s="80">
        <f>MATCH(C4312,大汇总!$A$2:$A$6000,0)</f>
        <v>940</v>
      </c>
      <c r="P4312">
        <f t="shared" ca="1" si="203"/>
        <v>0.81378992720434662</v>
      </c>
    </row>
    <row r="4313" spans="1:16" ht="70.150000000000006" hidden="1" customHeight="1">
      <c r="A4313" s="80" t="s">
        <v>16116</v>
      </c>
      <c r="B4313" s="1">
        <v>925</v>
      </c>
      <c r="C4313" s="2" t="s">
        <v>8807</v>
      </c>
      <c r="D4313" s="1" t="s">
        <v>8808</v>
      </c>
      <c r="E4313" s="1" t="str">
        <f t="shared" si="201"/>
        <v/>
      </c>
      <c r="F4313" s="9" t="s">
        <v>17901</v>
      </c>
      <c r="G4313" s="1" t="s">
        <v>17857</v>
      </c>
      <c r="H4313" s="9"/>
      <c r="I4313" s="17" t="str">
        <f t="shared" si="202"/>
        <v/>
      </c>
      <c r="J4313" s="2" t="s">
        <v>8809</v>
      </c>
      <c r="K4313" s="2" t="s">
        <v>8808</v>
      </c>
      <c r="L4313" s="2" t="s">
        <v>8810</v>
      </c>
      <c r="M4313" s="17">
        <v>2</v>
      </c>
      <c r="N4313" s="38"/>
      <c r="O4313" s="80">
        <f>MATCH(C4313,大汇总!$A$2:$A$6000,0)</f>
        <v>4507</v>
      </c>
      <c r="P4313">
        <f t="shared" ca="1" si="203"/>
        <v>0.12789669618026178</v>
      </c>
    </row>
    <row r="4314" spans="1:16" ht="70.150000000000006" hidden="1" customHeight="1">
      <c r="A4314" s="80" t="s">
        <v>16120</v>
      </c>
      <c r="B4314" s="1">
        <v>925</v>
      </c>
      <c r="C4314" s="2" t="s">
        <v>14847</v>
      </c>
      <c r="D4314" s="1" t="s">
        <v>14848</v>
      </c>
      <c r="E4314" s="9" t="str">
        <f t="shared" si="201"/>
        <v/>
      </c>
      <c r="G4314" s="9"/>
      <c r="H4314" s="9">
        <v>3</v>
      </c>
      <c r="I4314" s="17" t="str">
        <f t="shared" si="202"/>
        <v>√</v>
      </c>
      <c r="J4314" s="2" t="s">
        <v>14850</v>
      </c>
      <c r="K4314" s="2" t="s">
        <v>14849</v>
      </c>
      <c r="L4314" s="2" t="s">
        <v>14848</v>
      </c>
      <c r="M4314" s="17">
        <v>3</v>
      </c>
      <c r="N4314" s="25"/>
      <c r="O4314" s="80">
        <f>MATCH(C4314,大汇总!$A$2:$A$6000,0)</f>
        <v>941</v>
      </c>
      <c r="P4314">
        <f t="shared" ca="1" si="203"/>
        <v>0.36531854160513733</v>
      </c>
    </row>
    <row r="4315" spans="1:16" ht="70.150000000000006" hidden="1" customHeight="1">
      <c r="A4315" s="80" t="s">
        <v>16116</v>
      </c>
      <c r="B4315" s="1">
        <v>926</v>
      </c>
      <c r="C4315" s="2" t="s">
        <v>8811</v>
      </c>
      <c r="D4315" s="1" t="s">
        <v>8812</v>
      </c>
      <c r="E4315" s="1" t="str">
        <f t="shared" si="201"/>
        <v/>
      </c>
      <c r="G4315" s="1"/>
      <c r="H4315" s="9"/>
      <c r="I4315" s="17" t="str">
        <f t="shared" si="202"/>
        <v/>
      </c>
      <c r="J4315" s="2" t="s">
        <v>8814</v>
      </c>
      <c r="K4315" s="2" t="s">
        <v>8813</v>
      </c>
      <c r="L4315" s="2" t="s">
        <v>8812</v>
      </c>
      <c r="M4315" s="17">
        <v>3</v>
      </c>
      <c r="N4315" s="38"/>
      <c r="O4315" s="80">
        <f>MATCH(C4315,大汇总!$A$2:$A$6000,0)</f>
        <v>4503</v>
      </c>
      <c r="P4315">
        <f t="shared" ca="1" si="203"/>
        <v>0.75012003911418745</v>
      </c>
    </row>
    <row r="4316" spans="1:16" ht="70.150000000000006" hidden="1" customHeight="1">
      <c r="A4316" s="80" t="s">
        <v>16120</v>
      </c>
      <c r="B4316" s="1">
        <v>926</v>
      </c>
      <c r="C4316" s="2" t="s">
        <v>14851</v>
      </c>
      <c r="D4316" s="1" t="s">
        <v>605</v>
      </c>
      <c r="E4316" s="9" t="str">
        <f t="shared" si="201"/>
        <v/>
      </c>
      <c r="G4316" s="9"/>
      <c r="H4316" s="9">
        <v>1</v>
      </c>
      <c r="I4316" s="17" t="str">
        <f t="shared" si="202"/>
        <v>√</v>
      </c>
      <c r="J4316" s="2" t="s">
        <v>605</v>
      </c>
      <c r="K4316" s="2" t="s">
        <v>606</v>
      </c>
      <c r="L4316" s="2" t="s">
        <v>386</v>
      </c>
      <c r="M4316" s="17">
        <v>1</v>
      </c>
      <c r="N4316" s="25"/>
      <c r="O4316" s="80" t="e">
        <f>MATCH(C4316,大汇总!$A$2:$A$6000,0)</f>
        <v>#N/A</v>
      </c>
      <c r="P4316">
        <f t="shared" ca="1" si="203"/>
        <v>0.72081528181627441</v>
      </c>
    </row>
    <row r="4317" spans="1:16" ht="70.150000000000006" hidden="1" customHeight="1">
      <c r="A4317" s="80" t="s">
        <v>16116</v>
      </c>
      <c r="B4317" s="1">
        <v>927</v>
      </c>
      <c r="C4317" s="2" t="s">
        <v>8815</v>
      </c>
      <c r="D4317" s="1" t="s">
        <v>8816</v>
      </c>
      <c r="E4317" s="1" t="str">
        <f t="shared" si="201"/>
        <v/>
      </c>
      <c r="F4317" s="9" t="s">
        <v>17901</v>
      </c>
      <c r="G4317" s="1" t="s">
        <v>17857</v>
      </c>
      <c r="H4317" s="9"/>
      <c r="I4317" s="17" t="str">
        <f t="shared" si="202"/>
        <v/>
      </c>
      <c r="J4317" s="2" t="s">
        <v>8816</v>
      </c>
      <c r="K4317" s="2" t="s">
        <v>8817</v>
      </c>
      <c r="L4317" s="2" t="s">
        <v>8818</v>
      </c>
      <c r="M4317" s="17">
        <v>1</v>
      </c>
      <c r="N4317" s="38"/>
      <c r="O4317" s="80">
        <f>MATCH(C4317,大汇总!$A$2:$A$6000,0)</f>
        <v>4501</v>
      </c>
      <c r="P4317">
        <f t="shared" ca="1" si="203"/>
        <v>3.7335923922003467E-2</v>
      </c>
    </row>
    <row r="4318" spans="1:16" ht="70.150000000000006" hidden="1" customHeight="1">
      <c r="A4318" s="80" t="s">
        <v>16120</v>
      </c>
      <c r="B4318" s="1">
        <v>927</v>
      </c>
      <c r="C4318" s="2" t="s">
        <v>14852</v>
      </c>
      <c r="D4318" s="1" t="s">
        <v>14853</v>
      </c>
      <c r="E4318" s="9" t="str">
        <f t="shared" si="201"/>
        <v/>
      </c>
      <c r="G4318" s="9"/>
      <c r="H4318" s="9"/>
      <c r="I4318" s="17" t="str">
        <f t="shared" si="202"/>
        <v/>
      </c>
      <c r="J4318" s="2" t="s">
        <v>14853</v>
      </c>
      <c r="K4318" s="2" t="s">
        <v>14854</v>
      </c>
      <c r="L4318" s="2" t="s">
        <v>14855</v>
      </c>
      <c r="M4318" s="17">
        <v>1</v>
      </c>
      <c r="N4318" s="25"/>
      <c r="O4318" s="80">
        <f>MATCH(C4318,大汇总!$A$2:$A$6000,0)</f>
        <v>930</v>
      </c>
      <c r="P4318">
        <f t="shared" ca="1" si="203"/>
        <v>0.80548106110862849</v>
      </c>
    </row>
    <row r="4319" spans="1:16" ht="70.150000000000006" hidden="1" customHeight="1">
      <c r="A4319" s="80" t="s">
        <v>16116</v>
      </c>
      <c r="B4319" s="1">
        <v>928</v>
      </c>
      <c r="C4319" s="2" t="s">
        <v>8819</v>
      </c>
      <c r="D4319" s="1" t="s">
        <v>8820</v>
      </c>
      <c r="E4319" s="1" t="str">
        <f t="shared" si="201"/>
        <v/>
      </c>
      <c r="G4319" s="1"/>
      <c r="H4319" s="9"/>
      <c r="I4319" s="17" t="str">
        <f t="shared" si="202"/>
        <v/>
      </c>
      <c r="J4319" s="2" t="s">
        <v>8821</v>
      </c>
      <c r="K4319" s="2" t="s">
        <v>8820</v>
      </c>
      <c r="L4319" s="2" t="s">
        <v>8822</v>
      </c>
      <c r="M4319" s="17">
        <v>2</v>
      </c>
      <c r="N4319" s="38"/>
      <c r="O4319" s="80">
        <f>MATCH(C4319,大汇总!$A$2:$A$6000,0)</f>
        <v>4509</v>
      </c>
      <c r="P4319">
        <f t="shared" ca="1" si="203"/>
        <v>7.6629643042806839E-2</v>
      </c>
    </row>
    <row r="4320" spans="1:16" ht="70.150000000000006" hidden="1" customHeight="1">
      <c r="A4320" s="80" t="s">
        <v>16120</v>
      </c>
      <c r="B4320" s="1">
        <v>928</v>
      </c>
      <c r="C4320" s="2" t="s">
        <v>15459</v>
      </c>
      <c r="D4320" s="1" t="s">
        <v>15460</v>
      </c>
      <c r="E4320" s="9" t="str">
        <f t="shared" si="201"/>
        <v/>
      </c>
      <c r="G4320" s="9"/>
      <c r="H4320" s="9">
        <v>2</v>
      </c>
      <c r="I4320" s="17" t="str">
        <f t="shared" si="202"/>
        <v>√</v>
      </c>
      <c r="J4320" s="2" t="s">
        <v>14856</v>
      </c>
      <c r="K4320" s="2" t="s">
        <v>57</v>
      </c>
      <c r="L4320" s="2" t="s">
        <v>55</v>
      </c>
      <c r="M4320" s="17">
        <v>2</v>
      </c>
      <c r="N4320" s="25"/>
      <c r="O4320" s="80">
        <f>MATCH(C4320,大汇总!$A$2:$A$6000,0)</f>
        <v>3130</v>
      </c>
      <c r="P4320">
        <f t="shared" ca="1" si="203"/>
        <v>0.32353201415399846</v>
      </c>
    </row>
    <row r="4321" spans="1:16" ht="70.150000000000006" hidden="1" customHeight="1">
      <c r="A4321" s="80" t="s">
        <v>16116</v>
      </c>
      <c r="B4321" s="1">
        <v>929</v>
      </c>
      <c r="C4321" s="2" t="s">
        <v>8823</v>
      </c>
      <c r="D4321" s="1" t="s">
        <v>8824</v>
      </c>
      <c r="E4321" s="1" t="str">
        <f t="shared" si="201"/>
        <v/>
      </c>
      <c r="G4321" s="1"/>
      <c r="H4321" s="9">
        <v>1</v>
      </c>
      <c r="I4321" s="17" t="str">
        <f t="shared" si="202"/>
        <v>√</v>
      </c>
      <c r="J4321" s="2" t="s">
        <v>8824</v>
      </c>
      <c r="K4321" s="2" t="s">
        <v>8825</v>
      </c>
      <c r="L4321" s="2" t="s">
        <v>8826</v>
      </c>
      <c r="M4321" s="17">
        <v>1</v>
      </c>
      <c r="N4321" s="38"/>
      <c r="O4321" s="80">
        <f>MATCH(C4321,大汇总!$A$2:$A$6000,0)</f>
        <v>2561</v>
      </c>
      <c r="P4321">
        <f t="shared" ca="1" si="203"/>
        <v>0.32069016835973874</v>
      </c>
    </row>
    <row r="4322" spans="1:16" ht="70.150000000000006" hidden="1" customHeight="1">
      <c r="A4322" s="80" t="s">
        <v>16120</v>
      </c>
      <c r="B4322" s="1">
        <v>929</v>
      </c>
      <c r="C4322" s="2" t="s">
        <v>15461</v>
      </c>
      <c r="D4322" s="1" t="s">
        <v>15462</v>
      </c>
      <c r="E4322" s="9" t="str">
        <f t="shared" si="201"/>
        <v/>
      </c>
      <c r="G4322" s="9"/>
      <c r="H4322" s="9">
        <v>2</v>
      </c>
      <c r="I4322" s="17" t="str">
        <f t="shared" si="202"/>
        <v>√</v>
      </c>
      <c r="J4322" s="2" t="s">
        <v>57</v>
      </c>
      <c r="K4322" s="2" t="s">
        <v>14857</v>
      </c>
      <c r="L4322" s="2" t="s">
        <v>56</v>
      </c>
      <c r="M4322" s="17">
        <v>2</v>
      </c>
      <c r="N4322" s="25"/>
      <c r="O4322" s="80">
        <f>MATCH(C4322,大汇总!$A$2:$A$6000,0)</f>
        <v>3129</v>
      </c>
      <c r="P4322">
        <f t="shared" ca="1" si="203"/>
        <v>0.90867544429694846</v>
      </c>
    </row>
    <row r="4323" spans="1:16" ht="70.150000000000006" hidden="1" customHeight="1">
      <c r="A4323" s="80" t="s">
        <v>16116</v>
      </c>
      <c r="B4323" s="1">
        <v>930</v>
      </c>
      <c r="C4323" s="2" t="s">
        <v>8827</v>
      </c>
      <c r="D4323" s="1" t="s">
        <v>8828</v>
      </c>
      <c r="E4323" s="1" t="str">
        <f t="shared" si="201"/>
        <v/>
      </c>
      <c r="F4323" s="80" t="s">
        <v>29459</v>
      </c>
      <c r="G4323" s="1"/>
      <c r="H4323" s="9"/>
      <c r="I4323" s="17" t="str">
        <f t="shared" si="202"/>
        <v/>
      </c>
      <c r="J4323" s="2" t="s">
        <v>8830</v>
      </c>
      <c r="K4323" s="2" t="s">
        <v>8829</v>
      </c>
      <c r="L4323" s="2" t="s">
        <v>8828</v>
      </c>
      <c r="M4323" s="17">
        <v>3</v>
      </c>
      <c r="N4323" s="38"/>
      <c r="O4323" s="80">
        <f>MATCH(C4323,大汇总!$A$2:$A$6000,0)</f>
        <v>1896</v>
      </c>
      <c r="P4323">
        <f t="shared" ca="1" si="203"/>
        <v>0.48504518785044426</v>
      </c>
    </row>
    <row r="4324" spans="1:16" ht="70.150000000000006" hidden="1" customHeight="1">
      <c r="A4324" s="80" t="s">
        <v>16120</v>
      </c>
      <c r="B4324" s="1">
        <v>930</v>
      </c>
      <c r="C4324" s="2" t="s">
        <v>14858</v>
      </c>
      <c r="D4324" s="1" t="s">
        <v>14859</v>
      </c>
      <c r="E4324" s="9" t="str">
        <f t="shared" si="201"/>
        <v/>
      </c>
      <c r="G4324" s="9"/>
      <c r="H4324" s="9"/>
      <c r="I4324" s="17" t="str">
        <f t="shared" si="202"/>
        <v/>
      </c>
      <c r="J4324" s="2" t="s">
        <v>14861</v>
      </c>
      <c r="K4324" s="2" t="s">
        <v>14860</v>
      </c>
      <c r="L4324" s="2" t="s">
        <v>14859</v>
      </c>
      <c r="M4324" s="17">
        <v>3</v>
      </c>
      <c r="N4324" s="25"/>
      <c r="O4324" s="80">
        <f>MATCH(C4324,大汇总!$A$2:$A$6000,0)</f>
        <v>203</v>
      </c>
      <c r="P4324">
        <f t="shared" ca="1" si="203"/>
        <v>0.64644391953766911</v>
      </c>
    </row>
    <row r="4325" spans="1:16" ht="70.150000000000006" hidden="1" customHeight="1">
      <c r="A4325" s="80" t="s">
        <v>16116</v>
      </c>
      <c r="B4325" s="1">
        <v>931</v>
      </c>
      <c r="C4325" s="2" t="s">
        <v>8831</v>
      </c>
      <c r="D4325" s="1" t="s">
        <v>8832</v>
      </c>
      <c r="E4325" s="1" t="str">
        <f t="shared" si="201"/>
        <v/>
      </c>
      <c r="G4325" s="1"/>
      <c r="H4325" s="9"/>
      <c r="I4325" s="17" t="str">
        <f t="shared" si="202"/>
        <v/>
      </c>
      <c r="J4325" s="2" t="s">
        <v>8832</v>
      </c>
      <c r="K4325" s="2" t="s">
        <v>8833</v>
      </c>
      <c r="L4325" s="2" t="s">
        <v>8834</v>
      </c>
      <c r="M4325" s="17">
        <v>1</v>
      </c>
      <c r="N4325" s="38"/>
      <c r="O4325" s="80">
        <f>MATCH(C4325,大汇总!$A$2:$A$6000,0)</f>
        <v>3276</v>
      </c>
      <c r="P4325">
        <f t="shared" ca="1" si="203"/>
        <v>0.39863241731831989</v>
      </c>
    </row>
    <row r="4326" spans="1:16" ht="70.150000000000006" hidden="1" customHeight="1">
      <c r="A4326" s="80" t="s">
        <v>16120</v>
      </c>
      <c r="B4326" s="1">
        <v>931</v>
      </c>
      <c r="C4326" s="2" t="s">
        <v>14862</v>
      </c>
      <c r="D4326" s="1" t="s">
        <v>15463</v>
      </c>
      <c r="E4326" s="9" t="str">
        <f t="shared" si="201"/>
        <v/>
      </c>
      <c r="G4326" s="9"/>
      <c r="H4326" s="9">
        <v>2</v>
      </c>
      <c r="I4326" s="17" t="str">
        <f t="shared" si="202"/>
        <v>√</v>
      </c>
      <c r="J4326" s="2" t="s">
        <v>14863</v>
      </c>
      <c r="K4326" s="2" t="s">
        <v>14864</v>
      </c>
      <c r="L4326" s="2" t="s">
        <v>14865</v>
      </c>
      <c r="M4326" s="17">
        <v>2</v>
      </c>
      <c r="N4326" s="25"/>
      <c r="O4326" s="80">
        <f>MATCH(C4326,大汇总!$A$2:$A$6000,0)</f>
        <v>2047</v>
      </c>
      <c r="P4326">
        <f t="shared" ca="1" si="203"/>
        <v>0.78914242428375936</v>
      </c>
    </row>
    <row r="4327" spans="1:16" ht="70.150000000000006" hidden="1" customHeight="1">
      <c r="A4327" s="80" t="s">
        <v>16116</v>
      </c>
      <c r="B4327" s="1">
        <v>932</v>
      </c>
      <c r="C4327" s="2" t="s">
        <v>8835</v>
      </c>
      <c r="D4327" s="1" t="s">
        <v>8836</v>
      </c>
      <c r="E4327" s="1" t="str">
        <f t="shared" si="201"/>
        <v/>
      </c>
      <c r="G4327" s="1"/>
      <c r="H4327" s="9"/>
      <c r="I4327" s="17" t="str">
        <f t="shared" si="202"/>
        <v/>
      </c>
      <c r="J4327" s="2" t="s">
        <v>8838</v>
      </c>
      <c r="K4327" s="2" t="s">
        <v>8837</v>
      </c>
      <c r="L4327" s="2" t="s">
        <v>8836</v>
      </c>
      <c r="M4327" s="17">
        <v>3</v>
      </c>
      <c r="N4327" s="38"/>
      <c r="O4327" s="80">
        <f>MATCH(C4327,大汇总!$A$2:$A$6000,0)</f>
        <v>2986</v>
      </c>
      <c r="P4327">
        <f t="shared" ca="1" si="203"/>
        <v>0.23666909625666033</v>
      </c>
    </row>
    <row r="4328" spans="1:16" ht="70.150000000000006" hidden="1" customHeight="1">
      <c r="A4328" s="80" t="s">
        <v>16116</v>
      </c>
      <c r="B4328" s="1">
        <v>933</v>
      </c>
      <c r="C4328" s="2" t="s">
        <v>10649</v>
      </c>
      <c r="D4328" s="1" t="s">
        <v>8839</v>
      </c>
      <c r="E4328" s="1" t="str">
        <f t="shared" si="201"/>
        <v/>
      </c>
      <c r="G4328" s="1"/>
      <c r="H4328" s="9"/>
      <c r="I4328" s="17" t="str">
        <f t="shared" si="202"/>
        <v/>
      </c>
      <c r="J4328" s="2" t="s">
        <v>8841</v>
      </c>
      <c r="K4328" s="2" t="s">
        <v>8840</v>
      </c>
      <c r="L4328" s="2" t="s">
        <v>8839</v>
      </c>
      <c r="M4328" s="17">
        <v>3</v>
      </c>
      <c r="N4328" s="38"/>
      <c r="O4328" s="80">
        <f>MATCH(C4328,大汇总!$A$2:$A$6000,0)</f>
        <v>3952</v>
      </c>
      <c r="P4328">
        <f t="shared" ca="1" si="203"/>
        <v>0.40474375795234852</v>
      </c>
    </row>
    <row r="4329" spans="1:16" ht="70.150000000000006" hidden="1" customHeight="1">
      <c r="A4329" s="80" t="s">
        <v>16116</v>
      </c>
      <c r="B4329" s="1">
        <v>934</v>
      </c>
      <c r="C4329" s="2" t="s">
        <v>8842</v>
      </c>
      <c r="D4329" s="1" t="s">
        <v>8843</v>
      </c>
      <c r="E4329" s="1" t="str">
        <f t="shared" si="201"/>
        <v/>
      </c>
      <c r="G4329" s="1"/>
      <c r="H4329" s="9"/>
      <c r="I4329" s="17" t="str">
        <f t="shared" si="202"/>
        <v/>
      </c>
      <c r="J4329" s="2" t="s">
        <v>8843</v>
      </c>
      <c r="K4329" s="2" t="s">
        <v>8844</v>
      </c>
      <c r="L4329" s="2" t="s">
        <v>8845</v>
      </c>
      <c r="M4329" s="17">
        <v>1</v>
      </c>
      <c r="N4329" s="38"/>
      <c r="O4329" s="80">
        <f>MATCH(C4329,大汇总!$A$2:$A$6000,0)</f>
        <v>2554</v>
      </c>
      <c r="P4329">
        <f t="shared" ca="1" si="203"/>
        <v>0.9186758587503876</v>
      </c>
    </row>
    <row r="4330" spans="1:16" ht="70.150000000000006" hidden="1" customHeight="1">
      <c r="A4330" s="80" t="s">
        <v>16120</v>
      </c>
      <c r="B4330" s="1">
        <v>934</v>
      </c>
      <c r="C4330" s="2" t="s">
        <v>15464</v>
      </c>
      <c r="D4330" s="1" t="s">
        <v>15465</v>
      </c>
      <c r="E4330" s="9" t="str">
        <f t="shared" si="201"/>
        <v/>
      </c>
      <c r="G4330" s="9"/>
      <c r="H4330" s="9"/>
      <c r="I4330" s="17" t="str">
        <f t="shared" si="202"/>
        <v/>
      </c>
      <c r="J4330" s="2" t="s">
        <v>12652</v>
      </c>
      <c r="K4330" s="2" t="s">
        <v>12650</v>
      </c>
      <c r="L4330" s="2" t="s">
        <v>14866</v>
      </c>
      <c r="M4330" s="17">
        <v>3</v>
      </c>
      <c r="N4330" s="25"/>
      <c r="O4330" s="80">
        <f>MATCH(C4330,大汇总!$A$2:$A$6000,0)</f>
        <v>4794</v>
      </c>
      <c r="P4330">
        <f t="shared" ca="1" si="203"/>
        <v>9.0904756567215639E-2</v>
      </c>
    </row>
    <row r="4331" spans="1:16" ht="70.150000000000006" hidden="1" customHeight="1">
      <c r="A4331" s="80" t="s">
        <v>16116</v>
      </c>
      <c r="B4331" s="1">
        <v>935</v>
      </c>
      <c r="C4331" s="2" t="s">
        <v>8846</v>
      </c>
      <c r="D4331" s="1" t="s">
        <v>3142</v>
      </c>
      <c r="E4331" s="1" t="str">
        <f t="shared" si="201"/>
        <v/>
      </c>
      <c r="G4331" s="1"/>
      <c r="H4331" s="9"/>
      <c r="I4331" s="17" t="str">
        <f t="shared" si="202"/>
        <v/>
      </c>
      <c r="J4331" s="2" t="s">
        <v>8847</v>
      </c>
      <c r="K4331" s="2" t="s">
        <v>3142</v>
      </c>
      <c r="L4331" s="2" t="s">
        <v>3143</v>
      </c>
      <c r="M4331" s="17">
        <v>2</v>
      </c>
      <c r="N4331" s="38"/>
      <c r="O4331" s="80" t="e">
        <f>MATCH(C4331,大汇总!$A$2:$A$6000,0)</f>
        <v>#N/A</v>
      </c>
      <c r="P4331">
        <f t="shared" ca="1" si="203"/>
        <v>0.91525908700159497</v>
      </c>
    </row>
    <row r="4332" spans="1:16" ht="70.150000000000006" hidden="1" customHeight="1">
      <c r="A4332" s="109" t="s">
        <v>16120</v>
      </c>
      <c r="B4332" s="110">
        <v>935</v>
      </c>
      <c r="C4332" s="115" t="s">
        <v>15466</v>
      </c>
      <c r="D4332" s="110" t="s">
        <v>15467</v>
      </c>
      <c r="E4332" s="116" t="str">
        <f t="shared" si="201"/>
        <v/>
      </c>
      <c r="G4332" s="116"/>
      <c r="H4332" s="116">
        <v>1</v>
      </c>
      <c r="I4332" s="114" t="str">
        <f t="shared" si="202"/>
        <v>√</v>
      </c>
      <c r="J4332" s="115" t="s">
        <v>14867</v>
      </c>
      <c r="K4332" s="115" t="s">
        <v>14868</v>
      </c>
      <c r="L4332" s="115" t="s">
        <v>14869</v>
      </c>
      <c r="M4332" s="17">
        <v>1</v>
      </c>
      <c r="N4332" s="25"/>
      <c r="O4332" s="80">
        <f>MATCH(C4332,大汇总!$A$2:$A$6000,0)</f>
        <v>4792</v>
      </c>
      <c r="P4332">
        <f t="shared" ca="1" si="203"/>
        <v>0.4098554981023802</v>
      </c>
    </row>
    <row r="4333" spans="1:16" ht="70.150000000000006" hidden="1" customHeight="1">
      <c r="A4333" s="80" t="s">
        <v>16116</v>
      </c>
      <c r="B4333" s="1">
        <v>936</v>
      </c>
      <c r="C4333" s="2" t="s">
        <v>8848</v>
      </c>
      <c r="D4333" s="1" t="s">
        <v>8849</v>
      </c>
      <c r="E4333" s="1" t="str">
        <f t="shared" si="201"/>
        <v/>
      </c>
      <c r="G4333" s="1"/>
      <c r="H4333" s="9"/>
      <c r="I4333" s="17" t="str">
        <f t="shared" si="202"/>
        <v/>
      </c>
      <c r="J4333" s="2" t="s">
        <v>8849</v>
      </c>
      <c r="K4333" s="2" t="s">
        <v>8850</v>
      </c>
      <c r="L4333" s="2" t="s">
        <v>8851</v>
      </c>
      <c r="M4333" s="17">
        <v>1</v>
      </c>
      <c r="N4333" s="38"/>
      <c r="O4333" s="80">
        <f>MATCH(C4333,大汇总!$A$2:$A$6000,0)</f>
        <v>899</v>
      </c>
      <c r="P4333">
        <f t="shared" ca="1" si="203"/>
        <v>0.7719954561769754</v>
      </c>
    </row>
    <row r="4334" spans="1:16" ht="70.150000000000006" hidden="1" customHeight="1">
      <c r="A4334" s="80" t="s">
        <v>16120</v>
      </c>
      <c r="B4334" s="1">
        <v>936</v>
      </c>
      <c r="C4334" s="2" t="s">
        <v>14870</v>
      </c>
      <c r="D4334" s="1" t="s">
        <v>15468</v>
      </c>
      <c r="E4334" s="9" t="str">
        <f t="shared" si="201"/>
        <v/>
      </c>
      <c r="G4334" s="9"/>
      <c r="H4334" s="9"/>
      <c r="I4334" s="17" t="str">
        <f t="shared" si="202"/>
        <v/>
      </c>
      <c r="J4334" s="2" t="s">
        <v>14872</v>
      </c>
      <c r="K4334" s="2" t="s">
        <v>14873</v>
      </c>
      <c r="L4334" s="2" t="s">
        <v>14871</v>
      </c>
      <c r="M4334" s="17">
        <v>1</v>
      </c>
      <c r="N4334" s="25"/>
      <c r="O4334" s="80">
        <f>MATCH(C4334,大汇总!$A$2:$A$6000,0)</f>
        <v>3916</v>
      </c>
      <c r="P4334">
        <f t="shared" ca="1" si="203"/>
        <v>0.81945279899988954</v>
      </c>
    </row>
    <row r="4335" spans="1:16" ht="70.150000000000006" hidden="1" customHeight="1">
      <c r="A4335" s="80" t="s">
        <v>16116</v>
      </c>
      <c r="B4335" s="1">
        <v>937</v>
      </c>
      <c r="C4335" s="2" t="s">
        <v>8852</v>
      </c>
      <c r="D4335" s="1" t="s">
        <v>8853</v>
      </c>
      <c r="E4335" s="1" t="str">
        <f t="shared" si="201"/>
        <v/>
      </c>
      <c r="G4335" s="1"/>
      <c r="H4335" s="9"/>
      <c r="I4335" s="17" t="str">
        <f t="shared" si="202"/>
        <v/>
      </c>
      <c r="J4335" s="2" t="s">
        <v>8854</v>
      </c>
      <c r="K4335" s="2" t="s">
        <v>8853</v>
      </c>
      <c r="L4335" s="2" t="s">
        <v>8855</v>
      </c>
      <c r="M4335" s="17">
        <v>2</v>
      </c>
      <c r="N4335" s="38"/>
      <c r="O4335" s="80">
        <f>MATCH(C4335,大汇总!$A$2:$A$6000,0)</f>
        <v>1939</v>
      </c>
      <c r="P4335">
        <f t="shared" ca="1" si="203"/>
        <v>0.38369601481699012</v>
      </c>
    </row>
    <row r="4336" spans="1:16" ht="70.150000000000006" hidden="1" customHeight="1">
      <c r="A4336" s="80" t="s">
        <v>16120</v>
      </c>
      <c r="B4336" s="1">
        <v>937</v>
      </c>
      <c r="C4336" s="2" t="s">
        <v>14874</v>
      </c>
      <c r="D4336" s="1" t="s">
        <v>15469</v>
      </c>
      <c r="E4336" s="9" t="str">
        <f t="shared" si="201"/>
        <v/>
      </c>
      <c r="G4336" s="9"/>
      <c r="H4336" s="9"/>
      <c r="I4336" s="17" t="str">
        <f t="shared" si="202"/>
        <v/>
      </c>
      <c r="J4336" s="2" t="s">
        <v>14875</v>
      </c>
      <c r="K4336" s="2" t="s">
        <v>14876</v>
      </c>
      <c r="L4336" s="2" t="s">
        <v>14871</v>
      </c>
      <c r="M4336" s="17">
        <v>1</v>
      </c>
      <c r="N4336" s="25"/>
      <c r="O4336" s="80">
        <f>MATCH(C4336,大汇总!$A$2:$A$6000,0)</f>
        <v>3917</v>
      </c>
      <c r="P4336">
        <f t="shared" ca="1" si="203"/>
        <v>0.56675941685838749</v>
      </c>
    </row>
    <row r="4337" spans="1:16" ht="70.150000000000006" hidden="1" customHeight="1">
      <c r="A4337" s="80" t="s">
        <v>16116</v>
      </c>
      <c r="B4337" s="1">
        <v>938</v>
      </c>
      <c r="C4337" s="2" t="s">
        <v>8856</v>
      </c>
      <c r="D4337" s="1" t="s">
        <v>8858</v>
      </c>
      <c r="E4337" s="1" t="str">
        <f t="shared" si="201"/>
        <v/>
      </c>
      <c r="G4337" s="1"/>
      <c r="H4337" s="9"/>
      <c r="I4337" s="17" t="str">
        <f t="shared" si="202"/>
        <v/>
      </c>
      <c r="J4337" s="2" t="s">
        <v>8857</v>
      </c>
      <c r="K4337" s="2" t="s">
        <v>8858</v>
      </c>
      <c r="L4337" s="2" t="s">
        <v>8859</v>
      </c>
      <c r="M4337" s="17">
        <v>2</v>
      </c>
      <c r="N4337" s="38"/>
      <c r="O4337" s="80">
        <f>MATCH(C4337,大汇总!$A$2:$A$6000,0)</f>
        <v>3646</v>
      </c>
      <c r="P4337">
        <f t="shared" ca="1" si="203"/>
        <v>4.5810723125634834E-2</v>
      </c>
    </row>
    <row r="4338" spans="1:16" ht="70.150000000000006" hidden="1" customHeight="1">
      <c r="A4338" s="80" t="s">
        <v>16120</v>
      </c>
      <c r="B4338" s="1">
        <v>938</v>
      </c>
      <c r="C4338" s="2" t="s">
        <v>15470</v>
      </c>
      <c r="D4338" s="1" t="s">
        <v>15471</v>
      </c>
      <c r="E4338" s="9" t="str">
        <f t="shared" si="201"/>
        <v/>
      </c>
      <c r="G4338" s="9"/>
      <c r="H4338" s="9">
        <v>2</v>
      </c>
      <c r="I4338" s="17" t="str">
        <f t="shared" si="202"/>
        <v>√</v>
      </c>
      <c r="J4338" s="2" t="s">
        <v>48</v>
      </c>
      <c r="K4338" s="2" t="s">
        <v>49</v>
      </c>
      <c r="L4338" s="2" t="s">
        <v>51</v>
      </c>
      <c r="M4338" s="17">
        <v>2</v>
      </c>
      <c r="N4338" s="25"/>
      <c r="O4338" s="80" t="e">
        <f>MATCH(C4338,大汇总!$A$2:$A$6000,0)</f>
        <v>#N/A</v>
      </c>
      <c r="P4338">
        <f t="shared" ca="1" si="203"/>
        <v>0.62884224537789057</v>
      </c>
    </row>
    <row r="4339" spans="1:16" ht="70.150000000000006" hidden="1" customHeight="1">
      <c r="A4339" s="80" t="s">
        <v>16116</v>
      </c>
      <c r="B4339" s="1">
        <v>939</v>
      </c>
      <c r="C4339" s="2" t="s">
        <v>8860</v>
      </c>
      <c r="D4339" s="1" t="s">
        <v>8861</v>
      </c>
      <c r="E4339" s="1" t="str">
        <f t="shared" si="201"/>
        <v/>
      </c>
      <c r="G4339" s="1"/>
      <c r="H4339" s="9"/>
      <c r="I4339" s="17" t="str">
        <f t="shared" si="202"/>
        <v/>
      </c>
      <c r="J4339" s="2" t="s">
        <v>8862</v>
      </c>
      <c r="K4339" s="2" t="s">
        <v>8861</v>
      </c>
      <c r="L4339" s="2" t="s">
        <v>8863</v>
      </c>
      <c r="M4339" s="17">
        <v>2</v>
      </c>
      <c r="N4339" s="38"/>
      <c r="O4339" s="80">
        <f>MATCH(C4339,大汇总!$A$2:$A$6000,0)</f>
        <v>2562</v>
      </c>
      <c r="P4339">
        <f t="shared" ca="1" si="203"/>
        <v>0.19523620038678258</v>
      </c>
    </row>
    <row r="4340" spans="1:16" ht="70.150000000000006" hidden="1" customHeight="1">
      <c r="A4340" s="80" t="s">
        <v>16120</v>
      </c>
      <c r="B4340" s="1">
        <v>939</v>
      </c>
      <c r="C4340" s="2" t="s">
        <v>15472</v>
      </c>
      <c r="D4340" s="1" t="s">
        <v>15473</v>
      </c>
      <c r="E4340" s="9" t="str">
        <f t="shared" si="201"/>
        <v/>
      </c>
      <c r="G4340" s="9"/>
      <c r="H4340" s="9">
        <v>3</v>
      </c>
      <c r="I4340" s="17" t="str">
        <f t="shared" si="202"/>
        <v>√</v>
      </c>
      <c r="J4340" s="2" t="s">
        <v>48</v>
      </c>
      <c r="K4340" s="2" t="s">
        <v>49</v>
      </c>
      <c r="L4340" s="2" t="s">
        <v>47</v>
      </c>
      <c r="M4340" s="17">
        <v>3</v>
      </c>
      <c r="N4340" s="25"/>
      <c r="O4340" s="80" t="e">
        <f>MATCH(C4340,大汇总!$A$2:$A$6000,0)</f>
        <v>#N/A</v>
      </c>
      <c r="P4340">
        <f t="shared" ca="1" si="203"/>
        <v>0.32707977955639644</v>
      </c>
    </row>
    <row r="4341" spans="1:16" ht="70.150000000000006" hidden="1" customHeight="1">
      <c r="A4341" s="80" t="s">
        <v>16116</v>
      </c>
      <c r="B4341" s="1">
        <v>940</v>
      </c>
      <c r="C4341" s="2" t="s">
        <v>8864</v>
      </c>
      <c r="D4341" s="1" t="s">
        <v>8865</v>
      </c>
      <c r="E4341" s="1" t="str">
        <f t="shared" si="201"/>
        <v/>
      </c>
      <c r="G4341" s="1"/>
      <c r="H4341" s="9"/>
      <c r="I4341" s="17" t="str">
        <f t="shared" si="202"/>
        <v/>
      </c>
      <c r="J4341" s="2" t="s">
        <v>8866</v>
      </c>
      <c r="K4341" s="2" t="s">
        <v>8865</v>
      </c>
      <c r="L4341" s="2" t="s">
        <v>8867</v>
      </c>
      <c r="M4341" s="17">
        <v>2</v>
      </c>
      <c r="N4341" s="38"/>
      <c r="O4341" s="80">
        <f>MATCH(C4341,大汇总!$A$2:$A$6000,0)</f>
        <v>3252</v>
      </c>
      <c r="P4341">
        <f t="shared" ca="1" si="203"/>
        <v>0.52053178060081717</v>
      </c>
    </row>
    <row r="4342" spans="1:16" ht="70.150000000000006" hidden="1" customHeight="1">
      <c r="A4342" s="80" t="s">
        <v>16120</v>
      </c>
      <c r="B4342" s="1">
        <v>940</v>
      </c>
      <c r="C4342" s="2" t="s">
        <v>15474</v>
      </c>
      <c r="D4342" s="1" t="s">
        <v>15475</v>
      </c>
      <c r="E4342" s="9" t="str">
        <f t="shared" si="201"/>
        <v/>
      </c>
      <c r="G4342" s="9"/>
      <c r="H4342" s="9">
        <v>2</v>
      </c>
      <c r="I4342" s="17" t="str">
        <f t="shared" si="202"/>
        <v>√</v>
      </c>
      <c r="J4342" s="2" t="s">
        <v>49</v>
      </c>
      <c r="K4342" s="2" t="s">
        <v>48</v>
      </c>
      <c r="L4342" s="2" t="s">
        <v>70</v>
      </c>
      <c r="M4342" s="17">
        <v>2</v>
      </c>
      <c r="N4342" s="25"/>
      <c r="O4342" s="80">
        <f>MATCH(C4342,大汇总!$A$2:$A$6000,0)</f>
        <v>1654</v>
      </c>
      <c r="P4342">
        <f t="shared" ca="1" si="203"/>
        <v>0.98492818538748206</v>
      </c>
    </row>
    <row r="4343" spans="1:16" ht="70.150000000000006" hidden="1" customHeight="1">
      <c r="A4343" s="80" t="s">
        <v>16116</v>
      </c>
      <c r="B4343" s="1">
        <v>941</v>
      </c>
      <c r="C4343" s="2" t="s">
        <v>8868</v>
      </c>
      <c r="D4343" s="1" t="s">
        <v>8869</v>
      </c>
      <c r="E4343" s="1" t="str">
        <f t="shared" si="201"/>
        <v/>
      </c>
      <c r="G4343" s="1"/>
      <c r="H4343" s="9"/>
      <c r="I4343" s="17" t="str">
        <f t="shared" si="202"/>
        <v/>
      </c>
      <c r="J4343" s="2" t="s">
        <v>8871</v>
      </c>
      <c r="K4343" s="2" t="s">
        <v>8870</v>
      </c>
      <c r="L4343" s="2" t="s">
        <v>8869</v>
      </c>
      <c r="M4343" s="17">
        <v>3</v>
      </c>
      <c r="N4343" s="38"/>
      <c r="O4343" s="80">
        <f>MATCH(C4343,大汇总!$A$2:$A$6000,0)</f>
        <v>2555</v>
      </c>
      <c r="P4343">
        <f t="shared" ca="1" si="203"/>
        <v>0.21830359887669548</v>
      </c>
    </row>
    <row r="4344" spans="1:16" ht="70.150000000000006" hidden="1" customHeight="1">
      <c r="A4344" s="80" t="s">
        <v>16120</v>
      </c>
      <c r="B4344" s="1">
        <v>941</v>
      </c>
      <c r="C4344" s="2" t="s">
        <v>15476</v>
      </c>
      <c r="D4344" s="1" t="s">
        <v>15477</v>
      </c>
      <c r="E4344" s="9" t="str">
        <f t="shared" si="201"/>
        <v/>
      </c>
      <c r="G4344" s="9"/>
      <c r="H4344" s="9">
        <v>3</v>
      </c>
      <c r="I4344" s="17" t="str">
        <f t="shared" si="202"/>
        <v>√</v>
      </c>
      <c r="J4344" s="2" t="s">
        <v>70</v>
      </c>
      <c r="K4344" s="2" t="s">
        <v>48</v>
      </c>
      <c r="L4344" s="2" t="s">
        <v>51</v>
      </c>
      <c r="M4344" s="17">
        <v>3</v>
      </c>
      <c r="N4344" s="25"/>
      <c r="O4344" s="80" t="e">
        <f>MATCH(C4344,大汇总!$A$2:$A$6000,0)</f>
        <v>#N/A</v>
      </c>
      <c r="P4344">
        <f t="shared" ca="1" si="203"/>
        <v>0.79477524603599725</v>
      </c>
    </row>
    <row r="4345" spans="1:16" ht="70.150000000000006" hidden="1" customHeight="1">
      <c r="A4345" s="80" t="s">
        <v>16116</v>
      </c>
      <c r="B4345" s="1">
        <v>942</v>
      </c>
      <c r="C4345" s="2" t="s">
        <v>8872</v>
      </c>
      <c r="D4345" s="1" t="s">
        <v>8873</v>
      </c>
      <c r="E4345" s="1" t="str">
        <f t="shared" si="201"/>
        <v/>
      </c>
      <c r="F4345" s="80" t="s">
        <v>17926</v>
      </c>
      <c r="G4345" s="1"/>
      <c r="H4345" s="9"/>
      <c r="I4345" s="17" t="str">
        <f t="shared" si="202"/>
        <v/>
      </c>
      <c r="J4345" s="2" t="s">
        <v>8875</v>
      </c>
      <c r="K4345" s="2" t="s">
        <v>8874</v>
      </c>
      <c r="L4345" s="2" t="s">
        <v>8873</v>
      </c>
      <c r="M4345" s="17">
        <v>3</v>
      </c>
      <c r="N4345" s="38"/>
      <c r="O4345" s="80">
        <f>MATCH(C4345,大汇总!$A$2:$A$6000,0)</f>
        <v>4648</v>
      </c>
      <c r="P4345">
        <f t="shared" ca="1" si="203"/>
        <v>0.17684757020271258</v>
      </c>
    </row>
    <row r="4346" spans="1:16" ht="70.150000000000006" hidden="1" customHeight="1">
      <c r="A4346" s="80" t="s">
        <v>16120</v>
      </c>
      <c r="B4346" s="1">
        <v>942</v>
      </c>
      <c r="C4346" s="2" t="s">
        <v>15478</v>
      </c>
      <c r="D4346" s="1" t="s">
        <v>15479</v>
      </c>
      <c r="E4346" s="9" t="str">
        <f t="shared" si="201"/>
        <v/>
      </c>
      <c r="G4346" s="9"/>
      <c r="H4346" s="9">
        <v>1</v>
      </c>
      <c r="I4346" s="17" t="str">
        <f t="shared" si="202"/>
        <v>√</v>
      </c>
      <c r="J4346" s="2" t="s">
        <v>53</v>
      </c>
      <c r="K4346" s="2" t="s">
        <v>51</v>
      </c>
      <c r="L4346" s="2" t="s">
        <v>48</v>
      </c>
      <c r="M4346" s="17">
        <v>1</v>
      </c>
      <c r="N4346" s="25"/>
      <c r="O4346" s="80" t="e">
        <f>MATCH(C4346,大汇总!$A$2:$A$6000,0)</f>
        <v>#N/A</v>
      </c>
      <c r="P4346">
        <f t="shared" ca="1" si="203"/>
        <v>0.82086557607798405</v>
      </c>
    </row>
    <row r="4347" spans="1:16" ht="70.150000000000006" hidden="1" customHeight="1">
      <c r="A4347" s="80" t="s">
        <v>16116</v>
      </c>
      <c r="B4347" s="1">
        <v>943</v>
      </c>
      <c r="C4347" s="2" t="s">
        <v>8876</v>
      </c>
      <c r="D4347" s="1" t="s">
        <v>8877</v>
      </c>
      <c r="E4347" s="1" t="str">
        <f t="shared" si="201"/>
        <v/>
      </c>
      <c r="G4347" s="1"/>
      <c r="H4347" s="9"/>
      <c r="I4347" s="17" t="str">
        <f t="shared" si="202"/>
        <v/>
      </c>
      <c r="J4347" s="2" t="s">
        <v>8877</v>
      </c>
      <c r="K4347" s="2" t="s">
        <v>8879</v>
      </c>
      <c r="L4347" s="2" t="s">
        <v>8878</v>
      </c>
      <c r="M4347" s="17">
        <v>1</v>
      </c>
      <c r="N4347" s="38"/>
      <c r="O4347" s="80">
        <f>MATCH(C4347,大汇总!$A$2:$A$6000,0)</f>
        <v>2536</v>
      </c>
      <c r="P4347">
        <f t="shared" ca="1" si="203"/>
        <v>0.66482607417278228</v>
      </c>
    </row>
    <row r="4348" spans="1:16" ht="70.150000000000006" hidden="1" customHeight="1">
      <c r="A4348" s="80" t="s">
        <v>16120</v>
      </c>
      <c r="B4348" s="1">
        <v>943</v>
      </c>
      <c r="C4348" s="2" t="s">
        <v>15480</v>
      </c>
      <c r="D4348" s="1" t="s">
        <v>15481</v>
      </c>
      <c r="E4348" s="9" t="str">
        <f t="shared" si="201"/>
        <v/>
      </c>
      <c r="G4348" s="9"/>
      <c r="H4348" s="9">
        <v>3</v>
      </c>
      <c r="I4348" s="17" t="str">
        <f t="shared" si="202"/>
        <v>√</v>
      </c>
      <c r="J4348" s="2" t="s">
        <v>51</v>
      </c>
      <c r="K4348" s="2" t="s">
        <v>53</v>
      </c>
      <c r="L4348" s="2" t="s">
        <v>14676</v>
      </c>
      <c r="M4348" s="17">
        <v>3</v>
      </c>
      <c r="N4348" s="25"/>
      <c r="O4348" s="80">
        <f>MATCH(C4348,大汇总!$A$2:$A$6000,0)</f>
        <v>1657</v>
      </c>
      <c r="P4348">
        <f t="shared" ca="1" si="203"/>
        <v>0.21674967792805366</v>
      </c>
    </row>
    <row r="4349" spans="1:16" ht="70.150000000000006" hidden="1" customHeight="1">
      <c r="A4349" s="80" t="s">
        <v>16116</v>
      </c>
      <c r="B4349" s="1">
        <v>944</v>
      </c>
      <c r="C4349" s="2" t="s">
        <v>10650</v>
      </c>
      <c r="D4349" s="1" t="s">
        <v>8882</v>
      </c>
      <c r="E4349" s="1" t="str">
        <f t="shared" si="201"/>
        <v/>
      </c>
      <c r="G4349" s="1"/>
      <c r="H4349" s="9"/>
      <c r="I4349" s="17" t="str">
        <f t="shared" si="202"/>
        <v/>
      </c>
      <c r="J4349" s="2" t="s">
        <v>8881</v>
      </c>
      <c r="K4349" s="2" t="s">
        <v>8880</v>
      </c>
      <c r="L4349" s="2" t="s">
        <v>8882</v>
      </c>
      <c r="M4349" s="17">
        <v>3</v>
      </c>
      <c r="N4349" s="38"/>
      <c r="O4349" s="80">
        <f>MATCH(C4349,大汇总!$A$2:$A$6000,0)</f>
        <v>3486</v>
      </c>
      <c r="P4349">
        <f t="shared" ca="1" si="203"/>
        <v>7.0199629278777431E-2</v>
      </c>
    </row>
    <row r="4350" spans="1:16" ht="70.150000000000006" hidden="1" customHeight="1">
      <c r="A4350" s="80" t="s">
        <v>16120</v>
      </c>
      <c r="B4350" s="1">
        <v>944</v>
      </c>
      <c r="C4350" s="2" t="s">
        <v>14877</v>
      </c>
      <c r="D4350" s="1" t="s">
        <v>15482</v>
      </c>
      <c r="E4350" s="9" t="str">
        <f t="shared" si="201"/>
        <v/>
      </c>
      <c r="G4350" s="9"/>
      <c r="H4350" s="9">
        <v>1</v>
      </c>
      <c r="I4350" s="17" t="str">
        <f t="shared" si="202"/>
        <v>√</v>
      </c>
      <c r="J4350" s="2" t="s">
        <v>14878</v>
      </c>
      <c r="K4350" s="2" t="s">
        <v>14879</v>
      </c>
      <c r="L4350" s="2" t="s">
        <v>14880</v>
      </c>
      <c r="M4350" s="17">
        <v>1</v>
      </c>
      <c r="N4350" s="25"/>
      <c r="O4350" s="80">
        <f>MATCH(C4350,大汇总!$A$2:$A$6000,0)</f>
        <v>2720</v>
      </c>
      <c r="P4350">
        <f t="shared" ca="1" si="203"/>
        <v>0.59552609017968516</v>
      </c>
    </row>
    <row r="4351" spans="1:16" ht="70.150000000000006" hidden="1" customHeight="1">
      <c r="A4351" s="80" t="s">
        <v>16116</v>
      </c>
      <c r="B4351" s="1">
        <v>945</v>
      </c>
      <c r="C4351" s="2" t="s">
        <v>8883</v>
      </c>
      <c r="D4351" s="1" t="s">
        <v>8884</v>
      </c>
      <c r="E4351" s="1" t="str">
        <f t="shared" si="201"/>
        <v/>
      </c>
      <c r="G4351" s="1"/>
      <c r="H4351" s="9"/>
      <c r="I4351" s="17" t="str">
        <f t="shared" si="202"/>
        <v/>
      </c>
      <c r="J4351" s="2" t="s">
        <v>8885</v>
      </c>
      <c r="K4351" s="2" t="s">
        <v>8884</v>
      </c>
      <c r="L4351" s="2" t="s">
        <v>8886</v>
      </c>
      <c r="M4351" s="17">
        <v>2</v>
      </c>
      <c r="N4351" s="38"/>
      <c r="O4351" s="80">
        <f>MATCH(C4351,大汇总!$A$2:$A$6000,0)</f>
        <v>3964</v>
      </c>
      <c r="P4351">
        <f t="shared" ca="1" si="203"/>
        <v>7.4483310578068007E-2</v>
      </c>
    </row>
    <row r="4352" spans="1:16" ht="70.150000000000006" hidden="1" customHeight="1">
      <c r="A4352" s="80" t="s">
        <v>16116</v>
      </c>
      <c r="B4352" s="1">
        <v>946</v>
      </c>
      <c r="C4352" s="2" t="s">
        <v>10651</v>
      </c>
      <c r="D4352" s="1" t="s">
        <v>8887</v>
      </c>
      <c r="E4352" s="1" t="str">
        <f t="shared" si="201"/>
        <v/>
      </c>
      <c r="F4352" s="80" t="s">
        <v>17925</v>
      </c>
      <c r="G4352" s="1"/>
      <c r="H4352" s="9"/>
      <c r="I4352" s="17" t="str">
        <f t="shared" si="202"/>
        <v/>
      </c>
      <c r="J4352" s="2" t="s">
        <v>8887</v>
      </c>
      <c r="K4352" s="2" t="s">
        <v>8888</v>
      </c>
      <c r="L4352" s="2" t="s">
        <v>8889</v>
      </c>
      <c r="M4352" s="17">
        <v>1</v>
      </c>
      <c r="N4352" s="38"/>
      <c r="O4352" s="80">
        <f>MATCH(C4352,大汇总!$A$2:$A$6000,0)</f>
        <v>5122</v>
      </c>
      <c r="P4352">
        <f t="shared" ca="1" si="203"/>
        <v>5.8045781588422773E-4</v>
      </c>
    </row>
    <row r="4353" spans="1:16" ht="70.150000000000006" hidden="1" customHeight="1">
      <c r="A4353" s="80" t="s">
        <v>16116</v>
      </c>
      <c r="B4353" s="1">
        <v>947</v>
      </c>
      <c r="C4353" s="2" t="s">
        <v>8890</v>
      </c>
      <c r="D4353" s="1" t="s">
        <v>8891</v>
      </c>
      <c r="E4353" s="1" t="str">
        <f t="shared" si="201"/>
        <v/>
      </c>
      <c r="F4353" s="138" t="s">
        <v>17974</v>
      </c>
      <c r="G4353" s="1"/>
      <c r="H4353" s="9"/>
      <c r="I4353" s="17" t="str">
        <f t="shared" si="202"/>
        <v/>
      </c>
      <c r="J4353" s="2" t="s">
        <v>8893</v>
      </c>
      <c r="K4353" s="2" t="s">
        <v>8892</v>
      </c>
      <c r="L4353" s="2" t="s">
        <v>8891</v>
      </c>
      <c r="M4353" s="17">
        <v>3</v>
      </c>
      <c r="N4353" s="38"/>
      <c r="O4353" s="80">
        <f>MATCH(C4353,大汇总!$A$2:$A$6000,0)</f>
        <v>3246</v>
      </c>
      <c r="P4353">
        <f t="shared" ca="1" si="203"/>
        <v>0.31031231577531326</v>
      </c>
    </row>
    <row r="4354" spans="1:16" ht="70.150000000000006" hidden="1" customHeight="1">
      <c r="A4354" s="80" t="s">
        <v>16116</v>
      </c>
      <c r="B4354" s="1">
        <v>948</v>
      </c>
      <c r="C4354" s="2" t="s">
        <v>10652</v>
      </c>
      <c r="D4354" s="1" t="s">
        <v>8894</v>
      </c>
      <c r="E4354" s="1" t="str">
        <f t="shared" ref="E4354:E4417" si="204">IF(I4354="×",IF(M4354=1,J4354,IF(M4354=2,K4354,IF(M4354=3,L4354,""))),"")</f>
        <v/>
      </c>
      <c r="G4354" s="1"/>
      <c r="H4354" s="9"/>
      <c r="I4354" s="17" t="str">
        <f t="shared" ref="I4354:I4417" si="205">IF(H4354="","",IF(H4354=M4354,"√","×"))</f>
        <v/>
      </c>
      <c r="J4354" s="2" t="s">
        <v>8894</v>
      </c>
      <c r="K4354" s="2" t="s">
        <v>8895</v>
      </c>
      <c r="L4354" s="2" t="s">
        <v>8896</v>
      </c>
      <c r="M4354" s="17">
        <v>1</v>
      </c>
      <c r="N4354" s="38"/>
      <c r="O4354" s="80">
        <f>MATCH(C4354,大汇总!$A$2:$A$6000,0)</f>
        <v>3596</v>
      </c>
      <c r="P4354">
        <f t="shared" ref="P4354:P4417" ca="1" si="206">RAND()</f>
        <v>0.78641836043670299</v>
      </c>
    </row>
    <row r="4355" spans="1:16" ht="70.150000000000006" hidden="1" customHeight="1">
      <c r="A4355" s="80" t="s">
        <v>16120</v>
      </c>
      <c r="B4355" s="1">
        <v>948</v>
      </c>
      <c r="C4355" s="2" t="s">
        <v>14884</v>
      </c>
      <c r="D4355" s="1" t="s">
        <v>15483</v>
      </c>
      <c r="E4355" s="9" t="str">
        <f t="shared" si="204"/>
        <v/>
      </c>
      <c r="G4355" s="9"/>
      <c r="H4355" s="9">
        <v>2</v>
      </c>
      <c r="I4355" s="17" t="str">
        <f t="shared" si="205"/>
        <v>√</v>
      </c>
      <c r="J4355" s="2" t="s">
        <v>14878</v>
      </c>
      <c r="K4355" s="2" t="s">
        <v>14882</v>
      </c>
      <c r="L4355" s="2" t="s">
        <v>14881</v>
      </c>
      <c r="M4355" s="17">
        <v>2</v>
      </c>
      <c r="N4355" s="25"/>
      <c r="O4355" s="80">
        <f>MATCH(C4355,大汇总!$A$2:$A$6000,0)</f>
        <v>2721</v>
      </c>
      <c r="P4355">
        <f t="shared" ca="1" si="206"/>
        <v>0.12874688943864454</v>
      </c>
    </row>
    <row r="4356" spans="1:16" ht="70.150000000000006" hidden="1" customHeight="1">
      <c r="A4356" s="80" t="s">
        <v>16116</v>
      </c>
      <c r="B4356" s="1">
        <v>949</v>
      </c>
      <c r="C4356" s="2" t="s">
        <v>8897</v>
      </c>
      <c r="D4356" s="1" t="s">
        <v>8898</v>
      </c>
      <c r="E4356" s="1" t="str">
        <f t="shared" si="204"/>
        <v/>
      </c>
      <c r="G4356" s="1"/>
      <c r="H4356" s="9"/>
      <c r="I4356" s="17" t="str">
        <f t="shared" si="205"/>
        <v/>
      </c>
      <c r="J4356" s="2" t="s">
        <v>8899</v>
      </c>
      <c r="K4356" s="2" t="s">
        <v>8900</v>
      </c>
      <c r="L4356" s="2" t="s">
        <v>8898</v>
      </c>
      <c r="M4356" s="17">
        <v>3</v>
      </c>
      <c r="N4356" s="38"/>
      <c r="O4356" s="80">
        <f>MATCH(C4356,大汇总!$A$2:$A$6000,0)</f>
        <v>2973</v>
      </c>
      <c r="P4356">
        <f t="shared" ca="1" si="206"/>
        <v>0.64661348151213094</v>
      </c>
    </row>
    <row r="4357" spans="1:16" ht="70.150000000000006" hidden="1" customHeight="1">
      <c r="A4357" s="80" t="s">
        <v>16116</v>
      </c>
      <c r="B4357" s="1">
        <v>950</v>
      </c>
      <c r="C4357" s="2" t="s">
        <v>10653</v>
      </c>
      <c r="D4357" s="1" t="s">
        <v>8901</v>
      </c>
      <c r="E4357" s="1" t="str">
        <f t="shared" si="204"/>
        <v/>
      </c>
      <c r="G4357" s="1"/>
      <c r="H4357" s="9"/>
      <c r="I4357" s="17" t="str">
        <f t="shared" si="205"/>
        <v/>
      </c>
      <c r="J4357" s="2" t="s">
        <v>8903</v>
      </c>
      <c r="K4357" s="2" t="s">
        <v>8902</v>
      </c>
      <c r="L4357" s="2" t="s">
        <v>8901</v>
      </c>
      <c r="M4357" s="17">
        <v>3</v>
      </c>
      <c r="N4357" s="38"/>
      <c r="O4357" s="80" t="e">
        <f>MATCH(C4357,大汇总!$A$2:$A$6000,0)</f>
        <v>#N/A</v>
      </c>
      <c r="P4357">
        <f t="shared" ca="1" si="206"/>
        <v>0.7018487646346836</v>
      </c>
    </row>
    <row r="4358" spans="1:16" ht="70.150000000000006" hidden="1" customHeight="1">
      <c r="A4358" s="80" t="s">
        <v>16120</v>
      </c>
      <c r="B4358" s="1">
        <v>950</v>
      </c>
      <c r="C4358" s="2" t="s">
        <v>14885</v>
      </c>
      <c r="D4358" s="1" t="s">
        <v>15484</v>
      </c>
      <c r="E4358" s="9" t="str">
        <f t="shared" si="204"/>
        <v/>
      </c>
      <c r="G4358" s="9"/>
      <c r="H4358" s="9">
        <v>2</v>
      </c>
      <c r="I4358" s="17" t="str">
        <f t="shared" si="205"/>
        <v>√</v>
      </c>
      <c r="J4358" s="2" t="s">
        <v>14883</v>
      </c>
      <c r="K4358" s="2" t="s">
        <v>14879</v>
      </c>
      <c r="L4358" s="2" t="s">
        <v>14881</v>
      </c>
      <c r="M4358" s="17">
        <v>2</v>
      </c>
      <c r="N4358" s="25"/>
      <c r="O4358" s="80">
        <f>MATCH(C4358,大汇总!$A$2:$A$6000,0)</f>
        <v>3918</v>
      </c>
      <c r="P4358">
        <f t="shared" ca="1" si="206"/>
        <v>0.57349837818193516</v>
      </c>
    </row>
    <row r="4359" spans="1:16" ht="70.150000000000006" hidden="1" customHeight="1">
      <c r="A4359" s="80" t="s">
        <v>16116</v>
      </c>
      <c r="B4359" s="1">
        <v>951</v>
      </c>
      <c r="C4359" s="2" t="s">
        <v>10654</v>
      </c>
      <c r="D4359" s="1" t="s">
        <v>8904</v>
      </c>
      <c r="E4359" s="1" t="str">
        <f t="shared" si="204"/>
        <v/>
      </c>
      <c r="G4359" s="1"/>
      <c r="H4359" s="9"/>
      <c r="I4359" s="17" t="str">
        <f t="shared" si="205"/>
        <v/>
      </c>
      <c r="J4359" s="2" t="s">
        <v>8904</v>
      </c>
      <c r="K4359" s="2" t="s">
        <v>8905</v>
      </c>
      <c r="L4359" s="2" t="s">
        <v>8906</v>
      </c>
      <c r="M4359" s="17">
        <v>1</v>
      </c>
      <c r="N4359" s="38"/>
      <c r="O4359" s="80" t="e">
        <f>MATCH(C4359,大汇总!$A$2:$A$6000,0)</f>
        <v>#N/A</v>
      </c>
      <c r="P4359">
        <f t="shared" ca="1" si="206"/>
        <v>0.47871946499617057</v>
      </c>
    </row>
    <row r="4360" spans="1:16" ht="70.150000000000006" hidden="1" customHeight="1">
      <c r="A4360" s="80" t="s">
        <v>16116</v>
      </c>
      <c r="B4360" s="1">
        <v>952</v>
      </c>
      <c r="C4360" s="2" t="s">
        <v>10655</v>
      </c>
      <c r="D4360" s="1" t="s">
        <v>8907</v>
      </c>
      <c r="E4360" s="1" t="str">
        <f t="shared" si="204"/>
        <v/>
      </c>
      <c r="G4360" s="1"/>
      <c r="H4360" s="9"/>
      <c r="I4360" s="17" t="str">
        <f t="shared" si="205"/>
        <v/>
      </c>
      <c r="J4360" s="2" t="s">
        <v>8909</v>
      </c>
      <c r="K4360" s="2" t="s">
        <v>8908</v>
      </c>
      <c r="L4360" s="2" t="s">
        <v>8907</v>
      </c>
      <c r="M4360" s="17">
        <v>3</v>
      </c>
      <c r="N4360" s="38"/>
      <c r="O4360" s="80">
        <f>MATCH(C4360,大汇总!$A$2:$A$6000,0)</f>
        <v>3419</v>
      </c>
      <c r="P4360">
        <f t="shared" ca="1" si="206"/>
        <v>4.7228064702654171E-2</v>
      </c>
    </row>
    <row r="4361" spans="1:16" ht="70.150000000000006" hidden="1" customHeight="1">
      <c r="A4361" s="109" t="s">
        <v>16120</v>
      </c>
      <c r="B4361" s="110">
        <v>952</v>
      </c>
      <c r="C4361" s="115" t="s">
        <v>14886</v>
      </c>
      <c r="D4361" s="110" t="s">
        <v>15485</v>
      </c>
      <c r="E4361" s="116" t="str">
        <f t="shared" si="204"/>
        <v/>
      </c>
      <c r="F4361" s="80" t="s">
        <v>17975</v>
      </c>
      <c r="G4361" s="116"/>
      <c r="H4361" s="116">
        <v>3</v>
      </c>
      <c r="I4361" s="114" t="str">
        <f t="shared" si="205"/>
        <v>√</v>
      </c>
      <c r="J4361" s="115" t="s">
        <v>14887</v>
      </c>
      <c r="K4361" s="115" t="s">
        <v>14867</v>
      </c>
      <c r="L4361" s="115" t="s">
        <v>14868</v>
      </c>
      <c r="M4361" s="17">
        <v>3</v>
      </c>
      <c r="N4361" s="25"/>
      <c r="O4361" s="80">
        <f>MATCH(C4361,大汇总!$A$2:$A$6000,0)</f>
        <v>2064</v>
      </c>
      <c r="P4361">
        <f t="shared" ca="1" si="206"/>
        <v>0.31622868871771703</v>
      </c>
    </row>
    <row r="4362" spans="1:16" ht="70.150000000000006" hidden="1" customHeight="1">
      <c r="A4362" s="80" t="s">
        <v>16116</v>
      </c>
      <c r="B4362" s="1">
        <v>953</v>
      </c>
      <c r="C4362" s="2" t="s">
        <v>10656</v>
      </c>
      <c r="D4362" s="1" t="s">
        <v>8910</v>
      </c>
      <c r="E4362" s="1" t="str">
        <f t="shared" si="204"/>
        <v/>
      </c>
      <c r="G4362" s="1"/>
      <c r="H4362" s="9"/>
      <c r="I4362" s="17" t="str">
        <f t="shared" si="205"/>
        <v/>
      </c>
      <c r="J4362" s="2" t="s">
        <v>8912</v>
      </c>
      <c r="K4362" s="2" t="s">
        <v>8911</v>
      </c>
      <c r="L4362" s="2" t="s">
        <v>8910</v>
      </c>
      <c r="M4362" s="17">
        <v>3</v>
      </c>
      <c r="N4362" s="38"/>
      <c r="O4362" s="80">
        <f>MATCH(C4362,大汇总!$A$2:$A$6000,0)</f>
        <v>2564</v>
      </c>
      <c r="P4362">
        <f t="shared" ca="1" si="206"/>
        <v>0.42675490211199618</v>
      </c>
    </row>
    <row r="4363" spans="1:16" ht="70.150000000000006" hidden="1" customHeight="1">
      <c r="A4363" s="80" t="s">
        <v>16120</v>
      </c>
      <c r="B4363" s="1">
        <v>953</v>
      </c>
      <c r="C4363" s="2" t="s">
        <v>15486</v>
      </c>
      <c r="D4363" s="1" t="s">
        <v>605</v>
      </c>
      <c r="E4363" s="9" t="str">
        <f t="shared" si="204"/>
        <v/>
      </c>
      <c r="G4363" s="9"/>
      <c r="H4363" s="9">
        <v>3</v>
      </c>
      <c r="I4363" s="17" t="str">
        <f t="shared" si="205"/>
        <v>√</v>
      </c>
      <c r="J4363" s="2" t="s">
        <v>14888</v>
      </c>
      <c r="K4363" s="2" t="s">
        <v>606</v>
      </c>
      <c r="L4363" s="2" t="s">
        <v>605</v>
      </c>
      <c r="M4363" s="17">
        <v>3</v>
      </c>
      <c r="N4363" s="25"/>
      <c r="O4363" s="80" t="e">
        <f>MATCH(C4363,大汇总!$A$2:$A$6000,0)</f>
        <v>#N/A</v>
      </c>
      <c r="P4363">
        <f t="shared" ca="1" si="206"/>
        <v>0.35371428676933525</v>
      </c>
    </row>
    <row r="4364" spans="1:16" ht="70.150000000000006" hidden="1" customHeight="1">
      <c r="A4364" s="80" t="s">
        <v>16116</v>
      </c>
      <c r="B4364" s="1">
        <v>954</v>
      </c>
      <c r="C4364" s="2" t="s">
        <v>11040</v>
      </c>
      <c r="D4364" s="1" t="s">
        <v>3141</v>
      </c>
      <c r="E4364" s="1" t="str">
        <f t="shared" si="204"/>
        <v/>
      </c>
      <c r="G4364" s="1"/>
      <c r="H4364" s="9"/>
      <c r="I4364" s="17" t="str">
        <f t="shared" si="205"/>
        <v/>
      </c>
      <c r="J4364" s="2" t="s">
        <v>5382</v>
      </c>
      <c r="K4364" s="2" t="s">
        <v>3142</v>
      </c>
      <c r="L4364" s="2" t="s">
        <v>3141</v>
      </c>
      <c r="M4364" s="17">
        <v>3</v>
      </c>
      <c r="N4364" s="38"/>
      <c r="O4364" s="80" t="e">
        <f>MATCH(C4364,大汇总!$A$2:$A$6000,0)</f>
        <v>#N/A</v>
      </c>
      <c r="P4364">
        <f t="shared" ca="1" si="206"/>
        <v>0.10089769839920437</v>
      </c>
    </row>
    <row r="4365" spans="1:16" ht="70.150000000000006" hidden="1" customHeight="1">
      <c r="A4365" s="80" t="s">
        <v>16120</v>
      </c>
      <c r="B4365" s="1">
        <v>954</v>
      </c>
      <c r="C4365" s="2" t="s">
        <v>15487</v>
      </c>
      <c r="D4365" s="1" t="s">
        <v>15475</v>
      </c>
      <c r="E4365" s="9" t="str">
        <f t="shared" si="204"/>
        <v/>
      </c>
      <c r="G4365" s="9"/>
      <c r="H4365" s="9">
        <v>2</v>
      </c>
      <c r="I4365" s="17" t="str">
        <f t="shared" si="205"/>
        <v>√</v>
      </c>
      <c r="J4365" s="2" t="s">
        <v>51</v>
      </c>
      <c r="K4365" s="2" t="s">
        <v>48</v>
      </c>
      <c r="L4365" s="2" t="s">
        <v>49</v>
      </c>
      <c r="M4365" s="17">
        <v>2</v>
      </c>
      <c r="N4365" s="25"/>
      <c r="O4365" s="80" t="e">
        <f>MATCH(C4365,大汇总!$A$2:$A$6000,0)</f>
        <v>#N/A</v>
      </c>
      <c r="P4365">
        <f t="shared" ca="1" si="206"/>
        <v>0.43141690329651949</v>
      </c>
    </row>
    <row r="4366" spans="1:16" ht="70.150000000000006" hidden="1" customHeight="1">
      <c r="A4366" s="80" t="s">
        <v>16116</v>
      </c>
      <c r="B4366" s="1">
        <v>955</v>
      </c>
      <c r="C4366" s="2" t="s">
        <v>8913</v>
      </c>
      <c r="D4366" s="1" t="s">
        <v>8914</v>
      </c>
      <c r="E4366" s="1" t="str">
        <f t="shared" si="204"/>
        <v/>
      </c>
      <c r="G4366" s="1"/>
      <c r="H4366" s="9"/>
      <c r="I4366" s="17" t="str">
        <f t="shared" si="205"/>
        <v/>
      </c>
      <c r="J4366" s="2" t="s">
        <v>8915</v>
      </c>
      <c r="K4366" s="2" t="s">
        <v>8914</v>
      </c>
      <c r="L4366" s="2" t="s">
        <v>8916</v>
      </c>
      <c r="M4366" s="17">
        <v>2</v>
      </c>
      <c r="N4366" s="38"/>
      <c r="O4366" s="80">
        <f>MATCH(C4366,大汇总!$A$2:$A$6000,0)</f>
        <v>2840</v>
      </c>
      <c r="P4366">
        <f t="shared" ca="1" si="206"/>
        <v>0.82111582735879185</v>
      </c>
    </row>
    <row r="4367" spans="1:16" ht="70.150000000000006" hidden="1" customHeight="1">
      <c r="A4367" s="80" t="s">
        <v>16120</v>
      </c>
      <c r="B4367" s="1">
        <v>955</v>
      </c>
      <c r="C4367" s="2" t="s">
        <v>15488</v>
      </c>
      <c r="D4367" s="1" t="s">
        <v>15489</v>
      </c>
      <c r="E4367" s="9" t="str">
        <f t="shared" si="204"/>
        <v/>
      </c>
      <c r="G4367" s="9"/>
      <c r="H4367" s="9">
        <v>1</v>
      </c>
      <c r="I4367" s="17" t="str">
        <f t="shared" si="205"/>
        <v>√</v>
      </c>
      <c r="J4367" s="2" t="s">
        <v>3699</v>
      </c>
      <c r="K4367" s="2" t="s">
        <v>51</v>
      </c>
      <c r="L4367" s="2" t="s">
        <v>48</v>
      </c>
      <c r="M4367" s="17">
        <v>1</v>
      </c>
      <c r="N4367" s="25"/>
      <c r="O4367" s="80" t="e">
        <f>MATCH(C4367,大汇总!$A$2:$A$6000,0)</f>
        <v>#N/A</v>
      </c>
      <c r="P4367">
        <f t="shared" ca="1" si="206"/>
        <v>0.50962343530564458</v>
      </c>
    </row>
    <row r="4368" spans="1:16" ht="70.150000000000006" hidden="1" customHeight="1">
      <c r="A4368" s="80" t="s">
        <v>16116</v>
      </c>
      <c r="B4368" s="1">
        <v>956</v>
      </c>
      <c r="C4368" s="2" t="s">
        <v>10657</v>
      </c>
      <c r="D4368" s="1" t="s">
        <v>8917</v>
      </c>
      <c r="E4368" s="1" t="str">
        <f t="shared" si="204"/>
        <v/>
      </c>
      <c r="G4368" s="1"/>
      <c r="H4368" s="9">
        <v>1</v>
      </c>
      <c r="I4368" s="17" t="str">
        <f t="shared" si="205"/>
        <v>√</v>
      </c>
      <c r="J4368" s="2" t="s">
        <v>8917</v>
      </c>
      <c r="K4368" s="2" t="s">
        <v>8918</v>
      </c>
      <c r="L4368" s="2" t="s">
        <v>8919</v>
      </c>
      <c r="M4368" s="17">
        <v>1</v>
      </c>
      <c r="N4368" s="38"/>
      <c r="O4368" s="80">
        <f>MATCH(C4368,大汇总!$A$2:$A$6000,0)</f>
        <v>799</v>
      </c>
      <c r="P4368">
        <f t="shared" ca="1" si="206"/>
        <v>0.50356788926811868</v>
      </c>
    </row>
    <row r="4369" spans="1:16" ht="70.150000000000006" hidden="1" customHeight="1">
      <c r="A4369" s="80" t="s">
        <v>16120</v>
      </c>
      <c r="B4369" s="1">
        <v>956</v>
      </c>
      <c r="C4369" s="2" t="s">
        <v>14889</v>
      </c>
      <c r="D4369" s="1" t="s">
        <v>605</v>
      </c>
      <c r="E4369" s="9" t="str">
        <f t="shared" si="204"/>
        <v/>
      </c>
      <c r="G4369" s="9"/>
      <c r="H4369" s="9"/>
      <c r="I4369" s="17" t="str">
        <f t="shared" si="205"/>
        <v/>
      </c>
      <c r="J4369" s="2" t="s">
        <v>386</v>
      </c>
      <c r="K4369" s="2" t="s">
        <v>606</v>
      </c>
      <c r="L4369" s="2" t="s">
        <v>605</v>
      </c>
      <c r="M4369" s="17">
        <v>3</v>
      </c>
      <c r="N4369" s="25"/>
      <c r="O4369" s="80" t="e">
        <f>MATCH(C4369,大汇总!$A$2:$A$6000,0)</f>
        <v>#N/A</v>
      </c>
      <c r="P4369">
        <f t="shared" ca="1" si="206"/>
        <v>0.44971000844667086</v>
      </c>
    </row>
    <row r="4370" spans="1:16" ht="70.150000000000006" hidden="1" customHeight="1">
      <c r="A4370" s="80" t="s">
        <v>16116</v>
      </c>
      <c r="B4370" s="1">
        <v>957</v>
      </c>
      <c r="C4370" s="2" t="s">
        <v>10658</v>
      </c>
      <c r="D4370" s="1">
        <v>0.12859999999999999</v>
      </c>
      <c r="E4370" s="1" t="str">
        <f t="shared" si="204"/>
        <v/>
      </c>
      <c r="G4370" s="1"/>
      <c r="H4370" s="9"/>
      <c r="I4370" s="17" t="str">
        <f t="shared" si="205"/>
        <v/>
      </c>
      <c r="J4370" s="2">
        <v>0.27</v>
      </c>
      <c r="K4370" s="2">
        <v>1.286E-2</v>
      </c>
      <c r="L4370" s="2">
        <v>0.12859999999999999</v>
      </c>
      <c r="M4370" s="17">
        <v>3</v>
      </c>
      <c r="N4370" s="38"/>
      <c r="O4370" s="80">
        <f>MATCH(C4370,大汇总!$A$2:$A$6000,0)</f>
        <v>3143</v>
      </c>
      <c r="P4370">
        <f t="shared" ca="1" si="206"/>
        <v>0.66316640402122795</v>
      </c>
    </row>
    <row r="4371" spans="1:16" ht="70.150000000000006" hidden="1" customHeight="1">
      <c r="A4371" s="80" t="s">
        <v>16120</v>
      </c>
      <c r="B4371" s="1">
        <v>957</v>
      </c>
      <c r="C4371" s="2" t="s">
        <v>14890</v>
      </c>
      <c r="D4371" s="1" t="s">
        <v>606</v>
      </c>
      <c r="E4371" s="9" t="str">
        <f t="shared" si="204"/>
        <v/>
      </c>
      <c r="G4371" s="9"/>
      <c r="H4371" s="9"/>
      <c r="I4371" s="17" t="str">
        <f t="shared" si="205"/>
        <v/>
      </c>
      <c r="J4371" s="2" t="s">
        <v>386</v>
      </c>
      <c r="K4371" s="2" t="s">
        <v>605</v>
      </c>
      <c r="L4371" s="2" t="s">
        <v>606</v>
      </c>
      <c r="M4371" s="17">
        <v>3</v>
      </c>
      <c r="N4371" s="25"/>
      <c r="O4371" s="80" t="e">
        <f>MATCH(C4371,大汇总!$A$2:$A$6000,0)</f>
        <v>#N/A</v>
      </c>
      <c r="P4371">
        <f t="shared" ca="1" si="206"/>
        <v>0.8604740768546828</v>
      </c>
    </row>
    <row r="4372" spans="1:16" ht="70.150000000000006" hidden="1" customHeight="1">
      <c r="A4372" s="80" t="s">
        <v>16116</v>
      </c>
      <c r="B4372" s="1">
        <v>958</v>
      </c>
      <c r="C4372" s="2" t="s">
        <v>8920</v>
      </c>
      <c r="D4372" s="1" t="s">
        <v>8923</v>
      </c>
      <c r="E4372" s="1" t="str">
        <f t="shared" si="204"/>
        <v/>
      </c>
      <c r="F4372" s="80" t="s">
        <v>29459</v>
      </c>
      <c r="G4372" s="1"/>
      <c r="H4372" s="9"/>
      <c r="I4372" s="17" t="str">
        <f t="shared" si="205"/>
        <v/>
      </c>
      <c r="J4372" s="2" t="s">
        <v>8921</v>
      </c>
      <c r="K4372" s="2" t="s">
        <v>8922</v>
      </c>
      <c r="L4372" s="2" t="s">
        <v>8923</v>
      </c>
      <c r="M4372" s="17">
        <v>3</v>
      </c>
      <c r="N4372" s="38"/>
      <c r="O4372" s="80">
        <f>MATCH(C4372,大汇总!$A$2:$A$6000,0)</f>
        <v>1972</v>
      </c>
      <c r="P4372">
        <f t="shared" ca="1" si="206"/>
        <v>1.6358196362864508E-2</v>
      </c>
    </row>
    <row r="4373" spans="1:16" ht="70.150000000000006" hidden="1" customHeight="1">
      <c r="A4373" s="80" t="s">
        <v>16120</v>
      </c>
      <c r="B4373" s="1">
        <v>958</v>
      </c>
      <c r="C4373" s="2" t="s">
        <v>15490</v>
      </c>
      <c r="D4373" s="1" t="s">
        <v>605</v>
      </c>
      <c r="E4373" s="9" t="str">
        <f t="shared" si="204"/>
        <v/>
      </c>
      <c r="G4373" s="9"/>
      <c r="H4373" s="9"/>
      <c r="I4373" s="17" t="str">
        <f t="shared" si="205"/>
        <v/>
      </c>
      <c r="J4373" s="2" t="s">
        <v>605</v>
      </c>
      <c r="K4373" s="2" t="s">
        <v>386</v>
      </c>
      <c r="L4373" s="2" t="s">
        <v>654</v>
      </c>
      <c r="M4373" s="17">
        <v>1</v>
      </c>
      <c r="N4373" s="25"/>
      <c r="O4373" s="80" t="e">
        <f>MATCH(C4373,大汇总!$A$2:$A$6000,0)</f>
        <v>#N/A</v>
      </c>
      <c r="P4373">
        <f t="shared" ca="1" si="206"/>
        <v>0.66804269351007939</v>
      </c>
    </row>
    <row r="4374" spans="1:16" ht="70.150000000000006" hidden="1" customHeight="1">
      <c r="A4374" s="80" t="s">
        <v>16116</v>
      </c>
      <c r="B4374" s="1">
        <v>959</v>
      </c>
      <c r="C4374" s="2" t="s">
        <v>10659</v>
      </c>
      <c r="D4374" s="1" t="s">
        <v>8924</v>
      </c>
      <c r="E4374" s="1" t="str">
        <f t="shared" si="204"/>
        <v/>
      </c>
      <c r="G4374" s="1"/>
      <c r="H4374" s="9"/>
      <c r="I4374" s="17" t="str">
        <f t="shared" si="205"/>
        <v/>
      </c>
      <c r="J4374" s="2" t="s">
        <v>8924</v>
      </c>
      <c r="K4374" s="2" t="s">
        <v>8925</v>
      </c>
      <c r="L4374" s="2" t="s">
        <v>8926</v>
      </c>
      <c r="M4374" s="17">
        <v>1</v>
      </c>
      <c r="N4374" s="38"/>
      <c r="O4374" s="80">
        <f>MATCH(C4374,大汇总!$A$2:$A$6000,0)</f>
        <v>3959</v>
      </c>
      <c r="P4374">
        <f t="shared" ca="1" si="206"/>
        <v>0.98159863312266937</v>
      </c>
    </row>
    <row r="4375" spans="1:16" ht="70.150000000000006" hidden="1" customHeight="1">
      <c r="A4375" s="80" t="s">
        <v>16120</v>
      </c>
      <c r="B4375" s="1">
        <v>959</v>
      </c>
      <c r="C4375" s="2" t="s">
        <v>14891</v>
      </c>
      <c r="D4375" s="1" t="s">
        <v>386</v>
      </c>
      <c r="E4375" s="9" t="str">
        <f t="shared" si="204"/>
        <v/>
      </c>
      <c r="G4375" s="9"/>
      <c r="H4375" s="9">
        <v>2</v>
      </c>
      <c r="I4375" s="17" t="str">
        <f t="shared" si="205"/>
        <v>√</v>
      </c>
      <c r="J4375" s="2" t="s">
        <v>14892</v>
      </c>
      <c r="K4375" s="2" t="s">
        <v>386</v>
      </c>
      <c r="L4375" s="2" t="s">
        <v>12699</v>
      </c>
      <c r="M4375" s="17">
        <v>2</v>
      </c>
      <c r="N4375" s="25"/>
      <c r="O4375" s="80">
        <f>MATCH(C4375,大汇总!$A$2:$A$6000,0)</f>
        <v>3969</v>
      </c>
      <c r="P4375">
        <f t="shared" ca="1" si="206"/>
        <v>0.8478912173494445</v>
      </c>
    </row>
    <row r="4376" spans="1:16" ht="70.150000000000006" hidden="1" customHeight="1">
      <c r="A4376" s="80" t="s">
        <v>16116</v>
      </c>
      <c r="B4376" s="1">
        <v>960</v>
      </c>
      <c r="C4376" s="2" t="s">
        <v>10660</v>
      </c>
      <c r="D4376" s="1" t="s">
        <v>8927</v>
      </c>
      <c r="E4376" s="1" t="str">
        <f t="shared" si="204"/>
        <v/>
      </c>
      <c r="G4376" s="1"/>
      <c r="H4376" s="9"/>
      <c r="I4376" s="17" t="str">
        <f t="shared" si="205"/>
        <v/>
      </c>
      <c r="J4376" s="2" t="s">
        <v>8929</v>
      </c>
      <c r="K4376" s="2" t="s">
        <v>8928</v>
      </c>
      <c r="L4376" s="2" t="s">
        <v>8927</v>
      </c>
      <c r="M4376" s="17">
        <v>3</v>
      </c>
      <c r="N4376" s="38"/>
      <c r="O4376" s="80">
        <f>MATCH(C4376,大汇总!$A$2:$A$6000,0)</f>
        <v>2558</v>
      </c>
      <c r="P4376">
        <f t="shared" ca="1" si="206"/>
        <v>0.61211617874559265</v>
      </c>
    </row>
    <row r="4377" spans="1:16" ht="70.150000000000006" hidden="1" customHeight="1">
      <c r="A4377" s="80" t="s">
        <v>16120</v>
      </c>
      <c r="B4377" s="1">
        <v>960</v>
      </c>
      <c r="C4377" s="2" t="s">
        <v>14893</v>
      </c>
      <c r="D4377" s="1" t="s">
        <v>14894</v>
      </c>
      <c r="E4377" s="9" t="str">
        <f t="shared" si="204"/>
        <v/>
      </c>
      <c r="G4377" s="9"/>
      <c r="H4377" s="9">
        <v>1</v>
      </c>
      <c r="I4377" s="17" t="str">
        <f t="shared" si="205"/>
        <v>√</v>
      </c>
      <c r="J4377" s="2" t="s">
        <v>14894</v>
      </c>
      <c r="K4377" s="2" t="s">
        <v>14895</v>
      </c>
      <c r="L4377" s="2" t="s">
        <v>14896</v>
      </c>
      <c r="M4377" s="17">
        <v>1</v>
      </c>
      <c r="N4377" s="25"/>
      <c r="O4377" s="80">
        <f>MATCH(C4377,大汇总!$A$2:$A$6000,0)</f>
        <v>1646</v>
      </c>
      <c r="P4377">
        <f t="shared" ca="1" si="206"/>
        <v>0.95598049578725197</v>
      </c>
    </row>
    <row r="4378" spans="1:16" ht="70.150000000000006" hidden="1" customHeight="1">
      <c r="A4378" s="80" t="s">
        <v>16116</v>
      </c>
      <c r="B4378" s="1">
        <v>961</v>
      </c>
      <c r="C4378" s="2" t="s">
        <v>8930</v>
      </c>
      <c r="D4378" s="1" t="s">
        <v>8931</v>
      </c>
      <c r="E4378" s="1" t="str">
        <f t="shared" si="204"/>
        <v/>
      </c>
      <c r="G4378" s="1"/>
      <c r="H4378" s="9"/>
      <c r="I4378" s="17" t="str">
        <f t="shared" si="205"/>
        <v/>
      </c>
      <c r="J4378" s="2" t="s">
        <v>8933</v>
      </c>
      <c r="K4378" s="2" t="s">
        <v>8932</v>
      </c>
      <c r="L4378" s="2" t="s">
        <v>8931</v>
      </c>
      <c r="M4378" s="17">
        <v>3</v>
      </c>
      <c r="N4378" s="38"/>
      <c r="O4378" s="80">
        <f>MATCH(C4378,大汇总!$A$2:$A$6000,0)</f>
        <v>2761</v>
      </c>
      <c r="P4378">
        <f t="shared" ca="1" si="206"/>
        <v>0.81047510612402018</v>
      </c>
    </row>
    <row r="4379" spans="1:16" ht="70.150000000000006" hidden="1" customHeight="1">
      <c r="A4379" s="80" t="s">
        <v>16120</v>
      </c>
      <c r="B4379" s="1">
        <v>961</v>
      </c>
      <c r="C4379" s="2" t="s">
        <v>15491</v>
      </c>
      <c r="D4379" s="1" t="s">
        <v>654</v>
      </c>
      <c r="E4379" s="9" t="str">
        <f t="shared" si="204"/>
        <v/>
      </c>
      <c r="G4379" s="9"/>
      <c r="H4379" s="9">
        <v>2</v>
      </c>
      <c r="I4379" s="17" t="str">
        <f t="shared" si="205"/>
        <v>√</v>
      </c>
      <c r="J4379" s="2" t="s">
        <v>386</v>
      </c>
      <c r="K4379" s="2" t="s">
        <v>654</v>
      </c>
      <c r="L4379" s="2" t="s">
        <v>606</v>
      </c>
      <c r="M4379" s="17">
        <v>2</v>
      </c>
      <c r="N4379" s="25"/>
      <c r="O4379" s="80">
        <f>MATCH(C4379,大汇总!$A$2:$A$6000,0)</f>
        <v>5243</v>
      </c>
      <c r="P4379">
        <f t="shared" ca="1" si="206"/>
        <v>0.33310996211537769</v>
      </c>
    </row>
    <row r="4380" spans="1:16" ht="70.150000000000006" hidden="1" customHeight="1">
      <c r="A4380" s="80" t="s">
        <v>16116</v>
      </c>
      <c r="B4380" s="1">
        <v>962</v>
      </c>
      <c r="C4380" s="2" t="s">
        <v>10661</v>
      </c>
      <c r="D4380" s="1" t="s">
        <v>3141</v>
      </c>
      <c r="E4380" s="1" t="str">
        <f t="shared" si="204"/>
        <v/>
      </c>
      <c r="F4380" s="80" t="s">
        <v>29459</v>
      </c>
      <c r="G4380" s="1"/>
      <c r="H4380" s="9"/>
      <c r="I4380" s="17" t="str">
        <f t="shared" si="205"/>
        <v/>
      </c>
      <c r="J4380" s="2" t="s">
        <v>3143</v>
      </c>
      <c r="K4380" s="2" t="s">
        <v>3220</v>
      </c>
      <c r="L4380" s="2" t="s">
        <v>3141</v>
      </c>
      <c r="M4380" s="17">
        <v>3</v>
      </c>
      <c r="N4380" s="38"/>
      <c r="O4380" s="80">
        <f>MATCH(C4380,大汇总!$A$2:$A$6000,0)</f>
        <v>3079</v>
      </c>
      <c r="P4380">
        <f t="shared" ca="1" si="206"/>
        <v>0.67975070858141651</v>
      </c>
    </row>
    <row r="4381" spans="1:16" ht="70.150000000000006" hidden="1" customHeight="1">
      <c r="A4381" s="80" t="s">
        <v>16120</v>
      </c>
      <c r="B4381" s="1">
        <v>962</v>
      </c>
      <c r="C4381" s="2" t="s">
        <v>15492</v>
      </c>
      <c r="D4381" s="1" t="s">
        <v>14897</v>
      </c>
      <c r="E4381" s="9" t="str">
        <f t="shared" si="204"/>
        <v/>
      </c>
      <c r="G4381" s="9"/>
      <c r="H4381" s="9">
        <v>2</v>
      </c>
      <c r="I4381" s="17" t="str">
        <f t="shared" si="205"/>
        <v>√</v>
      </c>
      <c r="J4381" s="2" t="s">
        <v>14898</v>
      </c>
      <c r="K4381" s="2" t="s">
        <v>14897</v>
      </c>
      <c r="L4381" s="2" t="s">
        <v>14899</v>
      </c>
      <c r="M4381" s="17">
        <v>2</v>
      </c>
      <c r="N4381" s="25"/>
      <c r="O4381" s="80">
        <f>MATCH(C4381,大汇总!$A$2:$A$6000,0)</f>
        <v>5247</v>
      </c>
      <c r="P4381">
        <f t="shared" ca="1" si="206"/>
        <v>0.65097614264900905</v>
      </c>
    </row>
    <row r="4382" spans="1:16" ht="70.150000000000006" hidden="1" customHeight="1">
      <c r="A4382" s="80" t="s">
        <v>16116</v>
      </c>
      <c r="B4382" s="1">
        <v>963</v>
      </c>
      <c r="C4382" s="2" t="s">
        <v>10662</v>
      </c>
      <c r="D4382" s="1" t="s">
        <v>8934</v>
      </c>
      <c r="E4382" s="1" t="str">
        <f t="shared" si="204"/>
        <v/>
      </c>
      <c r="G4382" s="1"/>
      <c r="H4382" s="9"/>
      <c r="I4382" s="17" t="str">
        <f t="shared" si="205"/>
        <v/>
      </c>
      <c r="J4382" s="2" t="s">
        <v>8935</v>
      </c>
      <c r="K4382" s="2" t="s">
        <v>8934</v>
      </c>
      <c r="L4382" s="2" t="s">
        <v>8936</v>
      </c>
      <c r="M4382" s="17">
        <v>2</v>
      </c>
      <c r="N4382" s="38"/>
      <c r="O4382" s="80">
        <f>MATCH(C4382,大汇总!$A$2:$A$6000,0)</f>
        <v>2528</v>
      </c>
      <c r="P4382">
        <f t="shared" ca="1" si="206"/>
        <v>0.88720801004269456</v>
      </c>
    </row>
    <row r="4383" spans="1:16" ht="70.150000000000006" hidden="1" customHeight="1">
      <c r="A4383" s="80" t="s">
        <v>16120</v>
      </c>
      <c r="B4383" s="1">
        <v>963</v>
      </c>
      <c r="C4383" s="2" t="s">
        <v>15493</v>
      </c>
      <c r="D4383" s="1" t="s">
        <v>15494</v>
      </c>
      <c r="E4383" s="9" t="str">
        <f t="shared" si="204"/>
        <v/>
      </c>
      <c r="G4383" s="9"/>
      <c r="H4383" s="9">
        <v>1</v>
      </c>
      <c r="I4383" s="17" t="str">
        <f t="shared" si="205"/>
        <v>√</v>
      </c>
      <c r="J4383" s="2" t="s">
        <v>9171</v>
      </c>
      <c r="K4383" s="2" t="s">
        <v>14475</v>
      </c>
      <c r="L4383" s="2" t="s">
        <v>1173</v>
      </c>
      <c r="M4383" s="17">
        <v>1</v>
      </c>
      <c r="N4383" s="25"/>
      <c r="O4383" s="80">
        <f>MATCH(C4383,大汇总!$A$2:$A$6000,0)</f>
        <v>5245</v>
      </c>
      <c r="P4383">
        <f t="shared" ca="1" si="206"/>
        <v>7.9653971595552653E-2</v>
      </c>
    </row>
    <row r="4384" spans="1:16" ht="70.150000000000006" hidden="1" customHeight="1">
      <c r="A4384" s="80" t="s">
        <v>16116</v>
      </c>
      <c r="B4384" s="1">
        <v>964</v>
      </c>
      <c r="C4384" s="2" t="s">
        <v>10663</v>
      </c>
      <c r="D4384" s="1" t="s">
        <v>8937</v>
      </c>
      <c r="E4384" s="1" t="str">
        <f t="shared" si="204"/>
        <v/>
      </c>
      <c r="G4384" s="1"/>
      <c r="H4384" s="9"/>
      <c r="I4384" s="17" t="str">
        <f t="shared" si="205"/>
        <v/>
      </c>
      <c r="J4384" s="2" t="s">
        <v>8937</v>
      </c>
      <c r="K4384" s="2" t="s">
        <v>8938</v>
      </c>
      <c r="L4384" s="2" t="s">
        <v>8939</v>
      </c>
      <c r="M4384" s="17">
        <v>1</v>
      </c>
      <c r="N4384" s="38"/>
      <c r="O4384" s="80">
        <f>MATCH(C4384,大汇总!$A$2:$A$6000,0)</f>
        <v>3665</v>
      </c>
      <c r="P4384">
        <f t="shared" ca="1" si="206"/>
        <v>0.43674835177126303</v>
      </c>
    </row>
    <row r="4385" spans="1:16" ht="70.150000000000006" hidden="1" customHeight="1">
      <c r="A4385" s="80" t="s">
        <v>16120</v>
      </c>
      <c r="B4385" s="1">
        <v>964</v>
      </c>
      <c r="C4385" s="2" t="s">
        <v>14900</v>
      </c>
      <c r="D4385" s="1" t="s">
        <v>14901</v>
      </c>
      <c r="E4385" s="9" t="str">
        <f t="shared" si="204"/>
        <v/>
      </c>
      <c r="G4385" s="9"/>
      <c r="H4385" s="9">
        <v>1</v>
      </c>
      <c r="I4385" s="17" t="str">
        <f t="shared" si="205"/>
        <v>√</v>
      </c>
      <c r="J4385" s="2" t="s">
        <v>14901</v>
      </c>
      <c r="K4385" s="2" t="s">
        <v>14902</v>
      </c>
      <c r="L4385" s="2" t="s">
        <v>14903</v>
      </c>
      <c r="M4385" s="17">
        <v>1</v>
      </c>
      <c r="N4385" s="25"/>
      <c r="O4385" s="80">
        <f>MATCH(C4385,大汇总!$A$2:$A$6000,0)</f>
        <v>1716</v>
      </c>
      <c r="P4385">
        <f t="shared" ca="1" si="206"/>
        <v>0.44176151543941555</v>
      </c>
    </row>
    <row r="4386" spans="1:16" ht="70.150000000000006" hidden="1" customHeight="1">
      <c r="A4386" s="80" t="s">
        <v>16116</v>
      </c>
      <c r="B4386" s="1">
        <v>965</v>
      </c>
      <c r="C4386" s="2" t="s">
        <v>10664</v>
      </c>
      <c r="D4386" s="1" t="s">
        <v>8941</v>
      </c>
      <c r="E4386" s="1" t="str">
        <f t="shared" si="204"/>
        <v/>
      </c>
      <c r="G4386" s="1"/>
      <c r="H4386" s="9"/>
      <c r="I4386" s="17" t="str">
        <f t="shared" si="205"/>
        <v/>
      </c>
      <c r="J4386" s="2" t="s">
        <v>8940</v>
      </c>
      <c r="K4386" s="2" t="s">
        <v>8941</v>
      </c>
      <c r="L4386" s="2" t="s">
        <v>8942</v>
      </c>
      <c r="M4386" s="17">
        <v>2</v>
      </c>
      <c r="N4386" s="38"/>
      <c r="O4386" s="80">
        <f>MATCH(C4386,大汇总!$A$2:$A$6000,0)</f>
        <v>3908</v>
      </c>
      <c r="P4386">
        <f t="shared" ca="1" si="206"/>
        <v>0.19657399876878912</v>
      </c>
    </row>
    <row r="4387" spans="1:16" ht="70.150000000000006" hidden="1" customHeight="1">
      <c r="A4387" s="80" t="s">
        <v>16120</v>
      </c>
      <c r="B4387" s="1">
        <v>965</v>
      </c>
      <c r="C4387" s="2" t="s">
        <v>14904</v>
      </c>
      <c r="D4387" s="1" t="s">
        <v>606</v>
      </c>
      <c r="E4387" s="9" t="str">
        <f t="shared" si="204"/>
        <v/>
      </c>
      <c r="G4387" s="9"/>
      <c r="H4387" s="9">
        <v>2</v>
      </c>
      <c r="I4387" s="17" t="str">
        <f t="shared" si="205"/>
        <v>√</v>
      </c>
      <c r="J4387" s="2" t="s">
        <v>605</v>
      </c>
      <c r="K4387" s="2" t="s">
        <v>606</v>
      </c>
      <c r="L4387" s="2" t="s">
        <v>386</v>
      </c>
      <c r="M4387" s="17">
        <v>2</v>
      </c>
      <c r="N4387" s="25"/>
      <c r="O4387" s="80" t="e">
        <f>MATCH(C4387,大汇总!$A$2:$A$6000,0)</f>
        <v>#N/A</v>
      </c>
      <c r="P4387">
        <f t="shared" ca="1" si="206"/>
        <v>0.94437847362738137</v>
      </c>
    </row>
    <row r="4388" spans="1:16" ht="70.150000000000006" hidden="1" customHeight="1">
      <c r="A4388" s="80" t="s">
        <v>16116</v>
      </c>
      <c r="B4388" s="1">
        <v>966</v>
      </c>
      <c r="C4388" s="2" t="s">
        <v>10665</v>
      </c>
      <c r="D4388" s="1" t="s">
        <v>8943</v>
      </c>
      <c r="E4388" s="1" t="str">
        <f t="shared" si="204"/>
        <v/>
      </c>
      <c r="G4388" s="1"/>
      <c r="H4388" s="9"/>
      <c r="I4388" s="17" t="str">
        <f t="shared" si="205"/>
        <v/>
      </c>
      <c r="J4388" s="2" t="s">
        <v>8944</v>
      </c>
      <c r="K4388" s="2" t="s">
        <v>8943</v>
      </c>
      <c r="L4388" s="2" t="s">
        <v>8945</v>
      </c>
      <c r="M4388" s="17">
        <v>2</v>
      </c>
      <c r="N4388" s="38"/>
      <c r="O4388" s="80">
        <f>MATCH(C4388,大汇总!$A$2:$A$6000,0)</f>
        <v>3285</v>
      </c>
      <c r="P4388">
        <f t="shared" ca="1" si="206"/>
        <v>0.22953373672997268</v>
      </c>
    </row>
    <row r="4389" spans="1:16" ht="70.150000000000006" hidden="1" customHeight="1">
      <c r="A4389" s="80" t="s">
        <v>16120</v>
      </c>
      <c r="B4389" s="1">
        <v>966</v>
      </c>
      <c r="C4389" s="2" t="s">
        <v>15495</v>
      </c>
      <c r="D4389" s="1" t="s">
        <v>14905</v>
      </c>
      <c r="E4389" s="9" t="str">
        <f t="shared" si="204"/>
        <v/>
      </c>
      <c r="G4389" s="9"/>
      <c r="H4389" s="9">
        <v>1</v>
      </c>
      <c r="I4389" s="17" t="str">
        <f t="shared" si="205"/>
        <v>√</v>
      </c>
      <c r="J4389" s="2" t="s">
        <v>14905</v>
      </c>
      <c r="K4389" s="2" t="s">
        <v>14906</v>
      </c>
      <c r="L4389" s="2" t="s">
        <v>14903</v>
      </c>
      <c r="M4389" s="17">
        <v>1</v>
      </c>
      <c r="N4389" s="25"/>
      <c r="O4389" s="80">
        <f>MATCH(C4389,大汇总!$A$2:$A$6000,0)</f>
        <v>1717</v>
      </c>
      <c r="P4389">
        <f t="shared" ca="1" si="206"/>
        <v>0.90042746177152522</v>
      </c>
    </row>
    <row r="4390" spans="1:16" ht="70.150000000000006" hidden="1" customHeight="1">
      <c r="A4390" s="80" t="s">
        <v>16116</v>
      </c>
      <c r="B4390" s="1">
        <v>967</v>
      </c>
      <c r="C4390" s="2" t="s">
        <v>10666</v>
      </c>
      <c r="D4390" s="1" t="s">
        <v>8946</v>
      </c>
      <c r="E4390" s="1" t="str">
        <f t="shared" si="204"/>
        <v/>
      </c>
      <c r="G4390" s="1"/>
      <c r="H4390" s="9"/>
      <c r="I4390" s="17" t="str">
        <f t="shared" si="205"/>
        <v/>
      </c>
      <c r="J4390" s="2" t="s">
        <v>8948</v>
      </c>
      <c r="K4390" s="2" t="s">
        <v>8947</v>
      </c>
      <c r="L4390" s="2" t="s">
        <v>8946</v>
      </c>
      <c r="M4390" s="17">
        <v>3</v>
      </c>
      <c r="N4390" s="38"/>
      <c r="O4390" s="80">
        <f>MATCH(C4390,大汇总!$A$2:$A$6000,0)</f>
        <v>2979</v>
      </c>
      <c r="P4390">
        <f t="shared" ca="1" si="206"/>
        <v>0.29332055056438788</v>
      </c>
    </row>
    <row r="4391" spans="1:16" ht="70.150000000000006" hidden="1" customHeight="1">
      <c r="A4391" s="80" t="s">
        <v>16120</v>
      </c>
      <c r="B4391" s="1">
        <v>967</v>
      </c>
      <c r="C4391" s="2" t="s">
        <v>14907</v>
      </c>
      <c r="D4391" s="1" t="s">
        <v>15496</v>
      </c>
      <c r="E4391" s="9" t="str">
        <f t="shared" si="204"/>
        <v/>
      </c>
      <c r="G4391" s="9"/>
      <c r="H4391" s="9">
        <v>1</v>
      </c>
      <c r="I4391" s="17" t="str">
        <f t="shared" si="205"/>
        <v>√</v>
      </c>
      <c r="J4391" s="2" t="s">
        <v>14908</v>
      </c>
      <c r="K4391" s="2" t="s">
        <v>14909</v>
      </c>
      <c r="L4391" s="2" t="s">
        <v>14910</v>
      </c>
      <c r="M4391" s="17">
        <v>1</v>
      </c>
      <c r="N4391" s="25"/>
      <c r="O4391" s="80">
        <f>MATCH(C4391,大汇总!$A$2:$A$6000,0)</f>
        <v>4116</v>
      </c>
      <c r="P4391">
        <f t="shared" ca="1" si="206"/>
        <v>0.55790911063684057</v>
      </c>
    </row>
    <row r="4392" spans="1:16" ht="70.150000000000006" hidden="1" customHeight="1">
      <c r="A4392" s="80" t="s">
        <v>16116</v>
      </c>
      <c r="B4392" s="1">
        <v>968</v>
      </c>
      <c r="C4392" s="2" t="s">
        <v>10667</v>
      </c>
      <c r="D4392" s="1" t="s">
        <v>11041</v>
      </c>
      <c r="E4392" s="1" t="str">
        <f t="shared" si="204"/>
        <v/>
      </c>
      <c r="G4392" s="1"/>
      <c r="H4392" s="9"/>
      <c r="I4392" s="17" t="str">
        <f t="shared" si="205"/>
        <v/>
      </c>
      <c r="J4392" s="2" t="s">
        <v>8950</v>
      </c>
      <c r="K4392" s="2" t="s">
        <v>8949</v>
      </c>
      <c r="L4392" s="2" t="s">
        <v>8951</v>
      </c>
      <c r="M4392" s="17">
        <v>3</v>
      </c>
      <c r="N4392" s="38"/>
      <c r="O4392" s="80">
        <f>MATCH(C4392,大汇总!$A$2:$A$6000,0)</f>
        <v>2570</v>
      </c>
      <c r="P4392">
        <f t="shared" ca="1" si="206"/>
        <v>0.95638949110111082</v>
      </c>
    </row>
    <row r="4393" spans="1:16" ht="70.150000000000006" hidden="1" customHeight="1">
      <c r="A4393" s="80" t="s">
        <v>16120</v>
      </c>
      <c r="B4393" s="1">
        <v>968</v>
      </c>
      <c r="C4393" s="2" t="s">
        <v>14911</v>
      </c>
      <c r="D4393" s="1" t="s">
        <v>606</v>
      </c>
      <c r="E4393" s="9" t="str">
        <f t="shared" si="204"/>
        <v/>
      </c>
      <c r="G4393" s="9"/>
      <c r="H4393" s="9">
        <v>2</v>
      </c>
      <c r="I4393" s="17" t="str">
        <f t="shared" si="205"/>
        <v>√</v>
      </c>
      <c r="J4393" s="2" t="s">
        <v>14912</v>
      </c>
      <c r="K4393" s="2" t="s">
        <v>606</v>
      </c>
      <c r="L4393" s="2" t="s">
        <v>386</v>
      </c>
      <c r="M4393" s="17">
        <v>2</v>
      </c>
      <c r="N4393" s="25"/>
      <c r="O4393" s="80" t="e">
        <f>MATCH(C4393,大汇总!$A$2:$A$6000,0)</f>
        <v>#N/A</v>
      </c>
      <c r="P4393">
        <f t="shared" ca="1" si="206"/>
        <v>0.6479985173964381</v>
      </c>
    </row>
    <row r="4394" spans="1:16" ht="70.150000000000006" hidden="1" customHeight="1">
      <c r="A4394" s="80" t="s">
        <v>16116</v>
      </c>
      <c r="B4394" s="1">
        <v>969</v>
      </c>
      <c r="C4394" s="2" t="s">
        <v>10668</v>
      </c>
      <c r="D4394" s="1" t="s">
        <v>8952</v>
      </c>
      <c r="E4394" s="1" t="str">
        <f t="shared" si="204"/>
        <v/>
      </c>
      <c r="G4394" s="1"/>
      <c r="H4394" s="9"/>
      <c r="I4394" s="17" t="str">
        <f t="shared" si="205"/>
        <v/>
      </c>
      <c r="J4394" s="2" t="s">
        <v>8954</v>
      </c>
      <c r="K4394" s="2" t="s">
        <v>8953</v>
      </c>
      <c r="L4394" s="2" t="s">
        <v>8952</v>
      </c>
      <c r="M4394" s="17">
        <v>3</v>
      </c>
      <c r="N4394" s="38"/>
      <c r="O4394" s="80">
        <f>MATCH(C4394,大汇总!$A$2:$A$6000,0)</f>
        <v>3674</v>
      </c>
      <c r="P4394">
        <f t="shared" ca="1" si="206"/>
        <v>0.78248076574720526</v>
      </c>
    </row>
    <row r="4395" spans="1:16" ht="70.150000000000006" hidden="1" customHeight="1">
      <c r="A4395" s="80" t="s">
        <v>16120</v>
      </c>
      <c r="B4395" s="1">
        <v>969</v>
      </c>
      <c r="C4395" s="2" t="s">
        <v>15497</v>
      </c>
      <c r="D4395" s="1" t="s">
        <v>605</v>
      </c>
      <c r="E4395" s="9" t="str">
        <f t="shared" si="204"/>
        <v/>
      </c>
      <c r="G4395" s="9"/>
      <c r="H4395" s="9">
        <v>2</v>
      </c>
      <c r="I4395" s="17" t="str">
        <f t="shared" si="205"/>
        <v>√</v>
      </c>
      <c r="J4395" s="2" t="s">
        <v>654</v>
      </c>
      <c r="K4395" s="2" t="s">
        <v>605</v>
      </c>
      <c r="L4395" s="2" t="s">
        <v>386</v>
      </c>
      <c r="M4395" s="17">
        <v>2</v>
      </c>
      <c r="N4395" s="25"/>
      <c r="O4395" s="80">
        <f>MATCH(C4395,大汇总!$A$2:$A$6000,0)</f>
        <v>2781</v>
      </c>
      <c r="P4395">
        <f t="shared" ca="1" si="206"/>
        <v>0.52850637365826147</v>
      </c>
    </row>
    <row r="4396" spans="1:16" ht="70.150000000000006" hidden="1" customHeight="1">
      <c r="A4396" s="80" t="s">
        <v>16116</v>
      </c>
      <c r="B4396" s="1">
        <v>970</v>
      </c>
      <c r="C4396" s="2" t="s">
        <v>10669</v>
      </c>
      <c r="D4396" s="1" t="s">
        <v>8956</v>
      </c>
      <c r="E4396" s="1" t="str">
        <f t="shared" si="204"/>
        <v/>
      </c>
      <c r="G4396" s="1"/>
      <c r="H4396" s="9"/>
      <c r="I4396" s="17" t="str">
        <f t="shared" si="205"/>
        <v/>
      </c>
      <c r="J4396" s="2" t="s">
        <v>8955</v>
      </c>
      <c r="K4396" s="2" t="s">
        <v>8956</v>
      </c>
      <c r="L4396" s="2" t="s">
        <v>8957</v>
      </c>
      <c r="M4396" s="17">
        <v>2</v>
      </c>
      <c r="N4396" s="38"/>
      <c r="O4396" s="80">
        <f>MATCH(C4396,大汇总!$A$2:$A$6000,0)</f>
        <v>4789</v>
      </c>
      <c r="P4396">
        <f t="shared" ca="1" si="206"/>
        <v>0.9984570458540184</v>
      </c>
    </row>
    <row r="4397" spans="1:16" ht="70.150000000000006" hidden="1" customHeight="1">
      <c r="A4397" s="109" t="s">
        <v>16120</v>
      </c>
      <c r="B4397" s="110">
        <v>970</v>
      </c>
      <c r="C4397" s="115" t="s">
        <v>14913</v>
      </c>
      <c r="D4397" s="110" t="s">
        <v>15498</v>
      </c>
      <c r="E4397" s="116" t="str">
        <f t="shared" si="204"/>
        <v/>
      </c>
      <c r="G4397" s="116"/>
      <c r="H4397" s="116">
        <v>2</v>
      </c>
      <c r="I4397" s="114" t="str">
        <f t="shared" si="205"/>
        <v>√</v>
      </c>
      <c r="J4397" s="115" t="s">
        <v>14914</v>
      </c>
      <c r="K4397" s="115" t="s">
        <v>14542</v>
      </c>
      <c r="L4397" s="115" t="s">
        <v>14915</v>
      </c>
      <c r="M4397" s="17">
        <v>2</v>
      </c>
      <c r="N4397" s="25"/>
      <c r="O4397" s="80">
        <f>MATCH(C4397,大汇总!$A$2:$A$6000,0)</f>
        <v>2705</v>
      </c>
      <c r="P4397">
        <f t="shared" ca="1" si="206"/>
        <v>0.95847821260294086</v>
      </c>
    </row>
    <row r="4398" spans="1:16" ht="70.150000000000006" hidden="1" customHeight="1">
      <c r="A4398" s="80" t="s">
        <v>16116</v>
      </c>
      <c r="B4398" s="1">
        <v>971</v>
      </c>
      <c r="C4398" s="2" t="s">
        <v>10670</v>
      </c>
      <c r="D4398" s="1" t="s">
        <v>8958</v>
      </c>
      <c r="E4398" s="1" t="str">
        <f t="shared" si="204"/>
        <v/>
      </c>
      <c r="G4398" s="1"/>
      <c r="H4398" s="9"/>
      <c r="I4398" s="17" t="str">
        <f t="shared" si="205"/>
        <v/>
      </c>
      <c r="J4398" s="2" t="s">
        <v>8959</v>
      </c>
      <c r="K4398" s="2" t="s">
        <v>8958</v>
      </c>
      <c r="L4398" s="2" t="s">
        <v>8960</v>
      </c>
      <c r="M4398" s="17">
        <v>2</v>
      </c>
      <c r="N4398" s="38"/>
      <c r="O4398" s="80">
        <f>MATCH(C4398,大汇总!$A$2:$A$6000,0)</f>
        <v>3424</v>
      </c>
      <c r="P4398">
        <f t="shared" ca="1" si="206"/>
        <v>0.10793421812477577</v>
      </c>
    </row>
    <row r="4399" spans="1:16" ht="70.150000000000006" hidden="1" customHeight="1">
      <c r="A4399" s="80" t="s">
        <v>16120</v>
      </c>
      <c r="B4399" s="1">
        <v>971</v>
      </c>
      <c r="C4399" s="2" t="s">
        <v>15499</v>
      </c>
      <c r="D4399" s="1" t="s">
        <v>15500</v>
      </c>
      <c r="E4399" s="9" t="str">
        <f t="shared" si="204"/>
        <v/>
      </c>
      <c r="G4399" s="9"/>
      <c r="H4399" s="9">
        <v>3</v>
      </c>
      <c r="I4399" s="17" t="str">
        <f t="shared" si="205"/>
        <v>√</v>
      </c>
      <c r="J4399" s="2" t="s">
        <v>14916</v>
      </c>
      <c r="K4399" s="2" t="s">
        <v>14917</v>
      </c>
      <c r="L4399" s="2" t="s">
        <v>14918</v>
      </c>
      <c r="M4399" s="17">
        <v>3</v>
      </c>
      <c r="N4399" s="25"/>
      <c r="O4399" s="80">
        <f>MATCH(C4399,大汇总!$A$2:$A$6000,0)</f>
        <v>5244</v>
      </c>
      <c r="P4399">
        <f t="shared" ca="1" si="206"/>
        <v>0.48876016353943019</v>
      </c>
    </row>
    <row r="4400" spans="1:16" ht="70.150000000000006" hidden="1" customHeight="1">
      <c r="A4400" s="80" t="s">
        <v>16116</v>
      </c>
      <c r="B4400" s="1">
        <v>972</v>
      </c>
      <c r="C4400" s="2" t="s">
        <v>10671</v>
      </c>
      <c r="D4400" s="1" t="s">
        <v>3142</v>
      </c>
      <c r="E4400" s="1" t="str">
        <f t="shared" si="204"/>
        <v/>
      </c>
      <c r="G4400" s="1"/>
      <c r="H4400" s="9">
        <v>2</v>
      </c>
      <c r="I4400" s="17" t="str">
        <f t="shared" si="205"/>
        <v>√</v>
      </c>
      <c r="J4400" s="2" t="s">
        <v>3141</v>
      </c>
      <c r="K4400" s="2" t="s">
        <v>3142</v>
      </c>
      <c r="L4400" s="2" t="s">
        <v>8961</v>
      </c>
      <c r="M4400" s="17">
        <v>2</v>
      </c>
      <c r="N4400" s="38"/>
      <c r="O4400" s="80" t="e">
        <f>MATCH(C4400,大汇总!$A$2:$A$6000,0)</f>
        <v>#N/A</v>
      </c>
      <c r="P4400">
        <f t="shared" ca="1" si="206"/>
        <v>0.57886585378912225</v>
      </c>
    </row>
    <row r="4401" spans="1:16" ht="70.150000000000006" hidden="1" customHeight="1">
      <c r="A4401" s="80" t="s">
        <v>16116</v>
      </c>
      <c r="B4401" s="1">
        <v>973</v>
      </c>
      <c r="C4401" s="2" t="s">
        <v>10672</v>
      </c>
      <c r="D4401" s="1" t="s">
        <v>8962</v>
      </c>
      <c r="E4401" s="1" t="str">
        <f t="shared" si="204"/>
        <v/>
      </c>
      <c r="G4401" s="1"/>
      <c r="H4401" s="9"/>
      <c r="I4401" s="17" t="str">
        <f t="shared" si="205"/>
        <v/>
      </c>
      <c r="J4401" s="2" t="s">
        <v>8963</v>
      </c>
      <c r="K4401" s="2" t="s">
        <v>8962</v>
      </c>
      <c r="L4401" s="2" t="s">
        <v>8964</v>
      </c>
      <c r="M4401" s="17">
        <v>2</v>
      </c>
      <c r="N4401" s="38"/>
      <c r="O4401" s="80">
        <f>MATCH(C4401,大汇总!$A$2:$A$6000,0)</f>
        <v>2820</v>
      </c>
      <c r="P4401">
        <f t="shared" ca="1" si="206"/>
        <v>0.56085093393154639</v>
      </c>
    </row>
    <row r="4402" spans="1:16" ht="70.150000000000006" hidden="1" customHeight="1">
      <c r="A4402" s="80" t="s">
        <v>16120</v>
      </c>
      <c r="B4402" s="1">
        <v>973</v>
      </c>
      <c r="C4402" s="2" t="s">
        <v>14919</v>
      </c>
      <c r="D4402" s="1" t="s">
        <v>15501</v>
      </c>
      <c r="E4402" s="9" t="str">
        <f t="shared" si="204"/>
        <v/>
      </c>
      <c r="G4402" s="9"/>
      <c r="H4402" s="9">
        <v>2</v>
      </c>
      <c r="I4402" s="17" t="str">
        <f t="shared" si="205"/>
        <v>√</v>
      </c>
      <c r="J4402" s="2" t="s">
        <v>14920</v>
      </c>
      <c r="K4402" s="2" t="s">
        <v>14921</v>
      </c>
      <c r="L4402" s="2" t="s">
        <v>14922</v>
      </c>
      <c r="M4402" s="17">
        <v>2</v>
      </c>
      <c r="N4402" s="25"/>
      <c r="O4402" s="80">
        <f>MATCH(C4402,大汇总!$A$2:$A$6000,0)</f>
        <v>1573</v>
      </c>
      <c r="P4402">
        <f t="shared" ca="1" si="206"/>
        <v>0.44663466793987472</v>
      </c>
    </row>
    <row r="4403" spans="1:16" ht="70.150000000000006" hidden="1" customHeight="1">
      <c r="A4403" s="80" t="s">
        <v>16116</v>
      </c>
      <c r="B4403" s="1">
        <v>974</v>
      </c>
      <c r="C4403" s="2" t="s">
        <v>10673</v>
      </c>
      <c r="D4403" s="1" t="s">
        <v>8967</v>
      </c>
      <c r="E4403" s="1" t="str">
        <f t="shared" si="204"/>
        <v/>
      </c>
      <c r="G4403" s="1"/>
      <c r="H4403" s="9"/>
      <c r="I4403" s="17" t="str">
        <f t="shared" si="205"/>
        <v/>
      </c>
      <c r="J4403" s="2" t="s">
        <v>8967</v>
      </c>
      <c r="K4403" s="2" t="s">
        <v>8965</v>
      </c>
      <c r="L4403" s="2" t="s">
        <v>8966</v>
      </c>
      <c r="M4403" s="17">
        <v>1</v>
      </c>
      <c r="N4403" s="38"/>
      <c r="O4403" s="80">
        <f>MATCH(C4403,大汇总!$A$2:$A$6000,0)</f>
        <v>5255</v>
      </c>
      <c r="P4403">
        <f t="shared" ca="1" si="206"/>
        <v>0.1960534357974566</v>
      </c>
    </row>
    <row r="4404" spans="1:16" ht="70.150000000000006" hidden="1" customHeight="1">
      <c r="A4404" s="80" t="s">
        <v>16120</v>
      </c>
      <c r="B4404" s="1">
        <v>974</v>
      </c>
      <c r="C4404" s="2" t="s">
        <v>15502</v>
      </c>
      <c r="D4404" s="1" t="s">
        <v>606</v>
      </c>
      <c r="E4404" s="9" t="str">
        <f t="shared" si="204"/>
        <v/>
      </c>
      <c r="G4404" s="9"/>
      <c r="H4404" s="9"/>
      <c r="I4404" s="17" t="str">
        <f t="shared" si="205"/>
        <v/>
      </c>
      <c r="J4404" s="2" t="s">
        <v>606</v>
      </c>
      <c r="K4404" s="2" t="s">
        <v>386</v>
      </c>
      <c r="L4404" s="2" t="s">
        <v>605</v>
      </c>
      <c r="M4404" s="17">
        <v>1</v>
      </c>
      <c r="N4404" s="25"/>
      <c r="O4404" s="80">
        <f>MATCH(C4404,大汇总!$A$2:$A$6000,0)</f>
        <v>770</v>
      </c>
      <c r="P4404">
        <f t="shared" ca="1" si="206"/>
        <v>0.33336440161106995</v>
      </c>
    </row>
    <row r="4405" spans="1:16" ht="70.150000000000006" hidden="1" customHeight="1">
      <c r="A4405" s="80" t="s">
        <v>16116</v>
      </c>
      <c r="B4405" s="1">
        <v>975</v>
      </c>
      <c r="C4405" s="2" t="s">
        <v>10674</v>
      </c>
      <c r="D4405" s="1" t="s">
        <v>8968</v>
      </c>
      <c r="E4405" s="1" t="str">
        <f t="shared" si="204"/>
        <v/>
      </c>
      <c r="G4405" s="1"/>
      <c r="H4405" s="9">
        <v>3</v>
      </c>
      <c r="I4405" s="17" t="str">
        <f t="shared" si="205"/>
        <v>√</v>
      </c>
      <c r="J4405" s="2" t="s">
        <v>8970</v>
      </c>
      <c r="K4405" s="2" t="s">
        <v>8969</v>
      </c>
      <c r="L4405" s="2" t="s">
        <v>8968</v>
      </c>
      <c r="M4405" s="17">
        <v>3</v>
      </c>
      <c r="N4405" s="38"/>
      <c r="O4405" s="80">
        <f>MATCH(C4405,大汇总!$A$2:$A$6000,0)</f>
        <v>3259</v>
      </c>
      <c r="P4405">
        <f t="shared" ca="1" si="206"/>
        <v>0.11444086303815437</v>
      </c>
    </row>
    <row r="4406" spans="1:16" ht="70.150000000000006" hidden="1" customHeight="1">
      <c r="A4406" s="80" t="s">
        <v>16120</v>
      </c>
      <c r="B4406" s="1">
        <v>975</v>
      </c>
      <c r="C4406" s="2" t="s">
        <v>15503</v>
      </c>
      <c r="D4406" s="1" t="s">
        <v>15504</v>
      </c>
      <c r="E4406" s="9" t="str">
        <f t="shared" si="204"/>
        <v/>
      </c>
      <c r="F4406" s="80" t="s">
        <v>18001</v>
      </c>
      <c r="G4406" s="9"/>
      <c r="H4406" s="9">
        <v>2</v>
      </c>
      <c r="I4406" s="17" t="str">
        <f t="shared" si="205"/>
        <v>√</v>
      </c>
      <c r="J4406" s="2" t="s">
        <v>14923</v>
      </c>
      <c r="K4406" s="2" t="s">
        <v>14924</v>
      </c>
      <c r="L4406" s="2" t="s">
        <v>14925</v>
      </c>
      <c r="M4406" s="17">
        <v>2</v>
      </c>
      <c r="N4406" s="23"/>
      <c r="O4406" s="80">
        <f>MATCH(C4406,大汇总!$A$2:$A$6000,0)</f>
        <v>4688</v>
      </c>
      <c r="P4406">
        <f t="shared" ca="1" si="206"/>
        <v>3.280818882825387E-3</v>
      </c>
    </row>
    <row r="4407" spans="1:16" ht="70.150000000000006" hidden="1" customHeight="1">
      <c r="A4407" s="80" t="s">
        <v>16116</v>
      </c>
      <c r="B4407" s="1">
        <v>976</v>
      </c>
      <c r="C4407" s="2" t="s">
        <v>10675</v>
      </c>
      <c r="D4407" s="1" t="s">
        <v>8973</v>
      </c>
      <c r="E4407" s="1" t="str">
        <f t="shared" si="204"/>
        <v/>
      </c>
      <c r="G4407" s="1"/>
      <c r="H4407" s="9"/>
      <c r="I4407" s="17" t="str">
        <f t="shared" si="205"/>
        <v/>
      </c>
      <c r="J4407" s="2" t="s">
        <v>8971</v>
      </c>
      <c r="K4407" s="2" t="s">
        <v>8972</v>
      </c>
      <c r="L4407" s="2" t="s">
        <v>8973</v>
      </c>
      <c r="M4407" s="17">
        <v>3</v>
      </c>
      <c r="N4407" s="38"/>
      <c r="O4407" s="80">
        <f>MATCH(C4407,大汇总!$A$2:$A$6000,0)</f>
        <v>3749</v>
      </c>
      <c r="P4407">
        <f t="shared" ca="1" si="206"/>
        <v>0.9719872732196525</v>
      </c>
    </row>
    <row r="4408" spans="1:16" ht="70.150000000000006" hidden="1" customHeight="1">
      <c r="A4408" s="80" t="s">
        <v>16120</v>
      </c>
      <c r="B4408" s="1">
        <v>976</v>
      </c>
      <c r="C4408" s="2" t="s">
        <v>15505</v>
      </c>
      <c r="D4408" s="1" t="s">
        <v>14926</v>
      </c>
      <c r="E4408" s="9" t="str">
        <f t="shared" si="204"/>
        <v/>
      </c>
      <c r="G4408" s="9"/>
      <c r="H4408" s="9">
        <v>1</v>
      </c>
      <c r="I4408" s="17" t="str">
        <f t="shared" si="205"/>
        <v>√</v>
      </c>
      <c r="J4408" s="2" t="s">
        <v>14926</v>
      </c>
      <c r="K4408" s="2" t="s">
        <v>14927</v>
      </c>
      <c r="L4408" s="2" t="s">
        <v>14928</v>
      </c>
      <c r="M4408" s="17">
        <v>1</v>
      </c>
      <c r="N4408" s="25"/>
      <c r="O4408" s="80">
        <f>MATCH(C4408,大汇总!$A$2:$A$6000,0)</f>
        <v>1559</v>
      </c>
      <c r="P4408">
        <f t="shared" ca="1" si="206"/>
        <v>0.99881983321076273</v>
      </c>
    </row>
    <row r="4409" spans="1:16" ht="70.150000000000006" hidden="1" customHeight="1">
      <c r="A4409" s="80" t="s">
        <v>16116</v>
      </c>
      <c r="B4409" s="1">
        <v>977</v>
      </c>
      <c r="C4409" s="2" t="s">
        <v>10676</v>
      </c>
      <c r="D4409" s="1" t="s">
        <v>8974</v>
      </c>
      <c r="E4409" s="1" t="str">
        <f t="shared" si="204"/>
        <v/>
      </c>
      <c r="G4409" s="1"/>
      <c r="H4409" s="9"/>
      <c r="I4409" s="17" t="str">
        <f t="shared" si="205"/>
        <v/>
      </c>
      <c r="J4409" s="2" t="s">
        <v>8975</v>
      </c>
      <c r="K4409" s="2" t="s">
        <v>8974</v>
      </c>
      <c r="L4409" s="2" t="s">
        <v>8976</v>
      </c>
      <c r="M4409" s="17">
        <v>2</v>
      </c>
      <c r="N4409" s="38"/>
      <c r="O4409" s="80">
        <f>MATCH(C4409,大汇总!$A$2:$A$6000,0)</f>
        <v>3930</v>
      </c>
      <c r="P4409">
        <f t="shared" ca="1" si="206"/>
        <v>9.1563569113964349E-2</v>
      </c>
    </row>
    <row r="4410" spans="1:16" ht="70.150000000000006" hidden="1" customHeight="1">
      <c r="A4410" s="80" t="s">
        <v>16120</v>
      </c>
      <c r="B4410" s="1">
        <v>977</v>
      </c>
      <c r="C4410" s="2" t="s">
        <v>15506</v>
      </c>
      <c r="D4410" s="1" t="s">
        <v>15507</v>
      </c>
      <c r="E4410" s="9" t="str">
        <f t="shared" si="204"/>
        <v/>
      </c>
      <c r="G4410" s="9"/>
      <c r="H4410" s="9"/>
      <c r="I4410" s="17" t="str">
        <f t="shared" si="205"/>
        <v/>
      </c>
      <c r="J4410" s="2" t="s">
        <v>14930</v>
      </c>
      <c r="K4410" s="2" t="s">
        <v>14929</v>
      </c>
      <c r="L4410" s="2" t="s">
        <v>14931</v>
      </c>
      <c r="M4410" s="17">
        <v>3</v>
      </c>
      <c r="N4410" s="25"/>
      <c r="O4410" s="80">
        <f>MATCH(C4410,大汇总!$A$2:$A$6000,0)</f>
        <v>769</v>
      </c>
      <c r="P4410">
        <f t="shared" ca="1" si="206"/>
        <v>0.79439931722100587</v>
      </c>
    </row>
    <row r="4411" spans="1:16" ht="70.150000000000006" hidden="1" customHeight="1">
      <c r="A4411" s="80" t="s">
        <v>16116</v>
      </c>
      <c r="B4411" s="1">
        <v>978</v>
      </c>
      <c r="C4411" s="2" t="s">
        <v>10677</v>
      </c>
      <c r="D4411" s="1" t="s">
        <v>6480</v>
      </c>
      <c r="E4411" s="1" t="str">
        <f t="shared" si="204"/>
        <v/>
      </c>
      <c r="G4411" s="1"/>
      <c r="H4411" s="9"/>
      <c r="I4411" s="17" t="str">
        <f t="shared" si="205"/>
        <v/>
      </c>
      <c r="J4411" s="2" t="s">
        <v>8977</v>
      </c>
      <c r="K4411" s="2" t="s">
        <v>6480</v>
      </c>
      <c r="L4411" s="2" t="s">
        <v>8978</v>
      </c>
      <c r="M4411" s="17">
        <v>2</v>
      </c>
      <c r="N4411" s="38"/>
      <c r="O4411" s="80">
        <f>MATCH(C4411,大汇总!$A$2:$A$6000,0)</f>
        <v>907</v>
      </c>
      <c r="P4411">
        <f t="shared" ca="1" si="206"/>
        <v>0.90511856028032933</v>
      </c>
    </row>
    <row r="4412" spans="1:16" ht="70.150000000000006" hidden="1" customHeight="1">
      <c r="A4412" s="80" t="s">
        <v>16120</v>
      </c>
      <c r="B4412" s="1">
        <v>978</v>
      </c>
      <c r="C4412" s="2" t="s">
        <v>14932</v>
      </c>
      <c r="D4412" s="1" t="s">
        <v>14933</v>
      </c>
      <c r="E4412" s="9" t="str">
        <f t="shared" si="204"/>
        <v/>
      </c>
      <c r="G4412" s="9"/>
      <c r="H4412" s="9">
        <v>2</v>
      </c>
      <c r="I4412" s="17" t="str">
        <f t="shared" si="205"/>
        <v>√</v>
      </c>
      <c r="J4412" s="2" t="s">
        <v>14934</v>
      </c>
      <c r="K4412" s="2" t="s">
        <v>14933</v>
      </c>
      <c r="L4412" s="2" t="s">
        <v>14935</v>
      </c>
      <c r="M4412" s="17">
        <v>2</v>
      </c>
      <c r="N4412" s="25"/>
      <c r="O4412" s="80">
        <f>MATCH(C4412,大汇总!$A$2:$A$6000,0)</f>
        <v>3052</v>
      </c>
      <c r="P4412">
        <f t="shared" ca="1" si="206"/>
        <v>0.1871596514685826</v>
      </c>
    </row>
    <row r="4413" spans="1:16" ht="70.150000000000006" hidden="1" customHeight="1">
      <c r="A4413" s="80" t="s">
        <v>16116</v>
      </c>
      <c r="B4413" s="1">
        <v>979</v>
      </c>
      <c r="C4413" s="2" t="s">
        <v>10678</v>
      </c>
      <c r="D4413" s="1">
        <v>0.3</v>
      </c>
      <c r="E4413" s="1" t="str">
        <f t="shared" si="204"/>
        <v/>
      </c>
      <c r="G4413" s="1"/>
      <c r="H4413" s="9"/>
      <c r="I4413" s="17" t="str">
        <f t="shared" si="205"/>
        <v/>
      </c>
      <c r="J4413" s="2">
        <v>0.15</v>
      </c>
      <c r="K4413" s="2">
        <v>0.2</v>
      </c>
      <c r="L4413" s="2">
        <v>0.3</v>
      </c>
      <c r="M4413" s="17">
        <v>3</v>
      </c>
      <c r="N4413" s="38"/>
      <c r="O4413" s="80" t="e">
        <f>MATCH(C4413,大汇总!$A$2:$A$6000,0)</f>
        <v>#N/A</v>
      </c>
      <c r="P4413">
        <f t="shared" ca="1" si="206"/>
        <v>0.86557490805522563</v>
      </c>
    </row>
    <row r="4414" spans="1:16" ht="70.150000000000006" hidden="1" customHeight="1">
      <c r="A4414" s="80" t="s">
        <v>16120</v>
      </c>
      <c r="B4414" s="1">
        <v>979</v>
      </c>
      <c r="C4414" s="2" t="s">
        <v>15508</v>
      </c>
      <c r="D4414" s="1" t="s">
        <v>14936</v>
      </c>
      <c r="E4414" s="9" t="str">
        <f t="shared" si="204"/>
        <v/>
      </c>
      <c r="G4414" s="9"/>
      <c r="H4414" s="9">
        <v>3</v>
      </c>
      <c r="I4414" s="17" t="str">
        <f t="shared" si="205"/>
        <v>√</v>
      </c>
      <c r="J4414" s="2" t="s">
        <v>14938</v>
      </c>
      <c r="K4414" s="2" t="s">
        <v>14937</v>
      </c>
      <c r="L4414" s="2" t="s">
        <v>14936</v>
      </c>
      <c r="M4414" s="17">
        <v>3</v>
      </c>
      <c r="N4414" s="25"/>
      <c r="O4414" s="80">
        <f>MATCH(C4414,大汇总!$A$2:$A$6000,0)</f>
        <v>669</v>
      </c>
      <c r="P4414">
        <f t="shared" ca="1" si="206"/>
        <v>0.18660314723580185</v>
      </c>
    </row>
    <row r="4415" spans="1:16" ht="70.150000000000006" hidden="1" customHeight="1">
      <c r="A4415" s="80" t="s">
        <v>16116</v>
      </c>
      <c r="B4415" s="1">
        <v>980</v>
      </c>
      <c r="C4415" s="2" t="s">
        <v>10679</v>
      </c>
      <c r="D4415" s="1" t="s">
        <v>8979</v>
      </c>
      <c r="E4415" s="1" t="str">
        <f t="shared" si="204"/>
        <v/>
      </c>
      <c r="G4415" s="1"/>
      <c r="H4415" s="9"/>
      <c r="I4415" s="17" t="str">
        <f t="shared" si="205"/>
        <v/>
      </c>
      <c r="J4415" s="2" t="s">
        <v>8981</v>
      </c>
      <c r="K4415" s="2" t="s">
        <v>8980</v>
      </c>
      <c r="L4415" s="2" t="s">
        <v>8979</v>
      </c>
      <c r="M4415" s="17">
        <v>3</v>
      </c>
      <c r="N4415" s="38"/>
      <c r="O4415" s="80">
        <f>MATCH(C4415,大汇总!$A$2:$A$6000,0)</f>
        <v>3746</v>
      </c>
      <c r="P4415">
        <f t="shared" ca="1" si="206"/>
        <v>0.27129048061617311</v>
      </c>
    </row>
    <row r="4416" spans="1:16" ht="70.150000000000006" hidden="1" customHeight="1">
      <c r="A4416" s="80" t="s">
        <v>16120</v>
      </c>
      <c r="B4416" s="1">
        <v>980</v>
      </c>
      <c r="C4416" s="2" t="s">
        <v>15509</v>
      </c>
      <c r="D4416" s="1" t="s">
        <v>14939</v>
      </c>
      <c r="E4416" s="9" t="str">
        <f t="shared" si="204"/>
        <v/>
      </c>
      <c r="G4416" s="9"/>
      <c r="H4416" s="9">
        <v>3</v>
      </c>
      <c r="I4416" s="17" t="str">
        <f t="shared" si="205"/>
        <v>√</v>
      </c>
      <c r="J4416" s="2" t="s">
        <v>14941</v>
      </c>
      <c r="K4416" s="2" t="s">
        <v>14940</v>
      </c>
      <c r="L4416" s="2" t="s">
        <v>14939</v>
      </c>
      <c r="M4416" s="17">
        <v>3</v>
      </c>
      <c r="N4416" s="25"/>
      <c r="O4416" s="80">
        <f>MATCH(C4416,大汇总!$A$2:$A$6000,0)</f>
        <v>2708</v>
      </c>
      <c r="P4416">
        <f t="shared" ca="1" si="206"/>
        <v>0.47069936740814156</v>
      </c>
    </row>
    <row r="4417" spans="1:16" ht="70.150000000000006" hidden="1" customHeight="1">
      <c r="A4417" s="80" t="s">
        <v>16116</v>
      </c>
      <c r="B4417" s="1">
        <v>981</v>
      </c>
      <c r="C4417" s="2" t="s">
        <v>11042</v>
      </c>
      <c r="D4417" s="1" t="s">
        <v>8982</v>
      </c>
      <c r="E4417" s="1" t="str">
        <f t="shared" si="204"/>
        <v/>
      </c>
      <c r="G4417" s="1"/>
      <c r="H4417" s="9"/>
      <c r="I4417" s="17" t="str">
        <f t="shared" si="205"/>
        <v/>
      </c>
      <c r="J4417" s="2" t="s">
        <v>8984</v>
      </c>
      <c r="K4417" s="2" t="s">
        <v>8983</v>
      </c>
      <c r="L4417" s="2" t="s">
        <v>8982</v>
      </c>
      <c r="M4417" s="17">
        <v>3</v>
      </c>
      <c r="N4417" s="38"/>
      <c r="O4417" s="80">
        <f>MATCH(C4417,大汇总!$A$2:$A$6000,0)</f>
        <v>4787</v>
      </c>
      <c r="P4417">
        <f t="shared" ca="1" si="206"/>
        <v>0.87771888230930406</v>
      </c>
    </row>
    <row r="4418" spans="1:16" ht="70.150000000000006" hidden="1" customHeight="1">
      <c r="A4418" s="80" t="s">
        <v>16120</v>
      </c>
      <c r="B4418" s="1">
        <v>981</v>
      </c>
      <c r="C4418" s="2" t="s">
        <v>15510</v>
      </c>
      <c r="D4418" s="1" t="s">
        <v>15511</v>
      </c>
      <c r="E4418" s="9" t="str">
        <f t="shared" ref="E4418:E4481" si="207">IF(I4418="×",IF(M4418=1,J4418,IF(M4418=2,K4418,IF(M4418=3,L4418,""))),"")</f>
        <v/>
      </c>
      <c r="G4418" s="9"/>
      <c r="H4418" s="9">
        <v>2</v>
      </c>
      <c r="I4418" s="17" t="str">
        <f t="shared" ref="I4418:I4481" si="208">IF(H4418="","",IF(H4418=M4418,"√","×"))</f>
        <v>√</v>
      </c>
      <c r="J4418" s="2" t="s">
        <v>14942</v>
      </c>
      <c r="K4418" s="2" t="s">
        <v>14944</v>
      </c>
      <c r="L4418" s="2" t="s">
        <v>14943</v>
      </c>
      <c r="M4418" s="17">
        <v>2</v>
      </c>
      <c r="N4418" s="25"/>
      <c r="O4418" s="80">
        <f>MATCH(C4418,大汇总!$A$2:$A$6000,0)</f>
        <v>1770</v>
      </c>
      <c r="P4418">
        <f t="shared" ref="P4418:P4481" ca="1" si="209">RAND()</f>
        <v>0.92624352446698488</v>
      </c>
    </row>
    <row r="4419" spans="1:16" ht="70.150000000000006" hidden="1" customHeight="1">
      <c r="A4419" s="80" t="s">
        <v>16116</v>
      </c>
      <c r="B4419" s="1">
        <v>982</v>
      </c>
      <c r="C4419" s="2" t="s">
        <v>10680</v>
      </c>
      <c r="D4419" s="1" t="s">
        <v>8985</v>
      </c>
      <c r="E4419" s="1" t="str">
        <f t="shared" si="207"/>
        <v/>
      </c>
      <c r="F4419" s="80" t="s">
        <v>29469</v>
      </c>
      <c r="G4419" s="1"/>
      <c r="H4419" s="9"/>
      <c r="I4419" s="17" t="str">
        <f t="shared" si="208"/>
        <v/>
      </c>
      <c r="J4419" s="2" t="s">
        <v>8985</v>
      </c>
      <c r="K4419" s="2" t="s">
        <v>8986</v>
      </c>
      <c r="L4419" s="2" t="s">
        <v>8987</v>
      </c>
      <c r="M4419" s="17">
        <v>1</v>
      </c>
      <c r="N4419" s="38"/>
      <c r="O4419" s="80" t="e">
        <f>MATCH(C4419,大汇总!$A$2:$A$6000,0)</f>
        <v>#N/A</v>
      </c>
      <c r="P4419">
        <f t="shared" ca="1" si="209"/>
        <v>0.45307661383128206</v>
      </c>
    </row>
    <row r="4420" spans="1:16" ht="70.150000000000006" hidden="1" customHeight="1">
      <c r="A4420" s="80" t="s">
        <v>16120</v>
      </c>
      <c r="B4420" s="1">
        <v>982</v>
      </c>
      <c r="C4420" s="2" t="s">
        <v>15512</v>
      </c>
      <c r="D4420" s="1" t="s">
        <v>12716</v>
      </c>
      <c r="E4420" s="9" t="str">
        <f t="shared" si="207"/>
        <v/>
      </c>
      <c r="G4420" s="9"/>
      <c r="H4420" s="9">
        <v>3</v>
      </c>
      <c r="I4420" s="17" t="str">
        <f t="shared" si="208"/>
        <v>√</v>
      </c>
      <c r="J4420" s="2" t="s">
        <v>14946</v>
      </c>
      <c r="K4420" s="2" t="s">
        <v>14945</v>
      </c>
      <c r="L4420" s="2" t="s">
        <v>12716</v>
      </c>
      <c r="M4420" s="17">
        <v>3</v>
      </c>
      <c r="N4420" s="25"/>
      <c r="O4420" s="80">
        <f>MATCH(C4420,大汇总!$A$2:$A$6000,0)</f>
        <v>4847</v>
      </c>
      <c r="P4420">
        <f t="shared" ca="1" si="209"/>
        <v>0.33642690748145221</v>
      </c>
    </row>
    <row r="4421" spans="1:16" ht="70.150000000000006" hidden="1" customHeight="1">
      <c r="A4421" s="80" t="s">
        <v>16116</v>
      </c>
      <c r="B4421" s="1">
        <v>983</v>
      </c>
      <c r="C4421" s="2" t="s">
        <v>10681</v>
      </c>
      <c r="D4421" s="1" t="s">
        <v>8988</v>
      </c>
      <c r="E4421" s="1" t="str">
        <f t="shared" si="207"/>
        <v/>
      </c>
      <c r="G4421" s="1"/>
      <c r="H4421" s="9"/>
      <c r="I4421" s="17" t="str">
        <f t="shared" si="208"/>
        <v/>
      </c>
      <c r="J4421" s="2" t="s">
        <v>8990</v>
      </c>
      <c r="K4421" s="2" t="s">
        <v>8989</v>
      </c>
      <c r="L4421" s="2" t="s">
        <v>8988</v>
      </c>
      <c r="M4421" s="17">
        <v>3</v>
      </c>
      <c r="N4421" s="38"/>
      <c r="O4421" s="80">
        <f>MATCH(C4421,大汇总!$A$2:$A$6000,0)</f>
        <v>1803</v>
      </c>
      <c r="P4421">
        <f t="shared" ca="1" si="209"/>
        <v>3.3426796435357176E-2</v>
      </c>
    </row>
    <row r="4422" spans="1:16" ht="70.150000000000006" hidden="1" customHeight="1">
      <c r="A4422" s="80" t="s">
        <v>16120</v>
      </c>
      <c r="B4422" s="1">
        <v>983</v>
      </c>
      <c r="C4422" s="2" t="s">
        <v>15513</v>
      </c>
      <c r="D4422" s="1" t="s">
        <v>14947</v>
      </c>
      <c r="E4422" s="9" t="str">
        <f t="shared" si="207"/>
        <v/>
      </c>
      <c r="G4422" s="9"/>
      <c r="H4422" s="9">
        <v>1</v>
      </c>
      <c r="I4422" s="17" t="str">
        <f t="shared" si="208"/>
        <v>√</v>
      </c>
      <c r="J4422" s="2" t="s">
        <v>14947</v>
      </c>
      <c r="K4422" s="2" t="s">
        <v>14948</v>
      </c>
      <c r="L4422" s="2" t="s">
        <v>14949</v>
      </c>
      <c r="M4422" s="17">
        <v>1</v>
      </c>
      <c r="N4422" s="25"/>
      <c r="O4422" s="80">
        <f>MATCH(C4422,大汇总!$A$2:$A$6000,0)</f>
        <v>2472</v>
      </c>
      <c r="P4422">
        <f t="shared" ca="1" si="209"/>
        <v>0.59840164946843033</v>
      </c>
    </row>
    <row r="4423" spans="1:16" ht="70.150000000000006" hidden="1" customHeight="1">
      <c r="A4423" s="80" t="s">
        <v>16116</v>
      </c>
      <c r="B4423" s="1">
        <v>984</v>
      </c>
      <c r="C4423" s="2" t="s">
        <v>10682</v>
      </c>
      <c r="D4423" s="1" t="s">
        <v>8991</v>
      </c>
      <c r="E4423" s="1" t="str">
        <f t="shared" si="207"/>
        <v/>
      </c>
      <c r="G4423" s="1"/>
      <c r="H4423" s="9"/>
      <c r="I4423" s="17" t="str">
        <f t="shared" si="208"/>
        <v/>
      </c>
      <c r="J4423" s="2" t="s">
        <v>8991</v>
      </c>
      <c r="K4423" s="2" t="s">
        <v>8992</v>
      </c>
      <c r="L4423" s="2" t="s">
        <v>8993</v>
      </c>
      <c r="M4423" s="17">
        <v>1</v>
      </c>
      <c r="N4423" s="38"/>
      <c r="O4423" s="80">
        <f>MATCH(C4423,大汇总!$A$2:$A$6000,0)</f>
        <v>3239</v>
      </c>
      <c r="P4423">
        <f t="shared" ca="1" si="209"/>
        <v>0.34899652036130391</v>
      </c>
    </row>
    <row r="4424" spans="1:16" ht="70.150000000000006" hidden="1" customHeight="1">
      <c r="A4424" s="80" t="s">
        <v>16120</v>
      </c>
      <c r="B4424" s="34">
        <v>984</v>
      </c>
      <c r="C4424" s="35" t="s">
        <v>14950</v>
      </c>
      <c r="D4424" s="1" t="s">
        <v>15514</v>
      </c>
      <c r="E4424" s="36" t="str">
        <f t="shared" si="207"/>
        <v/>
      </c>
      <c r="F4424" s="80" t="s">
        <v>29486</v>
      </c>
      <c r="G4424" s="36"/>
      <c r="H4424" s="36">
        <v>3</v>
      </c>
      <c r="I4424" s="37" t="str">
        <f t="shared" si="208"/>
        <v>√</v>
      </c>
      <c r="J4424" s="35" t="s">
        <v>14951</v>
      </c>
      <c r="K4424" s="35" t="s">
        <v>14952</v>
      </c>
      <c r="L4424" s="35" t="s">
        <v>14953</v>
      </c>
      <c r="M4424" s="17">
        <v>3</v>
      </c>
      <c r="N4424" s="25"/>
      <c r="O4424" s="80">
        <f>MATCH(C4424,大汇总!$A$2:$A$6000,0)</f>
        <v>1946</v>
      </c>
      <c r="P4424">
        <f t="shared" ca="1" si="209"/>
        <v>0.75245149152853086</v>
      </c>
    </row>
    <row r="4425" spans="1:16" ht="70.150000000000006" hidden="1" customHeight="1">
      <c r="A4425" s="80" t="s">
        <v>16116</v>
      </c>
      <c r="B4425" s="1">
        <v>985</v>
      </c>
      <c r="C4425" s="2" t="s">
        <v>10683</v>
      </c>
      <c r="D4425" s="1" t="s">
        <v>8994</v>
      </c>
      <c r="E4425" s="1" t="str">
        <f t="shared" si="207"/>
        <v/>
      </c>
      <c r="G4425" s="1"/>
      <c r="H4425" s="9"/>
      <c r="I4425" s="17" t="str">
        <f t="shared" si="208"/>
        <v/>
      </c>
      <c r="J4425" s="2" t="s">
        <v>8995</v>
      </c>
      <c r="K4425" s="2" t="s">
        <v>8996</v>
      </c>
      <c r="L4425" s="2" t="s">
        <v>8994</v>
      </c>
      <c r="M4425" s="17">
        <v>3</v>
      </c>
      <c r="N4425" s="38"/>
      <c r="O4425" s="80" t="e">
        <f>MATCH(C4425,大汇总!$A$2:$A$6000,0)</f>
        <v>#N/A</v>
      </c>
      <c r="P4425">
        <f t="shared" ca="1" si="209"/>
        <v>0.19122627673445058</v>
      </c>
    </row>
    <row r="4426" spans="1:16" ht="70.150000000000006" hidden="1" customHeight="1">
      <c r="A4426" s="80" t="s">
        <v>16120</v>
      </c>
      <c r="B4426" s="34">
        <v>985</v>
      </c>
      <c r="C4426" s="35" t="s">
        <v>14954</v>
      </c>
      <c r="D4426" s="1" t="s">
        <v>15515</v>
      </c>
      <c r="E4426" s="36" t="str">
        <f t="shared" si="207"/>
        <v/>
      </c>
      <c r="F4426" s="80" t="s">
        <v>29486</v>
      </c>
      <c r="G4426" s="36"/>
      <c r="H4426" s="36">
        <v>2</v>
      </c>
      <c r="I4426" s="37" t="str">
        <f t="shared" si="208"/>
        <v>√</v>
      </c>
      <c r="J4426" s="35" t="s">
        <v>14955</v>
      </c>
      <c r="K4426" s="35" t="s">
        <v>14956</v>
      </c>
      <c r="L4426" s="35" t="s">
        <v>14957</v>
      </c>
      <c r="M4426" s="17">
        <v>2</v>
      </c>
      <c r="N4426" s="25"/>
      <c r="O4426" s="80">
        <f>MATCH(C4426,大汇总!$A$2:$A$6000,0)</f>
        <v>1945</v>
      </c>
      <c r="P4426">
        <f t="shared" ca="1" si="209"/>
        <v>0.71070878686639893</v>
      </c>
    </row>
    <row r="4427" spans="1:16" ht="70.150000000000006" hidden="1" customHeight="1">
      <c r="A4427" s="80" t="s">
        <v>16116</v>
      </c>
      <c r="B4427" s="1">
        <v>986</v>
      </c>
      <c r="C4427" s="2" t="s">
        <v>10684</v>
      </c>
      <c r="D4427" s="1" t="s">
        <v>8997</v>
      </c>
      <c r="E4427" s="1" t="str">
        <f t="shared" si="207"/>
        <v/>
      </c>
      <c r="G4427" s="1"/>
      <c r="H4427" s="9"/>
      <c r="I4427" s="17" t="str">
        <f t="shared" si="208"/>
        <v/>
      </c>
      <c r="J4427" s="2" t="s">
        <v>8998</v>
      </c>
      <c r="K4427" s="2" t="s">
        <v>8997</v>
      </c>
      <c r="L4427" s="2" t="s">
        <v>8999</v>
      </c>
      <c r="M4427" s="17">
        <v>2</v>
      </c>
      <c r="N4427" s="38"/>
      <c r="O4427" s="80">
        <f>MATCH(C4427,大汇总!$A$2:$A$6000,0)</f>
        <v>5134</v>
      </c>
      <c r="P4427">
        <f t="shared" ca="1" si="209"/>
        <v>0.94239207019368831</v>
      </c>
    </row>
    <row r="4428" spans="1:16" ht="70.150000000000006" hidden="1" customHeight="1">
      <c r="A4428" s="80" t="s">
        <v>16120</v>
      </c>
      <c r="B4428" s="1">
        <v>986</v>
      </c>
      <c r="C4428" s="2" t="s">
        <v>15516</v>
      </c>
      <c r="D4428" s="1" t="s">
        <v>15517</v>
      </c>
      <c r="E4428" s="9" t="str">
        <f t="shared" si="207"/>
        <v/>
      </c>
      <c r="F4428" s="138" t="s">
        <v>17973</v>
      </c>
      <c r="G4428" s="9"/>
      <c r="H4428" s="9"/>
      <c r="I4428" s="17" t="str">
        <f t="shared" si="208"/>
        <v/>
      </c>
      <c r="J4428" s="2" t="s">
        <v>14958</v>
      </c>
      <c r="K4428" s="2" t="s">
        <v>14959</v>
      </c>
      <c r="L4428" s="2" t="s">
        <v>14960</v>
      </c>
      <c r="M4428" s="17">
        <v>1</v>
      </c>
      <c r="N4428" s="25"/>
      <c r="O4428" s="80">
        <f>MATCH(C4428,大汇总!$A$2:$A$6000,0)</f>
        <v>114</v>
      </c>
      <c r="P4428">
        <f t="shared" ca="1" si="209"/>
        <v>0.66991950765581398</v>
      </c>
    </row>
    <row r="4429" spans="1:16" ht="70.150000000000006" hidden="1" customHeight="1">
      <c r="A4429" s="80" t="s">
        <v>16116</v>
      </c>
      <c r="B4429" s="1">
        <v>987</v>
      </c>
      <c r="C4429" s="2" t="s">
        <v>10685</v>
      </c>
      <c r="D4429" s="1" t="s">
        <v>9000</v>
      </c>
      <c r="E4429" s="1" t="str">
        <f t="shared" si="207"/>
        <v/>
      </c>
      <c r="G4429" s="1"/>
      <c r="H4429" s="9"/>
      <c r="I4429" s="17" t="str">
        <f t="shared" si="208"/>
        <v/>
      </c>
      <c r="J4429" s="2" t="s">
        <v>9000</v>
      </c>
      <c r="K4429" s="2" t="s">
        <v>9001</v>
      </c>
      <c r="L4429" s="2" t="s">
        <v>9002</v>
      </c>
      <c r="M4429" s="17">
        <v>1</v>
      </c>
      <c r="N4429" s="38"/>
      <c r="O4429" s="80">
        <f>MATCH(C4429,大汇总!$A$2:$A$6000,0)</f>
        <v>3906</v>
      </c>
      <c r="P4429">
        <f t="shared" ca="1" si="209"/>
        <v>0.80659865024715716</v>
      </c>
    </row>
    <row r="4430" spans="1:16" ht="70.150000000000006" hidden="1" customHeight="1">
      <c r="A4430" s="80" t="s">
        <v>16120</v>
      </c>
      <c r="B4430" s="1">
        <v>987</v>
      </c>
      <c r="C4430" s="2" t="s">
        <v>15518</v>
      </c>
      <c r="D4430" s="1" t="s">
        <v>15519</v>
      </c>
      <c r="E4430" s="9" t="str">
        <f t="shared" si="207"/>
        <v/>
      </c>
      <c r="F4430" s="138" t="s">
        <v>17973</v>
      </c>
      <c r="G4430" s="9"/>
      <c r="H4430" s="9"/>
      <c r="I4430" s="17" t="str">
        <f t="shared" si="208"/>
        <v/>
      </c>
      <c r="J4430" s="2" t="s">
        <v>14962</v>
      </c>
      <c r="K4430" s="2" t="s">
        <v>14961</v>
      </c>
      <c r="L4430" s="2" t="s">
        <v>14963</v>
      </c>
      <c r="M4430" s="17">
        <v>1</v>
      </c>
      <c r="N4430" s="25"/>
      <c r="O4430" s="80">
        <f>MATCH(C4430,大汇总!$A$2:$A$6000,0)</f>
        <v>3459</v>
      </c>
      <c r="P4430">
        <f t="shared" ca="1" si="209"/>
        <v>0.40826965373032242</v>
      </c>
    </row>
    <row r="4431" spans="1:16" ht="70.150000000000006" hidden="1" customHeight="1">
      <c r="A4431" s="80" t="s">
        <v>16116</v>
      </c>
      <c r="B4431" s="1">
        <v>988</v>
      </c>
      <c r="C4431" s="2" t="s">
        <v>10686</v>
      </c>
      <c r="D4431" s="1" t="s">
        <v>6497</v>
      </c>
      <c r="E4431" s="1" t="str">
        <f t="shared" si="207"/>
        <v/>
      </c>
      <c r="G4431" s="1"/>
      <c r="H4431" s="9"/>
      <c r="I4431" s="17" t="str">
        <f t="shared" si="208"/>
        <v/>
      </c>
      <c r="J4431" s="2" t="s">
        <v>6497</v>
      </c>
      <c r="K4431" s="2" t="s">
        <v>9003</v>
      </c>
      <c r="L4431" s="2" t="s">
        <v>9004</v>
      </c>
      <c r="M4431" s="17">
        <v>1</v>
      </c>
      <c r="N4431" s="38"/>
      <c r="O4431" s="80">
        <f>MATCH(C4431,大汇总!$A$2:$A$6000,0)</f>
        <v>3421</v>
      </c>
      <c r="P4431">
        <f t="shared" ca="1" si="209"/>
        <v>0.58885590786150988</v>
      </c>
    </row>
    <row r="4432" spans="1:16" ht="70.150000000000006" hidden="1" customHeight="1">
      <c r="A4432" s="80" t="s">
        <v>16120</v>
      </c>
      <c r="B4432" s="1">
        <v>988</v>
      </c>
      <c r="C4432" s="2" t="s">
        <v>15520</v>
      </c>
      <c r="D4432" s="1" t="s">
        <v>15521</v>
      </c>
      <c r="E4432" s="9" t="str">
        <f t="shared" si="207"/>
        <v/>
      </c>
      <c r="G4432" s="9"/>
      <c r="H4432" s="9">
        <v>2</v>
      </c>
      <c r="I4432" s="17" t="str">
        <f t="shared" si="208"/>
        <v>√</v>
      </c>
      <c r="J4432" s="2" t="s">
        <v>14964</v>
      </c>
      <c r="K4432" s="2" t="s">
        <v>14965</v>
      </c>
      <c r="L4432" s="2" t="s">
        <v>14966</v>
      </c>
      <c r="M4432" s="17">
        <v>2</v>
      </c>
      <c r="N4432" s="25"/>
      <c r="O4432" s="80">
        <f>MATCH(C4432,大汇总!$A$2:$A$6000,0)</f>
        <v>1771</v>
      </c>
      <c r="P4432">
        <f t="shared" ca="1" si="209"/>
        <v>0.23905015574554034</v>
      </c>
    </row>
    <row r="4433" spans="1:16" ht="70.150000000000006" hidden="1" customHeight="1">
      <c r="A4433" s="80" t="s">
        <v>16116</v>
      </c>
      <c r="B4433" s="1">
        <v>989</v>
      </c>
      <c r="C4433" s="2" t="s">
        <v>10687</v>
      </c>
      <c r="D4433" s="1" t="s">
        <v>9005</v>
      </c>
      <c r="E4433" s="1" t="str">
        <f t="shared" si="207"/>
        <v/>
      </c>
      <c r="G4433" s="1"/>
      <c r="H4433" s="9"/>
      <c r="I4433" s="17" t="str">
        <f t="shared" si="208"/>
        <v/>
      </c>
      <c r="J4433" s="2" t="s">
        <v>9006</v>
      </c>
      <c r="K4433" s="2" t="s">
        <v>9005</v>
      </c>
      <c r="L4433" s="2" t="s">
        <v>9007</v>
      </c>
      <c r="M4433" s="17">
        <v>2</v>
      </c>
      <c r="N4433" s="38"/>
      <c r="O4433" s="80">
        <f>MATCH(C4433,大汇总!$A$2:$A$6000,0)</f>
        <v>903</v>
      </c>
      <c r="P4433">
        <f t="shared" ca="1" si="209"/>
        <v>0.49611582380975949</v>
      </c>
    </row>
    <row r="4434" spans="1:16" ht="70.150000000000006" hidden="1" customHeight="1">
      <c r="A4434" s="80" t="s">
        <v>16120</v>
      </c>
      <c r="B4434" s="1">
        <v>989</v>
      </c>
      <c r="C4434" s="2" t="s">
        <v>15522</v>
      </c>
      <c r="D4434" s="1" t="s">
        <v>15523</v>
      </c>
      <c r="E4434" s="9" t="str">
        <f t="shared" si="207"/>
        <v/>
      </c>
      <c r="G4434" s="9"/>
      <c r="H4434" s="9">
        <v>2</v>
      </c>
      <c r="I4434" s="17" t="str">
        <f t="shared" si="208"/>
        <v>√</v>
      </c>
      <c r="J4434" s="2" t="s">
        <v>14967</v>
      </c>
      <c r="K4434" s="2" t="s">
        <v>14968</v>
      </c>
      <c r="L4434" s="2" t="s">
        <v>14969</v>
      </c>
      <c r="M4434" s="17">
        <v>2</v>
      </c>
      <c r="N4434" s="25"/>
      <c r="O4434" s="80">
        <f>MATCH(C4434,大汇总!$A$2:$A$6000,0)</f>
        <v>1773</v>
      </c>
      <c r="P4434">
        <f t="shared" ca="1" si="209"/>
        <v>0.95436320054916335</v>
      </c>
    </row>
    <row r="4435" spans="1:16" ht="70.150000000000006" hidden="1" customHeight="1">
      <c r="A4435" s="80" t="s">
        <v>16116</v>
      </c>
      <c r="B4435" s="1">
        <v>990</v>
      </c>
      <c r="C4435" s="2" t="s">
        <v>9008</v>
      </c>
      <c r="D4435" s="1" t="s">
        <v>9009</v>
      </c>
      <c r="E4435" s="1" t="str">
        <f t="shared" si="207"/>
        <v/>
      </c>
      <c r="F4435" s="138" t="s">
        <v>17974</v>
      </c>
      <c r="G4435" s="1"/>
      <c r="H4435" s="9"/>
      <c r="I4435" s="17" t="str">
        <f t="shared" si="208"/>
        <v/>
      </c>
      <c r="J4435" s="2" t="s">
        <v>9009</v>
      </c>
      <c r="K4435" s="2" t="s">
        <v>9010</v>
      </c>
      <c r="L4435" s="2" t="s">
        <v>9011</v>
      </c>
      <c r="M4435" s="17">
        <v>1</v>
      </c>
      <c r="N4435" s="38"/>
      <c r="O4435" s="80">
        <f>MATCH(C4435,大汇总!$A$2:$A$6000,0)</f>
        <v>3248</v>
      </c>
      <c r="P4435">
        <f t="shared" ca="1" si="209"/>
        <v>0.27466764780417885</v>
      </c>
    </row>
    <row r="4436" spans="1:16" ht="70.150000000000006" hidden="1" customHeight="1">
      <c r="A4436" s="80" t="s">
        <v>16120</v>
      </c>
      <c r="B4436" s="1">
        <v>990</v>
      </c>
      <c r="C4436" s="2" t="s">
        <v>15524</v>
      </c>
      <c r="D4436" s="1" t="s">
        <v>15525</v>
      </c>
      <c r="E4436" s="9" t="str">
        <f t="shared" si="207"/>
        <v/>
      </c>
      <c r="G4436" s="9"/>
      <c r="H4436" s="9">
        <v>1</v>
      </c>
      <c r="I4436" s="17" t="str">
        <f t="shared" si="208"/>
        <v>√</v>
      </c>
      <c r="J4436" s="2" t="s">
        <v>14970</v>
      </c>
      <c r="K4436" s="2" t="s">
        <v>14971</v>
      </c>
      <c r="L4436" s="2" t="s">
        <v>14972</v>
      </c>
      <c r="M4436" s="17">
        <v>1</v>
      </c>
      <c r="N4436" s="25"/>
      <c r="O4436" s="80">
        <f>MATCH(C4436,大汇总!$A$2:$A$6000,0)</f>
        <v>1772</v>
      </c>
      <c r="P4436">
        <f t="shared" ca="1" si="209"/>
        <v>0.80565600276155303</v>
      </c>
    </row>
    <row r="4437" spans="1:16" ht="70.150000000000006" hidden="1" customHeight="1">
      <c r="A4437" s="80" t="s">
        <v>16116</v>
      </c>
      <c r="B4437" s="1">
        <v>991</v>
      </c>
      <c r="C4437" s="2" t="s">
        <v>10688</v>
      </c>
      <c r="D4437" s="1" t="s">
        <v>9012</v>
      </c>
      <c r="E4437" s="1" t="str">
        <f t="shared" si="207"/>
        <v/>
      </c>
      <c r="G4437" s="1"/>
      <c r="H4437" s="9"/>
      <c r="I4437" s="17" t="str">
        <f t="shared" si="208"/>
        <v/>
      </c>
      <c r="J4437" s="2" t="s">
        <v>9012</v>
      </c>
      <c r="K4437" s="2" t="s">
        <v>9013</v>
      </c>
      <c r="L4437" s="2" t="s">
        <v>9014</v>
      </c>
      <c r="M4437" s="17">
        <v>1</v>
      </c>
      <c r="N4437" s="38"/>
      <c r="O4437" s="80">
        <f>MATCH(C4437,大汇总!$A$2:$A$6000,0)</f>
        <v>3929</v>
      </c>
      <c r="P4437">
        <f t="shared" ca="1" si="209"/>
        <v>0.83600378919886409</v>
      </c>
    </row>
    <row r="4438" spans="1:16" ht="70.150000000000006" hidden="1" customHeight="1">
      <c r="A4438" s="80" t="s">
        <v>16120</v>
      </c>
      <c r="B4438" s="1">
        <v>991</v>
      </c>
      <c r="C4438" s="2" t="s">
        <v>14973</v>
      </c>
      <c r="D4438" s="1" t="s">
        <v>14974</v>
      </c>
      <c r="E4438" s="9" t="str">
        <f t="shared" si="207"/>
        <v/>
      </c>
      <c r="G4438" s="9"/>
      <c r="H4438" s="9"/>
      <c r="I4438" s="17" t="str">
        <f t="shared" si="208"/>
        <v/>
      </c>
      <c r="J4438" s="2" t="s">
        <v>14976</v>
      </c>
      <c r="K4438" s="2" t="s">
        <v>14975</v>
      </c>
      <c r="L4438" s="2" t="s">
        <v>14974</v>
      </c>
      <c r="M4438" s="17">
        <v>3</v>
      </c>
      <c r="N4438" s="25"/>
      <c r="O4438" s="80">
        <f>MATCH(C4438,大汇总!$A$2:$A$6000,0)</f>
        <v>3338</v>
      </c>
      <c r="P4438">
        <f t="shared" ca="1" si="209"/>
        <v>0.87437431584011849</v>
      </c>
    </row>
    <row r="4439" spans="1:16" ht="70.150000000000006" hidden="1" customHeight="1">
      <c r="A4439" s="80" t="s">
        <v>16116</v>
      </c>
      <c r="B4439" s="1">
        <v>992</v>
      </c>
      <c r="C4439" s="2" t="s">
        <v>10689</v>
      </c>
      <c r="D4439" s="1" t="s">
        <v>9016</v>
      </c>
      <c r="E4439" s="1" t="str">
        <f t="shared" si="207"/>
        <v/>
      </c>
      <c r="G4439" s="1"/>
      <c r="H4439" s="9"/>
      <c r="I4439" s="17" t="str">
        <f t="shared" si="208"/>
        <v/>
      </c>
      <c r="J4439" s="2" t="s">
        <v>9015</v>
      </c>
      <c r="K4439" s="2" t="s">
        <v>9016</v>
      </c>
      <c r="L4439" s="2" t="s">
        <v>9017</v>
      </c>
      <c r="M4439" s="17">
        <v>2</v>
      </c>
      <c r="N4439" s="38"/>
      <c r="O4439" s="80">
        <f>MATCH(C4439,大汇总!$A$2:$A$6000,0)</f>
        <v>2504</v>
      </c>
      <c r="P4439">
        <f t="shared" ca="1" si="209"/>
        <v>0.58193873555405673</v>
      </c>
    </row>
    <row r="4440" spans="1:16" ht="70.150000000000006" hidden="1" customHeight="1">
      <c r="A4440" s="80" t="s">
        <v>16120</v>
      </c>
      <c r="B4440" s="1">
        <v>992</v>
      </c>
      <c r="C4440" s="2" t="s">
        <v>14977</v>
      </c>
      <c r="D4440" s="1" t="s">
        <v>14978</v>
      </c>
      <c r="E4440" s="9" t="str">
        <f t="shared" si="207"/>
        <v/>
      </c>
      <c r="G4440" s="9"/>
      <c r="H4440" s="9">
        <v>1</v>
      </c>
      <c r="I4440" s="17" t="str">
        <f t="shared" si="208"/>
        <v>√</v>
      </c>
      <c r="J4440" s="2" t="s">
        <v>14978</v>
      </c>
      <c r="K4440" s="2" t="s">
        <v>14979</v>
      </c>
      <c r="L4440" s="2" t="s">
        <v>14980</v>
      </c>
      <c r="M4440" s="17">
        <v>1</v>
      </c>
      <c r="N4440" s="25"/>
      <c r="O4440" s="80">
        <f>MATCH(C4440,大汇总!$A$2:$A$6000,0)</f>
        <v>5051</v>
      </c>
      <c r="P4440">
        <f t="shared" ca="1" si="209"/>
        <v>0.65731572973737451</v>
      </c>
    </row>
    <row r="4441" spans="1:16" ht="70.150000000000006" hidden="1" customHeight="1">
      <c r="A4441" s="80" t="s">
        <v>16116</v>
      </c>
      <c r="B4441" s="1">
        <v>993</v>
      </c>
      <c r="C4441" s="2" t="s">
        <v>10690</v>
      </c>
      <c r="D4441" s="1" t="s">
        <v>8986</v>
      </c>
      <c r="E4441" s="1" t="str">
        <f t="shared" si="207"/>
        <v/>
      </c>
      <c r="F4441" s="80" t="s">
        <v>29469</v>
      </c>
      <c r="G4441" s="1"/>
      <c r="H4441" s="9"/>
      <c r="I4441" s="17" t="str">
        <f t="shared" si="208"/>
        <v/>
      </c>
      <c r="J4441" s="2" t="s">
        <v>9019</v>
      </c>
      <c r="K4441" s="2" t="s">
        <v>9018</v>
      </c>
      <c r="L4441" s="2" t="s">
        <v>8986</v>
      </c>
      <c r="M4441" s="17">
        <v>3</v>
      </c>
      <c r="N4441" s="38"/>
      <c r="O4441" s="80">
        <f>MATCH(C4441,大汇总!$A$2:$A$6000,0)</f>
        <v>3242</v>
      </c>
      <c r="P4441">
        <f t="shared" ca="1" si="209"/>
        <v>0.15673496368242934</v>
      </c>
    </row>
    <row r="4442" spans="1:16" ht="70.150000000000006" hidden="1" customHeight="1">
      <c r="A4442" s="80" t="s">
        <v>16120</v>
      </c>
      <c r="B4442" s="1">
        <v>993</v>
      </c>
      <c r="C4442" s="2" t="s">
        <v>14981</v>
      </c>
      <c r="D4442" s="1" t="s">
        <v>14982</v>
      </c>
      <c r="E4442" s="9" t="str">
        <f t="shared" si="207"/>
        <v/>
      </c>
      <c r="G4442" s="9"/>
      <c r="H4442" s="9">
        <v>3</v>
      </c>
      <c r="I4442" s="17" t="str">
        <f t="shared" si="208"/>
        <v>√</v>
      </c>
      <c r="J4442" s="2" t="s">
        <v>14984</v>
      </c>
      <c r="K4442" s="2" t="s">
        <v>14983</v>
      </c>
      <c r="L4442" s="2" t="s">
        <v>14982</v>
      </c>
      <c r="M4442" s="17">
        <v>3</v>
      </c>
      <c r="N4442" s="25"/>
      <c r="O4442" s="80">
        <f>MATCH(C4442,大汇总!$A$2:$A$6000,0)</f>
        <v>4156</v>
      </c>
      <c r="P4442">
        <f t="shared" ca="1" si="209"/>
        <v>0.59059714168584421</v>
      </c>
    </row>
    <row r="4443" spans="1:16" ht="70.150000000000006" hidden="1" customHeight="1">
      <c r="A4443" s="80" t="s">
        <v>16116</v>
      </c>
      <c r="B4443" s="1">
        <v>994</v>
      </c>
      <c r="C4443" s="2" t="s">
        <v>10691</v>
      </c>
      <c r="D4443" s="1" t="s">
        <v>9021</v>
      </c>
      <c r="E4443" s="1" t="str">
        <f t="shared" si="207"/>
        <v/>
      </c>
      <c r="G4443" s="1"/>
      <c r="H4443" s="9"/>
      <c r="I4443" s="17" t="str">
        <f t="shared" si="208"/>
        <v/>
      </c>
      <c r="J4443" s="2" t="s">
        <v>9020</v>
      </c>
      <c r="K4443" s="2" t="s">
        <v>9021</v>
      </c>
      <c r="L4443" s="2" t="s">
        <v>9022</v>
      </c>
      <c r="M4443" s="17">
        <v>2</v>
      </c>
      <c r="N4443" s="38"/>
      <c r="O4443" s="80">
        <f>MATCH(C4443,大汇总!$A$2:$A$6000,0)</f>
        <v>2543</v>
      </c>
      <c r="P4443">
        <f t="shared" ca="1" si="209"/>
        <v>0.50919469324453182</v>
      </c>
    </row>
    <row r="4444" spans="1:16" ht="70.150000000000006" hidden="1" customHeight="1">
      <c r="A4444" s="80" t="s">
        <v>16120</v>
      </c>
      <c r="B4444" s="1">
        <v>994</v>
      </c>
      <c r="C4444" s="2" t="s">
        <v>14985</v>
      </c>
      <c r="D4444" s="1" t="s">
        <v>14986</v>
      </c>
      <c r="E4444" s="9" t="str">
        <f t="shared" si="207"/>
        <v/>
      </c>
      <c r="G4444" s="9"/>
      <c r="H4444" s="9"/>
      <c r="I4444" s="17" t="str">
        <f t="shared" si="208"/>
        <v/>
      </c>
      <c r="J4444" s="2" t="s">
        <v>14987</v>
      </c>
      <c r="K4444" s="2" t="s">
        <v>14986</v>
      </c>
      <c r="L4444" s="2" t="s">
        <v>14988</v>
      </c>
      <c r="M4444" s="17">
        <v>2</v>
      </c>
      <c r="N4444" s="25"/>
      <c r="O4444" s="80">
        <f>MATCH(C4444,大汇总!$A$2:$A$6000,0)</f>
        <v>2905</v>
      </c>
      <c r="P4444">
        <f t="shared" ca="1" si="209"/>
        <v>0.13489223597481836</v>
      </c>
    </row>
    <row r="4445" spans="1:16" ht="70.150000000000006" hidden="1" customHeight="1">
      <c r="A4445" s="80" t="s">
        <v>16116</v>
      </c>
      <c r="B4445" s="1">
        <v>995</v>
      </c>
      <c r="C4445" s="2" t="s">
        <v>11043</v>
      </c>
      <c r="D4445" s="1" t="s">
        <v>9023</v>
      </c>
      <c r="E4445" s="1" t="str">
        <f t="shared" si="207"/>
        <v/>
      </c>
      <c r="G4445" s="1"/>
      <c r="H4445" s="9"/>
      <c r="I4445" s="17" t="str">
        <f t="shared" si="208"/>
        <v/>
      </c>
      <c r="J4445" s="2" t="s">
        <v>9024</v>
      </c>
      <c r="K4445" s="2" t="s">
        <v>9023</v>
      </c>
      <c r="L4445" s="2" t="s">
        <v>9025</v>
      </c>
      <c r="M4445" s="17">
        <v>2</v>
      </c>
      <c r="N4445" s="38"/>
      <c r="O4445" s="80">
        <f>MATCH(C4445,大汇总!$A$2:$A$6000,0)</f>
        <v>3532</v>
      </c>
      <c r="P4445">
        <f t="shared" ca="1" si="209"/>
        <v>0.51320623499884888</v>
      </c>
    </row>
    <row r="4446" spans="1:16" ht="70.150000000000006" hidden="1" customHeight="1">
      <c r="A4446" s="80" t="s">
        <v>16120</v>
      </c>
      <c r="B4446" s="1">
        <v>995</v>
      </c>
      <c r="C4446" s="2" t="s">
        <v>14989</v>
      </c>
      <c r="D4446" s="1" t="s">
        <v>14990</v>
      </c>
      <c r="E4446" s="9" t="str">
        <f t="shared" si="207"/>
        <v/>
      </c>
      <c r="G4446" s="9"/>
      <c r="H4446" s="9">
        <v>1</v>
      </c>
      <c r="I4446" s="17" t="str">
        <f t="shared" si="208"/>
        <v>√</v>
      </c>
      <c r="J4446" s="2" t="s">
        <v>14990</v>
      </c>
      <c r="K4446" s="2" t="s">
        <v>14991</v>
      </c>
      <c r="L4446" s="2" t="s">
        <v>14992</v>
      </c>
      <c r="M4446" s="17">
        <v>1</v>
      </c>
      <c r="N4446" s="25"/>
      <c r="O4446" s="80">
        <f>MATCH(C4446,大汇总!$A$2:$A$6000,0)</f>
        <v>4614</v>
      </c>
      <c r="P4446">
        <f t="shared" ca="1" si="209"/>
        <v>0.40791733978647415</v>
      </c>
    </row>
    <row r="4447" spans="1:16" ht="70.150000000000006" hidden="1" customHeight="1">
      <c r="A4447" s="80" t="s">
        <v>16120</v>
      </c>
      <c r="B4447" s="1">
        <v>996</v>
      </c>
      <c r="C4447" s="2" t="s">
        <v>14993</v>
      </c>
      <c r="D4447" s="1" t="s">
        <v>14994</v>
      </c>
      <c r="E4447" s="9" t="str">
        <f t="shared" si="207"/>
        <v/>
      </c>
      <c r="G4447" s="9"/>
      <c r="H4447" s="9"/>
      <c r="I4447" s="17" t="str">
        <f t="shared" si="208"/>
        <v/>
      </c>
      <c r="J4447" s="2" t="s">
        <v>14996</v>
      </c>
      <c r="K4447" s="2" t="s">
        <v>14995</v>
      </c>
      <c r="L4447" s="2" t="s">
        <v>14994</v>
      </c>
      <c r="M4447" s="17">
        <v>3</v>
      </c>
      <c r="N4447" s="25"/>
      <c r="O4447" s="80">
        <f>MATCH(C4447,大汇总!$A$2:$A$6000,0)</f>
        <v>887</v>
      </c>
      <c r="P4447">
        <f t="shared" ca="1" si="209"/>
        <v>0.80561991571563485</v>
      </c>
    </row>
    <row r="4448" spans="1:16" ht="70.150000000000006" hidden="1" customHeight="1">
      <c r="A4448" s="80" t="s">
        <v>16116</v>
      </c>
      <c r="B4448" s="1">
        <v>997</v>
      </c>
      <c r="C4448" s="2" t="s">
        <v>10693</v>
      </c>
      <c r="D4448" s="1" t="s">
        <v>9028</v>
      </c>
      <c r="E4448" s="1" t="str">
        <f t="shared" si="207"/>
        <v/>
      </c>
      <c r="F4448" s="80" t="s">
        <v>17920</v>
      </c>
      <c r="G4448" s="1"/>
      <c r="H4448" s="9"/>
      <c r="I4448" s="17" t="str">
        <f t="shared" si="208"/>
        <v/>
      </c>
      <c r="J4448" s="2" t="s">
        <v>9028</v>
      </c>
      <c r="K4448" s="2" t="s">
        <v>9029</v>
      </c>
      <c r="L4448" s="2" t="s">
        <v>9030</v>
      </c>
      <c r="M4448" s="17">
        <v>1</v>
      </c>
      <c r="N4448" s="38"/>
      <c r="O4448" s="80">
        <f>MATCH(C4448,大汇总!$A$2:$A$6000,0)</f>
        <v>3958</v>
      </c>
      <c r="P4448">
        <f t="shared" ca="1" si="209"/>
        <v>0.66206417011724406</v>
      </c>
    </row>
    <row r="4449" spans="1:16" ht="70.150000000000006" hidden="1" customHeight="1">
      <c r="A4449" s="80" t="s">
        <v>16120</v>
      </c>
      <c r="B4449" s="1">
        <v>997</v>
      </c>
      <c r="C4449" s="2" t="s">
        <v>14997</v>
      </c>
      <c r="D4449" s="1">
        <v>7</v>
      </c>
      <c r="E4449" s="9" t="str">
        <f t="shared" si="207"/>
        <v/>
      </c>
      <c r="G4449" s="9"/>
      <c r="H4449" s="9">
        <v>1</v>
      </c>
      <c r="I4449" s="17" t="str">
        <f t="shared" si="208"/>
        <v>√</v>
      </c>
      <c r="J4449" s="2">
        <v>7</v>
      </c>
      <c r="K4449" s="2">
        <v>6</v>
      </c>
      <c r="L4449" s="2">
        <v>5</v>
      </c>
      <c r="M4449" s="17">
        <v>1</v>
      </c>
      <c r="N4449" s="25"/>
      <c r="O4449" s="80">
        <f>MATCH(C4449,大汇总!$A$2:$A$6000,0)</f>
        <v>1867</v>
      </c>
      <c r="P4449">
        <f t="shared" ca="1" si="209"/>
        <v>0.98375536179686485</v>
      </c>
    </row>
    <row r="4450" spans="1:16" ht="70.150000000000006" hidden="1" customHeight="1">
      <c r="A4450" s="80" t="s">
        <v>16116</v>
      </c>
      <c r="B4450" s="1">
        <v>998</v>
      </c>
      <c r="C4450" s="2" t="s">
        <v>10694</v>
      </c>
      <c r="D4450" s="1" t="s">
        <v>3141</v>
      </c>
      <c r="E4450" s="1" t="str">
        <f t="shared" si="207"/>
        <v/>
      </c>
      <c r="G4450" s="1"/>
      <c r="H4450" s="9"/>
      <c r="I4450" s="17" t="str">
        <f t="shared" si="208"/>
        <v/>
      </c>
      <c r="J4450" s="2" t="s">
        <v>3220</v>
      </c>
      <c r="K4450" s="2" t="s">
        <v>9031</v>
      </c>
      <c r="L4450" s="2" t="s">
        <v>3141</v>
      </c>
      <c r="M4450" s="17">
        <v>3</v>
      </c>
      <c r="N4450" s="38"/>
      <c r="O4450" s="80">
        <f>MATCH(C4450,大汇总!$A$2:$A$6000,0)</f>
        <v>2875</v>
      </c>
      <c r="P4450">
        <f t="shared" ca="1" si="209"/>
        <v>0.4165948804384777</v>
      </c>
    </row>
    <row r="4451" spans="1:16" ht="70.150000000000006" hidden="1" customHeight="1">
      <c r="A4451" s="80" t="s">
        <v>16120</v>
      </c>
      <c r="B4451" s="1">
        <v>998</v>
      </c>
      <c r="C4451" s="2" t="s">
        <v>14998</v>
      </c>
      <c r="D4451" s="1" t="s">
        <v>14999</v>
      </c>
      <c r="E4451" s="9" t="str">
        <f t="shared" si="207"/>
        <v/>
      </c>
      <c r="G4451" s="9"/>
      <c r="H4451" s="9">
        <v>2</v>
      </c>
      <c r="I4451" s="17" t="str">
        <f t="shared" si="208"/>
        <v>√</v>
      </c>
      <c r="J4451" s="2" t="s">
        <v>15000</v>
      </c>
      <c r="K4451" s="2" t="s">
        <v>14999</v>
      </c>
      <c r="L4451" s="2" t="s">
        <v>15001</v>
      </c>
      <c r="M4451" s="17">
        <v>2</v>
      </c>
      <c r="N4451" s="25"/>
      <c r="O4451" s="80">
        <f>MATCH(C4451,大汇总!$A$2:$A$6000,0)</f>
        <v>1594</v>
      </c>
      <c r="P4451">
        <f t="shared" ca="1" si="209"/>
        <v>0.19157200952863318</v>
      </c>
    </row>
    <row r="4452" spans="1:16" ht="70.150000000000006" hidden="1" customHeight="1">
      <c r="A4452" s="80" t="s">
        <v>16116</v>
      </c>
      <c r="B4452" s="1">
        <v>999</v>
      </c>
      <c r="C4452" s="2" t="s">
        <v>10695</v>
      </c>
      <c r="D4452" s="1" t="s">
        <v>9032</v>
      </c>
      <c r="E4452" s="1" t="str">
        <f t="shared" si="207"/>
        <v/>
      </c>
      <c r="G4452" s="1"/>
      <c r="H4452" s="9"/>
      <c r="I4452" s="17" t="str">
        <f t="shared" si="208"/>
        <v/>
      </c>
      <c r="J4452" s="2" t="s">
        <v>9033</v>
      </c>
      <c r="K4452" s="2" t="s">
        <v>9032</v>
      </c>
      <c r="L4452" s="2" t="s">
        <v>9034</v>
      </c>
      <c r="M4452" s="17">
        <v>2</v>
      </c>
      <c r="N4452" s="38"/>
      <c r="O4452" s="80">
        <f>MATCH(C4452,大汇总!$A$2:$A$6000,0)</f>
        <v>2493</v>
      </c>
      <c r="P4452">
        <f t="shared" ca="1" si="209"/>
        <v>0.95831507657712989</v>
      </c>
    </row>
    <row r="4453" spans="1:16" ht="70.150000000000006" hidden="1" customHeight="1">
      <c r="A4453" s="80" t="s">
        <v>16120</v>
      </c>
      <c r="B4453" s="1">
        <v>999</v>
      </c>
      <c r="C4453" s="2" t="s">
        <v>15002</v>
      </c>
      <c r="D4453" s="1" t="s">
        <v>15003</v>
      </c>
      <c r="E4453" s="9" t="str">
        <f t="shared" si="207"/>
        <v/>
      </c>
      <c r="G4453" s="9"/>
      <c r="H4453" s="9">
        <v>3</v>
      </c>
      <c r="I4453" s="17" t="str">
        <f t="shared" si="208"/>
        <v>√</v>
      </c>
      <c r="J4453" s="2" t="s">
        <v>15005</v>
      </c>
      <c r="K4453" s="2" t="s">
        <v>15004</v>
      </c>
      <c r="L4453" s="2" t="s">
        <v>15003</v>
      </c>
      <c r="M4453" s="17">
        <v>3</v>
      </c>
      <c r="N4453" s="25"/>
      <c r="O4453" s="80">
        <f>MATCH(C4453,大汇总!$A$2:$A$6000,0)</f>
        <v>2740</v>
      </c>
      <c r="P4453">
        <f t="shared" ca="1" si="209"/>
        <v>0.29462668821346272</v>
      </c>
    </row>
    <row r="4454" spans="1:16" ht="70.150000000000006" hidden="1" customHeight="1">
      <c r="A4454" s="80" t="s">
        <v>16116</v>
      </c>
      <c r="B4454" s="1">
        <v>1000</v>
      </c>
      <c r="C4454" s="2" t="s">
        <v>10696</v>
      </c>
      <c r="D4454" s="1" t="s">
        <v>9035</v>
      </c>
      <c r="E4454" s="1" t="str">
        <f t="shared" si="207"/>
        <v/>
      </c>
      <c r="G4454" s="1"/>
      <c r="H4454" s="9"/>
      <c r="I4454" s="17" t="str">
        <f t="shared" si="208"/>
        <v/>
      </c>
      <c r="J4454" s="2" t="s">
        <v>9036</v>
      </c>
      <c r="K4454" s="2" t="s">
        <v>9035</v>
      </c>
      <c r="L4454" s="2" t="s">
        <v>9037</v>
      </c>
      <c r="M4454" s="17">
        <v>2</v>
      </c>
      <c r="N4454" s="38"/>
      <c r="O4454" s="80">
        <f>MATCH(C4454,大汇总!$A$2:$A$6000,0)</f>
        <v>3688</v>
      </c>
      <c r="P4454">
        <f t="shared" ca="1" si="209"/>
        <v>0.3529316457272782</v>
      </c>
    </row>
    <row r="4455" spans="1:16" ht="70.150000000000006" hidden="1" customHeight="1">
      <c r="A4455" s="80" t="s">
        <v>16120</v>
      </c>
      <c r="B4455" s="1">
        <v>1000</v>
      </c>
      <c r="C4455" s="2" t="s">
        <v>15006</v>
      </c>
      <c r="D4455" s="1" t="s">
        <v>15007</v>
      </c>
      <c r="E4455" s="9" t="str">
        <f t="shared" si="207"/>
        <v/>
      </c>
      <c r="G4455" s="9"/>
      <c r="H4455" s="9"/>
      <c r="I4455" s="17" t="str">
        <f t="shared" si="208"/>
        <v/>
      </c>
      <c r="J4455" s="2" t="s">
        <v>15009</v>
      </c>
      <c r="K4455" s="2" t="s">
        <v>15008</v>
      </c>
      <c r="L4455" s="2" t="s">
        <v>15007</v>
      </c>
      <c r="M4455" s="17">
        <v>3</v>
      </c>
      <c r="N4455" s="25"/>
      <c r="O4455" s="80">
        <f>MATCH(C4455,大汇总!$A$2:$A$6000,0)</f>
        <v>1884</v>
      </c>
      <c r="P4455">
        <f t="shared" ca="1" si="209"/>
        <v>0.96551799533294957</v>
      </c>
    </row>
    <row r="4456" spans="1:16" ht="70.150000000000006" hidden="1" customHeight="1">
      <c r="A4456" s="80" t="s">
        <v>16116</v>
      </c>
      <c r="B4456" s="1">
        <v>1001</v>
      </c>
      <c r="C4456" s="2" t="s">
        <v>10697</v>
      </c>
      <c r="D4456" s="1" t="s">
        <v>9038</v>
      </c>
      <c r="E4456" s="1" t="str">
        <f t="shared" si="207"/>
        <v/>
      </c>
      <c r="G4456" s="1"/>
      <c r="H4456" s="9"/>
      <c r="I4456" s="17" t="str">
        <f t="shared" si="208"/>
        <v/>
      </c>
      <c r="J4456" s="2" t="s">
        <v>9038</v>
      </c>
      <c r="K4456" s="2" t="s">
        <v>9040</v>
      </c>
      <c r="L4456" s="2" t="s">
        <v>9039</v>
      </c>
      <c r="M4456" s="17">
        <v>1</v>
      </c>
      <c r="N4456" s="38"/>
      <c r="O4456" s="80">
        <f>MATCH(C4456,大汇总!$A$2:$A$6000,0)</f>
        <v>2522</v>
      </c>
      <c r="P4456">
        <f t="shared" ca="1" si="209"/>
        <v>0.22285898592106768</v>
      </c>
    </row>
    <row r="4457" spans="1:16" ht="70.150000000000006" hidden="1" customHeight="1">
      <c r="A4457" s="80" t="s">
        <v>16120</v>
      </c>
      <c r="B4457" s="1">
        <v>1001</v>
      </c>
      <c r="C4457" s="2" t="s">
        <v>15213</v>
      </c>
      <c r="D4457" s="1" t="s">
        <v>15010</v>
      </c>
      <c r="E4457" s="9" t="str">
        <f t="shared" si="207"/>
        <v/>
      </c>
      <c r="G4457" s="9" t="s">
        <v>17857</v>
      </c>
      <c r="H4457" s="9">
        <v>2</v>
      </c>
      <c r="I4457" s="17" t="str">
        <f t="shared" si="208"/>
        <v>√</v>
      </c>
      <c r="J4457" s="2" t="s">
        <v>15011</v>
      </c>
      <c r="K4457" s="2" t="s">
        <v>15010</v>
      </c>
      <c r="L4457" s="2" t="s">
        <v>15012</v>
      </c>
      <c r="M4457" s="17">
        <v>2</v>
      </c>
      <c r="N4457" s="25"/>
      <c r="O4457" s="80">
        <f>MATCH(C4457,大汇总!$A$2:$A$6000,0)</f>
        <v>4193</v>
      </c>
      <c r="P4457">
        <f t="shared" ca="1" si="209"/>
        <v>0.62560942097255556</v>
      </c>
    </row>
    <row r="4458" spans="1:16" ht="70.150000000000006" hidden="1" customHeight="1">
      <c r="A4458" s="80" t="s">
        <v>16116</v>
      </c>
      <c r="B4458" s="1">
        <v>1002</v>
      </c>
      <c r="C4458" s="2" t="s">
        <v>10698</v>
      </c>
      <c r="D4458" s="1" t="s">
        <v>9041</v>
      </c>
      <c r="E4458" s="1" t="str">
        <f t="shared" si="207"/>
        <v/>
      </c>
      <c r="G4458" s="1"/>
      <c r="H4458" s="9"/>
      <c r="I4458" s="17" t="str">
        <f t="shared" si="208"/>
        <v/>
      </c>
      <c r="J4458" s="2" t="s">
        <v>9042</v>
      </c>
      <c r="K4458" s="2" t="s">
        <v>9041</v>
      </c>
      <c r="L4458" s="2" t="s">
        <v>9043</v>
      </c>
      <c r="M4458" s="17">
        <v>2</v>
      </c>
      <c r="N4458" s="38"/>
      <c r="O4458" s="80">
        <f>MATCH(C4458,大汇总!$A$2:$A$6000,0)</f>
        <v>666</v>
      </c>
      <c r="P4458">
        <f t="shared" ca="1" si="209"/>
        <v>0.46242984770439199</v>
      </c>
    </row>
    <row r="4459" spans="1:16" ht="70.150000000000006" hidden="1" customHeight="1">
      <c r="A4459" s="80" t="s">
        <v>16120</v>
      </c>
      <c r="B4459" s="1">
        <v>1002</v>
      </c>
      <c r="C4459" s="2" t="s">
        <v>15214</v>
      </c>
      <c r="D4459" s="1" t="s">
        <v>15013</v>
      </c>
      <c r="E4459" s="9" t="str">
        <f t="shared" si="207"/>
        <v/>
      </c>
      <c r="G4459" s="9" t="s">
        <v>17857</v>
      </c>
      <c r="H4459" s="9">
        <v>2</v>
      </c>
      <c r="I4459" s="17" t="str">
        <f t="shared" si="208"/>
        <v>√</v>
      </c>
      <c r="J4459" s="2" t="s">
        <v>15014</v>
      </c>
      <c r="K4459" s="2" t="s">
        <v>15013</v>
      </c>
      <c r="L4459" s="2" t="s">
        <v>15015</v>
      </c>
      <c r="M4459" s="17">
        <v>2</v>
      </c>
      <c r="N4459" s="25"/>
      <c r="O4459" s="80">
        <f>MATCH(C4459,大汇总!$A$2:$A$6000,0)</f>
        <v>4196</v>
      </c>
      <c r="P4459">
        <f t="shared" ca="1" si="209"/>
        <v>2.4334999958436132E-2</v>
      </c>
    </row>
    <row r="4460" spans="1:16" ht="70.150000000000006" hidden="1" customHeight="1">
      <c r="A4460" s="80" t="s">
        <v>16116</v>
      </c>
      <c r="B4460" s="1">
        <v>1003</v>
      </c>
      <c r="C4460" s="2" t="s">
        <v>10699</v>
      </c>
      <c r="D4460" s="1" t="s">
        <v>9044</v>
      </c>
      <c r="E4460" s="1" t="str">
        <f t="shared" si="207"/>
        <v/>
      </c>
      <c r="G4460" s="1"/>
      <c r="H4460" s="9"/>
      <c r="I4460" s="17" t="str">
        <f t="shared" si="208"/>
        <v/>
      </c>
      <c r="J4460" s="2" t="s">
        <v>9046</v>
      </c>
      <c r="K4460" s="2" t="s">
        <v>9045</v>
      </c>
      <c r="L4460" s="2" t="s">
        <v>9044</v>
      </c>
      <c r="M4460" s="17">
        <v>3</v>
      </c>
      <c r="N4460" s="38"/>
      <c r="O4460" s="80">
        <f>MATCH(C4460,大汇总!$A$2:$A$6000,0)</f>
        <v>3277</v>
      </c>
      <c r="P4460">
        <f t="shared" ca="1" si="209"/>
        <v>0.51493995830370576</v>
      </c>
    </row>
    <row r="4461" spans="1:16" ht="70.150000000000006" hidden="1" customHeight="1">
      <c r="A4461" s="80" t="s">
        <v>16120</v>
      </c>
      <c r="B4461" s="1">
        <v>1003</v>
      </c>
      <c r="C4461" s="2" t="s">
        <v>15215</v>
      </c>
      <c r="D4461" s="1" t="s">
        <v>15016</v>
      </c>
      <c r="E4461" s="9" t="str">
        <f t="shared" si="207"/>
        <v/>
      </c>
      <c r="G4461" s="9" t="s">
        <v>17857</v>
      </c>
      <c r="H4461" s="9">
        <v>2</v>
      </c>
      <c r="I4461" s="17" t="str">
        <f t="shared" si="208"/>
        <v>√</v>
      </c>
      <c r="J4461" s="2" t="s">
        <v>15017</v>
      </c>
      <c r="K4461" s="2" t="s">
        <v>15016</v>
      </c>
      <c r="L4461" s="2" t="s">
        <v>15018</v>
      </c>
      <c r="M4461" s="17">
        <v>2</v>
      </c>
      <c r="N4461" s="25"/>
      <c r="O4461" s="80">
        <f>MATCH(C4461,大汇总!$A$2:$A$6000,0)</f>
        <v>4197</v>
      </c>
      <c r="P4461">
        <f t="shared" ca="1" si="209"/>
        <v>7.3142232623486736E-2</v>
      </c>
    </row>
    <row r="4462" spans="1:16" ht="70.150000000000006" hidden="1" customHeight="1">
      <c r="A4462" s="80" t="s">
        <v>16116</v>
      </c>
      <c r="B4462" s="1">
        <v>1004</v>
      </c>
      <c r="C4462" s="2" t="s">
        <v>10700</v>
      </c>
      <c r="D4462" s="1" t="s">
        <v>9047</v>
      </c>
      <c r="E4462" s="1" t="str">
        <f t="shared" si="207"/>
        <v/>
      </c>
      <c r="G4462" s="1"/>
      <c r="H4462" s="9"/>
      <c r="I4462" s="17" t="str">
        <f t="shared" si="208"/>
        <v/>
      </c>
      <c r="J4462" s="2" t="s">
        <v>9047</v>
      </c>
      <c r="K4462" s="2" t="s">
        <v>9048</v>
      </c>
      <c r="L4462" s="2" t="s">
        <v>9049</v>
      </c>
      <c r="M4462" s="17">
        <v>1</v>
      </c>
      <c r="N4462" s="38"/>
      <c r="O4462" s="80">
        <f>MATCH(C4462,大汇总!$A$2:$A$6000,0)</f>
        <v>3136</v>
      </c>
      <c r="P4462">
        <f t="shared" ca="1" si="209"/>
        <v>0.53546503711679261</v>
      </c>
    </row>
    <row r="4463" spans="1:16" ht="70.150000000000006" hidden="1" customHeight="1">
      <c r="A4463" s="80" t="s">
        <v>16120</v>
      </c>
      <c r="B4463" s="1">
        <v>1004</v>
      </c>
      <c r="C4463" s="2" t="s">
        <v>15216</v>
      </c>
      <c r="D4463" s="1" t="s">
        <v>15019</v>
      </c>
      <c r="E4463" s="9" t="str">
        <f t="shared" si="207"/>
        <v/>
      </c>
      <c r="G4463" s="9" t="s">
        <v>17857</v>
      </c>
      <c r="H4463" s="9">
        <v>2</v>
      </c>
      <c r="I4463" s="17" t="str">
        <f t="shared" si="208"/>
        <v>√</v>
      </c>
      <c r="J4463" s="2" t="s">
        <v>15020</v>
      </c>
      <c r="K4463" s="2" t="s">
        <v>15019</v>
      </c>
      <c r="L4463" s="2" t="s">
        <v>15021</v>
      </c>
      <c r="M4463" s="17">
        <v>2</v>
      </c>
      <c r="N4463" s="25"/>
      <c r="O4463" s="80">
        <f>MATCH(C4463,大汇总!$A$2:$A$6000,0)</f>
        <v>4194</v>
      </c>
      <c r="P4463">
        <f t="shared" ca="1" si="209"/>
        <v>0.97610850033420438</v>
      </c>
    </row>
    <row r="4464" spans="1:16" ht="70.150000000000006" hidden="1" customHeight="1">
      <c r="A4464" s="80" t="s">
        <v>16116</v>
      </c>
      <c r="B4464" s="1">
        <v>1005</v>
      </c>
      <c r="C4464" s="2" t="s">
        <v>10701</v>
      </c>
      <c r="D4464" s="1" t="s">
        <v>9050</v>
      </c>
      <c r="E4464" s="1" t="str">
        <f t="shared" si="207"/>
        <v/>
      </c>
      <c r="G4464" s="1"/>
      <c r="H4464" s="9"/>
      <c r="I4464" s="17" t="str">
        <f t="shared" si="208"/>
        <v/>
      </c>
      <c r="J4464" s="2" t="s">
        <v>9050</v>
      </c>
      <c r="K4464" s="2" t="s">
        <v>9051</v>
      </c>
      <c r="L4464" s="2" t="s">
        <v>9052</v>
      </c>
      <c r="M4464" s="17">
        <v>1</v>
      </c>
      <c r="N4464" s="38"/>
      <c r="O4464" s="80">
        <f>MATCH(C4464,大汇总!$A$2:$A$6000,0)</f>
        <v>3550</v>
      </c>
      <c r="P4464">
        <f t="shared" ca="1" si="209"/>
        <v>0.25112023831350427</v>
      </c>
    </row>
    <row r="4465" spans="1:16" ht="70.150000000000006" hidden="1" customHeight="1">
      <c r="A4465" s="80" t="s">
        <v>16120</v>
      </c>
      <c r="B4465" s="1">
        <v>1005</v>
      </c>
      <c r="C4465" s="2" t="s">
        <v>15217</v>
      </c>
      <c r="D4465" s="1" t="s">
        <v>15022</v>
      </c>
      <c r="E4465" s="9" t="str">
        <f t="shared" si="207"/>
        <v/>
      </c>
      <c r="G4465" s="9" t="s">
        <v>17857</v>
      </c>
      <c r="H4465" s="9">
        <v>1</v>
      </c>
      <c r="I4465" s="17" t="str">
        <f t="shared" si="208"/>
        <v>√</v>
      </c>
      <c r="J4465" s="2" t="s">
        <v>15022</v>
      </c>
      <c r="K4465" s="2" t="s">
        <v>15023</v>
      </c>
      <c r="L4465" s="2" t="s">
        <v>15024</v>
      </c>
      <c r="M4465" s="17">
        <v>1</v>
      </c>
      <c r="N4465" s="25"/>
      <c r="O4465" s="80">
        <f>MATCH(C4465,大汇总!$A$2:$A$6000,0)</f>
        <v>4195</v>
      </c>
      <c r="P4465">
        <f t="shared" ca="1" si="209"/>
        <v>0.97692328233347214</v>
      </c>
    </row>
    <row r="4466" spans="1:16" ht="70.150000000000006" hidden="1" customHeight="1">
      <c r="A4466" s="80" t="s">
        <v>16116</v>
      </c>
      <c r="B4466" s="1">
        <v>1006</v>
      </c>
      <c r="C4466" s="2" t="s">
        <v>11044</v>
      </c>
      <c r="D4466" s="1" t="s">
        <v>9053</v>
      </c>
      <c r="E4466" s="1" t="str">
        <f t="shared" si="207"/>
        <v/>
      </c>
      <c r="G4466" s="1"/>
      <c r="H4466" s="9"/>
      <c r="I4466" s="17" t="str">
        <f t="shared" si="208"/>
        <v/>
      </c>
      <c r="J4466" s="2" t="s">
        <v>9054</v>
      </c>
      <c r="K4466" s="2" t="s">
        <v>9053</v>
      </c>
      <c r="L4466" s="2" t="s">
        <v>9055</v>
      </c>
      <c r="M4466" s="17">
        <v>2</v>
      </c>
      <c r="N4466" s="38"/>
      <c r="O4466" s="80">
        <f>MATCH(C4466,大汇总!$A$2:$A$6000,0)</f>
        <v>4832</v>
      </c>
      <c r="P4466">
        <f t="shared" ca="1" si="209"/>
        <v>0.43374430940485176</v>
      </c>
    </row>
    <row r="4467" spans="1:16" ht="70.150000000000006" hidden="1" customHeight="1">
      <c r="A4467" s="80" t="s">
        <v>16120</v>
      </c>
      <c r="B4467" s="1">
        <v>1006</v>
      </c>
      <c r="C4467" s="2" t="s">
        <v>15218</v>
      </c>
      <c r="D4467" s="1" t="s">
        <v>15526</v>
      </c>
      <c r="E4467" s="9" t="str">
        <f t="shared" si="207"/>
        <v/>
      </c>
      <c r="G4467" s="9" t="s">
        <v>17857</v>
      </c>
      <c r="H4467" s="9"/>
      <c r="I4467" s="17" t="str">
        <f t="shared" si="208"/>
        <v/>
      </c>
      <c r="J4467" s="2" t="s">
        <v>15025</v>
      </c>
      <c r="K4467" s="2" t="s">
        <v>15026</v>
      </c>
      <c r="L4467" s="2" t="s">
        <v>15027</v>
      </c>
      <c r="M4467" s="17">
        <v>1</v>
      </c>
      <c r="N4467" s="25"/>
      <c r="O4467" s="80">
        <f>MATCH(C4467,大汇总!$A$2:$A$6000,0)</f>
        <v>4247</v>
      </c>
      <c r="P4467">
        <f t="shared" ca="1" si="209"/>
        <v>0.59170532272024468</v>
      </c>
    </row>
    <row r="4468" spans="1:16" ht="70.150000000000006" hidden="1" customHeight="1">
      <c r="A4468" s="80" t="s">
        <v>16116</v>
      </c>
      <c r="B4468" s="1">
        <v>1007</v>
      </c>
      <c r="C4468" s="2" t="s">
        <v>10702</v>
      </c>
      <c r="D4468" s="1" t="s">
        <v>9056</v>
      </c>
      <c r="E4468" s="1" t="str">
        <f t="shared" si="207"/>
        <v/>
      </c>
      <c r="G4468" s="1"/>
      <c r="H4468" s="9"/>
      <c r="I4468" s="17" t="str">
        <f t="shared" si="208"/>
        <v/>
      </c>
      <c r="J4468" s="2" t="s">
        <v>9057</v>
      </c>
      <c r="K4468" s="2" t="s">
        <v>9056</v>
      </c>
      <c r="L4468" s="2" t="s">
        <v>9058</v>
      </c>
      <c r="M4468" s="17">
        <v>2</v>
      </c>
      <c r="N4468" s="38"/>
      <c r="O4468" s="80">
        <f>MATCH(C4468,大汇总!$A$2:$A$6000,0)</f>
        <v>3664</v>
      </c>
      <c r="P4468">
        <f t="shared" ca="1" si="209"/>
        <v>0.45493737465632833</v>
      </c>
    </row>
    <row r="4469" spans="1:16" ht="70.150000000000006" hidden="1" customHeight="1">
      <c r="A4469" s="80" t="s">
        <v>16120</v>
      </c>
      <c r="B4469" s="1">
        <v>1007</v>
      </c>
      <c r="C4469" s="2" t="s">
        <v>15219</v>
      </c>
      <c r="D4469" s="1" t="s">
        <v>15527</v>
      </c>
      <c r="E4469" s="9" t="str">
        <f t="shared" si="207"/>
        <v/>
      </c>
      <c r="G4469" s="9" t="s">
        <v>17857</v>
      </c>
      <c r="H4469" s="9"/>
      <c r="I4469" s="17" t="str">
        <f t="shared" si="208"/>
        <v/>
      </c>
      <c r="J4469" s="2" t="s">
        <v>15028</v>
      </c>
      <c r="K4469" s="2" t="s">
        <v>15029</v>
      </c>
      <c r="L4469" s="2" t="s">
        <v>15030</v>
      </c>
      <c r="M4469" s="17">
        <v>1</v>
      </c>
      <c r="N4469" s="25"/>
      <c r="O4469" s="80">
        <f>MATCH(C4469,大汇总!$A$2:$A$6000,0)</f>
        <v>4244</v>
      </c>
      <c r="P4469">
        <f t="shared" ca="1" si="209"/>
        <v>0.48455132606540752</v>
      </c>
    </row>
    <row r="4470" spans="1:16" ht="70.150000000000006" hidden="1" customHeight="1">
      <c r="A4470" s="80" t="s">
        <v>16116</v>
      </c>
      <c r="B4470" s="1">
        <v>1008</v>
      </c>
      <c r="C4470" s="2" t="s">
        <v>10703</v>
      </c>
      <c r="D4470" s="1" t="s">
        <v>9059</v>
      </c>
      <c r="E4470" s="1" t="str">
        <f t="shared" si="207"/>
        <v/>
      </c>
      <c r="F4470" s="9" t="s">
        <v>17901</v>
      </c>
      <c r="G4470" s="1"/>
      <c r="H4470" s="9">
        <v>1</v>
      </c>
      <c r="I4470" s="17" t="str">
        <f t="shared" si="208"/>
        <v>√</v>
      </c>
      <c r="J4470" s="2" t="s">
        <v>9059</v>
      </c>
      <c r="K4470" s="2" t="s">
        <v>9060</v>
      </c>
      <c r="L4470" s="2" t="s">
        <v>7168</v>
      </c>
      <c r="M4470" s="17">
        <v>1</v>
      </c>
      <c r="N4470" s="38"/>
      <c r="O4470" s="80">
        <f>MATCH(C4470,大汇总!$A$2:$A$6000,0)</f>
        <v>2254</v>
      </c>
      <c r="P4470">
        <f t="shared" ca="1" si="209"/>
        <v>0.25986408592761967</v>
      </c>
    </row>
    <row r="4471" spans="1:16" ht="70.150000000000006" hidden="1" customHeight="1">
      <c r="A4471" s="80" t="s">
        <v>16120</v>
      </c>
      <c r="B4471" s="1">
        <v>1008</v>
      </c>
      <c r="C4471" s="2" t="s">
        <v>15220</v>
      </c>
      <c r="D4471" s="1" t="s">
        <v>15528</v>
      </c>
      <c r="E4471" s="9" t="str">
        <f t="shared" si="207"/>
        <v/>
      </c>
      <c r="G4471" s="9" t="s">
        <v>17857</v>
      </c>
      <c r="H4471" s="9"/>
      <c r="I4471" s="17" t="str">
        <f t="shared" si="208"/>
        <v/>
      </c>
      <c r="J4471" s="2" t="s">
        <v>15031</v>
      </c>
      <c r="K4471" s="2" t="s">
        <v>15032</v>
      </c>
      <c r="L4471" s="2" t="s">
        <v>15033</v>
      </c>
      <c r="M4471" s="17">
        <v>1</v>
      </c>
      <c r="N4471" s="25"/>
      <c r="O4471" s="80">
        <f>MATCH(C4471,大汇总!$A$2:$A$6000,0)</f>
        <v>4246</v>
      </c>
      <c r="P4471">
        <f t="shared" ca="1" si="209"/>
        <v>6.3519737081450423E-2</v>
      </c>
    </row>
    <row r="4472" spans="1:16" ht="70.150000000000006" hidden="1" customHeight="1">
      <c r="A4472" s="80" t="s">
        <v>16116</v>
      </c>
      <c r="B4472" s="1">
        <v>1009</v>
      </c>
      <c r="C4472" s="2" t="s">
        <v>10704</v>
      </c>
      <c r="D4472" s="1" t="s">
        <v>9061</v>
      </c>
      <c r="E4472" s="1" t="str">
        <f t="shared" si="207"/>
        <v/>
      </c>
      <c r="G4472" s="1"/>
      <c r="H4472" s="9"/>
      <c r="I4472" s="17" t="str">
        <f t="shared" si="208"/>
        <v/>
      </c>
      <c r="J4472" s="2" t="s">
        <v>9061</v>
      </c>
      <c r="K4472" s="2" t="s">
        <v>9062</v>
      </c>
      <c r="L4472" s="2" t="s">
        <v>9063</v>
      </c>
      <c r="M4472" s="17">
        <v>1</v>
      </c>
      <c r="N4472" s="38"/>
      <c r="O4472" s="80">
        <f>MATCH(C4472,大汇总!$A$2:$A$6000,0)</f>
        <v>1958</v>
      </c>
      <c r="P4472">
        <f t="shared" ca="1" si="209"/>
        <v>0.9402136952891692</v>
      </c>
    </row>
    <row r="4473" spans="1:16" ht="70.150000000000006" hidden="1" customHeight="1">
      <c r="A4473" s="80" t="s">
        <v>16120</v>
      </c>
      <c r="B4473" s="1">
        <v>1009</v>
      </c>
      <c r="C4473" s="2" t="s">
        <v>15221</v>
      </c>
      <c r="D4473" s="1" t="s">
        <v>15529</v>
      </c>
      <c r="E4473" s="9" t="str">
        <f t="shared" si="207"/>
        <v/>
      </c>
      <c r="G4473" s="9" t="s">
        <v>17857</v>
      </c>
      <c r="H4473" s="9">
        <v>3</v>
      </c>
      <c r="I4473" s="17" t="str">
        <f t="shared" si="208"/>
        <v>√</v>
      </c>
      <c r="J4473" s="2" t="s">
        <v>15025</v>
      </c>
      <c r="K4473" s="2" t="s">
        <v>15034</v>
      </c>
      <c r="L4473" s="2" t="s">
        <v>15035</v>
      </c>
      <c r="M4473" s="17">
        <v>3</v>
      </c>
      <c r="N4473" s="25"/>
      <c r="O4473" s="80">
        <f>MATCH(C4473,大汇总!$A$2:$A$6000,0)</f>
        <v>4243</v>
      </c>
      <c r="P4473">
        <f t="shared" ca="1" si="209"/>
        <v>7.2341646736617804E-3</v>
      </c>
    </row>
    <row r="4474" spans="1:16" ht="70.150000000000006" hidden="1" customHeight="1">
      <c r="A4474" s="80" t="s">
        <v>16116</v>
      </c>
      <c r="B4474" s="1">
        <v>1010</v>
      </c>
      <c r="C4474" s="2" t="s">
        <v>10705</v>
      </c>
      <c r="D4474" s="1" t="s">
        <v>9064</v>
      </c>
      <c r="E4474" s="1" t="str">
        <f t="shared" si="207"/>
        <v/>
      </c>
      <c r="G4474" s="1"/>
      <c r="H4474" s="9"/>
      <c r="I4474" s="17" t="str">
        <f t="shared" si="208"/>
        <v/>
      </c>
      <c r="J4474" s="2" t="s">
        <v>9065</v>
      </c>
      <c r="K4474" s="2" t="s">
        <v>9064</v>
      </c>
      <c r="L4474" s="2" t="s">
        <v>9066</v>
      </c>
      <c r="M4474" s="17">
        <v>2</v>
      </c>
      <c r="N4474" s="38"/>
      <c r="O4474" s="80">
        <f>MATCH(C4474,大汇总!$A$2:$A$6000,0)</f>
        <v>1528</v>
      </c>
      <c r="P4474">
        <f t="shared" ca="1" si="209"/>
        <v>0.13836180842618251</v>
      </c>
    </row>
    <row r="4475" spans="1:16" ht="70.150000000000006" hidden="1" customHeight="1">
      <c r="A4475" s="80" t="s">
        <v>16120</v>
      </c>
      <c r="B4475" s="1">
        <v>1010</v>
      </c>
      <c r="C4475" s="2" t="s">
        <v>15222</v>
      </c>
      <c r="D4475" s="1" t="s">
        <v>15530</v>
      </c>
      <c r="E4475" s="9" t="str">
        <f t="shared" si="207"/>
        <v/>
      </c>
      <c r="G4475" s="9" t="s">
        <v>17857</v>
      </c>
      <c r="H4475" s="9"/>
      <c r="I4475" s="17" t="str">
        <f t="shared" si="208"/>
        <v/>
      </c>
      <c r="J4475" s="2" t="s">
        <v>15036</v>
      </c>
      <c r="K4475" s="2" t="s">
        <v>15025</v>
      </c>
      <c r="L4475" s="2" t="s">
        <v>15037</v>
      </c>
      <c r="M4475" s="17">
        <v>3</v>
      </c>
      <c r="N4475" s="25"/>
      <c r="O4475" s="80">
        <f>MATCH(C4475,大汇总!$A$2:$A$6000,0)</f>
        <v>4245</v>
      </c>
      <c r="P4475">
        <f t="shared" ca="1" si="209"/>
        <v>0.97888474191013974</v>
      </c>
    </row>
    <row r="4476" spans="1:16" ht="70.150000000000006" hidden="1" customHeight="1">
      <c r="A4476" s="80" t="s">
        <v>16116</v>
      </c>
      <c r="B4476" s="1">
        <v>1011</v>
      </c>
      <c r="C4476" s="2" t="s">
        <v>10706</v>
      </c>
      <c r="D4476" s="1" t="s">
        <v>9067</v>
      </c>
      <c r="E4476" s="1" t="str">
        <f t="shared" si="207"/>
        <v/>
      </c>
      <c r="G4476" s="1"/>
      <c r="H4476" s="9"/>
      <c r="I4476" s="17" t="str">
        <f t="shared" si="208"/>
        <v/>
      </c>
      <c r="J4476" s="2" t="s">
        <v>9068</v>
      </c>
      <c r="K4476" s="2" t="s">
        <v>9067</v>
      </c>
      <c r="L4476" s="2" t="s">
        <v>3143</v>
      </c>
      <c r="M4476" s="17">
        <v>2</v>
      </c>
      <c r="N4476" s="38"/>
      <c r="O4476" s="80">
        <f>MATCH(C4476,大汇总!$A$2:$A$6000,0)</f>
        <v>1615</v>
      </c>
      <c r="P4476">
        <f t="shared" ca="1" si="209"/>
        <v>0.1547223995673368</v>
      </c>
    </row>
    <row r="4477" spans="1:16" ht="70.150000000000006" hidden="1" customHeight="1">
      <c r="A4477" s="80" t="s">
        <v>16120</v>
      </c>
      <c r="B4477" s="1">
        <v>1011</v>
      </c>
      <c r="C4477" s="2" t="s">
        <v>15223</v>
      </c>
      <c r="D4477" s="1" t="s">
        <v>15039</v>
      </c>
      <c r="E4477" s="9" t="str">
        <f t="shared" si="207"/>
        <v/>
      </c>
      <c r="G4477" s="9"/>
      <c r="H4477" s="9">
        <v>2</v>
      </c>
      <c r="I4477" s="17" t="str">
        <f t="shared" si="208"/>
        <v>√</v>
      </c>
      <c r="J4477" s="2" t="s">
        <v>15038</v>
      </c>
      <c r="K4477" s="2" t="s">
        <v>15039</v>
      </c>
      <c r="L4477" s="2" t="s">
        <v>15040</v>
      </c>
      <c r="M4477" s="17">
        <v>2</v>
      </c>
      <c r="N4477" s="25"/>
      <c r="O4477" s="80">
        <f>MATCH(C4477,大汇总!$A$2:$A$6000,0)</f>
        <v>1989</v>
      </c>
      <c r="P4477">
        <f t="shared" ca="1" si="209"/>
        <v>5.2954338098093356E-2</v>
      </c>
    </row>
    <row r="4478" spans="1:16" ht="70.150000000000006" hidden="1" customHeight="1">
      <c r="A4478" s="80" t="s">
        <v>16116</v>
      </c>
      <c r="B4478" s="1">
        <v>1012</v>
      </c>
      <c r="C4478" s="2" t="s">
        <v>10707</v>
      </c>
      <c r="D4478" s="1" t="s">
        <v>9069</v>
      </c>
      <c r="E4478" s="1" t="str">
        <f t="shared" si="207"/>
        <v/>
      </c>
      <c r="G4478" s="1"/>
      <c r="H4478" s="9"/>
      <c r="I4478" s="17" t="str">
        <f t="shared" si="208"/>
        <v/>
      </c>
      <c r="J4478" s="2" t="s">
        <v>9070</v>
      </c>
      <c r="K4478" s="2" t="s">
        <v>9069</v>
      </c>
      <c r="L4478" s="2" t="s">
        <v>9071</v>
      </c>
      <c r="M4478" s="17">
        <v>2</v>
      </c>
      <c r="N4478" s="38"/>
      <c r="O4478" s="80">
        <f>MATCH(C4478,大汇总!$A$2:$A$6000,0)</f>
        <v>2904</v>
      </c>
      <c r="P4478">
        <f t="shared" ca="1" si="209"/>
        <v>0.77792325820488928</v>
      </c>
    </row>
    <row r="4479" spans="1:16" ht="70.150000000000006" hidden="1" customHeight="1">
      <c r="A4479" s="80" t="s">
        <v>16116</v>
      </c>
      <c r="B4479" s="1">
        <v>1013</v>
      </c>
      <c r="C4479" s="2" t="s">
        <v>10708</v>
      </c>
      <c r="D4479" s="1" t="s">
        <v>9072</v>
      </c>
      <c r="E4479" s="1" t="str">
        <f t="shared" si="207"/>
        <v/>
      </c>
      <c r="F4479" s="80" t="s">
        <v>29469</v>
      </c>
      <c r="G4479" s="1"/>
      <c r="H4479" s="9"/>
      <c r="I4479" s="17" t="str">
        <f t="shared" si="208"/>
        <v/>
      </c>
      <c r="J4479" s="2" t="s">
        <v>9073</v>
      </c>
      <c r="K4479" s="2" t="s">
        <v>9072</v>
      </c>
      <c r="L4479" s="2" t="s">
        <v>9074</v>
      </c>
      <c r="M4479" s="17">
        <v>2</v>
      </c>
      <c r="N4479" s="38"/>
      <c r="O4479" s="80">
        <f>MATCH(C4479,大汇总!$A$2:$A$6000,0)</f>
        <v>3203</v>
      </c>
      <c r="P4479">
        <f t="shared" ca="1" si="209"/>
        <v>0.52113351619220938</v>
      </c>
    </row>
    <row r="4480" spans="1:16" ht="70.150000000000006" hidden="1" customHeight="1">
      <c r="A4480" s="80" t="s">
        <v>16120</v>
      </c>
      <c r="B4480" s="1">
        <v>1013</v>
      </c>
      <c r="C4480" s="2" t="s">
        <v>15044</v>
      </c>
      <c r="D4480" s="1" t="s">
        <v>15046</v>
      </c>
      <c r="E4480" s="9" t="str">
        <f t="shared" si="207"/>
        <v/>
      </c>
      <c r="G4480" s="9"/>
      <c r="H4480" s="9">
        <v>2</v>
      </c>
      <c r="I4480" s="17" t="str">
        <f t="shared" si="208"/>
        <v>√</v>
      </c>
      <c r="J4480" s="2" t="s">
        <v>15045</v>
      </c>
      <c r="K4480" s="2" t="s">
        <v>15046</v>
      </c>
      <c r="L4480" s="2" t="s">
        <v>15047</v>
      </c>
      <c r="M4480" s="17">
        <v>2</v>
      </c>
      <c r="N4480" s="25"/>
      <c r="O4480" s="80">
        <f>MATCH(C4480,大汇总!$A$2:$A$6000,0)</f>
        <v>3639</v>
      </c>
      <c r="P4480">
        <f t="shared" ca="1" si="209"/>
        <v>0.74528000852717613</v>
      </c>
    </row>
    <row r="4481" spans="1:16" ht="70.150000000000006" hidden="1" customHeight="1">
      <c r="A4481" s="80" t="s">
        <v>16116</v>
      </c>
      <c r="B4481" s="1">
        <v>1014</v>
      </c>
      <c r="C4481" s="2" t="s">
        <v>10709</v>
      </c>
      <c r="D4481" s="1" t="s">
        <v>9075</v>
      </c>
      <c r="E4481" s="1" t="str">
        <f t="shared" si="207"/>
        <v/>
      </c>
      <c r="G4481" s="1"/>
      <c r="H4481" s="9"/>
      <c r="I4481" s="17" t="str">
        <f t="shared" si="208"/>
        <v/>
      </c>
      <c r="J4481" s="2" t="s">
        <v>9075</v>
      </c>
      <c r="K4481" s="2" t="s">
        <v>9076</v>
      </c>
      <c r="L4481" s="2" t="s">
        <v>9077</v>
      </c>
      <c r="M4481" s="17">
        <v>1</v>
      </c>
      <c r="N4481" s="38"/>
      <c r="O4481" s="80">
        <f>MATCH(C4481,大汇总!$A$2:$A$6000,0)</f>
        <v>2923</v>
      </c>
      <c r="P4481">
        <f t="shared" ca="1" si="209"/>
        <v>0.36863056035734132</v>
      </c>
    </row>
    <row r="4482" spans="1:16" ht="70.150000000000006" hidden="1" customHeight="1">
      <c r="A4482" s="80" t="s">
        <v>16120</v>
      </c>
      <c r="B4482" s="1">
        <v>1014</v>
      </c>
      <c r="C4482" s="2" t="s">
        <v>15224</v>
      </c>
      <c r="D4482" s="1" t="s">
        <v>15048</v>
      </c>
      <c r="E4482" s="9" t="str">
        <f t="shared" ref="E4482:E4545" si="210">IF(I4482="×",IF(M4482=1,J4482,IF(M4482=2,K4482,IF(M4482=3,L4482,""))),"")</f>
        <v/>
      </c>
      <c r="G4482" s="9"/>
      <c r="H4482" s="9">
        <v>2</v>
      </c>
      <c r="I4482" s="17" t="str">
        <f t="shared" ref="I4482:I4545" si="211">IF(H4482="","",IF(H4482=M4482,"√","×"))</f>
        <v>√</v>
      </c>
      <c r="J4482" s="2" t="s">
        <v>15049</v>
      </c>
      <c r="K4482" s="2" t="s">
        <v>15048</v>
      </c>
      <c r="L4482" s="2" t="s">
        <v>15050</v>
      </c>
      <c r="M4482" s="17">
        <v>2</v>
      </c>
      <c r="N4482" s="25"/>
      <c r="O4482" s="80">
        <f>MATCH(C4482,大汇总!$A$2:$A$6000,0)</f>
        <v>1873</v>
      </c>
      <c r="P4482">
        <f t="shared" ref="P4482:P4545" ca="1" si="212">RAND()</f>
        <v>0.25745356230141592</v>
      </c>
    </row>
    <row r="4483" spans="1:16" ht="70.150000000000006" hidden="1" customHeight="1">
      <c r="A4483" s="80" t="s">
        <v>16116</v>
      </c>
      <c r="B4483" s="1">
        <v>1015</v>
      </c>
      <c r="C4483" s="2" t="s">
        <v>10710</v>
      </c>
      <c r="D4483" s="1" t="s">
        <v>9078</v>
      </c>
      <c r="E4483" s="1" t="str">
        <f t="shared" si="210"/>
        <v/>
      </c>
      <c r="G4483" s="1"/>
      <c r="H4483" s="9"/>
      <c r="I4483" s="17" t="str">
        <f t="shared" si="211"/>
        <v/>
      </c>
      <c r="J4483" s="2" t="s">
        <v>9078</v>
      </c>
      <c r="K4483" s="2" t="s">
        <v>9079</v>
      </c>
      <c r="L4483" s="2" t="s">
        <v>9080</v>
      </c>
      <c r="M4483" s="17">
        <v>1</v>
      </c>
      <c r="N4483" s="38"/>
      <c r="O4483" s="80">
        <f>MATCH(C4483,大汇总!$A$2:$A$6000,0)</f>
        <v>3272</v>
      </c>
      <c r="P4483">
        <f t="shared" ca="1" si="212"/>
        <v>4.3833760859648074E-2</v>
      </c>
    </row>
    <row r="4484" spans="1:16" ht="70.150000000000006" hidden="1" customHeight="1">
      <c r="A4484" s="80" t="s">
        <v>16120</v>
      </c>
      <c r="B4484" s="54">
        <v>1015</v>
      </c>
      <c r="C4484" s="2" t="s">
        <v>15225</v>
      </c>
      <c r="D4484" s="1" t="s">
        <v>15051</v>
      </c>
      <c r="E4484" s="9" t="str">
        <f t="shared" si="210"/>
        <v/>
      </c>
      <c r="G4484" s="9"/>
      <c r="H4484" s="9"/>
      <c r="I4484" s="17" t="str">
        <f t="shared" si="211"/>
        <v/>
      </c>
      <c r="J4484" s="2" t="s">
        <v>15051</v>
      </c>
      <c r="K4484" s="2" t="s">
        <v>15052</v>
      </c>
      <c r="L4484" s="2" t="s">
        <v>15053</v>
      </c>
      <c r="M4484" s="17">
        <v>1</v>
      </c>
      <c r="N4484" s="25"/>
      <c r="O4484" s="80">
        <f>MATCH(C4484,大汇总!$A$2:$A$6000,0)</f>
        <v>1009</v>
      </c>
      <c r="P4484">
        <f t="shared" ca="1" si="212"/>
        <v>0.74698859217006164</v>
      </c>
    </row>
    <row r="4485" spans="1:16" ht="70.150000000000006" hidden="1" customHeight="1">
      <c r="A4485" s="80" t="s">
        <v>16116</v>
      </c>
      <c r="B4485" s="1">
        <v>1016</v>
      </c>
      <c r="C4485" s="2" t="s">
        <v>10711</v>
      </c>
      <c r="D4485" s="1" t="s">
        <v>9081</v>
      </c>
      <c r="E4485" s="1" t="str">
        <f t="shared" si="210"/>
        <v/>
      </c>
      <c r="G4485" s="1"/>
      <c r="H4485" s="9"/>
      <c r="I4485" s="17" t="str">
        <f t="shared" si="211"/>
        <v/>
      </c>
      <c r="J4485" s="2" t="s">
        <v>9081</v>
      </c>
      <c r="K4485" s="2" t="s">
        <v>9082</v>
      </c>
      <c r="L4485" s="2" t="s">
        <v>9083</v>
      </c>
      <c r="M4485" s="17">
        <v>1</v>
      </c>
      <c r="N4485" s="38"/>
      <c r="O4485" s="80">
        <f>MATCH(C4485,大汇总!$A$2:$A$6000,0)</f>
        <v>5090</v>
      </c>
      <c r="P4485">
        <f t="shared" ca="1" si="212"/>
        <v>0.39198904095724241</v>
      </c>
    </row>
    <row r="4486" spans="1:16" ht="70.150000000000006" hidden="1" customHeight="1">
      <c r="A4486" s="80" t="s">
        <v>16120</v>
      </c>
      <c r="B4486" s="54">
        <v>1016</v>
      </c>
      <c r="C4486" s="2" t="s">
        <v>15226</v>
      </c>
      <c r="D4486" s="1" t="s">
        <v>15054</v>
      </c>
      <c r="E4486" s="9" t="str">
        <f t="shared" si="210"/>
        <v/>
      </c>
      <c r="G4486" s="9"/>
      <c r="H4486" s="9"/>
      <c r="I4486" s="17" t="str">
        <f t="shared" si="211"/>
        <v/>
      </c>
      <c r="J4486" s="2" t="s">
        <v>15051</v>
      </c>
      <c r="K4486" s="2" t="s">
        <v>15054</v>
      </c>
      <c r="L4486" s="2" t="s">
        <v>15055</v>
      </c>
      <c r="M4486" s="17">
        <v>2</v>
      </c>
      <c r="N4486" s="25"/>
      <c r="O4486" s="80">
        <f>MATCH(C4486,大汇总!$A$2:$A$6000,0)</f>
        <v>1008</v>
      </c>
      <c r="P4486">
        <f t="shared" ca="1" si="212"/>
        <v>0.47755139975430472</v>
      </c>
    </row>
    <row r="4487" spans="1:16" ht="70.150000000000006" hidden="1" customHeight="1">
      <c r="A4487" s="80" t="s">
        <v>16116</v>
      </c>
      <c r="B4487" s="1">
        <v>1017</v>
      </c>
      <c r="C4487" s="2" t="s">
        <v>10712</v>
      </c>
      <c r="D4487" s="1" t="s">
        <v>9084</v>
      </c>
      <c r="E4487" s="1" t="str">
        <f t="shared" si="210"/>
        <v/>
      </c>
      <c r="G4487" s="1"/>
      <c r="H4487" s="9"/>
      <c r="I4487" s="17" t="str">
        <f t="shared" si="211"/>
        <v/>
      </c>
      <c r="J4487" s="2" t="s">
        <v>9084</v>
      </c>
      <c r="K4487" s="2" t="s">
        <v>9085</v>
      </c>
      <c r="L4487" s="2" t="s">
        <v>9086</v>
      </c>
      <c r="M4487" s="17">
        <v>1</v>
      </c>
      <c r="N4487" s="38"/>
      <c r="O4487" s="80">
        <f>MATCH(C4487,大汇总!$A$2:$A$6000,0)</f>
        <v>3270</v>
      </c>
      <c r="P4487">
        <f t="shared" ca="1" si="212"/>
        <v>0.32851495288227195</v>
      </c>
    </row>
    <row r="4488" spans="1:16" ht="70.150000000000006" hidden="1" customHeight="1">
      <c r="A4488" s="80" t="s">
        <v>16120</v>
      </c>
      <c r="B4488" s="54">
        <v>1017</v>
      </c>
      <c r="C4488" s="2" t="s">
        <v>15227</v>
      </c>
      <c r="D4488" s="1">
        <v>2160</v>
      </c>
      <c r="E4488" s="9" t="str">
        <f t="shared" si="210"/>
        <v/>
      </c>
      <c r="G4488" s="9" t="s">
        <v>17860</v>
      </c>
      <c r="H4488" s="9"/>
      <c r="I4488" s="17" t="str">
        <f t="shared" si="211"/>
        <v/>
      </c>
      <c r="J4488" s="2">
        <v>2180</v>
      </c>
      <c r="K4488" s="2">
        <v>2140</v>
      </c>
      <c r="L4488" s="2">
        <v>2160</v>
      </c>
      <c r="M4488" s="17">
        <v>3</v>
      </c>
      <c r="N4488" s="25"/>
      <c r="O4488" s="80">
        <f>MATCH(C4488,大汇总!$A$2:$A$6000,0)</f>
        <v>1006</v>
      </c>
      <c r="P4488">
        <f t="shared" ca="1" si="212"/>
        <v>0.43225857426316039</v>
      </c>
    </row>
    <row r="4489" spans="1:16" ht="70.150000000000006" hidden="1" customHeight="1">
      <c r="A4489" s="80" t="s">
        <v>16116</v>
      </c>
      <c r="B4489" s="1">
        <v>1018</v>
      </c>
      <c r="C4489" s="2" t="s">
        <v>10713</v>
      </c>
      <c r="D4489" s="1" t="s">
        <v>9088</v>
      </c>
      <c r="E4489" s="1" t="str">
        <f t="shared" si="210"/>
        <v/>
      </c>
      <c r="G4489" s="1"/>
      <c r="H4489" s="9"/>
      <c r="I4489" s="17" t="str">
        <f t="shared" si="211"/>
        <v/>
      </c>
      <c r="J4489" s="2" t="s">
        <v>9087</v>
      </c>
      <c r="K4489" s="2" t="s">
        <v>9088</v>
      </c>
      <c r="L4489" s="2" t="s">
        <v>9089</v>
      </c>
      <c r="M4489" s="17">
        <v>2</v>
      </c>
      <c r="N4489" s="38"/>
      <c r="O4489" s="80">
        <f>MATCH(C4489,大汇总!$A$2:$A$6000,0)</f>
        <v>3061</v>
      </c>
      <c r="P4489">
        <f t="shared" ca="1" si="212"/>
        <v>0.85423349647604996</v>
      </c>
    </row>
    <row r="4490" spans="1:16" ht="70.150000000000006" hidden="1" customHeight="1">
      <c r="A4490" s="80" t="s">
        <v>16120</v>
      </c>
      <c r="B4490" s="54">
        <v>1018</v>
      </c>
      <c r="C4490" s="2" t="s">
        <v>15228</v>
      </c>
      <c r="D4490" s="1">
        <v>2407.5</v>
      </c>
      <c r="E4490" s="9" t="str">
        <f t="shared" si="210"/>
        <v/>
      </c>
      <c r="G4490" s="9" t="s">
        <v>17860</v>
      </c>
      <c r="H4490" s="9"/>
      <c r="I4490" s="17" t="str">
        <f t="shared" si="211"/>
        <v/>
      </c>
      <c r="J4490" s="2">
        <v>2417.5</v>
      </c>
      <c r="K4490" s="2">
        <v>2397.5</v>
      </c>
      <c r="L4490" s="2">
        <v>2407.5</v>
      </c>
      <c r="M4490" s="17">
        <v>3</v>
      </c>
      <c r="N4490" s="25"/>
      <c r="O4490" s="80">
        <f>MATCH(C4490,大汇总!$A$2:$A$6000,0)</f>
        <v>1007</v>
      </c>
      <c r="P4490">
        <f t="shared" ca="1" si="212"/>
        <v>0.29613408263531815</v>
      </c>
    </row>
    <row r="4491" spans="1:16" ht="70.150000000000006" hidden="1" customHeight="1">
      <c r="A4491" s="80" t="s">
        <v>16116</v>
      </c>
      <c r="B4491" s="1">
        <v>1019</v>
      </c>
      <c r="C4491" s="2" t="s">
        <v>10714</v>
      </c>
      <c r="D4491" s="1" t="s">
        <v>9090</v>
      </c>
      <c r="E4491" s="1" t="str">
        <f t="shared" si="210"/>
        <v/>
      </c>
      <c r="G4491" s="1"/>
      <c r="H4491" s="9"/>
      <c r="I4491" s="17" t="str">
        <f t="shared" si="211"/>
        <v/>
      </c>
      <c r="J4491" s="2" t="s">
        <v>9090</v>
      </c>
      <c r="K4491" s="2" t="s">
        <v>9091</v>
      </c>
      <c r="L4491" s="2" t="s">
        <v>9092</v>
      </c>
      <c r="M4491" s="17">
        <v>1</v>
      </c>
      <c r="N4491" s="38"/>
      <c r="O4491" s="80">
        <f>MATCH(C4491,大汇总!$A$2:$A$6000,0)</f>
        <v>898</v>
      </c>
      <c r="P4491">
        <f t="shared" ca="1" si="212"/>
        <v>0.33854200746023488</v>
      </c>
    </row>
    <row r="4492" spans="1:16" ht="70.150000000000006" hidden="1" customHeight="1">
      <c r="A4492" s="80" t="s">
        <v>16120</v>
      </c>
      <c r="B4492" s="54">
        <v>1019</v>
      </c>
      <c r="C4492" s="2" t="s">
        <v>15229</v>
      </c>
      <c r="D4492" s="1" t="s">
        <v>15056</v>
      </c>
      <c r="E4492" s="9" t="str">
        <f t="shared" si="210"/>
        <v/>
      </c>
      <c r="G4492" s="9"/>
      <c r="H4492" s="9"/>
      <c r="I4492" s="17" t="str">
        <f t="shared" si="211"/>
        <v/>
      </c>
      <c r="J4492" s="2" t="s">
        <v>15058</v>
      </c>
      <c r="K4492" s="2" t="s">
        <v>15057</v>
      </c>
      <c r="L4492" s="2" t="s">
        <v>15056</v>
      </c>
      <c r="M4492" s="17">
        <v>3</v>
      </c>
      <c r="N4492" s="25"/>
      <c r="O4492" s="80">
        <f>MATCH(C4492,大汇总!$A$2:$A$6000,0)</f>
        <v>1005</v>
      </c>
      <c r="P4492">
        <f t="shared" ca="1" si="212"/>
        <v>0.13309032169928559</v>
      </c>
    </row>
    <row r="4493" spans="1:16" ht="70.150000000000006" hidden="1" customHeight="1">
      <c r="A4493" s="80" t="s">
        <v>16116</v>
      </c>
      <c r="B4493" s="1">
        <v>1020</v>
      </c>
      <c r="C4493" s="2" t="s">
        <v>10715</v>
      </c>
      <c r="D4493" s="1" t="s">
        <v>9093</v>
      </c>
      <c r="E4493" s="1" t="str">
        <f t="shared" si="210"/>
        <v/>
      </c>
      <c r="G4493" s="1"/>
      <c r="H4493" s="9"/>
      <c r="I4493" s="17" t="str">
        <f t="shared" si="211"/>
        <v/>
      </c>
      <c r="J4493" s="2" t="s">
        <v>9093</v>
      </c>
      <c r="K4493" s="2" t="s">
        <v>9094</v>
      </c>
      <c r="L4493" s="2" t="s">
        <v>9095</v>
      </c>
      <c r="M4493" s="17">
        <v>1</v>
      </c>
      <c r="N4493" s="38"/>
      <c r="O4493" s="80">
        <f>MATCH(C4493,大汇总!$A$2:$A$6000,0)</f>
        <v>3081</v>
      </c>
      <c r="P4493">
        <f t="shared" ca="1" si="212"/>
        <v>0.54789377931184668</v>
      </c>
    </row>
    <row r="4494" spans="1:16" ht="70.150000000000006" hidden="1" customHeight="1">
      <c r="A4494" s="80" t="s">
        <v>16120</v>
      </c>
      <c r="B4494" s="54">
        <v>1020</v>
      </c>
      <c r="C4494" s="2" t="s">
        <v>15230</v>
      </c>
      <c r="D4494" s="1" t="s">
        <v>15059</v>
      </c>
      <c r="E4494" s="9" t="str">
        <f t="shared" si="210"/>
        <v/>
      </c>
      <c r="G4494" s="9"/>
      <c r="H4494" s="9"/>
      <c r="I4494" s="17" t="str">
        <f t="shared" si="211"/>
        <v/>
      </c>
      <c r="J4494" s="2" t="s">
        <v>15061</v>
      </c>
      <c r="K4494" s="2" t="s">
        <v>15060</v>
      </c>
      <c r="L4494" s="2" t="s">
        <v>15059</v>
      </c>
      <c r="M4494" s="17">
        <v>3</v>
      </c>
      <c r="N4494" s="25"/>
      <c r="O4494" s="80">
        <f>MATCH(C4494,大汇总!$A$2:$A$6000,0)</f>
        <v>1004</v>
      </c>
      <c r="P4494">
        <f t="shared" ca="1" si="212"/>
        <v>0.35136781753523982</v>
      </c>
    </row>
    <row r="4495" spans="1:16" ht="70.150000000000006" hidden="1" customHeight="1">
      <c r="A4495" s="80" t="s">
        <v>16116</v>
      </c>
      <c r="B4495" s="1">
        <v>1021</v>
      </c>
      <c r="C4495" s="2" t="s">
        <v>10716</v>
      </c>
      <c r="D4495" s="1" t="s">
        <v>9096</v>
      </c>
      <c r="E4495" s="1" t="str">
        <f t="shared" si="210"/>
        <v/>
      </c>
      <c r="G4495" s="1"/>
      <c r="H4495" s="9"/>
      <c r="I4495" s="17" t="str">
        <f t="shared" si="211"/>
        <v/>
      </c>
      <c r="J4495" s="2" t="s">
        <v>9096</v>
      </c>
      <c r="K4495" s="2" t="s">
        <v>9097</v>
      </c>
      <c r="L4495" s="2" t="s">
        <v>9098</v>
      </c>
      <c r="M4495" s="17">
        <v>1</v>
      </c>
      <c r="N4495" s="38"/>
      <c r="O4495" s="80">
        <f>MATCH(C4495,大汇总!$A$2:$A$6000,0)</f>
        <v>3535</v>
      </c>
      <c r="P4495">
        <f t="shared" ca="1" si="212"/>
        <v>0.95529825979082128</v>
      </c>
    </row>
    <row r="4496" spans="1:16" ht="70.150000000000006" hidden="1" customHeight="1">
      <c r="A4496" s="80" t="s">
        <v>16116</v>
      </c>
      <c r="B4496" s="1">
        <v>1022</v>
      </c>
      <c r="C4496" s="2" t="s">
        <v>10717</v>
      </c>
      <c r="D4496" s="1" t="s">
        <v>9100</v>
      </c>
      <c r="E4496" s="1" t="str">
        <f t="shared" si="210"/>
        <v/>
      </c>
      <c r="F4496" s="80" t="s">
        <v>17920</v>
      </c>
      <c r="G4496" s="1"/>
      <c r="H4496" s="9"/>
      <c r="I4496" s="17" t="str">
        <f t="shared" si="211"/>
        <v/>
      </c>
      <c r="J4496" s="2" t="s">
        <v>9099</v>
      </c>
      <c r="K4496" s="2" t="s">
        <v>9100</v>
      </c>
      <c r="L4496" s="2" t="s">
        <v>9101</v>
      </c>
      <c r="M4496" s="17">
        <v>2</v>
      </c>
      <c r="N4496" s="38"/>
      <c r="O4496" s="80">
        <f>MATCH(C4496,大汇总!$A$2:$A$6000,0)</f>
        <v>3875</v>
      </c>
      <c r="P4496">
        <f t="shared" ca="1" si="212"/>
        <v>0.21530331888961651</v>
      </c>
    </row>
    <row r="4497" spans="1:16" ht="70.150000000000006" hidden="1" customHeight="1">
      <c r="A4497" s="80" t="s">
        <v>16116</v>
      </c>
      <c r="B4497" s="1">
        <v>1023</v>
      </c>
      <c r="C4497" s="2" t="s">
        <v>10718</v>
      </c>
      <c r="D4497" s="1" t="s">
        <v>9102</v>
      </c>
      <c r="E4497" s="1" t="str">
        <f t="shared" si="210"/>
        <v/>
      </c>
      <c r="F4497" s="80" t="s">
        <v>17920</v>
      </c>
      <c r="G4497" s="1"/>
      <c r="H4497" s="9">
        <v>1</v>
      </c>
      <c r="I4497" s="17" t="str">
        <f t="shared" si="211"/>
        <v>√</v>
      </c>
      <c r="J4497" s="2" t="s">
        <v>9102</v>
      </c>
      <c r="K4497" s="2" t="s">
        <v>9103</v>
      </c>
      <c r="L4497" s="2" t="s">
        <v>9104</v>
      </c>
      <c r="M4497" s="17">
        <v>1</v>
      </c>
      <c r="N4497" s="38"/>
      <c r="O4497" s="80">
        <f>MATCH(C4497,大汇总!$A$2:$A$6000,0)</f>
        <v>3366</v>
      </c>
      <c r="P4497">
        <f t="shared" ca="1" si="212"/>
        <v>0.44128157369545551</v>
      </c>
    </row>
    <row r="4498" spans="1:16" ht="70.150000000000006" hidden="1" customHeight="1">
      <c r="A4498" s="80" t="s">
        <v>16116</v>
      </c>
      <c r="B4498" s="1">
        <v>1024</v>
      </c>
      <c r="C4498" s="2" t="s">
        <v>10719</v>
      </c>
      <c r="D4498" s="1" t="s">
        <v>9105</v>
      </c>
      <c r="E4498" s="1" t="str">
        <f t="shared" si="210"/>
        <v/>
      </c>
      <c r="F4498" s="80" t="s">
        <v>17933</v>
      </c>
      <c r="G4498" s="1"/>
      <c r="H4498" s="9">
        <v>1</v>
      </c>
      <c r="I4498" s="17" t="str">
        <f t="shared" si="211"/>
        <v>√</v>
      </c>
      <c r="J4498" s="2" t="s">
        <v>9105</v>
      </c>
      <c r="K4498" s="2" t="s">
        <v>9106</v>
      </c>
      <c r="L4498" s="2" t="s">
        <v>9107</v>
      </c>
      <c r="M4498" s="17">
        <v>1</v>
      </c>
      <c r="N4498" s="38"/>
      <c r="O4498" s="80">
        <f>MATCH(C4498,大汇总!$A$2:$A$6000,0)</f>
        <v>3260</v>
      </c>
      <c r="P4498">
        <f t="shared" ca="1" si="212"/>
        <v>0.84648788721221613</v>
      </c>
    </row>
    <row r="4499" spans="1:16" ht="70.150000000000006" hidden="1" customHeight="1">
      <c r="A4499" s="80" t="s">
        <v>16116</v>
      </c>
      <c r="B4499" s="1">
        <v>1025</v>
      </c>
      <c r="C4499" s="2" t="s">
        <v>10720</v>
      </c>
      <c r="D4499" s="1" t="s">
        <v>9108</v>
      </c>
      <c r="E4499" s="1" t="str">
        <f t="shared" si="210"/>
        <v/>
      </c>
      <c r="G4499" s="1"/>
      <c r="H4499" s="9"/>
      <c r="I4499" s="17" t="str">
        <f t="shared" si="211"/>
        <v/>
      </c>
      <c r="J4499" s="2" t="s">
        <v>9035</v>
      </c>
      <c r="K4499" s="2" t="s">
        <v>9108</v>
      </c>
      <c r="L4499" s="2" t="s">
        <v>9109</v>
      </c>
      <c r="M4499" s="17">
        <v>2</v>
      </c>
      <c r="N4499" s="38"/>
      <c r="O4499" s="80">
        <f>MATCH(C4499,大汇总!$A$2:$A$6000,0)</f>
        <v>3137</v>
      </c>
      <c r="P4499">
        <f t="shared" ca="1" si="212"/>
        <v>0.51859103183727429</v>
      </c>
    </row>
    <row r="4500" spans="1:16" ht="70.150000000000006" hidden="1" customHeight="1">
      <c r="A4500" s="80" t="s">
        <v>16116</v>
      </c>
      <c r="B4500" s="1">
        <v>1026</v>
      </c>
      <c r="C4500" s="2" t="s">
        <v>10721</v>
      </c>
      <c r="D4500" s="1" t="s">
        <v>9111</v>
      </c>
      <c r="E4500" s="1" t="str">
        <f t="shared" si="210"/>
        <v/>
      </c>
      <c r="G4500" s="1"/>
      <c r="H4500" s="9"/>
      <c r="I4500" s="17" t="str">
        <f t="shared" si="211"/>
        <v/>
      </c>
      <c r="J4500" s="2" t="s">
        <v>9110</v>
      </c>
      <c r="K4500" s="2" t="s">
        <v>9111</v>
      </c>
      <c r="L4500" s="2" t="s">
        <v>9112</v>
      </c>
      <c r="M4500" s="17">
        <v>2</v>
      </c>
      <c r="N4500" s="38"/>
      <c r="O4500" s="80">
        <f>MATCH(C4500,大汇总!$A$2:$A$6000,0)</f>
        <v>3888</v>
      </c>
      <c r="P4500">
        <f t="shared" ca="1" si="212"/>
        <v>0.99243075385895829</v>
      </c>
    </row>
    <row r="4501" spans="1:16" ht="70.150000000000006" hidden="1" customHeight="1">
      <c r="A4501" s="80" t="s">
        <v>16116</v>
      </c>
      <c r="B4501" s="1">
        <v>1027</v>
      </c>
      <c r="C4501" s="2" t="s">
        <v>10722</v>
      </c>
      <c r="D4501" s="1" t="s">
        <v>9113</v>
      </c>
      <c r="E4501" s="1" t="str">
        <f t="shared" si="210"/>
        <v/>
      </c>
      <c r="G4501" s="1"/>
      <c r="H4501" s="9"/>
      <c r="I4501" s="17" t="str">
        <f t="shared" si="211"/>
        <v/>
      </c>
      <c r="J4501" s="2" t="s">
        <v>9114</v>
      </c>
      <c r="K4501" s="2" t="s">
        <v>9113</v>
      </c>
      <c r="L4501" s="2" t="s">
        <v>9115</v>
      </c>
      <c r="M4501" s="17">
        <v>2</v>
      </c>
      <c r="N4501" s="38"/>
      <c r="O4501" s="80">
        <f>MATCH(C4501,大汇总!$A$2:$A$6000,0)</f>
        <v>3685</v>
      </c>
      <c r="P4501">
        <f t="shared" ca="1" si="212"/>
        <v>0.66362349327157133</v>
      </c>
    </row>
    <row r="4502" spans="1:16" ht="70.150000000000006" hidden="1" customHeight="1">
      <c r="A4502" s="80" t="s">
        <v>16116</v>
      </c>
      <c r="B4502" s="1">
        <v>1028</v>
      </c>
      <c r="C4502" s="2" t="s">
        <v>10723</v>
      </c>
      <c r="D4502" s="1" t="s">
        <v>9116</v>
      </c>
      <c r="E4502" s="1" t="str">
        <f t="shared" si="210"/>
        <v/>
      </c>
      <c r="G4502" s="1"/>
      <c r="H4502" s="9"/>
      <c r="I4502" s="17" t="str">
        <f t="shared" si="211"/>
        <v/>
      </c>
      <c r="J4502" s="2" t="s">
        <v>9116</v>
      </c>
      <c r="K4502" s="2" t="s">
        <v>9117</v>
      </c>
      <c r="L4502" s="2" t="s">
        <v>9118</v>
      </c>
      <c r="M4502" s="17">
        <v>1</v>
      </c>
      <c r="N4502" s="38"/>
      <c r="O4502" s="80">
        <f>MATCH(C4502,大汇总!$A$2:$A$6000,0)</f>
        <v>3280</v>
      </c>
      <c r="P4502">
        <f t="shared" ca="1" si="212"/>
        <v>0.44599116751976264</v>
      </c>
    </row>
    <row r="4503" spans="1:16" ht="70.150000000000006" hidden="1" customHeight="1">
      <c r="A4503" s="80" t="s">
        <v>16116</v>
      </c>
      <c r="B4503" s="1">
        <v>1029</v>
      </c>
      <c r="C4503" s="2" t="s">
        <v>10724</v>
      </c>
      <c r="D4503" s="1" t="s">
        <v>9120</v>
      </c>
      <c r="E4503" s="1" t="str">
        <f t="shared" si="210"/>
        <v/>
      </c>
      <c r="G4503" s="1"/>
      <c r="H4503" s="9"/>
      <c r="I4503" s="17" t="str">
        <f t="shared" si="211"/>
        <v/>
      </c>
      <c r="J4503" s="2" t="s">
        <v>9119</v>
      </c>
      <c r="K4503" s="2" t="s">
        <v>9120</v>
      </c>
      <c r="L4503" s="2" t="s">
        <v>9121</v>
      </c>
      <c r="M4503" s="17">
        <v>2</v>
      </c>
      <c r="N4503" s="38"/>
      <c r="O4503" s="80">
        <f>MATCH(C4503,大汇总!$A$2:$A$6000,0)</f>
        <v>5136</v>
      </c>
      <c r="P4503">
        <f t="shared" ca="1" si="212"/>
        <v>0.67581851315889885</v>
      </c>
    </row>
    <row r="4504" spans="1:16" ht="70.150000000000006" hidden="1" customHeight="1">
      <c r="A4504" s="80" t="s">
        <v>16116</v>
      </c>
      <c r="B4504" s="1">
        <v>1030</v>
      </c>
      <c r="C4504" s="2" t="s">
        <v>11045</v>
      </c>
      <c r="D4504" s="1" t="s">
        <v>9122</v>
      </c>
      <c r="E4504" s="1" t="str">
        <f t="shared" si="210"/>
        <v/>
      </c>
      <c r="G4504" s="1"/>
      <c r="H4504" s="9"/>
      <c r="I4504" s="17" t="str">
        <f t="shared" si="211"/>
        <v/>
      </c>
      <c r="J4504" s="2" t="s">
        <v>9122</v>
      </c>
      <c r="K4504" s="2" t="s">
        <v>9123</v>
      </c>
      <c r="L4504" s="2" t="s">
        <v>9124</v>
      </c>
      <c r="M4504" s="17">
        <v>1</v>
      </c>
      <c r="N4504" s="38"/>
      <c r="O4504" s="80">
        <f>MATCH(C4504,大汇总!$A$2:$A$6000,0)</f>
        <v>5120</v>
      </c>
      <c r="P4504">
        <f t="shared" ca="1" si="212"/>
        <v>0.28520921969022328</v>
      </c>
    </row>
    <row r="4505" spans="1:16" ht="70.150000000000006" hidden="1" customHeight="1">
      <c r="A4505" s="80" t="s">
        <v>16120</v>
      </c>
      <c r="B4505" s="34">
        <v>1030</v>
      </c>
      <c r="C4505" s="35" t="s">
        <v>10394</v>
      </c>
      <c r="D4505" s="1" t="s">
        <v>2185</v>
      </c>
      <c r="E4505" s="36" t="str">
        <f t="shared" si="210"/>
        <v/>
      </c>
      <c r="F4505" s="80" t="s">
        <v>30213</v>
      </c>
      <c r="G4505" s="36"/>
      <c r="H4505" s="36"/>
      <c r="I4505" s="37" t="str">
        <f t="shared" si="211"/>
        <v/>
      </c>
      <c r="J4505" s="35" t="s">
        <v>2185</v>
      </c>
      <c r="K4505" s="35" t="s">
        <v>2184</v>
      </c>
      <c r="L4505" s="35" t="s">
        <v>3143</v>
      </c>
      <c r="M4505" s="17">
        <v>1</v>
      </c>
      <c r="N4505" s="25"/>
      <c r="O4505" s="80" t="e">
        <f>MATCH(C4505,大汇总!$A$2:$A$6000,0)</f>
        <v>#N/A</v>
      </c>
      <c r="P4505">
        <f t="shared" ca="1" si="212"/>
        <v>0.7926035891451132</v>
      </c>
    </row>
    <row r="4506" spans="1:16" ht="70.150000000000006" hidden="1" customHeight="1">
      <c r="A4506" s="80" t="s">
        <v>16116</v>
      </c>
      <c r="B4506" s="1">
        <v>1031</v>
      </c>
      <c r="C4506" s="2" t="s">
        <v>10725</v>
      </c>
      <c r="D4506" s="1" t="s">
        <v>9125</v>
      </c>
      <c r="E4506" s="1" t="str">
        <f t="shared" si="210"/>
        <v/>
      </c>
      <c r="G4506" s="1"/>
      <c r="H4506" s="9"/>
      <c r="I4506" s="17" t="str">
        <f t="shared" si="211"/>
        <v/>
      </c>
      <c r="J4506" s="2" t="s">
        <v>9126</v>
      </c>
      <c r="K4506" s="2" t="s">
        <v>9125</v>
      </c>
      <c r="L4506" s="2" t="s">
        <v>9127</v>
      </c>
      <c r="M4506" s="17">
        <v>2</v>
      </c>
      <c r="N4506" s="38"/>
      <c r="O4506" s="80">
        <f>MATCH(C4506,大汇总!$A$2:$A$6000,0)</f>
        <v>3290</v>
      </c>
      <c r="P4506">
        <f t="shared" ca="1" si="212"/>
        <v>0.56728326826381814</v>
      </c>
    </row>
    <row r="4507" spans="1:16" ht="70.150000000000006" hidden="1" customHeight="1">
      <c r="A4507" s="80" t="s">
        <v>16116</v>
      </c>
      <c r="B4507" s="1">
        <v>1032</v>
      </c>
      <c r="C4507" s="2" t="s">
        <v>10726</v>
      </c>
      <c r="D4507" s="1" t="s">
        <v>8960</v>
      </c>
      <c r="E4507" s="1" t="str">
        <f t="shared" si="210"/>
        <v/>
      </c>
      <c r="F4507" s="80" t="s">
        <v>17920</v>
      </c>
      <c r="G4507" s="1"/>
      <c r="H4507" s="9">
        <v>3</v>
      </c>
      <c r="I4507" s="17" t="str">
        <f t="shared" si="211"/>
        <v>√</v>
      </c>
      <c r="J4507" s="2" t="s">
        <v>9129</v>
      </c>
      <c r="K4507" s="2" t="s">
        <v>9128</v>
      </c>
      <c r="L4507" s="2" t="s">
        <v>8960</v>
      </c>
      <c r="M4507" s="17">
        <v>3</v>
      </c>
      <c r="N4507" s="38"/>
      <c r="O4507" s="80">
        <f>MATCH(C4507,大汇总!$A$2:$A$6000,0)</f>
        <v>3458</v>
      </c>
      <c r="P4507">
        <f t="shared" ca="1" si="212"/>
        <v>0.49122827274161307</v>
      </c>
    </row>
    <row r="4508" spans="1:16" ht="70.150000000000006" hidden="1" customHeight="1">
      <c r="A4508" s="80" t="s">
        <v>16116</v>
      </c>
      <c r="B4508" s="1">
        <v>1033</v>
      </c>
      <c r="C4508" s="2" t="s">
        <v>10727</v>
      </c>
      <c r="D4508" s="1" t="s">
        <v>9130</v>
      </c>
      <c r="E4508" s="1" t="str">
        <f t="shared" si="210"/>
        <v/>
      </c>
      <c r="G4508" s="1"/>
      <c r="H4508" s="9"/>
      <c r="I4508" s="17" t="str">
        <f t="shared" si="211"/>
        <v/>
      </c>
      <c r="J4508" s="2" t="s">
        <v>9131</v>
      </c>
      <c r="K4508" s="2" t="s">
        <v>9130</v>
      </c>
      <c r="L4508" s="2" t="s">
        <v>9132</v>
      </c>
      <c r="M4508" s="17">
        <v>2</v>
      </c>
      <c r="N4508" s="38"/>
      <c r="O4508" s="80">
        <f>MATCH(C4508,大汇总!$A$2:$A$6000,0)</f>
        <v>3982</v>
      </c>
      <c r="P4508">
        <f t="shared" ca="1" si="212"/>
        <v>9.7451380405326193E-2</v>
      </c>
    </row>
    <row r="4509" spans="1:16" ht="70.150000000000006" hidden="1" customHeight="1">
      <c r="A4509" s="80" t="s">
        <v>16116</v>
      </c>
      <c r="B4509" s="1">
        <v>1034</v>
      </c>
      <c r="C4509" s="2" t="s">
        <v>9133</v>
      </c>
      <c r="D4509" s="1" t="s">
        <v>9134</v>
      </c>
      <c r="E4509" s="1" t="str">
        <f t="shared" si="210"/>
        <v/>
      </c>
      <c r="G4509" s="1"/>
      <c r="H4509" s="9"/>
      <c r="I4509" s="17" t="str">
        <f t="shared" si="211"/>
        <v/>
      </c>
      <c r="J4509" s="2" t="s">
        <v>9134</v>
      </c>
      <c r="K4509" s="2" t="s">
        <v>9136</v>
      </c>
      <c r="L4509" s="2" t="s">
        <v>9135</v>
      </c>
      <c r="M4509" s="17">
        <v>1</v>
      </c>
      <c r="N4509" s="38"/>
      <c r="O4509" s="80">
        <f>MATCH(C4509,大汇总!$A$2:$A$6000,0)</f>
        <v>3642</v>
      </c>
      <c r="P4509">
        <f t="shared" ca="1" si="212"/>
        <v>0.58925980429468827</v>
      </c>
    </row>
    <row r="4510" spans="1:16" ht="70.150000000000006" hidden="1" customHeight="1">
      <c r="A4510" s="80" t="s">
        <v>16116</v>
      </c>
      <c r="B4510" s="1">
        <v>1035</v>
      </c>
      <c r="C4510" s="2" t="s">
        <v>9137</v>
      </c>
      <c r="D4510" s="1" t="s">
        <v>9138</v>
      </c>
      <c r="E4510" s="1" t="str">
        <f t="shared" si="210"/>
        <v/>
      </c>
      <c r="G4510" s="1"/>
      <c r="H4510" s="9"/>
      <c r="I4510" s="17" t="str">
        <f t="shared" si="211"/>
        <v/>
      </c>
      <c r="J4510" s="2" t="s">
        <v>9138</v>
      </c>
      <c r="K4510" s="2" t="s">
        <v>9139</v>
      </c>
      <c r="L4510" s="2" t="s">
        <v>9140</v>
      </c>
      <c r="M4510" s="17">
        <v>1</v>
      </c>
      <c r="N4510" s="38"/>
      <c r="O4510" s="80">
        <f>MATCH(C4510,大汇总!$A$2:$A$6000,0)</f>
        <v>3675</v>
      </c>
      <c r="P4510">
        <f t="shared" ca="1" si="212"/>
        <v>0.89733857115606042</v>
      </c>
    </row>
    <row r="4511" spans="1:16" ht="70.150000000000006" hidden="1" customHeight="1">
      <c r="A4511" s="80" t="s">
        <v>16116</v>
      </c>
      <c r="B4511" s="1">
        <v>1036</v>
      </c>
      <c r="C4511" s="2" t="s">
        <v>10728</v>
      </c>
      <c r="D4511" s="1" t="s">
        <v>9141</v>
      </c>
      <c r="E4511" s="1" t="str">
        <f t="shared" si="210"/>
        <v/>
      </c>
      <c r="G4511" s="1"/>
      <c r="H4511" s="9">
        <v>3</v>
      </c>
      <c r="I4511" s="17" t="str">
        <f t="shared" si="211"/>
        <v>√</v>
      </c>
      <c r="J4511" s="2" t="s">
        <v>9143</v>
      </c>
      <c r="K4511" s="2" t="s">
        <v>9142</v>
      </c>
      <c r="L4511" s="2" t="s">
        <v>9141</v>
      </c>
      <c r="M4511" s="17">
        <v>3</v>
      </c>
      <c r="N4511" s="38"/>
      <c r="O4511" s="80">
        <f>MATCH(C4511,大汇总!$A$2:$A$6000,0)</f>
        <v>3295</v>
      </c>
      <c r="P4511">
        <f t="shared" ca="1" si="212"/>
        <v>0.47322401928626201</v>
      </c>
    </row>
    <row r="4512" spans="1:16" ht="70.150000000000006" hidden="1" customHeight="1">
      <c r="A4512" s="80" t="s">
        <v>16116</v>
      </c>
      <c r="B4512" s="1">
        <v>1037</v>
      </c>
      <c r="C4512" s="2" t="s">
        <v>9144</v>
      </c>
      <c r="D4512" s="1" t="s">
        <v>3220</v>
      </c>
      <c r="E4512" s="1" t="str">
        <f t="shared" si="210"/>
        <v/>
      </c>
      <c r="G4512" s="1"/>
      <c r="H4512" s="9"/>
      <c r="I4512" s="17" t="str">
        <f t="shared" si="211"/>
        <v/>
      </c>
      <c r="J4512" s="2" t="s">
        <v>3220</v>
      </c>
      <c r="K4512" s="2" t="s">
        <v>3141</v>
      </c>
      <c r="L4512" s="2" t="s">
        <v>9145</v>
      </c>
      <c r="M4512" s="17">
        <v>1</v>
      </c>
      <c r="N4512" s="38"/>
      <c r="O4512" s="80">
        <f>MATCH(C4512,大汇总!$A$2:$A$6000,0)</f>
        <v>3201</v>
      </c>
      <c r="P4512">
        <f t="shared" ca="1" si="212"/>
        <v>0.58186058802714558</v>
      </c>
    </row>
    <row r="4513" spans="1:16" ht="70.150000000000006" hidden="1" customHeight="1">
      <c r="A4513" s="80" t="s">
        <v>16116</v>
      </c>
      <c r="B4513" s="1">
        <v>1038</v>
      </c>
      <c r="C4513" s="2" t="s">
        <v>10729</v>
      </c>
      <c r="D4513" s="1" t="s">
        <v>9146</v>
      </c>
      <c r="E4513" s="1" t="str">
        <f t="shared" si="210"/>
        <v/>
      </c>
      <c r="F4513" s="80" t="s">
        <v>17933</v>
      </c>
      <c r="G4513" s="1"/>
      <c r="H4513" s="9"/>
      <c r="I4513" s="17" t="str">
        <f t="shared" si="211"/>
        <v/>
      </c>
      <c r="J4513" s="2" t="s">
        <v>9148</v>
      </c>
      <c r="K4513" s="2" t="s">
        <v>9147</v>
      </c>
      <c r="L4513" s="2" t="s">
        <v>9146</v>
      </c>
      <c r="M4513" s="17">
        <v>3</v>
      </c>
      <c r="N4513" s="38"/>
      <c r="O4513" s="80">
        <f>MATCH(C4513,大汇总!$A$2:$A$6000,0)</f>
        <v>3799</v>
      </c>
      <c r="P4513">
        <f t="shared" ca="1" si="212"/>
        <v>0.51788934476455306</v>
      </c>
    </row>
    <row r="4514" spans="1:16" ht="70.150000000000006" hidden="1" customHeight="1">
      <c r="A4514" s="80" t="s">
        <v>16116</v>
      </c>
      <c r="B4514" s="1">
        <v>1039</v>
      </c>
      <c r="C4514" s="2" t="s">
        <v>9149</v>
      </c>
      <c r="D4514" s="1" t="s">
        <v>9150</v>
      </c>
      <c r="E4514" s="1" t="str">
        <f t="shared" si="210"/>
        <v/>
      </c>
      <c r="G4514" s="1"/>
      <c r="H4514" s="9"/>
      <c r="I4514" s="17" t="str">
        <f t="shared" si="211"/>
        <v/>
      </c>
      <c r="J4514" s="2" t="s">
        <v>9150</v>
      </c>
      <c r="K4514" s="2" t="s">
        <v>9151</v>
      </c>
      <c r="L4514" s="2" t="s">
        <v>9152</v>
      </c>
      <c r="M4514" s="17">
        <v>1</v>
      </c>
      <c r="N4514" s="38"/>
      <c r="O4514" s="80">
        <f>MATCH(C4514,大汇总!$A$2:$A$6000,0)</f>
        <v>3368</v>
      </c>
      <c r="P4514">
        <f t="shared" ca="1" si="212"/>
        <v>0.92799634516340057</v>
      </c>
    </row>
    <row r="4515" spans="1:16" ht="70.150000000000006" hidden="1" customHeight="1">
      <c r="A4515" s="80" t="s">
        <v>16116</v>
      </c>
      <c r="B4515" s="1">
        <v>1040</v>
      </c>
      <c r="C4515" s="2" t="s">
        <v>9153</v>
      </c>
      <c r="D4515" s="1" t="s">
        <v>9154</v>
      </c>
      <c r="E4515" s="1" t="str">
        <f t="shared" si="210"/>
        <v/>
      </c>
      <c r="G4515" s="1"/>
      <c r="H4515" s="9"/>
      <c r="I4515" s="17" t="str">
        <f t="shared" si="211"/>
        <v/>
      </c>
      <c r="J4515" s="2" t="s">
        <v>9154</v>
      </c>
      <c r="K4515" s="2" t="s">
        <v>9155</v>
      </c>
      <c r="L4515" s="2" t="s">
        <v>9156</v>
      </c>
      <c r="M4515" s="17">
        <v>1</v>
      </c>
      <c r="N4515" s="38"/>
      <c r="O4515" s="80">
        <f>MATCH(C4515,大汇总!$A$2:$A$6000,0)</f>
        <v>3286</v>
      </c>
      <c r="P4515">
        <f t="shared" ca="1" si="212"/>
        <v>0.95328406267584809</v>
      </c>
    </row>
    <row r="4516" spans="1:16" ht="70.150000000000006" hidden="1" customHeight="1">
      <c r="A4516" s="80" t="s">
        <v>16116</v>
      </c>
      <c r="B4516" s="1">
        <v>1041</v>
      </c>
      <c r="C4516" s="2" t="s">
        <v>11046</v>
      </c>
      <c r="D4516" s="1" t="s">
        <v>9157</v>
      </c>
      <c r="E4516" s="1" t="str">
        <f t="shared" si="210"/>
        <v/>
      </c>
      <c r="G4516" s="1"/>
      <c r="H4516" s="9"/>
      <c r="I4516" s="17" t="str">
        <f t="shared" si="211"/>
        <v/>
      </c>
      <c r="J4516" s="2" t="s">
        <v>9157</v>
      </c>
      <c r="K4516" s="2" t="s">
        <v>9158</v>
      </c>
      <c r="L4516" s="2" t="s">
        <v>9159</v>
      </c>
      <c r="M4516" s="17">
        <v>1</v>
      </c>
      <c r="N4516" s="38"/>
      <c r="O4516" s="80">
        <f>MATCH(C4516,大汇总!$A$2:$A$6000,0)</f>
        <v>911</v>
      </c>
      <c r="P4516">
        <f t="shared" ca="1" si="212"/>
        <v>0.70447119005701297</v>
      </c>
    </row>
    <row r="4517" spans="1:16" ht="70.150000000000006" hidden="1" customHeight="1">
      <c r="A4517" s="80" t="s">
        <v>16116</v>
      </c>
      <c r="B4517" s="1">
        <v>1042</v>
      </c>
      <c r="C4517" s="2" t="s">
        <v>10730</v>
      </c>
      <c r="D4517" s="1" t="s">
        <v>1443</v>
      </c>
      <c r="E4517" s="1" t="str">
        <f t="shared" si="210"/>
        <v/>
      </c>
      <c r="G4517" s="1"/>
      <c r="H4517" s="9"/>
      <c r="I4517" s="17" t="str">
        <f t="shared" si="211"/>
        <v/>
      </c>
      <c r="J4517" s="2" t="s">
        <v>1443</v>
      </c>
      <c r="K4517" s="2" t="s">
        <v>1444</v>
      </c>
      <c r="L4517" s="2" t="s">
        <v>1445</v>
      </c>
      <c r="M4517" s="17">
        <v>1</v>
      </c>
      <c r="N4517" s="38"/>
      <c r="O4517" s="80" t="e">
        <f>MATCH(C4517,大汇总!$A$2:$A$6000,0)</f>
        <v>#N/A</v>
      </c>
      <c r="P4517">
        <f t="shared" ca="1" si="212"/>
        <v>0.57997318715405299</v>
      </c>
    </row>
    <row r="4518" spans="1:16" ht="70.150000000000006" hidden="1" customHeight="1">
      <c r="A4518" s="80" t="s">
        <v>16116</v>
      </c>
      <c r="B4518" s="1">
        <v>1044</v>
      </c>
      <c r="C4518" s="2" t="s">
        <v>10731</v>
      </c>
      <c r="D4518" s="1" t="s">
        <v>9160</v>
      </c>
      <c r="E4518" s="1" t="str">
        <f t="shared" si="210"/>
        <v/>
      </c>
      <c r="G4518" s="1"/>
      <c r="H4518" s="9"/>
      <c r="I4518" s="17" t="str">
        <f t="shared" si="211"/>
        <v/>
      </c>
      <c r="J4518" s="2" t="s">
        <v>9162</v>
      </c>
      <c r="K4518" s="2" t="s">
        <v>9161</v>
      </c>
      <c r="L4518" s="2" t="s">
        <v>9160</v>
      </c>
      <c r="M4518" s="17">
        <v>3</v>
      </c>
      <c r="N4518" s="38"/>
      <c r="O4518" s="80">
        <f>MATCH(C4518,大汇总!$A$2:$A$6000,0)</f>
        <v>3208</v>
      </c>
      <c r="P4518">
        <f t="shared" ca="1" si="212"/>
        <v>0.6532838459243383</v>
      </c>
    </row>
    <row r="4519" spans="1:16" ht="70.150000000000006" hidden="1" customHeight="1">
      <c r="A4519" s="80" t="s">
        <v>16116</v>
      </c>
      <c r="B4519" s="1">
        <v>1045</v>
      </c>
      <c r="C4519" s="2" t="s">
        <v>9163</v>
      </c>
      <c r="D4519" s="1" t="s">
        <v>9164</v>
      </c>
      <c r="E4519" s="1" t="str">
        <f t="shared" si="210"/>
        <v/>
      </c>
      <c r="G4519" s="1"/>
      <c r="H4519" s="9"/>
      <c r="I4519" s="17" t="str">
        <f t="shared" si="211"/>
        <v/>
      </c>
      <c r="J4519" s="2" t="s">
        <v>9166</v>
      </c>
      <c r="K4519" s="2" t="s">
        <v>9165</v>
      </c>
      <c r="L4519" s="2" t="s">
        <v>9164</v>
      </c>
      <c r="M4519" s="17">
        <v>3</v>
      </c>
      <c r="N4519" s="38"/>
      <c r="O4519" s="80">
        <f>MATCH(C4519,大汇总!$A$2:$A$6000,0)</f>
        <v>4629</v>
      </c>
      <c r="P4519">
        <f t="shared" ca="1" si="212"/>
        <v>0.41068291884783037</v>
      </c>
    </row>
    <row r="4520" spans="1:16" ht="70.150000000000006" hidden="1" customHeight="1" thickBot="1">
      <c r="A4520" s="80" t="s">
        <v>16116</v>
      </c>
      <c r="B4520" s="1">
        <v>1046</v>
      </c>
      <c r="C4520" s="2" t="s">
        <v>10579</v>
      </c>
      <c r="D4520" s="1" t="s">
        <v>9167</v>
      </c>
      <c r="E4520" s="1" t="str">
        <f t="shared" si="210"/>
        <v/>
      </c>
      <c r="G4520" s="1"/>
      <c r="H4520" s="9"/>
      <c r="I4520" s="17" t="str">
        <f t="shared" si="211"/>
        <v/>
      </c>
      <c r="J4520" s="2" t="s">
        <v>9167</v>
      </c>
      <c r="K4520" s="2" t="s">
        <v>9168</v>
      </c>
      <c r="L4520" s="2" t="s">
        <v>9169</v>
      </c>
      <c r="M4520" s="17">
        <v>1</v>
      </c>
      <c r="N4520" s="38"/>
      <c r="O4520" s="80">
        <f>MATCH(C4520,大汇总!$A$2:$A$6000,0)</f>
        <v>3298</v>
      </c>
      <c r="P4520">
        <f t="shared" ca="1" si="212"/>
        <v>0.27564980673594541</v>
      </c>
    </row>
    <row r="4521" spans="1:16" ht="70.150000000000006" hidden="1" customHeight="1">
      <c r="A4521" s="80" t="s">
        <v>16116</v>
      </c>
      <c r="B4521" s="165">
        <v>1047</v>
      </c>
      <c r="C4521" s="59" t="s">
        <v>10580</v>
      </c>
      <c r="D4521" s="65" t="s">
        <v>9172</v>
      </c>
      <c r="E4521" s="65" t="str">
        <f t="shared" si="210"/>
        <v/>
      </c>
      <c r="G4521" s="65"/>
      <c r="H4521" s="57"/>
      <c r="I4521" s="58" t="str">
        <f t="shared" si="211"/>
        <v/>
      </c>
      <c r="J4521" s="59" t="s">
        <v>9171</v>
      </c>
      <c r="K4521" s="59" t="s">
        <v>9172</v>
      </c>
      <c r="L4521" s="60" t="s">
        <v>9170</v>
      </c>
      <c r="M4521" s="17">
        <v>2</v>
      </c>
      <c r="N4521" s="38"/>
      <c r="O4521" s="80">
        <f>MATCH(C4521,大汇总!$A$2:$A$6000,0)</f>
        <v>1895</v>
      </c>
      <c r="P4521">
        <f t="shared" ca="1" si="212"/>
        <v>0.94548602668267179</v>
      </c>
    </row>
    <row r="4522" spans="1:16" ht="70.150000000000006" hidden="1" customHeight="1" thickBot="1">
      <c r="A4522" s="80" t="s">
        <v>16116</v>
      </c>
      <c r="B4522" s="164">
        <v>1048</v>
      </c>
      <c r="C4522" s="63" t="s">
        <v>10581</v>
      </c>
      <c r="D4522" s="67" t="s">
        <v>9173</v>
      </c>
      <c r="E4522" s="67" t="str">
        <f t="shared" si="210"/>
        <v/>
      </c>
      <c r="G4522" s="67"/>
      <c r="H4522" s="61"/>
      <c r="I4522" s="62" t="str">
        <f t="shared" si="211"/>
        <v/>
      </c>
      <c r="J4522" s="63" t="s">
        <v>9173</v>
      </c>
      <c r="K4522" s="63" t="s">
        <v>9175</v>
      </c>
      <c r="L4522" s="64" t="s">
        <v>9174</v>
      </c>
      <c r="M4522" s="17">
        <v>1</v>
      </c>
      <c r="N4522" s="38"/>
      <c r="O4522" s="80">
        <f>MATCH(C4522,大汇总!$A$2:$A$6000,0)</f>
        <v>2872</v>
      </c>
      <c r="P4522">
        <f t="shared" ca="1" si="212"/>
        <v>0.49306777213902186</v>
      </c>
    </row>
    <row r="4523" spans="1:16" ht="70.150000000000006" hidden="1" customHeight="1">
      <c r="A4523" s="80" t="s">
        <v>16116</v>
      </c>
      <c r="B4523" s="1">
        <v>1049</v>
      </c>
      <c r="C4523" s="2" t="s">
        <v>9176</v>
      </c>
      <c r="D4523" s="1" t="s">
        <v>9177</v>
      </c>
      <c r="E4523" s="1" t="str">
        <f t="shared" si="210"/>
        <v/>
      </c>
      <c r="G4523" s="1"/>
      <c r="H4523" s="9"/>
      <c r="I4523" s="17" t="str">
        <f t="shared" si="211"/>
        <v/>
      </c>
      <c r="J4523" s="2" t="s">
        <v>9179</v>
      </c>
      <c r="K4523" s="2" t="s">
        <v>9178</v>
      </c>
      <c r="L4523" s="2" t="s">
        <v>9177</v>
      </c>
      <c r="M4523" s="17">
        <v>3</v>
      </c>
      <c r="N4523" s="38"/>
      <c r="O4523" s="80">
        <f>MATCH(C4523,大汇总!$A$2:$A$6000,0)</f>
        <v>3932</v>
      </c>
      <c r="P4523">
        <f t="shared" ca="1" si="212"/>
        <v>0.22864921332162569</v>
      </c>
    </row>
    <row r="4524" spans="1:16" ht="70.150000000000006" hidden="1" customHeight="1">
      <c r="A4524" s="80" t="s">
        <v>16116</v>
      </c>
      <c r="B4524" s="1">
        <v>1050</v>
      </c>
      <c r="C4524" s="2" t="s">
        <v>9180</v>
      </c>
      <c r="D4524" s="1" t="s">
        <v>9181</v>
      </c>
      <c r="E4524" s="1" t="str">
        <f t="shared" si="210"/>
        <v/>
      </c>
      <c r="G4524" s="1"/>
      <c r="H4524" s="9"/>
      <c r="I4524" s="17" t="str">
        <f t="shared" si="211"/>
        <v/>
      </c>
      <c r="J4524" s="2" t="s">
        <v>9183</v>
      </c>
      <c r="K4524" s="2" t="s">
        <v>9181</v>
      </c>
      <c r="L4524" s="2" t="s">
        <v>9182</v>
      </c>
      <c r="M4524" s="17">
        <v>2</v>
      </c>
      <c r="N4524" s="38"/>
      <c r="O4524" s="80">
        <f>MATCH(C4524,大汇总!$A$2:$A$6000,0)</f>
        <v>4929</v>
      </c>
      <c r="P4524">
        <f t="shared" ca="1" si="212"/>
        <v>0.58896972148578897</v>
      </c>
    </row>
    <row r="4525" spans="1:16" ht="70.150000000000006" hidden="1" customHeight="1">
      <c r="A4525" s="80" t="s">
        <v>16116</v>
      </c>
      <c r="B4525" s="1">
        <v>1051</v>
      </c>
      <c r="C4525" s="2" t="s">
        <v>9184</v>
      </c>
      <c r="D4525" s="1" t="s">
        <v>9185</v>
      </c>
      <c r="E4525" s="1" t="str">
        <f t="shared" si="210"/>
        <v/>
      </c>
      <c r="G4525" s="1"/>
      <c r="H4525" s="9"/>
      <c r="I4525" s="17" t="str">
        <f t="shared" si="211"/>
        <v/>
      </c>
      <c r="J4525" s="2" t="s">
        <v>9186</v>
      </c>
      <c r="K4525" s="2" t="s">
        <v>9185</v>
      </c>
      <c r="L4525" s="2" t="s">
        <v>9187</v>
      </c>
      <c r="M4525" s="17">
        <v>2</v>
      </c>
      <c r="N4525" s="38"/>
      <c r="O4525" s="80" t="e">
        <f>MATCH(C4525,大汇总!$A$2:$A$6000,0)</f>
        <v>#N/A</v>
      </c>
      <c r="P4525">
        <f t="shared" ca="1" si="212"/>
        <v>3.9906902421046331E-3</v>
      </c>
    </row>
    <row r="4526" spans="1:16" ht="70.150000000000006" hidden="1" customHeight="1">
      <c r="A4526" s="80" t="s">
        <v>16116</v>
      </c>
      <c r="B4526" s="1">
        <v>1052</v>
      </c>
      <c r="C4526" s="2" t="s">
        <v>10732</v>
      </c>
      <c r="D4526" s="1" t="s">
        <v>9189</v>
      </c>
      <c r="E4526" s="1" t="str">
        <f t="shared" si="210"/>
        <v/>
      </c>
      <c r="G4526" s="1"/>
      <c r="H4526" s="9"/>
      <c r="I4526" s="17" t="str">
        <f t="shared" si="211"/>
        <v/>
      </c>
      <c r="J4526" s="2" t="s">
        <v>9188</v>
      </c>
      <c r="K4526" s="2" t="s">
        <v>9189</v>
      </c>
      <c r="L4526" s="2" t="s">
        <v>9190</v>
      </c>
      <c r="M4526" s="17">
        <v>2</v>
      </c>
      <c r="N4526" s="38"/>
      <c r="O4526" s="80">
        <f>MATCH(C4526,大汇总!$A$2:$A$6000,0)</f>
        <v>3287</v>
      </c>
      <c r="P4526">
        <f t="shared" ca="1" si="212"/>
        <v>0.15114536424173386</v>
      </c>
    </row>
    <row r="4527" spans="1:16" ht="70.150000000000006" hidden="1" customHeight="1">
      <c r="A4527" s="80" t="s">
        <v>16116</v>
      </c>
      <c r="B4527" s="1">
        <v>1053</v>
      </c>
      <c r="C4527" s="2" t="s">
        <v>9191</v>
      </c>
      <c r="D4527" s="1" t="s">
        <v>9157</v>
      </c>
      <c r="E4527" s="1" t="str">
        <f t="shared" si="210"/>
        <v/>
      </c>
      <c r="G4527" s="1"/>
      <c r="H4527" s="9"/>
      <c r="I4527" s="17" t="str">
        <f t="shared" si="211"/>
        <v/>
      </c>
      <c r="J4527" s="2" t="s">
        <v>9192</v>
      </c>
      <c r="K4527" s="2" t="s">
        <v>9158</v>
      </c>
      <c r="L4527" s="2" t="s">
        <v>9157</v>
      </c>
      <c r="M4527" s="17">
        <v>3</v>
      </c>
      <c r="N4527" s="38"/>
      <c r="O4527" s="80" t="e">
        <f>MATCH(C4527,大汇总!$A$2:$A$6000,0)</f>
        <v>#N/A</v>
      </c>
      <c r="P4527">
        <f t="shared" ca="1" si="212"/>
        <v>0.74734964585911912</v>
      </c>
    </row>
    <row r="4528" spans="1:16" ht="70.150000000000006" hidden="1" customHeight="1">
      <c r="A4528" s="80" t="s">
        <v>16120</v>
      </c>
      <c r="B4528" s="1">
        <v>1055</v>
      </c>
      <c r="C4528" s="2" t="s">
        <v>15231</v>
      </c>
      <c r="D4528" s="1" t="s">
        <v>9271</v>
      </c>
      <c r="E4528" s="9" t="str">
        <f t="shared" si="210"/>
        <v/>
      </c>
      <c r="G4528" s="9"/>
      <c r="H4528" s="9">
        <v>1</v>
      </c>
      <c r="I4528" s="17" t="str">
        <f t="shared" si="211"/>
        <v>√</v>
      </c>
      <c r="J4528" s="2" t="s">
        <v>9271</v>
      </c>
      <c r="K4528" s="2" t="s">
        <v>15062</v>
      </c>
      <c r="L4528" s="2" t="s">
        <v>9272</v>
      </c>
      <c r="M4528" s="17">
        <v>1</v>
      </c>
      <c r="N4528" s="25"/>
      <c r="O4528" s="80">
        <f>MATCH(C4528,大汇总!$A$2:$A$6000,0)</f>
        <v>129</v>
      </c>
      <c r="P4528">
        <f t="shared" ca="1" si="212"/>
        <v>0.49046422660386912</v>
      </c>
    </row>
    <row r="4529" spans="1:16" ht="70.150000000000006" hidden="1" customHeight="1">
      <c r="A4529" s="80" t="s">
        <v>16116</v>
      </c>
      <c r="B4529" s="1">
        <v>1056</v>
      </c>
      <c r="C4529" s="2" t="s">
        <v>9193</v>
      </c>
      <c r="D4529" s="1" t="s">
        <v>9194</v>
      </c>
      <c r="E4529" s="1" t="str">
        <f t="shared" si="210"/>
        <v/>
      </c>
      <c r="G4529" s="1"/>
      <c r="H4529" s="9"/>
      <c r="I4529" s="17" t="str">
        <f t="shared" si="211"/>
        <v/>
      </c>
      <c r="J4529" s="2" t="s">
        <v>9194</v>
      </c>
      <c r="K4529" s="2" t="s">
        <v>9195</v>
      </c>
      <c r="L4529" s="2" t="s">
        <v>9196</v>
      </c>
      <c r="M4529" s="17">
        <v>1</v>
      </c>
      <c r="N4529" s="38"/>
      <c r="O4529" s="80">
        <f>MATCH(C4529,大汇总!$A$2:$A$6000,0)</f>
        <v>92</v>
      </c>
      <c r="P4529">
        <f t="shared" ca="1" si="212"/>
        <v>0.26206840941624021</v>
      </c>
    </row>
    <row r="4530" spans="1:16" ht="70.150000000000006" hidden="1" customHeight="1">
      <c r="A4530" s="80" t="s">
        <v>16120</v>
      </c>
      <c r="B4530" s="1">
        <v>1056</v>
      </c>
      <c r="C4530" s="2" t="s">
        <v>15232</v>
      </c>
      <c r="D4530" s="1" t="s">
        <v>9295</v>
      </c>
      <c r="E4530" s="9" t="str">
        <f t="shared" si="210"/>
        <v/>
      </c>
      <c r="G4530" s="9"/>
      <c r="H4530" s="9">
        <v>1</v>
      </c>
      <c r="I4530" s="17" t="str">
        <f t="shared" si="211"/>
        <v>√</v>
      </c>
      <c r="J4530" s="2" t="s">
        <v>9295</v>
      </c>
      <c r="K4530" s="2" t="s">
        <v>9294</v>
      </c>
      <c r="L4530" s="2" t="s">
        <v>15063</v>
      </c>
      <c r="M4530" s="17">
        <v>1</v>
      </c>
      <c r="N4530" s="25"/>
      <c r="O4530" s="80">
        <f>MATCH(C4530,大汇总!$A$2:$A$6000,0)</f>
        <v>3223</v>
      </c>
      <c r="P4530">
        <f t="shared" ca="1" si="212"/>
        <v>0.70738471521943191</v>
      </c>
    </row>
    <row r="4531" spans="1:16" ht="70.150000000000006" hidden="1" customHeight="1">
      <c r="A4531" s="80" t="s">
        <v>16116</v>
      </c>
      <c r="B4531" s="1">
        <v>1057</v>
      </c>
      <c r="C4531" s="2" t="s">
        <v>9197</v>
      </c>
      <c r="D4531" s="1" t="s">
        <v>9198</v>
      </c>
      <c r="E4531" s="1" t="str">
        <f t="shared" si="210"/>
        <v/>
      </c>
      <c r="G4531" s="1"/>
      <c r="H4531" s="9"/>
      <c r="I4531" s="17" t="str">
        <f t="shared" si="211"/>
        <v/>
      </c>
      <c r="J4531" s="2" t="s">
        <v>9200</v>
      </c>
      <c r="K4531" s="2" t="s">
        <v>9199</v>
      </c>
      <c r="L4531" s="2" t="s">
        <v>9198</v>
      </c>
      <c r="M4531" s="17">
        <v>3</v>
      </c>
      <c r="N4531" s="38"/>
      <c r="O4531" s="80" t="e">
        <f>MATCH(C4531,大汇总!$A$2:$A$6000,0)</f>
        <v>#N/A</v>
      </c>
      <c r="P4531">
        <f t="shared" ca="1" si="212"/>
        <v>0.2749205611270501</v>
      </c>
    </row>
    <row r="4532" spans="1:16" ht="70.150000000000006" hidden="1" customHeight="1">
      <c r="A4532" s="80" t="s">
        <v>16120</v>
      </c>
      <c r="B4532" s="1">
        <v>1057</v>
      </c>
      <c r="C4532" s="2" t="s">
        <v>15064</v>
      </c>
      <c r="D4532" s="1" t="s">
        <v>15065</v>
      </c>
      <c r="E4532" s="9" t="str">
        <f t="shared" si="210"/>
        <v/>
      </c>
      <c r="G4532" s="9"/>
      <c r="H4532" s="9">
        <v>1</v>
      </c>
      <c r="I4532" s="17" t="str">
        <f t="shared" si="211"/>
        <v>√</v>
      </c>
      <c r="J4532" s="2" t="s">
        <v>15065</v>
      </c>
      <c r="K4532" s="2" t="s">
        <v>9309</v>
      </c>
      <c r="L4532" s="2" t="s">
        <v>9308</v>
      </c>
      <c r="M4532" s="17">
        <v>1</v>
      </c>
      <c r="N4532" s="25"/>
      <c r="O4532" s="80" t="e">
        <f>MATCH(C4532,大汇总!$A$2:$A$6000,0)</f>
        <v>#N/A</v>
      </c>
      <c r="P4532">
        <f t="shared" ca="1" si="212"/>
        <v>0.34222880939017319</v>
      </c>
    </row>
    <row r="4533" spans="1:16" ht="70.150000000000006" hidden="1" customHeight="1">
      <c r="A4533" s="80" t="s">
        <v>16116</v>
      </c>
      <c r="B4533" s="1">
        <v>1058</v>
      </c>
      <c r="C4533" s="2" t="s">
        <v>11047</v>
      </c>
      <c r="D4533" s="1" t="s">
        <v>9201</v>
      </c>
      <c r="E4533" s="1" t="str">
        <f t="shared" si="210"/>
        <v/>
      </c>
      <c r="G4533" s="1"/>
      <c r="H4533" s="9"/>
      <c r="I4533" s="17" t="str">
        <f t="shared" si="211"/>
        <v/>
      </c>
      <c r="J4533" s="2" t="s">
        <v>9202</v>
      </c>
      <c r="K4533" s="2" t="s">
        <v>9203</v>
      </c>
      <c r="L4533" s="2" t="s">
        <v>9201</v>
      </c>
      <c r="M4533" s="17">
        <v>3</v>
      </c>
      <c r="N4533" s="38"/>
      <c r="O4533" s="80">
        <f>MATCH(C4533,大汇总!$A$2:$A$6000,0)</f>
        <v>105</v>
      </c>
      <c r="P4533">
        <f t="shared" ca="1" si="212"/>
        <v>0.36686980974079464</v>
      </c>
    </row>
    <row r="4534" spans="1:16" ht="70.150000000000006" hidden="1" customHeight="1">
      <c r="A4534" s="80" t="s">
        <v>16116</v>
      </c>
      <c r="B4534" s="1">
        <v>1059</v>
      </c>
      <c r="C4534" s="2" t="s">
        <v>9204</v>
      </c>
      <c r="D4534" s="1" t="s">
        <v>9205</v>
      </c>
      <c r="E4534" s="1" t="str">
        <f t="shared" si="210"/>
        <v/>
      </c>
      <c r="G4534" s="1"/>
      <c r="H4534" s="9"/>
      <c r="I4534" s="17" t="str">
        <f t="shared" si="211"/>
        <v/>
      </c>
      <c r="J4534" s="2" t="s">
        <v>9205</v>
      </c>
      <c r="K4534" s="2" t="s">
        <v>9206</v>
      </c>
      <c r="L4534" s="2" t="s">
        <v>9207</v>
      </c>
      <c r="M4534" s="17">
        <v>1</v>
      </c>
      <c r="N4534" s="38"/>
      <c r="O4534" s="80">
        <f>MATCH(C4534,大汇总!$A$2:$A$6000,0)</f>
        <v>3892</v>
      </c>
      <c r="P4534">
        <f t="shared" ca="1" si="212"/>
        <v>0.64463113877012679</v>
      </c>
    </row>
    <row r="4535" spans="1:16" ht="70.150000000000006" hidden="1" customHeight="1">
      <c r="A4535" s="80" t="s">
        <v>16116</v>
      </c>
      <c r="B4535" s="1">
        <v>1060</v>
      </c>
      <c r="C4535" s="2" t="s">
        <v>9208</v>
      </c>
      <c r="D4535" s="1" t="s">
        <v>9209</v>
      </c>
      <c r="E4535" s="1" t="str">
        <f t="shared" si="210"/>
        <v/>
      </c>
      <c r="G4535" s="1"/>
      <c r="H4535" s="9"/>
      <c r="I4535" s="17" t="str">
        <f t="shared" si="211"/>
        <v/>
      </c>
      <c r="J4535" s="2" t="s">
        <v>9210</v>
      </c>
      <c r="K4535" s="2" t="s">
        <v>9209</v>
      </c>
      <c r="L4535" s="2" t="s">
        <v>9211</v>
      </c>
      <c r="M4535" s="17">
        <v>2</v>
      </c>
      <c r="N4535" s="38"/>
      <c r="O4535" s="80">
        <f>MATCH(C4535,大汇总!$A$2:$A$6000,0)</f>
        <v>3254</v>
      </c>
      <c r="P4535">
        <f t="shared" ca="1" si="212"/>
        <v>0.9495900505339927</v>
      </c>
    </row>
    <row r="4536" spans="1:16" ht="70.150000000000006" hidden="1" customHeight="1">
      <c r="A4536" s="80" t="s">
        <v>16116</v>
      </c>
      <c r="B4536" s="1">
        <v>1061</v>
      </c>
      <c r="C4536" s="2" t="s">
        <v>10733</v>
      </c>
      <c r="D4536" s="1" t="s">
        <v>9212</v>
      </c>
      <c r="E4536" s="1" t="str">
        <f t="shared" si="210"/>
        <v/>
      </c>
      <c r="G4536" s="1"/>
      <c r="H4536" s="9"/>
      <c r="I4536" s="17" t="str">
        <f t="shared" si="211"/>
        <v/>
      </c>
      <c r="J4536" s="2" t="s">
        <v>6483</v>
      </c>
      <c r="K4536" s="2" t="s">
        <v>9212</v>
      </c>
      <c r="L4536" s="2" t="s">
        <v>8962</v>
      </c>
      <c r="M4536" s="17">
        <v>2</v>
      </c>
      <c r="N4536" s="38"/>
      <c r="O4536" s="80" t="e">
        <f>MATCH(C4536,大汇总!$A$2:$A$6000,0)</f>
        <v>#N/A</v>
      </c>
      <c r="P4536">
        <f t="shared" ca="1" si="212"/>
        <v>9.7241008444975185E-2</v>
      </c>
    </row>
    <row r="4537" spans="1:16" ht="70.150000000000006" hidden="1" customHeight="1">
      <c r="A4537" s="80" t="s">
        <v>16120</v>
      </c>
      <c r="B4537" s="1">
        <v>1061</v>
      </c>
      <c r="C4537" s="2" t="s">
        <v>15066</v>
      </c>
      <c r="D4537" s="1" t="s">
        <v>9505</v>
      </c>
      <c r="E4537" s="9" t="str">
        <f t="shared" si="210"/>
        <v/>
      </c>
      <c r="G4537" s="9"/>
      <c r="H4537" s="9">
        <v>3</v>
      </c>
      <c r="I4537" s="17" t="str">
        <f t="shared" si="211"/>
        <v>√</v>
      </c>
      <c r="J4537" s="2" t="s">
        <v>9507</v>
      </c>
      <c r="K4537" s="2" t="s">
        <v>9506</v>
      </c>
      <c r="L4537" s="2" t="s">
        <v>9505</v>
      </c>
      <c r="M4537" s="17">
        <v>3</v>
      </c>
      <c r="N4537" s="25"/>
      <c r="O4537" s="80" t="e">
        <f>MATCH(C4537,大汇总!$A$2:$A$6000,0)</f>
        <v>#N/A</v>
      </c>
      <c r="P4537">
        <f t="shared" ca="1" si="212"/>
        <v>0.97304807712702701</v>
      </c>
    </row>
    <row r="4538" spans="1:16" ht="70.150000000000006" hidden="1" customHeight="1">
      <c r="A4538" s="80" t="s">
        <v>16116</v>
      </c>
      <c r="B4538" s="1">
        <v>1063</v>
      </c>
      <c r="C4538" s="2" t="s">
        <v>9213</v>
      </c>
      <c r="D4538" s="1" t="s">
        <v>9214</v>
      </c>
      <c r="E4538" s="1" t="str">
        <f t="shared" si="210"/>
        <v/>
      </c>
      <c r="G4538" s="1"/>
      <c r="H4538" s="9"/>
      <c r="I4538" s="17" t="str">
        <f t="shared" si="211"/>
        <v/>
      </c>
      <c r="J4538" s="2" t="s">
        <v>9214</v>
      </c>
      <c r="K4538" s="2" t="s">
        <v>9216</v>
      </c>
      <c r="L4538" s="2" t="s">
        <v>9215</v>
      </c>
      <c r="M4538" s="17">
        <v>1</v>
      </c>
      <c r="N4538" s="38"/>
      <c r="O4538" s="80" t="e">
        <f>MATCH(C4538,大汇总!$A$2:$A$6000,0)</f>
        <v>#N/A</v>
      </c>
      <c r="P4538">
        <f t="shared" ca="1" si="212"/>
        <v>0.20364843579364145</v>
      </c>
    </row>
    <row r="4539" spans="1:16" ht="70.150000000000006" hidden="1" customHeight="1">
      <c r="A4539" s="80" t="s">
        <v>16116</v>
      </c>
      <c r="B4539" s="1">
        <v>1064</v>
      </c>
      <c r="C4539" s="2" t="s">
        <v>10734</v>
      </c>
      <c r="D4539" s="1" t="s">
        <v>9217</v>
      </c>
      <c r="E4539" s="1" t="str">
        <f t="shared" si="210"/>
        <v/>
      </c>
      <c r="G4539" s="1"/>
      <c r="H4539" s="9"/>
      <c r="I4539" s="17" t="str">
        <f t="shared" si="211"/>
        <v/>
      </c>
      <c r="J4539" s="2" t="s">
        <v>9217</v>
      </c>
      <c r="K4539" s="2" t="s">
        <v>9218</v>
      </c>
      <c r="L4539" s="2" t="s">
        <v>9219</v>
      </c>
      <c r="M4539" s="17">
        <v>1</v>
      </c>
      <c r="N4539" s="38"/>
      <c r="O4539" s="80" t="e">
        <f>MATCH(C4539,大汇总!$A$2:$A$6000,0)</f>
        <v>#N/A</v>
      </c>
      <c r="P4539">
        <f t="shared" ca="1" si="212"/>
        <v>0.30361157234283376</v>
      </c>
    </row>
    <row r="4540" spans="1:16" ht="70.150000000000006" hidden="1" customHeight="1">
      <c r="A4540" s="80" t="s">
        <v>16116</v>
      </c>
      <c r="B4540" s="1">
        <v>1065</v>
      </c>
      <c r="C4540" s="2" t="s">
        <v>11048</v>
      </c>
      <c r="D4540" s="1" t="s">
        <v>9220</v>
      </c>
      <c r="E4540" s="1" t="str">
        <f t="shared" si="210"/>
        <v/>
      </c>
      <c r="G4540" s="1"/>
      <c r="H4540" s="9">
        <v>2</v>
      </c>
      <c r="I4540" s="17" t="str">
        <f t="shared" si="211"/>
        <v>√</v>
      </c>
      <c r="J4540" s="2" t="s">
        <v>9221</v>
      </c>
      <c r="K4540" s="2" t="s">
        <v>9220</v>
      </c>
      <c r="L4540" s="2" t="s">
        <v>4485</v>
      </c>
      <c r="M4540" s="17">
        <v>2</v>
      </c>
      <c r="N4540" s="38"/>
      <c r="O4540" s="80">
        <f>MATCH(C4540,大汇总!$A$2:$A$6000,0)</f>
        <v>1995</v>
      </c>
      <c r="P4540">
        <f t="shared" ca="1" si="212"/>
        <v>0.15736221597540101</v>
      </c>
    </row>
    <row r="4541" spans="1:16" ht="70.150000000000006" hidden="1" customHeight="1">
      <c r="A4541" s="80" t="s">
        <v>16120</v>
      </c>
      <c r="B4541" s="1">
        <v>1066</v>
      </c>
      <c r="C4541" s="2" t="s">
        <v>15233</v>
      </c>
      <c r="D4541" s="1"/>
      <c r="E4541" s="9" t="str">
        <f t="shared" si="210"/>
        <v/>
      </c>
      <c r="G4541" s="9"/>
      <c r="H4541" s="9"/>
      <c r="I4541" s="17" t="str">
        <f t="shared" si="211"/>
        <v/>
      </c>
      <c r="J4541" s="2"/>
      <c r="K4541" s="2"/>
      <c r="L4541" s="2"/>
      <c r="M4541" s="17">
        <v>2</v>
      </c>
      <c r="N4541" s="25"/>
      <c r="O4541" s="80" t="e">
        <f>MATCH(C4541,大汇总!$A$2:$A$6000,0)</f>
        <v>#N/A</v>
      </c>
      <c r="P4541">
        <f t="shared" ca="1" si="212"/>
        <v>0.49311553522553198</v>
      </c>
    </row>
    <row r="4542" spans="1:16" ht="70.150000000000006" hidden="1" customHeight="1">
      <c r="A4542" s="80" t="s">
        <v>16116</v>
      </c>
      <c r="B4542" s="1">
        <v>1067</v>
      </c>
      <c r="C4542" s="2" t="s">
        <v>10735</v>
      </c>
      <c r="D4542" s="1" t="s">
        <v>9225</v>
      </c>
      <c r="E4542" s="1" t="str">
        <f t="shared" si="210"/>
        <v/>
      </c>
      <c r="G4542" s="1"/>
      <c r="H4542" s="9"/>
      <c r="I4542" s="17" t="str">
        <f t="shared" si="211"/>
        <v/>
      </c>
      <c r="J4542" s="2" t="s">
        <v>9227</v>
      </c>
      <c r="K4542" s="2" t="s">
        <v>9226</v>
      </c>
      <c r="L4542" s="2" t="s">
        <v>9225</v>
      </c>
      <c r="M4542" s="17">
        <v>3</v>
      </c>
      <c r="N4542" s="38"/>
      <c r="O4542" s="80" t="e">
        <f>MATCH(C4542,大汇总!$A$2:$A$6000,0)</f>
        <v>#N/A</v>
      </c>
      <c r="P4542">
        <f t="shared" ca="1" si="212"/>
        <v>0.2993750834128418</v>
      </c>
    </row>
    <row r="4543" spans="1:16" ht="70.150000000000006" hidden="1" customHeight="1">
      <c r="A4543" s="80" t="s">
        <v>16120</v>
      </c>
      <c r="B4543" s="1">
        <v>1067</v>
      </c>
      <c r="C4543" s="2" t="s">
        <v>15234</v>
      </c>
      <c r="D4543" s="1"/>
      <c r="E4543" s="9" t="str">
        <f t="shared" si="210"/>
        <v/>
      </c>
      <c r="G4543" s="9"/>
      <c r="H4543" s="9"/>
      <c r="I4543" s="17" t="str">
        <f t="shared" si="211"/>
        <v/>
      </c>
      <c r="J4543" s="2"/>
      <c r="K4543" s="2"/>
      <c r="L4543" s="2"/>
      <c r="M4543" s="17">
        <v>3</v>
      </c>
      <c r="N4543" s="25"/>
      <c r="O4543" s="80" t="e">
        <f>MATCH(C4543,大汇总!$A$2:$A$6000,0)</f>
        <v>#N/A</v>
      </c>
      <c r="P4543">
        <f t="shared" ca="1" si="212"/>
        <v>0.2278075424300795</v>
      </c>
    </row>
    <row r="4544" spans="1:16" ht="70.150000000000006" hidden="1" customHeight="1">
      <c r="A4544" s="80" t="s">
        <v>16116</v>
      </c>
      <c r="B4544" s="1">
        <v>1068</v>
      </c>
      <c r="C4544" s="2" t="s">
        <v>9228</v>
      </c>
      <c r="D4544" s="1" t="s">
        <v>9229</v>
      </c>
      <c r="E4544" s="1" t="str">
        <f t="shared" si="210"/>
        <v/>
      </c>
      <c r="G4544" s="1"/>
      <c r="H4544" s="9"/>
      <c r="I4544" s="17" t="str">
        <f t="shared" si="211"/>
        <v/>
      </c>
      <c r="J4544" s="2" t="s">
        <v>9231</v>
      </c>
      <c r="K4544" s="2" t="s">
        <v>9230</v>
      </c>
      <c r="L4544" s="2" t="s">
        <v>9229</v>
      </c>
      <c r="M4544" s="17">
        <v>3</v>
      </c>
      <c r="N4544" s="38"/>
      <c r="O4544" s="80" t="e">
        <f>MATCH(C4544,大汇总!$A$2:$A$6000,0)</f>
        <v>#N/A</v>
      </c>
      <c r="P4544">
        <f t="shared" ca="1" si="212"/>
        <v>0.73360894746221106</v>
      </c>
    </row>
    <row r="4545" spans="1:16" ht="70.150000000000006" customHeight="1">
      <c r="A4545" s="80" t="s">
        <v>16120</v>
      </c>
      <c r="B4545" s="1">
        <v>1068</v>
      </c>
      <c r="C4545" s="2" t="s">
        <v>15235</v>
      </c>
      <c r="D4545" s="1"/>
      <c r="E4545" s="9" t="str">
        <f t="shared" si="210"/>
        <v/>
      </c>
      <c r="G4545" s="9"/>
      <c r="H4545" s="9"/>
      <c r="I4545" s="17" t="str">
        <f t="shared" si="211"/>
        <v/>
      </c>
      <c r="J4545" s="2"/>
      <c r="K4545" s="2"/>
      <c r="L4545" s="2"/>
      <c r="M4545" s="17">
        <v>2</v>
      </c>
      <c r="N4545" s="25"/>
      <c r="O4545" s="80" t="e">
        <f>MATCH(C4545,大汇总!$A$2:$A$6000,0)</f>
        <v>#N/A</v>
      </c>
      <c r="P4545">
        <f t="shared" ca="1" si="212"/>
        <v>0.15957308002949067</v>
      </c>
    </row>
    <row r="4546" spans="1:16" ht="70.150000000000006" hidden="1" customHeight="1">
      <c r="A4546" s="80" t="s">
        <v>16116</v>
      </c>
      <c r="B4546" s="1">
        <v>1069</v>
      </c>
      <c r="C4546" s="2" t="s">
        <v>9232</v>
      </c>
      <c r="D4546" s="1" t="s">
        <v>9233</v>
      </c>
      <c r="E4546" s="1" t="str">
        <f t="shared" ref="E4546:E4609" si="213">IF(I4546="×",IF(M4546=1,J4546,IF(M4546=2,K4546,IF(M4546=3,L4546,""))),"")</f>
        <v/>
      </c>
      <c r="G4546" s="1"/>
      <c r="H4546" s="9"/>
      <c r="I4546" s="17" t="str">
        <f t="shared" ref="I4546:I4609" si="214">IF(H4546="","",IF(H4546=M4546,"√","×"))</f>
        <v/>
      </c>
      <c r="J4546" s="2" t="s">
        <v>9235</v>
      </c>
      <c r="K4546" s="2" t="s">
        <v>9234</v>
      </c>
      <c r="L4546" s="2" t="s">
        <v>9233</v>
      </c>
      <c r="M4546" s="17">
        <v>3</v>
      </c>
      <c r="N4546" s="38"/>
      <c r="O4546" s="80">
        <f>MATCH(C4546,大汇总!$A$2:$A$6000,0)</f>
        <v>4600</v>
      </c>
      <c r="P4546">
        <f t="shared" ref="P4546:P4609" ca="1" si="215">RAND()</f>
        <v>0.55559043129224051</v>
      </c>
    </row>
    <row r="4547" spans="1:16" ht="70.150000000000006" hidden="1" customHeight="1">
      <c r="A4547" s="80" t="s">
        <v>16120</v>
      </c>
      <c r="B4547" s="1">
        <v>1069</v>
      </c>
      <c r="C4547" s="2" t="s">
        <v>15236</v>
      </c>
      <c r="D4547" s="1" t="s">
        <v>15067</v>
      </c>
      <c r="E4547" s="9" t="str">
        <f t="shared" si="213"/>
        <v/>
      </c>
      <c r="G4547" s="9"/>
      <c r="H4547" s="9"/>
      <c r="I4547" s="17" t="str">
        <f t="shared" si="214"/>
        <v/>
      </c>
      <c r="J4547" s="2" t="s">
        <v>15068</v>
      </c>
      <c r="K4547" s="2" t="s">
        <v>15067</v>
      </c>
      <c r="L4547" s="2" t="s">
        <v>15069</v>
      </c>
      <c r="M4547" s="17">
        <v>2</v>
      </c>
      <c r="N4547" s="25"/>
      <c r="O4547" s="80" t="e">
        <f>MATCH(C4547,大汇总!$A$2:$A$6000,0)</f>
        <v>#N/A</v>
      </c>
      <c r="P4547">
        <f t="shared" ca="1" si="215"/>
        <v>0.44207406151683648</v>
      </c>
    </row>
    <row r="4548" spans="1:16" ht="70.150000000000006" hidden="1" customHeight="1">
      <c r="A4548" s="80" t="s">
        <v>16116</v>
      </c>
      <c r="B4548" s="1">
        <v>1070</v>
      </c>
      <c r="C4548" s="2" t="s">
        <v>9236</v>
      </c>
      <c r="D4548" s="1" t="s">
        <v>1455</v>
      </c>
      <c r="E4548" s="1" t="str">
        <f t="shared" si="213"/>
        <v/>
      </c>
      <c r="F4548" s="80" t="s">
        <v>17979</v>
      </c>
      <c r="G4548" s="1"/>
      <c r="H4548" s="9"/>
      <c r="I4548" s="17" t="str">
        <f t="shared" si="214"/>
        <v/>
      </c>
      <c r="J4548" s="2" t="s">
        <v>1455</v>
      </c>
      <c r="K4548" s="2" t="s">
        <v>9237</v>
      </c>
      <c r="L4548" s="2" t="s">
        <v>9238</v>
      </c>
      <c r="M4548" s="17">
        <v>1</v>
      </c>
      <c r="N4548" s="38"/>
      <c r="O4548" s="80" t="e">
        <f>MATCH(C4548,大汇总!$A$2:$A$6000,0)</f>
        <v>#N/A</v>
      </c>
      <c r="P4548">
        <f t="shared" ca="1" si="215"/>
        <v>0.16046454168609625</v>
      </c>
    </row>
    <row r="4549" spans="1:16" ht="70.150000000000006" hidden="1" customHeight="1">
      <c r="A4549" s="80" t="s">
        <v>16116</v>
      </c>
      <c r="B4549" s="1">
        <v>1071</v>
      </c>
      <c r="C4549" s="2" t="s">
        <v>9239</v>
      </c>
      <c r="D4549" s="1" t="s">
        <v>9242</v>
      </c>
      <c r="E4549" s="1" t="str">
        <f t="shared" si="213"/>
        <v/>
      </c>
      <c r="F4549" s="138" t="s">
        <v>17973</v>
      </c>
      <c r="G4549" s="1" t="s">
        <v>17862</v>
      </c>
      <c r="H4549" s="9">
        <v>2</v>
      </c>
      <c r="I4549" s="17" t="str">
        <f t="shared" si="214"/>
        <v>√</v>
      </c>
      <c r="J4549" s="2" t="s">
        <v>9241</v>
      </c>
      <c r="K4549" s="2" t="s">
        <v>9242</v>
      </c>
      <c r="L4549" s="2" t="s">
        <v>9240</v>
      </c>
      <c r="M4549" s="17">
        <v>2</v>
      </c>
      <c r="N4549" s="38"/>
      <c r="O4549" s="80" t="e">
        <f>MATCH(C4549,大汇总!$A$2:$A$6000,0)</f>
        <v>#N/A</v>
      </c>
      <c r="P4549">
        <f t="shared" ca="1" si="215"/>
        <v>0.59506000803345405</v>
      </c>
    </row>
    <row r="4550" spans="1:16" ht="70.150000000000006" hidden="1" customHeight="1">
      <c r="A4550" s="80" t="s">
        <v>16116</v>
      </c>
      <c r="B4550" s="1">
        <v>1072</v>
      </c>
      <c r="C4550" s="2" t="s">
        <v>9243</v>
      </c>
      <c r="D4550" s="1" t="s">
        <v>9244</v>
      </c>
      <c r="E4550" s="1" t="str">
        <f t="shared" si="213"/>
        <v/>
      </c>
      <c r="G4550" s="1"/>
      <c r="H4550" s="9"/>
      <c r="I4550" s="17" t="str">
        <f t="shared" si="214"/>
        <v/>
      </c>
      <c r="J4550" s="2" t="s">
        <v>9244</v>
      </c>
      <c r="K4550" s="2" t="s">
        <v>9212</v>
      </c>
      <c r="L4550" s="2" t="s">
        <v>9245</v>
      </c>
      <c r="M4550" s="17">
        <v>1</v>
      </c>
      <c r="N4550" s="38"/>
      <c r="O4550" s="80" t="e">
        <f>MATCH(C4550,大汇总!$A$2:$A$6000,0)</f>
        <v>#N/A</v>
      </c>
      <c r="P4550">
        <f t="shared" ca="1" si="215"/>
        <v>0.96765871622297384</v>
      </c>
    </row>
    <row r="4551" spans="1:16" ht="70.150000000000006" hidden="1" customHeight="1">
      <c r="A4551" s="80" t="s">
        <v>16116</v>
      </c>
      <c r="B4551" s="1">
        <v>1073</v>
      </c>
      <c r="C4551" s="2" t="s">
        <v>9246</v>
      </c>
      <c r="D4551" s="1" t="s">
        <v>9247</v>
      </c>
      <c r="E4551" s="1" t="str">
        <f t="shared" si="213"/>
        <v/>
      </c>
      <c r="G4551" s="1"/>
      <c r="H4551" s="9"/>
      <c r="I4551" s="17" t="str">
        <f t="shared" si="214"/>
        <v/>
      </c>
      <c r="J4551" s="2" t="s">
        <v>9248</v>
      </c>
      <c r="K4551" s="2" t="s">
        <v>9247</v>
      </c>
      <c r="L4551" s="2" t="s">
        <v>9249</v>
      </c>
      <c r="M4551" s="17">
        <v>2</v>
      </c>
      <c r="N4551" s="38"/>
      <c r="O4551" s="80" t="e">
        <f>MATCH(C4551,大汇总!$A$2:$A$6000,0)</f>
        <v>#N/A</v>
      </c>
      <c r="P4551">
        <f t="shared" ca="1" si="215"/>
        <v>0.21770190937997136</v>
      </c>
    </row>
    <row r="4552" spans="1:16" ht="70.150000000000006" hidden="1" customHeight="1">
      <c r="A4552" s="80" t="s">
        <v>16116</v>
      </c>
      <c r="B4552" s="1">
        <v>1074</v>
      </c>
      <c r="C4552" s="2" t="s">
        <v>9250</v>
      </c>
      <c r="D4552" s="1" t="s">
        <v>9251</v>
      </c>
      <c r="E4552" s="1" t="str">
        <f t="shared" si="213"/>
        <v/>
      </c>
      <c r="G4552" s="1"/>
      <c r="H4552" s="9"/>
      <c r="I4552" s="17" t="str">
        <f t="shared" si="214"/>
        <v/>
      </c>
      <c r="J4552" s="2" t="s">
        <v>9252</v>
      </c>
      <c r="K4552" s="2" t="s">
        <v>9251</v>
      </c>
      <c r="L4552" s="2" t="s">
        <v>9253</v>
      </c>
      <c r="M4552" s="17">
        <v>2</v>
      </c>
      <c r="N4552" s="38"/>
      <c r="O4552" s="80">
        <f>MATCH(C4552,大汇总!$A$2:$A$6000,0)</f>
        <v>200</v>
      </c>
      <c r="P4552">
        <f t="shared" ca="1" si="215"/>
        <v>0.41688542877885648</v>
      </c>
    </row>
    <row r="4553" spans="1:16" ht="70.150000000000006" hidden="1" customHeight="1">
      <c r="A4553" s="80" t="s">
        <v>16120</v>
      </c>
      <c r="B4553" s="1">
        <v>1074</v>
      </c>
      <c r="C4553" s="2" t="s">
        <v>15237</v>
      </c>
      <c r="D4553" s="1" t="s">
        <v>15070</v>
      </c>
      <c r="E4553" s="9" t="str">
        <f t="shared" si="213"/>
        <v/>
      </c>
      <c r="G4553" s="9"/>
      <c r="H4553" s="9">
        <v>1</v>
      </c>
      <c r="I4553" s="17" t="str">
        <f t="shared" si="214"/>
        <v>√</v>
      </c>
      <c r="J4553" s="2" t="s">
        <v>15070</v>
      </c>
      <c r="K4553" s="2" t="s">
        <v>9581</v>
      </c>
      <c r="L4553" s="2" t="s">
        <v>15071</v>
      </c>
      <c r="M4553" s="17">
        <v>1</v>
      </c>
      <c r="N4553" s="25"/>
      <c r="O4553" s="80">
        <f>MATCH(C4553,大汇总!$A$2:$A$6000,0)</f>
        <v>3372</v>
      </c>
      <c r="P4553">
        <f t="shared" ca="1" si="215"/>
        <v>0.18606949665916073</v>
      </c>
    </row>
    <row r="4554" spans="1:16" ht="70.150000000000006" hidden="1" customHeight="1">
      <c r="A4554" s="80" t="s">
        <v>16116</v>
      </c>
      <c r="B4554" s="1">
        <v>1075</v>
      </c>
      <c r="C4554" s="2" t="s">
        <v>9254</v>
      </c>
      <c r="D4554" s="1" t="s">
        <v>9255</v>
      </c>
      <c r="E4554" s="1" t="str">
        <f t="shared" si="213"/>
        <v/>
      </c>
      <c r="G4554" s="1"/>
      <c r="H4554" s="9"/>
      <c r="I4554" s="17" t="str">
        <f t="shared" si="214"/>
        <v/>
      </c>
      <c r="J4554" s="2" t="s">
        <v>9255</v>
      </c>
      <c r="K4554" s="2" t="s">
        <v>9256</v>
      </c>
      <c r="L4554" s="2" t="s">
        <v>9257</v>
      </c>
      <c r="M4554" s="17">
        <v>1</v>
      </c>
      <c r="N4554" s="38"/>
      <c r="O4554" s="80">
        <f>MATCH(C4554,大汇总!$A$2:$A$6000,0)</f>
        <v>4936</v>
      </c>
      <c r="P4554">
        <f t="shared" ca="1" si="215"/>
        <v>0.50292677468930558</v>
      </c>
    </row>
    <row r="4555" spans="1:16" ht="70.150000000000006" hidden="1" customHeight="1">
      <c r="A4555" s="80" t="s">
        <v>16116</v>
      </c>
      <c r="B4555" s="1">
        <v>1076</v>
      </c>
      <c r="C4555" s="2" t="s">
        <v>11049</v>
      </c>
      <c r="D4555" s="1" t="s">
        <v>9258</v>
      </c>
      <c r="E4555" s="1" t="str">
        <f t="shared" si="213"/>
        <v/>
      </c>
      <c r="G4555" s="1"/>
      <c r="H4555" s="9">
        <v>3</v>
      </c>
      <c r="I4555" s="17" t="str">
        <f t="shared" si="214"/>
        <v>√</v>
      </c>
      <c r="J4555" s="2" t="s">
        <v>9260</v>
      </c>
      <c r="K4555" s="2" t="s">
        <v>9259</v>
      </c>
      <c r="L4555" s="2" t="s">
        <v>9258</v>
      </c>
      <c r="M4555" s="17">
        <v>3</v>
      </c>
      <c r="N4555" s="38"/>
      <c r="O4555" s="80">
        <f>MATCH(C4555,大汇总!$A$2:$A$6000,0)</f>
        <v>1812</v>
      </c>
      <c r="P4555">
        <f t="shared" ca="1" si="215"/>
        <v>1.4019782699525529E-2</v>
      </c>
    </row>
    <row r="4556" spans="1:16" ht="70.150000000000006" hidden="1" customHeight="1">
      <c r="A4556" s="80" t="s">
        <v>16120</v>
      </c>
      <c r="B4556" s="34">
        <v>1076</v>
      </c>
      <c r="C4556" s="35" t="s">
        <v>16095</v>
      </c>
      <c r="D4556" s="1">
        <v>3.9E-2</v>
      </c>
      <c r="E4556" s="36" t="str">
        <f t="shared" si="213"/>
        <v/>
      </c>
      <c r="G4556" s="36" t="s">
        <v>17866</v>
      </c>
      <c r="H4556" s="36">
        <v>1</v>
      </c>
      <c r="I4556" s="37" t="str">
        <f t="shared" si="214"/>
        <v>√</v>
      </c>
      <c r="J4556" s="35">
        <v>3.9E-2</v>
      </c>
      <c r="K4556" s="35">
        <v>4.2999999999999997E-2</v>
      </c>
      <c r="L4556" s="35">
        <v>4.7E-2</v>
      </c>
      <c r="M4556" s="17">
        <v>1</v>
      </c>
      <c r="N4556" s="25"/>
      <c r="O4556" s="80">
        <f>MATCH(C4556,大汇总!$A$2:$A$6000,0)</f>
        <v>991</v>
      </c>
      <c r="P4556">
        <f t="shared" ca="1" si="215"/>
        <v>0.61541604625556079</v>
      </c>
    </row>
    <row r="4557" spans="1:16" ht="70.150000000000006" hidden="1" customHeight="1">
      <c r="A4557" s="80" t="s">
        <v>16116</v>
      </c>
      <c r="B4557" s="1">
        <v>1077</v>
      </c>
      <c r="C4557" s="2" t="s">
        <v>9261</v>
      </c>
      <c r="D4557" s="1" t="s">
        <v>9262</v>
      </c>
      <c r="E4557" s="1" t="str">
        <f t="shared" si="213"/>
        <v/>
      </c>
      <c r="G4557" s="1"/>
      <c r="H4557" s="9"/>
      <c r="I4557" s="17" t="str">
        <f t="shared" si="214"/>
        <v/>
      </c>
      <c r="J4557" s="2" t="s">
        <v>9263</v>
      </c>
      <c r="K4557" s="2" t="s">
        <v>9262</v>
      </c>
      <c r="L4557" s="2" t="s">
        <v>9264</v>
      </c>
      <c r="M4557" s="17">
        <v>2</v>
      </c>
      <c r="N4557" s="38"/>
      <c r="O4557" s="80" t="e">
        <f>MATCH(C4557,大汇总!$A$2:$A$6000,0)</f>
        <v>#N/A</v>
      </c>
      <c r="P4557">
        <f t="shared" ca="1" si="215"/>
        <v>9.4385622833843441E-2</v>
      </c>
    </row>
    <row r="4558" spans="1:16" ht="70.150000000000006" hidden="1" customHeight="1">
      <c r="A4558" s="80" t="s">
        <v>16116</v>
      </c>
      <c r="B4558" s="1">
        <v>1079</v>
      </c>
      <c r="C4558" s="2" t="s">
        <v>9265</v>
      </c>
      <c r="D4558" s="1" t="s">
        <v>9266</v>
      </c>
      <c r="E4558" s="1" t="str">
        <f t="shared" si="213"/>
        <v/>
      </c>
      <c r="F4558" s="80" t="s">
        <v>17979</v>
      </c>
      <c r="G4558" s="1"/>
      <c r="H4558" s="9"/>
      <c r="I4558" s="17" t="str">
        <f t="shared" si="214"/>
        <v/>
      </c>
      <c r="J4558" s="2" t="s">
        <v>9266</v>
      </c>
      <c r="K4558" s="2" t="s">
        <v>9267</v>
      </c>
      <c r="L4558" s="2" t="s">
        <v>9268</v>
      </c>
      <c r="M4558" s="17">
        <v>1</v>
      </c>
      <c r="N4558" s="38"/>
      <c r="O4558" s="80" t="e">
        <f>MATCH(C4558,大汇总!$A$2:$A$6000,0)</f>
        <v>#N/A</v>
      </c>
      <c r="P4558">
        <f t="shared" ca="1" si="215"/>
        <v>0.78549720954466618</v>
      </c>
    </row>
    <row r="4559" spans="1:16" ht="70.150000000000006" hidden="1" customHeight="1">
      <c r="A4559" s="80" t="s">
        <v>16116</v>
      </c>
      <c r="B4559" s="1">
        <v>1080</v>
      </c>
      <c r="C4559" s="2" t="s">
        <v>11050</v>
      </c>
      <c r="D4559" s="1" t="s">
        <v>9269</v>
      </c>
      <c r="E4559" s="1" t="str">
        <f t="shared" si="213"/>
        <v/>
      </c>
      <c r="G4559" s="1"/>
      <c r="H4559" s="9"/>
      <c r="I4559" s="17" t="str">
        <f t="shared" si="214"/>
        <v/>
      </c>
      <c r="J4559" s="2" t="s">
        <v>9269</v>
      </c>
      <c r="K4559" s="2" t="s">
        <v>9270</v>
      </c>
      <c r="L4559" s="2" t="s">
        <v>1461</v>
      </c>
      <c r="M4559" s="17">
        <v>1</v>
      </c>
      <c r="N4559" s="38"/>
      <c r="O4559" s="80">
        <f>MATCH(C4559,大汇总!$A$2:$A$6000,0)</f>
        <v>80</v>
      </c>
      <c r="P4559">
        <f t="shared" ca="1" si="215"/>
        <v>0.7153261888814576</v>
      </c>
    </row>
    <row r="4560" spans="1:16" ht="70.150000000000006" hidden="1" customHeight="1">
      <c r="A4560" s="80" t="s">
        <v>16116</v>
      </c>
      <c r="B4560" s="1">
        <v>1083</v>
      </c>
      <c r="C4560" s="2" t="s">
        <v>10736</v>
      </c>
      <c r="D4560" s="1" t="s">
        <v>9271</v>
      </c>
      <c r="E4560" s="1" t="str">
        <f t="shared" si="213"/>
        <v/>
      </c>
      <c r="G4560" s="1"/>
      <c r="H4560" s="9"/>
      <c r="I4560" s="17" t="str">
        <f t="shared" si="214"/>
        <v/>
      </c>
      <c r="J4560" s="2" t="s">
        <v>9272</v>
      </c>
      <c r="K4560" s="2" t="s">
        <v>9271</v>
      </c>
      <c r="L4560" s="2" t="s">
        <v>9273</v>
      </c>
      <c r="M4560" s="17">
        <v>2</v>
      </c>
      <c r="N4560" s="38"/>
      <c r="O4560" s="80" t="e">
        <f>MATCH(C4560,大汇总!$A$2:$A$6000,0)</f>
        <v>#N/A</v>
      </c>
      <c r="P4560">
        <f t="shared" ca="1" si="215"/>
        <v>0.67984142538042458</v>
      </c>
    </row>
    <row r="4561" spans="1:16" ht="70.150000000000006" hidden="1" customHeight="1">
      <c r="A4561" s="80" t="s">
        <v>16116</v>
      </c>
      <c r="B4561" s="1">
        <v>1085</v>
      </c>
      <c r="C4561" s="2" t="s">
        <v>9274</v>
      </c>
      <c r="D4561" s="1" t="s">
        <v>9275</v>
      </c>
      <c r="E4561" s="1" t="str">
        <f t="shared" si="213"/>
        <v/>
      </c>
      <c r="G4561" s="1"/>
      <c r="H4561" s="9"/>
      <c r="I4561" s="17" t="str">
        <f t="shared" si="214"/>
        <v/>
      </c>
      <c r="J4561" s="2" t="s">
        <v>9276</v>
      </c>
      <c r="K4561" s="2" t="s">
        <v>9275</v>
      </c>
      <c r="L4561" s="2" t="s">
        <v>9277</v>
      </c>
      <c r="M4561" s="17">
        <v>2</v>
      </c>
      <c r="N4561" s="38"/>
      <c r="O4561" s="80">
        <f>MATCH(C4561,大汇总!$A$2:$A$6000,0)</f>
        <v>128</v>
      </c>
      <c r="P4561">
        <f t="shared" ca="1" si="215"/>
        <v>0.90180632068381539</v>
      </c>
    </row>
    <row r="4562" spans="1:16" ht="70.150000000000006" hidden="1" customHeight="1">
      <c r="A4562" s="80" t="s">
        <v>16120</v>
      </c>
      <c r="B4562" s="34">
        <v>1085</v>
      </c>
      <c r="C4562" s="35" t="s">
        <v>15238</v>
      </c>
      <c r="D4562" s="1" t="s">
        <v>15072</v>
      </c>
      <c r="E4562" s="36" t="str">
        <f t="shared" si="213"/>
        <v/>
      </c>
      <c r="G4562" s="36"/>
      <c r="H4562" s="36"/>
      <c r="I4562" s="37" t="str">
        <f t="shared" si="214"/>
        <v/>
      </c>
      <c r="J4562" s="35" t="s">
        <v>15073</v>
      </c>
      <c r="K4562" s="35" t="s">
        <v>15072</v>
      </c>
      <c r="L4562" s="35" t="s">
        <v>15074</v>
      </c>
      <c r="M4562" s="17">
        <v>2</v>
      </c>
      <c r="N4562" s="25"/>
      <c r="O4562" s="80">
        <f>MATCH(C4562,大汇总!$A$2:$A$6000,0)</f>
        <v>1979</v>
      </c>
      <c r="P4562">
        <f t="shared" ca="1" si="215"/>
        <v>0.47482182634854142</v>
      </c>
    </row>
    <row r="4563" spans="1:16" ht="70.150000000000006" hidden="1" customHeight="1">
      <c r="A4563" s="80" t="s">
        <v>16116</v>
      </c>
      <c r="B4563" s="1">
        <v>1086</v>
      </c>
      <c r="C4563" s="2" t="s">
        <v>10737</v>
      </c>
      <c r="D4563" s="1" t="s">
        <v>9280</v>
      </c>
      <c r="E4563" s="1" t="str">
        <f t="shared" si="213"/>
        <v/>
      </c>
      <c r="F4563" s="138" t="s">
        <v>17973</v>
      </c>
      <c r="G4563" s="1" t="s">
        <v>17862</v>
      </c>
      <c r="H4563" s="9">
        <v>3</v>
      </c>
      <c r="I4563" s="17" t="str">
        <f t="shared" si="214"/>
        <v>√</v>
      </c>
      <c r="J4563" s="2" t="s">
        <v>9278</v>
      </c>
      <c r="K4563" s="2" t="s">
        <v>9279</v>
      </c>
      <c r="L4563" s="2" t="s">
        <v>9280</v>
      </c>
      <c r="M4563" s="17">
        <v>3</v>
      </c>
      <c r="N4563" s="38"/>
      <c r="O4563" s="80" t="e">
        <f>MATCH(C4563,大汇总!$A$2:$A$6000,0)</f>
        <v>#N/A</v>
      </c>
      <c r="P4563">
        <f t="shared" ca="1" si="215"/>
        <v>0.17928366984388799</v>
      </c>
    </row>
    <row r="4564" spans="1:16" ht="70.150000000000006" hidden="1" customHeight="1">
      <c r="A4564" s="122" t="s">
        <v>16116</v>
      </c>
      <c r="B4564" s="27">
        <v>1088</v>
      </c>
      <c r="C4564" s="28" t="s">
        <v>9281</v>
      </c>
      <c r="D4564" s="1" t="s">
        <v>9282</v>
      </c>
      <c r="E4564" s="27" t="str">
        <f t="shared" si="213"/>
        <v/>
      </c>
      <c r="G4564" s="27"/>
      <c r="H4564" s="29"/>
      <c r="I4564" s="30" t="str">
        <f t="shared" si="214"/>
        <v/>
      </c>
      <c r="J4564" s="28" t="s">
        <v>9283</v>
      </c>
      <c r="K4564" s="28" t="s">
        <v>9282</v>
      </c>
      <c r="L4564" s="28" t="s">
        <v>9284</v>
      </c>
      <c r="M4564" s="17">
        <v>2</v>
      </c>
      <c r="N4564" s="38"/>
      <c r="O4564" s="80" t="e">
        <f>MATCH(C4564,大汇总!$A$2:$A$6000,0)</f>
        <v>#N/A</v>
      </c>
      <c r="P4564">
        <f t="shared" ca="1" si="215"/>
        <v>0.82118809534056403</v>
      </c>
    </row>
    <row r="4565" spans="1:16" ht="70.150000000000006" hidden="1" customHeight="1">
      <c r="A4565" s="80" t="s">
        <v>16116</v>
      </c>
      <c r="B4565" s="1">
        <v>1089</v>
      </c>
      <c r="C4565" s="2" t="s">
        <v>10738</v>
      </c>
      <c r="D4565" s="1" t="s">
        <v>3142</v>
      </c>
      <c r="E4565" s="1" t="str">
        <f t="shared" si="213"/>
        <v/>
      </c>
      <c r="G4565" s="1"/>
      <c r="H4565" s="9"/>
      <c r="I4565" s="17" t="str">
        <f t="shared" si="214"/>
        <v/>
      </c>
      <c r="J4565" s="2" t="s">
        <v>9285</v>
      </c>
      <c r="K4565" s="2" t="s">
        <v>3141</v>
      </c>
      <c r="L4565" s="2" t="s">
        <v>3142</v>
      </c>
      <c r="M4565" s="17">
        <v>3</v>
      </c>
      <c r="N4565" s="38"/>
      <c r="O4565" s="80">
        <f>MATCH(C4565,大汇总!$A$2:$A$6000,0)</f>
        <v>4951</v>
      </c>
      <c r="P4565">
        <f t="shared" ca="1" si="215"/>
        <v>0.46052381431391254</v>
      </c>
    </row>
    <row r="4566" spans="1:16" ht="70.150000000000006" hidden="1" customHeight="1">
      <c r="A4566" s="80" t="s">
        <v>16120</v>
      </c>
      <c r="B4566" s="1">
        <v>1089</v>
      </c>
      <c r="C4566" s="2" t="s">
        <v>15075</v>
      </c>
      <c r="D4566" s="1"/>
      <c r="E4566" s="9" t="str">
        <f t="shared" si="213"/>
        <v/>
      </c>
      <c r="G4566" s="9"/>
      <c r="H4566" s="9"/>
      <c r="I4566" s="17" t="str">
        <f t="shared" si="214"/>
        <v/>
      </c>
      <c r="J4566" s="2"/>
      <c r="K4566" s="2"/>
      <c r="L4566" s="2"/>
      <c r="M4566" s="17">
        <v>3</v>
      </c>
      <c r="N4566" s="25"/>
      <c r="O4566" s="80" t="e">
        <f>MATCH(C4566,大汇总!$A$2:$A$6000,0)</f>
        <v>#N/A</v>
      </c>
      <c r="P4566">
        <f t="shared" ca="1" si="215"/>
        <v>3.007421398395127E-2</v>
      </c>
    </row>
    <row r="4567" spans="1:16" ht="70.150000000000006" hidden="1" customHeight="1">
      <c r="A4567" s="80" t="s">
        <v>16120</v>
      </c>
      <c r="B4567" s="1">
        <v>1090</v>
      </c>
      <c r="C4567" s="2" t="s">
        <v>15239</v>
      </c>
      <c r="D4567" s="1"/>
      <c r="E4567" s="9" t="str">
        <f t="shared" si="213"/>
        <v/>
      </c>
      <c r="G4567" s="9"/>
      <c r="H4567" s="9"/>
      <c r="I4567" s="17" t="str">
        <f t="shared" si="214"/>
        <v/>
      </c>
      <c r="J4567" s="2"/>
      <c r="K4567" s="2"/>
      <c r="L4567" s="2"/>
      <c r="M4567" s="17">
        <v>2</v>
      </c>
      <c r="N4567" s="25"/>
      <c r="O4567" s="80" t="e">
        <f>MATCH(C4567,大汇总!$A$2:$A$6000,0)</f>
        <v>#N/A</v>
      </c>
      <c r="P4567">
        <f t="shared" ca="1" si="215"/>
        <v>0.66841565080776855</v>
      </c>
    </row>
    <row r="4568" spans="1:16" ht="70.150000000000006" hidden="1" customHeight="1">
      <c r="A4568" s="80" t="s">
        <v>16116</v>
      </c>
      <c r="B4568" s="1">
        <v>1091</v>
      </c>
      <c r="C4568" s="2" t="s">
        <v>10739</v>
      </c>
      <c r="D4568" s="1" t="s">
        <v>1474</v>
      </c>
      <c r="E4568" s="1" t="str">
        <f t="shared" si="213"/>
        <v/>
      </c>
      <c r="G4568" s="1"/>
      <c r="H4568" s="9"/>
      <c r="I4568" s="17" t="str">
        <f t="shared" si="214"/>
        <v/>
      </c>
      <c r="J4568" s="2" t="s">
        <v>1475</v>
      </c>
      <c r="K4568" s="2" t="s">
        <v>1476</v>
      </c>
      <c r="L4568" s="2" t="s">
        <v>1474</v>
      </c>
      <c r="M4568" s="17">
        <v>3</v>
      </c>
      <c r="N4568" s="38"/>
      <c r="O4568" s="80">
        <f>MATCH(C4568,大汇总!$A$2:$A$6000,0)</f>
        <v>3671</v>
      </c>
      <c r="P4568">
        <f t="shared" ca="1" si="215"/>
        <v>0.59636566473544639</v>
      </c>
    </row>
    <row r="4569" spans="1:16" ht="70.150000000000006" hidden="1" customHeight="1">
      <c r="A4569" s="80" t="s">
        <v>16120</v>
      </c>
      <c r="B4569" s="1">
        <v>1091</v>
      </c>
      <c r="C4569" s="2" t="s">
        <v>15076</v>
      </c>
      <c r="D4569" s="1"/>
      <c r="E4569" s="9" t="str">
        <f t="shared" si="213"/>
        <v/>
      </c>
      <c r="G4569" s="9"/>
      <c r="H4569" s="9"/>
      <c r="I4569" s="17" t="str">
        <f t="shared" si="214"/>
        <v/>
      </c>
      <c r="J4569" s="2"/>
      <c r="K4569" s="2"/>
      <c r="L4569" s="2"/>
      <c r="M4569" s="17">
        <v>3</v>
      </c>
      <c r="N4569" s="25"/>
      <c r="O4569" s="80" t="e">
        <f>MATCH(C4569,大汇总!$A$2:$A$6000,0)</f>
        <v>#N/A</v>
      </c>
      <c r="P4569">
        <f t="shared" ca="1" si="215"/>
        <v>0.5667865642217641</v>
      </c>
    </row>
    <row r="4570" spans="1:16" ht="70.150000000000006" hidden="1" customHeight="1">
      <c r="A4570" s="80" t="s">
        <v>16116</v>
      </c>
      <c r="B4570" s="1">
        <v>1092</v>
      </c>
      <c r="C4570" s="2" t="s">
        <v>10740</v>
      </c>
      <c r="D4570" s="1" t="s">
        <v>9286</v>
      </c>
      <c r="E4570" s="1" t="str">
        <f t="shared" si="213"/>
        <v/>
      </c>
      <c r="F4570" s="138" t="s">
        <v>17973</v>
      </c>
      <c r="G4570" s="1"/>
      <c r="H4570" s="9">
        <v>3</v>
      </c>
      <c r="I4570" s="17" t="str">
        <f t="shared" si="214"/>
        <v>√</v>
      </c>
      <c r="J4570" s="2" t="s">
        <v>9287</v>
      </c>
      <c r="K4570" s="2" t="s">
        <v>9288</v>
      </c>
      <c r="L4570" s="2" t="s">
        <v>9286</v>
      </c>
      <c r="M4570" s="17">
        <v>3</v>
      </c>
      <c r="N4570" s="38"/>
      <c r="O4570" s="80" t="e">
        <f>MATCH(C4570,大汇总!$A$2:$A$6000,0)</f>
        <v>#N/A</v>
      </c>
      <c r="P4570">
        <f t="shared" ca="1" si="215"/>
        <v>0.14575649747075514</v>
      </c>
    </row>
    <row r="4571" spans="1:16" ht="70.150000000000006" hidden="1" customHeight="1">
      <c r="A4571" s="80" t="s">
        <v>16120</v>
      </c>
      <c r="B4571" s="34">
        <v>1092</v>
      </c>
      <c r="C4571" s="35" t="s">
        <v>15077</v>
      </c>
      <c r="D4571" s="1" t="s">
        <v>15078</v>
      </c>
      <c r="E4571" s="36" t="str">
        <f t="shared" si="213"/>
        <v/>
      </c>
      <c r="G4571" s="36"/>
      <c r="H4571" s="36"/>
      <c r="I4571" s="37" t="str">
        <f t="shared" si="214"/>
        <v/>
      </c>
      <c r="J4571" s="35" t="s">
        <v>15080</v>
      </c>
      <c r="K4571" s="35" t="s">
        <v>15079</v>
      </c>
      <c r="L4571" s="35" t="s">
        <v>15078</v>
      </c>
      <c r="M4571" s="17">
        <v>3</v>
      </c>
      <c r="N4571" s="25"/>
      <c r="O4571" s="80">
        <f>MATCH(C4571,大汇总!$A$2:$A$6000,0)</f>
        <v>5128</v>
      </c>
      <c r="P4571">
        <f t="shared" ca="1" si="215"/>
        <v>0.81844409645352423</v>
      </c>
    </row>
    <row r="4572" spans="1:16" ht="70.150000000000006" hidden="1" customHeight="1">
      <c r="A4572" s="80" t="s">
        <v>16116</v>
      </c>
      <c r="B4572" s="1">
        <v>1093</v>
      </c>
      <c r="C4572" s="2" t="s">
        <v>9289</v>
      </c>
      <c r="D4572" s="1" t="s">
        <v>9292</v>
      </c>
      <c r="E4572" s="1" t="str">
        <f t="shared" si="213"/>
        <v/>
      </c>
      <c r="G4572" s="1"/>
      <c r="H4572" s="9"/>
      <c r="I4572" s="17" t="str">
        <f t="shared" si="214"/>
        <v/>
      </c>
      <c r="J4572" s="2" t="s">
        <v>9291</v>
      </c>
      <c r="K4572" s="2" t="s">
        <v>9290</v>
      </c>
      <c r="L4572" s="2" t="s">
        <v>9292</v>
      </c>
      <c r="M4572" s="17">
        <v>3</v>
      </c>
      <c r="N4572" s="38"/>
      <c r="O4572" s="80">
        <f>MATCH(C4572,大汇总!$A$2:$A$6000,0)</f>
        <v>202</v>
      </c>
      <c r="P4572">
        <f t="shared" ca="1" si="215"/>
        <v>0.74723567410514735</v>
      </c>
    </row>
    <row r="4573" spans="1:16" ht="70.150000000000006" hidden="1" customHeight="1">
      <c r="A4573" s="80" t="s">
        <v>16116</v>
      </c>
      <c r="B4573" s="1">
        <v>1094</v>
      </c>
      <c r="C4573" s="2" t="s">
        <v>10741</v>
      </c>
      <c r="D4573" s="1" t="s">
        <v>9295</v>
      </c>
      <c r="E4573" s="1" t="str">
        <f t="shared" si="213"/>
        <v/>
      </c>
      <c r="F4573" s="80" t="s">
        <v>17939</v>
      </c>
      <c r="G4573" s="1"/>
      <c r="H4573" s="9"/>
      <c r="I4573" s="17" t="str">
        <f t="shared" si="214"/>
        <v/>
      </c>
      <c r="J4573" s="2" t="s">
        <v>9294</v>
      </c>
      <c r="K4573" s="2" t="s">
        <v>9293</v>
      </c>
      <c r="L4573" s="2" t="s">
        <v>9295</v>
      </c>
      <c r="M4573" s="17">
        <v>3</v>
      </c>
      <c r="N4573" s="38"/>
      <c r="O4573" s="80">
        <f>MATCH(C4573,大汇总!$A$2:$A$6000,0)</f>
        <v>3222</v>
      </c>
      <c r="P4573">
        <f t="shared" ca="1" si="215"/>
        <v>0.26919380506709312</v>
      </c>
    </row>
    <row r="4574" spans="1:16" ht="70.150000000000006" hidden="1" customHeight="1">
      <c r="A4574" s="80" t="s">
        <v>16116</v>
      </c>
      <c r="B4574" s="1">
        <v>1095</v>
      </c>
      <c r="C4574" s="2" t="s">
        <v>9296</v>
      </c>
      <c r="D4574" s="1" t="s">
        <v>1478</v>
      </c>
      <c r="E4574" s="1" t="str">
        <f t="shared" si="213"/>
        <v/>
      </c>
      <c r="G4574" s="1"/>
      <c r="H4574" s="9"/>
      <c r="I4574" s="17" t="str">
        <f t="shared" si="214"/>
        <v/>
      </c>
      <c r="J4574" s="2" t="s">
        <v>1478</v>
      </c>
      <c r="K4574" s="2" t="s">
        <v>1480</v>
      </c>
      <c r="L4574" s="2" t="s">
        <v>1479</v>
      </c>
      <c r="M4574" s="17">
        <v>1</v>
      </c>
      <c r="N4574" s="38"/>
      <c r="O4574" s="80" t="e">
        <f>MATCH(C4574,大汇总!$A$2:$A$6000,0)</f>
        <v>#N/A</v>
      </c>
      <c r="P4574">
        <f t="shared" ca="1" si="215"/>
        <v>0.62083866597355364</v>
      </c>
    </row>
    <row r="4575" spans="1:16" ht="70.150000000000006" hidden="1" customHeight="1">
      <c r="A4575" s="80" t="s">
        <v>16116</v>
      </c>
      <c r="B4575" s="1">
        <v>1096</v>
      </c>
      <c r="C4575" s="2" t="s">
        <v>9297</v>
      </c>
      <c r="D4575" s="1" t="s">
        <v>9298</v>
      </c>
      <c r="E4575" s="1" t="str">
        <f t="shared" si="213"/>
        <v/>
      </c>
      <c r="F4575" s="80" t="s">
        <v>30213</v>
      </c>
      <c r="G4575" s="1"/>
      <c r="H4575" s="9"/>
      <c r="I4575" s="17" t="str">
        <f t="shared" si="214"/>
        <v/>
      </c>
      <c r="J4575" s="2" t="s">
        <v>9299</v>
      </c>
      <c r="K4575" s="2" t="s">
        <v>9298</v>
      </c>
      <c r="L4575" s="2" t="s">
        <v>9300</v>
      </c>
      <c r="M4575" s="17">
        <v>2</v>
      </c>
      <c r="N4575" s="38"/>
      <c r="O4575" s="80" t="e">
        <f>MATCH(C4575,大汇总!$A$2:$A$6000,0)</f>
        <v>#N/A</v>
      </c>
      <c r="P4575">
        <f t="shared" ca="1" si="215"/>
        <v>0.71703335834388504</v>
      </c>
    </row>
    <row r="4576" spans="1:16" ht="70.150000000000006" hidden="1" customHeight="1">
      <c r="A4576" s="80" t="s">
        <v>16116</v>
      </c>
      <c r="B4576" s="1">
        <v>1097</v>
      </c>
      <c r="C4576" s="2" t="s">
        <v>9301</v>
      </c>
      <c r="D4576" s="1" t="s">
        <v>9302</v>
      </c>
      <c r="E4576" s="1" t="str">
        <f t="shared" si="213"/>
        <v/>
      </c>
      <c r="F4576" s="80" t="s">
        <v>30213</v>
      </c>
      <c r="G4576" s="1"/>
      <c r="H4576" s="9"/>
      <c r="I4576" s="17" t="str">
        <f t="shared" si="214"/>
        <v/>
      </c>
      <c r="J4576" s="2" t="s">
        <v>9302</v>
      </c>
      <c r="K4576" s="2" t="s">
        <v>9303</v>
      </c>
      <c r="L4576" s="2" t="s">
        <v>9304</v>
      </c>
      <c r="M4576" s="17">
        <v>1</v>
      </c>
      <c r="N4576" s="38"/>
      <c r="O4576" s="80" t="e">
        <f>MATCH(C4576,大汇总!$A$2:$A$6000,0)</f>
        <v>#N/A</v>
      </c>
      <c r="P4576">
        <f t="shared" ca="1" si="215"/>
        <v>0.15663161224285183</v>
      </c>
    </row>
    <row r="4577" spans="1:16" ht="70.150000000000006" hidden="1" customHeight="1">
      <c r="A4577" s="80" t="s">
        <v>16116</v>
      </c>
      <c r="B4577" s="1">
        <v>1098</v>
      </c>
      <c r="C4577" s="2" t="s">
        <v>10742</v>
      </c>
      <c r="D4577" s="1" t="s">
        <v>1481</v>
      </c>
      <c r="E4577" s="1" t="str">
        <f t="shared" si="213"/>
        <v/>
      </c>
      <c r="G4577" s="1"/>
      <c r="H4577" s="9"/>
      <c r="I4577" s="17" t="str">
        <f t="shared" si="214"/>
        <v/>
      </c>
      <c r="J4577" s="2" t="s">
        <v>1481</v>
      </c>
      <c r="K4577" s="2" t="s">
        <v>1483</v>
      </c>
      <c r="L4577" s="2" t="s">
        <v>9305</v>
      </c>
      <c r="M4577" s="17">
        <v>1</v>
      </c>
      <c r="N4577" s="38"/>
      <c r="O4577" s="80">
        <f>MATCH(C4577,大汇总!$A$2:$A$6000,0)</f>
        <v>67</v>
      </c>
      <c r="P4577">
        <f t="shared" ca="1" si="215"/>
        <v>0.69873925061465869</v>
      </c>
    </row>
    <row r="4578" spans="1:16" ht="70.150000000000006" hidden="1" customHeight="1">
      <c r="A4578" s="80" t="s">
        <v>16120</v>
      </c>
      <c r="B4578" s="1">
        <v>1098</v>
      </c>
      <c r="C4578" s="2" t="s">
        <v>10783</v>
      </c>
      <c r="D4578" s="1" t="s">
        <v>15082</v>
      </c>
      <c r="E4578" s="9" t="str">
        <f t="shared" si="213"/>
        <v/>
      </c>
      <c r="G4578" s="9"/>
      <c r="H4578" s="9"/>
      <c r="I4578" s="17" t="str">
        <f t="shared" si="214"/>
        <v/>
      </c>
      <c r="J4578" s="2" t="s">
        <v>15081</v>
      </c>
      <c r="K4578" s="2" t="s">
        <v>9726</v>
      </c>
      <c r="L4578" s="2" t="s">
        <v>15082</v>
      </c>
      <c r="M4578" s="17">
        <v>3</v>
      </c>
      <c r="N4578" s="25"/>
      <c r="O4578" s="80">
        <f>MATCH(C4578,大汇总!$A$2:$A$6000,0)</f>
        <v>1951</v>
      </c>
      <c r="P4578">
        <f t="shared" ca="1" si="215"/>
        <v>0.31546327394166573</v>
      </c>
    </row>
    <row r="4579" spans="1:16" ht="70.150000000000006" hidden="1" customHeight="1">
      <c r="A4579" s="80" t="s">
        <v>16116</v>
      </c>
      <c r="B4579" s="1">
        <v>1099</v>
      </c>
      <c r="C4579" s="2" t="s">
        <v>9306</v>
      </c>
      <c r="D4579" s="1" t="s">
        <v>9307</v>
      </c>
      <c r="E4579" s="1" t="str">
        <f t="shared" si="213"/>
        <v/>
      </c>
      <c r="G4579" s="1"/>
      <c r="H4579" s="9"/>
      <c r="I4579" s="17" t="str">
        <f t="shared" si="214"/>
        <v/>
      </c>
      <c r="J4579" s="2" t="s">
        <v>9307</v>
      </c>
      <c r="K4579" s="2" t="s">
        <v>9308</v>
      </c>
      <c r="L4579" s="2" t="s">
        <v>9309</v>
      </c>
      <c r="M4579" s="17">
        <v>1</v>
      </c>
      <c r="N4579" s="38"/>
      <c r="O4579" s="80">
        <f>MATCH(C4579,大汇总!$A$2:$A$6000,0)</f>
        <v>70</v>
      </c>
      <c r="P4579">
        <f t="shared" ca="1" si="215"/>
        <v>0.33754913849405133</v>
      </c>
    </row>
    <row r="4580" spans="1:16" ht="70.150000000000006" hidden="1" customHeight="1">
      <c r="A4580" s="80" t="s">
        <v>16120</v>
      </c>
      <c r="B4580" s="1">
        <v>1099</v>
      </c>
      <c r="C4580" s="2" t="s">
        <v>10762</v>
      </c>
      <c r="D4580" s="1" t="s">
        <v>15083</v>
      </c>
      <c r="E4580" s="9" t="str">
        <f t="shared" si="213"/>
        <v/>
      </c>
      <c r="G4580" s="9"/>
      <c r="H4580" s="9">
        <v>1</v>
      </c>
      <c r="I4580" s="17" t="str">
        <f t="shared" si="214"/>
        <v>√</v>
      </c>
      <c r="J4580" s="2" t="s">
        <v>15083</v>
      </c>
      <c r="K4580" s="2" t="s">
        <v>15084</v>
      </c>
      <c r="L4580" s="2" t="s">
        <v>15085</v>
      </c>
      <c r="M4580" s="17">
        <v>1</v>
      </c>
      <c r="N4580" s="25"/>
      <c r="O4580" s="80">
        <f>MATCH(C4580,大汇总!$A$2:$A$6000,0)</f>
        <v>5153</v>
      </c>
      <c r="P4580">
        <f t="shared" ca="1" si="215"/>
        <v>0.40185530297486471</v>
      </c>
    </row>
    <row r="4581" spans="1:16" ht="70.150000000000006" hidden="1" customHeight="1">
      <c r="A4581" s="80" t="s">
        <v>16116</v>
      </c>
      <c r="B4581" s="1">
        <v>1100</v>
      </c>
      <c r="C4581" s="2" t="s">
        <v>10743</v>
      </c>
      <c r="D4581" s="1" t="s">
        <v>9310</v>
      </c>
      <c r="E4581" s="1" t="str">
        <f t="shared" si="213"/>
        <v/>
      </c>
      <c r="G4581" s="1"/>
      <c r="H4581" s="9"/>
      <c r="I4581" s="17" t="str">
        <f t="shared" si="214"/>
        <v/>
      </c>
      <c r="J4581" s="2" t="s">
        <v>9312</v>
      </c>
      <c r="K4581" s="2" t="s">
        <v>9311</v>
      </c>
      <c r="L4581" s="2" t="s">
        <v>9310</v>
      </c>
      <c r="M4581" s="17">
        <v>3</v>
      </c>
      <c r="N4581" s="38"/>
      <c r="O4581" s="80">
        <f>MATCH(C4581,大汇总!$A$2:$A$6000,0)</f>
        <v>4729</v>
      </c>
      <c r="P4581">
        <f t="shared" ca="1" si="215"/>
        <v>0.6098573575485593</v>
      </c>
    </row>
    <row r="4582" spans="1:16" ht="70.150000000000006" hidden="1" customHeight="1">
      <c r="A4582" s="80" t="s">
        <v>16116</v>
      </c>
      <c r="B4582" s="1">
        <v>1101</v>
      </c>
      <c r="C4582" s="2" t="s">
        <v>9313</v>
      </c>
      <c r="D4582" s="1" t="s">
        <v>1485</v>
      </c>
      <c r="E4582" s="1" t="str">
        <f t="shared" si="213"/>
        <v/>
      </c>
      <c r="G4582" s="1"/>
      <c r="H4582" s="9"/>
      <c r="I4582" s="17" t="str">
        <f t="shared" si="214"/>
        <v/>
      </c>
      <c r="J4582" s="2" t="s">
        <v>1486</v>
      </c>
      <c r="K4582" s="2" t="s">
        <v>1484</v>
      </c>
      <c r="L4582" s="2" t="s">
        <v>1485</v>
      </c>
      <c r="M4582" s="17">
        <v>3</v>
      </c>
      <c r="N4582" s="38"/>
      <c r="O4582" s="80" t="e">
        <f>MATCH(C4582,大汇总!$A$2:$A$6000,0)</f>
        <v>#N/A</v>
      </c>
      <c r="P4582">
        <f t="shared" ca="1" si="215"/>
        <v>0.50397473262143677</v>
      </c>
    </row>
    <row r="4583" spans="1:16" ht="70.150000000000006" hidden="1" customHeight="1">
      <c r="A4583" s="80" t="s">
        <v>16120</v>
      </c>
      <c r="B4583" s="1">
        <v>1101</v>
      </c>
      <c r="C4583" s="2" t="s">
        <v>10787</v>
      </c>
      <c r="D4583" s="1" t="s">
        <v>15088</v>
      </c>
      <c r="E4583" s="9" t="str">
        <f t="shared" si="213"/>
        <v/>
      </c>
      <c r="G4583" s="9"/>
      <c r="H4583" s="9">
        <v>2</v>
      </c>
      <c r="I4583" s="17" t="str">
        <f t="shared" si="214"/>
        <v>√</v>
      </c>
      <c r="J4583" s="2" t="s">
        <v>15087</v>
      </c>
      <c r="K4583" s="2" t="s">
        <v>15088</v>
      </c>
      <c r="L4583" s="2" t="s">
        <v>15089</v>
      </c>
      <c r="M4583" s="17">
        <v>2</v>
      </c>
      <c r="N4583" s="25"/>
      <c r="O4583" s="80">
        <f>MATCH(C4583,大汇总!$A$2:$A$6000,0)</f>
        <v>1971</v>
      </c>
      <c r="P4583">
        <f t="shared" ca="1" si="215"/>
        <v>0.20846886797479425</v>
      </c>
    </row>
    <row r="4584" spans="1:16" ht="70.150000000000006" hidden="1" customHeight="1">
      <c r="A4584" s="80" t="s">
        <v>16116</v>
      </c>
      <c r="B4584" s="1">
        <v>1103</v>
      </c>
      <c r="C4584" s="2" t="s">
        <v>9314</v>
      </c>
      <c r="D4584" s="1" t="s">
        <v>9315</v>
      </c>
      <c r="E4584" s="1" t="str">
        <f t="shared" si="213"/>
        <v/>
      </c>
      <c r="G4584" s="1"/>
      <c r="H4584" s="9"/>
      <c r="I4584" s="17" t="str">
        <f t="shared" si="214"/>
        <v/>
      </c>
      <c r="J4584" s="2" t="s">
        <v>9315</v>
      </c>
      <c r="K4584" s="2" t="s">
        <v>9316</v>
      </c>
      <c r="L4584" s="2" t="s">
        <v>9317</v>
      </c>
      <c r="M4584" s="17">
        <v>1</v>
      </c>
      <c r="N4584" s="38"/>
      <c r="O4584" s="80">
        <f>MATCH(C4584,大汇总!$A$2:$A$6000,0)</f>
        <v>189</v>
      </c>
      <c r="P4584">
        <f t="shared" ca="1" si="215"/>
        <v>0.19930029820027673</v>
      </c>
    </row>
    <row r="4585" spans="1:16" ht="70.150000000000006" hidden="1" customHeight="1">
      <c r="A4585" s="80" t="s">
        <v>16116</v>
      </c>
      <c r="B4585" s="1">
        <v>1104</v>
      </c>
      <c r="C4585" s="2" t="s">
        <v>9318</v>
      </c>
      <c r="D4585" s="1" t="s">
        <v>9319</v>
      </c>
      <c r="E4585" s="1" t="str">
        <f t="shared" si="213"/>
        <v/>
      </c>
      <c r="G4585" s="1"/>
      <c r="H4585" s="9"/>
      <c r="I4585" s="17" t="str">
        <f t="shared" si="214"/>
        <v/>
      </c>
      <c r="J4585" s="2" t="s">
        <v>9319</v>
      </c>
      <c r="K4585" s="2" t="s">
        <v>9320</v>
      </c>
      <c r="L4585" s="2" t="s">
        <v>9321</v>
      </c>
      <c r="M4585" s="17">
        <v>1</v>
      </c>
      <c r="N4585" s="38"/>
      <c r="O4585" s="80">
        <f>MATCH(C4585,大汇总!$A$2:$A$6000,0)</f>
        <v>2539</v>
      </c>
      <c r="P4585">
        <f t="shared" ca="1" si="215"/>
        <v>0.91804988534536824</v>
      </c>
    </row>
    <row r="4586" spans="1:16" ht="70.150000000000006" hidden="1" customHeight="1">
      <c r="A4586" s="80" t="s">
        <v>16120</v>
      </c>
      <c r="B4586" s="1">
        <v>1104</v>
      </c>
      <c r="C4586" s="2" t="s">
        <v>9762</v>
      </c>
      <c r="D4586" s="1" t="s">
        <v>15091</v>
      </c>
      <c r="E4586" s="9" t="str">
        <f t="shared" si="213"/>
        <v/>
      </c>
      <c r="G4586" s="9"/>
      <c r="H4586" s="9">
        <v>1</v>
      </c>
      <c r="I4586" s="17" t="str">
        <f t="shared" si="214"/>
        <v>√</v>
      </c>
      <c r="J4586" s="2" t="s">
        <v>15091</v>
      </c>
      <c r="K4586" s="2" t="s">
        <v>15092</v>
      </c>
      <c r="L4586" s="2" t="s">
        <v>15093</v>
      </c>
      <c r="M4586" s="17">
        <v>1</v>
      </c>
      <c r="N4586" s="25"/>
      <c r="O4586" s="80">
        <f>MATCH(C4586,大汇总!$A$2:$A$6000,0)</f>
        <v>4032</v>
      </c>
      <c r="P4586">
        <f t="shared" ca="1" si="215"/>
        <v>0.48286598672408854</v>
      </c>
    </row>
    <row r="4587" spans="1:16" ht="70.150000000000006" hidden="1" customHeight="1">
      <c r="A4587" s="80" t="s">
        <v>16116</v>
      </c>
      <c r="B4587" s="1">
        <v>1105</v>
      </c>
      <c r="C4587" s="2" t="s">
        <v>9322</v>
      </c>
      <c r="D4587" s="1" t="s">
        <v>9323</v>
      </c>
      <c r="E4587" s="1" t="str">
        <f t="shared" si="213"/>
        <v/>
      </c>
      <c r="G4587" s="1"/>
      <c r="H4587" s="9"/>
      <c r="I4587" s="17" t="str">
        <f t="shared" si="214"/>
        <v/>
      </c>
      <c r="J4587" s="2" t="s">
        <v>9323</v>
      </c>
      <c r="K4587" s="2" t="s">
        <v>9324</v>
      </c>
      <c r="L4587" s="2" t="s">
        <v>9325</v>
      </c>
      <c r="M4587" s="17">
        <v>1</v>
      </c>
      <c r="N4587" s="38"/>
      <c r="O4587" s="80">
        <f>MATCH(C4587,大汇总!$A$2:$A$6000,0)</f>
        <v>2906</v>
      </c>
      <c r="P4587">
        <f t="shared" ca="1" si="215"/>
        <v>0.79339421805192634</v>
      </c>
    </row>
    <row r="4588" spans="1:16" ht="70.150000000000006" hidden="1" customHeight="1">
      <c r="A4588" s="80" t="s">
        <v>16116</v>
      </c>
      <c r="B4588" s="1">
        <v>1106</v>
      </c>
      <c r="C4588" s="2" t="s">
        <v>10599</v>
      </c>
      <c r="D4588" s="1" t="s">
        <v>9326</v>
      </c>
      <c r="E4588" s="1" t="str">
        <f t="shared" si="213"/>
        <v/>
      </c>
      <c r="G4588" s="1"/>
      <c r="H4588" s="9"/>
      <c r="I4588" s="17" t="str">
        <f t="shared" si="214"/>
        <v/>
      </c>
      <c r="J4588" s="2" t="s">
        <v>9326</v>
      </c>
      <c r="K4588" s="2" t="s">
        <v>9327</v>
      </c>
      <c r="L4588" s="2" t="s">
        <v>9328</v>
      </c>
      <c r="M4588" s="17">
        <v>1</v>
      </c>
      <c r="N4588" s="38"/>
      <c r="O4588" s="80" t="e">
        <f>MATCH(C4588,大汇总!$A$2:$A$6000,0)</f>
        <v>#N/A</v>
      </c>
      <c r="P4588">
        <f t="shared" ca="1" si="215"/>
        <v>0.53866433008340564</v>
      </c>
    </row>
    <row r="4589" spans="1:16" ht="70.150000000000006" hidden="1" customHeight="1">
      <c r="A4589" s="80" t="s">
        <v>16116</v>
      </c>
      <c r="B4589" s="1">
        <v>1107</v>
      </c>
      <c r="C4589" s="2" t="s">
        <v>10744</v>
      </c>
      <c r="D4589" s="1" t="s">
        <v>9329</v>
      </c>
      <c r="E4589" s="1" t="str">
        <f t="shared" si="213"/>
        <v/>
      </c>
      <c r="G4589" s="1"/>
      <c r="H4589" s="9"/>
      <c r="I4589" s="17" t="str">
        <f t="shared" si="214"/>
        <v/>
      </c>
      <c r="J4589" s="2" t="s">
        <v>9331</v>
      </c>
      <c r="K4589" s="2" t="s">
        <v>9330</v>
      </c>
      <c r="L4589" s="2" t="s">
        <v>9329</v>
      </c>
      <c r="M4589" s="17">
        <v>3</v>
      </c>
      <c r="N4589" s="38"/>
      <c r="O4589" s="80">
        <f>MATCH(C4589,大汇总!$A$2:$A$6000,0)</f>
        <v>3283</v>
      </c>
      <c r="P4589">
        <f t="shared" ca="1" si="215"/>
        <v>0.77107012780953155</v>
      </c>
    </row>
    <row r="4590" spans="1:16" ht="70.150000000000006" hidden="1" customHeight="1">
      <c r="A4590" s="80" t="s">
        <v>16116</v>
      </c>
      <c r="B4590" s="1">
        <v>1108</v>
      </c>
      <c r="C4590" s="2" t="s">
        <v>9332</v>
      </c>
      <c r="D4590" s="1" t="s">
        <v>9333</v>
      </c>
      <c r="E4590" s="1" t="str">
        <f t="shared" si="213"/>
        <v/>
      </c>
      <c r="G4590" s="1"/>
      <c r="H4590" s="9"/>
      <c r="I4590" s="17" t="str">
        <f t="shared" si="214"/>
        <v/>
      </c>
      <c r="J4590" s="2" t="s">
        <v>9335</v>
      </c>
      <c r="K4590" s="2" t="s">
        <v>9334</v>
      </c>
      <c r="L4590" s="2" t="s">
        <v>9333</v>
      </c>
      <c r="M4590" s="17">
        <v>3</v>
      </c>
      <c r="N4590" s="38"/>
      <c r="O4590" s="80">
        <f>MATCH(C4590,大汇总!$A$2:$A$6000,0)</f>
        <v>3739</v>
      </c>
      <c r="P4590">
        <f t="shared" ca="1" si="215"/>
        <v>0.8624463838428188</v>
      </c>
    </row>
    <row r="4591" spans="1:16" ht="70.150000000000006" hidden="1" customHeight="1">
      <c r="A4591" s="80" t="s">
        <v>16120</v>
      </c>
      <c r="B4591" s="1">
        <v>1108</v>
      </c>
      <c r="C4591" s="2" t="s">
        <v>15240</v>
      </c>
      <c r="D4591" s="1" t="s">
        <v>15095</v>
      </c>
      <c r="E4591" s="9" t="str">
        <f t="shared" si="213"/>
        <v/>
      </c>
      <c r="G4591" s="9"/>
      <c r="H4591" s="9">
        <v>1</v>
      </c>
      <c r="I4591" s="17" t="str">
        <f t="shared" si="214"/>
        <v>√</v>
      </c>
      <c r="J4591" s="2" t="s">
        <v>15095</v>
      </c>
      <c r="K4591" s="2" t="s">
        <v>15096</v>
      </c>
      <c r="L4591" s="2" t="s">
        <v>15097</v>
      </c>
      <c r="M4591" s="17">
        <v>1</v>
      </c>
      <c r="N4591" s="25"/>
      <c r="O4591" s="80">
        <f>MATCH(C4591,大汇总!$A$2:$A$6000,0)</f>
        <v>2471</v>
      </c>
      <c r="P4591">
        <f t="shared" ca="1" si="215"/>
        <v>5.1770292885596092E-2</v>
      </c>
    </row>
    <row r="4592" spans="1:16" ht="70.150000000000006" hidden="1" customHeight="1">
      <c r="A4592" s="80" t="s">
        <v>16116</v>
      </c>
      <c r="B4592" s="1">
        <v>1109</v>
      </c>
      <c r="C4592" s="2" t="s">
        <v>9336</v>
      </c>
      <c r="D4592" s="1" t="s">
        <v>9337</v>
      </c>
      <c r="E4592" s="1" t="str">
        <f t="shared" si="213"/>
        <v/>
      </c>
      <c r="G4592" s="1"/>
      <c r="H4592" s="9"/>
      <c r="I4592" s="17" t="str">
        <f t="shared" si="214"/>
        <v/>
      </c>
      <c r="J4592" s="2" t="s">
        <v>9337</v>
      </c>
      <c r="K4592" s="2" t="s">
        <v>9338</v>
      </c>
      <c r="L4592" s="2" t="s">
        <v>9339</v>
      </c>
      <c r="M4592" s="17">
        <v>1</v>
      </c>
      <c r="N4592" s="38"/>
      <c r="O4592" s="80">
        <f>MATCH(C4592,大汇总!$A$2:$A$6000,0)</f>
        <v>3497</v>
      </c>
      <c r="P4592">
        <f t="shared" ca="1" si="215"/>
        <v>0.64324073425513872</v>
      </c>
    </row>
    <row r="4593" spans="1:16" ht="70.150000000000006" hidden="1" customHeight="1">
      <c r="A4593" s="80" t="s">
        <v>16116</v>
      </c>
      <c r="B4593" s="1">
        <v>1110</v>
      </c>
      <c r="C4593" s="2" t="s">
        <v>9340</v>
      </c>
      <c r="D4593" s="1" t="s">
        <v>9341</v>
      </c>
      <c r="E4593" s="1" t="str">
        <f t="shared" si="213"/>
        <v/>
      </c>
      <c r="G4593" s="1"/>
      <c r="H4593" s="9"/>
      <c r="I4593" s="17" t="str">
        <f t="shared" si="214"/>
        <v/>
      </c>
      <c r="J4593" s="2" t="s">
        <v>9341</v>
      </c>
      <c r="K4593" s="2" t="s">
        <v>9342</v>
      </c>
      <c r="L4593" s="2" t="s">
        <v>9343</v>
      </c>
      <c r="M4593" s="17">
        <v>1</v>
      </c>
      <c r="N4593" s="38"/>
      <c r="O4593" s="80" t="e">
        <f>MATCH(C4593,大汇总!$A$2:$A$6000,0)</f>
        <v>#N/A</v>
      </c>
      <c r="P4593">
        <f t="shared" ca="1" si="215"/>
        <v>0.31229862898670591</v>
      </c>
    </row>
    <row r="4594" spans="1:16" ht="70.150000000000006" hidden="1" customHeight="1">
      <c r="A4594" s="80" t="s">
        <v>16116</v>
      </c>
      <c r="B4594" s="1">
        <v>1111</v>
      </c>
      <c r="C4594" s="2" t="s">
        <v>9344</v>
      </c>
      <c r="D4594" s="1" t="s">
        <v>9345</v>
      </c>
      <c r="E4594" s="1" t="str">
        <f t="shared" si="213"/>
        <v/>
      </c>
      <c r="G4594" s="1"/>
      <c r="H4594" s="9"/>
      <c r="I4594" s="17" t="str">
        <f t="shared" si="214"/>
        <v/>
      </c>
      <c r="J4594" s="2" t="s">
        <v>9003</v>
      </c>
      <c r="K4594" s="2" t="s">
        <v>9346</v>
      </c>
      <c r="L4594" s="2" t="s">
        <v>9345</v>
      </c>
      <c r="M4594" s="17">
        <v>3</v>
      </c>
      <c r="N4594" s="38"/>
      <c r="O4594" s="80" t="e">
        <f>MATCH(C4594,大汇总!$A$2:$A$6000,0)</f>
        <v>#N/A</v>
      </c>
      <c r="P4594">
        <f t="shared" ca="1" si="215"/>
        <v>0.46108479161448002</v>
      </c>
    </row>
    <row r="4595" spans="1:16" ht="70.150000000000006" hidden="1" customHeight="1">
      <c r="A4595" s="80" t="s">
        <v>16116</v>
      </c>
      <c r="B4595" s="1">
        <v>1112</v>
      </c>
      <c r="C4595" s="2" t="s">
        <v>9347</v>
      </c>
      <c r="D4595" s="1" t="s">
        <v>9350</v>
      </c>
      <c r="E4595" s="1" t="str">
        <f t="shared" si="213"/>
        <v/>
      </c>
      <c r="G4595" s="1"/>
      <c r="H4595" s="9"/>
      <c r="I4595" s="17" t="str">
        <f t="shared" si="214"/>
        <v/>
      </c>
      <c r="J4595" s="2" t="s">
        <v>9348</v>
      </c>
      <c r="K4595" s="2" t="s">
        <v>9350</v>
      </c>
      <c r="L4595" s="2" t="s">
        <v>9349</v>
      </c>
      <c r="M4595" s="17">
        <v>2</v>
      </c>
      <c r="N4595" s="38"/>
      <c r="O4595" s="80" t="e">
        <f>MATCH(C4595,大汇总!$A$2:$A$6000,0)</f>
        <v>#N/A</v>
      </c>
      <c r="P4595">
        <f t="shared" ca="1" si="215"/>
        <v>0.70621512294673539</v>
      </c>
    </row>
    <row r="4596" spans="1:16" ht="70.150000000000006" hidden="1" customHeight="1">
      <c r="A4596" s="80" t="s">
        <v>16116</v>
      </c>
      <c r="B4596" s="1">
        <v>1113</v>
      </c>
      <c r="C4596" s="2" t="s">
        <v>9351</v>
      </c>
      <c r="D4596" s="1" t="s">
        <v>1764</v>
      </c>
      <c r="E4596" s="1" t="str">
        <f t="shared" si="213"/>
        <v/>
      </c>
      <c r="G4596" s="1"/>
      <c r="H4596" s="9"/>
      <c r="I4596" s="17" t="str">
        <f t="shared" si="214"/>
        <v/>
      </c>
      <c r="J4596" s="2" t="s">
        <v>1764</v>
      </c>
      <c r="K4596" s="2" t="s">
        <v>9317</v>
      </c>
      <c r="L4596" s="2" t="s">
        <v>9352</v>
      </c>
      <c r="M4596" s="17">
        <v>1</v>
      </c>
      <c r="N4596" s="38"/>
      <c r="O4596" s="80">
        <f>MATCH(C4596,大汇总!$A$2:$A$6000,0)</f>
        <v>4735</v>
      </c>
      <c r="P4596">
        <f t="shared" ca="1" si="215"/>
        <v>0.20802261151919299</v>
      </c>
    </row>
    <row r="4597" spans="1:16" ht="70.150000000000006" hidden="1" customHeight="1">
      <c r="A4597" s="80" t="s">
        <v>16116</v>
      </c>
      <c r="B4597" s="1">
        <v>1114</v>
      </c>
      <c r="C4597" s="2" t="s">
        <v>9353</v>
      </c>
      <c r="D4597" s="1" t="s">
        <v>9354</v>
      </c>
      <c r="E4597" s="1" t="str">
        <f t="shared" si="213"/>
        <v/>
      </c>
      <c r="G4597" s="1"/>
      <c r="H4597" s="9"/>
      <c r="I4597" s="17" t="str">
        <f t="shared" si="214"/>
        <v/>
      </c>
      <c r="J4597" s="2" t="s">
        <v>9356</v>
      </c>
      <c r="K4597" s="2" t="s">
        <v>9355</v>
      </c>
      <c r="L4597" s="2" t="s">
        <v>9354</v>
      </c>
      <c r="M4597" s="17">
        <v>3</v>
      </c>
      <c r="N4597" s="38"/>
      <c r="O4597" s="80" t="e">
        <f>MATCH(C4597,大汇总!$A$2:$A$6000,0)</f>
        <v>#N/A</v>
      </c>
      <c r="P4597">
        <f t="shared" ca="1" si="215"/>
        <v>5.4059000172111182E-2</v>
      </c>
    </row>
    <row r="4598" spans="1:16" ht="70.150000000000006" hidden="1" customHeight="1">
      <c r="A4598" s="80" t="s">
        <v>16116</v>
      </c>
      <c r="B4598" s="1">
        <v>1115</v>
      </c>
      <c r="C4598" s="2" t="s">
        <v>10745</v>
      </c>
      <c r="D4598" s="1" t="s">
        <v>9357</v>
      </c>
      <c r="E4598" s="1" t="str">
        <f t="shared" si="213"/>
        <v/>
      </c>
      <c r="G4598" s="1"/>
      <c r="H4598" s="9"/>
      <c r="I4598" s="17" t="str">
        <f t="shared" si="214"/>
        <v/>
      </c>
      <c r="J4598" s="2" t="s">
        <v>9357</v>
      </c>
      <c r="K4598" s="2" t="s">
        <v>9359</v>
      </c>
      <c r="L4598" s="2" t="s">
        <v>9358</v>
      </c>
      <c r="M4598" s="17">
        <v>1</v>
      </c>
      <c r="N4598" s="38"/>
      <c r="O4598" s="80" t="e">
        <f>MATCH(C4598,大汇总!$A$2:$A$6000,0)</f>
        <v>#N/A</v>
      </c>
      <c r="P4598">
        <f t="shared" ca="1" si="215"/>
        <v>0.69941401332198316</v>
      </c>
    </row>
    <row r="4599" spans="1:16" ht="70.150000000000006" hidden="1" customHeight="1">
      <c r="A4599" s="80" t="s">
        <v>16116</v>
      </c>
      <c r="B4599" s="1">
        <v>1116</v>
      </c>
      <c r="C4599" s="2" t="s">
        <v>9360</v>
      </c>
      <c r="D4599" s="1" t="s">
        <v>9363</v>
      </c>
      <c r="E4599" s="1" t="str">
        <f t="shared" si="213"/>
        <v/>
      </c>
      <c r="G4599" s="1"/>
      <c r="H4599" s="9"/>
      <c r="I4599" s="17" t="str">
        <f t="shared" si="214"/>
        <v/>
      </c>
      <c r="J4599" s="2" t="s">
        <v>9362</v>
      </c>
      <c r="K4599" s="2" t="s">
        <v>9361</v>
      </c>
      <c r="L4599" s="2" t="s">
        <v>9363</v>
      </c>
      <c r="M4599" s="17">
        <v>3</v>
      </c>
      <c r="N4599" s="38"/>
      <c r="O4599" s="80">
        <f>MATCH(C4599,大汇总!$A$2:$A$6000,0)</f>
        <v>3805</v>
      </c>
      <c r="P4599">
        <f t="shared" ca="1" si="215"/>
        <v>0.27337121587587676</v>
      </c>
    </row>
    <row r="4600" spans="1:16" ht="70.150000000000006" hidden="1" customHeight="1">
      <c r="A4600" s="80" t="s">
        <v>16116</v>
      </c>
      <c r="B4600" s="1">
        <v>1117</v>
      </c>
      <c r="C4600" s="2" t="s">
        <v>9364</v>
      </c>
      <c r="D4600" s="1" t="s">
        <v>9365</v>
      </c>
      <c r="E4600" s="1" t="str">
        <f t="shared" si="213"/>
        <v/>
      </c>
      <c r="G4600" s="1"/>
      <c r="H4600" s="9"/>
      <c r="I4600" s="17" t="str">
        <f t="shared" si="214"/>
        <v/>
      </c>
      <c r="J4600" s="2" t="s">
        <v>9366</v>
      </c>
      <c r="K4600" s="2" t="s">
        <v>9365</v>
      </c>
      <c r="L4600" s="2" t="s">
        <v>9135</v>
      </c>
      <c r="M4600" s="17">
        <v>2</v>
      </c>
      <c r="N4600" s="38"/>
      <c r="O4600" s="80" t="e">
        <f>MATCH(C4600,大汇总!$A$2:$A$6000,0)</f>
        <v>#N/A</v>
      </c>
      <c r="P4600">
        <f t="shared" ca="1" si="215"/>
        <v>0.33815511711772317</v>
      </c>
    </row>
    <row r="4601" spans="1:16" ht="70.150000000000006" hidden="1" customHeight="1">
      <c r="A4601" s="80" t="s">
        <v>16116</v>
      </c>
      <c r="B4601" s="1">
        <v>1118</v>
      </c>
      <c r="C4601" s="2" t="s">
        <v>9367</v>
      </c>
      <c r="D4601" s="1" t="s">
        <v>9369</v>
      </c>
      <c r="E4601" s="1" t="str">
        <f t="shared" si="213"/>
        <v/>
      </c>
      <c r="G4601" s="1"/>
      <c r="H4601" s="9"/>
      <c r="I4601" s="17" t="str">
        <f t="shared" si="214"/>
        <v/>
      </c>
      <c r="J4601" s="2" t="s">
        <v>9368</v>
      </c>
      <c r="K4601" s="2" t="s">
        <v>9369</v>
      </c>
      <c r="L4601" s="2" t="s">
        <v>9370</v>
      </c>
      <c r="M4601" s="17">
        <v>2</v>
      </c>
      <c r="N4601" s="38"/>
      <c r="O4601" s="80">
        <f>MATCH(C4601,大汇总!$A$2:$A$6000,0)</f>
        <v>3269</v>
      </c>
      <c r="P4601">
        <f t="shared" ca="1" si="215"/>
        <v>7.5598174090897641E-2</v>
      </c>
    </row>
    <row r="4602" spans="1:16" ht="70.150000000000006" hidden="1" customHeight="1">
      <c r="A4602" s="80" t="s">
        <v>16116</v>
      </c>
      <c r="B4602" s="1">
        <v>1119</v>
      </c>
      <c r="C4602" s="2" t="s">
        <v>9371</v>
      </c>
      <c r="D4602" s="1" t="s">
        <v>3141</v>
      </c>
      <c r="E4602" s="1" t="str">
        <f t="shared" si="213"/>
        <v/>
      </c>
      <c r="G4602" s="1"/>
      <c r="H4602" s="9">
        <v>1</v>
      </c>
      <c r="I4602" s="17" t="str">
        <f t="shared" si="214"/>
        <v>√</v>
      </c>
      <c r="J4602" s="2" t="s">
        <v>3141</v>
      </c>
      <c r="K4602" s="2" t="s">
        <v>9372</v>
      </c>
      <c r="L4602" s="2" t="s">
        <v>3142</v>
      </c>
      <c r="M4602" s="17">
        <v>1</v>
      </c>
      <c r="N4602" s="38"/>
      <c r="O4602" s="80">
        <f>MATCH(C4602,大汇总!$A$2:$A$6000,0)</f>
        <v>30</v>
      </c>
      <c r="P4602">
        <f t="shared" ca="1" si="215"/>
        <v>0.14735498190999408</v>
      </c>
    </row>
    <row r="4603" spans="1:16" ht="70.150000000000006" hidden="1" customHeight="1">
      <c r="A4603" s="80" t="s">
        <v>16116</v>
      </c>
      <c r="B4603" s="1">
        <v>1121</v>
      </c>
      <c r="C4603" s="2" t="s">
        <v>9373</v>
      </c>
      <c r="D4603" s="1" t="s">
        <v>3141</v>
      </c>
      <c r="E4603" s="1" t="str">
        <f t="shared" si="213"/>
        <v/>
      </c>
      <c r="F4603" s="80" t="s">
        <v>30213</v>
      </c>
      <c r="G4603" s="1"/>
      <c r="H4603" s="9"/>
      <c r="I4603" s="17" t="str">
        <f t="shared" si="214"/>
        <v/>
      </c>
      <c r="J4603" s="2" t="s">
        <v>3141</v>
      </c>
      <c r="K4603" s="2" t="s">
        <v>3142</v>
      </c>
      <c r="L4603" s="2" t="s">
        <v>9374</v>
      </c>
      <c r="M4603" s="17">
        <v>1</v>
      </c>
      <c r="N4603" s="38"/>
      <c r="O4603" s="80">
        <f>MATCH(C4603,大汇总!$A$2:$A$6000,0)</f>
        <v>1814</v>
      </c>
      <c r="P4603">
        <f t="shared" ca="1" si="215"/>
        <v>1.6561577316009379E-2</v>
      </c>
    </row>
    <row r="4604" spans="1:16" ht="70.150000000000006" hidden="1" customHeight="1">
      <c r="A4604" s="80" t="s">
        <v>16116</v>
      </c>
      <c r="B4604" s="1">
        <v>1122</v>
      </c>
      <c r="C4604" s="2" t="s">
        <v>9375</v>
      </c>
      <c r="D4604" s="1" t="s">
        <v>9376</v>
      </c>
      <c r="E4604" s="1" t="str">
        <f t="shared" si="213"/>
        <v/>
      </c>
      <c r="G4604" s="1"/>
      <c r="H4604" s="9"/>
      <c r="I4604" s="17" t="str">
        <f t="shared" si="214"/>
        <v/>
      </c>
      <c r="J4604" s="2" t="s">
        <v>9377</v>
      </c>
      <c r="K4604" s="2" t="s">
        <v>9376</v>
      </c>
      <c r="L4604" s="2" t="s">
        <v>9378</v>
      </c>
      <c r="M4604" s="17">
        <v>2</v>
      </c>
      <c r="N4604" s="38"/>
      <c r="O4604" s="80" t="e">
        <f>MATCH(C4604,大汇总!$A$2:$A$6000,0)</f>
        <v>#N/A</v>
      </c>
      <c r="P4604">
        <f t="shared" ca="1" si="215"/>
        <v>0.87740101191159625</v>
      </c>
    </row>
    <row r="4605" spans="1:16" ht="70.150000000000006" hidden="1" customHeight="1">
      <c r="A4605" s="80" t="s">
        <v>16116</v>
      </c>
      <c r="B4605" s="1">
        <v>1123</v>
      </c>
      <c r="C4605" s="2" t="s">
        <v>10746</v>
      </c>
      <c r="D4605" s="1" t="s">
        <v>9379</v>
      </c>
      <c r="E4605" s="1" t="str">
        <f t="shared" si="213"/>
        <v/>
      </c>
      <c r="G4605" s="1"/>
      <c r="H4605" s="9"/>
      <c r="I4605" s="17" t="str">
        <f t="shared" si="214"/>
        <v/>
      </c>
      <c r="J4605" s="2" t="s">
        <v>9381</v>
      </c>
      <c r="K4605" s="2" t="s">
        <v>9380</v>
      </c>
      <c r="L4605" s="2" t="s">
        <v>9379</v>
      </c>
      <c r="M4605" s="17">
        <v>3</v>
      </c>
      <c r="N4605" s="38"/>
      <c r="O4605" s="80" t="e">
        <f>MATCH(C4605,大汇总!$A$2:$A$6000,0)</f>
        <v>#N/A</v>
      </c>
      <c r="P4605">
        <f t="shared" ca="1" si="215"/>
        <v>0.71906617554690111</v>
      </c>
    </row>
    <row r="4606" spans="1:16" ht="70.150000000000006" hidden="1" customHeight="1">
      <c r="A4606" s="80" t="s">
        <v>16116</v>
      </c>
      <c r="B4606" s="1">
        <v>1124</v>
      </c>
      <c r="C4606" s="2" t="s">
        <v>10747</v>
      </c>
      <c r="D4606" s="1" t="s">
        <v>8902</v>
      </c>
      <c r="E4606" s="1" t="str">
        <f t="shared" si="213"/>
        <v/>
      </c>
      <c r="G4606" s="1"/>
      <c r="H4606" s="9"/>
      <c r="I4606" s="17" t="str">
        <f t="shared" si="214"/>
        <v/>
      </c>
      <c r="J4606" s="2" t="s">
        <v>9383</v>
      </c>
      <c r="K4606" s="2" t="s">
        <v>9382</v>
      </c>
      <c r="L4606" s="2" t="s">
        <v>8902</v>
      </c>
      <c r="M4606" s="17">
        <v>3</v>
      </c>
      <c r="N4606" s="38"/>
      <c r="O4606" s="80" t="e">
        <f>MATCH(C4606,大汇总!$A$2:$A$6000,0)</f>
        <v>#N/A</v>
      </c>
      <c r="P4606">
        <f t="shared" ca="1" si="215"/>
        <v>1.6190833333941446E-2</v>
      </c>
    </row>
    <row r="4607" spans="1:16" ht="70.150000000000006" hidden="1" customHeight="1">
      <c r="A4607" s="80" t="s">
        <v>16116</v>
      </c>
      <c r="B4607" s="1">
        <v>1125</v>
      </c>
      <c r="C4607" s="2" t="s">
        <v>9384</v>
      </c>
      <c r="D4607" s="1" t="s">
        <v>9365</v>
      </c>
      <c r="E4607" s="1" t="str">
        <f t="shared" si="213"/>
        <v/>
      </c>
      <c r="F4607" s="138" t="s">
        <v>17973</v>
      </c>
      <c r="G4607" s="1" t="s">
        <v>17862</v>
      </c>
      <c r="H4607" s="9">
        <v>3</v>
      </c>
      <c r="I4607" s="17" t="str">
        <f t="shared" si="214"/>
        <v>√</v>
      </c>
      <c r="J4607" s="2" t="s">
        <v>9385</v>
      </c>
      <c r="K4607" s="2" t="s">
        <v>9386</v>
      </c>
      <c r="L4607" s="2" t="s">
        <v>9365</v>
      </c>
      <c r="M4607" s="17">
        <v>3</v>
      </c>
      <c r="N4607" s="38"/>
      <c r="O4607" s="80" t="e">
        <f>MATCH(C4607,大汇总!$A$2:$A$6000,0)</f>
        <v>#N/A</v>
      </c>
      <c r="P4607">
        <f t="shared" ca="1" si="215"/>
        <v>0.16575049214951509</v>
      </c>
    </row>
    <row r="4608" spans="1:16" ht="70.150000000000006" hidden="1" customHeight="1">
      <c r="A4608" s="80" t="s">
        <v>16116</v>
      </c>
      <c r="B4608" s="1">
        <v>1126</v>
      </c>
      <c r="C4608" s="2" t="s">
        <v>9387</v>
      </c>
      <c r="D4608" s="1" t="s">
        <v>6155</v>
      </c>
      <c r="E4608" s="1" t="str">
        <f t="shared" si="213"/>
        <v/>
      </c>
      <c r="G4608" s="1"/>
      <c r="H4608" s="9"/>
      <c r="I4608" s="17" t="str">
        <f t="shared" si="214"/>
        <v/>
      </c>
      <c r="J4608" s="2" t="s">
        <v>9388</v>
      </c>
      <c r="K4608" s="2" t="s">
        <v>6155</v>
      </c>
      <c r="L4608" s="2" t="s">
        <v>6156</v>
      </c>
      <c r="M4608" s="17">
        <v>2</v>
      </c>
      <c r="N4608" s="38"/>
      <c r="O4608" s="80">
        <f>MATCH(C4608,大汇总!$A$2:$A$6000,0)</f>
        <v>3255</v>
      </c>
      <c r="P4608">
        <f t="shared" ca="1" si="215"/>
        <v>0.5109754605137502</v>
      </c>
    </row>
    <row r="4609" spans="1:16" ht="70.150000000000006" hidden="1" customHeight="1">
      <c r="A4609" s="80" t="s">
        <v>16116</v>
      </c>
      <c r="B4609" s="1">
        <v>1127</v>
      </c>
      <c r="C4609" s="2" t="s">
        <v>9389</v>
      </c>
      <c r="D4609" s="1" t="s">
        <v>9390</v>
      </c>
      <c r="E4609" s="1" t="str">
        <f t="shared" si="213"/>
        <v/>
      </c>
      <c r="G4609" s="1"/>
      <c r="H4609" s="9"/>
      <c r="I4609" s="17" t="str">
        <f t="shared" si="214"/>
        <v/>
      </c>
      <c r="J4609" s="2" t="s">
        <v>9390</v>
      </c>
      <c r="K4609" s="2" t="s">
        <v>9391</v>
      </c>
      <c r="L4609" s="2" t="s">
        <v>9392</v>
      </c>
      <c r="M4609" s="17">
        <v>1</v>
      </c>
      <c r="N4609" s="38"/>
      <c r="O4609" s="80" t="e">
        <f>MATCH(C4609,大汇总!$A$2:$A$6000,0)</f>
        <v>#N/A</v>
      </c>
      <c r="P4609">
        <f t="shared" ca="1" si="215"/>
        <v>0.56938423377454839</v>
      </c>
    </row>
    <row r="4610" spans="1:16" ht="70.150000000000006" hidden="1" customHeight="1">
      <c r="A4610" s="80" t="s">
        <v>16116</v>
      </c>
      <c r="B4610" s="1">
        <v>1128</v>
      </c>
      <c r="C4610" s="2" t="s">
        <v>9393</v>
      </c>
      <c r="D4610" s="1" t="s">
        <v>9394</v>
      </c>
      <c r="E4610" s="1" t="str">
        <f t="shared" ref="E4610:E4673" si="216">IF(I4610="×",IF(M4610=1,J4610,IF(M4610=2,K4610,IF(M4610=3,L4610,""))),"")</f>
        <v/>
      </c>
      <c r="G4610" s="1"/>
      <c r="H4610" s="9"/>
      <c r="I4610" s="17" t="str">
        <f t="shared" ref="I4610:I4673" si="217">IF(H4610="","",IF(H4610=M4610,"√","×"))</f>
        <v/>
      </c>
      <c r="J4610" s="2" t="s">
        <v>9394</v>
      </c>
      <c r="K4610" s="2" t="s">
        <v>9395</v>
      </c>
      <c r="L4610" s="2" t="s">
        <v>9396</v>
      </c>
      <c r="M4610" s="17">
        <v>1</v>
      </c>
      <c r="N4610" s="38"/>
      <c r="O4610" s="80">
        <f>MATCH(C4610,大汇总!$A$2:$A$6000,0)</f>
        <v>3847</v>
      </c>
      <c r="P4610">
        <f t="shared" ref="P4610:P4673" ca="1" si="218">RAND()</f>
        <v>6.8242203656874167E-3</v>
      </c>
    </row>
    <row r="4611" spans="1:16" ht="70.150000000000006" hidden="1" customHeight="1">
      <c r="A4611" s="80" t="s">
        <v>16116</v>
      </c>
      <c r="B4611" s="1">
        <v>1129</v>
      </c>
      <c r="C4611" s="2" t="s">
        <v>9397</v>
      </c>
      <c r="D4611" s="1" t="s">
        <v>9398</v>
      </c>
      <c r="E4611" s="1" t="str">
        <f t="shared" si="216"/>
        <v/>
      </c>
      <c r="G4611" s="1"/>
      <c r="H4611" s="9"/>
      <c r="I4611" s="17" t="str">
        <f t="shared" si="217"/>
        <v/>
      </c>
      <c r="J4611" s="2" t="s">
        <v>9398</v>
      </c>
      <c r="K4611" s="2" t="s">
        <v>9399</v>
      </c>
      <c r="L4611" s="2" t="s">
        <v>9400</v>
      </c>
      <c r="M4611" s="17">
        <v>1</v>
      </c>
      <c r="N4611" s="38"/>
      <c r="O4611" s="80" t="e">
        <f>MATCH(C4611,大汇总!$A$2:$A$6000,0)</f>
        <v>#N/A</v>
      </c>
      <c r="P4611">
        <f t="shared" ca="1" si="218"/>
        <v>0.92581090927247645</v>
      </c>
    </row>
    <row r="4612" spans="1:16" ht="70.150000000000006" hidden="1" customHeight="1">
      <c r="A4612" s="80" t="s">
        <v>16116</v>
      </c>
      <c r="B4612" s="1">
        <v>1130</v>
      </c>
      <c r="C4612" s="2" t="s">
        <v>9401</v>
      </c>
      <c r="D4612" s="1" t="s">
        <v>9402</v>
      </c>
      <c r="E4612" s="1" t="str">
        <f t="shared" si="216"/>
        <v/>
      </c>
      <c r="G4612" s="1"/>
      <c r="H4612" s="9">
        <v>1</v>
      </c>
      <c r="I4612" s="17" t="str">
        <f t="shared" si="217"/>
        <v>√</v>
      </c>
      <c r="J4612" s="2" t="s">
        <v>9402</v>
      </c>
      <c r="K4612" s="2" t="s">
        <v>9404</v>
      </c>
      <c r="L4612" s="2" t="s">
        <v>9403</v>
      </c>
      <c r="M4612" s="17">
        <v>1</v>
      </c>
      <c r="N4612" s="38"/>
      <c r="O4612" s="80" t="e">
        <f>MATCH(C4612,大汇总!$A$2:$A$6000,0)</f>
        <v>#N/A</v>
      </c>
      <c r="P4612">
        <f t="shared" ca="1" si="218"/>
        <v>0.77764942925212288</v>
      </c>
    </row>
    <row r="4613" spans="1:16" ht="70.150000000000006" hidden="1" customHeight="1">
      <c r="A4613" s="80" t="s">
        <v>16116</v>
      </c>
      <c r="B4613" s="1">
        <v>1131</v>
      </c>
      <c r="C4613" s="2" t="s">
        <v>9405</v>
      </c>
      <c r="D4613" s="1" t="s">
        <v>9408</v>
      </c>
      <c r="E4613" s="1" t="str">
        <f t="shared" si="216"/>
        <v/>
      </c>
      <c r="G4613" s="1"/>
      <c r="H4613" s="9"/>
      <c r="I4613" s="17" t="str">
        <f t="shared" si="217"/>
        <v/>
      </c>
      <c r="J4613" s="2" t="s">
        <v>9406</v>
      </c>
      <c r="K4613" s="2" t="s">
        <v>9407</v>
      </c>
      <c r="L4613" s="2" t="s">
        <v>9408</v>
      </c>
      <c r="M4613" s="17">
        <v>3</v>
      </c>
      <c r="N4613" s="38"/>
      <c r="O4613" s="80" t="e">
        <f>MATCH(C4613,大汇总!$A$2:$A$6000,0)</f>
        <v>#N/A</v>
      </c>
      <c r="P4613">
        <f t="shared" ca="1" si="218"/>
        <v>0.5009775302633408</v>
      </c>
    </row>
    <row r="4614" spans="1:16" ht="70.150000000000006" hidden="1" customHeight="1">
      <c r="A4614" s="80" t="s">
        <v>16116</v>
      </c>
      <c r="B4614" s="1">
        <v>1132</v>
      </c>
      <c r="C4614" s="2" t="s">
        <v>9409</v>
      </c>
      <c r="D4614" s="1" t="s">
        <v>9410</v>
      </c>
      <c r="E4614" s="1" t="str">
        <f t="shared" si="216"/>
        <v/>
      </c>
      <c r="G4614" s="1"/>
      <c r="H4614" s="9"/>
      <c r="I4614" s="17" t="str">
        <f t="shared" si="217"/>
        <v/>
      </c>
      <c r="J4614" s="2" t="s">
        <v>9411</v>
      </c>
      <c r="K4614" s="2" t="s">
        <v>9410</v>
      </c>
      <c r="L4614" s="2" t="s">
        <v>9412</v>
      </c>
      <c r="M4614" s="17">
        <v>2</v>
      </c>
      <c r="N4614" s="38"/>
      <c r="O4614" s="80">
        <f>MATCH(C4614,大汇总!$A$2:$A$6000,0)</f>
        <v>1826</v>
      </c>
      <c r="P4614">
        <f t="shared" ca="1" si="218"/>
        <v>0.72439386380610826</v>
      </c>
    </row>
    <row r="4615" spans="1:16" ht="70.150000000000006" hidden="1" customHeight="1">
      <c r="A4615" s="80" t="s">
        <v>16116</v>
      </c>
      <c r="B4615" s="1">
        <v>1133</v>
      </c>
      <c r="C4615" s="2" t="s">
        <v>9413</v>
      </c>
      <c r="D4615" s="1" t="s">
        <v>9414</v>
      </c>
      <c r="E4615" s="1" t="str">
        <f t="shared" si="216"/>
        <v/>
      </c>
      <c r="G4615" s="1"/>
      <c r="H4615" s="9">
        <v>1</v>
      </c>
      <c r="I4615" s="17" t="str">
        <f t="shared" si="217"/>
        <v>√</v>
      </c>
      <c r="J4615" s="2" t="s">
        <v>9414</v>
      </c>
      <c r="K4615" s="2" t="s">
        <v>9415</v>
      </c>
      <c r="L4615" s="2" t="s">
        <v>9416</v>
      </c>
      <c r="M4615" s="17">
        <v>1</v>
      </c>
      <c r="N4615" s="38"/>
      <c r="O4615" s="80">
        <f>MATCH(C4615,大汇总!$A$2:$A$6000,0)</f>
        <v>3300</v>
      </c>
      <c r="P4615">
        <f t="shared" ca="1" si="218"/>
        <v>0.5716346664348767</v>
      </c>
    </row>
    <row r="4616" spans="1:16" ht="70.150000000000006" hidden="1" customHeight="1">
      <c r="A4616" s="80" t="s">
        <v>16116</v>
      </c>
      <c r="B4616" s="1">
        <v>1134</v>
      </c>
      <c r="C4616" s="2" t="s">
        <v>9417</v>
      </c>
      <c r="D4616" s="1" t="s">
        <v>9418</v>
      </c>
      <c r="E4616" s="1" t="str">
        <f t="shared" si="216"/>
        <v/>
      </c>
      <c r="G4616" s="1"/>
      <c r="H4616" s="9"/>
      <c r="I4616" s="17" t="str">
        <f t="shared" si="217"/>
        <v/>
      </c>
      <c r="J4616" s="2" t="s">
        <v>9418</v>
      </c>
      <c r="K4616" s="2" t="s">
        <v>9419</v>
      </c>
      <c r="L4616" s="2" t="s">
        <v>9420</v>
      </c>
      <c r="M4616" s="17">
        <v>1</v>
      </c>
      <c r="N4616" s="38"/>
      <c r="O4616" s="80">
        <f>MATCH(C4616,大汇总!$A$2:$A$6000,0)</f>
        <v>3204</v>
      </c>
      <c r="P4616">
        <f t="shared" ca="1" si="218"/>
        <v>0.23310802748585124</v>
      </c>
    </row>
    <row r="4617" spans="1:16" ht="70.150000000000006" hidden="1" customHeight="1">
      <c r="A4617" s="80" t="s">
        <v>16116</v>
      </c>
      <c r="B4617" s="1">
        <v>1135</v>
      </c>
      <c r="C4617" s="2" t="s">
        <v>9421</v>
      </c>
      <c r="D4617" s="1" t="s">
        <v>9422</v>
      </c>
      <c r="E4617" s="1" t="str">
        <f t="shared" si="216"/>
        <v/>
      </c>
      <c r="G4617" s="1"/>
      <c r="H4617" s="9"/>
      <c r="I4617" s="17" t="str">
        <f t="shared" si="217"/>
        <v/>
      </c>
      <c r="J4617" s="2" t="s">
        <v>9422</v>
      </c>
      <c r="K4617" s="2" t="s">
        <v>9423</v>
      </c>
      <c r="L4617" s="2" t="s">
        <v>9424</v>
      </c>
      <c r="M4617" s="17">
        <v>1</v>
      </c>
      <c r="N4617" s="38"/>
      <c r="O4617" s="80">
        <f>MATCH(C4617,大汇总!$A$2:$A$6000,0)</f>
        <v>5226</v>
      </c>
      <c r="P4617">
        <f t="shared" ca="1" si="218"/>
        <v>0.47408636554974848</v>
      </c>
    </row>
    <row r="4618" spans="1:16" ht="70.150000000000006" hidden="1" customHeight="1">
      <c r="A4618" s="80" t="s">
        <v>16116</v>
      </c>
      <c r="B4618" s="1">
        <v>1136</v>
      </c>
      <c r="C4618" s="2" t="s">
        <v>9425</v>
      </c>
      <c r="D4618" s="1" t="s">
        <v>9426</v>
      </c>
      <c r="E4618" s="1" t="str">
        <f t="shared" si="216"/>
        <v/>
      </c>
      <c r="G4618" s="1"/>
      <c r="H4618" s="9"/>
      <c r="I4618" s="17" t="str">
        <f t="shared" si="217"/>
        <v/>
      </c>
      <c r="J4618" s="2" t="s">
        <v>9426</v>
      </c>
      <c r="K4618" s="2" t="s">
        <v>9427</v>
      </c>
      <c r="L4618" s="2" t="s">
        <v>9428</v>
      </c>
      <c r="M4618" s="17">
        <v>1</v>
      </c>
      <c r="N4618" s="38"/>
      <c r="O4618" s="80">
        <f>MATCH(C4618,大汇总!$A$2:$A$6000,0)</f>
        <v>918</v>
      </c>
      <c r="P4618">
        <f t="shared" ca="1" si="218"/>
        <v>3.4239595296942316E-2</v>
      </c>
    </row>
    <row r="4619" spans="1:16" ht="70.150000000000006" hidden="1" customHeight="1">
      <c r="A4619" s="80" t="s">
        <v>16116</v>
      </c>
      <c r="B4619" s="1">
        <v>1137</v>
      </c>
      <c r="C4619" s="2" t="s">
        <v>9429</v>
      </c>
      <c r="D4619" s="1" t="s">
        <v>9430</v>
      </c>
      <c r="E4619" s="1" t="str">
        <f t="shared" si="216"/>
        <v/>
      </c>
      <c r="G4619" s="1"/>
      <c r="H4619" s="9">
        <v>1</v>
      </c>
      <c r="I4619" s="17" t="str">
        <f t="shared" si="217"/>
        <v>√</v>
      </c>
      <c r="J4619" s="2" t="s">
        <v>9430</v>
      </c>
      <c r="K4619" s="2" t="s">
        <v>9431</v>
      </c>
      <c r="L4619" s="2" t="s">
        <v>9432</v>
      </c>
      <c r="M4619" s="17">
        <v>1</v>
      </c>
      <c r="N4619" s="38"/>
      <c r="O4619" s="80">
        <f>MATCH(C4619,大汇总!$A$2:$A$6000,0)</f>
        <v>98</v>
      </c>
      <c r="P4619">
        <f t="shared" ca="1" si="218"/>
        <v>0.62727464136502697</v>
      </c>
    </row>
    <row r="4620" spans="1:16" ht="70.150000000000006" hidden="1" customHeight="1">
      <c r="A4620" s="80" t="s">
        <v>16116</v>
      </c>
      <c r="B4620" s="1">
        <v>1138</v>
      </c>
      <c r="C4620" s="2" t="s">
        <v>9433</v>
      </c>
      <c r="D4620" s="1" t="s">
        <v>11051</v>
      </c>
      <c r="E4620" s="1" t="str">
        <f t="shared" si="216"/>
        <v/>
      </c>
      <c r="G4620" s="1"/>
      <c r="H4620" s="9"/>
      <c r="I4620" s="17" t="str">
        <f t="shared" si="217"/>
        <v/>
      </c>
      <c r="J4620" s="2" t="s">
        <v>9436</v>
      </c>
      <c r="K4620" s="2" t="s">
        <v>9434</v>
      </c>
      <c r="L4620" s="2" t="s">
        <v>9435</v>
      </c>
      <c r="M4620" s="17">
        <v>1</v>
      </c>
      <c r="N4620" s="38"/>
      <c r="O4620" s="80" t="e">
        <f>MATCH(C4620,大汇总!$A$2:$A$6000,0)</f>
        <v>#N/A</v>
      </c>
      <c r="P4620">
        <f t="shared" ca="1" si="218"/>
        <v>0.21810062860693313</v>
      </c>
    </row>
    <row r="4621" spans="1:16" ht="70.150000000000006" hidden="1" customHeight="1">
      <c r="A4621" s="80" t="s">
        <v>16116</v>
      </c>
      <c r="B4621" s="1">
        <v>1139</v>
      </c>
      <c r="C4621" s="2" t="s">
        <v>9437</v>
      </c>
      <c r="D4621" s="1" t="s">
        <v>9439</v>
      </c>
      <c r="E4621" s="1" t="str">
        <f t="shared" si="216"/>
        <v/>
      </c>
      <c r="G4621" s="1"/>
      <c r="H4621" s="9"/>
      <c r="I4621" s="17" t="str">
        <f t="shared" si="217"/>
        <v/>
      </c>
      <c r="J4621" s="2" t="s">
        <v>9439</v>
      </c>
      <c r="K4621" s="2" t="s">
        <v>1468</v>
      </c>
      <c r="L4621" s="2" t="s">
        <v>9438</v>
      </c>
      <c r="M4621" s="17">
        <v>1</v>
      </c>
      <c r="N4621" s="38"/>
      <c r="O4621" s="80">
        <f>MATCH(C4621,大汇总!$A$2:$A$6000,0)</f>
        <v>48</v>
      </c>
      <c r="P4621">
        <f t="shared" ca="1" si="218"/>
        <v>0.99756490301198175</v>
      </c>
    </row>
    <row r="4622" spans="1:16" ht="70.150000000000006" hidden="1" customHeight="1">
      <c r="A4622" s="80" t="s">
        <v>16116</v>
      </c>
      <c r="B4622" s="1">
        <v>1140</v>
      </c>
      <c r="C4622" s="2" t="s">
        <v>9440</v>
      </c>
      <c r="D4622" s="1" t="s">
        <v>9441</v>
      </c>
      <c r="E4622" s="1" t="str">
        <f t="shared" si="216"/>
        <v/>
      </c>
      <c r="G4622" s="1"/>
      <c r="H4622" s="9"/>
      <c r="I4622" s="17" t="str">
        <f t="shared" si="217"/>
        <v/>
      </c>
      <c r="J4622" s="2" t="s">
        <v>9442</v>
      </c>
      <c r="K4622" s="2" t="s">
        <v>9441</v>
      </c>
      <c r="L4622" s="2" t="s">
        <v>9443</v>
      </c>
      <c r="M4622" s="17">
        <v>2</v>
      </c>
      <c r="N4622" s="38"/>
      <c r="O4622" s="80">
        <f>MATCH(C4622,大汇总!$A$2:$A$6000,0)</f>
        <v>5235</v>
      </c>
      <c r="P4622">
        <f t="shared" ca="1" si="218"/>
        <v>0.48815361665842261</v>
      </c>
    </row>
    <row r="4623" spans="1:16" ht="70.150000000000006" hidden="1" customHeight="1">
      <c r="A4623" s="80" t="s">
        <v>16116</v>
      </c>
      <c r="B4623" s="1">
        <v>1141</v>
      </c>
      <c r="C4623" s="2" t="s">
        <v>10748</v>
      </c>
      <c r="D4623" s="1" t="s">
        <v>3142</v>
      </c>
      <c r="E4623" s="1" t="str">
        <f t="shared" si="216"/>
        <v/>
      </c>
      <c r="F4623" s="80" t="s">
        <v>17920</v>
      </c>
      <c r="G4623" s="1"/>
      <c r="H4623" s="9"/>
      <c r="I4623" s="17" t="str">
        <f t="shared" si="217"/>
        <v/>
      </c>
      <c r="J4623" s="2" t="s">
        <v>9444</v>
      </c>
      <c r="K4623" s="2" t="s">
        <v>3141</v>
      </c>
      <c r="L4623" s="2" t="s">
        <v>3142</v>
      </c>
      <c r="M4623" s="17">
        <v>3</v>
      </c>
      <c r="N4623" s="38"/>
      <c r="O4623" s="80" t="e">
        <f>MATCH(C4623,大汇总!$A$2:$A$6000,0)</f>
        <v>#N/A</v>
      </c>
      <c r="P4623">
        <f t="shared" ca="1" si="218"/>
        <v>0.25406228372145456</v>
      </c>
    </row>
    <row r="4624" spans="1:16" ht="70.150000000000006" hidden="1" customHeight="1">
      <c r="A4624" s="80" t="s">
        <v>16116</v>
      </c>
      <c r="B4624" s="1">
        <v>1142</v>
      </c>
      <c r="C4624" s="2" t="s">
        <v>9445</v>
      </c>
      <c r="D4624" s="1" t="s">
        <v>9446</v>
      </c>
      <c r="E4624" s="1" t="str">
        <f t="shared" si="216"/>
        <v/>
      </c>
      <c r="G4624" s="1"/>
      <c r="H4624" s="9">
        <v>1</v>
      </c>
      <c r="I4624" s="17" t="str">
        <f t="shared" si="217"/>
        <v>√</v>
      </c>
      <c r="J4624" s="2" t="s">
        <v>9446</v>
      </c>
      <c r="K4624" s="2" t="s">
        <v>9447</v>
      </c>
      <c r="L4624" s="2" t="s">
        <v>9448</v>
      </c>
      <c r="M4624" s="17">
        <v>1</v>
      </c>
      <c r="N4624" s="38"/>
      <c r="O4624" s="80">
        <f>MATCH(C4624,大汇总!$A$2:$A$6000,0)</f>
        <v>1823</v>
      </c>
      <c r="P4624">
        <f t="shared" ca="1" si="218"/>
        <v>0.32011033719251647</v>
      </c>
    </row>
    <row r="4625" spans="1:16" ht="70.150000000000006" hidden="1" customHeight="1">
      <c r="A4625" s="80" t="s">
        <v>16116</v>
      </c>
      <c r="B4625" s="1">
        <v>1143</v>
      </c>
      <c r="C4625" s="2" t="s">
        <v>9449</v>
      </c>
      <c r="D4625" s="1" t="s">
        <v>7542</v>
      </c>
      <c r="E4625" s="1" t="str">
        <f t="shared" si="216"/>
        <v/>
      </c>
      <c r="G4625" s="1" t="s">
        <v>17859</v>
      </c>
      <c r="H4625" s="9">
        <v>1</v>
      </c>
      <c r="I4625" s="17" t="str">
        <f t="shared" si="217"/>
        <v>√</v>
      </c>
      <c r="J4625" s="2" t="s">
        <v>7542</v>
      </c>
      <c r="K4625" s="2" t="s">
        <v>3142</v>
      </c>
      <c r="L4625" s="2" t="s">
        <v>9450</v>
      </c>
      <c r="M4625" s="17">
        <v>1</v>
      </c>
      <c r="N4625" s="38"/>
      <c r="O4625" s="80" t="e">
        <f>MATCH(C4625,大汇总!$A$2:$A$6000,0)</f>
        <v>#N/A</v>
      </c>
      <c r="P4625">
        <f t="shared" ca="1" si="218"/>
        <v>0.12912774087258927</v>
      </c>
    </row>
    <row r="4626" spans="1:16" ht="70.150000000000006" hidden="1" customHeight="1">
      <c r="A4626" s="80" t="s">
        <v>16116</v>
      </c>
      <c r="B4626" s="1">
        <v>1147</v>
      </c>
      <c r="C4626" s="2" t="s">
        <v>9451</v>
      </c>
      <c r="D4626" s="1" t="s">
        <v>9452</v>
      </c>
      <c r="E4626" s="1" t="str">
        <f t="shared" si="216"/>
        <v/>
      </c>
      <c r="F4626" s="80" t="s">
        <v>30213</v>
      </c>
      <c r="G4626" s="1"/>
      <c r="H4626" s="9"/>
      <c r="I4626" s="17" t="str">
        <f t="shared" si="217"/>
        <v/>
      </c>
      <c r="J4626" s="2" t="s">
        <v>9453</v>
      </c>
      <c r="K4626" s="2" t="s">
        <v>9452</v>
      </c>
      <c r="L4626" s="2" t="s">
        <v>9454</v>
      </c>
      <c r="M4626" s="17">
        <v>2</v>
      </c>
      <c r="N4626" s="38"/>
      <c r="O4626" s="80">
        <f>MATCH(C4626,大汇总!$A$2:$A$6000,0)</f>
        <v>3236</v>
      </c>
      <c r="P4626">
        <f t="shared" ca="1" si="218"/>
        <v>0.48203347677164687</v>
      </c>
    </row>
    <row r="4627" spans="1:16" ht="70.150000000000006" hidden="1" customHeight="1">
      <c r="A4627" s="80" t="s">
        <v>16116</v>
      </c>
      <c r="B4627" s="1">
        <v>1148</v>
      </c>
      <c r="C4627" s="2" t="s">
        <v>9455</v>
      </c>
      <c r="D4627" s="1" t="s">
        <v>9456</v>
      </c>
      <c r="E4627" s="1" t="str">
        <f t="shared" si="216"/>
        <v/>
      </c>
      <c r="G4627" s="1"/>
      <c r="H4627" s="9"/>
      <c r="I4627" s="17" t="str">
        <f t="shared" si="217"/>
        <v/>
      </c>
      <c r="J4627" s="2" t="s">
        <v>9456</v>
      </c>
      <c r="K4627" s="2" t="s">
        <v>9457</v>
      </c>
      <c r="L4627" s="2" t="s">
        <v>9458</v>
      </c>
      <c r="M4627" s="17">
        <v>1</v>
      </c>
      <c r="N4627" s="38"/>
      <c r="O4627" s="80">
        <f>MATCH(C4627,大汇总!$A$2:$A$6000,0)</f>
        <v>127</v>
      </c>
      <c r="P4627">
        <f t="shared" ca="1" si="218"/>
        <v>0.642751912741098</v>
      </c>
    </row>
    <row r="4628" spans="1:16" ht="70.150000000000006" hidden="1" customHeight="1">
      <c r="A4628" s="80" t="s">
        <v>16116</v>
      </c>
      <c r="B4628" s="1">
        <v>1149</v>
      </c>
      <c r="C4628" s="2" t="s">
        <v>9459</v>
      </c>
      <c r="D4628" s="1" t="s">
        <v>9460</v>
      </c>
      <c r="E4628" s="1" t="str">
        <f t="shared" si="216"/>
        <v/>
      </c>
      <c r="G4628" s="1"/>
      <c r="H4628" s="9"/>
      <c r="I4628" s="17" t="str">
        <f t="shared" si="217"/>
        <v/>
      </c>
      <c r="J4628" s="2" t="s">
        <v>9460</v>
      </c>
      <c r="K4628" s="2" t="s">
        <v>9461</v>
      </c>
      <c r="L4628" s="2" t="s">
        <v>9462</v>
      </c>
      <c r="M4628" s="17">
        <v>1</v>
      </c>
      <c r="N4628" s="38"/>
      <c r="O4628" s="80" t="e">
        <f>MATCH(C4628,大汇总!$A$2:$A$6000,0)</f>
        <v>#N/A</v>
      </c>
      <c r="P4628">
        <f t="shared" ca="1" si="218"/>
        <v>9.1503118802617189E-2</v>
      </c>
    </row>
    <row r="4629" spans="1:16" ht="70.150000000000006" hidden="1" customHeight="1">
      <c r="A4629" s="80" t="s">
        <v>16116</v>
      </c>
      <c r="B4629" s="1">
        <v>1150</v>
      </c>
      <c r="C4629" s="2" t="s">
        <v>11052</v>
      </c>
      <c r="D4629" s="1" t="s">
        <v>9465</v>
      </c>
      <c r="E4629" s="1" t="str">
        <f t="shared" si="216"/>
        <v/>
      </c>
      <c r="G4629" s="1"/>
      <c r="H4629" s="9"/>
      <c r="I4629" s="17" t="str">
        <f t="shared" si="217"/>
        <v/>
      </c>
      <c r="J4629" s="2" t="s">
        <v>9463</v>
      </c>
      <c r="K4629" s="2" t="s">
        <v>9464</v>
      </c>
      <c r="L4629" s="2" t="s">
        <v>9465</v>
      </c>
      <c r="M4629" s="17">
        <v>3</v>
      </c>
      <c r="N4629" s="38"/>
      <c r="O4629" s="80">
        <f>MATCH(C4629,大汇总!$A$2:$A$6000,0)</f>
        <v>5137</v>
      </c>
      <c r="P4629">
        <f t="shared" ca="1" si="218"/>
        <v>0.3694141703189594</v>
      </c>
    </row>
    <row r="4630" spans="1:16" ht="70.150000000000006" hidden="1" customHeight="1">
      <c r="A4630" s="80" t="s">
        <v>16116</v>
      </c>
      <c r="B4630" s="1">
        <v>1151</v>
      </c>
      <c r="C4630" s="2" t="s">
        <v>9466</v>
      </c>
      <c r="D4630" s="1" t="s">
        <v>9467</v>
      </c>
      <c r="E4630" s="1" t="str">
        <f t="shared" si="216"/>
        <v/>
      </c>
      <c r="G4630" s="1"/>
      <c r="H4630" s="9"/>
      <c r="I4630" s="17" t="str">
        <f t="shared" si="217"/>
        <v/>
      </c>
      <c r="J4630" s="2" t="s">
        <v>9467</v>
      </c>
      <c r="K4630" s="2" t="s">
        <v>9468</v>
      </c>
      <c r="L4630" s="2" t="s">
        <v>9469</v>
      </c>
      <c r="M4630" s="17">
        <v>1</v>
      </c>
      <c r="N4630" s="38"/>
      <c r="O4630" s="80">
        <f>MATCH(C4630,大汇总!$A$2:$A$6000,0)</f>
        <v>959</v>
      </c>
      <c r="P4630">
        <f t="shared" ca="1" si="218"/>
        <v>0.22941996384862684</v>
      </c>
    </row>
    <row r="4631" spans="1:16" ht="70.150000000000006" hidden="1" customHeight="1">
      <c r="A4631" s="80" t="s">
        <v>16116</v>
      </c>
      <c r="B4631" s="1">
        <v>1152</v>
      </c>
      <c r="C4631" s="2" t="s">
        <v>10749</v>
      </c>
      <c r="D4631" s="1" t="s">
        <v>9470</v>
      </c>
      <c r="E4631" s="1" t="str">
        <f t="shared" si="216"/>
        <v/>
      </c>
      <c r="G4631" s="1"/>
      <c r="H4631" s="9"/>
      <c r="I4631" s="17" t="str">
        <f t="shared" si="217"/>
        <v/>
      </c>
      <c r="J4631" s="2" t="s">
        <v>9470</v>
      </c>
      <c r="K4631" s="2" t="s">
        <v>9471</v>
      </c>
      <c r="L4631" s="2" t="s">
        <v>9472</v>
      </c>
      <c r="M4631" s="17">
        <v>1</v>
      </c>
      <c r="N4631" s="38"/>
      <c r="O4631" s="80">
        <f>MATCH(C4631,大汇总!$A$2:$A$6000,0)</f>
        <v>2727</v>
      </c>
      <c r="P4631">
        <f t="shared" ca="1" si="218"/>
        <v>0.59447561804656401</v>
      </c>
    </row>
    <row r="4632" spans="1:16" ht="70.150000000000006" hidden="1" customHeight="1">
      <c r="A4632" s="80" t="s">
        <v>16116</v>
      </c>
      <c r="B4632" s="1">
        <v>1153</v>
      </c>
      <c r="C4632" s="2" t="s">
        <v>10750</v>
      </c>
      <c r="D4632" s="1" t="s">
        <v>9473</v>
      </c>
      <c r="E4632" s="1" t="str">
        <f t="shared" si="216"/>
        <v/>
      </c>
      <c r="G4632" s="1"/>
      <c r="H4632" s="9"/>
      <c r="I4632" s="17" t="str">
        <f t="shared" si="217"/>
        <v/>
      </c>
      <c r="J4632" s="2" t="s">
        <v>9474</v>
      </c>
      <c r="K4632" s="2" t="s">
        <v>9473</v>
      </c>
      <c r="L4632" s="2" t="s">
        <v>9475</v>
      </c>
      <c r="M4632" s="17">
        <v>2</v>
      </c>
      <c r="N4632" s="38"/>
      <c r="O4632" s="80" t="e">
        <f>MATCH(C4632,大汇总!$A$2:$A$6000,0)</f>
        <v>#N/A</v>
      </c>
      <c r="P4632">
        <f t="shared" ca="1" si="218"/>
        <v>3.0157040001340674E-2</v>
      </c>
    </row>
    <row r="4633" spans="1:16" ht="70.150000000000006" hidden="1" customHeight="1">
      <c r="A4633" s="80" t="s">
        <v>16116</v>
      </c>
      <c r="B4633" s="1">
        <v>1154</v>
      </c>
      <c r="C4633" s="2" t="s">
        <v>10751</v>
      </c>
      <c r="D4633" s="1" t="s">
        <v>9477</v>
      </c>
      <c r="E4633" s="1" t="str">
        <f t="shared" si="216"/>
        <v/>
      </c>
      <c r="G4633" s="1"/>
      <c r="H4633" s="9"/>
      <c r="I4633" s="17" t="str">
        <f t="shared" si="217"/>
        <v/>
      </c>
      <c r="J4633" s="2" t="s">
        <v>9476</v>
      </c>
      <c r="K4633" s="2" t="s">
        <v>9477</v>
      </c>
      <c r="L4633" s="2" t="s">
        <v>9478</v>
      </c>
      <c r="M4633" s="17">
        <v>2</v>
      </c>
      <c r="N4633" s="38"/>
      <c r="O4633" s="80" t="e">
        <f>MATCH(C4633,大汇总!$A$2:$A$6000,0)</f>
        <v>#N/A</v>
      </c>
      <c r="P4633">
        <f t="shared" ca="1" si="218"/>
        <v>0.12083054027702889</v>
      </c>
    </row>
    <row r="4634" spans="1:16" ht="70.150000000000006" hidden="1" customHeight="1">
      <c r="A4634" s="80" t="s">
        <v>16116</v>
      </c>
      <c r="B4634" s="1">
        <v>1155</v>
      </c>
      <c r="C4634" s="2" t="s">
        <v>9479</v>
      </c>
      <c r="D4634" s="1" t="s">
        <v>9480</v>
      </c>
      <c r="E4634" s="1" t="str">
        <f t="shared" si="216"/>
        <v/>
      </c>
      <c r="G4634" s="1"/>
      <c r="H4634" s="9"/>
      <c r="I4634" s="17" t="str">
        <f t="shared" si="217"/>
        <v/>
      </c>
      <c r="J4634" s="2" t="s">
        <v>9481</v>
      </c>
      <c r="K4634" s="2" t="s">
        <v>9480</v>
      </c>
      <c r="L4634" s="2" t="s">
        <v>9482</v>
      </c>
      <c r="M4634" s="17">
        <v>2</v>
      </c>
      <c r="N4634" s="38"/>
      <c r="O4634" s="80">
        <f>MATCH(C4634,大汇总!$A$2:$A$6000,0)</f>
        <v>5227</v>
      </c>
      <c r="P4634">
        <f t="shared" ca="1" si="218"/>
        <v>0.42617796878362202</v>
      </c>
    </row>
    <row r="4635" spans="1:16" ht="70.150000000000006" hidden="1" customHeight="1">
      <c r="A4635" s="80" t="s">
        <v>16116</v>
      </c>
      <c r="B4635" s="1">
        <v>1156</v>
      </c>
      <c r="C4635" s="2" t="s">
        <v>9483</v>
      </c>
      <c r="D4635" s="1" t="s">
        <v>9484</v>
      </c>
      <c r="E4635" s="1" t="str">
        <f t="shared" si="216"/>
        <v/>
      </c>
      <c r="G4635" s="1"/>
      <c r="H4635" s="9"/>
      <c r="I4635" s="17" t="str">
        <f t="shared" si="217"/>
        <v/>
      </c>
      <c r="J4635" s="2" t="s">
        <v>9485</v>
      </c>
      <c r="K4635" s="2" t="s">
        <v>9486</v>
      </c>
      <c r="L4635" s="2" t="s">
        <v>9484</v>
      </c>
      <c r="M4635" s="17">
        <v>3</v>
      </c>
      <c r="N4635" s="38"/>
      <c r="O4635" s="80" t="e">
        <f>MATCH(C4635,大汇总!$A$2:$A$6000,0)</f>
        <v>#N/A</v>
      </c>
      <c r="P4635">
        <f t="shared" ca="1" si="218"/>
        <v>0.47987842729213503</v>
      </c>
    </row>
    <row r="4636" spans="1:16" ht="70.150000000000006" hidden="1" customHeight="1">
      <c r="A4636" s="80" t="s">
        <v>16116</v>
      </c>
      <c r="B4636" s="1">
        <v>1157</v>
      </c>
      <c r="C4636" s="2" t="s">
        <v>9487</v>
      </c>
      <c r="D4636" s="1" t="s">
        <v>9490</v>
      </c>
      <c r="E4636" s="1" t="str">
        <f t="shared" si="216"/>
        <v/>
      </c>
      <c r="G4636" s="1"/>
      <c r="H4636" s="9"/>
      <c r="I4636" s="17" t="str">
        <f t="shared" si="217"/>
        <v/>
      </c>
      <c r="J4636" s="2" t="s">
        <v>9489</v>
      </c>
      <c r="K4636" s="2" t="s">
        <v>9488</v>
      </c>
      <c r="L4636" s="2" t="s">
        <v>9490</v>
      </c>
      <c r="M4636" s="17">
        <v>3</v>
      </c>
      <c r="N4636" s="38"/>
      <c r="O4636" s="80" t="e">
        <f>MATCH(C4636,大汇总!$A$2:$A$6000,0)</f>
        <v>#N/A</v>
      </c>
      <c r="P4636">
        <f t="shared" ca="1" si="218"/>
        <v>0.67679672503931709</v>
      </c>
    </row>
    <row r="4637" spans="1:16" ht="70.150000000000006" hidden="1" customHeight="1">
      <c r="A4637" s="80" t="s">
        <v>16116</v>
      </c>
      <c r="B4637" s="1">
        <v>1158</v>
      </c>
      <c r="C4637" s="2" t="s">
        <v>10752</v>
      </c>
      <c r="D4637" s="1" t="s">
        <v>1497</v>
      </c>
      <c r="E4637" s="1" t="str">
        <f t="shared" si="216"/>
        <v/>
      </c>
      <c r="G4637" s="1"/>
      <c r="H4637" s="9"/>
      <c r="I4637" s="17" t="str">
        <f t="shared" si="217"/>
        <v/>
      </c>
      <c r="J4637" s="2" t="s">
        <v>1497</v>
      </c>
      <c r="K4637" s="2" t="s">
        <v>1498</v>
      </c>
      <c r="L4637" s="2" t="s">
        <v>1499</v>
      </c>
      <c r="M4637" s="17">
        <v>1</v>
      </c>
      <c r="N4637" s="38"/>
      <c r="O4637" s="80">
        <f>MATCH(C4637,大汇总!$A$2:$A$6000,0)</f>
        <v>97</v>
      </c>
      <c r="P4637">
        <f t="shared" ca="1" si="218"/>
        <v>0.8707148445156353</v>
      </c>
    </row>
    <row r="4638" spans="1:16" ht="70.150000000000006" hidden="1" customHeight="1">
      <c r="A4638" s="80" t="s">
        <v>16116</v>
      </c>
      <c r="B4638" s="1">
        <v>1160</v>
      </c>
      <c r="C4638" s="2" t="s">
        <v>9491</v>
      </c>
      <c r="D4638" s="1" t="s">
        <v>9492</v>
      </c>
      <c r="E4638" s="1" t="str">
        <f t="shared" si="216"/>
        <v/>
      </c>
      <c r="G4638" s="1"/>
      <c r="H4638" s="9"/>
      <c r="I4638" s="17" t="str">
        <f t="shared" si="217"/>
        <v/>
      </c>
      <c r="J4638" s="2" t="s">
        <v>9492</v>
      </c>
      <c r="K4638" s="2" t="s">
        <v>9493</v>
      </c>
      <c r="L4638" s="2" t="s">
        <v>9494</v>
      </c>
      <c r="M4638" s="17">
        <v>1</v>
      </c>
      <c r="N4638" s="38"/>
      <c r="O4638" s="80">
        <f>MATCH(C4638,大汇总!$A$2:$A$6000,0)</f>
        <v>3898</v>
      </c>
      <c r="P4638">
        <f t="shared" ca="1" si="218"/>
        <v>0.17392518776484112</v>
      </c>
    </row>
    <row r="4639" spans="1:16" ht="70.150000000000006" hidden="1" customHeight="1">
      <c r="A4639" s="80" t="s">
        <v>16116</v>
      </c>
      <c r="B4639" s="1">
        <v>1161</v>
      </c>
      <c r="C4639" s="2" t="s">
        <v>9495</v>
      </c>
      <c r="D4639" s="1" t="s">
        <v>9496</v>
      </c>
      <c r="E4639" s="1" t="str">
        <f t="shared" si="216"/>
        <v/>
      </c>
      <c r="G4639" s="1"/>
      <c r="H4639" s="9">
        <v>1</v>
      </c>
      <c r="I4639" s="17" t="str">
        <f t="shared" si="217"/>
        <v>√</v>
      </c>
      <c r="J4639" s="2" t="s">
        <v>9496</v>
      </c>
      <c r="K4639" s="2" t="s">
        <v>9497</v>
      </c>
      <c r="L4639" s="2" t="s">
        <v>9498</v>
      </c>
      <c r="M4639" s="17">
        <v>1</v>
      </c>
      <c r="N4639" s="38"/>
      <c r="O4639" s="80">
        <f>MATCH(C4639,大汇总!$A$2:$A$6000,0)</f>
        <v>3258</v>
      </c>
      <c r="P4639">
        <f t="shared" ca="1" si="218"/>
        <v>0.59290236514661221</v>
      </c>
    </row>
    <row r="4640" spans="1:16" ht="70.150000000000006" hidden="1" customHeight="1">
      <c r="A4640" s="80" t="s">
        <v>16116</v>
      </c>
      <c r="B4640" s="1">
        <v>1163</v>
      </c>
      <c r="C4640" s="2" t="s">
        <v>9500</v>
      </c>
      <c r="D4640" s="1" t="s">
        <v>9501</v>
      </c>
      <c r="E4640" s="1" t="str">
        <f t="shared" si="216"/>
        <v/>
      </c>
      <c r="G4640" s="1"/>
      <c r="H4640" s="9"/>
      <c r="I4640" s="17" t="str">
        <f t="shared" si="217"/>
        <v/>
      </c>
      <c r="J4640" s="2" t="s">
        <v>9503</v>
      </c>
      <c r="K4640" s="2" t="s">
        <v>9502</v>
      </c>
      <c r="L4640" s="2" t="s">
        <v>9501</v>
      </c>
      <c r="M4640" s="17">
        <v>3</v>
      </c>
      <c r="N4640" s="38"/>
      <c r="O4640" s="80">
        <f>MATCH(C4640,大汇总!$A$2:$A$6000,0)</f>
        <v>4857</v>
      </c>
      <c r="P4640">
        <f t="shared" ca="1" si="218"/>
        <v>0.85475854768755577</v>
      </c>
    </row>
    <row r="4641" spans="1:16" ht="70.150000000000006" hidden="1" customHeight="1">
      <c r="A4641" s="80" t="s">
        <v>16116</v>
      </c>
      <c r="B4641" s="1">
        <v>1164</v>
      </c>
      <c r="C4641" s="2" t="s">
        <v>9504</v>
      </c>
      <c r="D4641" s="1" t="s">
        <v>9505</v>
      </c>
      <c r="E4641" s="1" t="str">
        <f t="shared" si="216"/>
        <v/>
      </c>
      <c r="G4641" s="1"/>
      <c r="H4641" s="9"/>
      <c r="I4641" s="17" t="str">
        <f t="shared" si="217"/>
        <v/>
      </c>
      <c r="J4641" s="2" t="s">
        <v>9507</v>
      </c>
      <c r="K4641" s="2" t="s">
        <v>9506</v>
      </c>
      <c r="L4641" s="2" t="s">
        <v>9505</v>
      </c>
      <c r="M4641" s="17">
        <v>3</v>
      </c>
      <c r="N4641" s="38"/>
      <c r="O4641" s="80">
        <f>MATCH(C4641,大汇总!$A$2:$A$6000,0)</f>
        <v>108</v>
      </c>
      <c r="P4641">
        <f t="shared" ca="1" si="218"/>
        <v>0.41325585742651527</v>
      </c>
    </row>
    <row r="4642" spans="1:16" ht="70.150000000000006" hidden="1" customHeight="1">
      <c r="A4642" s="80" t="s">
        <v>16116</v>
      </c>
      <c r="B4642" s="1">
        <v>1165</v>
      </c>
      <c r="C4642" s="2" t="s">
        <v>9508</v>
      </c>
      <c r="D4642" s="1" t="s">
        <v>9509</v>
      </c>
      <c r="E4642" s="1" t="str">
        <f t="shared" si="216"/>
        <v/>
      </c>
      <c r="G4642" s="1"/>
      <c r="H4642" s="9"/>
      <c r="I4642" s="17" t="str">
        <f t="shared" si="217"/>
        <v/>
      </c>
      <c r="J4642" s="2" t="s">
        <v>9510</v>
      </c>
      <c r="K4642" s="2" t="s">
        <v>9509</v>
      </c>
      <c r="L4642" s="2" t="s">
        <v>9511</v>
      </c>
      <c r="M4642" s="17">
        <v>2</v>
      </c>
      <c r="N4642" s="38"/>
      <c r="O4642" s="80">
        <f>MATCH(C4642,大汇总!$A$2:$A$6000,0)</f>
        <v>5251</v>
      </c>
      <c r="P4642">
        <f t="shared" ca="1" si="218"/>
        <v>0.38899030161628367</v>
      </c>
    </row>
    <row r="4643" spans="1:16" ht="70.150000000000006" hidden="1" customHeight="1">
      <c r="A4643" s="80" t="s">
        <v>16116</v>
      </c>
      <c r="B4643" s="1">
        <v>1166</v>
      </c>
      <c r="C4643" s="2" t="s">
        <v>10753</v>
      </c>
      <c r="D4643" s="1" t="s">
        <v>9513</v>
      </c>
      <c r="E4643" s="1" t="str">
        <f t="shared" si="216"/>
        <v/>
      </c>
      <c r="G4643" s="1"/>
      <c r="H4643" s="9"/>
      <c r="I4643" s="17" t="str">
        <f t="shared" si="217"/>
        <v/>
      </c>
      <c r="J4643" s="2" t="s">
        <v>9512</v>
      </c>
      <c r="K4643" s="2" t="s">
        <v>9513</v>
      </c>
      <c r="L4643" s="2" t="s">
        <v>9514</v>
      </c>
      <c r="M4643" s="17">
        <v>2</v>
      </c>
      <c r="N4643" s="38"/>
      <c r="O4643" s="80">
        <f>MATCH(C4643,大汇总!$A$2:$A$6000,0)</f>
        <v>1902</v>
      </c>
      <c r="P4643">
        <f t="shared" ca="1" si="218"/>
        <v>0.52992714802441976</v>
      </c>
    </row>
    <row r="4644" spans="1:16" ht="70.150000000000006" hidden="1" customHeight="1">
      <c r="A4644" s="80" t="s">
        <v>16116</v>
      </c>
      <c r="B4644" s="1">
        <v>1167</v>
      </c>
      <c r="C4644" s="2" t="s">
        <v>9515</v>
      </c>
      <c r="D4644" s="1" t="s">
        <v>9517</v>
      </c>
      <c r="E4644" s="1" t="str">
        <f t="shared" si="216"/>
        <v/>
      </c>
      <c r="G4644" s="1"/>
      <c r="H4644" s="9"/>
      <c r="I4644" s="17" t="str">
        <f t="shared" si="217"/>
        <v/>
      </c>
      <c r="J4644" s="2" t="s">
        <v>6487</v>
      </c>
      <c r="K4644" s="2" t="s">
        <v>9516</v>
      </c>
      <c r="L4644" s="2" t="s">
        <v>9517</v>
      </c>
      <c r="M4644" s="17">
        <v>3</v>
      </c>
      <c r="N4644" s="38"/>
      <c r="O4644" s="80">
        <f>MATCH(C4644,大汇总!$A$2:$A$6000,0)</f>
        <v>4930</v>
      </c>
      <c r="P4644">
        <f t="shared" ca="1" si="218"/>
        <v>0.51410641619896358</v>
      </c>
    </row>
    <row r="4645" spans="1:16" ht="70.150000000000006" hidden="1" customHeight="1">
      <c r="A4645" s="80" t="s">
        <v>16116</v>
      </c>
      <c r="B4645" s="1">
        <v>1168</v>
      </c>
      <c r="C4645" s="2" t="s">
        <v>10754</v>
      </c>
      <c r="D4645" s="1" t="s">
        <v>9519</v>
      </c>
      <c r="E4645" s="1" t="str">
        <f t="shared" si="216"/>
        <v/>
      </c>
      <c r="F4645" s="80" t="s">
        <v>29459</v>
      </c>
      <c r="G4645" s="1"/>
      <c r="H4645" s="9"/>
      <c r="I4645" s="17" t="str">
        <f t="shared" si="217"/>
        <v/>
      </c>
      <c r="J4645" s="2" t="s">
        <v>9518</v>
      </c>
      <c r="K4645" s="2" t="s">
        <v>9519</v>
      </c>
      <c r="L4645" s="2" t="s">
        <v>9520</v>
      </c>
      <c r="M4645" s="17">
        <v>2</v>
      </c>
      <c r="N4645" s="38"/>
      <c r="O4645" s="80">
        <f>MATCH(C4645,大汇总!$A$2:$A$6000,0)</f>
        <v>1931</v>
      </c>
      <c r="P4645">
        <f t="shared" ca="1" si="218"/>
        <v>0.10152450140877245</v>
      </c>
    </row>
    <row r="4646" spans="1:16" ht="70.150000000000006" hidden="1" customHeight="1">
      <c r="A4646" s="80" t="s">
        <v>16116</v>
      </c>
      <c r="B4646" s="1">
        <v>1169</v>
      </c>
      <c r="C4646" s="2" t="s">
        <v>10755</v>
      </c>
      <c r="D4646" s="1" t="s">
        <v>9521</v>
      </c>
      <c r="E4646" s="1" t="str">
        <f t="shared" si="216"/>
        <v/>
      </c>
      <c r="F4646" s="80" t="s">
        <v>17920</v>
      </c>
      <c r="G4646" s="1"/>
      <c r="H4646" s="9">
        <v>2</v>
      </c>
      <c r="I4646" s="17" t="str">
        <f t="shared" si="217"/>
        <v>√</v>
      </c>
      <c r="J4646" s="2" t="s">
        <v>9522</v>
      </c>
      <c r="K4646" s="2" t="s">
        <v>9521</v>
      </c>
      <c r="L4646" s="2" t="s">
        <v>9523</v>
      </c>
      <c r="M4646" s="17">
        <v>2</v>
      </c>
      <c r="N4646" s="38"/>
      <c r="O4646" s="80">
        <f>MATCH(C4646,大汇总!$A$2:$A$6000,0)</f>
        <v>3443</v>
      </c>
      <c r="P4646">
        <f t="shared" ca="1" si="218"/>
        <v>0.28913221630326291</v>
      </c>
    </row>
    <row r="4647" spans="1:16" ht="70.150000000000006" hidden="1" customHeight="1">
      <c r="A4647" s="80" t="s">
        <v>16116</v>
      </c>
      <c r="B4647" s="1">
        <v>1170</v>
      </c>
      <c r="C4647" s="2" t="s">
        <v>10756</v>
      </c>
      <c r="D4647" s="1">
        <v>0.05</v>
      </c>
      <c r="E4647" s="1" t="str">
        <f t="shared" si="216"/>
        <v/>
      </c>
      <c r="G4647" s="1"/>
      <c r="H4647" s="9"/>
      <c r="I4647" s="17" t="str">
        <f t="shared" si="217"/>
        <v/>
      </c>
      <c r="J4647" s="2">
        <v>2.5000000000000001E-2</v>
      </c>
      <c r="K4647" s="2">
        <v>0.1</v>
      </c>
      <c r="L4647" s="2">
        <v>0.05</v>
      </c>
      <c r="M4647" s="17">
        <v>3</v>
      </c>
      <c r="N4647" s="38"/>
      <c r="O4647" s="80">
        <f>MATCH(C4647,大汇总!$A$2:$A$6000,0)</f>
        <v>4831</v>
      </c>
      <c r="P4647">
        <f t="shared" ca="1" si="218"/>
        <v>0.54975775304475083</v>
      </c>
    </row>
    <row r="4648" spans="1:16" ht="70.150000000000006" hidden="1" customHeight="1">
      <c r="A4648" s="80" t="s">
        <v>16116</v>
      </c>
      <c r="B4648" s="1">
        <v>1171</v>
      </c>
      <c r="C4648" s="2" t="s">
        <v>9524</v>
      </c>
      <c r="D4648" s="1" t="s">
        <v>9525</v>
      </c>
      <c r="E4648" s="1" t="str">
        <f t="shared" si="216"/>
        <v/>
      </c>
      <c r="G4648" s="1"/>
      <c r="H4648" s="9"/>
      <c r="I4648" s="17" t="str">
        <f t="shared" si="217"/>
        <v/>
      </c>
      <c r="J4648" s="2" t="s">
        <v>9527</v>
      </c>
      <c r="K4648" s="2" t="s">
        <v>9526</v>
      </c>
      <c r="L4648" s="2" t="s">
        <v>9525</v>
      </c>
      <c r="M4648" s="17">
        <v>3</v>
      </c>
      <c r="N4648" s="38"/>
      <c r="O4648" s="80">
        <f>MATCH(C4648,大汇总!$A$2:$A$6000,0)</f>
        <v>3900</v>
      </c>
      <c r="P4648">
        <f t="shared" ca="1" si="218"/>
        <v>0.71690059791383076</v>
      </c>
    </row>
    <row r="4649" spans="1:16" ht="70.150000000000006" hidden="1" customHeight="1">
      <c r="A4649" s="80" t="s">
        <v>16116</v>
      </c>
      <c r="B4649" s="1">
        <v>1172</v>
      </c>
      <c r="C4649" s="2" t="s">
        <v>10757</v>
      </c>
      <c r="D4649" s="1" t="s">
        <v>9528</v>
      </c>
      <c r="E4649" s="1" t="str">
        <f t="shared" si="216"/>
        <v/>
      </c>
      <c r="G4649" s="1"/>
      <c r="H4649" s="9"/>
      <c r="I4649" s="17" t="str">
        <f t="shared" si="217"/>
        <v/>
      </c>
      <c r="J4649" s="2" t="s">
        <v>9528</v>
      </c>
      <c r="K4649" s="2" t="s">
        <v>9529</v>
      </c>
      <c r="L4649" s="2" t="s">
        <v>9530</v>
      </c>
      <c r="M4649" s="17">
        <v>1</v>
      </c>
      <c r="N4649" s="38"/>
      <c r="O4649" s="80">
        <f>MATCH(C4649,大汇总!$A$2:$A$6000,0)</f>
        <v>4833</v>
      </c>
      <c r="P4649">
        <f t="shared" ca="1" si="218"/>
        <v>0.41982129174081306</v>
      </c>
    </row>
    <row r="4650" spans="1:16" ht="70.150000000000006" hidden="1" customHeight="1">
      <c r="A4650" s="80" t="s">
        <v>16116</v>
      </c>
      <c r="B4650" s="1">
        <v>1173</v>
      </c>
      <c r="C4650" s="2" t="s">
        <v>10758</v>
      </c>
      <c r="D4650" s="1" t="s">
        <v>9531</v>
      </c>
      <c r="E4650" s="1" t="str">
        <f t="shared" si="216"/>
        <v/>
      </c>
      <c r="G4650" s="1"/>
      <c r="H4650" s="9"/>
      <c r="I4650" s="17" t="str">
        <f t="shared" si="217"/>
        <v/>
      </c>
      <c r="J4650" s="2" t="s">
        <v>9532</v>
      </c>
      <c r="K4650" s="2" t="s">
        <v>9531</v>
      </c>
      <c r="L4650" s="2" t="s">
        <v>9533</v>
      </c>
      <c r="M4650" s="17">
        <v>2</v>
      </c>
      <c r="N4650" s="38"/>
      <c r="O4650" s="80">
        <f>MATCH(C4650,大汇总!$A$2:$A$6000,0)</f>
        <v>1950</v>
      </c>
      <c r="P4650">
        <f t="shared" ca="1" si="218"/>
        <v>0.19051272695509969</v>
      </c>
    </row>
    <row r="4651" spans="1:16" ht="70.150000000000006" hidden="1" customHeight="1">
      <c r="A4651" s="80" t="s">
        <v>16116</v>
      </c>
      <c r="B4651" s="1">
        <v>1174</v>
      </c>
      <c r="C4651" s="2" t="s">
        <v>10759</v>
      </c>
      <c r="D4651" s="1" t="s">
        <v>9534</v>
      </c>
      <c r="E4651" s="1" t="str">
        <f t="shared" si="216"/>
        <v/>
      </c>
      <c r="G4651" s="1"/>
      <c r="H4651" s="9"/>
      <c r="I4651" s="17" t="str">
        <f t="shared" si="217"/>
        <v/>
      </c>
      <c r="J4651" s="2" t="s">
        <v>9535</v>
      </c>
      <c r="K4651" s="2" t="s">
        <v>9534</v>
      </c>
      <c r="L4651" s="2" t="s">
        <v>9536</v>
      </c>
      <c r="M4651" s="17">
        <v>2</v>
      </c>
      <c r="N4651" s="38"/>
      <c r="O4651" s="80">
        <f>MATCH(C4651,大汇总!$A$2:$A$6000,0)</f>
        <v>2475</v>
      </c>
      <c r="P4651">
        <f t="shared" ca="1" si="218"/>
        <v>0.7682928825588512</v>
      </c>
    </row>
    <row r="4652" spans="1:16" ht="70.150000000000006" hidden="1" customHeight="1">
      <c r="A4652" s="80" t="s">
        <v>16116</v>
      </c>
      <c r="B4652" s="1">
        <v>1175</v>
      </c>
      <c r="C4652" s="2" t="s">
        <v>9537</v>
      </c>
      <c r="D4652" s="1" t="s">
        <v>9540</v>
      </c>
      <c r="E4652" s="1" t="str">
        <f t="shared" si="216"/>
        <v/>
      </c>
      <c r="F4652" s="80" t="s">
        <v>17925</v>
      </c>
      <c r="G4652" s="1"/>
      <c r="H4652" s="9"/>
      <c r="I4652" s="17" t="str">
        <f t="shared" si="217"/>
        <v/>
      </c>
      <c r="J4652" s="2" t="s">
        <v>9539</v>
      </c>
      <c r="K4652" s="2" t="s">
        <v>9538</v>
      </c>
      <c r="L4652" s="2" t="s">
        <v>9540</v>
      </c>
      <c r="M4652" s="17">
        <v>3</v>
      </c>
      <c r="N4652" s="38"/>
      <c r="O4652" s="80">
        <f>MATCH(C4652,大汇总!$A$2:$A$6000,0)</f>
        <v>3503</v>
      </c>
      <c r="P4652">
        <f t="shared" ca="1" si="218"/>
        <v>0.64214595909090855</v>
      </c>
    </row>
    <row r="4653" spans="1:16" ht="70.150000000000006" hidden="1" customHeight="1">
      <c r="A4653" s="80" t="s">
        <v>16116</v>
      </c>
      <c r="B4653" s="1">
        <v>1176</v>
      </c>
      <c r="C4653" s="2" t="s">
        <v>10760</v>
      </c>
      <c r="D4653" s="1" t="s">
        <v>9543</v>
      </c>
      <c r="E4653" s="1" t="str">
        <f t="shared" si="216"/>
        <v/>
      </c>
      <c r="F4653" s="80" t="s">
        <v>29459</v>
      </c>
      <c r="G4653" s="1"/>
      <c r="H4653" s="9"/>
      <c r="I4653" s="17" t="str">
        <f t="shared" si="217"/>
        <v/>
      </c>
      <c r="J4653" s="2" t="s">
        <v>9541</v>
      </c>
      <c r="K4653" s="2" t="s">
        <v>9542</v>
      </c>
      <c r="L4653" s="2" t="s">
        <v>9543</v>
      </c>
      <c r="M4653" s="17">
        <v>3</v>
      </c>
      <c r="N4653" s="38"/>
      <c r="O4653" s="80">
        <f>MATCH(C4653,大汇总!$A$2:$A$6000,0)</f>
        <v>1930</v>
      </c>
      <c r="P4653">
        <f t="shared" ca="1" si="218"/>
        <v>0.76159878124906932</v>
      </c>
    </row>
    <row r="4654" spans="1:16" ht="70.150000000000006" customHeight="1">
      <c r="A4654" s="80" t="s">
        <v>16116</v>
      </c>
      <c r="B4654" s="1">
        <v>1177</v>
      </c>
      <c r="C4654" s="35" t="s">
        <v>10761</v>
      </c>
      <c r="D4654" s="34" t="s">
        <v>9544</v>
      </c>
      <c r="E4654" s="34" t="str">
        <f t="shared" si="216"/>
        <v/>
      </c>
      <c r="F4654" s="89"/>
      <c r="G4654" s="34" t="s">
        <v>17865</v>
      </c>
      <c r="H4654" s="36"/>
      <c r="I4654" s="37" t="str">
        <f t="shared" si="217"/>
        <v/>
      </c>
      <c r="J4654" s="35" t="s">
        <v>9546</v>
      </c>
      <c r="K4654" s="35" t="s">
        <v>9545</v>
      </c>
      <c r="L4654" s="35" t="s">
        <v>9544</v>
      </c>
      <c r="M4654" s="17">
        <v>3</v>
      </c>
      <c r="N4654" s="38"/>
      <c r="O4654" s="80">
        <f>MATCH(C4654,大汇总!$A$2:$A$6000,0)</f>
        <v>5015</v>
      </c>
      <c r="P4654">
        <f t="shared" ca="1" si="218"/>
        <v>0.99730416269988476</v>
      </c>
    </row>
    <row r="4655" spans="1:16" ht="70.150000000000006" hidden="1" customHeight="1">
      <c r="A4655" s="80" t="s">
        <v>16116</v>
      </c>
      <c r="B4655" s="1">
        <v>1178</v>
      </c>
      <c r="C4655" s="2" t="s">
        <v>9547</v>
      </c>
      <c r="D4655" s="1" t="s">
        <v>9550</v>
      </c>
      <c r="E4655" s="1" t="str">
        <f t="shared" si="216"/>
        <v/>
      </c>
      <c r="G4655" s="1"/>
      <c r="H4655" s="9"/>
      <c r="I4655" s="17" t="str">
        <f t="shared" si="217"/>
        <v/>
      </c>
      <c r="J4655" s="2" t="s">
        <v>9549</v>
      </c>
      <c r="K4655" s="2" t="s">
        <v>9550</v>
      </c>
      <c r="L4655" s="2" t="s">
        <v>9548</v>
      </c>
      <c r="M4655" s="17">
        <v>2</v>
      </c>
      <c r="N4655" s="38"/>
      <c r="O4655" s="80">
        <f>MATCH(C4655,大汇总!$A$2:$A$6000,0)</f>
        <v>2600</v>
      </c>
      <c r="P4655">
        <f t="shared" ca="1" si="218"/>
        <v>0.19993758681729767</v>
      </c>
    </row>
    <row r="4656" spans="1:16" ht="70.150000000000006" hidden="1" customHeight="1">
      <c r="A4656" s="80" t="s">
        <v>16116</v>
      </c>
      <c r="B4656" s="1">
        <v>1179</v>
      </c>
      <c r="C4656" s="28" t="s">
        <v>9551</v>
      </c>
      <c r="D4656" s="1" t="s">
        <v>9552</v>
      </c>
      <c r="E4656" s="1" t="str">
        <f t="shared" si="216"/>
        <v xml:space="preserve">增加  </v>
      </c>
      <c r="F4656" s="29" t="s">
        <v>17901</v>
      </c>
      <c r="G4656" s="27"/>
      <c r="H4656" s="29">
        <v>1</v>
      </c>
      <c r="I4656" s="30" t="str">
        <f t="shared" si="217"/>
        <v>×</v>
      </c>
      <c r="J4656" s="28" t="s">
        <v>3141</v>
      </c>
      <c r="K4656" s="28" t="s">
        <v>9552</v>
      </c>
      <c r="L4656" s="28" t="s">
        <v>9553</v>
      </c>
      <c r="M4656" s="17">
        <v>2</v>
      </c>
      <c r="N4656" s="38"/>
      <c r="O4656" s="80">
        <f>MATCH(C4656,大汇总!$A$2:$A$6000,0)</f>
        <v>5196</v>
      </c>
      <c r="P4656">
        <f t="shared" ca="1" si="218"/>
        <v>0.71523378643240942</v>
      </c>
    </row>
    <row r="4657" spans="1:16" ht="70.150000000000006" hidden="1" customHeight="1">
      <c r="A4657" s="80" t="s">
        <v>16116</v>
      </c>
      <c r="B4657" s="1">
        <v>1180</v>
      </c>
      <c r="C4657" s="2" t="s">
        <v>9554</v>
      </c>
      <c r="D4657" s="1" t="s">
        <v>9556</v>
      </c>
      <c r="E4657" s="1" t="str">
        <f t="shared" si="216"/>
        <v/>
      </c>
      <c r="G4657" s="1"/>
      <c r="H4657" s="9"/>
      <c r="I4657" s="17" t="str">
        <f t="shared" si="217"/>
        <v/>
      </c>
      <c r="J4657" s="2" t="s">
        <v>9555</v>
      </c>
      <c r="K4657" s="2" t="s">
        <v>9556</v>
      </c>
      <c r="L4657" s="2" t="s">
        <v>9557</v>
      </c>
      <c r="M4657" s="17">
        <v>2</v>
      </c>
      <c r="N4657" s="38"/>
      <c r="O4657" s="80">
        <f>MATCH(C4657,大汇总!$A$2:$A$6000,0)</f>
        <v>2821</v>
      </c>
      <c r="P4657">
        <f t="shared" ca="1" si="218"/>
        <v>0.11946756410541737</v>
      </c>
    </row>
    <row r="4658" spans="1:16" ht="70.150000000000006" hidden="1" customHeight="1">
      <c r="A4658" s="80" t="s">
        <v>16116</v>
      </c>
      <c r="B4658" s="1">
        <v>1181</v>
      </c>
      <c r="C4658" s="2" t="s">
        <v>9558</v>
      </c>
      <c r="D4658" s="1" t="s">
        <v>9559</v>
      </c>
      <c r="E4658" s="1" t="str">
        <f t="shared" si="216"/>
        <v/>
      </c>
      <c r="G4658" s="1"/>
      <c r="H4658" s="9"/>
      <c r="I4658" s="17" t="str">
        <f t="shared" si="217"/>
        <v/>
      </c>
      <c r="J4658" s="2" t="s">
        <v>9561</v>
      </c>
      <c r="K4658" s="2" t="s">
        <v>9559</v>
      </c>
      <c r="L4658" s="2" t="s">
        <v>9560</v>
      </c>
      <c r="M4658" s="17">
        <v>2</v>
      </c>
      <c r="N4658" s="38"/>
      <c r="O4658" s="80">
        <f>MATCH(C4658,大汇总!$A$2:$A$6000,0)</f>
        <v>2612</v>
      </c>
      <c r="P4658">
        <f t="shared" ca="1" si="218"/>
        <v>0.43586567611800175</v>
      </c>
    </row>
    <row r="4659" spans="1:16" ht="70.150000000000006" hidden="1" customHeight="1">
      <c r="A4659" s="80" t="s">
        <v>16116</v>
      </c>
      <c r="B4659" s="1">
        <v>1182</v>
      </c>
      <c r="C4659" s="2" t="s">
        <v>9562</v>
      </c>
      <c r="D4659" s="1" t="s">
        <v>9563</v>
      </c>
      <c r="E4659" s="1" t="str">
        <f t="shared" si="216"/>
        <v/>
      </c>
      <c r="G4659" s="1"/>
      <c r="H4659" s="9"/>
      <c r="I4659" s="17" t="str">
        <f t="shared" si="217"/>
        <v/>
      </c>
      <c r="J4659" s="2" t="s">
        <v>9563</v>
      </c>
      <c r="K4659" s="2" t="s">
        <v>9564</v>
      </c>
      <c r="L4659" s="2" t="s">
        <v>9565</v>
      </c>
      <c r="M4659" s="17">
        <v>1</v>
      </c>
      <c r="N4659" s="38"/>
      <c r="O4659" s="80">
        <f>MATCH(C4659,大汇总!$A$2:$A$6000,0)</f>
        <v>3679</v>
      </c>
      <c r="P4659">
        <f t="shared" ca="1" si="218"/>
        <v>0.56897947440291674</v>
      </c>
    </row>
    <row r="4660" spans="1:16" ht="70.150000000000006" hidden="1" customHeight="1">
      <c r="A4660" s="80" t="s">
        <v>16116</v>
      </c>
      <c r="B4660" s="1">
        <v>1185</v>
      </c>
      <c r="C4660" s="2" t="s">
        <v>9566</v>
      </c>
      <c r="D4660" s="1" t="s">
        <v>9567</v>
      </c>
      <c r="E4660" s="1" t="str">
        <f t="shared" si="216"/>
        <v/>
      </c>
      <c r="G4660" s="1"/>
      <c r="H4660" s="9"/>
      <c r="I4660" s="17" t="str">
        <f t="shared" si="217"/>
        <v/>
      </c>
      <c r="J4660" s="2" t="s">
        <v>9567</v>
      </c>
      <c r="K4660" s="2" t="s">
        <v>9568</v>
      </c>
      <c r="L4660" s="2" t="s">
        <v>9569</v>
      </c>
      <c r="M4660" s="17">
        <v>1</v>
      </c>
      <c r="N4660" s="38"/>
      <c r="O4660" s="80">
        <f>MATCH(C4660,大汇总!$A$2:$A$6000,0)</f>
        <v>4664</v>
      </c>
      <c r="P4660">
        <f t="shared" ca="1" si="218"/>
        <v>0.38532721086167532</v>
      </c>
    </row>
    <row r="4661" spans="1:16" ht="70.150000000000006" hidden="1" customHeight="1">
      <c r="A4661" s="80" t="s">
        <v>16116</v>
      </c>
      <c r="B4661" s="1">
        <v>1186</v>
      </c>
      <c r="C4661" s="2" t="s">
        <v>10763</v>
      </c>
      <c r="D4661" s="1" t="s">
        <v>9571</v>
      </c>
      <c r="E4661" s="1" t="str">
        <f t="shared" si="216"/>
        <v/>
      </c>
      <c r="F4661" s="80" t="s">
        <v>29477</v>
      </c>
      <c r="G4661" s="1"/>
      <c r="H4661" s="9"/>
      <c r="I4661" s="17" t="str">
        <f t="shared" si="217"/>
        <v/>
      </c>
      <c r="J4661" s="2" t="s">
        <v>9570</v>
      </c>
      <c r="K4661" s="2" t="s">
        <v>9571</v>
      </c>
      <c r="L4661" s="2" t="s">
        <v>9572</v>
      </c>
      <c r="M4661" s="17">
        <v>2</v>
      </c>
      <c r="N4661" s="38"/>
      <c r="O4661" s="80">
        <f>MATCH(C4661,大汇总!$A$2:$A$6000,0)</f>
        <v>2822</v>
      </c>
      <c r="P4661">
        <f t="shared" ca="1" si="218"/>
        <v>0.70388437131459036</v>
      </c>
    </row>
    <row r="4662" spans="1:16" ht="70.150000000000006" hidden="1" customHeight="1">
      <c r="A4662" s="80" t="s">
        <v>16116</v>
      </c>
      <c r="B4662" s="1">
        <v>1187</v>
      </c>
      <c r="C4662" s="2" t="s">
        <v>9573</v>
      </c>
      <c r="D4662" s="1" t="s">
        <v>9576</v>
      </c>
      <c r="E4662" s="1" t="str">
        <f t="shared" si="216"/>
        <v/>
      </c>
      <c r="G4662" s="1"/>
      <c r="H4662" s="9"/>
      <c r="I4662" s="17" t="str">
        <f t="shared" si="217"/>
        <v/>
      </c>
      <c r="J4662" s="2" t="s">
        <v>9574</v>
      </c>
      <c r="K4662" s="2" t="s">
        <v>9576</v>
      </c>
      <c r="L4662" s="2" t="s">
        <v>9575</v>
      </c>
      <c r="M4662" s="17">
        <v>2</v>
      </c>
      <c r="N4662" s="38"/>
      <c r="O4662" s="80">
        <f>MATCH(C4662,大汇总!$A$2:$A$6000,0)</f>
        <v>3554</v>
      </c>
      <c r="P4662">
        <f t="shared" ca="1" si="218"/>
        <v>0.58325969198718186</v>
      </c>
    </row>
    <row r="4663" spans="1:16" ht="70.150000000000006" hidden="1" customHeight="1">
      <c r="A4663" s="80" t="s">
        <v>16116</v>
      </c>
      <c r="B4663" s="1">
        <v>1188</v>
      </c>
      <c r="C4663" s="2" t="s">
        <v>9577</v>
      </c>
      <c r="D4663" s="1" t="s">
        <v>9579</v>
      </c>
      <c r="E4663" s="1" t="str">
        <f t="shared" si="216"/>
        <v/>
      </c>
      <c r="G4663" s="1"/>
      <c r="H4663" s="9"/>
      <c r="I4663" s="17" t="str">
        <f t="shared" si="217"/>
        <v/>
      </c>
      <c r="J4663" s="2" t="s">
        <v>9579</v>
      </c>
      <c r="K4663" s="2" t="s">
        <v>9580</v>
      </c>
      <c r="L4663" s="2" t="s">
        <v>9578</v>
      </c>
      <c r="M4663" s="17">
        <v>1</v>
      </c>
      <c r="N4663" s="38"/>
      <c r="O4663" s="80">
        <f>MATCH(C4663,大汇总!$A$2:$A$6000,0)</f>
        <v>2920</v>
      </c>
      <c r="P4663">
        <f t="shared" ca="1" si="218"/>
        <v>0.63674064934506591</v>
      </c>
    </row>
    <row r="4664" spans="1:16" ht="70.150000000000006" hidden="1" customHeight="1">
      <c r="A4664" s="80" t="s">
        <v>16116</v>
      </c>
      <c r="B4664" s="1">
        <v>1190</v>
      </c>
      <c r="C4664" s="2" t="s">
        <v>10764</v>
      </c>
      <c r="D4664" s="1" t="s">
        <v>9582</v>
      </c>
      <c r="E4664" s="1" t="str">
        <f t="shared" si="216"/>
        <v/>
      </c>
      <c r="G4664" s="1"/>
      <c r="H4664" s="9"/>
      <c r="I4664" s="17" t="str">
        <f t="shared" si="217"/>
        <v/>
      </c>
      <c r="J4664" s="2" t="s">
        <v>9582</v>
      </c>
      <c r="K4664" s="2" t="s">
        <v>9583</v>
      </c>
      <c r="L4664" s="2" t="s">
        <v>9581</v>
      </c>
      <c r="M4664" s="17">
        <v>1</v>
      </c>
      <c r="N4664" s="38"/>
      <c r="O4664" s="80">
        <f>MATCH(C4664,大汇总!$A$2:$A$6000,0)</f>
        <v>3373</v>
      </c>
      <c r="P4664">
        <f t="shared" ca="1" si="218"/>
        <v>0.68429580797468792</v>
      </c>
    </row>
    <row r="4665" spans="1:16" ht="70.150000000000006" hidden="1" customHeight="1">
      <c r="A4665" s="80" t="s">
        <v>16116</v>
      </c>
      <c r="B4665" s="1">
        <v>1191</v>
      </c>
      <c r="C4665" s="2" t="s">
        <v>10765</v>
      </c>
      <c r="D4665" s="1" t="s">
        <v>9586</v>
      </c>
      <c r="E4665" s="1" t="str">
        <f t="shared" si="216"/>
        <v/>
      </c>
      <c r="G4665" s="1"/>
      <c r="H4665" s="9"/>
      <c r="I4665" s="17" t="str">
        <f t="shared" si="217"/>
        <v/>
      </c>
      <c r="J4665" s="2" t="s">
        <v>9584</v>
      </c>
      <c r="K4665" s="2" t="s">
        <v>9585</v>
      </c>
      <c r="L4665" s="2" t="s">
        <v>9586</v>
      </c>
      <c r="M4665" s="17">
        <v>3</v>
      </c>
      <c r="N4665" s="38"/>
      <c r="O4665" s="80">
        <f>MATCH(C4665,大汇总!$A$2:$A$6000,0)</f>
        <v>4689</v>
      </c>
      <c r="P4665">
        <f t="shared" ca="1" si="218"/>
        <v>0.15630075161668389</v>
      </c>
    </row>
    <row r="4666" spans="1:16" ht="70.150000000000006" hidden="1" customHeight="1">
      <c r="A4666" s="80" t="s">
        <v>16116</v>
      </c>
      <c r="B4666" s="1">
        <v>1193</v>
      </c>
      <c r="C4666" s="2" t="s">
        <v>9587</v>
      </c>
      <c r="D4666" s="1" t="s">
        <v>9588</v>
      </c>
      <c r="E4666" s="1" t="str">
        <f t="shared" si="216"/>
        <v/>
      </c>
      <c r="G4666" s="1"/>
      <c r="H4666" s="9"/>
      <c r="I4666" s="17" t="str">
        <f t="shared" si="217"/>
        <v/>
      </c>
      <c r="J4666" s="2" t="s">
        <v>9589</v>
      </c>
      <c r="K4666" s="2" t="s">
        <v>9590</v>
      </c>
      <c r="L4666" s="2" t="s">
        <v>9588</v>
      </c>
      <c r="M4666" s="17">
        <v>3</v>
      </c>
      <c r="N4666" s="38"/>
      <c r="O4666" s="80">
        <f>MATCH(C4666,大汇总!$A$2:$A$6000,0)</f>
        <v>5250</v>
      </c>
      <c r="P4666">
        <f t="shared" ca="1" si="218"/>
        <v>0.15111996977859543</v>
      </c>
    </row>
    <row r="4667" spans="1:16" ht="70.150000000000006" hidden="1" customHeight="1">
      <c r="A4667" s="80" t="s">
        <v>16116</v>
      </c>
      <c r="B4667" s="1">
        <v>1194</v>
      </c>
      <c r="C4667" s="2" t="s">
        <v>10766</v>
      </c>
      <c r="D4667" s="1" t="s">
        <v>9591</v>
      </c>
      <c r="E4667" s="1" t="str">
        <f t="shared" si="216"/>
        <v/>
      </c>
      <c r="G4667" s="1"/>
      <c r="H4667" s="9"/>
      <c r="I4667" s="17" t="str">
        <f t="shared" si="217"/>
        <v/>
      </c>
      <c r="J4667" s="2" t="s">
        <v>9592</v>
      </c>
      <c r="K4667" s="2" t="s">
        <v>9593</v>
      </c>
      <c r="L4667" s="2" t="s">
        <v>9591</v>
      </c>
      <c r="M4667" s="17">
        <v>3</v>
      </c>
      <c r="N4667" s="38"/>
      <c r="O4667" s="80">
        <f>MATCH(C4667,大汇总!$A$2:$A$6000,0)</f>
        <v>4937</v>
      </c>
      <c r="P4667">
        <f t="shared" ca="1" si="218"/>
        <v>0.53643509581522708</v>
      </c>
    </row>
    <row r="4668" spans="1:16" ht="70.150000000000006" hidden="1" customHeight="1">
      <c r="A4668" s="80" t="s">
        <v>16116</v>
      </c>
      <c r="B4668" s="1">
        <v>1196</v>
      </c>
      <c r="C4668" s="2" t="s">
        <v>9594</v>
      </c>
      <c r="D4668" s="1" t="s">
        <v>9595</v>
      </c>
      <c r="E4668" s="1" t="str">
        <f t="shared" si="216"/>
        <v/>
      </c>
      <c r="F4668" s="138" t="s">
        <v>17974</v>
      </c>
      <c r="G4668" s="1"/>
      <c r="H4668" s="9"/>
      <c r="I4668" s="17" t="str">
        <f t="shared" si="217"/>
        <v/>
      </c>
      <c r="J4668" s="2" t="s">
        <v>9595</v>
      </c>
      <c r="K4668" s="2" t="s">
        <v>9597</v>
      </c>
      <c r="L4668" s="2" t="s">
        <v>9596</v>
      </c>
      <c r="M4668" s="17">
        <v>1</v>
      </c>
      <c r="N4668" s="38"/>
      <c r="O4668" s="80">
        <f>MATCH(C4668,大汇总!$A$2:$A$6000,0)</f>
        <v>2538</v>
      </c>
      <c r="P4668">
        <f t="shared" ca="1" si="218"/>
        <v>0.94168879561538155</v>
      </c>
    </row>
    <row r="4669" spans="1:16" ht="70.150000000000006" hidden="1" customHeight="1">
      <c r="A4669" s="80" t="s">
        <v>16116</v>
      </c>
      <c r="B4669" s="1">
        <v>1197</v>
      </c>
      <c r="C4669" s="2" t="s">
        <v>10767</v>
      </c>
      <c r="D4669" s="1" t="s">
        <v>9598</v>
      </c>
      <c r="E4669" s="1" t="str">
        <f t="shared" si="216"/>
        <v/>
      </c>
      <c r="G4669" s="1"/>
      <c r="H4669" s="9"/>
      <c r="I4669" s="17" t="str">
        <f t="shared" si="217"/>
        <v/>
      </c>
      <c r="J4669" s="2" t="s">
        <v>9599</v>
      </c>
      <c r="K4669" s="2" t="s">
        <v>9598</v>
      </c>
      <c r="L4669" s="2" t="s">
        <v>9600</v>
      </c>
      <c r="M4669" s="17">
        <v>2</v>
      </c>
      <c r="N4669" s="38"/>
      <c r="O4669" s="80">
        <f>MATCH(C4669,大汇总!$A$2:$A$6000,0)</f>
        <v>2978</v>
      </c>
      <c r="P4669">
        <f t="shared" ca="1" si="218"/>
        <v>0.79303067372900538</v>
      </c>
    </row>
    <row r="4670" spans="1:16" ht="70.150000000000006" hidden="1" customHeight="1">
      <c r="A4670" s="80" t="s">
        <v>16116</v>
      </c>
      <c r="B4670" s="1">
        <v>1198</v>
      </c>
      <c r="C4670" s="2" t="s">
        <v>9601</v>
      </c>
      <c r="D4670" s="1" t="s">
        <v>9602</v>
      </c>
      <c r="E4670" s="1" t="str">
        <f t="shared" si="216"/>
        <v/>
      </c>
      <c r="G4670" s="1"/>
      <c r="H4670" s="9"/>
      <c r="I4670" s="17" t="str">
        <f t="shared" si="217"/>
        <v/>
      </c>
      <c r="J4670" s="2" t="s">
        <v>9602</v>
      </c>
      <c r="K4670" s="2" t="s">
        <v>9603</v>
      </c>
      <c r="L4670" s="2" t="s">
        <v>9604</v>
      </c>
      <c r="M4670" s="17">
        <v>1</v>
      </c>
      <c r="N4670" s="38"/>
      <c r="O4670" s="80">
        <f>MATCH(C4670,大汇总!$A$2:$A$6000,0)</f>
        <v>5155</v>
      </c>
      <c r="P4670">
        <f t="shared" ca="1" si="218"/>
        <v>0.14453027079111447</v>
      </c>
    </row>
    <row r="4671" spans="1:16" ht="70.150000000000006" hidden="1" customHeight="1">
      <c r="A4671" s="80" t="s">
        <v>16116</v>
      </c>
      <c r="B4671" s="1">
        <v>1199</v>
      </c>
      <c r="C4671" s="2" t="s">
        <v>10768</v>
      </c>
      <c r="D4671" s="1" t="s">
        <v>9605</v>
      </c>
      <c r="E4671" s="1" t="str">
        <f t="shared" si="216"/>
        <v/>
      </c>
      <c r="F4671" s="80" t="s">
        <v>17940</v>
      </c>
      <c r="G4671" s="1"/>
      <c r="H4671" s="9"/>
      <c r="I4671" s="17" t="str">
        <f t="shared" si="217"/>
        <v/>
      </c>
      <c r="J4671" s="2" t="s">
        <v>9606</v>
      </c>
      <c r="K4671" s="2" t="s">
        <v>9607</v>
      </c>
      <c r="L4671" s="2" t="s">
        <v>9605</v>
      </c>
      <c r="M4671" s="17">
        <v>3</v>
      </c>
      <c r="N4671" s="38"/>
      <c r="O4671" s="80">
        <f>MATCH(C4671,大汇总!$A$2:$A$6000,0)</f>
        <v>2882</v>
      </c>
      <c r="P4671">
        <f t="shared" ca="1" si="218"/>
        <v>0.86163424232336128</v>
      </c>
    </row>
    <row r="4672" spans="1:16" ht="70.150000000000006" hidden="1" customHeight="1">
      <c r="A4672" s="80" t="s">
        <v>16116</v>
      </c>
      <c r="B4672" s="1">
        <v>1200</v>
      </c>
      <c r="C4672" s="2" t="s">
        <v>10769</v>
      </c>
      <c r="D4672" s="1" t="s">
        <v>9609</v>
      </c>
      <c r="E4672" s="1" t="str">
        <f t="shared" si="216"/>
        <v/>
      </c>
      <c r="F4672" s="80" t="s">
        <v>29469</v>
      </c>
      <c r="G4672" s="1"/>
      <c r="H4672" s="9"/>
      <c r="I4672" s="17" t="str">
        <f t="shared" si="217"/>
        <v/>
      </c>
      <c r="J4672" s="2" t="s">
        <v>9608</v>
      </c>
      <c r="K4672" s="2" t="s">
        <v>9609</v>
      </c>
      <c r="L4672" s="2" t="s">
        <v>9610</v>
      </c>
      <c r="M4672" s="17">
        <v>2</v>
      </c>
      <c r="N4672" s="38"/>
      <c r="O4672" s="80">
        <f>MATCH(C4672,大汇总!$A$2:$A$6000,0)</f>
        <v>1955</v>
      </c>
      <c r="P4672">
        <f t="shared" ca="1" si="218"/>
        <v>0.59286058631556693</v>
      </c>
    </row>
    <row r="4673" spans="1:16" ht="70.150000000000006" hidden="1" customHeight="1">
      <c r="A4673" s="80" t="s">
        <v>16116</v>
      </c>
      <c r="B4673" s="1">
        <v>1201</v>
      </c>
      <c r="C4673" s="2" t="s">
        <v>10770</v>
      </c>
      <c r="D4673" s="1" t="s">
        <v>9611</v>
      </c>
      <c r="E4673" s="1" t="str">
        <f t="shared" si="216"/>
        <v/>
      </c>
      <c r="G4673" s="1"/>
      <c r="H4673" s="9"/>
      <c r="I4673" s="17" t="str">
        <f t="shared" si="217"/>
        <v/>
      </c>
      <c r="J4673" s="2" t="s">
        <v>9613</v>
      </c>
      <c r="K4673" s="2" t="s">
        <v>9611</v>
      </c>
      <c r="L4673" s="2" t="s">
        <v>9612</v>
      </c>
      <c r="M4673" s="17">
        <v>2</v>
      </c>
      <c r="N4673" s="38"/>
      <c r="O4673" s="80">
        <f>MATCH(C4673,大汇总!$A$2:$A$6000,0)</f>
        <v>5225</v>
      </c>
      <c r="P4673">
        <f t="shared" ca="1" si="218"/>
        <v>0.34289584387115313</v>
      </c>
    </row>
    <row r="4674" spans="1:16" ht="70.150000000000006" hidden="1" customHeight="1">
      <c r="A4674" s="80" t="s">
        <v>16116</v>
      </c>
      <c r="B4674" s="1">
        <v>1203</v>
      </c>
      <c r="C4674" s="2" t="s">
        <v>10771</v>
      </c>
      <c r="D4674" s="1" t="s">
        <v>9614</v>
      </c>
      <c r="E4674" s="1" t="str">
        <f t="shared" ref="E4674:E4737" si="219">IF(I4674="×",IF(M4674=1,J4674,IF(M4674=2,K4674,IF(M4674=3,L4674,""))),"")</f>
        <v/>
      </c>
      <c r="G4674" s="1"/>
      <c r="H4674" s="9"/>
      <c r="I4674" s="17" t="str">
        <f t="shared" ref="I4674:I4737" si="220">IF(H4674="","",IF(H4674=M4674,"√","×"))</f>
        <v/>
      </c>
      <c r="J4674" s="2" t="s">
        <v>9614</v>
      </c>
      <c r="K4674" s="2" t="s">
        <v>9615</v>
      </c>
      <c r="L4674" s="2" t="s">
        <v>9616</v>
      </c>
      <c r="M4674" s="17">
        <v>1</v>
      </c>
      <c r="N4674" s="38"/>
      <c r="O4674" s="80">
        <f>MATCH(C4674,大汇总!$A$2:$A$6000,0)</f>
        <v>1912</v>
      </c>
      <c r="P4674">
        <f t="shared" ref="P4674:P4737" ca="1" si="221">RAND()</f>
        <v>0.19842095446714769</v>
      </c>
    </row>
    <row r="4675" spans="1:16" ht="70.150000000000006" hidden="1" customHeight="1">
      <c r="A4675" s="80" t="s">
        <v>16116</v>
      </c>
      <c r="B4675" s="1">
        <v>1204</v>
      </c>
      <c r="C4675" s="2" t="s">
        <v>10772</v>
      </c>
      <c r="D4675" s="1" t="s">
        <v>9617</v>
      </c>
      <c r="E4675" s="1" t="str">
        <f t="shared" si="219"/>
        <v/>
      </c>
      <c r="G4675" s="1"/>
      <c r="H4675" s="9"/>
      <c r="I4675" s="17" t="str">
        <f t="shared" si="220"/>
        <v/>
      </c>
      <c r="J4675" s="2" t="s">
        <v>9618</v>
      </c>
      <c r="K4675" s="2" t="s">
        <v>9617</v>
      </c>
      <c r="L4675" s="2" t="s">
        <v>9619</v>
      </c>
      <c r="M4675" s="17">
        <v>2</v>
      </c>
      <c r="N4675" s="38"/>
      <c r="O4675" s="80">
        <f>MATCH(C4675,大汇总!$A$2:$A$6000,0)</f>
        <v>3483</v>
      </c>
      <c r="P4675">
        <f t="shared" ca="1" si="221"/>
        <v>0.4392331579383747</v>
      </c>
    </row>
    <row r="4676" spans="1:16" ht="70.150000000000006" hidden="1" customHeight="1">
      <c r="A4676" s="80" t="s">
        <v>16116</v>
      </c>
      <c r="B4676" s="1">
        <v>1205</v>
      </c>
      <c r="C4676" s="2" t="s">
        <v>9620</v>
      </c>
      <c r="D4676" s="1" t="s">
        <v>9623</v>
      </c>
      <c r="E4676" s="1" t="str">
        <f t="shared" si="219"/>
        <v/>
      </c>
      <c r="G4676" s="1"/>
      <c r="H4676" s="9"/>
      <c r="I4676" s="17" t="str">
        <f t="shared" si="220"/>
        <v/>
      </c>
      <c r="J4676" s="2" t="s">
        <v>9621</v>
      </c>
      <c r="K4676" s="2" t="s">
        <v>9622</v>
      </c>
      <c r="L4676" s="2" t="s">
        <v>9623</v>
      </c>
      <c r="M4676" s="17">
        <v>3</v>
      </c>
      <c r="N4676" s="38"/>
      <c r="O4676" s="80">
        <f>MATCH(C4676,大汇总!$A$2:$A$6000,0)</f>
        <v>4940</v>
      </c>
      <c r="P4676">
        <f t="shared" ca="1" si="221"/>
        <v>0.5524854730221912</v>
      </c>
    </row>
    <row r="4677" spans="1:16" ht="70.150000000000006" hidden="1" customHeight="1">
      <c r="A4677" s="80" t="s">
        <v>16116</v>
      </c>
      <c r="B4677" s="1">
        <v>1207</v>
      </c>
      <c r="C4677" s="2" t="s">
        <v>9624</v>
      </c>
      <c r="D4677" s="1" t="s">
        <v>9627</v>
      </c>
      <c r="E4677" s="1" t="str">
        <f t="shared" si="219"/>
        <v/>
      </c>
      <c r="G4677" s="1"/>
      <c r="H4677" s="9"/>
      <c r="I4677" s="17" t="str">
        <f t="shared" si="220"/>
        <v/>
      </c>
      <c r="J4677" s="2" t="s">
        <v>9626</v>
      </c>
      <c r="K4677" s="2" t="s">
        <v>9627</v>
      </c>
      <c r="L4677" s="2" t="s">
        <v>9625</v>
      </c>
      <c r="M4677" s="17">
        <v>2</v>
      </c>
      <c r="N4677" s="38"/>
      <c r="O4677" s="80">
        <f>MATCH(C4677,大汇总!$A$2:$A$6000,0)</f>
        <v>3913</v>
      </c>
      <c r="P4677">
        <f t="shared" ca="1" si="221"/>
        <v>0.15115067495301604</v>
      </c>
    </row>
    <row r="4678" spans="1:16" ht="70.150000000000006" hidden="1" customHeight="1">
      <c r="A4678" s="80" t="s">
        <v>16116</v>
      </c>
      <c r="B4678" s="1">
        <v>1208</v>
      </c>
      <c r="C4678" s="2" t="s">
        <v>9628</v>
      </c>
      <c r="D4678" s="1" t="s">
        <v>9629</v>
      </c>
      <c r="E4678" s="1" t="str">
        <f t="shared" si="219"/>
        <v/>
      </c>
      <c r="G4678" s="1"/>
      <c r="H4678" s="9"/>
      <c r="I4678" s="17" t="str">
        <f t="shared" si="220"/>
        <v/>
      </c>
      <c r="J4678" s="2" t="s">
        <v>9629</v>
      </c>
      <c r="K4678" s="2" t="s">
        <v>9630</v>
      </c>
      <c r="L4678" s="2" t="s">
        <v>9631</v>
      </c>
      <c r="M4678" s="17">
        <v>1</v>
      </c>
      <c r="N4678" s="38"/>
      <c r="O4678" s="80">
        <f>MATCH(C4678,大汇总!$A$2:$A$6000,0)</f>
        <v>3792</v>
      </c>
      <c r="P4678">
        <f t="shared" ca="1" si="221"/>
        <v>4.5099182152458894E-2</v>
      </c>
    </row>
    <row r="4679" spans="1:16" ht="70.150000000000006" hidden="1" customHeight="1">
      <c r="A4679" s="80" t="s">
        <v>16116</v>
      </c>
      <c r="B4679" s="1">
        <v>1209</v>
      </c>
      <c r="C4679" s="2" t="s">
        <v>9632</v>
      </c>
      <c r="D4679" s="1" t="s">
        <v>9633</v>
      </c>
      <c r="E4679" s="1" t="str">
        <f t="shared" si="219"/>
        <v/>
      </c>
      <c r="G4679" s="1"/>
      <c r="H4679" s="9"/>
      <c r="I4679" s="17" t="str">
        <f t="shared" si="220"/>
        <v/>
      </c>
      <c r="J4679" s="2" t="s">
        <v>9634</v>
      </c>
      <c r="K4679" s="2" t="s">
        <v>9633</v>
      </c>
      <c r="L4679" s="2" t="s">
        <v>9635</v>
      </c>
      <c r="M4679" s="17">
        <v>2</v>
      </c>
      <c r="N4679" s="38"/>
      <c r="O4679" s="80">
        <f>MATCH(C4679,大汇总!$A$2:$A$6000,0)</f>
        <v>2621</v>
      </c>
      <c r="P4679">
        <f t="shared" ca="1" si="221"/>
        <v>9.8608582650068888E-2</v>
      </c>
    </row>
    <row r="4680" spans="1:16" ht="70.150000000000006" hidden="1" customHeight="1">
      <c r="A4680" s="80" t="s">
        <v>16116</v>
      </c>
      <c r="B4680" s="1">
        <v>1210</v>
      </c>
      <c r="C4680" s="2" t="s">
        <v>10773</v>
      </c>
      <c r="D4680" s="1" t="s">
        <v>1512</v>
      </c>
      <c r="E4680" s="1" t="str">
        <f t="shared" si="219"/>
        <v/>
      </c>
      <c r="G4680" s="1"/>
      <c r="H4680" s="9"/>
      <c r="I4680" s="17" t="str">
        <f t="shared" si="220"/>
        <v/>
      </c>
      <c r="J4680" s="2" t="s">
        <v>9636</v>
      </c>
      <c r="K4680" s="2" t="s">
        <v>1512</v>
      </c>
      <c r="L4680" s="2" t="s">
        <v>1513</v>
      </c>
      <c r="M4680" s="17">
        <v>2</v>
      </c>
      <c r="N4680" s="38"/>
      <c r="O4680" s="80">
        <f>MATCH(C4680,大汇总!$A$2:$A$6000,0)</f>
        <v>2985</v>
      </c>
      <c r="P4680">
        <f t="shared" ca="1" si="221"/>
        <v>0.97732088448138266</v>
      </c>
    </row>
    <row r="4681" spans="1:16" ht="70.150000000000006" hidden="1" customHeight="1">
      <c r="A4681" s="80" t="s">
        <v>16116</v>
      </c>
      <c r="B4681" s="1">
        <v>1211</v>
      </c>
      <c r="C4681" s="2" t="s">
        <v>9637</v>
      </c>
      <c r="D4681" s="1" t="s">
        <v>9640</v>
      </c>
      <c r="E4681" s="1" t="str">
        <f t="shared" si="219"/>
        <v/>
      </c>
      <c r="G4681" s="1"/>
      <c r="H4681" s="9"/>
      <c r="I4681" s="17" t="str">
        <f t="shared" si="220"/>
        <v/>
      </c>
      <c r="J4681" s="2" t="s">
        <v>9638</v>
      </c>
      <c r="K4681" s="2" t="s">
        <v>9639</v>
      </c>
      <c r="L4681" s="2" t="s">
        <v>9640</v>
      </c>
      <c r="M4681" s="17">
        <v>3</v>
      </c>
      <c r="N4681" s="38"/>
      <c r="O4681" s="80">
        <f>MATCH(C4681,大汇总!$A$2:$A$6000,0)</f>
        <v>3431</v>
      </c>
      <c r="P4681">
        <f t="shared" ca="1" si="221"/>
        <v>0.24039659179474449</v>
      </c>
    </row>
    <row r="4682" spans="1:16" ht="70.150000000000006" hidden="1" customHeight="1">
      <c r="A4682" s="80" t="s">
        <v>16116</v>
      </c>
      <c r="B4682" s="1">
        <v>1212</v>
      </c>
      <c r="C4682" s="2" t="s">
        <v>9641</v>
      </c>
      <c r="D4682" s="1" t="s">
        <v>9642</v>
      </c>
      <c r="E4682" s="1" t="str">
        <f t="shared" si="219"/>
        <v/>
      </c>
      <c r="G4682" s="1"/>
      <c r="H4682" s="9"/>
      <c r="I4682" s="17" t="str">
        <f t="shared" si="220"/>
        <v/>
      </c>
      <c r="J4682" s="2" t="s">
        <v>9643</v>
      </c>
      <c r="K4682" s="2" t="s">
        <v>9644</v>
      </c>
      <c r="L4682" s="2" t="s">
        <v>9642</v>
      </c>
      <c r="M4682" s="17">
        <v>3</v>
      </c>
      <c r="N4682" s="38"/>
      <c r="O4682" s="80">
        <f>MATCH(C4682,大汇总!$A$2:$A$6000,0)</f>
        <v>3445</v>
      </c>
      <c r="P4682">
        <f t="shared" ca="1" si="221"/>
        <v>0.20841507935187698</v>
      </c>
    </row>
    <row r="4683" spans="1:16" ht="70.150000000000006" hidden="1" customHeight="1">
      <c r="A4683" s="80" t="s">
        <v>16116</v>
      </c>
      <c r="B4683" s="1">
        <v>1213</v>
      </c>
      <c r="C4683" s="2" t="s">
        <v>10774</v>
      </c>
      <c r="D4683" s="1" t="s">
        <v>9645</v>
      </c>
      <c r="E4683" s="1" t="str">
        <f t="shared" si="219"/>
        <v/>
      </c>
      <c r="F4683" s="80" t="s">
        <v>29469</v>
      </c>
      <c r="G4683" s="1"/>
      <c r="H4683" s="9"/>
      <c r="I4683" s="17" t="str">
        <f t="shared" si="220"/>
        <v/>
      </c>
      <c r="J4683" s="2" t="s">
        <v>9647</v>
      </c>
      <c r="K4683" s="2" t="s">
        <v>9646</v>
      </c>
      <c r="L4683" s="2" t="s">
        <v>9645</v>
      </c>
      <c r="M4683" s="17">
        <v>3</v>
      </c>
      <c r="N4683" s="38"/>
      <c r="O4683" s="80">
        <f>MATCH(C4683,大汇总!$A$2:$A$6000,0)</f>
        <v>4226</v>
      </c>
      <c r="P4683">
        <f t="shared" ca="1" si="221"/>
        <v>0.26439036342873545</v>
      </c>
    </row>
    <row r="4684" spans="1:16" ht="70.150000000000006" hidden="1" customHeight="1">
      <c r="A4684" s="80" t="s">
        <v>16116</v>
      </c>
      <c r="B4684" s="1">
        <v>1215</v>
      </c>
      <c r="C4684" s="2" t="s">
        <v>9648</v>
      </c>
      <c r="D4684" s="1" t="s">
        <v>9649</v>
      </c>
      <c r="E4684" s="1" t="str">
        <f t="shared" si="219"/>
        <v/>
      </c>
      <c r="G4684" s="1"/>
      <c r="H4684" s="9"/>
      <c r="I4684" s="17" t="str">
        <f t="shared" si="220"/>
        <v/>
      </c>
      <c r="J4684" s="2" t="s">
        <v>9649</v>
      </c>
      <c r="K4684" s="2" t="s">
        <v>9650</v>
      </c>
      <c r="L4684" s="2" t="s">
        <v>9651</v>
      </c>
      <c r="M4684" s="17">
        <v>1</v>
      </c>
      <c r="N4684" s="38"/>
      <c r="O4684" s="80">
        <f>MATCH(C4684,大汇总!$A$2:$A$6000,0)</f>
        <v>4989</v>
      </c>
      <c r="P4684">
        <f t="shared" ca="1" si="221"/>
        <v>0.32463433893091176</v>
      </c>
    </row>
    <row r="4685" spans="1:16" ht="70.150000000000006" hidden="1" customHeight="1">
      <c r="A4685" s="80" t="s">
        <v>16116</v>
      </c>
      <c r="B4685" s="1">
        <v>1216</v>
      </c>
      <c r="C4685" s="2" t="s">
        <v>10775</v>
      </c>
      <c r="D4685" s="1" t="s">
        <v>9652</v>
      </c>
      <c r="E4685" s="1" t="str">
        <f t="shared" si="219"/>
        <v/>
      </c>
      <c r="F4685" s="80" t="s">
        <v>29522</v>
      </c>
      <c r="G4685" s="1" t="s">
        <v>29523</v>
      </c>
      <c r="H4685" s="9">
        <v>3</v>
      </c>
      <c r="I4685" s="17" t="str">
        <f t="shared" si="220"/>
        <v>√</v>
      </c>
      <c r="J4685" s="2" t="s">
        <v>9654</v>
      </c>
      <c r="K4685" s="2" t="s">
        <v>9653</v>
      </c>
      <c r="L4685" s="2" t="s">
        <v>9652</v>
      </c>
      <c r="M4685" s="17">
        <v>3</v>
      </c>
      <c r="N4685" s="38"/>
      <c r="O4685" s="80">
        <f>MATCH(C4685,大汇总!$A$2:$A$6000,0)</f>
        <v>1980</v>
      </c>
      <c r="P4685">
        <f t="shared" ca="1" si="221"/>
        <v>0.39475888945240423</v>
      </c>
    </row>
    <row r="4686" spans="1:16" ht="70.150000000000006" hidden="1" customHeight="1">
      <c r="A4686" s="80" t="s">
        <v>16116</v>
      </c>
      <c r="B4686" s="1">
        <v>1217</v>
      </c>
      <c r="C4686" s="2" t="s">
        <v>9655</v>
      </c>
      <c r="D4686" s="1" t="s">
        <v>9656</v>
      </c>
      <c r="E4686" s="1" t="str">
        <f t="shared" si="219"/>
        <v/>
      </c>
      <c r="G4686" s="1"/>
      <c r="H4686" s="9"/>
      <c r="I4686" s="17" t="str">
        <f t="shared" si="220"/>
        <v/>
      </c>
      <c r="J4686" s="2" t="s">
        <v>9657</v>
      </c>
      <c r="K4686" s="2" t="s">
        <v>9658</v>
      </c>
      <c r="L4686" s="2" t="s">
        <v>9656</v>
      </c>
      <c r="M4686" s="17">
        <v>3</v>
      </c>
      <c r="N4686" s="38"/>
      <c r="O4686" s="80">
        <f>MATCH(C4686,大汇总!$A$2:$A$6000,0)</f>
        <v>1933</v>
      </c>
      <c r="P4686">
        <f t="shared" ca="1" si="221"/>
        <v>0.88360513702062871</v>
      </c>
    </row>
    <row r="4687" spans="1:16" ht="70.150000000000006" hidden="1" customHeight="1">
      <c r="A4687" s="80" t="s">
        <v>16116</v>
      </c>
      <c r="B4687" s="1">
        <v>1218</v>
      </c>
      <c r="C4687" s="2" t="s">
        <v>9659</v>
      </c>
      <c r="D4687" s="1" t="s">
        <v>9660</v>
      </c>
      <c r="E4687" s="1" t="str">
        <f t="shared" si="219"/>
        <v/>
      </c>
      <c r="G4687" s="1"/>
      <c r="H4687" s="9"/>
      <c r="I4687" s="17" t="str">
        <f t="shared" si="220"/>
        <v/>
      </c>
      <c r="J4687" s="2" t="s">
        <v>9661</v>
      </c>
      <c r="K4687" s="2" t="s">
        <v>9660</v>
      </c>
      <c r="L4687" s="2" t="s">
        <v>9662</v>
      </c>
      <c r="M4687" s="17">
        <v>2</v>
      </c>
      <c r="N4687" s="38"/>
      <c r="O4687" s="80">
        <f>MATCH(C4687,大汇总!$A$2:$A$6000,0)</f>
        <v>1755</v>
      </c>
      <c r="P4687">
        <f t="shared" ca="1" si="221"/>
        <v>0.24054936599738985</v>
      </c>
    </row>
    <row r="4688" spans="1:16" ht="70.150000000000006" hidden="1" customHeight="1">
      <c r="A4688" s="80" t="s">
        <v>16116</v>
      </c>
      <c r="B4688" s="1">
        <v>1219</v>
      </c>
      <c r="C4688" s="2" t="s">
        <v>9663</v>
      </c>
      <c r="D4688" s="1" t="s">
        <v>9664</v>
      </c>
      <c r="E4688" s="1" t="str">
        <f t="shared" si="219"/>
        <v/>
      </c>
      <c r="F4688" s="138" t="s">
        <v>17974</v>
      </c>
      <c r="G4688" s="1"/>
      <c r="H4688" s="9"/>
      <c r="I4688" s="17" t="str">
        <f t="shared" si="220"/>
        <v/>
      </c>
      <c r="J4688" s="2" t="s">
        <v>9666</v>
      </c>
      <c r="K4688" s="2" t="s">
        <v>9664</v>
      </c>
      <c r="L4688" s="2" t="s">
        <v>9665</v>
      </c>
      <c r="M4688" s="17">
        <v>2</v>
      </c>
      <c r="N4688" s="38"/>
      <c r="O4688" s="80">
        <f>MATCH(C4688,大汇总!$A$2:$A$6000,0)</f>
        <v>4932</v>
      </c>
      <c r="P4688">
        <f t="shared" ca="1" si="221"/>
        <v>0.27774685224334461</v>
      </c>
    </row>
    <row r="4689" spans="1:16" ht="70.150000000000006" hidden="1" customHeight="1">
      <c r="A4689" s="80" t="s">
        <v>16116</v>
      </c>
      <c r="B4689" s="1">
        <v>1220</v>
      </c>
      <c r="C4689" s="2" t="s">
        <v>9667</v>
      </c>
      <c r="D4689" s="1" t="s">
        <v>9668</v>
      </c>
      <c r="E4689" s="1" t="str">
        <f t="shared" si="219"/>
        <v/>
      </c>
      <c r="F4689" s="138" t="s">
        <v>17973</v>
      </c>
      <c r="G4689" s="1"/>
      <c r="H4689" s="9">
        <v>1</v>
      </c>
      <c r="I4689" s="17" t="str">
        <f t="shared" si="220"/>
        <v>√</v>
      </c>
      <c r="J4689" s="2" t="s">
        <v>9668</v>
      </c>
      <c r="K4689" s="2" t="s">
        <v>9669</v>
      </c>
      <c r="L4689" s="2" t="s">
        <v>9670</v>
      </c>
      <c r="M4689" s="17">
        <v>1</v>
      </c>
      <c r="N4689" s="38"/>
      <c r="O4689" s="80">
        <f>MATCH(C4689,大汇总!$A$2:$A$6000,0)</f>
        <v>3472</v>
      </c>
      <c r="P4689">
        <f t="shared" ca="1" si="221"/>
        <v>0.90837282456388391</v>
      </c>
    </row>
    <row r="4690" spans="1:16" ht="70.150000000000006" hidden="1" customHeight="1">
      <c r="A4690" s="80" t="s">
        <v>16116</v>
      </c>
      <c r="B4690" s="1">
        <v>1221</v>
      </c>
      <c r="C4690" s="2" t="s">
        <v>9671</v>
      </c>
      <c r="D4690" s="1" t="s">
        <v>9674</v>
      </c>
      <c r="E4690" s="1" t="str">
        <f t="shared" si="219"/>
        <v/>
      </c>
      <c r="G4690" s="1"/>
      <c r="H4690" s="9"/>
      <c r="I4690" s="17" t="str">
        <f t="shared" si="220"/>
        <v/>
      </c>
      <c r="J4690" s="2" t="s">
        <v>9672</v>
      </c>
      <c r="K4690" s="2" t="s">
        <v>9673</v>
      </c>
      <c r="L4690" s="2" t="s">
        <v>9674</v>
      </c>
      <c r="M4690" s="17">
        <v>3</v>
      </c>
      <c r="N4690" s="38"/>
      <c r="O4690" s="80">
        <f>MATCH(C4690,大汇总!$A$2:$A$6000,0)</f>
        <v>1953</v>
      </c>
      <c r="P4690">
        <f t="shared" ca="1" si="221"/>
        <v>0.14320433041867742</v>
      </c>
    </row>
    <row r="4691" spans="1:16" ht="70.150000000000006" hidden="1" customHeight="1">
      <c r="A4691" s="80" t="s">
        <v>16116</v>
      </c>
      <c r="B4691" s="1">
        <v>1222</v>
      </c>
      <c r="C4691" s="2" t="s">
        <v>9675</v>
      </c>
      <c r="D4691" s="1" t="s">
        <v>9678</v>
      </c>
      <c r="E4691" s="1" t="str">
        <f t="shared" si="219"/>
        <v/>
      </c>
      <c r="G4691" s="1"/>
      <c r="H4691" s="9"/>
      <c r="I4691" s="17" t="str">
        <f t="shared" si="220"/>
        <v/>
      </c>
      <c r="J4691" s="2" t="s">
        <v>9676</v>
      </c>
      <c r="K4691" s="2" t="s">
        <v>9677</v>
      </c>
      <c r="L4691" s="2" t="s">
        <v>9678</v>
      </c>
      <c r="M4691" s="17">
        <v>3</v>
      </c>
      <c r="N4691" s="38"/>
      <c r="O4691" s="80">
        <f>MATCH(C4691,大汇总!$A$2:$A$6000,0)</f>
        <v>3941</v>
      </c>
      <c r="P4691">
        <f t="shared" ca="1" si="221"/>
        <v>0.62100621255743105</v>
      </c>
    </row>
    <row r="4692" spans="1:16" ht="70.150000000000006" hidden="1" customHeight="1">
      <c r="A4692" s="80" t="s">
        <v>16116</v>
      </c>
      <c r="B4692" s="1">
        <v>1223</v>
      </c>
      <c r="C4692" s="2" t="s">
        <v>9679</v>
      </c>
      <c r="D4692" s="1" t="s">
        <v>9680</v>
      </c>
      <c r="E4692" s="1" t="str">
        <f t="shared" si="219"/>
        <v/>
      </c>
      <c r="F4692" s="80" t="s">
        <v>17941</v>
      </c>
      <c r="G4692" s="1"/>
      <c r="H4692" s="9"/>
      <c r="I4692" s="17" t="str">
        <f t="shared" si="220"/>
        <v/>
      </c>
      <c r="J4692" s="2" t="s">
        <v>1517</v>
      </c>
      <c r="K4692" s="2" t="s">
        <v>1518</v>
      </c>
      <c r="L4692" s="2" t="s">
        <v>9680</v>
      </c>
      <c r="M4692" s="17">
        <v>3</v>
      </c>
      <c r="N4692" s="38"/>
      <c r="O4692" s="80">
        <f>MATCH(C4692,大汇总!$A$2:$A$6000,0)</f>
        <v>2922</v>
      </c>
      <c r="P4692">
        <f t="shared" ca="1" si="221"/>
        <v>0.53055661334065007</v>
      </c>
    </row>
    <row r="4693" spans="1:16" ht="70.150000000000006" hidden="1" customHeight="1">
      <c r="A4693" s="80" t="s">
        <v>16116</v>
      </c>
      <c r="B4693" s="1">
        <v>1224</v>
      </c>
      <c r="C4693" s="2" t="s">
        <v>9681</v>
      </c>
      <c r="D4693" s="1" t="s">
        <v>9682</v>
      </c>
      <c r="E4693" s="1" t="str">
        <f t="shared" si="219"/>
        <v/>
      </c>
      <c r="G4693" s="1"/>
      <c r="H4693" s="9"/>
      <c r="I4693" s="17" t="str">
        <f t="shared" si="220"/>
        <v/>
      </c>
      <c r="J4693" s="2" t="s">
        <v>9683</v>
      </c>
      <c r="K4693" s="2" t="s">
        <v>9684</v>
      </c>
      <c r="L4693" s="2" t="s">
        <v>9682</v>
      </c>
      <c r="M4693" s="17">
        <v>3</v>
      </c>
      <c r="N4693" s="38"/>
      <c r="O4693" s="80">
        <f>MATCH(C4693,大汇总!$A$2:$A$6000,0)</f>
        <v>4992</v>
      </c>
      <c r="P4693">
        <f t="shared" ca="1" si="221"/>
        <v>0.54904724962296547</v>
      </c>
    </row>
    <row r="4694" spans="1:16" ht="70.150000000000006" hidden="1" customHeight="1">
      <c r="A4694" s="80" t="s">
        <v>16116</v>
      </c>
      <c r="B4694" s="1">
        <v>1225</v>
      </c>
      <c r="C4694" s="2" t="s">
        <v>10776</v>
      </c>
      <c r="D4694" s="1" t="s">
        <v>9685</v>
      </c>
      <c r="E4694" s="1" t="str">
        <f t="shared" si="219"/>
        <v/>
      </c>
      <c r="F4694" s="80" t="s">
        <v>29520</v>
      </c>
      <c r="G4694" s="1" t="s">
        <v>17857</v>
      </c>
      <c r="H4694" s="9"/>
      <c r="I4694" s="17" t="str">
        <f t="shared" si="220"/>
        <v/>
      </c>
      <c r="J4694" s="2" t="s">
        <v>9686</v>
      </c>
      <c r="K4694" s="2" t="s">
        <v>9685</v>
      </c>
      <c r="L4694" s="2" t="s">
        <v>9687</v>
      </c>
      <c r="M4694" s="17">
        <v>2</v>
      </c>
      <c r="N4694" s="38"/>
      <c r="O4694" s="80">
        <f>MATCH(C4694,大汇总!$A$2:$A$6000,0)</f>
        <v>4980</v>
      </c>
      <c r="P4694">
        <f t="shared" ca="1" si="221"/>
        <v>0.13493790961361507</v>
      </c>
    </row>
    <row r="4695" spans="1:16" ht="70.150000000000006" hidden="1" customHeight="1">
      <c r="A4695" s="80" t="s">
        <v>16116</v>
      </c>
      <c r="B4695" s="1">
        <v>1226</v>
      </c>
      <c r="C4695" s="2" t="s">
        <v>10777</v>
      </c>
      <c r="D4695" s="1" t="s">
        <v>9689</v>
      </c>
      <c r="E4695" s="1" t="str">
        <f t="shared" si="219"/>
        <v/>
      </c>
      <c r="F4695" s="80" t="s">
        <v>29459</v>
      </c>
      <c r="G4695" s="1"/>
      <c r="H4695" s="9"/>
      <c r="I4695" s="17" t="str">
        <f t="shared" si="220"/>
        <v/>
      </c>
      <c r="J4695" s="2" t="s">
        <v>9688</v>
      </c>
      <c r="K4695" s="2" t="s">
        <v>9689</v>
      </c>
      <c r="L4695" s="2" t="s">
        <v>8986</v>
      </c>
      <c r="M4695" s="17">
        <v>2</v>
      </c>
      <c r="N4695" s="38"/>
      <c r="O4695" s="80">
        <f>MATCH(C4695,大汇总!$A$2:$A$6000,0)</f>
        <v>4993</v>
      </c>
      <c r="P4695">
        <f t="shared" ca="1" si="221"/>
        <v>0.59558904372093879</v>
      </c>
    </row>
    <row r="4696" spans="1:16" ht="70.150000000000006" hidden="1" customHeight="1">
      <c r="A4696" s="80" t="s">
        <v>16116</v>
      </c>
      <c r="B4696" s="1">
        <v>1227</v>
      </c>
      <c r="C4696" s="2" t="s">
        <v>9690</v>
      </c>
      <c r="D4696" s="1" t="s">
        <v>9691</v>
      </c>
      <c r="E4696" s="1" t="str">
        <f t="shared" si="219"/>
        <v/>
      </c>
      <c r="G4696" s="1"/>
      <c r="H4696" s="9"/>
      <c r="I4696" s="17" t="str">
        <f t="shared" si="220"/>
        <v/>
      </c>
      <c r="J4696" s="2" t="s">
        <v>9692</v>
      </c>
      <c r="K4696" s="2" t="s">
        <v>9691</v>
      </c>
      <c r="L4696" s="2" t="s">
        <v>9693</v>
      </c>
      <c r="M4696" s="17">
        <v>2</v>
      </c>
      <c r="N4696" s="38"/>
      <c r="O4696" s="80">
        <f>MATCH(C4696,大汇总!$A$2:$A$6000,0)</f>
        <v>1993</v>
      </c>
      <c r="P4696">
        <f t="shared" ca="1" si="221"/>
        <v>0.81303536378967312</v>
      </c>
    </row>
    <row r="4697" spans="1:16" ht="70.150000000000006" hidden="1" customHeight="1">
      <c r="A4697" s="80" t="s">
        <v>16116</v>
      </c>
      <c r="B4697" s="1">
        <v>1228</v>
      </c>
      <c r="C4697" s="2" t="s">
        <v>9694</v>
      </c>
      <c r="D4697" s="1" t="s">
        <v>9696</v>
      </c>
      <c r="E4697" s="1" t="str">
        <f t="shared" si="219"/>
        <v/>
      </c>
      <c r="G4697" s="1"/>
      <c r="H4697" s="9">
        <v>1</v>
      </c>
      <c r="I4697" s="17" t="str">
        <f t="shared" si="220"/>
        <v>√</v>
      </c>
      <c r="J4697" s="2" t="s">
        <v>9696</v>
      </c>
      <c r="K4697" s="2" t="s">
        <v>791</v>
      </c>
      <c r="L4697" s="2" t="s">
        <v>9695</v>
      </c>
      <c r="M4697" s="17">
        <v>1</v>
      </c>
      <c r="N4697" s="38"/>
      <c r="O4697" s="80">
        <f>MATCH(C4697,大汇总!$A$2:$A$6000,0)</f>
        <v>2124</v>
      </c>
      <c r="P4697">
        <f t="shared" ca="1" si="221"/>
        <v>0.96257538623532657</v>
      </c>
    </row>
    <row r="4698" spans="1:16" ht="70.150000000000006" hidden="1" customHeight="1">
      <c r="A4698" s="80" t="s">
        <v>16116</v>
      </c>
      <c r="B4698" s="1">
        <v>1229</v>
      </c>
      <c r="C4698" s="2" t="s">
        <v>9697</v>
      </c>
      <c r="D4698" s="1" t="s">
        <v>9698</v>
      </c>
      <c r="E4698" s="1" t="str">
        <f t="shared" si="219"/>
        <v/>
      </c>
      <c r="F4698" s="138" t="s">
        <v>17974</v>
      </c>
      <c r="G4698" s="1"/>
      <c r="H4698" s="9"/>
      <c r="I4698" s="17" t="str">
        <f t="shared" si="220"/>
        <v/>
      </c>
      <c r="J4698" s="2" t="s">
        <v>9698</v>
      </c>
      <c r="K4698" s="2" t="s">
        <v>9699</v>
      </c>
      <c r="L4698" s="2" t="s">
        <v>9700</v>
      </c>
      <c r="M4698" s="17">
        <v>1</v>
      </c>
      <c r="N4698" s="38"/>
      <c r="O4698" s="80">
        <f>MATCH(C4698,大汇总!$A$2:$A$6000,0)</f>
        <v>3245</v>
      </c>
      <c r="P4698">
        <f t="shared" ca="1" si="221"/>
        <v>0.50789877244797288</v>
      </c>
    </row>
    <row r="4699" spans="1:16" ht="70.150000000000006" hidden="1" customHeight="1">
      <c r="A4699" s="80" t="s">
        <v>16116</v>
      </c>
      <c r="B4699" s="1">
        <v>1230</v>
      </c>
      <c r="C4699" s="2" t="s">
        <v>10778</v>
      </c>
      <c r="D4699" s="1" t="s">
        <v>9701</v>
      </c>
      <c r="E4699" s="1" t="str">
        <f t="shared" si="219"/>
        <v/>
      </c>
      <c r="G4699" s="1"/>
      <c r="H4699" s="9"/>
      <c r="I4699" s="17" t="str">
        <f t="shared" si="220"/>
        <v/>
      </c>
      <c r="J4699" s="2" t="s">
        <v>9701</v>
      </c>
      <c r="K4699" s="2" t="s">
        <v>9702</v>
      </c>
      <c r="L4699" s="2" t="s">
        <v>9703</v>
      </c>
      <c r="M4699" s="17">
        <v>1</v>
      </c>
      <c r="N4699" s="38"/>
      <c r="O4699" s="80">
        <f>MATCH(C4699,大汇总!$A$2:$A$6000,0)</f>
        <v>3454</v>
      </c>
      <c r="P4699">
        <f t="shared" ca="1" si="221"/>
        <v>0.3827801443570813</v>
      </c>
    </row>
    <row r="4700" spans="1:16" ht="70.150000000000006" hidden="1" customHeight="1">
      <c r="A4700" s="80" t="s">
        <v>16116</v>
      </c>
      <c r="B4700" s="1">
        <v>1232</v>
      </c>
      <c r="C4700" s="2" t="s">
        <v>10779</v>
      </c>
      <c r="D4700" s="1" t="s">
        <v>9704</v>
      </c>
      <c r="E4700" s="1" t="str">
        <f t="shared" si="219"/>
        <v/>
      </c>
      <c r="G4700" s="1"/>
      <c r="H4700" s="9"/>
      <c r="I4700" s="17" t="str">
        <f t="shared" si="220"/>
        <v/>
      </c>
      <c r="J4700" s="2" t="s">
        <v>9704</v>
      </c>
      <c r="K4700" s="2" t="s">
        <v>9705</v>
      </c>
      <c r="L4700" s="2" t="s">
        <v>9706</v>
      </c>
      <c r="M4700" s="17">
        <v>1</v>
      </c>
      <c r="N4700" s="38"/>
      <c r="O4700" s="80">
        <f>MATCH(C4700,大汇总!$A$2:$A$6000,0)</f>
        <v>4236</v>
      </c>
      <c r="P4700">
        <f t="shared" ca="1" si="221"/>
        <v>0.73934385263675784</v>
      </c>
    </row>
    <row r="4701" spans="1:16" ht="70.150000000000006" hidden="1" customHeight="1">
      <c r="A4701" s="80" t="s">
        <v>16116</v>
      </c>
      <c r="B4701" s="1">
        <v>1233</v>
      </c>
      <c r="C4701" s="2" t="s">
        <v>9707</v>
      </c>
      <c r="D4701" s="1" t="s">
        <v>9708</v>
      </c>
      <c r="E4701" s="1" t="str">
        <f t="shared" si="219"/>
        <v/>
      </c>
      <c r="G4701" s="1"/>
      <c r="H4701" s="9"/>
      <c r="I4701" s="17" t="str">
        <f t="shared" si="220"/>
        <v/>
      </c>
      <c r="J4701" s="2" t="s">
        <v>9708</v>
      </c>
      <c r="K4701" s="2" t="s">
        <v>9709</v>
      </c>
      <c r="L4701" s="2" t="s">
        <v>9710</v>
      </c>
      <c r="M4701" s="17">
        <v>1</v>
      </c>
      <c r="N4701" s="38"/>
      <c r="O4701" s="80">
        <f>MATCH(C4701,大汇总!$A$2:$A$6000,0)</f>
        <v>1947</v>
      </c>
      <c r="P4701">
        <f t="shared" ca="1" si="221"/>
        <v>6.3694960549626978E-2</v>
      </c>
    </row>
    <row r="4702" spans="1:16" ht="70.150000000000006" hidden="1" customHeight="1">
      <c r="A4702" s="80" t="s">
        <v>16116</v>
      </c>
      <c r="B4702" s="1">
        <v>1236</v>
      </c>
      <c r="C4702" s="2" t="s">
        <v>9711</v>
      </c>
      <c r="D4702" s="1" t="s">
        <v>9712</v>
      </c>
      <c r="E4702" s="1" t="str">
        <f t="shared" si="219"/>
        <v/>
      </c>
      <c r="G4702" s="1"/>
      <c r="H4702" s="9"/>
      <c r="I4702" s="17" t="str">
        <f t="shared" si="220"/>
        <v/>
      </c>
      <c r="J4702" s="2" t="s">
        <v>9712</v>
      </c>
      <c r="K4702" s="2" t="s">
        <v>6155</v>
      </c>
      <c r="L4702" s="2" t="s">
        <v>9713</v>
      </c>
      <c r="M4702" s="17">
        <v>1</v>
      </c>
      <c r="N4702" s="38"/>
      <c r="O4702" s="80">
        <f>MATCH(C4702,大汇总!$A$2:$A$6000,0)</f>
        <v>5133</v>
      </c>
      <c r="P4702">
        <f t="shared" ca="1" si="221"/>
        <v>0.23838807255554639</v>
      </c>
    </row>
    <row r="4703" spans="1:16" ht="70.150000000000006" hidden="1" customHeight="1">
      <c r="A4703" s="80" t="s">
        <v>16116</v>
      </c>
      <c r="B4703" s="1">
        <v>1237</v>
      </c>
      <c r="C4703" s="2" t="s">
        <v>9714</v>
      </c>
      <c r="D4703" s="1" t="s">
        <v>9715</v>
      </c>
      <c r="E4703" s="1" t="str">
        <f t="shared" si="219"/>
        <v/>
      </c>
      <c r="G4703" s="1"/>
      <c r="H4703" s="9"/>
      <c r="I4703" s="17" t="str">
        <f t="shared" si="220"/>
        <v/>
      </c>
      <c r="J4703" s="2" t="s">
        <v>1528</v>
      </c>
      <c r="K4703" s="2" t="s">
        <v>9715</v>
      </c>
      <c r="L4703" s="2" t="s">
        <v>9716</v>
      </c>
      <c r="M4703" s="17">
        <v>2</v>
      </c>
      <c r="N4703" s="38"/>
      <c r="O4703" s="80">
        <f>MATCH(C4703,大汇总!$A$2:$A$6000,0)</f>
        <v>3914</v>
      </c>
      <c r="P4703">
        <f t="shared" ca="1" si="221"/>
        <v>0.25380037247601828</v>
      </c>
    </row>
    <row r="4704" spans="1:16" ht="70.150000000000006" hidden="1" customHeight="1">
      <c r="A4704" s="80" t="s">
        <v>16116</v>
      </c>
      <c r="B4704" s="1">
        <v>1238</v>
      </c>
      <c r="C4704" s="2" t="s">
        <v>10780</v>
      </c>
      <c r="D4704" s="1" t="s">
        <v>9719</v>
      </c>
      <c r="E4704" s="1" t="str">
        <f t="shared" si="219"/>
        <v/>
      </c>
      <c r="G4704" s="1"/>
      <c r="H4704" s="9">
        <v>2</v>
      </c>
      <c r="I4704" s="17" t="str">
        <f t="shared" si="220"/>
        <v>√</v>
      </c>
      <c r="J4704" s="2" t="s">
        <v>9718</v>
      </c>
      <c r="K4704" s="2" t="s">
        <v>9719</v>
      </c>
      <c r="L4704" s="2" t="s">
        <v>9717</v>
      </c>
      <c r="M4704" s="17">
        <v>2</v>
      </c>
      <c r="N4704" s="38"/>
      <c r="O4704" s="80">
        <f>MATCH(C4704,大汇总!$A$2:$A$6000,0)</f>
        <v>2499</v>
      </c>
      <c r="P4704">
        <f t="shared" ca="1" si="221"/>
        <v>2.7223186439280234E-2</v>
      </c>
    </row>
    <row r="4705" spans="1:16" ht="70.150000000000006" hidden="1" customHeight="1">
      <c r="A4705" s="80" t="s">
        <v>16116</v>
      </c>
      <c r="B4705" s="1">
        <v>1239</v>
      </c>
      <c r="C4705" s="2" t="s">
        <v>10781</v>
      </c>
      <c r="D4705" s="1" t="s">
        <v>9722</v>
      </c>
      <c r="E4705" s="1" t="str">
        <f t="shared" si="219"/>
        <v/>
      </c>
      <c r="G4705" s="1"/>
      <c r="H4705" s="9"/>
      <c r="I4705" s="17" t="str">
        <f t="shared" si="220"/>
        <v/>
      </c>
      <c r="J4705" s="2" t="s">
        <v>9720</v>
      </c>
      <c r="K4705" s="2" t="s">
        <v>9721</v>
      </c>
      <c r="L4705" s="2" t="s">
        <v>9722</v>
      </c>
      <c r="M4705" s="17">
        <v>3</v>
      </c>
      <c r="N4705" s="38"/>
      <c r="O4705" s="80">
        <f>MATCH(C4705,大汇总!$A$2:$A$6000,0)</f>
        <v>4774</v>
      </c>
      <c r="P4705">
        <f t="shared" ca="1" si="221"/>
        <v>0.74448783482733927</v>
      </c>
    </row>
    <row r="4706" spans="1:16" ht="70.150000000000006" hidden="1" customHeight="1">
      <c r="A4706" s="80" t="s">
        <v>16116</v>
      </c>
      <c r="B4706" s="1">
        <v>1240</v>
      </c>
      <c r="C4706" s="2" t="s">
        <v>10782</v>
      </c>
      <c r="D4706" s="1" t="s">
        <v>9723</v>
      </c>
      <c r="E4706" s="1" t="str">
        <f t="shared" si="219"/>
        <v/>
      </c>
      <c r="G4706" s="1"/>
      <c r="H4706" s="9"/>
      <c r="I4706" s="17" t="str">
        <f t="shared" si="220"/>
        <v/>
      </c>
      <c r="J4706" s="2" t="s">
        <v>9723</v>
      </c>
      <c r="K4706" s="2" t="s">
        <v>9724</v>
      </c>
      <c r="L4706" s="2" t="s">
        <v>9725</v>
      </c>
      <c r="M4706" s="17">
        <v>1</v>
      </c>
      <c r="N4706" s="38"/>
      <c r="O4706" s="80">
        <f>MATCH(C4706,大汇总!$A$2:$A$6000,0)</f>
        <v>2545</v>
      </c>
      <c r="P4706">
        <f t="shared" ca="1" si="221"/>
        <v>4.9962455408734896E-2</v>
      </c>
    </row>
    <row r="4707" spans="1:16" ht="70.150000000000006" hidden="1" customHeight="1">
      <c r="A4707" s="80" t="s">
        <v>16116</v>
      </c>
      <c r="B4707" s="1">
        <v>1242</v>
      </c>
      <c r="C4707" s="2" t="s">
        <v>9727</v>
      </c>
      <c r="D4707" s="1" t="s">
        <v>9728</v>
      </c>
      <c r="E4707" s="1" t="str">
        <f t="shared" si="219"/>
        <v/>
      </c>
      <c r="G4707" s="1"/>
      <c r="H4707" s="9"/>
      <c r="I4707" s="17" t="str">
        <f t="shared" si="220"/>
        <v/>
      </c>
      <c r="J4707" s="2" t="s">
        <v>9728</v>
      </c>
      <c r="K4707" s="2" t="s">
        <v>9729</v>
      </c>
      <c r="L4707" s="2" t="s">
        <v>9730</v>
      </c>
      <c r="M4707" s="17">
        <v>1</v>
      </c>
      <c r="N4707" s="38"/>
      <c r="O4707" s="80">
        <f>MATCH(C4707,大汇总!$A$2:$A$6000,0)</f>
        <v>2844</v>
      </c>
      <c r="P4707">
        <f t="shared" ca="1" si="221"/>
        <v>0.24881770093523992</v>
      </c>
    </row>
    <row r="4708" spans="1:16" ht="70.150000000000006" hidden="1" customHeight="1">
      <c r="A4708" s="80" t="s">
        <v>16116</v>
      </c>
      <c r="B4708" s="8">
        <v>1244</v>
      </c>
      <c r="C4708" s="7" t="s">
        <v>9731</v>
      </c>
      <c r="D4708" s="8" t="s">
        <v>9732</v>
      </c>
      <c r="E4708" s="8" t="str">
        <f t="shared" si="219"/>
        <v/>
      </c>
      <c r="G4708" s="8"/>
      <c r="H4708" s="4"/>
      <c r="I4708" s="21" t="str">
        <f t="shared" si="220"/>
        <v/>
      </c>
      <c r="J4708" s="7" t="s">
        <v>9733</v>
      </c>
      <c r="K4708" s="7" t="s">
        <v>9734</v>
      </c>
      <c r="L4708" s="7" t="s">
        <v>9732</v>
      </c>
      <c r="M4708" s="17">
        <v>3</v>
      </c>
      <c r="N4708" s="38"/>
      <c r="O4708" s="80">
        <f>MATCH(C4708,大汇总!$A$2:$A$6000,0)</f>
        <v>4185</v>
      </c>
      <c r="P4708">
        <f t="shared" ca="1" si="221"/>
        <v>0.2534416380062493</v>
      </c>
    </row>
    <row r="4709" spans="1:16" ht="70.150000000000006" hidden="1" customHeight="1">
      <c r="A4709" s="80" t="s">
        <v>16116</v>
      </c>
      <c r="B4709" s="1">
        <v>1245</v>
      </c>
      <c r="C4709" s="2" t="s">
        <v>10784</v>
      </c>
      <c r="D4709" s="1" t="s">
        <v>9735</v>
      </c>
      <c r="E4709" s="1" t="str">
        <f t="shared" si="219"/>
        <v/>
      </c>
      <c r="F4709" s="80" t="s">
        <v>29459</v>
      </c>
      <c r="G4709" s="1"/>
      <c r="H4709" s="9"/>
      <c r="I4709" s="17" t="str">
        <f t="shared" si="220"/>
        <v/>
      </c>
      <c r="J4709" s="2" t="s">
        <v>9735</v>
      </c>
      <c r="K4709" s="2" t="s">
        <v>9736</v>
      </c>
      <c r="L4709" s="2" t="s">
        <v>9737</v>
      </c>
      <c r="M4709" s="17">
        <v>1</v>
      </c>
      <c r="N4709" s="38"/>
      <c r="O4709" s="80">
        <f>MATCH(C4709,大汇总!$A$2:$A$6000,0)</f>
        <v>1981</v>
      </c>
      <c r="P4709">
        <f t="shared" ca="1" si="221"/>
        <v>0.55012794623014816</v>
      </c>
    </row>
    <row r="4710" spans="1:16" ht="70.150000000000006" hidden="1" customHeight="1">
      <c r="A4710" s="80" t="s">
        <v>16116</v>
      </c>
      <c r="B4710" s="1">
        <v>1246</v>
      </c>
      <c r="C4710" s="2" t="s">
        <v>10785</v>
      </c>
      <c r="D4710" s="1" t="s">
        <v>9738</v>
      </c>
      <c r="E4710" s="1" t="str">
        <f t="shared" si="219"/>
        <v/>
      </c>
      <c r="G4710" s="1"/>
      <c r="H4710" s="9"/>
      <c r="I4710" s="17" t="str">
        <f t="shared" si="220"/>
        <v/>
      </c>
      <c r="J4710" s="2" t="s">
        <v>9158</v>
      </c>
      <c r="K4710" s="2" t="s">
        <v>9738</v>
      </c>
      <c r="L4710" s="2" t="s">
        <v>9739</v>
      </c>
      <c r="M4710" s="17">
        <v>2</v>
      </c>
      <c r="N4710" s="38"/>
      <c r="O4710" s="80">
        <f>MATCH(C4710,大汇总!$A$2:$A$6000,0)</f>
        <v>1957</v>
      </c>
      <c r="P4710">
        <f t="shared" ca="1" si="221"/>
        <v>8.3382160899623137E-2</v>
      </c>
    </row>
    <row r="4711" spans="1:16" ht="70.150000000000006" hidden="1" customHeight="1">
      <c r="A4711" s="80" t="s">
        <v>16116</v>
      </c>
      <c r="B4711" s="1">
        <v>1248</v>
      </c>
      <c r="C4711" s="2" t="s">
        <v>10786</v>
      </c>
      <c r="D4711" s="1" t="s">
        <v>9740</v>
      </c>
      <c r="E4711" s="1" t="str">
        <f t="shared" si="219"/>
        <v/>
      </c>
      <c r="F4711" s="80" t="s">
        <v>17930</v>
      </c>
      <c r="G4711" s="1"/>
      <c r="H4711" s="9"/>
      <c r="I4711" s="17" t="str">
        <f t="shared" si="220"/>
        <v/>
      </c>
      <c r="J4711" s="2" t="s">
        <v>9740</v>
      </c>
      <c r="K4711" s="2" t="s">
        <v>9741</v>
      </c>
      <c r="L4711" s="2" t="s">
        <v>9742</v>
      </c>
      <c r="M4711" s="17">
        <v>1</v>
      </c>
      <c r="N4711" s="38"/>
      <c r="O4711" s="80">
        <f>MATCH(C4711,大汇总!$A$2:$A$6000,0)</f>
        <v>1913</v>
      </c>
      <c r="P4711">
        <f t="shared" ca="1" si="221"/>
        <v>0.17806667066318893</v>
      </c>
    </row>
    <row r="4712" spans="1:16" ht="70.150000000000006" hidden="1" customHeight="1">
      <c r="A4712" s="80" t="s">
        <v>16116</v>
      </c>
      <c r="B4712" s="1">
        <v>1250</v>
      </c>
      <c r="C4712" s="2" t="s">
        <v>10788</v>
      </c>
      <c r="D4712" s="1" t="s">
        <v>9743</v>
      </c>
      <c r="E4712" s="1" t="str">
        <f t="shared" si="219"/>
        <v/>
      </c>
      <c r="G4712" s="1"/>
      <c r="H4712" s="9"/>
      <c r="I4712" s="17" t="str">
        <f t="shared" si="220"/>
        <v/>
      </c>
      <c r="J4712" s="2" t="s">
        <v>9743</v>
      </c>
      <c r="K4712" s="2" t="s">
        <v>9744</v>
      </c>
      <c r="L4712" s="2" t="s">
        <v>9745</v>
      </c>
      <c r="M4712" s="17">
        <v>1</v>
      </c>
      <c r="N4712" s="38"/>
      <c r="O4712" s="80">
        <f>MATCH(C4712,大汇总!$A$2:$A$6000,0)</f>
        <v>4775</v>
      </c>
      <c r="P4712">
        <f t="shared" ca="1" si="221"/>
        <v>0.92422762680596515</v>
      </c>
    </row>
    <row r="4713" spans="1:16" ht="70.150000000000006" hidden="1" customHeight="1">
      <c r="A4713" s="80" t="s">
        <v>16116</v>
      </c>
      <c r="B4713" s="1">
        <v>1251</v>
      </c>
      <c r="C4713" s="2" t="s">
        <v>10789</v>
      </c>
      <c r="D4713" s="1" t="s">
        <v>9746</v>
      </c>
      <c r="E4713" s="1" t="str">
        <f t="shared" si="219"/>
        <v/>
      </c>
      <c r="G4713" s="1"/>
      <c r="H4713" s="9"/>
      <c r="I4713" s="17" t="str">
        <f t="shared" si="220"/>
        <v/>
      </c>
      <c r="J4713" s="2" t="s">
        <v>9746</v>
      </c>
      <c r="K4713" s="2" t="s">
        <v>9747</v>
      </c>
      <c r="L4713" s="2" t="s">
        <v>9748</v>
      </c>
      <c r="M4713" s="17">
        <v>1</v>
      </c>
      <c r="N4713" s="38"/>
      <c r="O4713" s="80">
        <f>MATCH(C4713,大汇总!$A$2:$A$6000,0)</f>
        <v>5013</v>
      </c>
      <c r="P4713">
        <f t="shared" ca="1" si="221"/>
        <v>0.95184693824183064</v>
      </c>
    </row>
    <row r="4714" spans="1:16" ht="70.150000000000006" hidden="1" customHeight="1">
      <c r="A4714" s="80" t="s">
        <v>16116</v>
      </c>
      <c r="B4714" s="1">
        <v>1252</v>
      </c>
      <c r="C4714" s="2" t="s">
        <v>10790</v>
      </c>
      <c r="D4714" s="1" t="s">
        <v>9749</v>
      </c>
      <c r="E4714" s="1" t="str">
        <f t="shared" si="219"/>
        <v/>
      </c>
      <c r="G4714" s="1"/>
      <c r="H4714" s="9">
        <v>3</v>
      </c>
      <c r="I4714" s="17" t="str">
        <f t="shared" si="220"/>
        <v>√</v>
      </c>
      <c r="J4714" s="2" t="s">
        <v>9751</v>
      </c>
      <c r="K4714" s="2" t="s">
        <v>9750</v>
      </c>
      <c r="L4714" s="2" t="s">
        <v>9749</v>
      </c>
      <c r="M4714" s="17">
        <v>3</v>
      </c>
      <c r="N4714" s="38"/>
      <c r="O4714" s="80">
        <f>MATCH(C4714,大汇总!$A$2:$A$6000,0)</f>
        <v>2508</v>
      </c>
      <c r="P4714">
        <f t="shared" ca="1" si="221"/>
        <v>3.3583130306676701E-2</v>
      </c>
    </row>
    <row r="4715" spans="1:16" ht="70.150000000000006" hidden="1" customHeight="1">
      <c r="A4715" s="80" t="s">
        <v>16116</v>
      </c>
      <c r="B4715" s="1">
        <v>1253</v>
      </c>
      <c r="C4715" s="2" t="s">
        <v>10791</v>
      </c>
      <c r="D4715" s="1" t="s">
        <v>9752</v>
      </c>
      <c r="E4715" s="1" t="str">
        <f t="shared" si="219"/>
        <v/>
      </c>
      <c r="G4715" s="1"/>
      <c r="H4715" s="9"/>
      <c r="I4715" s="17" t="str">
        <f t="shared" si="220"/>
        <v/>
      </c>
      <c r="J4715" s="2" t="s">
        <v>9752</v>
      </c>
      <c r="K4715" s="2" t="s">
        <v>9753</v>
      </c>
      <c r="L4715" s="2" t="s">
        <v>9754</v>
      </c>
      <c r="M4715" s="17">
        <v>1</v>
      </c>
      <c r="N4715" s="38"/>
      <c r="O4715" s="80">
        <f>MATCH(C4715,大汇总!$A$2:$A$6000,0)</f>
        <v>1960</v>
      </c>
      <c r="P4715">
        <f t="shared" ca="1" si="221"/>
        <v>0.633965823883607</v>
      </c>
    </row>
    <row r="4716" spans="1:16" ht="70.150000000000006" hidden="1" customHeight="1">
      <c r="A4716" s="80" t="s">
        <v>16116</v>
      </c>
      <c r="B4716" s="1">
        <v>1254</v>
      </c>
      <c r="C4716" s="2" t="s">
        <v>10792</v>
      </c>
      <c r="D4716" s="1" t="s">
        <v>9756</v>
      </c>
      <c r="E4716" s="1" t="str">
        <f t="shared" si="219"/>
        <v/>
      </c>
      <c r="G4716" s="1"/>
      <c r="H4716" s="9"/>
      <c r="I4716" s="17" t="str">
        <f t="shared" si="220"/>
        <v/>
      </c>
      <c r="J4716" s="2" t="s">
        <v>9755</v>
      </c>
      <c r="K4716" s="2" t="s">
        <v>9756</v>
      </c>
      <c r="L4716" s="2" t="s">
        <v>9757</v>
      </c>
      <c r="M4716" s="17">
        <v>2</v>
      </c>
      <c r="N4716" s="38"/>
      <c r="O4716" s="80">
        <f>MATCH(C4716,大汇总!$A$2:$A$6000,0)</f>
        <v>1910</v>
      </c>
      <c r="P4716">
        <f t="shared" ca="1" si="221"/>
        <v>0.9885569820845661</v>
      </c>
    </row>
    <row r="4717" spans="1:16" ht="70.150000000000006" hidden="1" customHeight="1">
      <c r="A4717" s="80" t="s">
        <v>16116</v>
      </c>
      <c r="B4717" s="1">
        <v>1255</v>
      </c>
      <c r="C4717" s="2" t="s">
        <v>9758</v>
      </c>
      <c r="D4717" s="1" t="s">
        <v>9759</v>
      </c>
      <c r="E4717" s="1" t="str">
        <f t="shared" si="219"/>
        <v/>
      </c>
      <c r="G4717" s="1"/>
      <c r="H4717" s="9"/>
      <c r="I4717" s="17" t="str">
        <f t="shared" si="220"/>
        <v/>
      </c>
      <c r="J4717" s="2" t="s">
        <v>9761</v>
      </c>
      <c r="K4717" s="2" t="s">
        <v>9760</v>
      </c>
      <c r="L4717" s="2" t="s">
        <v>9759</v>
      </c>
      <c r="M4717" s="17">
        <v>3</v>
      </c>
      <c r="N4717" s="38"/>
      <c r="O4717" s="80">
        <f>MATCH(C4717,大汇总!$A$2:$A$6000,0)</f>
        <v>3979</v>
      </c>
      <c r="P4717">
        <f t="shared" ca="1" si="221"/>
        <v>0.84680711791289043</v>
      </c>
    </row>
    <row r="4718" spans="1:16" ht="70.150000000000006" hidden="1" customHeight="1">
      <c r="A4718" s="80" t="s">
        <v>16116</v>
      </c>
      <c r="B4718" s="8">
        <v>1257</v>
      </c>
      <c r="C4718" s="7" t="s">
        <v>10793</v>
      </c>
      <c r="D4718" s="8" t="s">
        <v>9765</v>
      </c>
      <c r="E4718" s="8" t="str">
        <f t="shared" si="219"/>
        <v/>
      </c>
      <c r="F4718" s="80" t="s">
        <v>29469</v>
      </c>
      <c r="G4718" s="8"/>
      <c r="H4718" s="4"/>
      <c r="I4718" s="21" t="str">
        <f t="shared" si="220"/>
        <v/>
      </c>
      <c r="J4718" s="7" t="s">
        <v>9763</v>
      </c>
      <c r="K4718" s="7" t="s">
        <v>9764</v>
      </c>
      <c r="L4718" s="7" t="s">
        <v>9765</v>
      </c>
      <c r="M4718" s="17">
        <v>3</v>
      </c>
      <c r="N4718" s="38"/>
      <c r="O4718" s="80">
        <f>MATCH(C4718,大汇总!$A$2:$A$6000,0)</f>
        <v>1686</v>
      </c>
      <c r="P4718">
        <f t="shared" ca="1" si="221"/>
        <v>5.7087844608412097E-2</v>
      </c>
    </row>
    <row r="4719" spans="1:16" ht="70.150000000000006" hidden="1" customHeight="1">
      <c r="A4719" s="80" t="s">
        <v>16116</v>
      </c>
      <c r="B4719" s="1">
        <v>1258</v>
      </c>
      <c r="C4719" s="2" t="s">
        <v>9766</v>
      </c>
      <c r="D4719" s="1" t="s">
        <v>9768</v>
      </c>
      <c r="E4719" s="1" t="str">
        <f t="shared" si="219"/>
        <v/>
      </c>
      <c r="G4719" s="1"/>
      <c r="H4719" s="9"/>
      <c r="I4719" s="17" t="str">
        <f t="shared" si="220"/>
        <v/>
      </c>
      <c r="J4719" s="2" t="s">
        <v>8902</v>
      </c>
      <c r="K4719" s="2" t="s">
        <v>9767</v>
      </c>
      <c r="L4719" s="2" t="s">
        <v>9768</v>
      </c>
      <c r="M4719" s="17">
        <v>3</v>
      </c>
      <c r="N4719" s="38"/>
      <c r="O4719" s="80">
        <f>MATCH(C4719,大汇总!$A$2:$A$6000,0)</f>
        <v>3717</v>
      </c>
      <c r="P4719">
        <f t="shared" ca="1" si="221"/>
        <v>0.71688458722362691</v>
      </c>
    </row>
    <row r="4720" spans="1:16" ht="70.150000000000006" hidden="1" customHeight="1">
      <c r="A4720" s="80" t="s">
        <v>16116</v>
      </c>
      <c r="B4720" s="1">
        <v>1259</v>
      </c>
      <c r="C4720" s="2" t="s">
        <v>10794</v>
      </c>
      <c r="D4720" s="1" t="s">
        <v>9771</v>
      </c>
      <c r="E4720" s="1" t="str">
        <f t="shared" si="219"/>
        <v/>
      </c>
      <c r="G4720" s="1"/>
      <c r="H4720" s="9"/>
      <c r="I4720" s="17" t="str">
        <f t="shared" si="220"/>
        <v/>
      </c>
      <c r="J4720" s="2" t="s">
        <v>9769</v>
      </c>
      <c r="K4720" s="2" t="s">
        <v>9771</v>
      </c>
      <c r="L4720" s="2" t="s">
        <v>9770</v>
      </c>
      <c r="M4720" s="17">
        <v>2</v>
      </c>
      <c r="N4720" s="38"/>
      <c r="O4720" s="80">
        <f>MATCH(C4720,大汇总!$A$2:$A$6000,0)</f>
        <v>2318</v>
      </c>
      <c r="P4720">
        <f t="shared" ca="1" si="221"/>
        <v>0.31319780259669738</v>
      </c>
    </row>
    <row r="4721" spans="1:16" ht="70.150000000000006" hidden="1" customHeight="1">
      <c r="A4721" s="80" t="s">
        <v>16116</v>
      </c>
      <c r="B4721" s="1">
        <v>1260</v>
      </c>
      <c r="C4721" s="2" t="s">
        <v>10632</v>
      </c>
      <c r="D4721" s="1" t="s">
        <v>9774</v>
      </c>
      <c r="E4721" s="1" t="str">
        <f t="shared" si="219"/>
        <v/>
      </c>
      <c r="G4721" s="1"/>
      <c r="H4721" s="9"/>
      <c r="I4721" s="17" t="str">
        <f t="shared" si="220"/>
        <v/>
      </c>
      <c r="J4721" s="2" t="s">
        <v>9773</v>
      </c>
      <c r="K4721" s="2" t="s">
        <v>9774</v>
      </c>
      <c r="L4721" s="2" t="s">
        <v>9772</v>
      </c>
      <c r="M4721" s="17">
        <v>2</v>
      </c>
      <c r="N4721" s="38"/>
      <c r="O4721" s="80">
        <f>MATCH(C4721,大汇总!$A$2:$A$6000,0)</f>
        <v>1914</v>
      </c>
      <c r="P4721">
        <f t="shared" ca="1" si="221"/>
        <v>9.3103730158592968E-2</v>
      </c>
    </row>
    <row r="4722" spans="1:16" ht="70.150000000000006" hidden="1" customHeight="1">
      <c r="A4722" s="80" t="s">
        <v>16116</v>
      </c>
      <c r="B4722" s="1">
        <v>1261</v>
      </c>
      <c r="C4722" s="2" t="s">
        <v>10795</v>
      </c>
      <c r="D4722" s="1" t="s">
        <v>9775</v>
      </c>
      <c r="E4722" s="1" t="str">
        <f t="shared" si="219"/>
        <v/>
      </c>
      <c r="G4722" s="1"/>
      <c r="H4722" s="9"/>
      <c r="I4722" s="17" t="str">
        <f t="shared" si="220"/>
        <v/>
      </c>
      <c r="J4722" s="2" t="s">
        <v>9775</v>
      </c>
      <c r="K4722" s="2" t="s">
        <v>9776</v>
      </c>
      <c r="L4722" s="2" t="s">
        <v>9777</v>
      </c>
      <c r="M4722" s="17">
        <v>1</v>
      </c>
      <c r="N4722" s="38"/>
      <c r="O4722" s="80">
        <f>MATCH(C4722,大汇总!$A$2:$A$6000,0)</f>
        <v>3195</v>
      </c>
      <c r="P4722">
        <f t="shared" ca="1" si="221"/>
        <v>0.33399295606094004</v>
      </c>
    </row>
    <row r="4723" spans="1:16" ht="70.150000000000006" hidden="1" customHeight="1">
      <c r="A4723" s="80" t="s">
        <v>16116</v>
      </c>
      <c r="B4723" s="1">
        <v>1262</v>
      </c>
      <c r="C4723" s="2" t="s">
        <v>9778</v>
      </c>
      <c r="D4723" s="1" t="s">
        <v>9779</v>
      </c>
      <c r="E4723" s="1" t="str">
        <f t="shared" si="219"/>
        <v/>
      </c>
      <c r="G4723" s="1"/>
      <c r="H4723" s="9"/>
      <c r="I4723" s="17" t="str">
        <f t="shared" si="220"/>
        <v/>
      </c>
      <c r="J4723" s="2" t="s">
        <v>9779</v>
      </c>
      <c r="K4723" s="2" t="s">
        <v>9780</v>
      </c>
      <c r="L4723" s="2" t="s">
        <v>9781</v>
      </c>
      <c r="M4723" s="17">
        <v>1</v>
      </c>
      <c r="N4723" s="38"/>
      <c r="O4723" s="80">
        <f>MATCH(C4723,大汇总!$A$2:$A$6000,0)</f>
        <v>4939</v>
      </c>
      <c r="P4723">
        <f t="shared" ca="1" si="221"/>
        <v>0.68004923716982824</v>
      </c>
    </row>
    <row r="4724" spans="1:16" ht="70.150000000000006" hidden="1" customHeight="1">
      <c r="A4724" s="80" t="s">
        <v>16116</v>
      </c>
      <c r="B4724" s="1">
        <v>1263</v>
      </c>
      <c r="C4724" s="2" t="s">
        <v>9782</v>
      </c>
      <c r="D4724" s="1" t="s">
        <v>9783</v>
      </c>
      <c r="E4724" s="1" t="str">
        <f t="shared" si="219"/>
        <v/>
      </c>
      <c r="G4724" s="1"/>
      <c r="H4724" s="9"/>
      <c r="I4724" s="17" t="str">
        <f t="shared" si="220"/>
        <v/>
      </c>
      <c r="J4724" s="2" t="s">
        <v>9784</v>
      </c>
      <c r="K4724" s="2" t="s">
        <v>9783</v>
      </c>
      <c r="L4724" s="2" t="s">
        <v>9785</v>
      </c>
      <c r="M4724" s="17">
        <v>2</v>
      </c>
      <c r="N4724" s="38"/>
      <c r="O4724" s="80">
        <f>MATCH(C4724,大汇总!$A$2:$A$6000,0)</f>
        <v>3663</v>
      </c>
      <c r="P4724">
        <f t="shared" ca="1" si="221"/>
        <v>0.23889285168562269</v>
      </c>
    </row>
    <row r="4725" spans="1:16" ht="70.150000000000006" hidden="1" customHeight="1">
      <c r="A4725" s="80" t="s">
        <v>16116</v>
      </c>
      <c r="B4725" s="1">
        <v>1264</v>
      </c>
      <c r="C4725" s="2" t="s">
        <v>10796</v>
      </c>
      <c r="D4725" s="1" t="s">
        <v>9786</v>
      </c>
      <c r="E4725" s="1" t="str">
        <f t="shared" si="219"/>
        <v/>
      </c>
      <c r="F4725" s="80" t="s">
        <v>29521</v>
      </c>
      <c r="G4725" s="1"/>
      <c r="H4725" s="9">
        <v>1</v>
      </c>
      <c r="I4725" s="17" t="str">
        <f t="shared" si="220"/>
        <v>√</v>
      </c>
      <c r="J4725" s="2" t="s">
        <v>9786</v>
      </c>
      <c r="K4725" s="2" t="s">
        <v>9787</v>
      </c>
      <c r="L4725" s="2" t="s">
        <v>9788</v>
      </c>
      <c r="M4725" s="17">
        <v>1</v>
      </c>
      <c r="N4725" s="38"/>
      <c r="O4725" s="80">
        <f>MATCH(C4725,大汇总!$A$2:$A$6000,0)</f>
        <v>4776</v>
      </c>
      <c r="P4725">
        <f t="shared" ca="1" si="221"/>
        <v>0.23082341610311186</v>
      </c>
    </row>
    <row r="4726" spans="1:16" ht="70.150000000000006" hidden="1" customHeight="1">
      <c r="A4726" s="80" t="s">
        <v>16116</v>
      </c>
      <c r="B4726" s="1">
        <v>1265</v>
      </c>
      <c r="C4726" s="2" t="s">
        <v>9789</v>
      </c>
      <c r="D4726" s="1" t="s">
        <v>9790</v>
      </c>
      <c r="E4726" s="1" t="str">
        <f t="shared" si="219"/>
        <v/>
      </c>
      <c r="G4726" s="1"/>
      <c r="H4726" s="9"/>
      <c r="I4726" s="17" t="str">
        <f t="shared" si="220"/>
        <v/>
      </c>
      <c r="J4726" s="2" t="s">
        <v>9792</v>
      </c>
      <c r="K4726" s="2" t="s">
        <v>9791</v>
      </c>
      <c r="L4726" s="2" t="s">
        <v>9790</v>
      </c>
      <c r="M4726" s="17">
        <v>3</v>
      </c>
      <c r="N4726" s="38"/>
      <c r="O4726" s="80">
        <f>MATCH(C4726,大汇总!$A$2:$A$6000,0)</f>
        <v>4056</v>
      </c>
      <c r="P4726">
        <f t="shared" ca="1" si="221"/>
        <v>0.99217519177394309</v>
      </c>
    </row>
    <row r="4727" spans="1:16" ht="70.150000000000006" hidden="1" customHeight="1">
      <c r="A4727" s="80" t="s">
        <v>16116</v>
      </c>
      <c r="B4727" s="1">
        <v>1266</v>
      </c>
      <c r="C4727" s="2" t="s">
        <v>9793</v>
      </c>
      <c r="D4727" s="1" t="s">
        <v>9790</v>
      </c>
      <c r="E4727" s="1" t="str">
        <f t="shared" si="219"/>
        <v/>
      </c>
      <c r="G4727" s="1"/>
      <c r="H4727" s="9"/>
      <c r="I4727" s="17" t="str">
        <f t="shared" si="220"/>
        <v/>
      </c>
      <c r="J4727" s="2" t="s">
        <v>9790</v>
      </c>
      <c r="K4727" s="2" t="s">
        <v>9792</v>
      </c>
      <c r="L4727" s="2" t="s">
        <v>9791</v>
      </c>
      <c r="M4727" s="17">
        <v>1</v>
      </c>
      <c r="N4727" s="38"/>
      <c r="O4727" s="80">
        <f>MATCH(C4727,大汇总!$A$2:$A$6000,0)</f>
        <v>4057</v>
      </c>
      <c r="P4727">
        <f t="shared" ca="1" si="221"/>
        <v>0.44019634260333362</v>
      </c>
    </row>
    <row r="4728" spans="1:16" ht="70.150000000000006" hidden="1" customHeight="1">
      <c r="A4728" s="80" t="s">
        <v>16116</v>
      </c>
      <c r="B4728" s="1">
        <v>1267</v>
      </c>
      <c r="C4728" s="2" t="s">
        <v>9794</v>
      </c>
      <c r="D4728" s="1" t="s">
        <v>9790</v>
      </c>
      <c r="E4728" s="1" t="str">
        <f t="shared" si="219"/>
        <v/>
      </c>
      <c r="G4728" s="1"/>
      <c r="H4728" s="9"/>
      <c r="I4728" s="17" t="str">
        <f t="shared" si="220"/>
        <v/>
      </c>
      <c r="J4728" s="2" t="s">
        <v>9791</v>
      </c>
      <c r="K4728" s="2" t="s">
        <v>9792</v>
      </c>
      <c r="L4728" s="2" t="s">
        <v>9790</v>
      </c>
      <c r="M4728" s="17">
        <v>3</v>
      </c>
      <c r="N4728" s="38"/>
      <c r="O4728" s="80" t="e">
        <f>MATCH(C4728,大汇总!$A$2:$A$6000,0)</f>
        <v>#N/A</v>
      </c>
      <c r="P4728">
        <f t="shared" ca="1" si="221"/>
        <v>0.77664175927712287</v>
      </c>
    </row>
    <row r="4729" spans="1:16" ht="70.150000000000006" hidden="1" customHeight="1">
      <c r="A4729" s="80" t="s">
        <v>16116</v>
      </c>
      <c r="B4729" s="1">
        <v>1268</v>
      </c>
      <c r="C4729" s="2" t="s">
        <v>9795</v>
      </c>
      <c r="D4729" s="1" t="s">
        <v>9790</v>
      </c>
      <c r="E4729" s="1" t="str">
        <f t="shared" si="219"/>
        <v/>
      </c>
      <c r="G4729" s="1"/>
      <c r="H4729" s="9"/>
      <c r="I4729" s="17" t="str">
        <f t="shared" si="220"/>
        <v/>
      </c>
      <c r="J4729" s="2" t="s">
        <v>9791</v>
      </c>
      <c r="K4729" s="2" t="s">
        <v>9790</v>
      </c>
      <c r="L4729" s="2" t="s">
        <v>9792</v>
      </c>
      <c r="M4729" s="17">
        <v>2</v>
      </c>
      <c r="N4729" s="38"/>
      <c r="O4729" s="80" t="e">
        <f>MATCH(C4729,大汇总!$A$2:$A$6000,0)</f>
        <v>#N/A</v>
      </c>
      <c r="P4729">
        <f t="shared" ca="1" si="221"/>
        <v>0.63594174190594432</v>
      </c>
    </row>
    <row r="4730" spans="1:16" ht="70.150000000000006" hidden="1" customHeight="1">
      <c r="A4730" s="80" t="s">
        <v>16116</v>
      </c>
      <c r="B4730" s="1">
        <v>1269</v>
      </c>
      <c r="C4730" s="2" t="s">
        <v>9796</v>
      </c>
      <c r="D4730" s="1" t="s">
        <v>9797</v>
      </c>
      <c r="E4730" s="1" t="str">
        <f t="shared" si="219"/>
        <v/>
      </c>
      <c r="F4730" s="80" t="s">
        <v>29999</v>
      </c>
      <c r="G4730" s="1"/>
      <c r="H4730" s="9">
        <v>3</v>
      </c>
      <c r="I4730" s="17" t="str">
        <f t="shared" si="220"/>
        <v>√</v>
      </c>
      <c r="J4730" s="2" t="s">
        <v>9799</v>
      </c>
      <c r="K4730" s="2" t="s">
        <v>9798</v>
      </c>
      <c r="L4730" s="2" t="s">
        <v>9797</v>
      </c>
      <c r="M4730" s="17">
        <v>3</v>
      </c>
      <c r="N4730" s="38"/>
      <c r="O4730" s="80">
        <f>MATCH(C4730,大汇总!$A$2:$A$6000,0)</f>
        <v>4050</v>
      </c>
      <c r="P4730">
        <f t="shared" ca="1" si="221"/>
        <v>0.5247040948669246</v>
      </c>
    </row>
    <row r="4731" spans="1:16" ht="70.150000000000006" hidden="1" customHeight="1">
      <c r="A4731" s="80" t="s">
        <v>16116</v>
      </c>
      <c r="B4731" s="1">
        <v>1270</v>
      </c>
      <c r="C4731" s="2" t="s">
        <v>9800</v>
      </c>
      <c r="D4731" s="1" t="s">
        <v>9801</v>
      </c>
      <c r="E4731" s="1" t="str">
        <f t="shared" si="219"/>
        <v/>
      </c>
      <c r="F4731" s="80" t="s">
        <v>29999</v>
      </c>
      <c r="G4731" s="1"/>
      <c r="H4731" s="9">
        <v>3</v>
      </c>
      <c r="I4731" s="17" t="str">
        <f t="shared" si="220"/>
        <v>√</v>
      </c>
      <c r="J4731" s="2" t="s">
        <v>9799</v>
      </c>
      <c r="K4731" s="2" t="s">
        <v>9798</v>
      </c>
      <c r="L4731" s="2" t="s">
        <v>9801</v>
      </c>
      <c r="M4731" s="17">
        <v>3</v>
      </c>
      <c r="N4731" s="38"/>
      <c r="O4731" s="80" t="e">
        <f>MATCH(C4731,大汇总!$A$2:$A$6000,0)</f>
        <v>#N/A</v>
      </c>
      <c r="P4731">
        <f t="shared" ca="1" si="221"/>
        <v>2.9367298140586473E-2</v>
      </c>
    </row>
    <row r="4732" spans="1:16" ht="70.150000000000006" hidden="1" customHeight="1">
      <c r="A4732" s="80" t="s">
        <v>16116</v>
      </c>
      <c r="B4732" s="1">
        <v>1271</v>
      </c>
      <c r="C4732" s="2" t="s">
        <v>9802</v>
      </c>
      <c r="D4732" s="1" t="s">
        <v>9803</v>
      </c>
      <c r="E4732" s="1" t="str">
        <f t="shared" si="219"/>
        <v/>
      </c>
      <c r="F4732" s="80" t="s">
        <v>29999</v>
      </c>
      <c r="G4732" s="1"/>
      <c r="H4732" s="9">
        <v>1</v>
      </c>
      <c r="I4732" s="17" t="str">
        <f t="shared" si="220"/>
        <v>√</v>
      </c>
      <c r="J4732" s="2" t="s">
        <v>9803</v>
      </c>
      <c r="K4732" s="2" t="s">
        <v>9804</v>
      </c>
      <c r="L4732" s="2" t="s">
        <v>9805</v>
      </c>
      <c r="M4732" s="17">
        <v>1</v>
      </c>
      <c r="N4732" s="38"/>
      <c r="O4732" s="80">
        <f>MATCH(C4732,大汇总!$A$2:$A$6000,0)</f>
        <v>2206</v>
      </c>
      <c r="P4732">
        <f t="shared" ca="1" si="221"/>
        <v>6.3361324921520801E-2</v>
      </c>
    </row>
    <row r="4733" spans="1:16" ht="70.150000000000006" hidden="1" customHeight="1">
      <c r="A4733" s="80" t="s">
        <v>16116</v>
      </c>
      <c r="B4733" s="1">
        <v>1272</v>
      </c>
      <c r="C4733" s="2" t="s">
        <v>9806</v>
      </c>
      <c r="D4733" s="1" t="s">
        <v>9807</v>
      </c>
      <c r="E4733" s="1" t="str">
        <f t="shared" si="219"/>
        <v/>
      </c>
      <c r="F4733" s="80" t="s">
        <v>29999</v>
      </c>
      <c r="G4733" s="1"/>
      <c r="H4733" s="9">
        <v>2</v>
      </c>
      <c r="I4733" s="17" t="str">
        <f t="shared" si="220"/>
        <v>√</v>
      </c>
      <c r="J4733" s="2" t="s">
        <v>9801</v>
      </c>
      <c r="K4733" s="2" t="s">
        <v>9807</v>
      </c>
      <c r="L4733" s="2" t="s">
        <v>9808</v>
      </c>
      <c r="M4733" s="17">
        <v>2</v>
      </c>
      <c r="N4733" s="38"/>
      <c r="O4733" s="80">
        <f>MATCH(C4733,大汇总!$A$2:$A$6000,0)</f>
        <v>2205</v>
      </c>
      <c r="P4733">
        <f t="shared" ca="1" si="221"/>
        <v>0.30667370447523556</v>
      </c>
    </row>
    <row r="4734" spans="1:16" ht="70.150000000000006" hidden="1" customHeight="1">
      <c r="A4734" s="80" t="s">
        <v>16116</v>
      </c>
      <c r="B4734" s="1">
        <v>1273</v>
      </c>
      <c r="C4734" s="2" t="s">
        <v>9809</v>
      </c>
      <c r="D4734" s="1" t="s">
        <v>9810</v>
      </c>
      <c r="E4734" s="1" t="str">
        <f t="shared" si="219"/>
        <v/>
      </c>
      <c r="F4734" s="80" t="s">
        <v>29999</v>
      </c>
      <c r="G4734" s="1"/>
      <c r="H4734" s="9">
        <v>2</v>
      </c>
      <c r="I4734" s="17" t="str">
        <f t="shared" si="220"/>
        <v>√</v>
      </c>
      <c r="J4734" s="2" t="s">
        <v>9811</v>
      </c>
      <c r="K4734" s="2" t="s">
        <v>9810</v>
      </c>
      <c r="L4734" s="2" t="s">
        <v>9812</v>
      </c>
      <c r="M4734" s="17">
        <v>2</v>
      </c>
      <c r="N4734" s="38"/>
      <c r="O4734" s="80" t="e">
        <f>MATCH(C4734,大汇总!$A$2:$A$6000,0)</f>
        <v>#N/A</v>
      </c>
      <c r="P4734">
        <f t="shared" ca="1" si="221"/>
        <v>0.82272064195811978</v>
      </c>
    </row>
    <row r="4735" spans="1:16" ht="70.150000000000006" hidden="1" customHeight="1">
      <c r="A4735" s="80" t="s">
        <v>16116</v>
      </c>
      <c r="B4735" s="1">
        <v>1274</v>
      </c>
      <c r="C4735" s="2" t="s">
        <v>9813</v>
      </c>
      <c r="D4735" s="1" t="s">
        <v>2333</v>
      </c>
      <c r="E4735" s="1" t="str">
        <f t="shared" si="219"/>
        <v/>
      </c>
      <c r="F4735" s="80" t="s">
        <v>29999</v>
      </c>
      <c r="G4735" s="1"/>
      <c r="H4735" s="9">
        <v>1</v>
      </c>
      <c r="I4735" s="17" t="str">
        <f t="shared" si="220"/>
        <v>√</v>
      </c>
      <c r="J4735" s="2" t="s">
        <v>2333</v>
      </c>
      <c r="K4735" s="2" t="s">
        <v>9814</v>
      </c>
      <c r="L4735" s="2" t="s">
        <v>9815</v>
      </c>
      <c r="M4735" s="17">
        <v>1</v>
      </c>
      <c r="N4735" s="38"/>
      <c r="O4735" s="80">
        <f>MATCH(C4735,大汇总!$A$2:$A$6000,0)</f>
        <v>4617</v>
      </c>
      <c r="P4735">
        <f t="shared" ca="1" si="221"/>
        <v>0.72207138676341587</v>
      </c>
    </row>
    <row r="4736" spans="1:16" ht="70.150000000000006" hidden="1" customHeight="1">
      <c r="A4736" s="80" t="s">
        <v>16116</v>
      </c>
      <c r="B4736" s="1">
        <v>1275</v>
      </c>
      <c r="C4736" s="2" t="s">
        <v>9816</v>
      </c>
      <c r="D4736" s="1" t="s">
        <v>9815</v>
      </c>
      <c r="E4736" s="1" t="str">
        <f t="shared" si="219"/>
        <v/>
      </c>
      <c r="F4736" s="80" t="s">
        <v>29999</v>
      </c>
      <c r="G4736" s="1"/>
      <c r="H4736" s="9">
        <v>1</v>
      </c>
      <c r="I4736" s="17" t="str">
        <f t="shared" si="220"/>
        <v>√</v>
      </c>
      <c r="J4736" s="2" t="s">
        <v>9815</v>
      </c>
      <c r="K4736" s="2" t="s">
        <v>2333</v>
      </c>
      <c r="L4736" s="2" t="s">
        <v>9817</v>
      </c>
      <c r="M4736" s="17">
        <v>1</v>
      </c>
      <c r="N4736" s="38"/>
      <c r="O4736" s="80">
        <f>MATCH(C4736,大汇总!$A$2:$A$6000,0)</f>
        <v>5126</v>
      </c>
      <c r="P4736">
        <f t="shared" ca="1" si="221"/>
        <v>0.64694215583949044</v>
      </c>
    </row>
    <row r="4737" spans="1:16" ht="70.150000000000006" hidden="1" customHeight="1">
      <c r="A4737" s="80" t="s">
        <v>16116</v>
      </c>
      <c r="B4737" s="1">
        <v>1276</v>
      </c>
      <c r="C4737" s="2" t="s">
        <v>9818</v>
      </c>
      <c r="D4737" s="1" t="s">
        <v>9817</v>
      </c>
      <c r="E4737" s="1" t="str">
        <f t="shared" si="219"/>
        <v/>
      </c>
      <c r="F4737" s="80" t="s">
        <v>29999</v>
      </c>
      <c r="G4737" s="1"/>
      <c r="H4737" s="9">
        <v>1</v>
      </c>
      <c r="I4737" s="17" t="str">
        <f t="shared" si="220"/>
        <v>√</v>
      </c>
      <c r="J4737" s="2" t="s">
        <v>9817</v>
      </c>
      <c r="K4737" s="2" t="s">
        <v>9815</v>
      </c>
      <c r="L4737" s="2" t="s">
        <v>2333</v>
      </c>
      <c r="M4737" s="17">
        <v>1</v>
      </c>
      <c r="N4737" s="38"/>
      <c r="O4737" s="80">
        <f>MATCH(C4737,大汇总!$A$2:$A$6000,0)</f>
        <v>4066</v>
      </c>
      <c r="P4737">
        <f t="shared" ca="1" si="221"/>
        <v>0.33749969887231723</v>
      </c>
    </row>
    <row r="4738" spans="1:16" ht="70.150000000000006" hidden="1" customHeight="1">
      <c r="A4738" s="80" t="s">
        <v>16116</v>
      </c>
      <c r="B4738" s="1">
        <v>1277</v>
      </c>
      <c r="C4738" s="2" t="s">
        <v>9819</v>
      </c>
      <c r="D4738" s="1" t="s">
        <v>9820</v>
      </c>
      <c r="E4738" s="1" t="str">
        <f t="shared" ref="E4738:E4801" si="222">IF(I4738="×",IF(M4738=1,J4738,IF(M4738=2,K4738,IF(M4738=3,L4738,""))),"")</f>
        <v/>
      </c>
      <c r="F4738" s="80" t="s">
        <v>29999</v>
      </c>
      <c r="G4738" s="1"/>
      <c r="H4738" s="9">
        <v>1</v>
      </c>
      <c r="I4738" s="17" t="str">
        <f t="shared" ref="I4738:I4801" si="223">IF(H4738="","",IF(H4738=M4738,"√","×"))</f>
        <v>√</v>
      </c>
      <c r="J4738" s="2" t="s">
        <v>9820</v>
      </c>
      <c r="K4738" s="2" t="s">
        <v>9821</v>
      </c>
      <c r="L4738" s="2" t="s">
        <v>9822</v>
      </c>
      <c r="M4738" s="17">
        <v>1</v>
      </c>
      <c r="N4738" s="38"/>
      <c r="O4738" s="80">
        <f>MATCH(C4738,大汇总!$A$2:$A$6000,0)</f>
        <v>4065</v>
      </c>
      <c r="P4738">
        <f t="shared" ref="P4738:P4801" ca="1" si="224">RAND()</f>
        <v>0.88699421705267167</v>
      </c>
    </row>
    <row r="4739" spans="1:16" ht="70.150000000000006" hidden="1" customHeight="1">
      <c r="A4739" s="80" t="s">
        <v>16116</v>
      </c>
      <c r="B4739" s="1">
        <v>1278</v>
      </c>
      <c r="C4739" s="2" t="s">
        <v>9823</v>
      </c>
      <c r="D4739" s="1" t="s">
        <v>9824</v>
      </c>
      <c r="E4739" s="1" t="str">
        <f t="shared" si="222"/>
        <v/>
      </c>
      <c r="F4739" s="80" t="s">
        <v>29999</v>
      </c>
      <c r="G4739" s="1"/>
      <c r="H4739" s="9">
        <v>3</v>
      </c>
      <c r="I4739" s="17" t="str">
        <f t="shared" si="223"/>
        <v>√</v>
      </c>
      <c r="J4739" s="2" t="s">
        <v>9826</v>
      </c>
      <c r="K4739" s="2" t="s">
        <v>9825</v>
      </c>
      <c r="L4739" s="2" t="s">
        <v>9824</v>
      </c>
      <c r="M4739" s="17">
        <v>3</v>
      </c>
      <c r="N4739" s="38"/>
      <c r="O4739" s="80">
        <f>MATCH(C4739,大汇总!$A$2:$A$6000,0)</f>
        <v>4067</v>
      </c>
      <c r="P4739">
        <f t="shared" ca="1" si="224"/>
        <v>0.89512482937004956</v>
      </c>
    </row>
    <row r="4740" spans="1:16" ht="70.150000000000006" hidden="1" customHeight="1">
      <c r="A4740" s="80" t="s">
        <v>16116</v>
      </c>
      <c r="B4740" s="1">
        <v>1279</v>
      </c>
      <c r="C4740" s="2" t="s">
        <v>9827</v>
      </c>
      <c r="D4740" s="1" t="s">
        <v>9828</v>
      </c>
      <c r="E4740" s="1" t="str">
        <f t="shared" si="222"/>
        <v/>
      </c>
      <c r="F4740" s="80" t="s">
        <v>29999</v>
      </c>
      <c r="G4740" s="1"/>
      <c r="H4740" s="9">
        <v>3</v>
      </c>
      <c r="I4740" s="17" t="str">
        <f t="shared" si="223"/>
        <v>√</v>
      </c>
      <c r="J4740" s="2" t="s">
        <v>9830</v>
      </c>
      <c r="K4740" s="2" t="s">
        <v>9829</v>
      </c>
      <c r="L4740" s="2" t="s">
        <v>9828</v>
      </c>
      <c r="M4740" s="17">
        <v>3</v>
      </c>
      <c r="N4740" s="38"/>
      <c r="O4740" s="80">
        <f>MATCH(C4740,大汇总!$A$2:$A$6000,0)</f>
        <v>1887</v>
      </c>
      <c r="P4740">
        <f t="shared" ca="1" si="224"/>
        <v>0.45629016610584527</v>
      </c>
    </row>
    <row r="4741" spans="1:16" ht="70.150000000000006" hidden="1" customHeight="1">
      <c r="A4741" s="80" t="s">
        <v>16116</v>
      </c>
      <c r="B4741" s="1">
        <v>1280</v>
      </c>
      <c r="C4741" s="2" t="s">
        <v>9831</v>
      </c>
      <c r="D4741" s="1" t="s">
        <v>9832</v>
      </c>
      <c r="E4741" s="1" t="str">
        <f t="shared" si="222"/>
        <v/>
      </c>
      <c r="F4741" s="80" t="s">
        <v>29999</v>
      </c>
      <c r="G4741" s="1"/>
      <c r="H4741" s="9">
        <v>2</v>
      </c>
      <c r="I4741" s="17" t="str">
        <f t="shared" si="223"/>
        <v>√</v>
      </c>
      <c r="J4741" s="2" t="s">
        <v>9833</v>
      </c>
      <c r="K4741" s="2" t="s">
        <v>9832</v>
      </c>
      <c r="L4741" s="2" t="s">
        <v>9834</v>
      </c>
      <c r="M4741" s="17">
        <v>2</v>
      </c>
      <c r="N4741" s="38"/>
      <c r="O4741" s="80">
        <f>MATCH(C4741,大汇总!$A$2:$A$6000,0)</f>
        <v>4051</v>
      </c>
      <c r="P4741">
        <f t="shared" ca="1" si="224"/>
        <v>0.92922223300916229</v>
      </c>
    </row>
    <row r="4742" spans="1:16" ht="70.150000000000006" hidden="1" customHeight="1">
      <c r="A4742" s="80" t="s">
        <v>16116</v>
      </c>
      <c r="B4742" s="1">
        <v>1281</v>
      </c>
      <c r="C4742" s="2" t="s">
        <v>9835</v>
      </c>
      <c r="D4742" s="1" t="s">
        <v>9836</v>
      </c>
      <c r="E4742" s="1" t="str">
        <f t="shared" si="222"/>
        <v/>
      </c>
      <c r="F4742" s="80" t="s">
        <v>29999</v>
      </c>
      <c r="G4742" s="1"/>
      <c r="H4742" s="9">
        <v>2</v>
      </c>
      <c r="I4742" s="17" t="str">
        <f t="shared" si="223"/>
        <v>√</v>
      </c>
      <c r="J4742" s="2" t="s">
        <v>9837</v>
      </c>
      <c r="K4742" s="2" t="s">
        <v>9836</v>
      </c>
      <c r="L4742" s="2" t="s">
        <v>9838</v>
      </c>
      <c r="M4742" s="17">
        <v>2</v>
      </c>
      <c r="N4742" s="38"/>
      <c r="O4742" s="80">
        <f>MATCH(C4742,大汇总!$A$2:$A$6000,0)</f>
        <v>4052</v>
      </c>
      <c r="P4742">
        <f t="shared" ca="1" si="224"/>
        <v>0.30003946302430218</v>
      </c>
    </row>
    <row r="4743" spans="1:16" ht="70.150000000000006" hidden="1" customHeight="1">
      <c r="A4743" s="80" t="s">
        <v>16116</v>
      </c>
      <c r="B4743" s="1">
        <v>1282</v>
      </c>
      <c r="C4743" s="2" t="s">
        <v>9839</v>
      </c>
      <c r="D4743" s="1" t="s">
        <v>9840</v>
      </c>
      <c r="E4743" s="1" t="str">
        <f t="shared" si="222"/>
        <v/>
      </c>
      <c r="F4743" s="80" t="s">
        <v>29999</v>
      </c>
      <c r="G4743" s="1"/>
      <c r="H4743" s="9">
        <v>3</v>
      </c>
      <c r="I4743" s="17" t="str">
        <f t="shared" si="223"/>
        <v>√</v>
      </c>
      <c r="J4743" s="2" t="s">
        <v>9842</v>
      </c>
      <c r="K4743" s="2" t="s">
        <v>9841</v>
      </c>
      <c r="L4743" s="2" t="s">
        <v>9840</v>
      </c>
      <c r="M4743" s="17">
        <v>3</v>
      </c>
      <c r="N4743" s="38"/>
      <c r="O4743" s="80">
        <f>MATCH(C4743,大汇总!$A$2:$A$6000,0)</f>
        <v>4047</v>
      </c>
      <c r="P4743">
        <f t="shared" ca="1" si="224"/>
        <v>0.16980136715718674</v>
      </c>
    </row>
    <row r="4744" spans="1:16" ht="70.150000000000006" hidden="1" customHeight="1">
      <c r="A4744" s="80" t="s">
        <v>16116</v>
      </c>
      <c r="B4744" s="1">
        <v>1283</v>
      </c>
      <c r="C4744" s="2" t="s">
        <v>9843</v>
      </c>
      <c r="D4744" s="1" t="s">
        <v>9844</v>
      </c>
      <c r="E4744" s="1" t="str">
        <f t="shared" si="222"/>
        <v/>
      </c>
      <c r="F4744" s="80" t="s">
        <v>29999</v>
      </c>
      <c r="G4744" s="1"/>
      <c r="H4744" s="9">
        <v>2</v>
      </c>
      <c r="I4744" s="17" t="str">
        <f t="shared" si="223"/>
        <v>√</v>
      </c>
      <c r="J4744" s="2" t="s">
        <v>9845</v>
      </c>
      <c r="K4744" s="2" t="s">
        <v>9844</v>
      </c>
      <c r="L4744" s="2" t="s">
        <v>9846</v>
      </c>
      <c r="M4744" s="17">
        <v>2</v>
      </c>
      <c r="N4744" s="38"/>
      <c r="O4744" s="80">
        <f>MATCH(C4744,大汇总!$A$2:$A$6000,0)</f>
        <v>2207</v>
      </c>
      <c r="P4744">
        <f t="shared" ca="1" si="224"/>
        <v>0.14047181225236405</v>
      </c>
    </row>
    <row r="4745" spans="1:16" ht="70.150000000000006" hidden="1" customHeight="1">
      <c r="A4745" s="80" t="s">
        <v>16116</v>
      </c>
      <c r="B4745" s="1">
        <v>1284</v>
      </c>
      <c r="C4745" s="2" t="s">
        <v>9847</v>
      </c>
      <c r="D4745" s="1" t="s">
        <v>9848</v>
      </c>
      <c r="E4745" s="1" t="str">
        <f t="shared" si="222"/>
        <v/>
      </c>
      <c r="G4745" s="1"/>
      <c r="H4745" s="9"/>
      <c r="I4745" s="17" t="str">
        <f t="shared" si="223"/>
        <v/>
      </c>
      <c r="J4745" s="2" t="s">
        <v>9849</v>
      </c>
      <c r="K4745" s="2" t="s">
        <v>9848</v>
      </c>
      <c r="L4745" s="2" t="s">
        <v>9850</v>
      </c>
      <c r="M4745" s="17">
        <v>2</v>
      </c>
      <c r="N4745" s="38"/>
      <c r="O4745" s="80">
        <f>MATCH(C4745,大汇总!$A$2:$A$6000,0)</f>
        <v>4662</v>
      </c>
      <c r="P4745">
        <f t="shared" ca="1" si="224"/>
        <v>0.29345514507556025</v>
      </c>
    </row>
    <row r="4746" spans="1:16" ht="70.150000000000006" hidden="1" customHeight="1">
      <c r="A4746" s="80" t="s">
        <v>16116</v>
      </c>
      <c r="B4746" s="1">
        <v>1285</v>
      </c>
      <c r="C4746" s="2" t="s">
        <v>9851</v>
      </c>
      <c r="D4746" s="1" t="s">
        <v>9850</v>
      </c>
      <c r="E4746" s="1" t="str">
        <f t="shared" si="222"/>
        <v/>
      </c>
      <c r="G4746" s="1"/>
      <c r="H4746" s="9"/>
      <c r="I4746" s="17" t="str">
        <f t="shared" si="223"/>
        <v/>
      </c>
      <c r="J4746" s="2" t="s">
        <v>9848</v>
      </c>
      <c r="K4746" s="2" t="s">
        <v>9852</v>
      </c>
      <c r="L4746" s="2" t="s">
        <v>9850</v>
      </c>
      <c r="M4746" s="17">
        <v>3</v>
      </c>
      <c r="N4746" s="38"/>
      <c r="O4746" s="80">
        <f>MATCH(C4746,大汇总!$A$2:$A$6000,0)</f>
        <v>4663</v>
      </c>
      <c r="P4746">
        <f t="shared" ca="1" si="224"/>
        <v>0.43668188728353419</v>
      </c>
    </row>
    <row r="4747" spans="1:16" ht="70.150000000000006" hidden="1" customHeight="1">
      <c r="A4747" s="80" t="s">
        <v>16116</v>
      </c>
      <c r="B4747" s="1">
        <v>1286</v>
      </c>
      <c r="C4747" s="2" t="s">
        <v>9853</v>
      </c>
      <c r="D4747" s="1" t="s">
        <v>9854</v>
      </c>
      <c r="E4747" s="1" t="str">
        <f t="shared" si="222"/>
        <v/>
      </c>
      <c r="F4747" s="80" t="s">
        <v>29999</v>
      </c>
      <c r="G4747" s="1"/>
      <c r="H4747" s="9">
        <v>2</v>
      </c>
      <c r="I4747" s="17" t="str">
        <f t="shared" si="223"/>
        <v>√</v>
      </c>
      <c r="J4747" s="2" t="s">
        <v>9855</v>
      </c>
      <c r="K4747" s="2" t="s">
        <v>9854</v>
      </c>
      <c r="L4747" s="2" t="s">
        <v>9856</v>
      </c>
      <c r="M4747" s="17">
        <v>2</v>
      </c>
      <c r="N4747" s="38"/>
      <c r="O4747" s="80">
        <f>MATCH(C4747,大汇总!$A$2:$A$6000,0)</f>
        <v>2850</v>
      </c>
      <c r="P4747">
        <f t="shared" ca="1" si="224"/>
        <v>0.42964558259400587</v>
      </c>
    </row>
    <row r="4748" spans="1:16" ht="70.150000000000006" hidden="1" customHeight="1">
      <c r="A4748" s="80" t="s">
        <v>16116</v>
      </c>
      <c r="B4748" s="1">
        <v>1287</v>
      </c>
      <c r="C4748" s="2" t="s">
        <v>9857</v>
      </c>
      <c r="D4748" s="1" t="s">
        <v>9855</v>
      </c>
      <c r="E4748" s="1" t="str">
        <f t="shared" si="222"/>
        <v/>
      </c>
      <c r="F4748" s="80" t="s">
        <v>29999</v>
      </c>
      <c r="G4748" s="1"/>
      <c r="H4748" s="9">
        <v>1</v>
      </c>
      <c r="I4748" s="17" t="str">
        <f t="shared" si="223"/>
        <v>√</v>
      </c>
      <c r="J4748" s="2" t="s">
        <v>9855</v>
      </c>
      <c r="K4748" s="2" t="s">
        <v>9854</v>
      </c>
      <c r="L4748" s="2" t="s">
        <v>9856</v>
      </c>
      <c r="M4748" s="17">
        <v>1</v>
      </c>
      <c r="N4748" s="38"/>
      <c r="O4748" s="80">
        <f>MATCH(C4748,大汇总!$A$2:$A$6000,0)</f>
        <v>2849</v>
      </c>
      <c r="P4748">
        <f t="shared" ca="1" si="224"/>
        <v>0.70960830335788805</v>
      </c>
    </row>
    <row r="4749" spans="1:16" ht="70.150000000000006" hidden="1" customHeight="1">
      <c r="A4749" s="80" t="s">
        <v>16116</v>
      </c>
      <c r="B4749" s="1">
        <v>1288</v>
      </c>
      <c r="C4749" s="2" t="s">
        <v>9858</v>
      </c>
      <c r="D4749" s="1" t="s">
        <v>9859</v>
      </c>
      <c r="E4749" s="1" t="str">
        <f t="shared" si="222"/>
        <v/>
      </c>
      <c r="F4749" s="80" t="s">
        <v>29999</v>
      </c>
      <c r="G4749" s="1"/>
      <c r="H4749" s="9">
        <v>1</v>
      </c>
      <c r="I4749" s="17" t="str">
        <f t="shared" si="223"/>
        <v>√</v>
      </c>
      <c r="J4749" s="2" t="s">
        <v>9859</v>
      </c>
      <c r="K4749" s="2" t="s">
        <v>9860</v>
      </c>
      <c r="L4749" s="2" t="s">
        <v>9861</v>
      </c>
      <c r="M4749" s="17">
        <v>1</v>
      </c>
      <c r="N4749" s="38"/>
      <c r="O4749" s="80">
        <f>MATCH(C4749,大汇总!$A$2:$A$6000,0)</f>
        <v>4173</v>
      </c>
      <c r="P4749">
        <f t="shared" ca="1" si="224"/>
        <v>0.70919444250043306</v>
      </c>
    </row>
    <row r="4750" spans="1:16" ht="70.150000000000006" hidden="1" customHeight="1">
      <c r="A4750" s="80" t="s">
        <v>16116</v>
      </c>
      <c r="B4750" s="1">
        <v>1289</v>
      </c>
      <c r="C4750" s="2" t="s">
        <v>9862</v>
      </c>
      <c r="D4750" s="1" t="s">
        <v>9863</v>
      </c>
      <c r="E4750" s="1" t="str">
        <f t="shared" si="222"/>
        <v/>
      </c>
      <c r="F4750" s="80" t="s">
        <v>29999</v>
      </c>
      <c r="G4750" s="1"/>
      <c r="H4750" s="9">
        <v>1</v>
      </c>
      <c r="I4750" s="17" t="str">
        <f t="shared" si="223"/>
        <v>√</v>
      </c>
      <c r="J4750" s="2" t="s">
        <v>9863</v>
      </c>
      <c r="K4750" s="2" t="s">
        <v>9864</v>
      </c>
      <c r="L4750" s="2" t="s">
        <v>9865</v>
      </c>
      <c r="M4750" s="17">
        <v>1</v>
      </c>
      <c r="N4750" s="38"/>
      <c r="O4750" s="80">
        <f>MATCH(C4750,大汇总!$A$2:$A$6000,0)</f>
        <v>4169</v>
      </c>
      <c r="P4750">
        <f t="shared" ca="1" si="224"/>
        <v>0.97770203278811696</v>
      </c>
    </row>
    <row r="4751" spans="1:16" ht="70.150000000000006" hidden="1" customHeight="1">
      <c r="A4751" s="80" t="s">
        <v>16116</v>
      </c>
      <c r="B4751" s="1">
        <v>1290</v>
      </c>
      <c r="C4751" s="2" t="s">
        <v>9866</v>
      </c>
      <c r="D4751" s="1" t="s">
        <v>9865</v>
      </c>
      <c r="E4751" s="1" t="str">
        <f t="shared" si="222"/>
        <v/>
      </c>
      <c r="F4751" s="80" t="s">
        <v>29999</v>
      </c>
      <c r="G4751" s="1"/>
      <c r="H4751" s="9">
        <v>1</v>
      </c>
      <c r="I4751" s="17" t="str">
        <f t="shared" si="223"/>
        <v>√</v>
      </c>
      <c r="J4751" s="2" t="s">
        <v>9865</v>
      </c>
      <c r="K4751" s="2" t="s">
        <v>9863</v>
      </c>
      <c r="L4751" s="2" t="s">
        <v>9864</v>
      </c>
      <c r="M4751" s="17">
        <v>1</v>
      </c>
      <c r="N4751" s="38"/>
      <c r="O4751" s="80">
        <f>MATCH(C4751,大汇总!$A$2:$A$6000,0)</f>
        <v>4170</v>
      </c>
      <c r="P4751">
        <f t="shared" ca="1" si="224"/>
        <v>0.44939652734458135</v>
      </c>
    </row>
    <row r="4752" spans="1:16" ht="70.150000000000006" hidden="1" customHeight="1">
      <c r="A4752" s="80" t="s">
        <v>16116</v>
      </c>
      <c r="B4752" s="1">
        <v>1291</v>
      </c>
      <c r="C4752" s="2" t="s">
        <v>9867</v>
      </c>
      <c r="D4752" s="1" t="s">
        <v>9868</v>
      </c>
      <c r="E4752" s="1" t="str">
        <f t="shared" si="222"/>
        <v/>
      </c>
      <c r="F4752" s="80" t="s">
        <v>29479</v>
      </c>
      <c r="G4752" s="1"/>
      <c r="H4752" s="9">
        <v>1</v>
      </c>
      <c r="I4752" s="17" t="str">
        <f t="shared" si="223"/>
        <v>√</v>
      </c>
      <c r="J4752" s="2" t="s">
        <v>9868</v>
      </c>
      <c r="K4752" s="2" t="s">
        <v>9869</v>
      </c>
      <c r="L4752" s="2" t="s">
        <v>9870</v>
      </c>
      <c r="M4752" s="17">
        <v>1</v>
      </c>
      <c r="N4752" s="38"/>
      <c r="O4752" s="80">
        <f>MATCH(C4752,大汇总!$A$2:$A$6000,0)</f>
        <v>5261</v>
      </c>
      <c r="P4752">
        <f t="shared" ca="1" si="224"/>
        <v>0.67245350752391997</v>
      </c>
    </row>
    <row r="4753" spans="1:16" ht="70.150000000000006" hidden="1" customHeight="1">
      <c r="A4753" s="80" t="s">
        <v>16116</v>
      </c>
      <c r="B4753" s="1">
        <v>1292</v>
      </c>
      <c r="C4753" s="2" t="s">
        <v>9871</v>
      </c>
      <c r="D4753" s="1" t="s">
        <v>9872</v>
      </c>
      <c r="E4753" s="1" t="str">
        <f t="shared" si="222"/>
        <v/>
      </c>
      <c r="F4753" s="80" t="s">
        <v>29479</v>
      </c>
      <c r="G4753" s="1"/>
      <c r="H4753" s="9">
        <v>3</v>
      </c>
      <c r="I4753" s="17" t="str">
        <f t="shared" si="223"/>
        <v>√</v>
      </c>
      <c r="J4753" s="2" t="s">
        <v>9874</v>
      </c>
      <c r="K4753" s="2" t="s">
        <v>9873</v>
      </c>
      <c r="L4753" s="2" t="s">
        <v>9872</v>
      </c>
      <c r="M4753" s="17">
        <v>3</v>
      </c>
      <c r="N4753" s="38"/>
      <c r="O4753" s="80">
        <f>MATCH(C4753,大汇总!$A$2:$A$6000,0)</f>
        <v>5263</v>
      </c>
      <c r="P4753">
        <f t="shared" ca="1" si="224"/>
        <v>0.84164308957062128</v>
      </c>
    </row>
    <row r="4754" spans="1:16" ht="70.150000000000006" hidden="1" customHeight="1">
      <c r="A4754" s="80" t="s">
        <v>16116</v>
      </c>
      <c r="B4754" s="1">
        <v>1293</v>
      </c>
      <c r="C4754" s="2" t="s">
        <v>802</v>
      </c>
      <c r="D4754" s="1" t="s">
        <v>9875</v>
      </c>
      <c r="E4754" s="1" t="str">
        <f t="shared" si="222"/>
        <v/>
      </c>
      <c r="F4754" s="80" t="s">
        <v>29479</v>
      </c>
      <c r="G4754" s="1"/>
      <c r="H4754" s="9">
        <v>1</v>
      </c>
      <c r="I4754" s="17" t="str">
        <f t="shared" si="223"/>
        <v>√</v>
      </c>
      <c r="J4754" s="2" t="s">
        <v>9875</v>
      </c>
      <c r="K4754" s="2" t="s">
        <v>9876</v>
      </c>
      <c r="L4754" s="2" t="s">
        <v>9877</v>
      </c>
      <c r="M4754" s="17">
        <v>1</v>
      </c>
      <c r="N4754" s="38"/>
      <c r="O4754" s="80">
        <f>MATCH(C4754,大汇总!$A$2:$A$6000,0)</f>
        <v>5260</v>
      </c>
      <c r="P4754">
        <f t="shared" ca="1" si="224"/>
        <v>0.65654707136654167</v>
      </c>
    </row>
    <row r="4755" spans="1:16" ht="70.150000000000006" hidden="1" customHeight="1">
      <c r="A4755" s="80" t="s">
        <v>16116</v>
      </c>
      <c r="B4755" s="1">
        <v>1294</v>
      </c>
      <c r="C4755" s="2" t="s">
        <v>9878</v>
      </c>
      <c r="D4755" s="1" t="s">
        <v>9874</v>
      </c>
      <c r="E4755" s="1" t="str">
        <f t="shared" si="222"/>
        <v/>
      </c>
      <c r="F4755" s="80" t="s">
        <v>29479</v>
      </c>
      <c r="G4755" s="1"/>
      <c r="H4755" s="9">
        <v>3</v>
      </c>
      <c r="I4755" s="17" t="str">
        <f t="shared" si="223"/>
        <v>√</v>
      </c>
      <c r="J4755" s="2" t="s">
        <v>9872</v>
      </c>
      <c r="K4755" s="2" t="s">
        <v>9873</v>
      </c>
      <c r="L4755" s="2" t="s">
        <v>9874</v>
      </c>
      <c r="M4755" s="17">
        <v>3</v>
      </c>
      <c r="N4755" s="38"/>
      <c r="O4755" s="80">
        <f>MATCH(C4755,大汇总!$A$2:$A$6000,0)</f>
        <v>5262</v>
      </c>
      <c r="P4755">
        <f t="shared" ca="1" si="224"/>
        <v>0.8325881238575189</v>
      </c>
    </row>
    <row r="4756" spans="1:16" ht="70.150000000000006" hidden="1" customHeight="1">
      <c r="A4756" s="80" t="s">
        <v>16116</v>
      </c>
      <c r="B4756" s="1">
        <v>1295</v>
      </c>
      <c r="C4756" s="2" t="s">
        <v>9879</v>
      </c>
      <c r="D4756" s="1" t="s">
        <v>9880</v>
      </c>
      <c r="E4756" s="1" t="str">
        <f t="shared" si="222"/>
        <v/>
      </c>
      <c r="F4756" s="80" t="s">
        <v>29479</v>
      </c>
      <c r="G4756" s="1"/>
      <c r="H4756" s="9">
        <v>2</v>
      </c>
      <c r="I4756" s="17" t="str">
        <f t="shared" si="223"/>
        <v>√</v>
      </c>
      <c r="J4756" s="2" t="s">
        <v>9881</v>
      </c>
      <c r="K4756" s="2" t="s">
        <v>9880</v>
      </c>
      <c r="L4756" s="2" t="s">
        <v>9882</v>
      </c>
      <c r="M4756" s="17">
        <v>2</v>
      </c>
      <c r="N4756" s="38"/>
      <c r="O4756" s="80">
        <f>MATCH(C4756,大汇总!$A$2:$A$6000,0)</f>
        <v>5267</v>
      </c>
      <c r="P4756">
        <f t="shared" ca="1" si="224"/>
        <v>0.55557193913044789</v>
      </c>
    </row>
    <row r="4757" spans="1:16" ht="70.150000000000006" hidden="1" customHeight="1">
      <c r="A4757" s="80" t="s">
        <v>16116</v>
      </c>
      <c r="B4757" s="1">
        <v>1296</v>
      </c>
      <c r="C4757" s="2" t="s">
        <v>9883</v>
      </c>
      <c r="D4757" s="1" t="s">
        <v>9884</v>
      </c>
      <c r="E4757" s="1" t="str">
        <f t="shared" si="222"/>
        <v/>
      </c>
      <c r="G4757" s="1"/>
      <c r="H4757" s="9"/>
      <c r="I4757" s="17" t="str">
        <f t="shared" si="223"/>
        <v/>
      </c>
      <c r="J4757" s="2" t="s">
        <v>9885</v>
      </c>
      <c r="K4757" s="2" t="s">
        <v>9884</v>
      </c>
      <c r="L4757" s="2" t="s">
        <v>9886</v>
      </c>
      <c r="M4757" s="17">
        <v>2</v>
      </c>
      <c r="N4757" s="38"/>
      <c r="O4757" s="80">
        <f>MATCH(C4757,大汇总!$A$2:$A$6000,0)</f>
        <v>2170</v>
      </c>
      <c r="P4757">
        <f t="shared" ca="1" si="224"/>
        <v>0.31997694648909658</v>
      </c>
    </row>
    <row r="4758" spans="1:16" ht="70.150000000000006" hidden="1" customHeight="1">
      <c r="A4758" s="80" t="s">
        <v>16116</v>
      </c>
      <c r="B4758" s="1">
        <v>1297</v>
      </c>
      <c r="C4758" s="2" t="s">
        <v>9887</v>
      </c>
      <c r="D4758" s="1" t="s">
        <v>9888</v>
      </c>
      <c r="E4758" s="1" t="str">
        <f t="shared" si="222"/>
        <v/>
      </c>
      <c r="G4758" s="1"/>
      <c r="H4758" s="9"/>
      <c r="I4758" s="17" t="str">
        <f t="shared" si="223"/>
        <v/>
      </c>
      <c r="J4758" s="2" t="s">
        <v>9888</v>
      </c>
      <c r="K4758" s="2" t="s">
        <v>9889</v>
      </c>
      <c r="L4758" s="2" t="s">
        <v>9890</v>
      </c>
      <c r="M4758" s="17">
        <v>1</v>
      </c>
      <c r="N4758" s="38"/>
      <c r="O4758" s="80">
        <f>MATCH(C4758,大汇总!$A$2:$A$6000,0)</f>
        <v>2216</v>
      </c>
      <c r="P4758">
        <f t="shared" ca="1" si="224"/>
        <v>0.49228418565111443</v>
      </c>
    </row>
    <row r="4759" spans="1:16" ht="70.150000000000006" hidden="1" customHeight="1">
      <c r="A4759" s="80" t="s">
        <v>16116</v>
      </c>
      <c r="B4759" s="1">
        <v>1298</v>
      </c>
      <c r="C4759" s="2" t="s">
        <v>9891</v>
      </c>
      <c r="D4759" s="1" t="s">
        <v>9892</v>
      </c>
      <c r="E4759" s="1" t="str">
        <f t="shared" si="222"/>
        <v/>
      </c>
      <c r="G4759" s="1"/>
      <c r="H4759" s="9"/>
      <c r="I4759" s="17" t="str">
        <f t="shared" si="223"/>
        <v/>
      </c>
      <c r="J4759" s="2" t="s">
        <v>9893</v>
      </c>
      <c r="K4759" s="2" t="s">
        <v>9894</v>
      </c>
      <c r="L4759" s="2" t="s">
        <v>9892</v>
      </c>
      <c r="M4759" s="17">
        <v>3</v>
      </c>
      <c r="N4759" s="38"/>
      <c r="O4759" s="80">
        <f>MATCH(C4759,大汇总!$A$2:$A$6000,0)</f>
        <v>4055</v>
      </c>
      <c r="P4759">
        <f t="shared" ca="1" si="224"/>
        <v>0.33771781278467572</v>
      </c>
    </row>
    <row r="4760" spans="1:16" ht="70.150000000000006" hidden="1" customHeight="1">
      <c r="A4760" s="80" t="s">
        <v>16116</v>
      </c>
      <c r="B4760" s="1">
        <v>1299</v>
      </c>
      <c r="C4760" s="2" t="s">
        <v>9895</v>
      </c>
      <c r="D4760" s="1" t="s">
        <v>9896</v>
      </c>
      <c r="E4760" s="1" t="str">
        <f t="shared" si="222"/>
        <v/>
      </c>
      <c r="G4760" s="1"/>
      <c r="H4760" s="9"/>
      <c r="I4760" s="17" t="str">
        <f t="shared" si="223"/>
        <v/>
      </c>
      <c r="J4760" s="2" t="s">
        <v>9897</v>
      </c>
      <c r="K4760" s="2" t="s">
        <v>9896</v>
      </c>
      <c r="L4760" s="2" t="s">
        <v>9898</v>
      </c>
      <c r="M4760" s="17">
        <v>2</v>
      </c>
      <c r="N4760" s="38"/>
      <c r="O4760" s="80">
        <f>MATCH(C4760,大汇总!$A$2:$A$6000,0)</f>
        <v>754</v>
      </c>
      <c r="P4760">
        <f t="shared" ca="1" si="224"/>
        <v>0.41828884506067443</v>
      </c>
    </row>
    <row r="4761" spans="1:16" ht="70.150000000000006" hidden="1" customHeight="1">
      <c r="A4761" s="80" t="s">
        <v>16116</v>
      </c>
      <c r="B4761" s="1">
        <v>1300</v>
      </c>
      <c r="C4761" s="2" t="s">
        <v>9899</v>
      </c>
      <c r="D4761" s="1" t="s">
        <v>9900</v>
      </c>
      <c r="E4761" s="1" t="str">
        <f t="shared" si="222"/>
        <v/>
      </c>
      <c r="G4761" s="1"/>
      <c r="H4761" s="9"/>
      <c r="I4761" s="17" t="str">
        <f t="shared" si="223"/>
        <v/>
      </c>
      <c r="J4761" s="2" t="s">
        <v>9902</v>
      </c>
      <c r="K4761" s="2" t="s">
        <v>9901</v>
      </c>
      <c r="L4761" s="2" t="s">
        <v>9900</v>
      </c>
      <c r="M4761" s="17">
        <v>3</v>
      </c>
      <c r="N4761" s="38"/>
      <c r="O4761" s="80">
        <f>MATCH(C4761,大汇总!$A$2:$A$6000,0)</f>
        <v>756</v>
      </c>
      <c r="P4761">
        <f t="shared" ca="1" si="224"/>
        <v>0.56749465358692375</v>
      </c>
    </row>
    <row r="4762" spans="1:16" ht="70.150000000000006" hidden="1" customHeight="1">
      <c r="A4762" s="80" t="s">
        <v>16116</v>
      </c>
      <c r="B4762" s="1">
        <v>1301</v>
      </c>
      <c r="C4762" s="2" t="s">
        <v>10797</v>
      </c>
      <c r="D4762" s="1" t="s">
        <v>9903</v>
      </c>
      <c r="E4762" s="1" t="str">
        <f t="shared" si="222"/>
        <v/>
      </c>
      <c r="G4762" s="1"/>
      <c r="H4762" s="9"/>
      <c r="I4762" s="17" t="str">
        <f t="shared" si="223"/>
        <v/>
      </c>
      <c r="J4762" s="2" t="s">
        <v>9905</v>
      </c>
      <c r="K4762" s="2" t="s">
        <v>9904</v>
      </c>
      <c r="L4762" s="2" t="s">
        <v>9903</v>
      </c>
      <c r="M4762" s="17">
        <v>3</v>
      </c>
      <c r="N4762" s="38"/>
      <c r="O4762" s="80">
        <f>MATCH(C4762,大汇总!$A$2:$A$6000,0)</f>
        <v>755</v>
      </c>
      <c r="P4762">
        <f t="shared" ca="1" si="224"/>
        <v>0.62566888394788001</v>
      </c>
    </row>
    <row r="4763" spans="1:16" ht="70.150000000000006" hidden="1" customHeight="1">
      <c r="A4763" s="80" t="s">
        <v>16116</v>
      </c>
      <c r="B4763" s="1">
        <v>1302</v>
      </c>
      <c r="C4763" s="2" t="s">
        <v>9906</v>
      </c>
      <c r="D4763" s="1" t="s">
        <v>9907</v>
      </c>
      <c r="E4763" s="1" t="str">
        <f t="shared" si="222"/>
        <v/>
      </c>
      <c r="F4763" s="80" t="s">
        <v>29479</v>
      </c>
      <c r="G4763" s="1" t="s">
        <v>17862</v>
      </c>
      <c r="H4763" s="9">
        <v>1</v>
      </c>
      <c r="I4763" s="17" t="str">
        <f t="shared" si="223"/>
        <v>√</v>
      </c>
      <c r="J4763" s="2" t="s">
        <v>9907</v>
      </c>
      <c r="K4763" s="2" t="s">
        <v>9908</v>
      </c>
      <c r="L4763" s="2" t="s">
        <v>9909</v>
      </c>
      <c r="M4763" s="17">
        <v>1</v>
      </c>
      <c r="N4763" s="38"/>
      <c r="O4763" s="80">
        <f>MATCH(C4763,大汇总!$A$2:$A$6000,0)</f>
        <v>4069</v>
      </c>
      <c r="P4763">
        <f t="shared" ca="1" si="224"/>
        <v>0.11785356336593511</v>
      </c>
    </row>
    <row r="4764" spans="1:16" ht="70.150000000000006" hidden="1" customHeight="1">
      <c r="A4764" s="80" t="s">
        <v>16116</v>
      </c>
      <c r="B4764" s="1">
        <v>1303</v>
      </c>
      <c r="C4764" s="2" t="s">
        <v>9910</v>
      </c>
      <c r="D4764" s="1" t="s">
        <v>9911</v>
      </c>
      <c r="E4764" s="1" t="str">
        <f t="shared" si="222"/>
        <v/>
      </c>
      <c r="G4764" s="1"/>
      <c r="H4764" s="9"/>
      <c r="I4764" s="17" t="str">
        <f t="shared" si="223"/>
        <v/>
      </c>
      <c r="J4764" s="2" t="s">
        <v>9913</v>
      </c>
      <c r="K4764" s="2" t="s">
        <v>9912</v>
      </c>
      <c r="L4764" s="2" t="s">
        <v>9911</v>
      </c>
      <c r="M4764" s="17">
        <v>3</v>
      </c>
      <c r="N4764" s="38"/>
      <c r="O4764" s="80">
        <f>MATCH(C4764,大汇总!$A$2:$A$6000,0)</f>
        <v>3597</v>
      </c>
      <c r="P4764">
        <f t="shared" ca="1" si="224"/>
        <v>0.74979286018629054</v>
      </c>
    </row>
    <row r="4765" spans="1:16" ht="70.150000000000006" hidden="1" customHeight="1">
      <c r="A4765" s="80" t="s">
        <v>16116</v>
      </c>
      <c r="B4765" s="1">
        <v>1304</v>
      </c>
      <c r="C4765" s="2" t="s">
        <v>9914</v>
      </c>
      <c r="D4765" s="1" t="s">
        <v>9915</v>
      </c>
      <c r="E4765" s="1" t="str">
        <f t="shared" si="222"/>
        <v/>
      </c>
      <c r="F4765" s="80" t="s">
        <v>29479</v>
      </c>
      <c r="G4765" s="1" t="s">
        <v>17862</v>
      </c>
      <c r="H4765" s="9">
        <v>3</v>
      </c>
      <c r="I4765" s="17" t="str">
        <f t="shared" si="223"/>
        <v>√</v>
      </c>
      <c r="J4765" s="2" t="s">
        <v>9917</v>
      </c>
      <c r="K4765" s="2" t="s">
        <v>9916</v>
      </c>
      <c r="L4765" s="2" t="s">
        <v>9915</v>
      </c>
      <c r="M4765" s="17">
        <v>3</v>
      </c>
      <c r="N4765" s="38"/>
      <c r="O4765" s="80">
        <f>MATCH(C4765,大汇总!$A$2:$A$6000,0)</f>
        <v>2317</v>
      </c>
      <c r="P4765">
        <f t="shared" ca="1" si="224"/>
        <v>0.26031518961749778</v>
      </c>
    </row>
    <row r="4766" spans="1:16" ht="70.150000000000006" hidden="1" customHeight="1">
      <c r="A4766" s="80" t="s">
        <v>16116</v>
      </c>
      <c r="B4766" s="1">
        <v>1305</v>
      </c>
      <c r="C4766" s="2" t="s">
        <v>9918</v>
      </c>
      <c r="D4766" s="1" t="s">
        <v>9919</v>
      </c>
      <c r="E4766" s="1" t="str">
        <f t="shared" si="222"/>
        <v/>
      </c>
      <c r="G4766" s="1"/>
      <c r="H4766" s="9"/>
      <c r="I4766" s="17" t="str">
        <f t="shared" si="223"/>
        <v/>
      </c>
      <c r="J4766" s="2" t="s">
        <v>9921</v>
      </c>
      <c r="K4766" s="2" t="s">
        <v>9920</v>
      </c>
      <c r="L4766" s="2" t="s">
        <v>9919</v>
      </c>
      <c r="M4766" s="17">
        <v>3</v>
      </c>
      <c r="N4766" s="38"/>
      <c r="O4766" s="80">
        <f>MATCH(C4766,大汇总!$A$2:$A$6000,0)</f>
        <v>5151</v>
      </c>
      <c r="P4766">
        <f t="shared" ca="1" si="224"/>
        <v>0.16949337109873852</v>
      </c>
    </row>
    <row r="4767" spans="1:16" ht="70.150000000000006" hidden="1" customHeight="1">
      <c r="A4767" s="80" t="s">
        <v>16116</v>
      </c>
      <c r="B4767" s="1">
        <v>1306</v>
      </c>
      <c r="C4767" s="2" t="s">
        <v>9922</v>
      </c>
      <c r="D4767" s="1" t="s">
        <v>9911</v>
      </c>
      <c r="E4767" s="1" t="str">
        <f t="shared" si="222"/>
        <v/>
      </c>
      <c r="G4767" s="1"/>
      <c r="H4767" s="9"/>
      <c r="I4767" s="17" t="str">
        <f t="shared" si="223"/>
        <v/>
      </c>
      <c r="J4767" s="2" t="s">
        <v>9924</v>
      </c>
      <c r="K4767" s="2" t="s">
        <v>9923</v>
      </c>
      <c r="L4767" s="2" t="s">
        <v>9911</v>
      </c>
      <c r="M4767" s="17">
        <v>3</v>
      </c>
      <c r="N4767" s="38"/>
      <c r="O4767" s="80">
        <f>MATCH(C4767,大汇总!$A$2:$A$6000,0)</f>
        <v>2929</v>
      </c>
      <c r="P4767">
        <f t="shared" ca="1" si="224"/>
        <v>0.64293545938405383</v>
      </c>
    </row>
    <row r="4768" spans="1:16" ht="70.150000000000006" hidden="1" customHeight="1">
      <c r="A4768" s="80" t="s">
        <v>16116</v>
      </c>
      <c r="B4768" s="1">
        <v>1307</v>
      </c>
      <c r="C4768" s="2" t="s">
        <v>9925</v>
      </c>
      <c r="D4768" s="1" t="s">
        <v>9926</v>
      </c>
      <c r="E4768" s="1" t="str">
        <f t="shared" si="222"/>
        <v/>
      </c>
      <c r="F4768" s="80" t="s">
        <v>29479</v>
      </c>
      <c r="G4768" s="1"/>
      <c r="H4768" s="9">
        <v>1</v>
      </c>
      <c r="I4768" s="17" t="str">
        <f t="shared" si="223"/>
        <v>√</v>
      </c>
      <c r="J4768" s="2" t="s">
        <v>9926</v>
      </c>
      <c r="K4768" s="2" t="s">
        <v>9927</v>
      </c>
      <c r="L4768" s="2" t="s">
        <v>9928</v>
      </c>
      <c r="M4768" s="17">
        <v>1</v>
      </c>
      <c r="N4768" s="38"/>
      <c r="O4768" s="80">
        <f>MATCH(C4768,大汇总!$A$2:$A$6000,0)</f>
        <v>4622</v>
      </c>
      <c r="P4768">
        <f t="shared" ca="1" si="224"/>
        <v>0.56599259992298712</v>
      </c>
    </row>
    <row r="4769" spans="1:16" ht="70.150000000000006" hidden="1" customHeight="1">
      <c r="A4769" s="80" t="s">
        <v>16116</v>
      </c>
      <c r="B4769" s="1">
        <v>1308</v>
      </c>
      <c r="C4769" s="2" t="s">
        <v>9929</v>
      </c>
      <c r="D4769" s="1" t="s">
        <v>2254</v>
      </c>
      <c r="E4769" s="1" t="str">
        <f t="shared" si="222"/>
        <v/>
      </c>
      <c r="F4769" s="80" t="s">
        <v>29479</v>
      </c>
      <c r="G4769" s="1"/>
      <c r="H4769" s="9">
        <v>1</v>
      </c>
      <c r="I4769" s="17" t="str">
        <f t="shared" si="223"/>
        <v>√</v>
      </c>
      <c r="J4769" s="2" t="s">
        <v>2254</v>
      </c>
      <c r="K4769" s="2" t="s">
        <v>9930</v>
      </c>
      <c r="L4769" s="2" t="s">
        <v>9931</v>
      </c>
      <c r="M4769" s="17">
        <v>1</v>
      </c>
      <c r="N4769" s="38"/>
      <c r="O4769" s="80">
        <f>MATCH(C4769,大汇总!$A$2:$A$6000,0)</f>
        <v>5095</v>
      </c>
      <c r="P4769">
        <f t="shared" ca="1" si="224"/>
        <v>5.1437875994674753E-2</v>
      </c>
    </row>
    <row r="4770" spans="1:16" ht="70.150000000000006" hidden="1" customHeight="1">
      <c r="A4770" s="80" t="s">
        <v>16116</v>
      </c>
      <c r="B4770" s="1">
        <v>1309</v>
      </c>
      <c r="C4770" s="2" t="s">
        <v>9932</v>
      </c>
      <c r="D4770" s="1" t="s">
        <v>9933</v>
      </c>
      <c r="E4770" s="1" t="str">
        <f t="shared" si="222"/>
        <v/>
      </c>
      <c r="F4770" s="80" t="s">
        <v>29479</v>
      </c>
      <c r="G4770" s="1"/>
      <c r="H4770" s="9">
        <v>2</v>
      </c>
      <c r="I4770" s="17" t="str">
        <f t="shared" si="223"/>
        <v>√</v>
      </c>
      <c r="J4770" s="2" t="s">
        <v>9934</v>
      </c>
      <c r="K4770" s="2" t="s">
        <v>9933</v>
      </c>
      <c r="L4770" s="2" t="s">
        <v>9935</v>
      </c>
      <c r="M4770" s="17">
        <v>2</v>
      </c>
      <c r="N4770" s="38"/>
      <c r="O4770" s="80">
        <f>MATCH(C4770,大汇总!$A$2:$A$6000,0)</f>
        <v>5266</v>
      </c>
      <c r="P4770">
        <f t="shared" ca="1" si="224"/>
        <v>0.4722810203197102</v>
      </c>
    </row>
    <row r="4771" spans="1:16" ht="70.150000000000006" hidden="1" customHeight="1">
      <c r="A4771" s="80" t="s">
        <v>16116</v>
      </c>
      <c r="B4771" s="1">
        <v>1310</v>
      </c>
      <c r="C4771" s="2" t="s">
        <v>9936</v>
      </c>
      <c r="D4771" s="1" t="s">
        <v>9937</v>
      </c>
      <c r="E4771" s="1" t="str">
        <f t="shared" si="222"/>
        <v/>
      </c>
      <c r="F4771" s="80" t="s">
        <v>29479</v>
      </c>
      <c r="G4771" s="1"/>
      <c r="H4771" s="9">
        <v>2</v>
      </c>
      <c r="I4771" s="17" t="str">
        <f t="shared" si="223"/>
        <v>√</v>
      </c>
      <c r="J4771" s="2" t="s">
        <v>9938</v>
      </c>
      <c r="K4771" s="2" t="s">
        <v>9937</v>
      </c>
      <c r="L4771" s="2" t="s">
        <v>9939</v>
      </c>
      <c r="M4771" s="17">
        <v>2</v>
      </c>
      <c r="N4771" s="38"/>
      <c r="O4771" s="80">
        <f>MATCH(C4771,大汇总!$A$2:$A$6000,0)</f>
        <v>5268</v>
      </c>
      <c r="P4771">
        <f t="shared" ca="1" si="224"/>
        <v>0.37907664219277748</v>
      </c>
    </row>
    <row r="4772" spans="1:16" ht="70.150000000000006" hidden="1" customHeight="1">
      <c r="A4772" s="80" t="s">
        <v>16116</v>
      </c>
      <c r="B4772" s="1">
        <v>1311</v>
      </c>
      <c r="C4772" s="2" t="s">
        <v>9940</v>
      </c>
      <c r="D4772" s="1" t="s">
        <v>9941</v>
      </c>
      <c r="E4772" s="1" t="str">
        <f t="shared" si="222"/>
        <v/>
      </c>
      <c r="F4772" s="80" t="s">
        <v>29479</v>
      </c>
      <c r="G4772" s="1"/>
      <c r="H4772" s="9">
        <v>2</v>
      </c>
      <c r="I4772" s="17" t="str">
        <f t="shared" si="223"/>
        <v>√</v>
      </c>
      <c r="J4772" s="2" t="s">
        <v>9942</v>
      </c>
      <c r="K4772" s="2" t="s">
        <v>9941</v>
      </c>
      <c r="L4772" s="2" t="s">
        <v>9943</v>
      </c>
      <c r="M4772" s="17">
        <v>2</v>
      </c>
      <c r="N4772" s="38"/>
      <c r="O4772" s="80">
        <f>MATCH(C4772,大汇总!$A$2:$A$6000,0)</f>
        <v>2259</v>
      </c>
      <c r="P4772">
        <f t="shared" ca="1" si="224"/>
        <v>0.48325938528515333</v>
      </c>
    </row>
    <row r="4773" spans="1:16" ht="70.150000000000006" hidden="1" customHeight="1">
      <c r="A4773" s="80" t="s">
        <v>16116</v>
      </c>
      <c r="B4773" s="1">
        <v>1312</v>
      </c>
      <c r="C4773" s="2" t="s">
        <v>9944</v>
      </c>
      <c r="D4773" s="1" t="s">
        <v>9945</v>
      </c>
      <c r="E4773" s="1" t="str">
        <f t="shared" si="222"/>
        <v/>
      </c>
      <c r="G4773" s="1"/>
      <c r="H4773" s="9"/>
      <c r="I4773" s="17" t="str">
        <f t="shared" si="223"/>
        <v/>
      </c>
      <c r="J4773" s="2" t="s">
        <v>9946</v>
      </c>
      <c r="K4773" s="2" t="s">
        <v>9945</v>
      </c>
      <c r="L4773" s="2" t="s">
        <v>9947</v>
      </c>
      <c r="M4773" s="17">
        <v>2</v>
      </c>
      <c r="N4773" s="38"/>
      <c r="O4773" s="80">
        <f>MATCH(C4773,大汇总!$A$2:$A$6000,0)</f>
        <v>2186</v>
      </c>
      <c r="P4773">
        <f t="shared" ca="1" si="224"/>
        <v>0.91308357951686703</v>
      </c>
    </row>
    <row r="4774" spans="1:16" ht="70.150000000000006" hidden="1" customHeight="1">
      <c r="A4774" s="80" t="s">
        <v>16116</v>
      </c>
      <c r="B4774" s="1">
        <v>1313</v>
      </c>
      <c r="C4774" s="2" t="s">
        <v>9948</v>
      </c>
      <c r="D4774" s="1" t="s">
        <v>6396</v>
      </c>
      <c r="E4774" s="1" t="str">
        <f t="shared" si="222"/>
        <v/>
      </c>
      <c r="G4774" s="1"/>
      <c r="H4774" s="9"/>
      <c r="I4774" s="17" t="str">
        <f t="shared" si="223"/>
        <v/>
      </c>
      <c r="J4774" s="2" t="s">
        <v>6396</v>
      </c>
      <c r="K4774" s="2" t="s">
        <v>6351</v>
      </c>
      <c r="L4774" s="2" t="s">
        <v>6667</v>
      </c>
      <c r="M4774" s="17">
        <v>1</v>
      </c>
      <c r="N4774" s="38"/>
      <c r="O4774" s="80">
        <f>MATCH(C4774,大汇总!$A$2:$A$6000,0)</f>
        <v>2187</v>
      </c>
      <c r="P4774">
        <f t="shared" ca="1" si="224"/>
        <v>5.0030993818025449E-3</v>
      </c>
    </row>
    <row r="4775" spans="1:16" ht="70.150000000000006" hidden="1" customHeight="1">
      <c r="A4775" s="80" t="s">
        <v>16116</v>
      </c>
      <c r="B4775" s="1">
        <v>1314</v>
      </c>
      <c r="C4775" s="2" t="s">
        <v>9949</v>
      </c>
      <c r="D4775" s="1" t="s">
        <v>9950</v>
      </c>
      <c r="E4775" s="1" t="str">
        <f t="shared" si="222"/>
        <v/>
      </c>
      <c r="G4775" s="1"/>
      <c r="H4775" s="9"/>
      <c r="I4775" s="17" t="str">
        <f t="shared" si="223"/>
        <v/>
      </c>
      <c r="J4775" s="2" t="s">
        <v>9950</v>
      </c>
      <c r="K4775" s="2" t="s">
        <v>9951</v>
      </c>
      <c r="L4775" s="2" t="s">
        <v>9952</v>
      </c>
      <c r="M4775" s="17">
        <v>1</v>
      </c>
      <c r="N4775" s="38"/>
      <c r="O4775" s="80">
        <f>MATCH(C4775,大汇总!$A$2:$A$6000,0)</f>
        <v>3987</v>
      </c>
      <c r="P4775">
        <f t="shared" ca="1" si="224"/>
        <v>0.84946279210240272</v>
      </c>
    </row>
    <row r="4776" spans="1:16" ht="70.150000000000006" hidden="1" customHeight="1">
      <c r="A4776" s="80" t="s">
        <v>16116</v>
      </c>
      <c r="B4776" s="1">
        <v>1315</v>
      </c>
      <c r="C4776" s="2" t="s">
        <v>9953</v>
      </c>
      <c r="D4776" s="1" t="s">
        <v>9954</v>
      </c>
      <c r="E4776" s="1" t="str">
        <f t="shared" si="222"/>
        <v/>
      </c>
      <c r="G4776" s="1"/>
      <c r="H4776" s="9"/>
      <c r="I4776" s="17" t="str">
        <f t="shared" si="223"/>
        <v/>
      </c>
      <c r="J4776" s="2" t="s">
        <v>6667</v>
      </c>
      <c r="K4776" s="2" t="s">
        <v>9954</v>
      </c>
      <c r="L4776" s="2" t="s">
        <v>6352</v>
      </c>
      <c r="M4776" s="17">
        <v>2</v>
      </c>
      <c r="N4776" s="38"/>
      <c r="O4776" s="80">
        <f>MATCH(C4776,大汇总!$A$2:$A$6000,0)</f>
        <v>4074</v>
      </c>
      <c r="P4776">
        <f t="shared" ca="1" si="224"/>
        <v>0.93511301903166588</v>
      </c>
    </row>
    <row r="4777" spans="1:16" ht="70.150000000000006" hidden="1" customHeight="1">
      <c r="A4777" s="80" t="s">
        <v>16116</v>
      </c>
      <c r="B4777" s="1">
        <v>1316</v>
      </c>
      <c r="C4777" s="2" t="s">
        <v>9955</v>
      </c>
      <c r="D4777" s="1" t="s">
        <v>9957</v>
      </c>
      <c r="E4777" s="1" t="str">
        <f t="shared" si="222"/>
        <v/>
      </c>
      <c r="G4777" s="1"/>
      <c r="H4777" s="9"/>
      <c r="I4777" s="17" t="str">
        <f t="shared" si="223"/>
        <v/>
      </c>
      <c r="J4777" s="2" t="s">
        <v>9956</v>
      </c>
      <c r="K4777" s="2" t="s">
        <v>9957</v>
      </c>
      <c r="L4777" s="2" t="s">
        <v>9958</v>
      </c>
      <c r="M4777" s="17">
        <v>2</v>
      </c>
      <c r="N4777" s="38"/>
      <c r="O4777" s="80">
        <f>MATCH(C4777,大汇总!$A$2:$A$6000,0)</f>
        <v>3712</v>
      </c>
      <c r="P4777">
        <f t="shared" ca="1" si="224"/>
        <v>0.84331517066857342</v>
      </c>
    </row>
    <row r="4778" spans="1:16" ht="70.150000000000006" hidden="1" customHeight="1">
      <c r="A4778" s="80" t="s">
        <v>16116</v>
      </c>
      <c r="B4778" s="1">
        <v>1317</v>
      </c>
      <c r="C4778" s="2" t="s">
        <v>9959</v>
      </c>
      <c r="D4778" s="1" t="s">
        <v>9958</v>
      </c>
      <c r="E4778" s="1" t="str">
        <f t="shared" si="222"/>
        <v/>
      </c>
      <c r="G4778" s="1"/>
      <c r="H4778" s="9"/>
      <c r="I4778" s="17" t="str">
        <f t="shared" si="223"/>
        <v/>
      </c>
      <c r="J4778" s="2" t="s">
        <v>9958</v>
      </c>
      <c r="K4778" s="2" t="s">
        <v>9956</v>
      </c>
      <c r="L4778" s="2" t="s">
        <v>9957</v>
      </c>
      <c r="M4778" s="17">
        <v>1</v>
      </c>
      <c r="N4778" s="38"/>
      <c r="O4778" s="80">
        <f>MATCH(C4778,大汇总!$A$2:$A$6000,0)</f>
        <v>3711</v>
      </c>
      <c r="P4778">
        <f t="shared" ca="1" si="224"/>
        <v>0.12142361996541018</v>
      </c>
    </row>
    <row r="4779" spans="1:16" ht="70.150000000000006" hidden="1" customHeight="1">
      <c r="A4779" s="80" t="s">
        <v>16116</v>
      </c>
      <c r="B4779" s="1">
        <v>1318</v>
      </c>
      <c r="C4779" s="2" t="s">
        <v>9960</v>
      </c>
      <c r="D4779" s="1" t="s">
        <v>9961</v>
      </c>
      <c r="E4779" s="1" t="str">
        <f t="shared" si="222"/>
        <v/>
      </c>
      <c r="G4779" s="1"/>
      <c r="H4779" s="9"/>
      <c r="I4779" s="17" t="str">
        <f t="shared" si="223"/>
        <v/>
      </c>
      <c r="J4779" s="2" t="s">
        <v>9961</v>
      </c>
      <c r="K4779" s="2" t="s">
        <v>9962</v>
      </c>
      <c r="L4779" s="2" t="s">
        <v>9963</v>
      </c>
      <c r="M4779" s="17">
        <v>1</v>
      </c>
      <c r="N4779" s="38"/>
      <c r="O4779" s="80">
        <f>MATCH(C4779,大汇总!$A$2:$A$6000,0)</f>
        <v>4062</v>
      </c>
      <c r="P4779">
        <f t="shared" ca="1" si="224"/>
        <v>0.26463493661798532</v>
      </c>
    </row>
    <row r="4780" spans="1:16" ht="70.150000000000006" hidden="1" customHeight="1">
      <c r="A4780" s="80" t="s">
        <v>16116</v>
      </c>
      <c r="B4780" s="1">
        <v>1319</v>
      </c>
      <c r="C4780" s="2" t="s">
        <v>9964</v>
      </c>
      <c r="D4780" s="1" t="s">
        <v>9958</v>
      </c>
      <c r="E4780" s="1" t="str">
        <f t="shared" si="222"/>
        <v/>
      </c>
      <c r="F4780" s="80" t="s">
        <v>29459</v>
      </c>
      <c r="G4780" s="1"/>
      <c r="H4780" s="9"/>
      <c r="I4780" s="17" t="str">
        <f t="shared" si="223"/>
        <v/>
      </c>
      <c r="J4780" s="2" t="s">
        <v>9965</v>
      </c>
      <c r="K4780" s="2" t="s">
        <v>9958</v>
      </c>
      <c r="L4780" s="2" t="s">
        <v>9956</v>
      </c>
      <c r="M4780" s="17">
        <v>2</v>
      </c>
      <c r="N4780" s="38"/>
      <c r="O4780" s="80">
        <f>MATCH(C4780,大汇总!$A$2:$A$6000,0)</f>
        <v>3713</v>
      </c>
      <c r="P4780">
        <f t="shared" ca="1" si="224"/>
        <v>0.11049685288060362</v>
      </c>
    </row>
    <row r="4781" spans="1:16" ht="70.150000000000006" hidden="1" customHeight="1">
      <c r="A4781" s="80" t="s">
        <v>16116</v>
      </c>
      <c r="B4781" s="1">
        <v>1320</v>
      </c>
      <c r="C4781" s="2" t="s">
        <v>9966</v>
      </c>
      <c r="D4781" s="1" t="s">
        <v>9967</v>
      </c>
      <c r="E4781" s="1" t="str">
        <f t="shared" si="222"/>
        <v/>
      </c>
      <c r="G4781" s="1"/>
      <c r="H4781" s="9"/>
      <c r="I4781" s="17" t="str">
        <f t="shared" si="223"/>
        <v/>
      </c>
      <c r="J4781" s="2" t="s">
        <v>9967</v>
      </c>
      <c r="K4781" s="2" t="s">
        <v>9968</v>
      </c>
      <c r="L4781" s="2" t="s">
        <v>9969</v>
      </c>
      <c r="M4781" s="17">
        <v>1</v>
      </c>
      <c r="N4781" s="38"/>
      <c r="O4781" s="80">
        <f>MATCH(C4781,大汇总!$A$2:$A$6000,0)</f>
        <v>4054</v>
      </c>
      <c r="P4781">
        <f t="shared" ca="1" si="224"/>
        <v>0.62190921618403527</v>
      </c>
    </row>
    <row r="4782" spans="1:16" ht="70.150000000000006" hidden="1" customHeight="1">
      <c r="A4782" s="80" t="s">
        <v>16116</v>
      </c>
      <c r="B4782" s="1">
        <v>1321</v>
      </c>
      <c r="C4782" s="2" t="s">
        <v>9970</v>
      </c>
      <c r="D4782" s="1" t="s">
        <v>9971</v>
      </c>
      <c r="E4782" s="1" t="str">
        <f t="shared" si="222"/>
        <v/>
      </c>
      <c r="G4782" s="1"/>
      <c r="H4782" s="9"/>
      <c r="I4782" s="17" t="str">
        <f t="shared" si="223"/>
        <v/>
      </c>
      <c r="J4782" s="2" t="s">
        <v>9972</v>
      </c>
      <c r="K4782" s="2" t="s">
        <v>9971</v>
      </c>
      <c r="L4782" s="2" t="s">
        <v>9973</v>
      </c>
      <c r="M4782" s="17">
        <v>2</v>
      </c>
      <c r="N4782" s="38"/>
      <c r="O4782" s="80">
        <f>MATCH(C4782,大汇总!$A$2:$A$6000,0)</f>
        <v>4059</v>
      </c>
      <c r="P4782">
        <f t="shared" ca="1" si="224"/>
        <v>5.2891683903420361E-2</v>
      </c>
    </row>
    <row r="4783" spans="1:16" ht="70.150000000000006" hidden="1" customHeight="1">
      <c r="A4783" s="80" t="s">
        <v>16116</v>
      </c>
      <c r="B4783" s="1">
        <v>1322</v>
      </c>
      <c r="C4783" s="2" t="s">
        <v>9974</v>
      </c>
      <c r="D4783" s="1" t="s">
        <v>9975</v>
      </c>
      <c r="E4783" s="1" t="str">
        <f t="shared" si="222"/>
        <v/>
      </c>
      <c r="G4783" s="1"/>
      <c r="H4783" s="9"/>
      <c r="I4783" s="17" t="str">
        <f t="shared" si="223"/>
        <v/>
      </c>
      <c r="J4783" s="2" t="s">
        <v>9977</v>
      </c>
      <c r="K4783" s="2" t="s">
        <v>9976</v>
      </c>
      <c r="L4783" s="2" t="s">
        <v>9975</v>
      </c>
      <c r="M4783" s="17">
        <v>3</v>
      </c>
      <c r="N4783" s="38"/>
      <c r="O4783" s="80">
        <f>MATCH(C4783,大汇总!$A$2:$A$6000,0)</f>
        <v>4068</v>
      </c>
      <c r="P4783">
        <f t="shared" ca="1" si="224"/>
        <v>0.29745834488741008</v>
      </c>
    </row>
    <row r="4784" spans="1:16" ht="70.150000000000006" hidden="1" customHeight="1">
      <c r="A4784" s="80" t="s">
        <v>16116</v>
      </c>
      <c r="B4784" s="1">
        <v>1323</v>
      </c>
      <c r="C4784" s="2" t="s">
        <v>9978</v>
      </c>
      <c r="D4784" s="1" t="s">
        <v>9980</v>
      </c>
      <c r="E4784" s="1" t="str">
        <f t="shared" si="222"/>
        <v/>
      </c>
      <c r="G4784" s="1"/>
      <c r="H4784" s="9"/>
      <c r="I4784" s="17" t="str">
        <f t="shared" si="223"/>
        <v/>
      </c>
      <c r="J4784" s="2" t="s">
        <v>9977</v>
      </c>
      <c r="K4784" s="2" t="s">
        <v>9980</v>
      </c>
      <c r="L4784" s="2" t="s">
        <v>9979</v>
      </c>
      <c r="M4784" s="17">
        <v>2</v>
      </c>
      <c r="N4784" s="38"/>
      <c r="O4784" s="80">
        <f>MATCH(C4784,大汇总!$A$2:$A$6000,0)</f>
        <v>4061</v>
      </c>
      <c r="P4784">
        <f t="shared" ca="1" si="224"/>
        <v>0.26978728530826579</v>
      </c>
    </row>
    <row r="4785" spans="1:16" ht="70.150000000000006" hidden="1" customHeight="1">
      <c r="A4785" s="80" t="s">
        <v>16116</v>
      </c>
      <c r="B4785" s="1">
        <v>1324</v>
      </c>
      <c r="C4785" s="2" t="s">
        <v>9981</v>
      </c>
      <c r="D4785" s="1" t="s">
        <v>9982</v>
      </c>
      <c r="E4785" s="1" t="str">
        <f t="shared" si="222"/>
        <v/>
      </c>
      <c r="G4785" s="1"/>
      <c r="H4785" s="9"/>
      <c r="I4785" s="17" t="str">
        <f t="shared" si="223"/>
        <v/>
      </c>
      <c r="J4785" s="2" t="s">
        <v>9982</v>
      </c>
      <c r="K4785" s="2" t="s">
        <v>9983</v>
      </c>
      <c r="L4785" s="2" t="s">
        <v>9984</v>
      </c>
      <c r="M4785" s="17">
        <v>1</v>
      </c>
      <c r="N4785" s="38"/>
      <c r="O4785" s="80">
        <f>MATCH(C4785,大汇总!$A$2:$A$6000,0)</f>
        <v>4064</v>
      </c>
      <c r="P4785">
        <f t="shared" ca="1" si="224"/>
        <v>0.18229689705337271</v>
      </c>
    </row>
    <row r="4786" spans="1:16" ht="70.150000000000006" hidden="1" customHeight="1">
      <c r="A4786" s="80" t="s">
        <v>16116</v>
      </c>
      <c r="B4786" s="1">
        <v>1325</v>
      </c>
      <c r="C4786" s="2" t="s">
        <v>9985</v>
      </c>
      <c r="D4786" s="1" t="s">
        <v>9986</v>
      </c>
      <c r="E4786" s="1" t="str">
        <f t="shared" si="222"/>
        <v/>
      </c>
      <c r="G4786" s="1"/>
      <c r="H4786" s="9"/>
      <c r="I4786" s="17" t="str">
        <f t="shared" si="223"/>
        <v/>
      </c>
      <c r="J4786" s="2" t="s">
        <v>9987</v>
      </c>
      <c r="K4786" s="2" t="s">
        <v>9986</v>
      </c>
      <c r="L4786" s="2" t="s">
        <v>9988</v>
      </c>
      <c r="M4786" s="17">
        <v>2</v>
      </c>
      <c r="N4786" s="38"/>
      <c r="O4786" s="80">
        <f>MATCH(C4786,大汇总!$A$2:$A$6000,0)</f>
        <v>4063</v>
      </c>
      <c r="P4786">
        <f t="shared" ca="1" si="224"/>
        <v>1.3312099752328166E-2</v>
      </c>
    </row>
    <row r="4787" spans="1:16" ht="70.150000000000006" hidden="1" customHeight="1">
      <c r="A4787" s="80" t="s">
        <v>16116</v>
      </c>
      <c r="B4787" s="1">
        <v>1326</v>
      </c>
      <c r="C4787" s="2" t="s">
        <v>9989</v>
      </c>
      <c r="D4787" s="1" t="s">
        <v>9990</v>
      </c>
      <c r="E4787" s="1" t="str">
        <f t="shared" si="222"/>
        <v/>
      </c>
      <c r="G4787" s="1"/>
      <c r="H4787" s="9"/>
      <c r="I4787" s="17" t="str">
        <f t="shared" si="223"/>
        <v/>
      </c>
      <c r="J4787" s="2" t="s">
        <v>9991</v>
      </c>
      <c r="K4787" s="2" t="s">
        <v>9990</v>
      </c>
      <c r="L4787" s="2" t="s">
        <v>9992</v>
      </c>
      <c r="M4787" s="17">
        <v>2</v>
      </c>
      <c r="N4787" s="38"/>
      <c r="O4787" s="80">
        <f>MATCH(C4787,大汇总!$A$2:$A$6000,0)</f>
        <v>2248</v>
      </c>
      <c r="P4787">
        <f t="shared" ca="1" si="224"/>
        <v>0.11975731905879017</v>
      </c>
    </row>
    <row r="4788" spans="1:16" ht="70.150000000000006" hidden="1" customHeight="1">
      <c r="A4788" s="80" t="s">
        <v>16116</v>
      </c>
      <c r="B4788" s="1">
        <v>1327</v>
      </c>
      <c r="C4788" s="2" t="s">
        <v>9993</v>
      </c>
      <c r="D4788" s="1" t="s">
        <v>9994</v>
      </c>
      <c r="E4788" s="1" t="str">
        <f t="shared" si="222"/>
        <v/>
      </c>
      <c r="G4788" s="1"/>
      <c r="H4788" s="9"/>
      <c r="I4788" s="17" t="str">
        <f t="shared" si="223"/>
        <v/>
      </c>
      <c r="J4788" s="2" t="s">
        <v>9996</v>
      </c>
      <c r="K4788" s="2" t="s">
        <v>9995</v>
      </c>
      <c r="L4788" s="2" t="s">
        <v>9994</v>
      </c>
      <c r="M4788" s="17">
        <v>3</v>
      </c>
      <c r="N4788" s="38"/>
      <c r="O4788" s="80">
        <f>MATCH(C4788,大汇总!$A$2:$A$6000,0)</f>
        <v>4060</v>
      </c>
      <c r="P4788">
        <f t="shared" ca="1" si="224"/>
        <v>0.66255685307784573</v>
      </c>
    </row>
    <row r="4789" spans="1:16" ht="70.150000000000006" hidden="1" customHeight="1">
      <c r="A4789" s="80" t="s">
        <v>16116</v>
      </c>
      <c r="B4789" s="1">
        <v>1328</v>
      </c>
      <c r="C4789" s="2" t="s">
        <v>9997</v>
      </c>
      <c r="D4789" s="1" t="s">
        <v>9998</v>
      </c>
      <c r="E4789" s="1" t="str">
        <f t="shared" si="222"/>
        <v/>
      </c>
      <c r="G4789" s="1"/>
      <c r="H4789" s="9"/>
      <c r="I4789" s="17" t="str">
        <f t="shared" si="223"/>
        <v/>
      </c>
      <c r="J4789" s="2" t="s">
        <v>9999</v>
      </c>
      <c r="K4789" s="2" t="s">
        <v>9998</v>
      </c>
      <c r="L4789" s="2" t="s">
        <v>10000</v>
      </c>
      <c r="M4789" s="17">
        <v>2</v>
      </c>
      <c r="N4789" s="38"/>
      <c r="O4789" s="80">
        <f>MATCH(C4789,大汇总!$A$2:$A$6000,0)</f>
        <v>2182</v>
      </c>
      <c r="P4789">
        <f t="shared" ca="1" si="224"/>
        <v>0.87081518510803391</v>
      </c>
    </row>
    <row r="4790" spans="1:16" ht="70.150000000000006" hidden="1" customHeight="1">
      <c r="A4790" s="80" t="s">
        <v>16116</v>
      </c>
      <c r="B4790" s="1">
        <v>1329</v>
      </c>
      <c r="C4790" s="2" t="s">
        <v>10001</v>
      </c>
      <c r="D4790" s="1" t="s">
        <v>10002</v>
      </c>
      <c r="E4790" s="1" t="str">
        <f t="shared" si="222"/>
        <v/>
      </c>
      <c r="G4790" s="1"/>
      <c r="H4790" s="9"/>
      <c r="I4790" s="17" t="str">
        <f t="shared" si="223"/>
        <v/>
      </c>
      <c r="J4790" s="2" t="s">
        <v>10003</v>
      </c>
      <c r="K4790" s="2" t="s">
        <v>10002</v>
      </c>
      <c r="L4790" s="2" t="s">
        <v>10004</v>
      </c>
      <c r="M4790" s="17">
        <v>2</v>
      </c>
      <c r="N4790" s="38"/>
      <c r="O4790" s="80">
        <f>MATCH(C4790,大汇总!$A$2:$A$6000,0)</f>
        <v>5096</v>
      </c>
      <c r="P4790">
        <f t="shared" ca="1" si="224"/>
        <v>2.5653311301023995E-2</v>
      </c>
    </row>
    <row r="4791" spans="1:16" ht="70.150000000000006" hidden="1" customHeight="1">
      <c r="A4791" s="80" t="s">
        <v>16116</v>
      </c>
      <c r="B4791" s="1">
        <v>1330</v>
      </c>
      <c r="C4791" s="2" t="s">
        <v>10005</v>
      </c>
      <c r="D4791" s="1" t="s">
        <v>10006</v>
      </c>
      <c r="E4791" s="1" t="str">
        <f t="shared" si="222"/>
        <v/>
      </c>
      <c r="G4791" s="1"/>
      <c r="H4791" s="9"/>
      <c r="I4791" s="17" t="str">
        <f t="shared" si="223"/>
        <v/>
      </c>
      <c r="J4791" s="2" t="s">
        <v>10007</v>
      </c>
      <c r="K4791" s="2" t="s">
        <v>10006</v>
      </c>
      <c r="L4791" s="2" t="s">
        <v>10008</v>
      </c>
      <c r="M4791" s="17">
        <v>2</v>
      </c>
      <c r="N4791" s="38"/>
      <c r="O4791" s="80">
        <f>MATCH(C4791,大汇总!$A$2:$A$6000,0)</f>
        <v>3641</v>
      </c>
      <c r="P4791">
        <f t="shared" ca="1" si="224"/>
        <v>0.74649944962367476</v>
      </c>
    </row>
    <row r="4792" spans="1:16" ht="70.150000000000006" hidden="1" customHeight="1">
      <c r="A4792" s="80" t="s">
        <v>16116</v>
      </c>
      <c r="B4792" s="1">
        <v>1331</v>
      </c>
      <c r="C4792" s="2" t="s">
        <v>10009</v>
      </c>
      <c r="D4792" s="1" t="s">
        <v>10003</v>
      </c>
      <c r="E4792" s="1" t="str">
        <f t="shared" si="222"/>
        <v/>
      </c>
      <c r="G4792" s="1"/>
      <c r="H4792" s="9"/>
      <c r="I4792" s="17" t="str">
        <f t="shared" si="223"/>
        <v/>
      </c>
      <c r="J4792" s="2" t="s">
        <v>10003</v>
      </c>
      <c r="K4792" s="2" t="s">
        <v>10002</v>
      </c>
      <c r="L4792" s="2" t="s">
        <v>10004</v>
      </c>
      <c r="M4792" s="17">
        <v>1</v>
      </c>
      <c r="N4792" s="38"/>
      <c r="O4792" s="80">
        <f>MATCH(C4792,大汇总!$A$2:$A$6000,0)</f>
        <v>5041</v>
      </c>
      <c r="P4792">
        <f t="shared" ca="1" si="224"/>
        <v>0.14632595500626555</v>
      </c>
    </row>
    <row r="4793" spans="1:16" ht="70.150000000000006" hidden="1" customHeight="1">
      <c r="A4793" s="80" t="s">
        <v>16116</v>
      </c>
      <c r="B4793" s="1">
        <v>1332</v>
      </c>
      <c r="C4793" s="2" t="s">
        <v>10010</v>
      </c>
      <c r="D4793" s="1" t="s">
        <v>10011</v>
      </c>
      <c r="E4793" s="1" t="str">
        <f t="shared" si="222"/>
        <v/>
      </c>
      <c r="G4793" s="1"/>
      <c r="H4793" s="9"/>
      <c r="I4793" s="17" t="str">
        <f t="shared" si="223"/>
        <v/>
      </c>
      <c r="J4793" s="2" t="s">
        <v>10012</v>
      </c>
      <c r="K4793" s="2" t="s">
        <v>10011</v>
      </c>
      <c r="L4793" s="2" t="s">
        <v>10013</v>
      </c>
      <c r="M4793" s="17">
        <v>2</v>
      </c>
      <c r="N4793" s="38"/>
      <c r="O4793" s="80">
        <f>MATCH(C4793,大汇总!$A$2:$A$6000,0)</f>
        <v>1758</v>
      </c>
      <c r="P4793">
        <f t="shared" ca="1" si="224"/>
        <v>0.86535662248661949</v>
      </c>
    </row>
    <row r="4794" spans="1:16" ht="70.150000000000006" hidden="1" customHeight="1">
      <c r="A4794" s="80" t="s">
        <v>16116</v>
      </c>
      <c r="B4794" s="1">
        <v>1333</v>
      </c>
      <c r="C4794" s="2" t="s">
        <v>10014</v>
      </c>
      <c r="D4794" s="1" t="s">
        <v>10015</v>
      </c>
      <c r="E4794" s="1" t="str">
        <f t="shared" si="222"/>
        <v/>
      </c>
      <c r="G4794" s="1"/>
      <c r="H4794" s="9"/>
      <c r="I4794" s="17" t="str">
        <f t="shared" si="223"/>
        <v/>
      </c>
      <c r="J4794" s="2" t="s">
        <v>10017</v>
      </c>
      <c r="K4794" s="2" t="s">
        <v>10016</v>
      </c>
      <c r="L4794" s="2" t="s">
        <v>10015</v>
      </c>
      <c r="M4794" s="17">
        <v>3</v>
      </c>
      <c r="N4794" s="38"/>
      <c r="O4794" s="80">
        <f>MATCH(C4794,大汇总!$A$2:$A$6000,0)</f>
        <v>2341</v>
      </c>
      <c r="P4794">
        <f t="shared" ca="1" si="224"/>
        <v>0.49297254165710425</v>
      </c>
    </row>
    <row r="4795" spans="1:16" ht="70.150000000000006" hidden="1" customHeight="1">
      <c r="A4795" s="80" t="s">
        <v>16116</v>
      </c>
      <c r="B4795" s="1">
        <v>1334</v>
      </c>
      <c r="C4795" s="2" t="s">
        <v>10018</v>
      </c>
      <c r="D4795" s="1" t="s">
        <v>10019</v>
      </c>
      <c r="E4795" s="1" t="str">
        <f t="shared" si="222"/>
        <v/>
      </c>
      <c r="G4795" s="1"/>
      <c r="H4795" s="9"/>
      <c r="I4795" s="17" t="str">
        <f t="shared" si="223"/>
        <v/>
      </c>
      <c r="J4795" s="2" t="s">
        <v>10021</v>
      </c>
      <c r="K4795" s="2" t="s">
        <v>10020</v>
      </c>
      <c r="L4795" s="2" t="s">
        <v>10019</v>
      </c>
      <c r="M4795" s="17">
        <v>3</v>
      </c>
      <c r="N4795" s="38"/>
      <c r="O4795" s="80">
        <f>MATCH(C4795,大汇总!$A$2:$A$6000,0)</f>
        <v>3798</v>
      </c>
      <c r="P4795">
        <f t="shared" ca="1" si="224"/>
        <v>0.15503425427708539</v>
      </c>
    </row>
    <row r="4796" spans="1:16" ht="70.150000000000006" hidden="1" customHeight="1">
      <c r="A4796" s="80" t="s">
        <v>16116</v>
      </c>
      <c r="B4796" s="1">
        <v>1335</v>
      </c>
      <c r="C4796" s="2" t="s">
        <v>10022</v>
      </c>
      <c r="D4796" s="1" t="s">
        <v>3999</v>
      </c>
      <c r="E4796" s="1" t="str">
        <f t="shared" si="222"/>
        <v/>
      </c>
      <c r="G4796" s="1"/>
      <c r="H4796" s="9"/>
      <c r="I4796" s="17" t="str">
        <f t="shared" si="223"/>
        <v/>
      </c>
      <c r="J4796" s="2" t="s">
        <v>3999</v>
      </c>
      <c r="K4796" s="2" t="s">
        <v>10021</v>
      </c>
      <c r="L4796" s="2" t="s">
        <v>10019</v>
      </c>
      <c r="M4796" s="17">
        <v>1</v>
      </c>
      <c r="N4796" s="38"/>
      <c r="O4796" s="80">
        <f>MATCH(C4796,大汇总!$A$2:$A$6000,0)</f>
        <v>3810</v>
      </c>
      <c r="P4796">
        <f t="shared" ca="1" si="224"/>
        <v>0.68974049865846665</v>
      </c>
    </row>
    <row r="4797" spans="1:16" ht="70.150000000000006" hidden="1" customHeight="1">
      <c r="A4797" s="80" t="s">
        <v>16116</v>
      </c>
      <c r="B4797" s="1">
        <v>1336</v>
      </c>
      <c r="C4797" s="2" t="s">
        <v>10023</v>
      </c>
      <c r="D4797" s="1" t="s">
        <v>10021</v>
      </c>
      <c r="E4797" s="1" t="str">
        <f t="shared" si="222"/>
        <v/>
      </c>
      <c r="G4797" s="1"/>
      <c r="H4797" s="9"/>
      <c r="I4797" s="17" t="str">
        <f t="shared" si="223"/>
        <v/>
      </c>
      <c r="J4797" s="2" t="s">
        <v>10021</v>
      </c>
      <c r="K4797" s="2" t="s">
        <v>3999</v>
      </c>
      <c r="L4797" s="2" t="s">
        <v>10019</v>
      </c>
      <c r="M4797" s="17">
        <v>1</v>
      </c>
      <c r="N4797" s="38"/>
      <c r="O4797" s="80">
        <f>MATCH(C4797,大汇总!$A$2:$A$6000,0)</f>
        <v>2331</v>
      </c>
      <c r="P4797">
        <f t="shared" ca="1" si="224"/>
        <v>8.6480443076427327E-2</v>
      </c>
    </row>
    <row r="4798" spans="1:16" ht="70.150000000000006" hidden="1" customHeight="1">
      <c r="A4798" s="80" t="s">
        <v>16116</v>
      </c>
      <c r="B4798" s="1">
        <v>1337</v>
      </c>
      <c r="C4798" s="2" t="s">
        <v>10024</v>
      </c>
      <c r="D4798" s="1" t="s">
        <v>10025</v>
      </c>
      <c r="E4798" s="1" t="str">
        <f t="shared" si="222"/>
        <v/>
      </c>
      <c r="G4798" s="1"/>
      <c r="H4798" s="9"/>
      <c r="I4798" s="17" t="str">
        <f t="shared" si="223"/>
        <v/>
      </c>
      <c r="J4798" s="2" t="s">
        <v>10027</v>
      </c>
      <c r="K4798" s="2" t="s">
        <v>10026</v>
      </c>
      <c r="L4798" s="2" t="s">
        <v>10025</v>
      </c>
      <c r="M4798" s="17">
        <v>3</v>
      </c>
      <c r="N4798" s="38"/>
      <c r="O4798" s="80" t="e">
        <f>MATCH(C4798,大汇总!$A$2:$A$6000,0)</f>
        <v>#N/A</v>
      </c>
      <c r="P4798">
        <f t="shared" ca="1" si="224"/>
        <v>0.10198692017577604</v>
      </c>
    </row>
    <row r="4799" spans="1:16" ht="70.150000000000006" hidden="1" customHeight="1">
      <c r="A4799" s="80" t="s">
        <v>16116</v>
      </c>
      <c r="B4799" s="1">
        <v>1338</v>
      </c>
      <c r="C4799" s="2" t="s">
        <v>10028</v>
      </c>
      <c r="D4799" s="1" t="s">
        <v>10029</v>
      </c>
      <c r="E4799" s="1" t="str">
        <f t="shared" si="222"/>
        <v/>
      </c>
      <c r="G4799" s="1"/>
      <c r="H4799" s="9"/>
      <c r="I4799" s="17" t="str">
        <f t="shared" si="223"/>
        <v/>
      </c>
      <c r="J4799" s="2" t="s">
        <v>10029</v>
      </c>
      <c r="K4799" s="2" t="s">
        <v>10030</v>
      </c>
      <c r="L4799" s="2" t="s">
        <v>10031</v>
      </c>
      <c r="M4799" s="17">
        <v>1</v>
      </c>
      <c r="N4799" s="38"/>
      <c r="O4799" s="80">
        <f>MATCH(C4799,大汇总!$A$2:$A$6000,0)</f>
        <v>3151</v>
      </c>
      <c r="P4799">
        <f t="shared" ca="1" si="224"/>
        <v>0.19747264246907681</v>
      </c>
    </row>
    <row r="4800" spans="1:16" ht="70.150000000000006" hidden="1" customHeight="1">
      <c r="A4800" s="80" t="s">
        <v>16116</v>
      </c>
      <c r="B4800" s="1">
        <v>1339</v>
      </c>
      <c r="C4800" s="2" t="s">
        <v>10032</v>
      </c>
      <c r="D4800" s="1" t="s">
        <v>10033</v>
      </c>
      <c r="E4800" s="1" t="str">
        <f t="shared" si="222"/>
        <v/>
      </c>
      <c r="G4800" s="1"/>
      <c r="H4800" s="9"/>
      <c r="I4800" s="17" t="str">
        <f t="shared" si="223"/>
        <v/>
      </c>
      <c r="J4800" s="2" t="s">
        <v>10033</v>
      </c>
      <c r="K4800" s="2" t="s">
        <v>10034</v>
      </c>
      <c r="L4800" s="2" t="s">
        <v>10035</v>
      </c>
      <c r="M4800" s="17">
        <v>1</v>
      </c>
      <c r="N4800" s="38"/>
      <c r="O4800" s="80">
        <f>MATCH(C4800,大汇总!$A$2:$A$6000,0)</f>
        <v>4045</v>
      </c>
      <c r="P4800">
        <f t="shared" ca="1" si="224"/>
        <v>0.51385018913723579</v>
      </c>
    </row>
    <row r="4801" spans="1:16" ht="70.150000000000006" hidden="1" customHeight="1">
      <c r="A4801" s="80" t="s">
        <v>16116</v>
      </c>
      <c r="B4801" s="1">
        <v>1340</v>
      </c>
      <c r="C4801" s="2" t="s">
        <v>10036</v>
      </c>
      <c r="D4801" s="1" t="s">
        <v>10037</v>
      </c>
      <c r="E4801" s="1" t="str">
        <f t="shared" si="222"/>
        <v/>
      </c>
      <c r="G4801" s="1"/>
      <c r="H4801" s="9"/>
      <c r="I4801" s="17" t="str">
        <f t="shared" si="223"/>
        <v/>
      </c>
      <c r="J4801" s="2" t="s">
        <v>10039</v>
      </c>
      <c r="K4801" s="2" t="s">
        <v>10038</v>
      </c>
      <c r="L4801" s="2" t="s">
        <v>10037</v>
      </c>
      <c r="M4801" s="17">
        <v>3</v>
      </c>
      <c r="N4801" s="38"/>
      <c r="O4801" s="80">
        <f>MATCH(C4801,大汇总!$A$2:$A$6000,0)</f>
        <v>3806</v>
      </c>
      <c r="P4801">
        <f t="shared" ca="1" si="224"/>
        <v>0.57246483812565718</v>
      </c>
    </row>
    <row r="4802" spans="1:16" ht="70.150000000000006" hidden="1" customHeight="1">
      <c r="A4802" s="80" t="s">
        <v>16116</v>
      </c>
      <c r="B4802" s="1">
        <v>1341</v>
      </c>
      <c r="C4802" s="2" t="s">
        <v>10040</v>
      </c>
      <c r="D4802" s="1" t="s">
        <v>10041</v>
      </c>
      <c r="E4802" s="1" t="str">
        <f t="shared" ref="E4802:E4865" si="225">IF(I4802="×",IF(M4802=1,J4802,IF(M4802=2,K4802,IF(M4802=3,L4802,""))),"")</f>
        <v/>
      </c>
      <c r="G4802" s="1"/>
      <c r="H4802" s="9"/>
      <c r="I4802" s="17" t="str">
        <f t="shared" ref="I4802:I4865" si="226">IF(H4802="","",IF(H4802=M4802,"√","×"))</f>
        <v/>
      </c>
      <c r="J4802" s="2" t="s">
        <v>10043</v>
      </c>
      <c r="K4802" s="2" t="s">
        <v>10042</v>
      </c>
      <c r="L4802" s="2" t="s">
        <v>10041</v>
      </c>
      <c r="M4802" s="17">
        <v>3</v>
      </c>
      <c r="N4802" s="38"/>
      <c r="O4802" s="80">
        <f>MATCH(C4802,大汇总!$A$2:$A$6000,0)</f>
        <v>2027</v>
      </c>
      <c r="P4802">
        <f t="shared" ref="P4802:P4865" ca="1" si="227">RAND()</f>
        <v>0.66853181419674723</v>
      </c>
    </row>
    <row r="4803" spans="1:16" ht="70.150000000000006" hidden="1" customHeight="1">
      <c r="A4803" s="80" t="s">
        <v>16116</v>
      </c>
      <c r="B4803" s="1">
        <v>1342</v>
      </c>
      <c r="C4803" s="2" t="s">
        <v>10044</v>
      </c>
      <c r="D4803" s="1" t="s">
        <v>10045</v>
      </c>
      <c r="E4803" s="1" t="str">
        <f t="shared" si="225"/>
        <v/>
      </c>
      <c r="G4803" s="1"/>
      <c r="H4803" s="9"/>
      <c r="I4803" s="17" t="str">
        <f t="shared" si="226"/>
        <v/>
      </c>
      <c r="J4803" s="2" t="s">
        <v>10045</v>
      </c>
      <c r="K4803" s="2" t="s">
        <v>10042</v>
      </c>
      <c r="L4803" s="2" t="s">
        <v>10046</v>
      </c>
      <c r="M4803" s="17">
        <v>1</v>
      </c>
      <c r="N4803" s="38"/>
      <c r="O4803" s="80" t="e">
        <f>MATCH(C4803,大汇总!$A$2:$A$6000,0)</f>
        <v>#N/A</v>
      </c>
      <c r="P4803">
        <f t="shared" ca="1" si="227"/>
        <v>0.49146370327579292</v>
      </c>
    </row>
    <row r="4804" spans="1:16" ht="70.150000000000006" hidden="1" customHeight="1">
      <c r="A4804" s="80" t="s">
        <v>16116</v>
      </c>
      <c r="B4804" s="1">
        <v>1343</v>
      </c>
      <c r="C4804" s="2" t="s">
        <v>10047</v>
      </c>
      <c r="D4804" s="1" t="s">
        <v>10048</v>
      </c>
      <c r="E4804" s="1" t="str">
        <f t="shared" si="225"/>
        <v/>
      </c>
      <c r="G4804" s="1"/>
      <c r="H4804" s="9"/>
      <c r="I4804" s="17" t="str">
        <f t="shared" si="226"/>
        <v/>
      </c>
      <c r="J4804" s="2" t="s">
        <v>10048</v>
      </c>
      <c r="K4804" s="2" t="s">
        <v>10049</v>
      </c>
      <c r="L4804" s="2" t="s">
        <v>10050</v>
      </c>
      <c r="M4804" s="17">
        <v>1</v>
      </c>
      <c r="N4804" s="38"/>
      <c r="O4804" s="80">
        <f>MATCH(C4804,大汇总!$A$2:$A$6000,0)</f>
        <v>2618</v>
      </c>
      <c r="P4804">
        <f t="shared" ca="1" si="227"/>
        <v>0.94329093989147839</v>
      </c>
    </row>
    <row r="4805" spans="1:16" ht="70.150000000000006" hidden="1" customHeight="1">
      <c r="A4805" s="80" t="s">
        <v>16116</v>
      </c>
      <c r="B4805" s="1">
        <v>1344</v>
      </c>
      <c r="C4805" s="2" t="s">
        <v>10051</v>
      </c>
      <c r="D4805" s="1" t="s">
        <v>10053</v>
      </c>
      <c r="E4805" s="1" t="str">
        <f t="shared" si="225"/>
        <v/>
      </c>
      <c r="G4805" s="1"/>
      <c r="H4805" s="9"/>
      <c r="I4805" s="17" t="str">
        <f t="shared" si="226"/>
        <v/>
      </c>
      <c r="J4805" s="2" t="s">
        <v>10053</v>
      </c>
      <c r="K4805" s="2" t="s">
        <v>10054</v>
      </c>
      <c r="L4805" s="2" t="s">
        <v>10052</v>
      </c>
      <c r="M4805" s="17">
        <v>1</v>
      </c>
      <c r="N4805" s="38"/>
      <c r="O4805" s="80">
        <f>MATCH(C4805,大汇总!$A$2:$A$6000,0)</f>
        <v>1872</v>
      </c>
      <c r="P4805">
        <f t="shared" ca="1" si="227"/>
        <v>4.9686895576633749E-2</v>
      </c>
    </row>
    <row r="4806" spans="1:16" ht="70.150000000000006" hidden="1" customHeight="1">
      <c r="A4806" s="80" t="s">
        <v>16116</v>
      </c>
      <c r="B4806" s="1">
        <v>1345</v>
      </c>
      <c r="C4806" s="2" t="s">
        <v>10055</v>
      </c>
      <c r="D4806" s="1" t="s">
        <v>10056</v>
      </c>
      <c r="E4806" s="1" t="str">
        <f t="shared" si="225"/>
        <v/>
      </c>
      <c r="G4806" s="1"/>
      <c r="H4806" s="9"/>
      <c r="I4806" s="17" t="str">
        <f t="shared" si="226"/>
        <v/>
      </c>
      <c r="J4806" s="2" t="s">
        <v>10058</v>
      </c>
      <c r="K4806" s="2" t="s">
        <v>10057</v>
      </c>
      <c r="L4806" s="2" t="s">
        <v>10056</v>
      </c>
      <c r="M4806" s="17">
        <v>3</v>
      </c>
      <c r="N4806" s="38"/>
      <c r="O4806" s="80">
        <f>MATCH(C4806,大汇总!$A$2:$A$6000,0)</f>
        <v>4830</v>
      </c>
      <c r="P4806">
        <f t="shared" ca="1" si="227"/>
        <v>0.15117717115000373</v>
      </c>
    </row>
    <row r="4807" spans="1:16" ht="70.150000000000006" hidden="1" customHeight="1">
      <c r="A4807" s="80" t="s">
        <v>16116</v>
      </c>
      <c r="B4807" s="1">
        <v>1346</v>
      </c>
      <c r="C4807" s="2" t="s">
        <v>10059</v>
      </c>
      <c r="D4807" s="1" t="s">
        <v>10060</v>
      </c>
      <c r="E4807" s="1" t="str">
        <f t="shared" si="225"/>
        <v/>
      </c>
      <c r="G4807" s="1"/>
      <c r="H4807" s="9"/>
      <c r="I4807" s="17" t="str">
        <f t="shared" si="226"/>
        <v/>
      </c>
      <c r="J4807" s="2" t="s">
        <v>10016</v>
      </c>
      <c r="K4807" s="2" t="s">
        <v>10060</v>
      </c>
      <c r="L4807" s="2" t="s">
        <v>10017</v>
      </c>
      <c r="M4807" s="17">
        <v>2</v>
      </c>
      <c r="N4807" s="38"/>
      <c r="O4807" s="80" t="e">
        <f>MATCH(C4807,大汇总!$A$2:$A$6000,0)</f>
        <v>#N/A</v>
      </c>
      <c r="P4807">
        <f t="shared" ca="1" si="227"/>
        <v>0.40131736463675605</v>
      </c>
    </row>
    <row r="4808" spans="1:16" ht="70.150000000000006" hidden="1" customHeight="1">
      <c r="A4808" s="80" t="s">
        <v>16116</v>
      </c>
      <c r="B4808" s="1">
        <v>1347</v>
      </c>
      <c r="C4808" s="2" t="s">
        <v>10061</v>
      </c>
      <c r="D4808" s="1" t="s">
        <v>10062</v>
      </c>
      <c r="E4808" s="1" t="str">
        <f t="shared" si="225"/>
        <v/>
      </c>
      <c r="G4808" s="1"/>
      <c r="H4808" s="9"/>
      <c r="I4808" s="17" t="str">
        <f t="shared" si="226"/>
        <v/>
      </c>
      <c r="J4808" s="2" t="s">
        <v>10062</v>
      </c>
      <c r="K4808" s="2" t="s">
        <v>10063</v>
      </c>
      <c r="L4808" s="2" t="s">
        <v>10064</v>
      </c>
      <c r="M4808" s="17">
        <v>1</v>
      </c>
      <c r="N4808" s="38"/>
      <c r="O4808" s="80">
        <f>MATCH(C4808,大汇总!$A$2:$A$6000,0)</f>
        <v>1607</v>
      </c>
      <c r="P4808">
        <f t="shared" ca="1" si="227"/>
        <v>0.8386425288474757</v>
      </c>
    </row>
    <row r="4809" spans="1:16" ht="70.150000000000006" hidden="1" customHeight="1">
      <c r="A4809" s="80" t="s">
        <v>16116</v>
      </c>
      <c r="B4809" s="1">
        <v>1348</v>
      </c>
      <c r="C4809" s="2" t="s">
        <v>10065</v>
      </c>
      <c r="D4809" s="1" t="s">
        <v>10066</v>
      </c>
      <c r="E4809" s="1" t="str">
        <f t="shared" si="225"/>
        <v/>
      </c>
      <c r="G4809" s="1"/>
      <c r="H4809" s="9"/>
      <c r="I4809" s="17" t="str">
        <f t="shared" si="226"/>
        <v/>
      </c>
      <c r="J4809" s="2" t="s">
        <v>10067</v>
      </c>
      <c r="K4809" s="2" t="s">
        <v>10066</v>
      </c>
      <c r="L4809" s="2" t="s">
        <v>10068</v>
      </c>
      <c r="M4809" s="17">
        <v>2</v>
      </c>
      <c r="N4809" s="38"/>
      <c r="O4809" s="80">
        <f>MATCH(C4809,大汇总!$A$2:$A$6000,0)</f>
        <v>2023</v>
      </c>
      <c r="P4809">
        <f t="shared" ca="1" si="227"/>
        <v>5.8239292636051543E-2</v>
      </c>
    </row>
    <row r="4810" spans="1:16" ht="70.150000000000006" hidden="1" customHeight="1">
      <c r="A4810" s="80" t="s">
        <v>16116</v>
      </c>
      <c r="B4810" s="1">
        <v>1349</v>
      </c>
      <c r="C4810" s="2" t="s">
        <v>10069</v>
      </c>
      <c r="D4810" s="1" t="s">
        <v>10064</v>
      </c>
      <c r="E4810" s="1" t="str">
        <f t="shared" si="225"/>
        <v/>
      </c>
      <c r="G4810" s="1"/>
      <c r="H4810" s="9"/>
      <c r="I4810" s="17" t="str">
        <f t="shared" si="226"/>
        <v/>
      </c>
      <c r="J4810" s="2" t="s">
        <v>10064</v>
      </c>
      <c r="K4810" s="2" t="s">
        <v>10063</v>
      </c>
      <c r="L4810" s="2" t="s">
        <v>10062</v>
      </c>
      <c r="M4810" s="17">
        <v>1</v>
      </c>
      <c r="N4810" s="38"/>
      <c r="O4810" s="80">
        <f>MATCH(C4810,大汇总!$A$2:$A$6000,0)</f>
        <v>3794</v>
      </c>
      <c r="P4810">
        <f t="shared" ca="1" si="227"/>
        <v>0.79483410937746968</v>
      </c>
    </row>
    <row r="4811" spans="1:16" ht="70.150000000000006" hidden="1" customHeight="1">
      <c r="A4811" s="80" t="s">
        <v>16116</v>
      </c>
      <c r="B4811" s="1">
        <v>1350</v>
      </c>
      <c r="C4811" s="2" t="s">
        <v>10070</v>
      </c>
      <c r="D4811" s="1" t="s">
        <v>10042</v>
      </c>
      <c r="E4811" s="1" t="str">
        <f t="shared" si="225"/>
        <v/>
      </c>
      <c r="G4811" s="1"/>
      <c r="H4811" s="9"/>
      <c r="I4811" s="17" t="str">
        <f t="shared" si="226"/>
        <v/>
      </c>
      <c r="J4811" s="2" t="s">
        <v>10072</v>
      </c>
      <c r="K4811" s="2" t="s">
        <v>10071</v>
      </c>
      <c r="L4811" s="2" t="s">
        <v>10042</v>
      </c>
      <c r="M4811" s="17">
        <v>3</v>
      </c>
      <c r="N4811" s="38"/>
      <c r="O4811" s="80">
        <f>MATCH(C4811,大汇总!$A$2:$A$6000,0)</f>
        <v>3235</v>
      </c>
      <c r="P4811">
        <f t="shared" ca="1" si="227"/>
        <v>0.75115877910853956</v>
      </c>
    </row>
    <row r="4812" spans="1:16" ht="70.150000000000006" hidden="1" customHeight="1">
      <c r="A4812" s="80" t="s">
        <v>16116</v>
      </c>
      <c r="B4812" s="1">
        <v>1351</v>
      </c>
      <c r="C4812" s="2" t="s">
        <v>10073</v>
      </c>
      <c r="D4812" s="1" t="s">
        <v>10074</v>
      </c>
      <c r="E4812" s="1" t="str">
        <f t="shared" si="225"/>
        <v/>
      </c>
      <c r="G4812" s="1"/>
      <c r="H4812" s="9"/>
      <c r="I4812" s="17" t="str">
        <f t="shared" si="226"/>
        <v/>
      </c>
      <c r="J4812" s="2" t="s">
        <v>10076</v>
      </c>
      <c r="K4812" s="2" t="s">
        <v>10075</v>
      </c>
      <c r="L4812" s="2" t="s">
        <v>10074</v>
      </c>
      <c r="M4812" s="17">
        <v>3</v>
      </c>
      <c r="N4812" s="38"/>
      <c r="O4812" s="80">
        <f>MATCH(C4812,大汇总!$A$2:$A$6000,0)</f>
        <v>3689</v>
      </c>
      <c r="P4812">
        <f t="shared" ca="1" si="227"/>
        <v>0.33124294651780006</v>
      </c>
    </row>
    <row r="4813" spans="1:16" ht="70.150000000000006" hidden="1" customHeight="1">
      <c r="A4813" s="80" t="s">
        <v>16116</v>
      </c>
      <c r="B4813" s="1">
        <v>1352</v>
      </c>
      <c r="C4813" s="2" t="s">
        <v>10077</v>
      </c>
      <c r="D4813" s="1" t="s">
        <v>10078</v>
      </c>
      <c r="E4813" s="1" t="str">
        <f t="shared" si="225"/>
        <v/>
      </c>
      <c r="G4813" s="1"/>
      <c r="H4813" s="9"/>
      <c r="I4813" s="17" t="str">
        <f t="shared" si="226"/>
        <v/>
      </c>
      <c r="J4813" s="2" t="s">
        <v>10079</v>
      </c>
      <c r="K4813" s="2" t="s">
        <v>10078</v>
      </c>
      <c r="L4813" s="2" t="s">
        <v>10080</v>
      </c>
      <c r="M4813" s="17">
        <v>2</v>
      </c>
      <c r="N4813" s="38"/>
      <c r="O4813" s="80">
        <f>MATCH(C4813,大汇总!$A$2:$A$6000,0)</f>
        <v>1597</v>
      </c>
      <c r="P4813">
        <f t="shared" ca="1" si="227"/>
        <v>0.89459130803838194</v>
      </c>
    </row>
    <row r="4814" spans="1:16" ht="70.150000000000006" hidden="1" customHeight="1">
      <c r="A4814" s="80" t="s">
        <v>16116</v>
      </c>
      <c r="B4814" s="1">
        <v>1353</v>
      </c>
      <c r="C4814" s="2" t="s">
        <v>10081</v>
      </c>
      <c r="D4814" s="1" t="s">
        <v>10082</v>
      </c>
      <c r="E4814" s="1" t="str">
        <f t="shared" si="225"/>
        <v/>
      </c>
      <c r="G4814" s="1"/>
      <c r="H4814" s="9"/>
      <c r="I4814" s="17" t="str">
        <f t="shared" si="226"/>
        <v/>
      </c>
      <c r="J4814" s="2" t="s">
        <v>10083</v>
      </c>
      <c r="K4814" s="2" t="s">
        <v>10082</v>
      </c>
      <c r="L4814" s="2" t="s">
        <v>10084</v>
      </c>
      <c r="M4814" s="17">
        <v>2</v>
      </c>
      <c r="N4814" s="38"/>
      <c r="O4814" s="80">
        <f>MATCH(C4814,大汇总!$A$2:$A$6000,0)</f>
        <v>2773</v>
      </c>
      <c r="P4814">
        <f t="shared" ca="1" si="227"/>
        <v>9.0337617794393754E-2</v>
      </c>
    </row>
    <row r="4815" spans="1:16" ht="70.150000000000006" hidden="1" customHeight="1">
      <c r="A4815" s="80" t="s">
        <v>16116</v>
      </c>
      <c r="B4815" s="1">
        <v>1354</v>
      </c>
      <c r="C4815" s="2" t="s">
        <v>10085</v>
      </c>
      <c r="D4815" s="1" t="s">
        <v>166</v>
      </c>
      <c r="E4815" s="1" t="str">
        <f t="shared" si="225"/>
        <v/>
      </c>
      <c r="G4815" s="1"/>
      <c r="H4815" s="9"/>
      <c r="I4815" s="17" t="str">
        <f t="shared" si="226"/>
        <v/>
      </c>
      <c r="J4815" s="2" t="s">
        <v>166</v>
      </c>
      <c r="K4815" s="2" t="s">
        <v>10086</v>
      </c>
      <c r="L4815" s="2" t="s">
        <v>10087</v>
      </c>
      <c r="M4815" s="17">
        <v>1</v>
      </c>
      <c r="N4815" s="38"/>
      <c r="O4815" s="80">
        <f>MATCH(C4815,大汇总!$A$2:$A$6000,0)</f>
        <v>2079</v>
      </c>
      <c r="P4815">
        <f t="shared" ca="1" si="227"/>
        <v>0.78889520039453975</v>
      </c>
    </row>
    <row r="4816" spans="1:16" ht="70.150000000000006" hidden="1" customHeight="1">
      <c r="A4816" s="80" t="s">
        <v>16116</v>
      </c>
      <c r="B4816" s="1">
        <v>1355</v>
      </c>
      <c r="C4816" s="2" t="s">
        <v>10088</v>
      </c>
      <c r="D4816" s="1" t="s">
        <v>10089</v>
      </c>
      <c r="E4816" s="1" t="str">
        <f t="shared" si="225"/>
        <v/>
      </c>
      <c r="G4816" s="1"/>
      <c r="H4816" s="9"/>
      <c r="I4816" s="17" t="str">
        <f t="shared" si="226"/>
        <v/>
      </c>
      <c r="J4816" s="2" t="s">
        <v>10089</v>
      </c>
      <c r="K4816" s="2" t="s">
        <v>10090</v>
      </c>
      <c r="L4816" s="2" t="s">
        <v>10091</v>
      </c>
      <c r="M4816" s="17">
        <v>1</v>
      </c>
      <c r="N4816" s="38"/>
      <c r="O4816" s="80">
        <f>MATCH(C4816,大汇总!$A$2:$A$6000,0)</f>
        <v>2078</v>
      </c>
      <c r="P4816">
        <f t="shared" ca="1" si="227"/>
        <v>0.97305191699306093</v>
      </c>
    </row>
    <row r="4817" spans="1:16" ht="70.150000000000006" hidden="1" customHeight="1">
      <c r="A4817" s="80" t="s">
        <v>16116</v>
      </c>
      <c r="B4817" s="1">
        <v>1356</v>
      </c>
      <c r="C4817" s="2" t="s">
        <v>10092</v>
      </c>
      <c r="D4817" s="1" t="s">
        <v>10093</v>
      </c>
      <c r="E4817" s="1" t="str">
        <f t="shared" si="225"/>
        <v/>
      </c>
      <c r="G4817" s="1"/>
      <c r="H4817" s="9"/>
      <c r="I4817" s="17" t="str">
        <f t="shared" si="226"/>
        <v/>
      </c>
      <c r="J4817" s="2" t="s">
        <v>10093</v>
      </c>
      <c r="K4817" s="2" t="s">
        <v>10094</v>
      </c>
      <c r="L4817" s="2" t="s">
        <v>10095</v>
      </c>
      <c r="M4817" s="17">
        <v>1</v>
      </c>
      <c r="N4817" s="38"/>
      <c r="O4817" s="80">
        <f>MATCH(C4817,大汇总!$A$2:$A$6000,0)</f>
        <v>4048</v>
      </c>
      <c r="P4817">
        <f t="shared" ca="1" si="227"/>
        <v>0.64301808456198661</v>
      </c>
    </row>
    <row r="4818" spans="1:16" ht="70.150000000000006" hidden="1" customHeight="1">
      <c r="A4818" s="80" t="s">
        <v>16116</v>
      </c>
      <c r="B4818" s="1">
        <v>1357</v>
      </c>
      <c r="C4818" s="2" t="s">
        <v>10798</v>
      </c>
      <c r="D4818" s="1" t="s">
        <v>10096</v>
      </c>
      <c r="E4818" s="1" t="str">
        <f t="shared" si="225"/>
        <v/>
      </c>
      <c r="G4818" s="1"/>
      <c r="H4818" s="9"/>
      <c r="I4818" s="17" t="str">
        <f t="shared" si="226"/>
        <v/>
      </c>
      <c r="J4818" s="2" t="s">
        <v>10097</v>
      </c>
      <c r="K4818" s="2" t="s">
        <v>10096</v>
      </c>
      <c r="L4818" s="2" t="s">
        <v>10098</v>
      </c>
      <c r="M4818" s="17">
        <v>2</v>
      </c>
      <c r="N4818" s="38"/>
      <c r="O4818" s="80">
        <f>MATCH(C4818,大汇总!$A$2:$A$6000,0)</f>
        <v>2491</v>
      </c>
      <c r="P4818">
        <f t="shared" ca="1" si="227"/>
        <v>0.67551588412020136</v>
      </c>
    </row>
    <row r="4819" spans="1:16" ht="70.150000000000006" hidden="1" customHeight="1">
      <c r="A4819" s="80" t="s">
        <v>16116</v>
      </c>
      <c r="B4819" s="1">
        <v>1358</v>
      </c>
      <c r="C4819" s="2" t="s">
        <v>10099</v>
      </c>
      <c r="D4819" s="1" t="s">
        <v>10100</v>
      </c>
      <c r="E4819" s="1" t="str">
        <f t="shared" si="225"/>
        <v/>
      </c>
      <c r="G4819" s="1"/>
      <c r="H4819" s="9"/>
      <c r="I4819" s="17" t="str">
        <f t="shared" si="226"/>
        <v/>
      </c>
      <c r="J4819" s="2" t="s">
        <v>10102</v>
      </c>
      <c r="K4819" s="2" t="s">
        <v>10101</v>
      </c>
      <c r="L4819" s="2" t="s">
        <v>10100</v>
      </c>
      <c r="M4819" s="17">
        <v>3</v>
      </c>
      <c r="N4819" s="38"/>
      <c r="O4819" s="80">
        <f>MATCH(C4819,大汇总!$A$2:$A$6000,0)</f>
        <v>3880</v>
      </c>
      <c r="P4819">
        <f t="shared" ca="1" si="227"/>
        <v>0.18355638095417726</v>
      </c>
    </row>
    <row r="4820" spans="1:16" ht="70.150000000000006" hidden="1" customHeight="1">
      <c r="A4820" s="80" t="s">
        <v>16116</v>
      </c>
      <c r="B4820" s="1">
        <v>1359</v>
      </c>
      <c r="C4820" s="2" t="s">
        <v>10799</v>
      </c>
      <c r="D4820" s="1" t="s">
        <v>10103</v>
      </c>
      <c r="E4820" s="1" t="str">
        <f t="shared" si="225"/>
        <v/>
      </c>
      <c r="G4820" s="1"/>
      <c r="H4820" s="9"/>
      <c r="I4820" s="17" t="str">
        <f t="shared" si="226"/>
        <v/>
      </c>
      <c r="J4820" s="2" t="s">
        <v>10104</v>
      </c>
      <c r="K4820" s="2" t="s">
        <v>10103</v>
      </c>
      <c r="L4820" s="2" t="s">
        <v>10105</v>
      </c>
      <c r="M4820" s="17">
        <v>2</v>
      </c>
      <c r="N4820" s="38"/>
      <c r="O4820" s="80">
        <f>MATCH(C4820,大汇总!$A$2:$A$6000,0)</f>
        <v>2774</v>
      </c>
      <c r="P4820">
        <f t="shared" ca="1" si="227"/>
        <v>0.38695569402634533</v>
      </c>
    </row>
    <row r="4821" spans="1:16" ht="70.150000000000006" hidden="1" customHeight="1">
      <c r="A4821" s="80" t="s">
        <v>16116</v>
      </c>
      <c r="B4821" s="1">
        <v>1360</v>
      </c>
      <c r="C4821" s="2" t="s">
        <v>10800</v>
      </c>
      <c r="D4821" s="1" t="s">
        <v>10106</v>
      </c>
      <c r="E4821" s="1" t="str">
        <f t="shared" si="225"/>
        <v/>
      </c>
      <c r="G4821" s="1"/>
      <c r="H4821" s="9"/>
      <c r="I4821" s="17" t="str">
        <f t="shared" si="226"/>
        <v/>
      </c>
      <c r="J4821" s="2" t="s">
        <v>10107</v>
      </c>
      <c r="K4821" s="2" t="s">
        <v>10106</v>
      </c>
      <c r="L4821" s="2" t="s">
        <v>10108</v>
      </c>
      <c r="M4821" s="17">
        <v>2</v>
      </c>
      <c r="N4821" s="38"/>
      <c r="O4821" s="80">
        <f>MATCH(C4821,大汇总!$A$2:$A$6000,0)</f>
        <v>2743</v>
      </c>
      <c r="P4821">
        <f t="shared" ca="1" si="227"/>
        <v>0.55636381640160093</v>
      </c>
    </row>
    <row r="4822" spans="1:16" ht="70.150000000000006" hidden="1" customHeight="1">
      <c r="A4822" s="80" t="s">
        <v>16116</v>
      </c>
      <c r="B4822" s="1">
        <v>1361</v>
      </c>
      <c r="C4822" s="2" t="s">
        <v>10801</v>
      </c>
      <c r="D4822" s="1" t="s">
        <v>10109</v>
      </c>
      <c r="E4822" s="1" t="str">
        <f t="shared" si="225"/>
        <v/>
      </c>
      <c r="G4822" s="1"/>
      <c r="H4822" s="9"/>
      <c r="I4822" s="17" t="str">
        <f t="shared" si="226"/>
        <v/>
      </c>
      <c r="J4822" s="2" t="s">
        <v>10110</v>
      </c>
      <c r="K4822" s="2" t="s">
        <v>10109</v>
      </c>
      <c r="L4822" s="2" t="s">
        <v>10111</v>
      </c>
      <c r="M4822" s="17">
        <v>2</v>
      </c>
      <c r="N4822" s="38"/>
      <c r="O4822" s="80">
        <f>MATCH(C4822,大汇总!$A$2:$A$6000,0)</f>
        <v>2775</v>
      </c>
      <c r="P4822">
        <f t="shared" ca="1" si="227"/>
        <v>0.44860506128848909</v>
      </c>
    </row>
    <row r="4823" spans="1:16" ht="70.150000000000006" hidden="1" customHeight="1">
      <c r="A4823" s="80" t="s">
        <v>16116</v>
      </c>
      <c r="B4823" s="1">
        <v>1362</v>
      </c>
      <c r="C4823" s="2" t="s">
        <v>10802</v>
      </c>
      <c r="D4823" s="1" t="s">
        <v>10107</v>
      </c>
      <c r="E4823" s="1" t="str">
        <f t="shared" si="225"/>
        <v/>
      </c>
      <c r="G4823" s="1"/>
      <c r="H4823" s="9"/>
      <c r="I4823" s="17" t="str">
        <f t="shared" si="226"/>
        <v/>
      </c>
      <c r="J4823" s="2" t="s">
        <v>10106</v>
      </c>
      <c r="K4823" s="2" t="s">
        <v>10107</v>
      </c>
      <c r="L4823" s="2" t="s">
        <v>10108</v>
      </c>
      <c r="M4823" s="17">
        <v>2</v>
      </c>
      <c r="N4823" s="38"/>
      <c r="O4823" s="80">
        <f>MATCH(C4823,大汇总!$A$2:$A$6000,0)</f>
        <v>2729</v>
      </c>
      <c r="P4823">
        <f t="shared" ca="1" si="227"/>
        <v>0.74703659701309488</v>
      </c>
    </row>
    <row r="4824" spans="1:16" ht="70.150000000000006" hidden="1" customHeight="1">
      <c r="A4824" s="80" t="s">
        <v>16116</v>
      </c>
      <c r="B4824" s="1">
        <v>1363</v>
      </c>
      <c r="C4824" s="2" t="s">
        <v>10803</v>
      </c>
      <c r="D4824" s="1" t="s">
        <v>10112</v>
      </c>
      <c r="E4824" s="1" t="str">
        <f t="shared" si="225"/>
        <v/>
      </c>
      <c r="G4824" s="1"/>
      <c r="H4824" s="9"/>
      <c r="I4824" s="17" t="str">
        <f t="shared" si="226"/>
        <v/>
      </c>
      <c r="J4824" s="2" t="s">
        <v>10106</v>
      </c>
      <c r="K4824" s="2" t="s">
        <v>10112</v>
      </c>
      <c r="L4824" s="2" t="s">
        <v>10107</v>
      </c>
      <c r="M4824" s="17">
        <v>2</v>
      </c>
      <c r="N4824" s="38"/>
      <c r="O4824" s="80">
        <f>MATCH(C4824,大汇总!$A$2:$A$6000,0)</f>
        <v>3008</v>
      </c>
      <c r="P4824">
        <f t="shared" ca="1" si="227"/>
        <v>0.85128442102892909</v>
      </c>
    </row>
    <row r="4825" spans="1:16" ht="70.150000000000006" hidden="1" customHeight="1">
      <c r="A4825" s="80" t="s">
        <v>16116</v>
      </c>
      <c r="B4825" s="1">
        <v>1364</v>
      </c>
      <c r="C4825" s="2" t="s">
        <v>10113</v>
      </c>
      <c r="D4825" s="1" t="s">
        <v>10114</v>
      </c>
      <c r="E4825" s="1" t="str">
        <f t="shared" si="225"/>
        <v/>
      </c>
      <c r="F4825" s="80" t="s">
        <v>29459</v>
      </c>
      <c r="G4825" s="1"/>
      <c r="H4825" s="9"/>
      <c r="I4825" s="17" t="str">
        <f t="shared" si="226"/>
        <v/>
      </c>
      <c r="J4825" s="2" t="s">
        <v>5382</v>
      </c>
      <c r="K4825" s="2" t="s">
        <v>10115</v>
      </c>
      <c r="L4825" s="2" t="s">
        <v>10114</v>
      </c>
      <c r="M4825" s="17">
        <v>3</v>
      </c>
      <c r="N4825" s="38"/>
      <c r="O4825" s="80">
        <f>MATCH(C4825,大汇总!$A$2:$A$6000,0)</f>
        <v>5045</v>
      </c>
      <c r="P4825">
        <f t="shared" ca="1" si="227"/>
        <v>0.94574193854191468</v>
      </c>
    </row>
    <row r="4826" spans="1:16" ht="70.150000000000006" hidden="1" customHeight="1">
      <c r="A4826" s="80" t="s">
        <v>16116</v>
      </c>
      <c r="B4826" s="1">
        <v>1366</v>
      </c>
      <c r="C4826" s="2" t="s">
        <v>10119</v>
      </c>
      <c r="D4826" s="1" t="s">
        <v>5382</v>
      </c>
      <c r="E4826" s="1" t="str">
        <f t="shared" si="225"/>
        <v/>
      </c>
      <c r="F4826" s="80" t="s">
        <v>29459</v>
      </c>
      <c r="G4826" s="1"/>
      <c r="H4826" s="9"/>
      <c r="I4826" s="17" t="str">
        <f t="shared" si="226"/>
        <v/>
      </c>
      <c r="J4826" s="2" t="s">
        <v>10117</v>
      </c>
      <c r="K4826" s="2" t="s">
        <v>10118</v>
      </c>
      <c r="L4826" s="2" t="s">
        <v>5382</v>
      </c>
      <c r="M4826" s="17">
        <v>3</v>
      </c>
      <c r="N4826" s="38"/>
      <c r="O4826" s="80">
        <f>MATCH(C4826,大汇总!$A$2:$A$6000,0)</f>
        <v>4149</v>
      </c>
      <c r="P4826">
        <f t="shared" ca="1" si="227"/>
        <v>0.35907508089918627</v>
      </c>
    </row>
    <row r="4827" spans="1:16" ht="70.150000000000006" hidden="1" customHeight="1">
      <c r="A4827" s="80" t="s">
        <v>16116</v>
      </c>
      <c r="B4827" s="1">
        <v>1367</v>
      </c>
      <c r="C4827" s="2" t="s">
        <v>10120</v>
      </c>
      <c r="D4827" s="1" t="s">
        <v>10121</v>
      </c>
      <c r="E4827" s="1" t="str">
        <f t="shared" si="225"/>
        <v/>
      </c>
      <c r="F4827" s="80" t="s">
        <v>30213</v>
      </c>
      <c r="G4827" s="1"/>
      <c r="H4827" s="9"/>
      <c r="I4827" s="17" t="str">
        <f t="shared" si="226"/>
        <v/>
      </c>
      <c r="J4827" s="2" t="s">
        <v>10121</v>
      </c>
      <c r="K4827" s="2" t="s">
        <v>5382</v>
      </c>
      <c r="L4827" s="2" t="s">
        <v>10122</v>
      </c>
      <c r="M4827" s="17">
        <v>1</v>
      </c>
      <c r="N4827" s="38"/>
      <c r="O4827" s="80">
        <f>MATCH(C4827,大汇总!$A$2:$A$6000,0)</f>
        <v>4796</v>
      </c>
      <c r="P4827">
        <f t="shared" ca="1" si="227"/>
        <v>0.24304093511173697</v>
      </c>
    </row>
    <row r="4828" spans="1:16" ht="70.150000000000006" hidden="1" customHeight="1">
      <c r="A4828" s="80" t="s">
        <v>16116</v>
      </c>
      <c r="B4828" s="1">
        <v>1368</v>
      </c>
      <c r="C4828" s="2" t="s">
        <v>10123</v>
      </c>
      <c r="D4828" s="1" t="s">
        <v>10124</v>
      </c>
      <c r="E4828" s="1" t="str">
        <f t="shared" si="225"/>
        <v/>
      </c>
      <c r="G4828" s="1"/>
      <c r="H4828" s="9">
        <v>1</v>
      </c>
      <c r="I4828" s="17" t="str">
        <f t="shared" si="226"/>
        <v>√</v>
      </c>
      <c r="J4828" s="2" t="s">
        <v>10124</v>
      </c>
      <c r="K4828" s="2" t="s">
        <v>10125</v>
      </c>
      <c r="L4828" s="2" t="s">
        <v>10126</v>
      </c>
      <c r="M4828" s="17">
        <v>1</v>
      </c>
      <c r="N4828" s="38"/>
      <c r="O4828" s="80">
        <f>MATCH(C4828,大汇总!$A$2:$A$6000,0)</f>
        <v>2147</v>
      </c>
      <c r="P4828">
        <f t="shared" ca="1" si="227"/>
        <v>0.1200806053130139</v>
      </c>
    </row>
    <row r="4829" spans="1:16" ht="70.150000000000006" hidden="1" customHeight="1">
      <c r="A4829" s="80" t="s">
        <v>16116</v>
      </c>
      <c r="B4829" s="1">
        <v>1369</v>
      </c>
      <c r="C4829" s="2" t="s">
        <v>10127</v>
      </c>
      <c r="D4829" s="1" t="s">
        <v>2184</v>
      </c>
      <c r="E4829" s="1" t="str">
        <f t="shared" si="225"/>
        <v/>
      </c>
      <c r="G4829" s="1"/>
      <c r="H4829" s="9">
        <v>1</v>
      </c>
      <c r="I4829" s="17" t="str">
        <f t="shared" si="226"/>
        <v>√</v>
      </c>
      <c r="J4829" s="2" t="s">
        <v>2184</v>
      </c>
      <c r="K4829" s="2" t="s">
        <v>5382</v>
      </c>
      <c r="L4829" s="2" t="s">
        <v>2185</v>
      </c>
      <c r="M4829" s="17">
        <v>1</v>
      </c>
      <c r="N4829" s="38"/>
      <c r="O4829" s="80">
        <f>MATCH(C4829,大汇总!$A$2:$A$6000,0)</f>
        <v>2967</v>
      </c>
      <c r="P4829">
        <f t="shared" ca="1" si="227"/>
        <v>0.31156062795909489</v>
      </c>
    </row>
    <row r="4830" spans="1:16" ht="70.150000000000006" hidden="1" customHeight="1">
      <c r="A4830" s="80" t="s">
        <v>16116</v>
      </c>
      <c r="B4830" s="1">
        <v>1370</v>
      </c>
      <c r="C4830" s="2" t="s">
        <v>10128</v>
      </c>
      <c r="D4830" s="1" t="s">
        <v>2185</v>
      </c>
      <c r="E4830" s="1" t="str">
        <f t="shared" si="225"/>
        <v/>
      </c>
      <c r="F4830" s="80" t="s">
        <v>29459</v>
      </c>
      <c r="G4830" s="1"/>
      <c r="H4830" s="9">
        <v>1</v>
      </c>
      <c r="I4830" s="17" t="str">
        <f t="shared" si="226"/>
        <v>√</v>
      </c>
      <c r="J4830" s="2" t="s">
        <v>2185</v>
      </c>
      <c r="K4830" s="2" t="s">
        <v>2184</v>
      </c>
      <c r="L4830" s="2" t="s">
        <v>5382</v>
      </c>
      <c r="M4830" s="17">
        <v>1</v>
      </c>
      <c r="N4830" s="38"/>
      <c r="O4830" s="80" t="e">
        <f>MATCH(C4830,大汇总!$A$2:$A$6000,0)</f>
        <v>#N/A</v>
      </c>
      <c r="P4830">
        <f t="shared" ca="1" si="227"/>
        <v>0.46619630659421873</v>
      </c>
    </row>
    <row r="4831" spans="1:16" ht="70.150000000000006" hidden="1" customHeight="1">
      <c r="A4831" s="80" t="s">
        <v>16116</v>
      </c>
      <c r="B4831" s="1">
        <v>1371</v>
      </c>
      <c r="C4831" s="2" t="s">
        <v>10129</v>
      </c>
      <c r="D4831" s="1" t="s">
        <v>10130</v>
      </c>
      <c r="E4831" s="1" t="str">
        <f t="shared" si="225"/>
        <v/>
      </c>
      <c r="G4831" s="1"/>
      <c r="H4831" s="9"/>
      <c r="I4831" s="17" t="str">
        <f t="shared" si="226"/>
        <v/>
      </c>
      <c r="J4831" s="2" t="s">
        <v>10131</v>
      </c>
      <c r="K4831" s="2" t="s">
        <v>10130</v>
      </c>
      <c r="L4831" s="2" t="s">
        <v>3154</v>
      </c>
      <c r="M4831" s="17">
        <v>2</v>
      </c>
      <c r="N4831" s="38"/>
      <c r="O4831" s="80">
        <f>MATCH(C4831,大汇总!$A$2:$A$6000,0)</f>
        <v>2329</v>
      </c>
      <c r="P4831">
        <f t="shared" ca="1" si="227"/>
        <v>0.27501952886740078</v>
      </c>
    </row>
    <row r="4832" spans="1:16" ht="70.150000000000006" hidden="1" customHeight="1">
      <c r="A4832" s="80" t="s">
        <v>16116</v>
      </c>
      <c r="B4832" s="1">
        <v>1372</v>
      </c>
      <c r="C4832" s="2" t="s">
        <v>10132</v>
      </c>
      <c r="D4832" s="1" t="s">
        <v>10133</v>
      </c>
      <c r="E4832" s="1" t="str">
        <f t="shared" si="225"/>
        <v/>
      </c>
      <c r="G4832" s="1"/>
      <c r="H4832" s="9"/>
      <c r="I4832" s="17" t="str">
        <f t="shared" si="226"/>
        <v/>
      </c>
      <c r="J4832" s="2" t="s">
        <v>10134</v>
      </c>
      <c r="K4832" s="2" t="s">
        <v>4245</v>
      </c>
      <c r="L4832" s="2" t="s">
        <v>10133</v>
      </c>
      <c r="M4832" s="17">
        <v>3</v>
      </c>
      <c r="N4832" s="38"/>
      <c r="O4832" s="80">
        <f>MATCH(C4832,大汇总!$A$2:$A$6000,0)</f>
        <v>3595</v>
      </c>
      <c r="P4832">
        <f t="shared" ca="1" si="227"/>
        <v>0.82049614761872181</v>
      </c>
    </row>
    <row r="4833" spans="1:16" ht="70.150000000000006" hidden="1" customHeight="1">
      <c r="A4833" s="80" t="s">
        <v>16116</v>
      </c>
      <c r="B4833" s="1">
        <v>1373</v>
      </c>
      <c r="C4833" s="2" t="s">
        <v>10135</v>
      </c>
      <c r="D4833" s="1" t="s">
        <v>10136</v>
      </c>
      <c r="E4833" s="1" t="str">
        <f t="shared" si="225"/>
        <v/>
      </c>
      <c r="G4833" s="1"/>
      <c r="H4833" s="9"/>
      <c r="I4833" s="17" t="str">
        <f t="shared" si="226"/>
        <v/>
      </c>
      <c r="J4833" s="2" t="s">
        <v>10138</v>
      </c>
      <c r="K4833" s="2" t="s">
        <v>10137</v>
      </c>
      <c r="L4833" s="2" t="s">
        <v>10136</v>
      </c>
      <c r="M4833" s="17">
        <v>3</v>
      </c>
      <c r="N4833" s="38"/>
      <c r="O4833" s="80">
        <f>MATCH(C4833,大汇总!$A$2:$A$6000,0)</f>
        <v>2218</v>
      </c>
      <c r="P4833">
        <f t="shared" ca="1" si="227"/>
        <v>0.73003822897260007</v>
      </c>
    </row>
    <row r="4834" spans="1:16" ht="70.150000000000006" hidden="1" customHeight="1">
      <c r="A4834" s="80" t="s">
        <v>16116</v>
      </c>
      <c r="B4834" s="1">
        <v>1374</v>
      </c>
      <c r="C4834" s="2" t="s">
        <v>10139</v>
      </c>
      <c r="D4834" s="1" t="s">
        <v>10140</v>
      </c>
      <c r="E4834" s="1" t="str">
        <f t="shared" si="225"/>
        <v/>
      </c>
      <c r="F4834" s="80" t="s">
        <v>17920</v>
      </c>
      <c r="G4834" s="1"/>
      <c r="H4834" s="9"/>
      <c r="I4834" s="17" t="str">
        <f t="shared" si="226"/>
        <v/>
      </c>
      <c r="J4834" s="2" t="s">
        <v>10141</v>
      </c>
      <c r="K4834" s="2" t="s">
        <v>10140</v>
      </c>
      <c r="L4834" s="2" t="s">
        <v>10142</v>
      </c>
      <c r="M4834" s="17">
        <v>2</v>
      </c>
      <c r="N4834" s="38"/>
      <c r="O4834" s="80">
        <f>MATCH(C4834,大汇总!$A$2:$A$6000,0)</f>
        <v>2135</v>
      </c>
      <c r="P4834">
        <f t="shared" ca="1" si="227"/>
        <v>2.7800630503599266E-2</v>
      </c>
    </row>
    <row r="4835" spans="1:16" ht="70.150000000000006" hidden="1" customHeight="1">
      <c r="A4835" s="80" t="s">
        <v>16116</v>
      </c>
      <c r="B4835" s="1">
        <v>1375</v>
      </c>
      <c r="C4835" s="2" t="s">
        <v>10804</v>
      </c>
      <c r="D4835" s="1" t="s">
        <v>10143</v>
      </c>
      <c r="E4835" s="1" t="str">
        <f t="shared" si="225"/>
        <v/>
      </c>
      <c r="F4835" s="80" t="s">
        <v>17920</v>
      </c>
      <c r="G4835" s="1"/>
      <c r="H4835" s="9">
        <v>1</v>
      </c>
      <c r="I4835" s="17" t="str">
        <f t="shared" si="226"/>
        <v>√</v>
      </c>
      <c r="J4835" s="2" t="s">
        <v>10143</v>
      </c>
      <c r="K4835" s="2" t="s">
        <v>10144</v>
      </c>
      <c r="L4835" s="2" t="s">
        <v>10145</v>
      </c>
      <c r="M4835" s="17">
        <v>1</v>
      </c>
      <c r="N4835" s="38"/>
      <c r="O4835" s="80">
        <f>MATCH(C4835,大汇总!$A$2:$A$6000,0)</f>
        <v>1842</v>
      </c>
      <c r="P4835">
        <f t="shared" ca="1" si="227"/>
        <v>0.64590496721146562</v>
      </c>
    </row>
    <row r="4836" spans="1:16" ht="70.150000000000006" hidden="1" customHeight="1">
      <c r="A4836" s="80" t="s">
        <v>16116</v>
      </c>
      <c r="B4836" s="1">
        <v>1376</v>
      </c>
      <c r="C4836" s="2" t="s">
        <v>10146</v>
      </c>
      <c r="D4836" s="1" t="s">
        <v>10147</v>
      </c>
      <c r="E4836" s="1" t="str">
        <f t="shared" si="225"/>
        <v/>
      </c>
      <c r="G4836" s="1"/>
      <c r="H4836" s="9"/>
      <c r="I4836" s="17" t="str">
        <f t="shared" si="226"/>
        <v/>
      </c>
      <c r="J4836" s="2" t="s">
        <v>10147</v>
      </c>
      <c r="K4836" s="2" t="s">
        <v>10148</v>
      </c>
      <c r="L4836" s="2" t="s">
        <v>10149</v>
      </c>
      <c r="M4836" s="17">
        <v>1</v>
      </c>
      <c r="N4836" s="38"/>
      <c r="O4836" s="80">
        <f>MATCH(C4836,大汇总!$A$2:$A$6000,0)</f>
        <v>3296</v>
      </c>
      <c r="P4836">
        <f t="shared" ca="1" si="227"/>
        <v>0.68410513018625896</v>
      </c>
    </row>
    <row r="4837" spans="1:16" ht="70.150000000000006" hidden="1" customHeight="1">
      <c r="A4837" s="80" t="s">
        <v>16116</v>
      </c>
      <c r="B4837" s="1">
        <v>1377</v>
      </c>
      <c r="C4837" s="2" t="s">
        <v>10150</v>
      </c>
      <c r="D4837" s="1" t="s">
        <v>10151</v>
      </c>
      <c r="E4837" s="1" t="str">
        <f t="shared" si="225"/>
        <v/>
      </c>
      <c r="F4837" s="80" t="s">
        <v>17920</v>
      </c>
      <c r="G4837" s="1"/>
      <c r="H4837" s="9">
        <v>2</v>
      </c>
      <c r="I4837" s="17" t="str">
        <f t="shared" si="226"/>
        <v>√</v>
      </c>
      <c r="J4837" s="2" t="s">
        <v>10152</v>
      </c>
      <c r="K4837" s="2" t="s">
        <v>10151</v>
      </c>
      <c r="L4837" s="2" t="s">
        <v>10153</v>
      </c>
      <c r="M4837" s="17">
        <v>2</v>
      </c>
      <c r="N4837" s="38"/>
      <c r="O4837" s="80">
        <f>MATCH(C4837,大汇总!$A$2:$A$6000,0)</f>
        <v>2174</v>
      </c>
      <c r="P4837">
        <f t="shared" ca="1" si="227"/>
        <v>0.10964047837997482</v>
      </c>
    </row>
    <row r="4838" spans="1:16" ht="70.150000000000006" hidden="1" customHeight="1">
      <c r="A4838" s="80" t="s">
        <v>16116</v>
      </c>
      <c r="B4838" s="1">
        <v>1378</v>
      </c>
      <c r="C4838" s="2" t="s">
        <v>10154</v>
      </c>
      <c r="D4838" s="1" t="s">
        <v>1398</v>
      </c>
      <c r="E4838" s="1" t="str">
        <f t="shared" si="225"/>
        <v/>
      </c>
      <c r="F4838" s="80" t="s">
        <v>17921</v>
      </c>
      <c r="G4838" s="1"/>
      <c r="H4838" s="9"/>
      <c r="I4838" s="17" t="str">
        <f t="shared" si="226"/>
        <v/>
      </c>
      <c r="J4838" s="2" t="s">
        <v>4638</v>
      </c>
      <c r="K4838" s="2" t="s">
        <v>1398</v>
      </c>
      <c r="L4838" s="2" t="s">
        <v>4202</v>
      </c>
      <c r="M4838" s="17">
        <v>2</v>
      </c>
      <c r="N4838" s="38"/>
      <c r="O4838" s="80">
        <f>MATCH(C4838,大汇总!$A$2:$A$6000,0)</f>
        <v>3359</v>
      </c>
      <c r="P4838">
        <f t="shared" ca="1" si="227"/>
        <v>0.16217105960652722</v>
      </c>
    </row>
    <row r="4839" spans="1:16" ht="70.150000000000006" hidden="1" customHeight="1">
      <c r="A4839" s="80" t="s">
        <v>16116</v>
      </c>
      <c r="B4839" s="1">
        <v>1379</v>
      </c>
      <c r="C4839" s="2" t="s">
        <v>10155</v>
      </c>
      <c r="D4839" s="1" t="s">
        <v>1389</v>
      </c>
      <c r="E4839" s="1" t="str">
        <f t="shared" si="225"/>
        <v/>
      </c>
      <c r="F4839" s="80" t="s">
        <v>17923</v>
      </c>
      <c r="G4839" s="1"/>
      <c r="H4839" s="9">
        <v>1</v>
      </c>
      <c r="I4839" s="17" t="str">
        <f t="shared" si="226"/>
        <v>√</v>
      </c>
      <c r="J4839" s="2" t="s">
        <v>1389</v>
      </c>
      <c r="K4839" s="2" t="s">
        <v>1388</v>
      </c>
      <c r="L4839" s="2" t="s">
        <v>1387</v>
      </c>
      <c r="M4839" s="17">
        <v>1</v>
      </c>
      <c r="N4839" s="38"/>
      <c r="O4839" s="80">
        <f>MATCH(C4839,大汇总!$A$2:$A$6000,0)</f>
        <v>2136</v>
      </c>
      <c r="P4839">
        <f t="shared" ca="1" si="227"/>
        <v>0.47595884341370664</v>
      </c>
    </row>
    <row r="4840" spans="1:16" ht="70.150000000000006" hidden="1" customHeight="1">
      <c r="A4840" s="80" t="s">
        <v>16116</v>
      </c>
      <c r="B4840" s="1">
        <v>1380</v>
      </c>
      <c r="C4840" s="2" t="s">
        <v>10156</v>
      </c>
      <c r="D4840" s="1" t="s">
        <v>10157</v>
      </c>
      <c r="E4840" s="1" t="str">
        <f t="shared" si="225"/>
        <v/>
      </c>
      <c r="G4840" s="1"/>
      <c r="H4840" s="9">
        <v>1</v>
      </c>
      <c r="I4840" s="17" t="str">
        <f t="shared" si="226"/>
        <v>√</v>
      </c>
      <c r="J4840" s="2" t="s">
        <v>10157</v>
      </c>
      <c r="K4840" s="2" t="s">
        <v>10158</v>
      </c>
      <c r="L4840" s="2" t="s">
        <v>10159</v>
      </c>
      <c r="M4840" s="17">
        <v>1</v>
      </c>
      <c r="N4840" s="38"/>
      <c r="O4840" s="80">
        <f>MATCH(C4840,大汇总!$A$2:$A$6000,0)</f>
        <v>2236</v>
      </c>
      <c r="P4840">
        <f t="shared" ca="1" si="227"/>
        <v>6.9428925294042321E-2</v>
      </c>
    </row>
    <row r="4841" spans="1:16" ht="70.150000000000006" hidden="1" customHeight="1">
      <c r="A4841" s="80" t="s">
        <v>16116</v>
      </c>
      <c r="B4841" s="1">
        <v>1381</v>
      </c>
      <c r="C4841" s="2" t="s">
        <v>10160</v>
      </c>
      <c r="D4841" s="1" t="s">
        <v>2185</v>
      </c>
      <c r="E4841" s="1" t="str">
        <f t="shared" si="225"/>
        <v/>
      </c>
      <c r="G4841" s="1"/>
      <c r="H4841" s="9">
        <v>1</v>
      </c>
      <c r="I4841" s="17" t="str">
        <f t="shared" si="226"/>
        <v>√</v>
      </c>
      <c r="J4841" s="2" t="s">
        <v>2185</v>
      </c>
      <c r="K4841" s="2" t="s">
        <v>2184</v>
      </c>
      <c r="L4841" s="2" t="s">
        <v>3143</v>
      </c>
      <c r="M4841" s="17">
        <v>1</v>
      </c>
      <c r="N4841" s="38"/>
      <c r="O4841" s="80" t="e">
        <f>MATCH(C4841,大汇总!$A$2:$A$6000,0)</f>
        <v>#N/A</v>
      </c>
      <c r="P4841">
        <f t="shared" ca="1" si="227"/>
        <v>0.57155716989699223</v>
      </c>
    </row>
    <row r="4842" spans="1:16" ht="70.150000000000006" hidden="1" customHeight="1">
      <c r="A4842" s="80" t="s">
        <v>16116</v>
      </c>
      <c r="B4842" s="1">
        <v>1382</v>
      </c>
      <c r="C4842" s="2" t="s">
        <v>10161</v>
      </c>
      <c r="D4842" s="1" t="s">
        <v>10159</v>
      </c>
      <c r="E4842" s="1" t="str">
        <f t="shared" si="225"/>
        <v/>
      </c>
      <c r="F4842" s="80" t="s">
        <v>17920</v>
      </c>
      <c r="G4842" s="1"/>
      <c r="H4842" s="9"/>
      <c r="I4842" s="17" t="str">
        <f t="shared" si="226"/>
        <v/>
      </c>
      <c r="J4842" s="2" t="s">
        <v>10158</v>
      </c>
      <c r="K4842" s="2" t="s">
        <v>10162</v>
      </c>
      <c r="L4842" s="2" t="s">
        <v>10159</v>
      </c>
      <c r="M4842" s="17">
        <v>3</v>
      </c>
      <c r="N4842" s="38"/>
      <c r="O4842" s="80">
        <f>MATCH(C4842,大汇总!$A$2:$A$6000,0)</f>
        <v>909</v>
      </c>
      <c r="P4842">
        <f t="shared" ca="1" si="227"/>
        <v>0.10085687818815714</v>
      </c>
    </row>
    <row r="4843" spans="1:16" ht="70.150000000000006" hidden="1" customHeight="1">
      <c r="A4843" s="80" t="s">
        <v>16116</v>
      </c>
      <c r="B4843" s="1">
        <v>1383</v>
      </c>
      <c r="C4843" s="2" t="s">
        <v>10163</v>
      </c>
      <c r="D4843" s="1">
        <v>1.05</v>
      </c>
      <c r="E4843" s="1" t="str">
        <f t="shared" si="225"/>
        <v/>
      </c>
      <c r="G4843" s="1"/>
      <c r="H4843" s="9"/>
      <c r="I4843" s="17" t="str">
        <f t="shared" si="226"/>
        <v/>
      </c>
      <c r="J4843" s="2">
        <v>1.2</v>
      </c>
      <c r="K4843" s="2">
        <v>1.1000000000000001</v>
      </c>
      <c r="L4843" s="2">
        <v>1.05</v>
      </c>
      <c r="M4843" s="17">
        <v>3</v>
      </c>
      <c r="N4843" s="38"/>
      <c r="O4843" s="80">
        <f>MATCH(C4843,大汇总!$A$2:$A$6000,0)</f>
        <v>910</v>
      </c>
      <c r="P4843">
        <f t="shared" ca="1" si="227"/>
        <v>0.28734655921410368</v>
      </c>
    </row>
    <row r="4844" spans="1:16" ht="70.150000000000006" hidden="1" customHeight="1">
      <c r="A4844" s="80" t="s">
        <v>16116</v>
      </c>
      <c r="B4844" s="1">
        <v>1384</v>
      </c>
      <c r="C4844" s="2" t="s">
        <v>10164</v>
      </c>
      <c r="D4844" s="1" t="s">
        <v>10165</v>
      </c>
      <c r="E4844" s="1" t="str">
        <f t="shared" si="225"/>
        <v/>
      </c>
      <c r="G4844" s="1"/>
      <c r="H4844" s="9"/>
      <c r="I4844" s="17" t="str">
        <f t="shared" si="226"/>
        <v/>
      </c>
      <c r="J4844" s="2" t="s">
        <v>10166</v>
      </c>
      <c r="K4844" s="2" t="s">
        <v>10165</v>
      </c>
      <c r="L4844" s="2" t="s">
        <v>10167</v>
      </c>
      <c r="M4844" s="17">
        <v>2</v>
      </c>
      <c r="N4844" s="38"/>
      <c r="O4844" s="80">
        <f>MATCH(C4844,大汇总!$A$2:$A$6000,0)</f>
        <v>2214</v>
      </c>
      <c r="P4844">
        <f t="shared" ca="1" si="227"/>
        <v>0.26941991444694702</v>
      </c>
    </row>
    <row r="4845" spans="1:16" ht="70.150000000000006" hidden="1" customHeight="1">
      <c r="A4845" s="80" t="s">
        <v>16116</v>
      </c>
      <c r="B4845" s="1">
        <v>1386</v>
      </c>
      <c r="C4845" s="2" t="s">
        <v>17968</v>
      </c>
      <c r="D4845" s="1" t="s">
        <v>10173</v>
      </c>
      <c r="E4845" s="1" t="str">
        <f t="shared" si="225"/>
        <v/>
      </c>
      <c r="F4845" s="80" t="s">
        <v>29459</v>
      </c>
      <c r="G4845" s="1"/>
      <c r="H4845" s="9"/>
      <c r="I4845" s="17" t="str">
        <f t="shared" si="226"/>
        <v/>
      </c>
      <c r="J4845" s="2" t="s">
        <v>10175</v>
      </c>
      <c r="K4845" s="2" t="s">
        <v>10174</v>
      </c>
      <c r="L4845" s="2" t="s">
        <v>10173</v>
      </c>
      <c r="M4845" s="17">
        <v>3</v>
      </c>
      <c r="N4845" s="38"/>
      <c r="O4845" s="80">
        <f>MATCH(C4845,大汇总!$A$2:$A$6000,0)</f>
        <v>2250</v>
      </c>
      <c r="P4845">
        <f t="shared" ca="1" si="227"/>
        <v>0.84837197453669089</v>
      </c>
    </row>
    <row r="4846" spans="1:16" ht="70.150000000000006" hidden="1" customHeight="1">
      <c r="A4846" s="80" t="s">
        <v>16116</v>
      </c>
      <c r="B4846" s="1">
        <v>1387</v>
      </c>
      <c r="C4846" s="2" t="s">
        <v>10176</v>
      </c>
      <c r="D4846" s="1" t="s">
        <v>10177</v>
      </c>
      <c r="E4846" s="1" t="str">
        <f t="shared" si="225"/>
        <v/>
      </c>
      <c r="G4846" s="1"/>
      <c r="H4846" s="9">
        <v>2</v>
      </c>
      <c r="I4846" s="17" t="str">
        <f t="shared" si="226"/>
        <v>√</v>
      </c>
      <c r="J4846" s="2" t="s">
        <v>6163</v>
      </c>
      <c r="K4846" s="2" t="s">
        <v>10177</v>
      </c>
      <c r="L4846" s="2" t="s">
        <v>10178</v>
      </c>
      <c r="M4846" s="17">
        <v>2</v>
      </c>
      <c r="N4846" s="38"/>
      <c r="O4846" s="80">
        <f>MATCH(C4846,大汇总!$A$2:$A$6000,0)</f>
        <v>2125</v>
      </c>
      <c r="P4846">
        <f t="shared" ca="1" si="227"/>
        <v>0.80256613124211895</v>
      </c>
    </row>
    <row r="4847" spans="1:16" ht="70.150000000000006" hidden="1" customHeight="1">
      <c r="A4847" s="80" t="s">
        <v>16116</v>
      </c>
      <c r="B4847" s="1">
        <v>1388</v>
      </c>
      <c r="C4847" s="2" t="s">
        <v>10179</v>
      </c>
      <c r="D4847" s="1" t="s">
        <v>10180</v>
      </c>
      <c r="E4847" s="1" t="str">
        <f t="shared" si="225"/>
        <v/>
      </c>
      <c r="F4847" s="80" t="s">
        <v>17979</v>
      </c>
      <c r="G4847" s="1"/>
      <c r="H4847" s="9"/>
      <c r="I4847" s="17" t="str">
        <f t="shared" si="226"/>
        <v/>
      </c>
      <c r="J4847" s="2" t="s">
        <v>10180</v>
      </c>
      <c r="K4847" s="2" t="s">
        <v>10181</v>
      </c>
      <c r="L4847" s="2" t="s">
        <v>10182</v>
      </c>
      <c r="M4847" s="17">
        <v>1</v>
      </c>
      <c r="N4847" s="38"/>
      <c r="O4847" s="80">
        <f>MATCH(C4847,大汇总!$A$2:$A$6000,0)</f>
        <v>2212</v>
      </c>
      <c r="P4847">
        <f t="shared" ca="1" si="227"/>
        <v>0.22776741120964417</v>
      </c>
    </row>
    <row r="4848" spans="1:16" ht="70.150000000000006" hidden="1" customHeight="1">
      <c r="A4848" s="80" t="s">
        <v>16116</v>
      </c>
      <c r="B4848" s="1">
        <v>1389</v>
      </c>
      <c r="C4848" s="2" t="s">
        <v>10183</v>
      </c>
      <c r="D4848" s="1" t="s">
        <v>10177</v>
      </c>
      <c r="E4848" s="1" t="str">
        <f t="shared" si="225"/>
        <v/>
      </c>
      <c r="G4848" s="1"/>
      <c r="H4848" s="9"/>
      <c r="I4848" s="17" t="str">
        <f t="shared" si="226"/>
        <v/>
      </c>
      <c r="J4848" s="2" t="s">
        <v>6163</v>
      </c>
      <c r="K4848" s="2" t="s">
        <v>10177</v>
      </c>
      <c r="L4848" s="2" t="s">
        <v>10184</v>
      </c>
      <c r="M4848" s="17">
        <v>2</v>
      </c>
      <c r="N4848" s="38"/>
      <c r="O4848" s="80" t="e">
        <f>MATCH(C4848,大汇总!$A$2:$A$6000,0)</f>
        <v>#N/A</v>
      </c>
      <c r="P4848">
        <f t="shared" ca="1" si="227"/>
        <v>0.27919381520176756</v>
      </c>
    </row>
    <row r="4849" spans="1:16" ht="70.150000000000006" hidden="1" customHeight="1">
      <c r="A4849" s="80" t="s">
        <v>16116</v>
      </c>
      <c r="B4849" s="1">
        <v>1390</v>
      </c>
      <c r="C4849" s="2" t="s">
        <v>10185</v>
      </c>
      <c r="D4849" s="1" t="s">
        <v>10186</v>
      </c>
      <c r="E4849" s="1" t="str">
        <f t="shared" si="225"/>
        <v/>
      </c>
      <c r="F4849" s="138" t="s">
        <v>17973</v>
      </c>
      <c r="G4849" s="1"/>
      <c r="H4849" s="9"/>
      <c r="I4849" s="17" t="str">
        <f t="shared" si="226"/>
        <v/>
      </c>
      <c r="J4849" s="2" t="s">
        <v>10187</v>
      </c>
      <c r="K4849" s="2" t="s">
        <v>10186</v>
      </c>
      <c r="L4849" s="2" t="s">
        <v>10188</v>
      </c>
      <c r="M4849" s="17">
        <v>2</v>
      </c>
      <c r="N4849" s="38"/>
      <c r="O4849" s="80">
        <f>MATCH(C4849,大汇总!$A$2:$A$6000,0)</f>
        <v>1684</v>
      </c>
      <c r="P4849">
        <f t="shared" ca="1" si="227"/>
        <v>0.6598779042541506</v>
      </c>
    </row>
    <row r="4850" spans="1:16" ht="70.150000000000006" hidden="1" customHeight="1">
      <c r="A4850" s="80" t="s">
        <v>16116</v>
      </c>
      <c r="B4850" s="1">
        <v>1391</v>
      </c>
      <c r="C4850" s="2" t="s">
        <v>10805</v>
      </c>
      <c r="D4850" s="1" t="s">
        <v>10189</v>
      </c>
      <c r="E4850" s="1" t="str">
        <f t="shared" si="225"/>
        <v/>
      </c>
      <c r="G4850" s="1"/>
      <c r="H4850" s="9"/>
      <c r="I4850" s="17" t="str">
        <f t="shared" si="226"/>
        <v/>
      </c>
      <c r="J4850" s="2" t="s">
        <v>10191</v>
      </c>
      <c r="K4850" s="2" t="s">
        <v>10190</v>
      </c>
      <c r="L4850" s="2" t="s">
        <v>10189</v>
      </c>
      <c r="M4850" s="17">
        <v>3</v>
      </c>
      <c r="N4850" s="38"/>
      <c r="O4850" s="80">
        <f>MATCH(C4850,大汇总!$A$2:$A$6000,0)</f>
        <v>2213</v>
      </c>
      <c r="P4850">
        <f t="shared" ca="1" si="227"/>
        <v>0.96750835070317254</v>
      </c>
    </row>
    <row r="4851" spans="1:16" ht="70.150000000000006" hidden="1" customHeight="1">
      <c r="A4851" s="80" t="s">
        <v>16116</v>
      </c>
      <c r="B4851" s="1">
        <v>1392</v>
      </c>
      <c r="C4851" s="2" t="s">
        <v>10192</v>
      </c>
      <c r="D4851" s="1" t="s">
        <v>3141</v>
      </c>
      <c r="E4851" s="1" t="str">
        <f t="shared" si="225"/>
        <v/>
      </c>
      <c r="F4851" s="80" t="s">
        <v>17979</v>
      </c>
      <c r="G4851" s="1"/>
      <c r="H4851" s="9"/>
      <c r="I4851" s="17" t="str">
        <f t="shared" si="226"/>
        <v/>
      </c>
      <c r="J4851" s="2" t="s">
        <v>3220</v>
      </c>
      <c r="K4851" s="2" t="s">
        <v>3143</v>
      </c>
      <c r="L4851" s="2" t="s">
        <v>3141</v>
      </c>
      <c r="M4851" s="17">
        <v>3</v>
      </c>
      <c r="N4851" s="38"/>
      <c r="O4851" s="80">
        <f>MATCH(C4851,大汇总!$A$2:$A$6000,0)</f>
        <v>2155</v>
      </c>
      <c r="P4851">
        <f t="shared" ca="1" si="227"/>
        <v>0.14934943846298765</v>
      </c>
    </row>
    <row r="4852" spans="1:16" ht="70.150000000000006" hidden="1" customHeight="1">
      <c r="A4852" s="80" t="s">
        <v>16116</v>
      </c>
      <c r="B4852" s="1">
        <v>1393</v>
      </c>
      <c r="C4852" s="2" t="s">
        <v>10193</v>
      </c>
      <c r="D4852" s="1" t="s">
        <v>10194</v>
      </c>
      <c r="E4852" s="1" t="str">
        <f t="shared" si="225"/>
        <v/>
      </c>
      <c r="F4852" s="80" t="s">
        <v>17979</v>
      </c>
      <c r="G4852" s="1"/>
      <c r="H4852" s="9"/>
      <c r="I4852" s="17" t="str">
        <f t="shared" si="226"/>
        <v/>
      </c>
      <c r="J4852" s="2" t="s">
        <v>10195</v>
      </c>
      <c r="K4852" s="2" t="s">
        <v>10194</v>
      </c>
      <c r="L4852" s="2" t="s">
        <v>1388</v>
      </c>
      <c r="M4852" s="17">
        <v>2</v>
      </c>
      <c r="N4852" s="38"/>
      <c r="O4852" s="80">
        <f>MATCH(C4852,大汇总!$A$2:$A$6000,0)</f>
        <v>2495</v>
      </c>
      <c r="P4852">
        <f t="shared" ca="1" si="227"/>
        <v>0.85031260068417946</v>
      </c>
    </row>
    <row r="4853" spans="1:16" ht="70.150000000000006" hidden="1" customHeight="1">
      <c r="A4853" s="80" t="s">
        <v>16116</v>
      </c>
      <c r="B4853" s="1">
        <v>1394</v>
      </c>
      <c r="C4853" s="2" t="s">
        <v>10196</v>
      </c>
      <c r="D4853" s="1" t="s">
        <v>6163</v>
      </c>
      <c r="E4853" s="1" t="str">
        <f t="shared" si="225"/>
        <v/>
      </c>
      <c r="G4853" s="1"/>
      <c r="H4853" s="9"/>
      <c r="I4853" s="17" t="str">
        <f t="shared" si="226"/>
        <v/>
      </c>
      <c r="J4853" s="2" t="s">
        <v>10197</v>
      </c>
      <c r="K4853" s="2" t="s">
        <v>6163</v>
      </c>
      <c r="L4853" s="2" t="s">
        <v>10198</v>
      </c>
      <c r="M4853" s="17">
        <v>2</v>
      </c>
      <c r="N4853" s="38"/>
      <c r="O4853" s="80">
        <f>MATCH(C4853,大汇总!$A$2:$A$6000,0)</f>
        <v>2910</v>
      </c>
      <c r="P4853">
        <f t="shared" ca="1" si="227"/>
        <v>3.8674420455677039E-2</v>
      </c>
    </row>
    <row r="4854" spans="1:16" ht="70.150000000000006" hidden="1" customHeight="1">
      <c r="A4854" s="80" t="s">
        <v>16116</v>
      </c>
      <c r="B4854" s="1">
        <v>1395</v>
      </c>
      <c r="C4854" s="2" t="s">
        <v>10199</v>
      </c>
      <c r="D4854" s="1" t="s">
        <v>10200</v>
      </c>
      <c r="E4854" s="1" t="str">
        <f t="shared" si="225"/>
        <v/>
      </c>
      <c r="G4854" s="1"/>
      <c r="H4854" s="9"/>
      <c r="I4854" s="17" t="str">
        <f t="shared" si="226"/>
        <v/>
      </c>
      <c r="J4854" s="2" t="s">
        <v>10200</v>
      </c>
      <c r="K4854" s="2" t="s">
        <v>10201</v>
      </c>
      <c r="L4854" s="2" t="s">
        <v>5382</v>
      </c>
      <c r="M4854" s="17">
        <v>1</v>
      </c>
      <c r="N4854" s="38"/>
      <c r="O4854" s="80">
        <f>MATCH(C4854,大汇总!$A$2:$A$6000,0)</f>
        <v>5037</v>
      </c>
      <c r="P4854">
        <f t="shared" ca="1" si="227"/>
        <v>0.22222345086272088</v>
      </c>
    </row>
    <row r="4855" spans="1:16" ht="70.150000000000006" hidden="1" customHeight="1">
      <c r="A4855" s="80" t="s">
        <v>16116</v>
      </c>
      <c r="B4855" s="1">
        <v>1396</v>
      </c>
      <c r="C4855" s="2" t="s">
        <v>10202</v>
      </c>
      <c r="D4855" s="1" t="s">
        <v>6264</v>
      </c>
      <c r="E4855" s="1" t="str">
        <f t="shared" si="225"/>
        <v/>
      </c>
      <c r="G4855" s="1"/>
      <c r="H4855" s="9"/>
      <c r="I4855" s="17" t="str">
        <f t="shared" si="226"/>
        <v/>
      </c>
      <c r="J4855" s="2" t="s">
        <v>10204</v>
      </c>
      <c r="K4855" s="2" t="s">
        <v>10203</v>
      </c>
      <c r="L4855" s="2" t="s">
        <v>6264</v>
      </c>
      <c r="M4855" s="17">
        <v>3</v>
      </c>
      <c r="N4855" s="38"/>
      <c r="O4855" s="80">
        <f>MATCH(C4855,大汇总!$A$2:$A$6000,0)</f>
        <v>1996</v>
      </c>
      <c r="P4855">
        <f t="shared" ca="1" si="227"/>
        <v>0.31923963635614139</v>
      </c>
    </row>
    <row r="4856" spans="1:16" ht="70.150000000000006" hidden="1" customHeight="1">
      <c r="A4856" s="80" t="s">
        <v>16116</v>
      </c>
      <c r="B4856" s="1">
        <v>1397</v>
      </c>
      <c r="C4856" s="2" t="s">
        <v>10205</v>
      </c>
      <c r="D4856" s="1" t="s">
        <v>6258</v>
      </c>
      <c r="E4856" s="1" t="str">
        <f t="shared" si="225"/>
        <v/>
      </c>
      <c r="G4856" s="1"/>
      <c r="H4856" s="9"/>
      <c r="I4856" s="17" t="str">
        <f t="shared" si="226"/>
        <v/>
      </c>
      <c r="J4856" s="2" t="s">
        <v>6258</v>
      </c>
      <c r="K4856" s="2" t="s">
        <v>6265</v>
      </c>
      <c r="L4856" s="2" t="s">
        <v>6264</v>
      </c>
      <c r="M4856" s="17">
        <v>1</v>
      </c>
      <c r="N4856" s="38"/>
      <c r="O4856" s="80" t="e">
        <f>MATCH(C4856,大汇总!$A$2:$A$6000,0)</f>
        <v>#N/A</v>
      </c>
      <c r="P4856">
        <f t="shared" ca="1" si="227"/>
        <v>0.41423034818590432</v>
      </c>
    </row>
    <row r="4857" spans="1:16" ht="70.150000000000006" hidden="1" customHeight="1">
      <c r="A4857" s="80" t="s">
        <v>16116</v>
      </c>
      <c r="B4857" s="1">
        <v>1398</v>
      </c>
      <c r="C4857" s="2" t="s">
        <v>10206</v>
      </c>
      <c r="D4857" s="1" t="s">
        <v>6163</v>
      </c>
      <c r="E4857" s="1" t="str">
        <f t="shared" si="225"/>
        <v/>
      </c>
      <c r="G4857" s="1"/>
      <c r="H4857" s="9"/>
      <c r="I4857" s="17" t="str">
        <f t="shared" si="226"/>
        <v/>
      </c>
      <c r="J4857" s="2" t="s">
        <v>9287</v>
      </c>
      <c r="K4857" s="2" t="s">
        <v>5972</v>
      </c>
      <c r="L4857" s="2" t="s">
        <v>6163</v>
      </c>
      <c r="M4857" s="17">
        <v>3</v>
      </c>
      <c r="N4857" s="38"/>
      <c r="O4857" s="80" t="e">
        <f>MATCH(C4857,大汇总!$A$2:$A$6000,0)</f>
        <v>#N/A</v>
      </c>
      <c r="P4857">
        <f t="shared" ca="1" si="227"/>
        <v>0.6710387003801368</v>
      </c>
    </row>
    <row r="4858" spans="1:16" ht="70.150000000000006" hidden="1" customHeight="1" thickBot="1">
      <c r="A4858" s="80" t="s">
        <v>16116</v>
      </c>
      <c r="B4858" s="1">
        <v>1399</v>
      </c>
      <c r="C4858" s="2" t="s">
        <v>10207</v>
      </c>
      <c r="D4858" s="1" t="s">
        <v>10208</v>
      </c>
      <c r="E4858" s="1" t="str">
        <f t="shared" si="225"/>
        <v/>
      </c>
      <c r="G4858" s="1"/>
      <c r="H4858" s="9"/>
      <c r="I4858" s="17" t="str">
        <f t="shared" si="226"/>
        <v/>
      </c>
      <c r="J4858" s="2" t="s">
        <v>10208</v>
      </c>
      <c r="K4858" s="2" t="s">
        <v>10209</v>
      </c>
      <c r="L4858" s="2" t="s">
        <v>10210</v>
      </c>
      <c r="M4858" s="17">
        <v>1</v>
      </c>
      <c r="N4858" s="38"/>
      <c r="O4858" s="80">
        <f>MATCH(C4858,大汇总!$A$2:$A$6000,0)</f>
        <v>3430</v>
      </c>
      <c r="P4858">
        <f t="shared" ca="1" si="227"/>
        <v>0.74201915561206988</v>
      </c>
    </row>
    <row r="4859" spans="1:16" ht="70.150000000000006" hidden="1" customHeight="1">
      <c r="A4859" s="80" t="s">
        <v>16116</v>
      </c>
      <c r="B4859" s="165">
        <v>1400</v>
      </c>
      <c r="C4859" s="59" t="s">
        <v>10211</v>
      </c>
      <c r="D4859" s="65" t="s">
        <v>10212</v>
      </c>
      <c r="E4859" s="65" t="str">
        <f t="shared" si="225"/>
        <v/>
      </c>
      <c r="G4859" s="65"/>
      <c r="H4859" s="57"/>
      <c r="I4859" s="58" t="str">
        <f t="shared" si="226"/>
        <v/>
      </c>
      <c r="J4859" s="59" t="s">
        <v>10210</v>
      </c>
      <c r="K4859" s="59" t="s">
        <v>10212</v>
      </c>
      <c r="L4859" s="60" t="s">
        <v>10213</v>
      </c>
      <c r="M4859" s="17">
        <v>2</v>
      </c>
      <c r="N4859" s="38"/>
      <c r="O4859" s="80">
        <f>MATCH(C4859,大汇总!$A$2:$A$6000,0)</f>
        <v>3429</v>
      </c>
      <c r="P4859">
        <f t="shared" ca="1" si="227"/>
        <v>8.071673671608226E-2</v>
      </c>
    </row>
    <row r="4860" spans="1:16" ht="70.150000000000006" hidden="1" customHeight="1">
      <c r="A4860" s="80" t="s">
        <v>16116</v>
      </c>
      <c r="B4860" s="169">
        <v>1401</v>
      </c>
      <c r="C4860" s="2" t="s">
        <v>10214</v>
      </c>
      <c r="D4860" s="1" t="s">
        <v>10215</v>
      </c>
      <c r="E4860" s="1" t="str">
        <f t="shared" si="225"/>
        <v/>
      </c>
      <c r="G4860" s="1"/>
      <c r="H4860" s="9"/>
      <c r="I4860" s="17" t="str">
        <f t="shared" si="226"/>
        <v/>
      </c>
      <c r="J4860" s="2" t="s">
        <v>10215</v>
      </c>
      <c r="K4860" s="2" t="s">
        <v>10216</v>
      </c>
      <c r="L4860" s="66" t="s">
        <v>10217</v>
      </c>
      <c r="M4860" s="17">
        <v>1</v>
      </c>
      <c r="N4860" s="38"/>
      <c r="O4860" s="80">
        <f>MATCH(C4860,大汇总!$A$2:$A$6000,0)</f>
        <v>2159</v>
      </c>
      <c r="P4860">
        <f t="shared" ca="1" si="227"/>
        <v>0.76885208568337371</v>
      </c>
    </row>
    <row r="4861" spans="1:16" ht="70.150000000000006" hidden="1" customHeight="1" thickBot="1">
      <c r="A4861" s="80" t="s">
        <v>16116</v>
      </c>
      <c r="B4861" s="164">
        <v>1402</v>
      </c>
      <c r="C4861" s="63" t="s">
        <v>10218</v>
      </c>
      <c r="D4861" s="67" t="s">
        <v>6265</v>
      </c>
      <c r="E4861" s="67" t="str">
        <f t="shared" si="225"/>
        <v/>
      </c>
      <c r="G4861" s="67"/>
      <c r="H4861" s="61"/>
      <c r="I4861" s="62" t="str">
        <f t="shared" si="226"/>
        <v/>
      </c>
      <c r="J4861" s="63" t="s">
        <v>6258</v>
      </c>
      <c r="K4861" s="63" t="s">
        <v>6264</v>
      </c>
      <c r="L4861" s="64" t="s">
        <v>6265</v>
      </c>
      <c r="M4861" s="17">
        <v>3</v>
      </c>
      <c r="N4861" s="38"/>
      <c r="O4861" s="80">
        <f>MATCH(C4861,大汇总!$A$2:$A$6000,0)</f>
        <v>1997</v>
      </c>
      <c r="P4861">
        <f t="shared" ca="1" si="227"/>
        <v>0.74473288937959281</v>
      </c>
    </row>
    <row r="4862" spans="1:16" ht="70.150000000000006" hidden="1" customHeight="1">
      <c r="A4862" s="80" t="s">
        <v>16116</v>
      </c>
      <c r="B4862" s="1">
        <v>1403</v>
      </c>
      <c r="C4862" s="2" t="s">
        <v>10219</v>
      </c>
      <c r="D4862" s="1" t="s">
        <v>10220</v>
      </c>
      <c r="E4862" s="1" t="str">
        <f t="shared" si="225"/>
        <v/>
      </c>
      <c r="F4862" s="9" t="s">
        <v>17901</v>
      </c>
      <c r="G4862" s="1"/>
      <c r="H4862" s="9">
        <v>3</v>
      </c>
      <c r="I4862" s="17" t="str">
        <f t="shared" si="226"/>
        <v>√</v>
      </c>
      <c r="J4862" s="2" t="s">
        <v>10222</v>
      </c>
      <c r="K4862" s="2" t="s">
        <v>10221</v>
      </c>
      <c r="L4862" s="2" t="s">
        <v>10220</v>
      </c>
      <c r="M4862" s="17">
        <v>3</v>
      </c>
      <c r="N4862" s="38"/>
      <c r="O4862" s="80">
        <f>MATCH(C4862,大汇总!$A$2:$A$6000,0)</f>
        <v>2252</v>
      </c>
      <c r="P4862">
        <f t="shared" ca="1" si="227"/>
        <v>0.21229536993896092</v>
      </c>
    </row>
    <row r="4863" spans="1:16" ht="70.150000000000006" hidden="1" customHeight="1">
      <c r="A4863" s="80" t="s">
        <v>16116</v>
      </c>
      <c r="B4863" s="1">
        <v>1404</v>
      </c>
      <c r="C4863" s="2" t="s">
        <v>10223</v>
      </c>
      <c r="D4863" s="1" t="s">
        <v>10121</v>
      </c>
      <c r="E4863" s="1" t="str">
        <f t="shared" si="225"/>
        <v/>
      </c>
      <c r="F4863" s="80" t="s">
        <v>30213</v>
      </c>
      <c r="G4863" s="1"/>
      <c r="H4863" s="9"/>
      <c r="I4863" s="17" t="str">
        <f t="shared" si="226"/>
        <v/>
      </c>
      <c r="J4863" s="2" t="s">
        <v>10121</v>
      </c>
      <c r="K4863" s="2" t="s">
        <v>5382</v>
      </c>
      <c r="L4863" s="2" t="s">
        <v>10224</v>
      </c>
      <c r="M4863" s="17">
        <v>1</v>
      </c>
      <c r="N4863" s="38"/>
      <c r="O4863" s="80" t="e">
        <f>MATCH(C4863,大汇总!$A$2:$A$6000,0)</f>
        <v>#N/A</v>
      </c>
      <c r="P4863">
        <f t="shared" ca="1" si="227"/>
        <v>0.57295929067342255</v>
      </c>
    </row>
    <row r="4864" spans="1:16" ht="70.150000000000006" hidden="1" customHeight="1">
      <c r="A4864" s="80" t="s">
        <v>16116</v>
      </c>
      <c r="B4864" s="1">
        <v>1405</v>
      </c>
      <c r="C4864" s="2" t="s">
        <v>10225</v>
      </c>
      <c r="D4864" s="1" t="s">
        <v>5382</v>
      </c>
      <c r="E4864" s="1" t="str">
        <f t="shared" si="225"/>
        <v/>
      </c>
      <c r="F4864" s="80" t="s">
        <v>30213</v>
      </c>
      <c r="G4864" s="1"/>
      <c r="H4864" s="9"/>
      <c r="I4864" s="17" t="str">
        <f t="shared" si="226"/>
        <v/>
      </c>
      <c r="J4864" s="2" t="s">
        <v>3141</v>
      </c>
      <c r="K4864" s="2" t="s">
        <v>3142</v>
      </c>
      <c r="L4864" s="2" t="s">
        <v>5382</v>
      </c>
      <c r="M4864" s="17">
        <v>3</v>
      </c>
      <c r="N4864" s="38"/>
      <c r="O4864" s="80">
        <f>MATCH(C4864,大汇总!$A$2:$A$6000,0)</f>
        <v>2040</v>
      </c>
      <c r="P4864">
        <f t="shared" ca="1" si="227"/>
        <v>0.43222491293127019</v>
      </c>
    </row>
    <row r="4865" spans="1:16" ht="70.150000000000006" hidden="1" customHeight="1">
      <c r="A4865" s="80" t="s">
        <v>16116</v>
      </c>
      <c r="B4865" s="1">
        <v>1406</v>
      </c>
      <c r="C4865" s="2" t="s">
        <v>10226</v>
      </c>
      <c r="D4865" s="1" t="s">
        <v>10227</v>
      </c>
      <c r="E4865" s="1" t="str">
        <f t="shared" si="225"/>
        <v/>
      </c>
      <c r="F4865" s="80" t="s">
        <v>30213</v>
      </c>
      <c r="G4865" s="1"/>
      <c r="H4865" s="9"/>
      <c r="I4865" s="17" t="str">
        <f t="shared" si="226"/>
        <v/>
      </c>
      <c r="J4865" s="2" t="s">
        <v>10228</v>
      </c>
      <c r="K4865" s="2" t="s">
        <v>10227</v>
      </c>
      <c r="L4865" s="2" t="s">
        <v>3143</v>
      </c>
      <c r="M4865" s="17">
        <v>2</v>
      </c>
      <c r="N4865" s="38"/>
      <c r="O4865" s="80">
        <f>MATCH(C4865,大汇总!$A$2:$A$6000,0)</f>
        <v>2340</v>
      </c>
      <c r="P4865">
        <f t="shared" ca="1" si="227"/>
        <v>0.43289516504005376</v>
      </c>
    </row>
    <row r="4866" spans="1:16" ht="70.150000000000006" hidden="1" customHeight="1">
      <c r="A4866" s="89" t="s">
        <v>16116</v>
      </c>
      <c r="B4866" s="34">
        <v>1407</v>
      </c>
      <c r="C4866" s="35" t="s">
        <v>10229</v>
      </c>
      <c r="D4866" s="1" t="s">
        <v>10125</v>
      </c>
      <c r="E4866" s="34" t="str">
        <f t="shared" ref="E4866:E4929" si="228">IF(I4866="×",IF(M4866=1,J4866,IF(M4866=2,K4866,IF(M4866=3,L4866,""))),"")</f>
        <v/>
      </c>
      <c r="F4866" s="80" t="s">
        <v>30213</v>
      </c>
      <c r="G4866" s="34"/>
      <c r="H4866" s="36"/>
      <c r="I4866" s="37" t="str">
        <f t="shared" ref="I4866:I4929" si="229">IF(H4866="","",IF(H4866=M4866,"√","×"))</f>
        <v/>
      </c>
      <c r="J4866" s="35" t="s">
        <v>10230</v>
      </c>
      <c r="K4866" s="35" t="s">
        <v>10124</v>
      </c>
      <c r="L4866" s="35" t="s">
        <v>10125</v>
      </c>
      <c r="M4866" s="17">
        <v>3</v>
      </c>
      <c r="N4866" s="38"/>
      <c r="O4866" s="80">
        <f>MATCH(C4866,大汇总!$A$2:$A$6000,0)</f>
        <v>2131</v>
      </c>
      <c r="P4866">
        <f t="shared" ref="P4866:P4929" ca="1" si="230">RAND()</f>
        <v>0.21158547077899681</v>
      </c>
    </row>
    <row r="4867" spans="1:16" ht="70.150000000000006" hidden="1" customHeight="1">
      <c r="A4867" s="80" t="s">
        <v>16116</v>
      </c>
      <c r="B4867" s="1">
        <v>1408</v>
      </c>
      <c r="C4867" s="2" t="s">
        <v>10231</v>
      </c>
      <c r="D4867" s="1" t="s">
        <v>10117</v>
      </c>
      <c r="E4867" s="1" t="str">
        <f t="shared" si="228"/>
        <v/>
      </c>
      <c r="G4867" s="1"/>
      <c r="H4867" s="9"/>
      <c r="I4867" s="17" t="str">
        <f t="shared" si="229"/>
        <v/>
      </c>
      <c r="J4867" s="2" t="s">
        <v>5382</v>
      </c>
      <c r="K4867" s="2" t="s">
        <v>10118</v>
      </c>
      <c r="L4867" s="2" t="s">
        <v>10117</v>
      </c>
      <c r="M4867" s="17">
        <v>3</v>
      </c>
      <c r="N4867" s="38"/>
      <c r="O4867" s="80">
        <f>MATCH(C4867,大汇总!$A$2:$A$6000,0)</f>
        <v>2227</v>
      </c>
      <c r="P4867">
        <f t="shared" ca="1" si="230"/>
        <v>0.50440038274942167</v>
      </c>
    </row>
    <row r="4868" spans="1:16" ht="70.150000000000006" hidden="1" customHeight="1">
      <c r="A4868" s="80" t="s">
        <v>16116</v>
      </c>
      <c r="B4868" s="1">
        <v>1409</v>
      </c>
      <c r="C4868" s="2" t="s">
        <v>10232</v>
      </c>
      <c r="D4868" s="1" t="s">
        <v>10233</v>
      </c>
      <c r="E4868" s="1" t="str">
        <f t="shared" si="228"/>
        <v/>
      </c>
      <c r="G4868" s="1"/>
      <c r="H4868" s="9"/>
      <c r="I4868" s="17" t="str">
        <f t="shared" si="229"/>
        <v/>
      </c>
      <c r="J4868" s="2" t="s">
        <v>5382</v>
      </c>
      <c r="K4868" s="2" t="s">
        <v>10234</v>
      </c>
      <c r="L4868" s="2" t="s">
        <v>10233</v>
      </c>
      <c r="M4868" s="17">
        <v>3</v>
      </c>
      <c r="N4868" s="38"/>
      <c r="O4868" s="80">
        <f>MATCH(C4868,大汇总!$A$2:$A$6000,0)</f>
        <v>2260</v>
      </c>
      <c r="P4868">
        <f t="shared" ca="1" si="230"/>
        <v>0.94447760979964868</v>
      </c>
    </row>
    <row r="4869" spans="1:16" ht="70.150000000000006" hidden="1" customHeight="1">
      <c r="A4869" s="80" t="s">
        <v>16116</v>
      </c>
      <c r="B4869" s="1">
        <v>1410</v>
      </c>
      <c r="C4869" s="2" t="s">
        <v>10235</v>
      </c>
      <c r="D4869" s="1" t="s">
        <v>2185</v>
      </c>
      <c r="E4869" s="1" t="str">
        <f t="shared" si="228"/>
        <v/>
      </c>
      <c r="G4869" s="1"/>
      <c r="H4869" s="9"/>
      <c r="I4869" s="17" t="str">
        <f t="shared" si="229"/>
        <v/>
      </c>
      <c r="J4869" s="2" t="s">
        <v>2184</v>
      </c>
      <c r="K4869" s="2" t="s">
        <v>3143</v>
      </c>
      <c r="L4869" s="2" t="s">
        <v>2185</v>
      </c>
      <c r="M4869" s="17">
        <v>3</v>
      </c>
      <c r="N4869" s="38"/>
      <c r="O4869" s="80">
        <f>MATCH(C4869,大汇总!$A$2:$A$6000,0)</f>
        <v>1858</v>
      </c>
      <c r="P4869">
        <f t="shared" ca="1" si="230"/>
        <v>0.68490606827568212</v>
      </c>
    </row>
    <row r="4870" spans="1:16" ht="70.150000000000006" hidden="1" customHeight="1">
      <c r="A4870" s="80" t="s">
        <v>16116</v>
      </c>
      <c r="B4870" s="1">
        <v>1411</v>
      </c>
      <c r="C4870" s="2" t="s">
        <v>10236</v>
      </c>
      <c r="D4870" s="1" t="s">
        <v>10237</v>
      </c>
      <c r="E4870" s="1" t="str">
        <f t="shared" si="228"/>
        <v/>
      </c>
      <c r="G4870" s="1"/>
      <c r="H4870" s="9"/>
      <c r="I4870" s="17" t="str">
        <f t="shared" si="229"/>
        <v/>
      </c>
      <c r="J4870" s="2" t="s">
        <v>10238</v>
      </c>
      <c r="K4870" s="2" t="s">
        <v>10237</v>
      </c>
      <c r="L4870" s="2" t="s">
        <v>10239</v>
      </c>
      <c r="M4870" s="17">
        <v>2</v>
      </c>
      <c r="N4870" s="38"/>
      <c r="O4870" s="80">
        <f>MATCH(C4870,大汇总!$A$2:$A$6000,0)</f>
        <v>2870</v>
      </c>
      <c r="P4870">
        <f t="shared" ca="1" si="230"/>
        <v>0.37401445782409415</v>
      </c>
    </row>
    <row r="4871" spans="1:16" ht="70.150000000000006" hidden="1" customHeight="1">
      <c r="A4871" s="80" t="s">
        <v>16116</v>
      </c>
      <c r="B4871" s="1">
        <v>1412</v>
      </c>
      <c r="C4871" s="2" t="s">
        <v>10240</v>
      </c>
      <c r="D4871" s="1" t="s">
        <v>10241</v>
      </c>
      <c r="E4871" s="1" t="str">
        <f t="shared" si="228"/>
        <v/>
      </c>
      <c r="G4871" s="1"/>
      <c r="H4871" s="9"/>
      <c r="I4871" s="17" t="str">
        <f t="shared" si="229"/>
        <v/>
      </c>
      <c r="J4871" s="2" t="s">
        <v>10242</v>
      </c>
      <c r="K4871" s="2" t="s">
        <v>10241</v>
      </c>
      <c r="L4871" s="2" t="s">
        <v>10243</v>
      </c>
      <c r="M4871" s="17">
        <v>2</v>
      </c>
      <c r="N4871" s="38"/>
      <c r="O4871" s="80">
        <f>MATCH(C4871,大汇总!$A$2:$A$6000,0)</f>
        <v>2158</v>
      </c>
      <c r="P4871">
        <f t="shared" ca="1" si="230"/>
        <v>0.13962616106798875</v>
      </c>
    </row>
    <row r="4872" spans="1:16" ht="70.150000000000006" hidden="1" customHeight="1">
      <c r="A4872" s="80" t="s">
        <v>16116</v>
      </c>
      <c r="B4872" s="1">
        <v>1413</v>
      </c>
      <c r="C4872" s="2" t="s">
        <v>10244</v>
      </c>
      <c r="D4872" s="1" t="s">
        <v>10245</v>
      </c>
      <c r="E4872" s="1" t="str">
        <f t="shared" si="228"/>
        <v/>
      </c>
      <c r="G4872" s="1"/>
      <c r="H4872" s="9"/>
      <c r="I4872" s="17" t="str">
        <f t="shared" si="229"/>
        <v/>
      </c>
      <c r="J4872" s="2" t="s">
        <v>10245</v>
      </c>
      <c r="K4872" s="2" t="s">
        <v>10246</v>
      </c>
      <c r="L4872" s="2" t="s">
        <v>10247</v>
      </c>
      <c r="M4872" s="17">
        <v>1</v>
      </c>
      <c r="N4872" s="38"/>
      <c r="O4872" s="80">
        <f>MATCH(C4872,大汇总!$A$2:$A$6000,0)</f>
        <v>5152</v>
      </c>
      <c r="P4872">
        <f t="shared" ca="1" si="230"/>
        <v>0.45945126231694933</v>
      </c>
    </row>
    <row r="4873" spans="1:16" ht="70.150000000000006" hidden="1" customHeight="1">
      <c r="A4873" s="80" t="s">
        <v>16116</v>
      </c>
      <c r="B4873" s="1">
        <v>1414</v>
      </c>
      <c r="C4873" s="2" t="s">
        <v>10248</v>
      </c>
      <c r="D4873" s="1" t="s">
        <v>10249</v>
      </c>
      <c r="E4873" s="1" t="str">
        <f t="shared" si="228"/>
        <v/>
      </c>
      <c r="G4873" s="1"/>
      <c r="H4873" s="9"/>
      <c r="I4873" s="17" t="str">
        <f t="shared" si="229"/>
        <v/>
      </c>
      <c r="J4873" s="2" t="s">
        <v>10249</v>
      </c>
      <c r="K4873" s="2" t="s">
        <v>5382</v>
      </c>
      <c r="L4873" s="2" t="s">
        <v>10250</v>
      </c>
      <c r="M4873" s="17">
        <v>1</v>
      </c>
      <c r="N4873" s="38"/>
      <c r="O4873" s="80">
        <f>MATCH(C4873,大汇总!$A$2:$A$6000,0)</f>
        <v>2145</v>
      </c>
      <c r="P4873">
        <f t="shared" ca="1" si="230"/>
        <v>0.55876531720060685</v>
      </c>
    </row>
    <row r="4874" spans="1:16" ht="70.150000000000006" hidden="1" customHeight="1">
      <c r="A4874" s="80" t="s">
        <v>16116</v>
      </c>
      <c r="B4874" s="1">
        <v>1415</v>
      </c>
      <c r="C4874" s="2" t="s">
        <v>10251</v>
      </c>
      <c r="D4874" s="1" t="s">
        <v>10250</v>
      </c>
      <c r="E4874" s="1" t="str">
        <f t="shared" si="228"/>
        <v/>
      </c>
      <c r="G4874" s="1"/>
      <c r="H4874" s="9"/>
      <c r="I4874" s="17" t="str">
        <f t="shared" si="229"/>
        <v/>
      </c>
      <c r="J4874" s="2" t="s">
        <v>5382</v>
      </c>
      <c r="K4874" s="2" t="s">
        <v>10249</v>
      </c>
      <c r="L4874" s="2" t="s">
        <v>10250</v>
      </c>
      <c r="M4874" s="17">
        <v>3</v>
      </c>
      <c r="N4874" s="38"/>
      <c r="O4874" s="80">
        <f>MATCH(C4874,大汇总!$A$2:$A$6000,0)</f>
        <v>2146</v>
      </c>
      <c r="P4874">
        <f t="shared" ca="1" si="230"/>
        <v>0.4900805690383071</v>
      </c>
    </row>
    <row r="4875" spans="1:16" ht="70.150000000000006" hidden="1" customHeight="1">
      <c r="A4875" s="80" t="s">
        <v>16116</v>
      </c>
      <c r="B4875" s="1">
        <v>1416</v>
      </c>
      <c r="C4875" s="2" t="s">
        <v>10252</v>
      </c>
      <c r="D4875" s="1" t="s">
        <v>10253</v>
      </c>
      <c r="E4875" s="1" t="str">
        <f t="shared" si="228"/>
        <v/>
      </c>
      <c r="G4875" s="1"/>
      <c r="H4875" s="9"/>
      <c r="I4875" s="17" t="str">
        <f t="shared" si="229"/>
        <v/>
      </c>
      <c r="J4875" s="2" t="s">
        <v>10253</v>
      </c>
      <c r="K4875" s="2" t="s">
        <v>10254</v>
      </c>
      <c r="L4875" s="2" t="s">
        <v>10255</v>
      </c>
      <c r="M4875" s="17">
        <v>1</v>
      </c>
      <c r="N4875" s="38"/>
      <c r="O4875" s="80">
        <f>MATCH(C4875,大汇总!$A$2:$A$6000,0)</f>
        <v>2211</v>
      </c>
      <c r="P4875">
        <f t="shared" ca="1" si="230"/>
        <v>0.41641336542232343</v>
      </c>
    </row>
    <row r="4876" spans="1:16" ht="70.150000000000006" hidden="1" customHeight="1">
      <c r="A4876" s="80" t="s">
        <v>16116</v>
      </c>
      <c r="B4876" s="1">
        <v>1417</v>
      </c>
      <c r="C4876" s="2" t="s">
        <v>10256</v>
      </c>
      <c r="D4876" s="1" t="s">
        <v>10122</v>
      </c>
      <c r="E4876" s="1" t="str">
        <f t="shared" si="228"/>
        <v/>
      </c>
      <c r="G4876" s="1"/>
      <c r="H4876" s="9"/>
      <c r="I4876" s="17" t="str">
        <f t="shared" si="229"/>
        <v/>
      </c>
      <c r="J4876" s="2" t="s">
        <v>10122</v>
      </c>
      <c r="K4876" s="2" t="s">
        <v>10121</v>
      </c>
      <c r="L4876" s="2" t="s">
        <v>5382</v>
      </c>
      <c r="M4876" s="17">
        <v>1</v>
      </c>
      <c r="N4876" s="38"/>
      <c r="O4876" s="80">
        <f>MATCH(C4876,大汇总!$A$2:$A$6000,0)</f>
        <v>2215</v>
      </c>
      <c r="P4876">
        <f t="shared" ca="1" si="230"/>
        <v>0.54238000886279614</v>
      </c>
    </row>
    <row r="4877" spans="1:16" ht="70.150000000000006" hidden="1" customHeight="1">
      <c r="A4877" s="80" t="s">
        <v>16116</v>
      </c>
      <c r="B4877" s="1">
        <v>1418</v>
      </c>
      <c r="C4877" s="2" t="s">
        <v>10257</v>
      </c>
      <c r="D4877" s="1" t="s">
        <v>10121</v>
      </c>
      <c r="E4877" s="1" t="str">
        <f t="shared" si="228"/>
        <v/>
      </c>
      <c r="G4877" s="1"/>
      <c r="H4877" s="9"/>
      <c r="I4877" s="17" t="str">
        <f t="shared" si="229"/>
        <v/>
      </c>
      <c r="J4877" s="2" t="s">
        <v>10122</v>
      </c>
      <c r="K4877" s="2" t="s">
        <v>5382</v>
      </c>
      <c r="L4877" s="2" t="s">
        <v>10121</v>
      </c>
      <c r="M4877" s="17">
        <v>3</v>
      </c>
      <c r="N4877" s="38"/>
      <c r="O4877" s="80" t="e">
        <f>MATCH(C4877,大汇总!$A$2:$A$6000,0)</f>
        <v>#N/A</v>
      </c>
      <c r="P4877">
        <f t="shared" ca="1" si="230"/>
        <v>0.9516832609451733</v>
      </c>
    </row>
    <row r="4878" spans="1:16" ht="70.150000000000006" hidden="1" customHeight="1">
      <c r="A4878" s="80" t="s">
        <v>16116</v>
      </c>
      <c r="B4878" s="1">
        <v>1419</v>
      </c>
      <c r="C4878" s="2" t="s">
        <v>10258</v>
      </c>
      <c r="D4878" s="1" t="s">
        <v>10259</v>
      </c>
      <c r="E4878" s="1" t="str">
        <f t="shared" si="228"/>
        <v/>
      </c>
      <c r="F4878" s="80" t="s">
        <v>29459</v>
      </c>
      <c r="G4878" s="1"/>
      <c r="H4878" s="9"/>
      <c r="I4878" s="17" t="str">
        <f t="shared" si="229"/>
        <v/>
      </c>
      <c r="J4878" s="2" t="s">
        <v>10259</v>
      </c>
      <c r="K4878" s="2" t="s">
        <v>10260</v>
      </c>
      <c r="L4878" s="2" t="s">
        <v>5382</v>
      </c>
      <c r="M4878" s="17">
        <v>1</v>
      </c>
      <c r="N4878" s="38"/>
      <c r="O4878" s="80">
        <f>MATCH(C4878,大汇总!$A$2:$A$6000,0)</f>
        <v>57</v>
      </c>
      <c r="P4878">
        <f t="shared" ca="1" si="230"/>
        <v>0.84160984638261616</v>
      </c>
    </row>
    <row r="4879" spans="1:16" ht="70.150000000000006" hidden="1" customHeight="1">
      <c r="A4879" s="80" t="s">
        <v>16116</v>
      </c>
      <c r="B4879" s="1">
        <v>1420</v>
      </c>
      <c r="C4879" s="2" t="s">
        <v>10261</v>
      </c>
      <c r="D4879" s="1" t="s">
        <v>10262</v>
      </c>
      <c r="E4879" s="1" t="str">
        <f t="shared" si="228"/>
        <v/>
      </c>
      <c r="G4879" s="1"/>
      <c r="H4879" s="9"/>
      <c r="I4879" s="17" t="str">
        <f t="shared" si="229"/>
        <v/>
      </c>
      <c r="J4879" s="2" t="s">
        <v>10263</v>
      </c>
      <c r="K4879" s="2" t="s">
        <v>5382</v>
      </c>
      <c r="L4879" s="2" t="s">
        <v>10262</v>
      </c>
      <c r="M4879" s="17">
        <v>3</v>
      </c>
      <c r="N4879" s="38"/>
      <c r="O4879" s="80">
        <f>MATCH(C4879,大汇总!$A$2:$A$6000,0)</f>
        <v>2109</v>
      </c>
      <c r="P4879">
        <f t="shared" ca="1" si="230"/>
        <v>0.830004307621377</v>
      </c>
    </row>
    <row r="4880" spans="1:16" ht="70.150000000000006" hidden="1" customHeight="1">
      <c r="A4880" s="80" t="s">
        <v>16116</v>
      </c>
      <c r="B4880" s="1">
        <v>1421</v>
      </c>
      <c r="C4880" s="2" t="s">
        <v>10264</v>
      </c>
      <c r="D4880" s="1" t="s">
        <v>10265</v>
      </c>
      <c r="E4880" s="1" t="str">
        <f t="shared" si="228"/>
        <v/>
      </c>
      <c r="G4880" s="1"/>
      <c r="H4880" s="9"/>
      <c r="I4880" s="17" t="str">
        <f t="shared" si="229"/>
        <v/>
      </c>
      <c r="J4880" s="2" t="s">
        <v>10267</v>
      </c>
      <c r="K4880" s="2" t="s">
        <v>10266</v>
      </c>
      <c r="L4880" s="2" t="s">
        <v>10265</v>
      </c>
      <c r="M4880" s="17">
        <v>3</v>
      </c>
      <c r="N4880" s="38"/>
      <c r="O4880" s="80">
        <f>MATCH(C4880,大汇总!$A$2:$A$6000,0)</f>
        <v>2197</v>
      </c>
      <c r="P4880">
        <f t="shared" ca="1" si="230"/>
        <v>0.52164496098078206</v>
      </c>
    </row>
    <row r="4881" spans="1:16" ht="70.150000000000006" hidden="1" customHeight="1">
      <c r="A4881" s="80" t="s">
        <v>16116</v>
      </c>
      <c r="B4881" s="1">
        <v>1422</v>
      </c>
      <c r="C4881" s="2" t="s">
        <v>10268</v>
      </c>
      <c r="D4881" s="1" t="s">
        <v>10269</v>
      </c>
      <c r="E4881" s="1" t="str">
        <f t="shared" si="228"/>
        <v/>
      </c>
      <c r="G4881" s="1"/>
      <c r="H4881" s="9"/>
      <c r="I4881" s="17" t="str">
        <f t="shared" si="229"/>
        <v/>
      </c>
      <c r="J4881" s="2" t="s">
        <v>10270</v>
      </c>
      <c r="K4881" s="2" t="s">
        <v>10269</v>
      </c>
      <c r="L4881" s="2" t="s">
        <v>10271</v>
      </c>
      <c r="M4881" s="17">
        <v>2</v>
      </c>
      <c r="N4881" s="38"/>
      <c r="O4881" s="80">
        <f>MATCH(C4881,大汇总!$A$2:$A$6000,0)</f>
        <v>4082</v>
      </c>
      <c r="P4881">
        <f t="shared" ca="1" si="230"/>
        <v>0.36852438302560409</v>
      </c>
    </row>
    <row r="4882" spans="1:16" ht="70.150000000000006" hidden="1" customHeight="1">
      <c r="A4882" s="80" t="s">
        <v>16116</v>
      </c>
      <c r="B4882" s="1">
        <v>1423</v>
      </c>
      <c r="C4882" s="2" t="s">
        <v>10272</v>
      </c>
      <c r="D4882" s="1" t="s">
        <v>10273</v>
      </c>
      <c r="E4882" s="1" t="str">
        <f t="shared" si="228"/>
        <v/>
      </c>
      <c r="G4882" s="1"/>
      <c r="H4882" s="9"/>
      <c r="I4882" s="17" t="str">
        <f t="shared" si="229"/>
        <v/>
      </c>
      <c r="J4882" s="2" t="s">
        <v>10273</v>
      </c>
      <c r="K4882" s="2" t="s">
        <v>10274</v>
      </c>
      <c r="L4882" s="2" t="s">
        <v>3143</v>
      </c>
      <c r="M4882" s="17">
        <v>1</v>
      </c>
      <c r="N4882" s="38"/>
      <c r="O4882" s="80">
        <f>MATCH(C4882,大汇总!$A$2:$A$6000,0)</f>
        <v>4081</v>
      </c>
      <c r="P4882">
        <f t="shared" ca="1" si="230"/>
        <v>0.70827221486371428</v>
      </c>
    </row>
    <row r="4883" spans="1:16" ht="70.150000000000006" hidden="1" customHeight="1">
      <c r="A4883" s="80" t="s">
        <v>16116</v>
      </c>
      <c r="B4883" s="1">
        <v>1424</v>
      </c>
      <c r="C4883" s="2" t="s">
        <v>10275</v>
      </c>
      <c r="D4883" s="1" t="s">
        <v>10276</v>
      </c>
      <c r="E4883" s="1" t="str">
        <f t="shared" si="228"/>
        <v/>
      </c>
      <c r="F4883" s="80" t="s">
        <v>29470</v>
      </c>
      <c r="G4883" s="1"/>
      <c r="H4883" s="9">
        <v>2</v>
      </c>
      <c r="I4883" s="17" t="str">
        <f t="shared" si="229"/>
        <v>√</v>
      </c>
      <c r="J4883" s="2" t="s">
        <v>10277</v>
      </c>
      <c r="K4883" s="2" t="s">
        <v>10276</v>
      </c>
      <c r="L4883" s="2" t="s">
        <v>10278</v>
      </c>
      <c r="M4883" s="17">
        <v>2</v>
      </c>
      <c r="N4883" s="38"/>
      <c r="O4883" s="80">
        <f>MATCH(C4883,大汇总!$A$2:$A$6000,0)</f>
        <v>2189</v>
      </c>
      <c r="P4883">
        <f t="shared" ca="1" si="230"/>
        <v>0.97884437451241224</v>
      </c>
    </row>
    <row r="4884" spans="1:16" ht="70.150000000000006" hidden="1" customHeight="1">
      <c r="A4884" s="80" t="s">
        <v>16116</v>
      </c>
      <c r="B4884" s="1">
        <v>1425</v>
      </c>
      <c r="C4884" s="2" t="s">
        <v>10279</v>
      </c>
      <c r="D4884" s="1" t="s">
        <v>10280</v>
      </c>
      <c r="E4884" s="1" t="str">
        <f t="shared" si="228"/>
        <v/>
      </c>
      <c r="F4884" s="80" t="s">
        <v>29470</v>
      </c>
      <c r="G4884" s="1"/>
      <c r="H4884" s="9">
        <v>2</v>
      </c>
      <c r="I4884" s="17" t="str">
        <f t="shared" si="229"/>
        <v>√</v>
      </c>
      <c r="J4884" s="2" t="s">
        <v>10281</v>
      </c>
      <c r="K4884" s="2" t="s">
        <v>10280</v>
      </c>
      <c r="L4884" s="2" t="s">
        <v>10282</v>
      </c>
      <c r="M4884" s="17">
        <v>2</v>
      </c>
      <c r="N4884" s="38"/>
      <c r="O4884" s="80">
        <f>MATCH(C4884,大汇总!$A$2:$A$6000,0)</f>
        <v>2148</v>
      </c>
      <c r="P4884">
        <f t="shared" ca="1" si="230"/>
        <v>0.25247718232267213</v>
      </c>
    </row>
    <row r="4885" spans="1:16" ht="70.150000000000006" hidden="1" customHeight="1">
      <c r="A4885" s="80" t="s">
        <v>16116</v>
      </c>
      <c r="B4885" s="1">
        <v>1426</v>
      </c>
      <c r="C4885" s="2" t="s">
        <v>10283</v>
      </c>
      <c r="D4885" s="1" t="s">
        <v>10284</v>
      </c>
      <c r="E4885" s="1" t="str">
        <f t="shared" si="228"/>
        <v/>
      </c>
      <c r="G4885" s="1"/>
      <c r="H4885" s="9">
        <v>1</v>
      </c>
      <c r="I4885" s="17" t="str">
        <f t="shared" si="229"/>
        <v>√</v>
      </c>
      <c r="J4885" s="2" t="s">
        <v>10284</v>
      </c>
      <c r="K4885" s="2" t="s">
        <v>6667</v>
      </c>
      <c r="L4885" s="2" t="s">
        <v>6325</v>
      </c>
      <c r="M4885" s="17">
        <v>1</v>
      </c>
      <c r="N4885" s="38"/>
      <c r="O4885" s="80">
        <f>MATCH(C4885,大汇总!$A$2:$A$6000,0)</f>
        <v>32</v>
      </c>
      <c r="P4885">
        <f t="shared" ca="1" si="230"/>
        <v>0.65969925203804813</v>
      </c>
    </row>
    <row r="4886" spans="1:16" ht="70.150000000000006" hidden="1" customHeight="1">
      <c r="A4886" s="80" t="s">
        <v>16116</v>
      </c>
      <c r="B4886" s="1">
        <v>1427</v>
      </c>
      <c r="C4886" s="2" t="s">
        <v>10285</v>
      </c>
      <c r="D4886" s="1" t="s">
        <v>10286</v>
      </c>
      <c r="E4886" s="1" t="str">
        <f t="shared" si="228"/>
        <v/>
      </c>
      <c r="F4886" s="80" t="s">
        <v>29470</v>
      </c>
      <c r="G4886" s="1"/>
      <c r="H4886" s="9">
        <v>2</v>
      </c>
      <c r="I4886" s="17" t="str">
        <f t="shared" si="229"/>
        <v>√</v>
      </c>
      <c r="J4886" s="2" t="s">
        <v>6168</v>
      </c>
      <c r="K4886" s="2" t="s">
        <v>10286</v>
      </c>
      <c r="L4886" s="2" t="s">
        <v>10287</v>
      </c>
      <c r="M4886" s="17">
        <v>2</v>
      </c>
      <c r="N4886" s="38"/>
      <c r="O4886" s="80">
        <f>MATCH(C4886,大汇总!$A$2:$A$6000,0)</f>
        <v>3708</v>
      </c>
      <c r="P4886">
        <f t="shared" ca="1" si="230"/>
        <v>1.7824252978991373E-2</v>
      </c>
    </row>
    <row r="4887" spans="1:16" ht="70.150000000000006" hidden="1" customHeight="1">
      <c r="A4887" s="80" t="s">
        <v>16116</v>
      </c>
      <c r="B4887" s="1">
        <v>1428</v>
      </c>
      <c r="C4887" s="2" t="s">
        <v>10288</v>
      </c>
      <c r="D4887" s="1" t="s">
        <v>10289</v>
      </c>
      <c r="E4887" s="1" t="str">
        <f t="shared" si="228"/>
        <v/>
      </c>
      <c r="F4887" s="80" t="s">
        <v>29470</v>
      </c>
      <c r="G4887" s="1"/>
      <c r="H4887" s="9">
        <v>3</v>
      </c>
      <c r="I4887" s="17" t="str">
        <f t="shared" si="229"/>
        <v>√</v>
      </c>
      <c r="J4887" s="2" t="s">
        <v>10291</v>
      </c>
      <c r="K4887" s="2" t="s">
        <v>10290</v>
      </c>
      <c r="L4887" s="2" t="s">
        <v>10289</v>
      </c>
      <c r="M4887" s="17">
        <v>3</v>
      </c>
      <c r="N4887" s="38"/>
      <c r="O4887" s="80">
        <f>MATCH(C4887,大汇总!$A$2:$A$6000,0)</f>
        <v>3768</v>
      </c>
      <c r="P4887">
        <f t="shared" ca="1" si="230"/>
        <v>0.18697478388588007</v>
      </c>
    </row>
    <row r="4888" spans="1:16" ht="70.150000000000006" hidden="1" customHeight="1">
      <c r="A4888" s="80" t="s">
        <v>16116</v>
      </c>
      <c r="B4888" s="1">
        <v>1429</v>
      </c>
      <c r="C4888" s="2" t="s">
        <v>10292</v>
      </c>
      <c r="D4888" s="1" t="s">
        <v>10293</v>
      </c>
      <c r="E4888" s="1" t="str">
        <f t="shared" si="228"/>
        <v/>
      </c>
      <c r="F4888" s="9" t="s">
        <v>17901</v>
      </c>
      <c r="G4888" s="1"/>
      <c r="H4888" s="9">
        <v>3</v>
      </c>
      <c r="I4888" s="17" t="str">
        <f t="shared" si="229"/>
        <v>√</v>
      </c>
      <c r="J4888" s="2" t="s">
        <v>10295</v>
      </c>
      <c r="K4888" s="2" t="s">
        <v>10294</v>
      </c>
      <c r="L4888" s="2" t="s">
        <v>10293</v>
      </c>
      <c r="M4888" s="17">
        <v>3</v>
      </c>
      <c r="N4888" s="38"/>
      <c r="O4888" s="80">
        <f>MATCH(C4888,大汇总!$A$2:$A$6000,0)</f>
        <v>3766</v>
      </c>
      <c r="P4888">
        <f t="shared" ca="1" si="230"/>
        <v>0.90795080310780563</v>
      </c>
    </row>
    <row r="4889" spans="1:16" ht="70.150000000000006" hidden="1" customHeight="1">
      <c r="A4889" s="80" t="s">
        <v>16116</v>
      </c>
      <c r="B4889" s="1">
        <v>1430</v>
      </c>
      <c r="C4889" s="2" t="s">
        <v>10296</v>
      </c>
      <c r="D4889" s="1" t="s">
        <v>10297</v>
      </c>
      <c r="E4889" s="1" t="str">
        <f t="shared" si="228"/>
        <v/>
      </c>
      <c r="F4889" s="80" t="s">
        <v>29470</v>
      </c>
      <c r="G4889" s="1"/>
      <c r="H4889" s="9">
        <v>2</v>
      </c>
      <c r="I4889" s="17" t="str">
        <f t="shared" si="229"/>
        <v>√</v>
      </c>
      <c r="J4889" s="2" t="s">
        <v>10298</v>
      </c>
      <c r="K4889" s="2" t="s">
        <v>10297</v>
      </c>
      <c r="L4889" s="2" t="s">
        <v>10299</v>
      </c>
      <c r="M4889" s="17">
        <v>2</v>
      </c>
      <c r="N4889" s="38"/>
      <c r="O4889" s="80">
        <f>MATCH(C4889,大汇总!$A$2:$A$6000,0)</f>
        <v>3767</v>
      </c>
      <c r="P4889">
        <f t="shared" ca="1" si="230"/>
        <v>0.77086890921790874</v>
      </c>
    </row>
    <row r="4890" spans="1:16" ht="70.150000000000006" hidden="1" customHeight="1">
      <c r="A4890" s="80" t="s">
        <v>16116</v>
      </c>
      <c r="B4890" s="1">
        <v>1431</v>
      </c>
      <c r="C4890" s="2" t="s">
        <v>10300</v>
      </c>
      <c r="D4890" s="1" t="s">
        <v>10301</v>
      </c>
      <c r="E4890" s="1" t="str">
        <f t="shared" si="228"/>
        <v/>
      </c>
      <c r="G4890" s="1"/>
      <c r="H4890" s="9"/>
      <c r="I4890" s="17" t="str">
        <f t="shared" si="229"/>
        <v/>
      </c>
      <c r="J4890" s="2" t="s">
        <v>10302</v>
      </c>
      <c r="K4890" s="2" t="s">
        <v>10301</v>
      </c>
      <c r="L4890" s="2" t="s">
        <v>10303</v>
      </c>
      <c r="M4890" s="17">
        <v>2</v>
      </c>
      <c r="N4890" s="38"/>
      <c r="O4890" s="80">
        <f>MATCH(C4890,大汇总!$A$2:$A$6000,0)</f>
        <v>1663</v>
      </c>
      <c r="P4890">
        <f t="shared" ca="1" si="230"/>
        <v>0.24305061763656544</v>
      </c>
    </row>
    <row r="4891" spans="1:16" ht="70.150000000000006" hidden="1" customHeight="1">
      <c r="A4891" s="80" t="s">
        <v>16116</v>
      </c>
      <c r="B4891" s="1">
        <v>1432</v>
      </c>
      <c r="C4891" s="2" t="s">
        <v>10304</v>
      </c>
      <c r="D4891" s="1" t="s">
        <v>10305</v>
      </c>
      <c r="E4891" s="1" t="str">
        <f t="shared" si="228"/>
        <v/>
      </c>
      <c r="F4891" s="80" t="s">
        <v>29470</v>
      </c>
      <c r="G4891" s="1" t="s">
        <v>17862</v>
      </c>
      <c r="H4891" s="9">
        <v>2</v>
      </c>
      <c r="I4891" s="17" t="str">
        <f t="shared" si="229"/>
        <v>√</v>
      </c>
      <c r="J4891" s="2" t="s">
        <v>10306</v>
      </c>
      <c r="K4891" s="2" t="s">
        <v>10305</v>
      </c>
      <c r="L4891" s="2" t="s">
        <v>10307</v>
      </c>
      <c r="M4891" s="17">
        <v>2</v>
      </c>
      <c r="N4891" s="38"/>
      <c r="O4891" s="80">
        <f>MATCH(C4891,大汇总!$A$2:$A$6000,0)</f>
        <v>3232</v>
      </c>
      <c r="P4891">
        <f t="shared" ca="1" si="230"/>
        <v>0.7737284472211724</v>
      </c>
    </row>
    <row r="4892" spans="1:16" ht="70.150000000000006" hidden="1" customHeight="1">
      <c r="A4892" s="80" t="s">
        <v>16116</v>
      </c>
      <c r="B4892" s="1">
        <v>1433</v>
      </c>
      <c r="C4892" s="2" t="s">
        <v>10308</v>
      </c>
      <c r="D4892" s="1" t="s">
        <v>10309</v>
      </c>
      <c r="E4892" s="1" t="str">
        <f t="shared" si="228"/>
        <v/>
      </c>
      <c r="F4892" s="80" t="s">
        <v>29470</v>
      </c>
      <c r="G4892" s="1" t="s">
        <v>17862</v>
      </c>
      <c r="H4892" s="9">
        <v>2</v>
      </c>
      <c r="I4892" s="17" t="str">
        <f t="shared" si="229"/>
        <v>√</v>
      </c>
      <c r="J4892" s="2" t="s">
        <v>10310</v>
      </c>
      <c r="K4892" s="2" t="s">
        <v>10309</v>
      </c>
      <c r="L4892" s="2" t="s">
        <v>10311</v>
      </c>
      <c r="M4892" s="17">
        <v>2</v>
      </c>
      <c r="N4892" s="38"/>
      <c r="O4892" s="80">
        <f>MATCH(C4892,大汇总!$A$2:$A$6000,0)</f>
        <v>3233</v>
      </c>
      <c r="P4892">
        <f t="shared" ca="1" si="230"/>
        <v>0.45070369250696729</v>
      </c>
    </row>
    <row r="4893" spans="1:16" ht="70.150000000000006" hidden="1" customHeight="1">
      <c r="A4893" s="80" t="s">
        <v>16116</v>
      </c>
      <c r="B4893" s="1">
        <v>1434</v>
      </c>
      <c r="C4893" s="2" t="s">
        <v>10312</v>
      </c>
      <c r="D4893" s="1" t="s">
        <v>10313</v>
      </c>
      <c r="E4893" s="1" t="str">
        <f t="shared" si="228"/>
        <v/>
      </c>
      <c r="G4893" s="1"/>
      <c r="H4893" s="9"/>
      <c r="I4893" s="17" t="str">
        <f t="shared" si="229"/>
        <v/>
      </c>
      <c r="J4893" s="2" t="s">
        <v>6156</v>
      </c>
      <c r="K4893" s="2" t="s">
        <v>10313</v>
      </c>
      <c r="L4893" s="2" t="s">
        <v>10314</v>
      </c>
      <c r="M4893" s="17">
        <v>2</v>
      </c>
      <c r="N4893" s="38"/>
      <c r="O4893" s="80">
        <f>MATCH(C4893,大汇总!$A$2:$A$6000,0)</f>
        <v>2873</v>
      </c>
      <c r="P4893">
        <f t="shared" ca="1" si="230"/>
        <v>0.49712323954883042</v>
      </c>
    </row>
    <row r="4894" spans="1:16" ht="70.150000000000006" hidden="1" customHeight="1">
      <c r="A4894" s="80" t="s">
        <v>16116</v>
      </c>
      <c r="B4894" s="1">
        <v>1435</v>
      </c>
      <c r="C4894" s="2" t="s">
        <v>10315</v>
      </c>
      <c r="D4894" s="1" t="s">
        <v>5972</v>
      </c>
      <c r="E4894" s="1" t="str">
        <f t="shared" si="228"/>
        <v/>
      </c>
      <c r="G4894" s="1"/>
      <c r="H4894" s="9"/>
      <c r="I4894" s="17" t="str">
        <f t="shared" si="229"/>
        <v/>
      </c>
      <c r="J4894" s="2" t="s">
        <v>6155</v>
      </c>
      <c r="K4894" s="2" t="s">
        <v>5972</v>
      </c>
      <c r="L4894" s="2" t="s">
        <v>6156</v>
      </c>
      <c r="M4894" s="17">
        <v>2</v>
      </c>
      <c r="N4894" s="38"/>
      <c r="O4894" s="80" t="e">
        <f>MATCH(C4894,大汇总!$A$2:$A$6000,0)</f>
        <v>#N/A</v>
      </c>
      <c r="P4894">
        <f t="shared" ca="1" si="230"/>
        <v>0.18893974893401244</v>
      </c>
    </row>
    <row r="4895" spans="1:16" ht="70.150000000000006" hidden="1" customHeight="1">
      <c r="A4895" s="80" t="s">
        <v>16116</v>
      </c>
      <c r="B4895" s="1">
        <v>1436</v>
      </c>
      <c r="C4895" s="2" t="s">
        <v>10316</v>
      </c>
      <c r="D4895" s="1" t="s">
        <v>10317</v>
      </c>
      <c r="E4895" s="1" t="str">
        <f t="shared" si="228"/>
        <v/>
      </c>
      <c r="G4895" s="1"/>
      <c r="H4895" s="9"/>
      <c r="I4895" s="17" t="str">
        <f t="shared" si="229"/>
        <v/>
      </c>
      <c r="J4895" s="2" t="s">
        <v>10317</v>
      </c>
      <c r="K4895" s="2" t="s">
        <v>5382</v>
      </c>
      <c r="L4895" s="2" t="s">
        <v>10318</v>
      </c>
      <c r="M4895" s="17">
        <v>1</v>
      </c>
      <c r="N4895" s="38"/>
      <c r="O4895" s="80">
        <f>MATCH(C4895,大汇总!$A$2:$A$6000,0)</f>
        <v>2246</v>
      </c>
      <c r="P4895">
        <f t="shared" ca="1" si="230"/>
        <v>0.65581323805987812</v>
      </c>
    </row>
    <row r="4896" spans="1:16" ht="70.150000000000006" hidden="1" customHeight="1">
      <c r="A4896" s="80" t="s">
        <v>16116</v>
      </c>
      <c r="B4896" s="1">
        <v>1437</v>
      </c>
      <c r="C4896" s="2" t="s">
        <v>10319</v>
      </c>
      <c r="D4896" s="1" t="s">
        <v>10320</v>
      </c>
      <c r="E4896" s="1" t="str">
        <f t="shared" si="228"/>
        <v/>
      </c>
      <c r="G4896" s="1"/>
      <c r="H4896" s="9"/>
      <c r="I4896" s="17" t="str">
        <f t="shared" si="229"/>
        <v/>
      </c>
      <c r="J4896" s="2" t="s">
        <v>10322</v>
      </c>
      <c r="K4896" s="2" t="s">
        <v>10321</v>
      </c>
      <c r="L4896" s="2" t="s">
        <v>10320</v>
      </c>
      <c r="M4896" s="17">
        <v>3</v>
      </c>
      <c r="N4896" s="38"/>
      <c r="O4896" s="80">
        <f>MATCH(C4896,大汇总!$A$2:$A$6000,0)</f>
        <v>2916</v>
      </c>
      <c r="P4896">
        <f t="shared" ca="1" si="230"/>
        <v>0.36321833276233551</v>
      </c>
    </row>
    <row r="4897" spans="1:16" ht="70.150000000000006" hidden="1" customHeight="1">
      <c r="A4897" s="80" t="s">
        <v>16116</v>
      </c>
      <c r="B4897" s="1">
        <v>1438</v>
      </c>
      <c r="C4897" s="2" t="s">
        <v>10323</v>
      </c>
      <c r="D4897" s="1" t="s">
        <v>3609</v>
      </c>
      <c r="E4897" s="1" t="str">
        <f t="shared" si="228"/>
        <v/>
      </c>
      <c r="G4897" s="1"/>
      <c r="H4897" s="9"/>
      <c r="I4897" s="17" t="str">
        <f t="shared" si="229"/>
        <v/>
      </c>
      <c r="J4897" s="2" t="s">
        <v>3610</v>
      </c>
      <c r="K4897" s="2" t="s">
        <v>3609</v>
      </c>
      <c r="L4897" s="2" t="s">
        <v>3608</v>
      </c>
      <c r="M4897" s="17">
        <v>2</v>
      </c>
      <c r="N4897" s="38"/>
      <c r="O4897" s="80">
        <f>MATCH(C4897,大汇总!$A$2:$A$6000,0)</f>
        <v>3710</v>
      </c>
      <c r="P4897">
        <f t="shared" ca="1" si="230"/>
        <v>0.16883104212622946</v>
      </c>
    </row>
    <row r="4898" spans="1:16" ht="70.150000000000006" hidden="1" customHeight="1">
      <c r="A4898" s="80" t="s">
        <v>16116</v>
      </c>
      <c r="B4898" s="1">
        <v>1439</v>
      </c>
      <c r="C4898" s="2" t="s">
        <v>10324</v>
      </c>
      <c r="D4898" s="1" t="s">
        <v>10325</v>
      </c>
      <c r="E4898" s="1" t="str">
        <f t="shared" si="228"/>
        <v/>
      </c>
      <c r="G4898" s="1"/>
      <c r="H4898" s="9"/>
      <c r="I4898" s="17" t="str">
        <f t="shared" si="229"/>
        <v/>
      </c>
      <c r="J4898" s="2" t="s">
        <v>10326</v>
      </c>
      <c r="K4898" s="2" t="s">
        <v>10325</v>
      </c>
      <c r="L4898" s="2" t="s">
        <v>10327</v>
      </c>
      <c r="M4898" s="17">
        <v>2</v>
      </c>
      <c r="N4898" s="38"/>
      <c r="O4898" s="80">
        <f>MATCH(C4898,大汇总!$A$2:$A$6000,0)</f>
        <v>2924</v>
      </c>
      <c r="P4898">
        <f t="shared" ca="1" si="230"/>
        <v>0.44772358546173774</v>
      </c>
    </row>
    <row r="4899" spans="1:16" ht="70.150000000000006" hidden="1" customHeight="1">
      <c r="A4899" s="80" t="s">
        <v>16116</v>
      </c>
      <c r="B4899" s="1">
        <v>1440</v>
      </c>
      <c r="C4899" s="2" t="s">
        <v>10328</v>
      </c>
      <c r="D4899" s="1" t="s">
        <v>6396</v>
      </c>
      <c r="E4899" s="1" t="str">
        <f t="shared" si="228"/>
        <v/>
      </c>
      <c r="F4899" s="80" t="s">
        <v>29459</v>
      </c>
      <c r="G4899" s="1"/>
      <c r="H4899" s="9"/>
      <c r="I4899" s="17" t="str">
        <f t="shared" si="229"/>
        <v/>
      </c>
      <c r="J4899" s="2" t="s">
        <v>6322</v>
      </c>
      <c r="K4899" s="2" t="s">
        <v>6397</v>
      </c>
      <c r="L4899" s="2" t="s">
        <v>6396</v>
      </c>
      <c r="M4899" s="17">
        <v>3</v>
      </c>
      <c r="N4899" s="38"/>
      <c r="O4899" s="80" t="e">
        <f>MATCH(C4899,大汇总!$A$2:$A$6000,0)</f>
        <v>#N/A</v>
      </c>
      <c r="P4899">
        <f t="shared" ca="1" si="230"/>
        <v>0.16953442661891593</v>
      </c>
    </row>
    <row r="4900" spans="1:16" ht="70.150000000000006" hidden="1" customHeight="1">
      <c r="A4900" s="80" t="s">
        <v>16116</v>
      </c>
      <c r="B4900" s="1">
        <v>1441</v>
      </c>
      <c r="C4900" s="2" t="s">
        <v>10329</v>
      </c>
      <c r="D4900" s="1" t="s">
        <v>10330</v>
      </c>
      <c r="E4900" s="1" t="str">
        <f t="shared" si="228"/>
        <v/>
      </c>
      <c r="G4900" s="1"/>
      <c r="H4900" s="9"/>
      <c r="I4900" s="17" t="str">
        <f t="shared" si="229"/>
        <v/>
      </c>
      <c r="J4900" s="2" t="s">
        <v>10331</v>
      </c>
      <c r="K4900" s="2" t="s">
        <v>10330</v>
      </c>
      <c r="L4900" s="2" t="s">
        <v>10332</v>
      </c>
      <c r="M4900" s="17">
        <v>2</v>
      </c>
      <c r="N4900" s="38"/>
      <c r="O4900" s="80">
        <f>MATCH(C4900,大汇总!$A$2:$A$6000,0)</f>
        <v>2180</v>
      </c>
      <c r="P4900">
        <f t="shared" ca="1" si="230"/>
        <v>0.14224695008502108</v>
      </c>
    </row>
    <row r="4901" spans="1:16" ht="70.150000000000006" hidden="1" customHeight="1">
      <c r="A4901" s="80" t="s">
        <v>16116</v>
      </c>
      <c r="B4901" s="1">
        <v>1442</v>
      </c>
      <c r="C4901" s="2" t="s">
        <v>10333</v>
      </c>
      <c r="D4901" s="1" t="s">
        <v>10334</v>
      </c>
      <c r="E4901" s="1" t="str">
        <f t="shared" si="228"/>
        <v/>
      </c>
      <c r="G4901" s="1"/>
      <c r="H4901" s="9"/>
      <c r="I4901" s="17" t="str">
        <f t="shared" si="229"/>
        <v/>
      </c>
      <c r="J4901" s="2" t="s">
        <v>10334</v>
      </c>
      <c r="K4901" s="2" t="s">
        <v>10335</v>
      </c>
      <c r="L4901" s="2" t="s">
        <v>10336</v>
      </c>
      <c r="M4901" s="17">
        <v>1</v>
      </c>
      <c r="N4901" s="38"/>
      <c r="O4901" s="80">
        <f>MATCH(C4901,大汇总!$A$2:$A$6000,0)</f>
        <v>2134</v>
      </c>
      <c r="P4901">
        <f t="shared" ca="1" si="230"/>
        <v>0.30160946542329303</v>
      </c>
    </row>
    <row r="4902" spans="1:16" ht="70.150000000000006" hidden="1" customHeight="1">
      <c r="A4902" s="80" t="s">
        <v>16116</v>
      </c>
      <c r="B4902" s="1">
        <v>1443</v>
      </c>
      <c r="C4902" s="2" t="s">
        <v>10337</v>
      </c>
      <c r="D4902" s="1" t="s">
        <v>792</v>
      </c>
      <c r="E4902" s="1" t="str">
        <f t="shared" si="228"/>
        <v/>
      </c>
      <c r="G4902" s="1"/>
      <c r="H4902" s="9"/>
      <c r="I4902" s="17" t="str">
        <f t="shared" si="229"/>
        <v/>
      </c>
      <c r="J4902" s="2" t="s">
        <v>10339</v>
      </c>
      <c r="K4902" s="2" t="s">
        <v>10338</v>
      </c>
      <c r="L4902" s="2" t="s">
        <v>792</v>
      </c>
      <c r="M4902" s="17">
        <v>3</v>
      </c>
      <c r="N4902" s="38"/>
      <c r="O4902" s="80">
        <f>MATCH(C4902,大汇总!$A$2:$A$6000,0)</f>
        <v>2226</v>
      </c>
      <c r="P4902">
        <f t="shared" ca="1" si="230"/>
        <v>0.18416718075021266</v>
      </c>
    </row>
    <row r="4903" spans="1:16" ht="70.150000000000006" hidden="1" customHeight="1">
      <c r="A4903" s="80" t="s">
        <v>16116</v>
      </c>
      <c r="B4903" s="1">
        <v>1444</v>
      </c>
      <c r="C4903" s="2" t="s">
        <v>10340</v>
      </c>
      <c r="D4903" s="1" t="s">
        <v>10341</v>
      </c>
      <c r="E4903" s="1" t="str">
        <f t="shared" si="228"/>
        <v/>
      </c>
      <c r="G4903" s="1"/>
      <c r="H4903" s="9"/>
      <c r="I4903" s="17" t="str">
        <f t="shared" si="229"/>
        <v/>
      </c>
      <c r="J4903" s="2" t="s">
        <v>10343</v>
      </c>
      <c r="K4903" s="2" t="s">
        <v>10342</v>
      </c>
      <c r="L4903" s="2" t="s">
        <v>10341</v>
      </c>
      <c r="M4903" s="17">
        <v>3</v>
      </c>
      <c r="N4903" s="38"/>
      <c r="O4903" s="80">
        <f>MATCH(C4903,大汇总!$A$2:$A$6000,0)</f>
        <v>2240</v>
      </c>
      <c r="P4903">
        <f t="shared" ca="1" si="230"/>
        <v>0.29528948259556165</v>
      </c>
    </row>
    <row r="4904" spans="1:16" ht="70.150000000000006" hidden="1" customHeight="1">
      <c r="A4904" s="80" t="s">
        <v>16116</v>
      </c>
      <c r="B4904" s="1">
        <v>1445</v>
      </c>
      <c r="C4904" s="2" t="s">
        <v>10344</v>
      </c>
      <c r="D4904" s="1" t="s">
        <v>9062</v>
      </c>
      <c r="E4904" s="1" t="str">
        <f t="shared" si="228"/>
        <v/>
      </c>
      <c r="G4904" s="1"/>
      <c r="H4904" s="9"/>
      <c r="I4904" s="17" t="str">
        <f t="shared" si="229"/>
        <v/>
      </c>
      <c r="J4904" s="2" t="s">
        <v>10345</v>
      </c>
      <c r="K4904" s="2" t="s">
        <v>9062</v>
      </c>
      <c r="L4904" s="2" t="s">
        <v>10346</v>
      </c>
      <c r="M4904" s="17">
        <v>2</v>
      </c>
      <c r="N4904" s="38"/>
      <c r="O4904" s="80">
        <f>MATCH(C4904,大汇总!$A$2:$A$6000,0)</f>
        <v>2972</v>
      </c>
      <c r="P4904">
        <f t="shared" ca="1" si="230"/>
        <v>0.98541403584173759</v>
      </c>
    </row>
    <row r="4905" spans="1:16" ht="70.150000000000006" hidden="1" customHeight="1">
      <c r="A4905" s="80" t="s">
        <v>16116</v>
      </c>
      <c r="B4905" s="1">
        <v>1449</v>
      </c>
      <c r="C4905" s="2" t="s">
        <v>10353</v>
      </c>
      <c r="D4905" s="1" t="s">
        <v>2185</v>
      </c>
      <c r="E4905" s="1" t="str">
        <f t="shared" si="228"/>
        <v/>
      </c>
      <c r="F4905" s="80" t="s">
        <v>30213</v>
      </c>
      <c r="G4905" s="1"/>
      <c r="H4905" s="9"/>
      <c r="I4905" s="17" t="str">
        <f t="shared" si="229"/>
        <v/>
      </c>
      <c r="J4905" s="2" t="s">
        <v>2185</v>
      </c>
      <c r="K4905" s="2" t="s">
        <v>2184</v>
      </c>
      <c r="L4905" s="2" t="s">
        <v>3143</v>
      </c>
      <c r="M4905" s="17">
        <v>1</v>
      </c>
      <c r="N4905" s="38"/>
      <c r="O4905" s="80" t="e">
        <f>MATCH(C4905,大汇总!$A$2:$A$6000,0)</f>
        <v>#N/A</v>
      </c>
      <c r="P4905">
        <f t="shared" ca="1" si="230"/>
        <v>0.94557780132016223</v>
      </c>
    </row>
    <row r="4906" spans="1:16" ht="70.150000000000006" hidden="1" customHeight="1">
      <c r="A4906" s="80" t="s">
        <v>16116</v>
      </c>
      <c r="B4906" s="1">
        <v>1450</v>
      </c>
      <c r="C4906" s="2" t="s">
        <v>10354</v>
      </c>
      <c r="D4906" s="1" t="s">
        <v>2185</v>
      </c>
      <c r="E4906" s="1" t="str">
        <f t="shared" si="228"/>
        <v/>
      </c>
      <c r="F4906" s="80" t="s">
        <v>30213</v>
      </c>
      <c r="G4906" s="1"/>
      <c r="H4906" s="9"/>
      <c r="I4906" s="17" t="str">
        <f t="shared" si="229"/>
        <v/>
      </c>
      <c r="J4906" s="2" t="s">
        <v>2184</v>
      </c>
      <c r="K4906" s="2" t="s">
        <v>3143</v>
      </c>
      <c r="L4906" s="2" t="s">
        <v>2185</v>
      </c>
      <c r="M4906" s="17">
        <v>3</v>
      </c>
      <c r="N4906" s="38"/>
      <c r="O4906" s="80" t="e">
        <f>MATCH(C4906,大汇总!$A$2:$A$6000,0)</f>
        <v>#N/A</v>
      </c>
      <c r="P4906">
        <f t="shared" ca="1" si="230"/>
        <v>0.8765518140599563</v>
      </c>
    </row>
    <row r="4907" spans="1:16" ht="70.150000000000006" hidden="1" customHeight="1">
      <c r="A4907" s="80" t="s">
        <v>16116</v>
      </c>
      <c r="B4907" s="1">
        <v>1451</v>
      </c>
      <c r="C4907" s="2" t="s">
        <v>10355</v>
      </c>
      <c r="D4907" s="1" t="s">
        <v>10351</v>
      </c>
      <c r="E4907" s="1" t="str">
        <f t="shared" si="228"/>
        <v/>
      </c>
      <c r="G4907" s="1"/>
      <c r="H4907" s="9"/>
      <c r="I4907" s="17" t="str">
        <f t="shared" si="229"/>
        <v/>
      </c>
      <c r="J4907" s="2" t="s">
        <v>10350</v>
      </c>
      <c r="K4907" s="2" t="s">
        <v>10352</v>
      </c>
      <c r="L4907" s="2" t="s">
        <v>10351</v>
      </c>
      <c r="M4907" s="17">
        <v>3</v>
      </c>
      <c r="N4907" s="38"/>
      <c r="O4907" s="80">
        <f>MATCH(C4907,大汇总!$A$2:$A$6000,0)</f>
        <v>3706</v>
      </c>
      <c r="P4907">
        <f t="shared" ca="1" si="230"/>
        <v>0.35187033318167082</v>
      </c>
    </row>
    <row r="4908" spans="1:16" ht="70.150000000000006" hidden="1" customHeight="1">
      <c r="A4908" s="80" t="s">
        <v>16116</v>
      </c>
      <c r="B4908" s="1">
        <v>1452</v>
      </c>
      <c r="C4908" s="2" t="s">
        <v>10356</v>
      </c>
      <c r="D4908" s="1" t="s">
        <v>10357</v>
      </c>
      <c r="E4908" s="1" t="str">
        <f t="shared" si="228"/>
        <v/>
      </c>
      <c r="G4908" s="1"/>
      <c r="H4908" s="9"/>
      <c r="I4908" s="17" t="str">
        <f t="shared" si="229"/>
        <v/>
      </c>
      <c r="J4908" s="2" t="s">
        <v>10359</v>
      </c>
      <c r="K4908" s="2" t="s">
        <v>10358</v>
      </c>
      <c r="L4908" s="2" t="s">
        <v>10357</v>
      </c>
      <c r="M4908" s="17">
        <v>3</v>
      </c>
      <c r="N4908" s="38"/>
      <c r="O4908" s="80">
        <f>MATCH(C4908,大汇总!$A$2:$A$6000,0)</f>
        <v>2479</v>
      </c>
      <c r="P4908">
        <f t="shared" ca="1" si="230"/>
        <v>0.88662480815173583</v>
      </c>
    </row>
    <row r="4909" spans="1:16" ht="70.150000000000006" hidden="1" customHeight="1">
      <c r="A4909" s="80" t="s">
        <v>16116</v>
      </c>
      <c r="B4909" s="1">
        <v>1453</v>
      </c>
      <c r="C4909" s="2" t="s">
        <v>10360</v>
      </c>
      <c r="D4909" s="1" t="s">
        <v>10361</v>
      </c>
      <c r="E4909" s="1" t="str">
        <f t="shared" si="228"/>
        <v/>
      </c>
      <c r="F4909" s="80" t="s">
        <v>30213</v>
      </c>
      <c r="G4909" s="1"/>
      <c r="H4909" s="9"/>
      <c r="I4909" s="17" t="str">
        <f t="shared" si="229"/>
        <v/>
      </c>
      <c r="J4909" s="2" t="s">
        <v>10362</v>
      </c>
      <c r="K4909" s="2" t="s">
        <v>10361</v>
      </c>
      <c r="L4909" s="2" t="s">
        <v>10363</v>
      </c>
      <c r="M4909" s="17">
        <v>2</v>
      </c>
      <c r="N4909" s="38"/>
      <c r="O4909" s="80">
        <f>MATCH(C4909,大汇总!$A$2:$A$6000,0)</f>
        <v>4058</v>
      </c>
      <c r="P4909">
        <f t="shared" ca="1" si="230"/>
        <v>2.074275492047073E-2</v>
      </c>
    </row>
    <row r="4910" spans="1:16" ht="70.150000000000006" hidden="1" customHeight="1">
      <c r="A4910" s="80" t="s">
        <v>16116</v>
      </c>
      <c r="B4910" s="1">
        <v>1454</v>
      </c>
      <c r="C4910" s="2" t="s">
        <v>10364</v>
      </c>
      <c r="D4910" s="1" t="s">
        <v>10365</v>
      </c>
      <c r="E4910" s="1" t="str">
        <f t="shared" si="228"/>
        <v/>
      </c>
      <c r="G4910" s="1"/>
      <c r="H4910" s="9">
        <v>1</v>
      </c>
      <c r="I4910" s="17" t="str">
        <f t="shared" si="229"/>
        <v>√</v>
      </c>
      <c r="J4910" s="2" t="s">
        <v>10365</v>
      </c>
      <c r="K4910" s="2" t="s">
        <v>10366</v>
      </c>
      <c r="L4910" s="2" t="s">
        <v>10367</v>
      </c>
      <c r="M4910" s="17">
        <v>1</v>
      </c>
      <c r="N4910" s="38"/>
      <c r="O4910" s="80">
        <f>MATCH(C4910,大汇总!$A$2:$A$6000,0)</f>
        <v>2017</v>
      </c>
      <c r="P4910">
        <f t="shared" ca="1" si="230"/>
        <v>0.91024260180971983</v>
      </c>
    </row>
    <row r="4911" spans="1:16" ht="70.150000000000006" hidden="1" customHeight="1">
      <c r="A4911" s="80" t="s">
        <v>16116</v>
      </c>
      <c r="B4911" s="1">
        <v>1455</v>
      </c>
      <c r="C4911" s="2" t="s">
        <v>10368</v>
      </c>
      <c r="D4911" s="1" t="s">
        <v>10369</v>
      </c>
      <c r="E4911" s="1" t="str">
        <f t="shared" si="228"/>
        <v/>
      </c>
      <c r="G4911" s="1" t="s">
        <v>17866</v>
      </c>
      <c r="H4911" s="9">
        <v>1</v>
      </c>
      <c r="I4911" s="17" t="str">
        <f t="shared" si="229"/>
        <v>√</v>
      </c>
      <c r="J4911" s="2" t="s">
        <v>10369</v>
      </c>
      <c r="K4911" s="2" t="s">
        <v>10370</v>
      </c>
      <c r="L4911" s="2" t="s">
        <v>10371</v>
      </c>
      <c r="M4911" s="17">
        <v>1</v>
      </c>
      <c r="N4911" s="38"/>
      <c r="O4911" s="80">
        <f>MATCH(C4911,大汇总!$A$2:$A$6000,0)</f>
        <v>3470</v>
      </c>
      <c r="P4911">
        <f t="shared" ca="1" si="230"/>
        <v>0.94030181635588228</v>
      </c>
    </row>
    <row r="4912" spans="1:16" ht="70.150000000000006" hidden="1" customHeight="1">
      <c r="A4912" s="80" t="s">
        <v>16116</v>
      </c>
      <c r="B4912" s="1">
        <v>1456</v>
      </c>
      <c r="C4912" s="2" t="s">
        <v>10372</v>
      </c>
      <c r="D4912" s="1" t="s">
        <v>10373</v>
      </c>
      <c r="E4912" s="1" t="str">
        <f t="shared" si="228"/>
        <v/>
      </c>
      <c r="G4912" s="1" t="s">
        <v>17866</v>
      </c>
      <c r="H4912" s="9">
        <v>1</v>
      </c>
      <c r="I4912" s="17" t="str">
        <f t="shared" si="229"/>
        <v>√</v>
      </c>
      <c r="J4912" s="2" t="s">
        <v>10373</v>
      </c>
      <c r="K4912" s="2" t="s">
        <v>10371</v>
      </c>
      <c r="L4912" s="2" t="s">
        <v>10369</v>
      </c>
      <c r="M4912" s="17">
        <v>1</v>
      </c>
      <c r="N4912" s="38"/>
      <c r="O4912" s="80">
        <f>MATCH(C4912,大汇总!$A$2:$A$6000,0)</f>
        <v>3493</v>
      </c>
      <c r="P4912">
        <f t="shared" ca="1" si="230"/>
        <v>0.1709858243625848</v>
      </c>
    </row>
    <row r="4913" spans="1:16" ht="70.150000000000006" hidden="1" customHeight="1">
      <c r="A4913" s="80" t="s">
        <v>16116</v>
      </c>
      <c r="B4913" s="1">
        <v>1457</v>
      </c>
      <c r="C4913" s="2" t="s">
        <v>10374</v>
      </c>
      <c r="D4913" s="1" t="s">
        <v>10371</v>
      </c>
      <c r="E4913" s="1" t="str">
        <f t="shared" si="228"/>
        <v/>
      </c>
      <c r="G4913" s="1" t="s">
        <v>17866</v>
      </c>
      <c r="H4913" s="9">
        <v>3</v>
      </c>
      <c r="I4913" s="17" t="str">
        <f t="shared" si="229"/>
        <v>√</v>
      </c>
      <c r="J4913" s="2" t="s">
        <v>10370</v>
      </c>
      <c r="K4913" s="2" t="s">
        <v>10373</v>
      </c>
      <c r="L4913" s="2" t="s">
        <v>10371</v>
      </c>
      <c r="M4913" s="17">
        <v>3</v>
      </c>
      <c r="N4913" s="38"/>
      <c r="O4913" s="80">
        <f>MATCH(C4913,大汇总!$A$2:$A$6000,0)</f>
        <v>3492</v>
      </c>
      <c r="P4913">
        <f t="shared" ca="1" si="230"/>
        <v>0.59282791514646827</v>
      </c>
    </row>
    <row r="4914" spans="1:16" ht="70.150000000000006" hidden="1" customHeight="1">
      <c r="A4914" s="80" t="s">
        <v>16116</v>
      </c>
      <c r="B4914" s="1">
        <v>1458</v>
      </c>
      <c r="C4914" s="2" t="s">
        <v>10375</v>
      </c>
      <c r="D4914" s="1" t="s">
        <v>10376</v>
      </c>
      <c r="E4914" s="1" t="str">
        <f t="shared" si="228"/>
        <v/>
      </c>
      <c r="G4914" s="1"/>
      <c r="H4914" s="9"/>
      <c r="I4914" s="17" t="str">
        <f t="shared" si="229"/>
        <v/>
      </c>
      <c r="J4914" s="2" t="s">
        <v>10378</v>
      </c>
      <c r="K4914" s="2" t="s">
        <v>10377</v>
      </c>
      <c r="L4914" s="2" t="s">
        <v>10376</v>
      </c>
      <c r="M4914" s="17">
        <v>3</v>
      </c>
      <c r="N4914" s="38"/>
      <c r="O4914" s="80">
        <f>MATCH(C4914,大汇总!$A$2:$A$6000,0)</f>
        <v>2018</v>
      </c>
      <c r="P4914">
        <f t="shared" ca="1" si="230"/>
        <v>0.28164072122991446</v>
      </c>
    </row>
    <row r="4915" spans="1:16" ht="70.150000000000006" hidden="1" customHeight="1">
      <c r="A4915" s="80" t="s">
        <v>16116</v>
      </c>
      <c r="B4915" s="1">
        <v>1459</v>
      </c>
      <c r="C4915" s="2" t="s">
        <v>10379</v>
      </c>
      <c r="D4915" s="1" t="s">
        <v>10380</v>
      </c>
      <c r="E4915" s="1" t="str">
        <f t="shared" si="228"/>
        <v/>
      </c>
      <c r="G4915" s="1"/>
      <c r="H4915" s="9"/>
      <c r="I4915" s="17" t="str">
        <f t="shared" si="229"/>
        <v/>
      </c>
      <c r="J4915" s="2" t="s">
        <v>10381</v>
      </c>
      <c r="K4915" s="2" t="s">
        <v>10380</v>
      </c>
      <c r="L4915" s="2" t="s">
        <v>10382</v>
      </c>
      <c r="M4915" s="17">
        <v>2</v>
      </c>
      <c r="N4915" s="38"/>
      <c r="O4915" s="80">
        <f>MATCH(C4915,大汇总!$A$2:$A$6000,0)</f>
        <v>4493</v>
      </c>
      <c r="P4915">
        <f t="shared" ca="1" si="230"/>
        <v>0.54690897754236623</v>
      </c>
    </row>
    <row r="4916" spans="1:16" ht="70.150000000000006" hidden="1" customHeight="1">
      <c r="A4916" s="80" t="s">
        <v>16116</v>
      </c>
      <c r="B4916" s="1">
        <v>1460</v>
      </c>
      <c r="C4916" s="2" t="s">
        <v>10383</v>
      </c>
      <c r="D4916" s="1" t="s">
        <v>10384</v>
      </c>
      <c r="E4916" s="1" t="str">
        <f t="shared" si="228"/>
        <v/>
      </c>
      <c r="G4916" s="1"/>
      <c r="H4916" s="9"/>
      <c r="I4916" s="17" t="str">
        <f t="shared" si="229"/>
        <v/>
      </c>
      <c r="J4916" s="2" t="s">
        <v>2986</v>
      </c>
      <c r="K4916" s="2" t="s">
        <v>10385</v>
      </c>
      <c r="L4916" s="2" t="s">
        <v>10384</v>
      </c>
      <c r="M4916" s="17">
        <v>3</v>
      </c>
      <c r="N4916" s="38"/>
      <c r="O4916" s="80">
        <f>MATCH(C4916,大汇总!$A$2:$A$6000,0)</f>
        <v>4117</v>
      </c>
      <c r="P4916">
        <f t="shared" ca="1" si="230"/>
        <v>0.11001109213570448</v>
      </c>
    </row>
    <row r="4917" spans="1:16" ht="70.150000000000006" hidden="1" customHeight="1">
      <c r="A4917" s="80" t="s">
        <v>16116</v>
      </c>
      <c r="B4917" s="1">
        <v>1461</v>
      </c>
      <c r="C4917" s="2" t="s">
        <v>10386</v>
      </c>
      <c r="D4917" s="1" t="s">
        <v>10387</v>
      </c>
      <c r="E4917" s="1" t="str">
        <f t="shared" si="228"/>
        <v/>
      </c>
      <c r="G4917" s="1"/>
      <c r="H4917" s="9"/>
      <c r="I4917" s="17" t="str">
        <f t="shared" si="229"/>
        <v/>
      </c>
      <c r="J4917" s="2" t="s">
        <v>10387</v>
      </c>
      <c r="K4917" s="2" t="s">
        <v>10388</v>
      </c>
      <c r="L4917" s="2" t="s">
        <v>10389</v>
      </c>
      <c r="M4917" s="17">
        <v>1</v>
      </c>
      <c r="N4917" s="38"/>
      <c r="O4917" s="80">
        <f>MATCH(C4917,大汇总!$A$2:$A$6000,0)</f>
        <v>4470</v>
      </c>
      <c r="P4917">
        <f t="shared" ca="1" si="230"/>
        <v>0.49289416704730227</v>
      </c>
    </row>
    <row r="4918" spans="1:16" ht="70.150000000000006" hidden="1" customHeight="1">
      <c r="A4918" s="80" t="s">
        <v>16116</v>
      </c>
      <c r="B4918" s="1">
        <v>1462</v>
      </c>
      <c r="C4918" s="2" t="s">
        <v>10390</v>
      </c>
      <c r="D4918" s="1" t="s">
        <v>10391</v>
      </c>
      <c r="E4918" s="1" t="str">
        <f t="shared" si="228"/>
        <v/>
      </c>
      <c r="G4918" s="1"/>
      <c r="H4918" s="9"/>
      <c r="I4918" s="17" t="str">
        <f t="shared" si="229"/>
        <v/>
      </c>
      <c r="J4918" s="2" t="s">
        <v>10392</v>
      </c>
      <c r="K4918" s="2" t="s">
        <v>10391</v>
      </c>
      <c r="L4918" s="2" t="s">
        <v>10393</v>
      </c>
      <c r="M4918" s="17">
        <v>2</v>
      </c>
      <c r="N4918" s="38"/>
      <c r="O4918" s="80">
        <f>MATCH(C4918,大汇总!$A$2:$A$6000,0)</f>
        <v>4372</v>
      </c>
      <c r="P4918">
        <f t="shared" ca="1" si="230"/>
        <v>0.84560048892870621</v>
      </c>
    </row>
    <row r="4919" spans="1:16" ht="70.150000000000006" hidden="1" customHeight="1">
      <c r="A4919" s="80" t="s">
        <v>16116</v>
      </c>
      <c r="B4919" s="1">
        <v>1464</v>
      </c>
      <c r="C4919" s="2" t="s">
        <v>10395</v>
      </c>
      <c r="D4919" s="1" t="s">
        <v>10396</v>
      </c>
      <c r="E4919" s="1" t="str">
        <f t="shared" si="228"/>
        <v/>
      </c>
      <c r="G4919" s="1"/>
      <c r="H4919" s="9">
        <v>1</v>
      </c>
      <c r="I4919" s="17" t="str">
        <f t="shared" si="229"/>
        <v>√</v>
      </c>
      <c r="J4919" s="2" t="s">
        <v>10396</v>
      </c>
      <c r="K4919" s="2" t="s">
        <v>10397</v>
      </c>
      <c r="L4919" s="2" t="s">
        <v>10398</v>
      </c>
      <c r="M4919" s="17">
        <v>1</v>
      </c>
      <c r="N4919" s="38"/>
      <c r="O4919" s="80">
        <f>MATCH(C4919,大汇总!$A$2:$A$6000,0)</f>
        <v>3312</v>
      </c>
      <c r="P4919">
        <f t="shared" ca="1" si="230"/>
        <v>0.56396284105618044</v>
      </c>
    </row>
    <row r="4920" spans="1:16" ht="70.150000000000006" hidden="1" customHeight="1">
      <c r="A4920" s="80" t="s">
        <v>16116</v>
      </c>
      <c r="B4920" s="1">
        <v>1465</v>
      </c>
      <c r="C4920" s="2" t="s">
        <v>10399</v>
      </c>
      <c r="D4920" s="1" t="s">
        <v>10400</v>
      </c>
      <c r="E4920" s="1" t="str">
        <f t="shared" si="228"/>
        <v/>
      </c>
      <c r="G4920" s="1"/>
      <c r="H4920" s="9"/>
      <c r="I4920" s="17" t="str">
        <f t="shared" si="229"/>
        <v/>
      </c>
      <c r="J4920" s="2" t="s">
        <v>10400</v>
      </c>
      <c r="K4920" s="2" t="s">
        <v>10401</v>
      </c>
      <c r="L4920" s="2" t="s">
        <v>10402</v>
      </c>
      <c r="M4920" s="17">
        <v>1</v>
      </c>
      <c r="N4920" s="38"/>
      <c r="O4920" s="80">
        <f>MATCH(C4920,大汇总!$A$2:$A$6000,0)</f>
        <v>5216</v>
      </c>
      <c r="P4920">
        <f t="shared" ca="1" si="230"/>
        <v>0.72696891251792128</v>
      </c>
    </row>
    <row r="4921" spans="1:16" ht="70.150000000000006" hidden="1" customHeight="1">
      <c r="A4921" s="80" t="s">
        <v>16116</v>
      </c>
      <c r="B4921" s="1">
        <v>1466</v>
      </c>
      <c r="C4921" s="2" t="s">
        <v>10403</v>
      </c>
      <c r="D4921" s="1" t="s">
        <v>10404</v>
      </c>
      <c r="E4921" s="1" t="str">
        <f t="shared" si="228"/>
        <v/>
      </c>
      <c r="G4921" s="1"/>
      <c r="H4921" s="9"/>
      <c r="I4921" s="17" t="str">
        <f t="shared" si="229"/>
        <v/>
      </c>
      <c r="J4921" s="2" t="s">
        <v>10405</v>
      </c>
      <c r="K4921" s="2" t="s">
        <v>10404</v>
      </c>
      <c r="L4921" s="2" t="s">
        <v>10406</v>
      </c>
      <c r="M4921" s="17">
        <v>2</v>
      </c>
      <c r="N4921" s="38"/>
      <c r="O4921" s="80">
        <f>MATCH(C4921,大汇总!$A$2:$A$6000,0)</f>
        <v>1696</v>
      </c>
      <c r="P4921">
        <f t="shared" ca="1" si="230"/>
        <v>5.2024231642075258E-2</v>
      </c>
    </row>
    <row r="4922" spans="1:16" ht="70.150000000000006" hidden="1" customHeight="1">
      <c r="A4922" s="80" t="s">
        <v>16116</v>
      </c>
      <c r="B4922" s="1">
        <v>1467</v>
      </c>
      <c r="C4922" s="2" t="s">
        <v>10407</v>
      </c>
      <c r="D4922" s="1" t="s">
        <v>10408</v>
      </c>
      <c r="E4922" s="1" t="str">
        <f t="shared" si="228"/>
        <v/>
      </c>
      <c r="G4922" s="1"/>
      <c r="H4922" s="9"/>
      <c r="I4922" s="17" t="str">
        <f t="shared" si="229"/>
        <v/>
      </c>
      <c r="J4922" s="2" t="s">
        <v>10410</v>
      </c>
      <c r="K4922" s="2" t="s">
        <v>10409</v>
      </c>
      <c r="L4922" s="2" t="s">
        <v>10408</v>
      </c>
      <c r="M4922" s="17">
        <v>3</v>
      </c>
      <c r="N4922" s="38"/>
      <c r="O4922" s="80">
        <f>MATCH(C4922,大汇总!$A$2:$A$6000,0)</f>
        <v>2279</v>
      </c>
      <c r="P4922">
        <f t="shared" ca="1" si="230"/>
        <v>9.4515829920566063E-2</v>
      </c>
    </row>
    <row r="4923" spans="1:16" ht="70.150000000000006" hidden="1" customHeight="1">
      <c r="A4923" s="80" t="s">
        <v>16116</v>
      </c>
      <c r="B4923" s="1">
        <v>1468</v>
      </c>
      <c r="C4923" s="2" t="s">
        <v>10411</v>
      </c>
      <c r="D4923" s="1" t="s">
        <v>3143</v>
      </c>
      <c r="E4923" s="1" t="str">
        <f t="shared" si="228"/>
        <v/>
      </c>
      <c r="G4923" s="1"/>
      <c r="H4923" s="9"/>
      <c r="I4923" s="17" t="str">
        <f t="shared" si="229"/>
        <v/>
      </c>
      <c r="J4923" s="2" t="s">
        <v>3143</v>
      </c>
      <c r="K4923" s="2" t="s">
        <v>3220</v>
      </c>
      <c r="L4923" s="2" t="s">
        <v>3141</v>
      </c>
      <c r="M4923" s="17">
        <v>1</v>
      </c>
      <c r="N4923" s="38"/>
      <c r="O4923" s="80" t="e">
        <f>MATCH(C4923,大汇总!$A$2:$A$6000,0)</f>
        <v>#N/A</v>
      </c>
      <c r="P4923">
        <f t="shared" ca="1" si="230"/>
        <v>0.28592634202762113</v>
      </c>
    </row>
    <row r="4924" spans="1:16" ht="70.150000000000006" hidden="1" customHeight="1">
      <c r="A4924" s="80" t="s">
        <v>16116</v>
      </c>
      <c r="B4924" s="1">
        <v>1469</v>
      </c>
      <c r="C4924" s="2" t="s">
        <v>10412</v>
      </c>
      <c r="D4924" s="1" t="s">
        <v>3220</v>
      </c>
      <c r="E4924" s="1" t="str">
        <f t="shared" si="228"/>
        <v/>
      </c>
      <c r="G4924" s="1"/>
      <c r="H4924" s="9"/>
      <c r="I4924" s="17" t="str">
        <f t="shared" si="229"/>
        <v/>
      </c>
      <c r="J4924" s="2" t="s">
        <v>3143</v>
      </c>
      <c r="K4924" s="2" t="s">
        <v>3141</v>
      </c>
      <c r="L4924" s="2" t="s">
        <v>3220</v>
      </c>
      <c r="M4924" s="17">
        <v>3</v>
      </c>
      <c r="N4924" s="38"/>
      <c r="O4924" s="80" t="e">
        <f>MATCH(C4924,大汇总!$A$2:$A$6000,0)</f>
        <v>#N/A</v>
      </c>
      <c r="P4924">
        <f t="shared" ca="1" si="230"/>
        <v>0.21310521706340846</v>
      </c>
    </row>
    <row r="4925" spans="1:16" ht="70.150000000000006" hidden="1" customHeight="1">
      <c r="A4925" s="80" t="s">
        <v>16116</v>
      </c>
      <c r="B4925" s="1">
        <v>1470</v>
      </c>
      <c r="C4925" s="2" t="s">
        <v>10413</v>
      </c>
      <c r="D4925" s="1" t="s">
        <v>3220</v>
      </c>
      <c r="E4925" s="1" t="str">
        <f t="shared" si="228"/>
        <v/>
      </c>
      <c r="F4925" s="80" t="s">
        <v>17979</v>
      </c>
      <c r="G4925" s="1"/>
      <c r="H4925" s="9"/>
      <c r="I4925" s="17" t="str">
        <f t="shared" si="229"/>
        <v/>
      </c>
      <c r="J4925" s="2" t="s">
        <v>3141</v>
      </c>
      <c r="K4925" s="2" t="s">
        <v>3220</v>
      </c>
      <c r="L4925" s="2" t="s">
        <v>3143</v>
      </c>
      <c r="M4925" s="17">
        <v>2</v>
      </c>
      <c r="N4925" s="38"/>
      <c r="O4925" s="80" t="e">
        <f>MATCH(C4925,大汇总!$A$2:$A$6000,0)</f>
        <v>#N/A</v>
      </c>
      <c r="P4925">
        <f t="shared" ca="1" si="230"/>
        <v>0.19392061553204554</v>
      </c>
    </row>
    <row r="4926" spans="1:16" ht="70.150000000000006" hidden="1" customHeight="1">
      <c r="A4926" s="80" t="s">
        <v>16116</v>
      </c>
      <c r="B4926" s="1">
        <v>1471</v>
      </c>
      <c r="C4926" s="2" t="s">
        <v>10414</v>
      </c>
      <c r="D4926" s="1" t="s">
        <v>3141</v>
      </c>
      <c r="E4926" s="1" t="str">
        <f t="shared" si="228"/>
        <v/>
      </c>
      <c r="G4926" s="1"/>
      <c r="H4926" s="9"/>
      <c r="I4926" s="17" t="str">
        <f t="shared" si="229"/>
        <v/>
      </c>
      <c r="J4926" s="2" t="s">
        <v>3143</v>
      </c>
      <c r="K4926" s="2" t="s">
        <v>3220</v>
      </c>
      <c r="L4926" s="2" t="s">
        <v>3141</v>
      </c>
      <c r="M4926" s="17">
        <v>3</v>
      </c>
      <c r="N4926" s="38"/>
      <c r="O4926" s="80" t="e">
        <f>MATCH(C4926,大汇总!$A$2:$A$6000,0)</f>
        <v>#N/A</v>
      </c>
      <c r="P4926">
        <f t="shared" ca="1" si="230"/>
        <v>0.74782358987126252</v>
      </c>
    </row>
    <row r="4927" spans="1:16" ht="70.150000000000006" hidden="1" customHeight="1">
      <c r="A4927" s="80" t="s">
        <v>16116</v>
      </c>
      <c r="B4927" s="1">
        <v>1472</v>
      </c>
      <c r="C4927" s="2" t="s">
        <v>10415</v>
      </c>
      <c r="D4927" s="1" t="s">
        <v>3220</v>
      </c>
      <c r="E4927" s="1" t="str">
        <f t="shared" si="228"/>
        <v/>
      </c>
      <c r="F4927" s="80" t="s">
        <v>17979</v>
      </c>
      <c r="G4927" s="1"/>
      <c r="H4927" s="9"/>
      <c r="I4927" s="17" t="str">
        <f t="shared" si="229"/>
        <v/>
      </c>
      <c r="J4927" s="2" t="s">
        <v>3143</v>
      </c>
      <c r="K4927" s="2" t="s">
        <v>3141</v>
      </c>
      <c r="L4927" s="2" t="s">
        <v>3220</v>
      </c>
      <c r="M4927" s="17">
        <v>3</v>
      </c>
      <c r="N4927" s="38"/>
      <c r="O4927" s="80" t="e">
        <f>MATCH(C4927,大汇总!$A$2:$A$6000,0)</f>
        <v>#N/A</v>
      </c>
      <c r="P4927">
        <f t="shared" ca="1" si="230"/>
        <v>0.70341080630002617</v>
      </c>
    </row>
    <row r="4928" spans="1:16" ht="70.150000000000006" hidden="1" customHeight="1">
      <c r="A4928" s="80" t="s">
        <v>16116</v>
      </c>
      <c r="B4928" s="1">
        <v>1473</v>
      </c>
      <c r="C4928" s="2" t="s">
        <v>10416</v>
      </c>
      <c r="D4928" s="1" t="s">
        <v>10417</v>
      </c>
      <c r="E4928" s="1" t="str">
        <f t="shared" si="228"/>
        <v/>
      </c>
      <c r="G4928" s="1"/>
      <c r="H4928" s="9"/>
      <c r="I4928" s="17" t="str">
        <f t="shared" si="229"/>
        <v/>
      </c>
      <c r="J4928" s="2" t="s">
        <v>10418</v>
      </c>
      <c r="K4928" s="2" t="s">
        <v>10417</v>
      </c>
      <c r="L4928" s="2" t="s">
        <v>10419</v>
      </c>
      <c r="M4928" s="17">
        <v>2</v>
      </c>
      <c r="N4928" s="38"/>
      <c r="O4928" s="80">
        <f>MATCH(C4928,大汇总!$A$2:$A$6000,0)</f>
        <v>2244</v>
      </c>
      <c r="P4928">
        <f t="shared" ca="1" si="230"/>
        <v>0.33719559548091405</v>
      </c>
    </row>
    <row r="4929" spans="1:16" ht="70.150000000000006" hidden="1" customHeight="1">
      <c r="A4929" s="80" t="s">
        <v>16116</v>
      </c>
      <c r="B4929" s="1">
        <v>1474</v>
      </c>
      <c r="C4929" s="2" t="s">
        <v>10420</v>
      </c>
      <c r="D4929" s="1" t="s">
        <v>10421</v>
      </c>
      <c r="E4929" s="1" t="str">
        <f t="shared" si="228"/>
        <v/>
      </c>
      <c r="G4929" s="1"/>
      <c r="H4929" s="9">
        <v>2</v>
      </c>
      <c r="I4929" s="17" t="str">
        <f t="shared" si="229"/>
        <v>√</v>
      </c>
      <c r="J4929" s="2" t="s">
        <v>7432</v>
      </c>
      <c r="K4929" s="2" t="s">
        <v>10421</v>
      </c>
      <c r="L4929" s="2" t="s">
        <v>7431</v>
      </c>
      <c r="M4929" s="17">
        <v>2</v>
      </c>
      <c r="N4929" s="38"/>
      <c r="O4929" s="80">
        <f>MATCH(C4929,大汇总!$A$2:$A$6000,0)</f>
        <v>2123</v>
      </c>
      <c r="P4929">
        <f t="shared" ca="1" si="230"/>
        <v>0.86462464809725137</v>
      </c>
    </row>
    <row r="4930" spans="1:16" ht="70.150000000000006" hidden="1" customHeight="1">
      <c r="A4930" s="80" t="s">
        <v>16116</v>
      </c>
      <c r="B4930" s="1">
        <v>1475</v>
      </c>
      <c r="C4930" s="28" t="s">
        <v>10422</v>
      </c>
      <c r="D4930" s="1" t="s">
        <v>10423</v>
      </c>
      <c r="E4930" s="1" t="str">
        <f t="shared" ref="E4930:E4993" si="231">IF(I4930="×",IF(M4930=1,J4930,IF(M4930=2,K4930,IF(M4930=3,L4930,""))),"")</f>
        <v>焦点位于重心之前</v>
      </c>
      <c r="F4930" s="29" t="s">
        <v>17901</v>
      </c>
      <c r="G4930" s="27"/>
      <c r="H4930" s="29">
        <v>2</v>
      </c>
      <c r="I4930" s="30" t="str">
        <f t="shared" ref="I4930:I4993" si="232">IF(H4930="","",IF(H4930=M4930,"√","×"))</f>
        <v>×</v>
      </c>
      <c r="J4930" s="28" t="s">
        <v>10425</v>
      </c>
      <c r="K4930" s="28" t="s">
        <v>10424</v>
      </c>
      <c r="L4930" s="28" t="s">
        <v>10423</v>
      </c>
      <c r="M4930" s="17">
        <v>3</v>
      </c>
      <c r="N4930" s="38"/>
      <c r="O4930" s="80">
        <f>MATCH(C4930,大汇总!$A$2:$A$6000,0)</f>
        <v>2188</v>
      </c>
      <c r="P4930">
        <f t="shared" ref="P4930:P4993" ca="1" si="233">RAND()</f>
        <v>0.68043658463833434</v>
      </c>
    </row>
    <row r="4931" spans="1:16" ht="70.150000000000006" hidden="1" customHeight="1">
      <c r="A4931" s="80" t="s">
        <v>16116</v>
      </c>
      <c r="B4931" s="1">
        <v>1476</v>
      </c>
      <c r="C4931" s="2" t="s">
        <v>10426</v>
      </c>
      <c r="D4931" s="1" t="s">
        <v>6265</v>
      </c>
      <c r="E4931" s="1" t="str">
        <f t="shared" si="231"/>
        <v/>
      </c>
      <c r="G4931" s="1"/>
      <c r="H4931" s="9"/>
      <c r="I4931" s="17" t="str">
        <f t="shared" si="232"/>
        <v/>
      </c>
      <c r="J4931" s="2" t="s">
        <v>6258</v>
      </c>
      <c r="K4931" s="2" t="s">
        <v>6265</v>
      </c>
      <c r="L4931" s="2" t="s">
        <v>6264</v>
      </c>
      <c r="M4931" s="17">
        <v>2</v>
      </c>
      <c r="N4931" s="38"/>
      <c r="O4931" s="80">
        <f>MATCH(C4931,大汇总!$A$2:$A$6000,0)</f>
        <v>2129</v>
      </c>
      <c r="P4931">
        <f t="shared" ca="1" si="233"/>
        <v>0.12980125930151454</v>
      </c>
    </row>
    <row r="4932" spans="1:16" ht="70.150000000000006" hidden="1" customHeight="1">
      <c r="A4932" s="80" t="s">
        <v>16116</v>
      </c>
      <c r="B4932" s="1">
        <v>1477</v>
      </c>
      <c r="C4932" s="2" t="s">
        <v>10427</v>
      </c>
      <c r="D4932" s="1" t="s">
        <v>10428</v>
      </c>
      <c r="E4932" s="1" t="str">
        <f t="shared" si="231"/>
        <v/>
      </c>
      <c r="G4932" s="1"/>
      <c r="H4932" s="9"/>
      <c r="I4932" s="17" t="str">
        <f t="shared" si="232"/>
        <v/>
      </c>
      <c r="J4932" s="2" t="s">
        <v>10428</v>
      </c>
      <c r="K4932" s="2" t="s">
        <v>10429</v>
      </c>
      <c r="L4932" s="2" t="s">
        <v>10430</v>
      </c>
      <c r="M4932" s="17">
        <v>1</v>
      </c>
      <c r="N4932" s="38"/>
      <c r="O4932" s="80">
        <f>MATCH(C4932,大汇总!$A$2:$A$6000,0)</f>
        <v>3563</v>
      </c>
      <c r="P4932">
        <f t="shared" ca="1" si="233"/>
        <v>0.26335047484300844</v>
      </c>
    </row>
    <row r="4933" spans="1:16" ht="70.150000000000006" hidden="1" customHeight="1">
      <c r="A4933" s="80" t="s">
        <v>16116</v>
      </c>
      <c r="B4933" s="1">
        <v>1478</v>
      </c>
      <c r="C4933" s="2" t="s">
        <v>10431</v>
      </c>
      <c r="D4933" s="1" t="s">
        <v>10432</v>
      </c>
      <c r="E4933" s="1" t="str">
        <f t="shared" si="231"/>
        <v/>
      </c>
      <c r="G4933" s="1"/>
      <c r="H4933" s="9">
        <v>3</v>
      </c>
      <c r="I4933" s="17" t="str">
        <f t="shared" si="232"/>
        <v>√</v>
      </c>
      <c r="J4933" s="2" t="s">
        <v>8937</v>
      </c>
      <c r="K4933" s="2" t="s">
        <v>10433</v>
      </c>
      <c r="L4933" s="2" t="s">
        <v>10432</v>
      </c>
      <c r="M4933" s="17">
        <v>3</v>
      </c>
      <c r="N4933" s="38"/>
      <c r="O4933" s="80">
        <f>MATCH(C4933,大汇总!$A$2:$A$6000,0)</f>
        <v>1674</v>
      </c>
      <c r="P4933">
        <f t="shared" ca="1" si="233"/>
        <v>0.31865506703934976</v>
      </c>
    </row>
    <row r="4934" spans="1:16" ht="70.150000000000006" hidden="1" customHeight="1">
      <c r="A4934" s="80" t="s">
        <v>16116</v>
      </c>
      <c r="B4934" s="1">
        <v>1479</v>
      </c>
      <c r="C4934" s="2" t="s">
        <v>10434</v>
      </c>
      <c r="D4934" s="1" t="s">
        <v>10435</v>
      </c>
      <c r="E4934" s="1" t="str">
        <f t="shared" si="231"/>
        <v/>
      </c>
      <c r="F4934" s="80" t="s">
        <v>30213</v>
      </c>
      <c r="G4934" s="1"/>
      <c r="H4934" s="9"/>
      <c r="I4934" s="17" t="str">
        <f t="shared" si="232"/>
        <v/>
      </c>
      <c r="J4934" s="2" t="s">
        <v>10437</v>
      </c>
      <c r="K4934" s="2" t="s">
        <v>10436</v>
      </c>
      <c r="L4934" s="2" t="s">
        <v>10435</v>
      </c>
      <c r="M4934" s="17">
        <v>3</v>
      </c>
      <c r="N4934" s="38"/>
      <c r="O4934" s="80">
        <f>MATCH(C4934,大汇总!$A$2:$A$6000,0)</f>
        <v>2154</v>
      </c>
      <c r="P4934">
        <f t="shared" ca="1" si="233"/>
        <v>0.19318792721586209</v>
      </c>
    </row>
    <row r="4935" spans="1:16" ht="70.150000000000006" hidden="1" customHeight="1">
      <c r="A4935" s="80" t="s">
        <v>16116</v>
      </c>
      <c r="B4935" s="1">
        <v>1480</v>
      </c>
      <c r="C4935" s="2" t="s">
        <v>10438</v>
      </c>
      <c r="D4935" s="1" t="s">
        <v>10439</v>
      </c>
      <c r="E4935" s="1" t="str">
        <f t="shared" si="231"/>
        <v/>
      </c>
      <c r="G4935" s="1"/>
      <c r="H4935" s="9"/>
      <c r="I4935" s="17" t="str">
        <f t="shared" si="232"/>
        <v/>
      </c>
      <c r="J4935" s="2" t="s">
        <v>10440</v>
      </c>
      <c r="K4935" s="2" t="s">
        <v>10439</v>
      </c>
      <c r="L4935" s="2" t="s">
        <v>10441</v>
      </c>
      <c r="M4935" s="17">
        <v>2</v>
      </c>
      <c r="N4935" s="38"/>
      <c r="O4935" s="80">
        <f>MATCH(C4935,大汇总!$A$2:$A$6000,0)</f>
        <v>2221</v>
      </c>
      <c r="P4935">
        <f t="shared" ca="1" si="233"/>
        <v>0.47791093267181872</v>
      </c>
    </row>
    <row r="4936" spans="1:16" ht="70.150000000000006" hidden="1" customHeight="1">
      <c r="A4936" s="80" t="s">
        <v>16116</v>
      </c>
      <c r="B4936" s="1">
        <v>1481</v>
      </c>
      <c r="C4936" s="2" t="s">
        <v>10442</v>
      </c>
      <c r="D4936" s="1" t="s">
        <v>10443</v>
      </c>
      <c r="E4936" s="1" t="str">
        <f t="shared" si="231"/>
        <v/>
      </c>
      <c r="G4936" s="1"/>
      <c r="H4936" s="9"/>
      <c r="I4936" s="17" t="str">
        <f t="shared" si="232"/>
        <v/>
      </c>
      <c r="J4936" s="2" t="s">
        <v>10443</v>
      </c>
      <c r="K4936" s="2" t="s">
        <v>10444</v>
      </c>
      <c r="L4936" s="2" t="s">
        <v>10445</v>
      </c>
      <c r="M4936" s="17">
        <v>1</v>
      </c>
      <c r="N4936" s="38"/>
      <c r="O4936" s="80">
        <f>MATCH(C4936,大汇总!$A$2:$A$6000,0)</f>
        <v>2957</v>
      </c>
      <c r="P4936">
        <f t="shared" ca="1" si="233"/>
        <v>0.77726211779427512</v>
      </c>
    </row>
    <row r="4937" spans="1:16" ht="70.150000000000006" hidden="1" customHeight="1">
      <c r="A4937" s="80" t="s">
        <v>16116</v>
      </c>
      <c r="B4937" s="1">
        <v>1482</v>
      </c>
      <c r="C4937" s="2" t="s">
        <v>10446</v>
      </c>
      <c r="D4937" s="1" t="s">
        <v>10447</v>
      </c>
      <c r="E4937" s="1" t="str">
        <f t="shared" si="231"/>
        <v/>
      </c>
      <c r="G4937" s="1"/>
      <c r="H4937" s="9"/>
      <c r="I4937" s="17" t="str">
        <f t="shared" si="232"/>
        <v/>
      </c>
      <c r="J4937" s="2" t="s">
        <v>10449</v>
      </c>
      <c r="K4937" s="2" t="s">
        <v>10448</v>
      </c>
      <c r="L4937" s="2" t="s">
        <v>10447</v>
      </c>
      <c r="M4937" s="17">
        <v>3</v>
      </c>
      <c r="N4937" s="38"/>
      <c r="O4937" s="80">
        <f>MATCH(C4937,大汇总!$A$2:$A$6000,0)</f>
        <v>2736</v>
      </c>
      <c r="P4937">
        <f t="shared" ca="1" si="233"/>
        <v>0.20375288616994525</v>
      </c>
    </row>
    <row r="4938" spans="1:16" ht="70.150000000000006" hidden="1" customHeight="1">
      <c r="A4938" s="80" t="s">
        <v>16116</v>
      </c>
      <c r="B4938" s="1">
        <v>1483</v>
      </c>
      <c r="C4938" s="2" t="s">
        <v>10450</v>
      </c>
      <c r="D4938" s="1" t="s">
        <v>10451</v>
      </c>
      <c r="E4938" s="1" t="str">
        <f t="shared" si="231"/>
        <v/>
      </c>
      <c r="G4938" s="1"/>
      <c r="H4938" s="9"/>
      <c r="I4938" s="17" t="str">
        <f t="shared" si="232"/>
        <v/>
      </c>
      <c r="J4938" s="2" t="s">
        <v>10453</v>
      </c>
      <c r="K4938" s="2" t="s">
        <v>10452</v>
      </c>
      <c r="L4938" s="2" t="s">
        <v>10451</v>
      </c>
      <c r="M4938" s="17">
        <v>3</v>
      </c>
      <c r="N4938" s="38"/>
      <c r="O4938" s="80">
        <f>MATCH(C4938,大汇总!$A$2:$A$6000,0)</f>
        <v>2153</v>
      </c>
      <c r="P4938">
        <f t="shared" ca="1" si="233"/>
        <v>0.79868567627103471</v>
      </c>
    </row>
    <row r="4939" spans="1:16" ht="70.150000000000006" hidden="1" customHeight="1">
      <c r="A4939" s="80" t="s">
        <v>16116</v>
      </c>
      <c r="B4939" s="1">
        <v>1484</v>
      </c>
      <c r="C4939" s="2" t="s">
        <v>10454</v>
      </c>
      <c r="D4939" s="1" t="s">
        <v>6318</v>
      </c>
      <c r="E4939" s="1" t="str">
        <f t="shared" si="231"/>
        <v/>
      </c>
      <c r="G4939" s="1"/>
      <c r="H4939" s="9"/>
      <c r="I4939" s="17" t="str">
        <f t="shared" si="232"/>
        <v/>
      </c>
      <c r="J4939" s="2" t="s">
        <v>6258</v>
      </c>
      <c r="K4939" s="2" t="s">
        <v>6397</v>
      </c>
      <c r="L4939" s="2" t="s">
        <v>6318</v>
      </c>
      <c r="M4939" s="17">
        <v>3</v>
      </c>
      <c r="N4939" s="38"/>
      <c r="O4939" s="80">
        <f>MATCH(C4939,大汇总!$A$2:$A$6000,0)</f>
        <v>4031</v>
      </c>
      <c r="P4939">
        <f t="shared" ca="1" si="233"/>
        <v>0.37210643862328141</v>
      </c>
    </row>
    <row r="4940" spans="1:16" ht="70.150000000000006" hidden="1" customHeight="1">
      <c r="A4940" s="80" t="s">
        <v>16116</v>
      </c>
      <c r="B4940" s="1">
        <v>1485</v>
      </c>
      <c r="C4940" s="2" t="s">
        <v>10455</v>
      </c>
      <c r="D4940" s="1" t="s">
        <v>10456</v>
      </c>
      <c r="E4940" s="1" t="str">
        <f t="shared" si="231"/>
        <v/>
      </c>
      <c r="G4940" s="1"/>
      <c r="H4940" s="9"/>
      <c r="I4940" s="17" t="str">
        <f t="shared" si="232"/>
        <v/>
      </c>
      <c r="J4940" s="2" t="s">
        <v>10456</v>
      </c>
      <c r="K4940" s="2" t="s">
        <v>10457</v>
      </c>
      <c r="L4940" s="2" t="s">
        <v>10458</v>
      </c>
      <c r="M4940" s="17">
        <v>1</v>
      </c>
      <c r="N4940" s="38"/>
      <c r="O4940" s="80">
        <f>MATCH(C4940,大汇总!$A$2:$A$6000,0)</f>
        <v>3251</v>
      </c>
      <c r="P4940">
        <f t="shared" ca="1" si="233"/>
        <v>0.92516757197390409</v>
      </c>
    </row>
    <row r="4941" spans="1:16" ht="70.150000000000006" hidden="1" customHeight="1">
      <c r="A4941" s="80" t="s">
        <v>16116</v>
      </c>
      <c r="B4941" s="1">
        <v>1486</v>
      </c>
      <c r="C4941" s="2" t="s">
        <v>10459</v>
      </c>
      <c r="D4941" s="1" t="s">
        <v>10286</v>
      </c>
      <c r="E4941" s="1" t="str">
        <f t="shared" si="231"/>
        <v/>
      </c>
      <c r="G4941" s="1"/>
      <c r="H4941" s="9"/>
      <c r="I4941" s="17" t="str">
        <f t="shared" si="232"/>
        <v/>
      </c>
      <c r="J4941" s="2" t="s">
        <v>6168</v>
      </c>
      <c r="K4941" s="2" t="s">
        <v>10286</v>
      </c>
      <c r="L4941" s="2" t="s">
        <v>10460</v>
      </c>
      <c r="M4941" s="17">
        <v>2</v>
      </c>
      <c r="N4941" s="38"/>
      <c r="O4941" s="80" t="e">
        <f>MATCH(C4941,大汇总!$A$2:$A$6000,0)</f>
        <v>#N/A</v>
      </c>
      <c r="P4941">
        <f t="shared" ca="1" si="233"/>
        <v>0.73482317441252387</v>
      </c>
    </row>
    <row r="4942" spans="1:16" ht="70.150000000000006" hidden="1" customHeight="1">
      <c r="A4942" s="80" t="s">
        <v>16116</v>
      </c>
      <c r="B4942" s="1">
        <v>1487</v>
      </c>
      <c r="C4942" s="2" t="s">
        <v>10461</v>
      </c>
      <c r="D4942" s="1" t="s">
        <v>10462</v>
      </c>
      <c r="E4942" s="1" t="str">
        <f t="shared" si="231"/>
        <v/>
      </c>
      <c r="G4942" s="1"/>
      <c r="H4942" s="9"/>
      <c r="I4942" s="17" t="str">
        <f t="shared" si="232"/>
        <v/>
      </c>
      <c r="J4942" s="2" t="s">
        <v>10462</v>
      </c>
      <c r="K4942" s="2" t="s">
        <v>10463</v>
      </c>
      <c r="L4942" s="2" t="s">
        <v>10464</v>
      </c>
      <c r="M4942" s="17">
        <v>1</v>
      </c>
      <c r="N4942" s="38"/>
      <c r="O4942" s="80">
        <f>MATCH(C4942,大汇总!$A$2:$A$6000,0)</f>
        <v>3249</v>
      </c>
      <c r="P4942">
        <f t="shared" ca="1" si="233"/>
        <v>0.84280134485931046</v>
      </c>
    </row>
    <row r="4943" spans="1:16" ht="70.150000000000006" hidden="1" customHeight="1">
      <c r="A4943" s="80" t="s">
        <v>16116</v>
      </c>
      <c r="B4943" s="1">
        <v>1488</v>
      </c>
      <c r="C4943" s="2" t="s">
        <v>10465</v>
      </c>
      <c r="D4943" s="1" t="s">
        <v>10466</v>
      </c>
      <c r="E4943" s="1" t="str">
        <f t="shared" si="231"/>
        <v/>
      </c>
      <c r="G4943" s="1"/>
      <c r="H4943" s="9"/>
      <c r="I4943" s="17" t="str">
        <f t="shared" si="232"/>
        <v/>
      </c>
      <c r="J4943" s="2" t="s">
        <v>10466</v>
      </c>
      <c r="K4943" s="2" t="s">
        <v>10467</v>
      </c>
      <c r="L4943" s="2" t="s">
        <v>10468</v>
      </c>
      <c r="M4943" s="17">
        <v>1</v>
      </c>
      <c r="N4943" s="38"/>
      <c r="O4943" s="80">
        <f>MATCH(C4943,大汇总!$A$2:$A$6000,0)</f>
        <v>3750</v>
      </c>
      <c r="P4943">
        <f t="shared" ca="1" si="233"/>
        <v>0.80630493143211324</v>
      </c>
    </row>
    <row r="4944" spans="1:16" ht="70.150000000000006" hidden="1" customHeight="1">
      <c r="A4944" s="80" t="s">
        <v>16116</v>
      </c>
      <c r="B4944" s="1">
        <v>1489</v>
      </c>
      <c r="C4944" s="2" t="s">
        <v>10469</v>
      </c>
      <c r="D4944" s="1" t="s">
        <v>10470</v>
      </c>
      <c r="E4944" s="1" t="str">
        <f t="shared" si="231"/>
        <v/>
      </c>
      <c r="G4944" s="1"/>
      <c r="H4944" s="9"/>
      <c r="I4944" s="17" t="str">
        <f t="shared" si="232"/>
        <v/>
      </c>
      <c r="J4944" s="2" t="s">
        <v>10471</v>
      </c>
      <c r="K4944" s="2" t="s">
        <v>10470</v>
      </c>
      <c r="L4944" s="2" t="s">
        <v>10472</v>
      </c>
      <c r="M4944" s="17">
        <v>2</v>
      </c>
      <c r="N4944" s="38"/>
      <c r="O4944" s="80">
        <f>MATCH(C4944,大汇总!$A$2:$A$6000,0)</f>
        <v>3592</v>
      </c>
      <c r="P4944">
        <f t="shared" ca="1" si="233"/>
        <v>0.32952297948251308</v>
      </c>
    </row>
    <row r="4945" spans="1:16" ht="70.150000000000006" hidden="1" customHeight="1">
      <c r="A4945" s="80" t="s">
        <v>16116</v>
      </c>
      <c r="B4945" s="1">
        <v>1490</v>
      </c>
      <c r="C4945" s="2" t="s">
        <v>10473</v>
      </c>
      <c r="D4945" s="1" t="s">
        <v>10286</v>
      </c>
      <c r="E4945" s="1" t="str">
        <f t="shared" si="231"/>
        <v/>
      </c>
      <c r="G4945" s="1"/>
      <c r="H4945" s="9"/>
      <c r="I4945" s="17" t="str">
        <f t="shared" si="232"/>
        <v/>
      </c>
      <c r="J4945" s="2" t="s">
        <v>10460</v>
      </c>
      <c r="K4945" s="2" t="s">
        <v>6168</v>
      </c>
      <c r="L4945" s="2" t="s">
        <v>10286</v>
      </c>
      <c r="M4945" s="17">
        <v>3</v>
      </c>
      <c r="N4945" s="38"/>
      <c r="O4945" s="80" t="e">
        <f>MATCH(C4945,大汇总!$A$2:$A$6000,0)</f>
        <v>#N/A</v>
      </c>
      <c r="P4945">
        <f t="shared" ca="1" si="233"/>
        <v>0.45076394370600525</v>
      </c>
    </row>
    <row r="4946" spans="1:16" ht="70.150000000000006" hidden="1" customHeight="1">
      <c r="A4946" s="80" t="s">
        <v>16116</v>
      </c>
      <c r="B4946" s="1">
        <v>1491</v>
      </c>
      <c r="C4946" s="2" t="s">
        <v>10474</v>
      </c>
      <c r="D4946" s="1" t="s">
        <v>10475</v>
      </c>
      <c r="E4946" s="1" t="str">
        <f t="shared" si="231"/>
        <v/>
      </c>
      <c r="G4946" s="1"/>
      <c r="H4946" s="9"/>
      <c r="I4946" s="17" t="str">
        <f t="shared" si="232"/>
        <v/>
      </c>
      <c r="J4946" s="2" t="s">
        <v>10477</v>
      </c>
      <c r="K4946" s="2" t="s">
        <v>10476</v>
      </c>
      <c r="L4946" s="2" t="s">
        <v>10475</v>
      </c>
      <c r="M4946" s="17">
        <v>3</v>
      </c>
      <c r="N4946" s="38"/>
      <c r="O4946" s="80">
        <f>MATCH(C4946,大汇总!$A$2:$A$6000,0)</f>
        <v>4109</v>
      </c>
      <c r="P4946">
        <f t="shared" ca="1" si="233"/>
        <v>8.578127013816661E-2</v>
      </c>
    </row>
    <row r="4947" spans="1:16" ht="70.150000000000006" hidden="1" customHeight="1">
      <c r="A4947" s="80" t="s">
        <v>16116</v>
      </c>
      <c r="B4947" s="1">
        <v>1492</v>
      </c>
      <c r="C4947" s="2" t="s">
        <v>10478</v>
      </c>
      <c r="D4947" s="1" t="s">
        <v>10479</v>
      </c>
      <c r="E4947" s="1" t="str">
        <f t="shared" si="231"/>
        <v/>
      </c>
      <c r="G4947" s="1"/>
      <c r="H4947" s="9"/>
      <c r="I4947" s="17" t="str">
        <f t="shared" si="232"/>
        <v/>
      </c>
      <c r="J4947" s="2" t="s">
        <v>10481</v>
      </c>
      <c r="K4947" s="2" t="s">
        <v>10480</v>
      </c>
      <c r="L4947" s="2" t="s">
        <v>10479</v>
      </c>
      <c r="M4947" s="17">
        <v>3</v>
      </c>
      <c r="N4947" s="38"/>
      <c r="O4947" s="80">
        <f>MATCH(C4947,大汇总!$A$2:$A$6000,0)</f>
        <v>3593</v>
      </c>
      <c r="P4947">
        <f t="shared" ca="1" si="233"/>
        <v>0.2649869981648969</v>
      </c>
    </row>
    <row r="4948" spans="1:16" ht="70.150000000000006" hidden="1" customHeight="1">
      <c r="A4948" s="80" t="s">
        <v>16116</v>
      </c>
      <c r="B4948" s="1">
        <v>1493</v>
      </c>
      <c r="C4948" s="2" t="s">
        <v>10482</v>
      </c>
      <c r="D4948" s="1" t="s">
        <v>10483</v>
      </c>
      <c r="E4948" s="1" t="str">
        <f t="shared" si="231"/>
        <v/>
      </c>
      <c r="G4948" s="1"/>
      <c r="H4948" s="9"/>
      <c r="I4948" s="17" t="str">
        <f t="shared" si="232"/>
        <v/>
      </c>
      <c r="J4948" s="2" t="s">
        <v>10483</v>
      </c>
      <c r="K4948" s="2" t="s">
        <v>10484</v>
      </c>
      <c r="L4948" s="2" t="s">
        <v>10485</v>
      </c>
      <c r="M4948" s="17">
        <v>1</v>
      </c>
      <c r="N4948" s="38"/>
      <c r="O4948" s="80">
        <f>MATCH(C4948,大汇总!$A$2:$A$6000,0)</f>
        <v>5215</v>
      </c>
      <c r="P4948">
        <f t="shared" ca="1" si="233"/>
        <v>0.98509405565525998</v>
      </c>
    </row>
    <row r="4949" spans="1:16" ht="70.150000000000006" hidden="1" customHeight="1">
      <c r="A4949" s="80" t="s">
        <v>16116</v>
      </c>
      <c r="B4949" s="1">
        <v>1494</v>
      </c>
      <c r="C4949" s="2" t="s">
        <v>10486</v>
      </c>
      <c r="D4949" s="1" t="s">
        <v>6379</v>
      </c>
      <c r="E4949" s="1" t="str">
        <f t="shared" si="231"/>
        <v/>
      </c>
      <c r="G4949" s="1"/>
      <c r="H4949" s="9"/>
      <c r="I4949" s="17" t="str">
        <f t="shared" si="232"/>
        <v/>
      </c>
      <c r="J4949" s="2" t="s">
        <v>6401</v>
      </c>
      <c r="K4949" s="2" t="s">
        <v>10487</v>
      </c>
      <c r="L4949" s="2" t="s">
        <v>6379</v>
      </c>
      <c r="M4949" s="17">
        <v>3</v>
      </c>
      <c r="N4949" s="38"/>
      <c r="O4949" s="80">
        <f>MATCH(C4949,大汇总!$A$2:$A$6000,0)</f>
        <v>3340</v>
      </c>
      <c r="P4949">
        <f t="shared" ca="1" si="233"/>
        <v>0.35019271235827532</v>
      </c>
    </row>
    <row r="4950" spans="1:16" ht="70.150000000000006" hidden="1" customHeight="1">
      <c r="A4950" s="80" t="s">
        <v>16116</v>
      </c>
      <c r="B4950" s="1">
        <v>1495</v>
      </c>
      <c r="C4950" s="2" t="s">
        <v>10488</v>
      </c>
      <c r="D4950" s="1" t="s">
        <v>10489</v>
      </c>
      <c r="E4950" s="1" t="str">
        <f t="shared" si="231"/>
        <v/>
      </c>
      <c r="G4950" s="1"/>
      <c r="H4950" s="9"/>
      <c r="I4950" s="17" t="str">
        <f t="shared" si="232"/>
        <v/>
      </c>
      <c r="J4950" s="2" t="s">
        <v>6379</v>
      </c>
      <c r="K4950" s="2" t="s">
        <v>10489</v>
      </c>
      <c r="L4950" s="2" t="s">
        <v>10490</v>
      </c>
      <c r="M4950" s="17">
        <v>2</v>
      </c>
      <c r="N4950" s="38"/>
      <c r="O4950" s="80">
        <f>MATCH(C4950,大汇总!$A$2:$A$6000,0)</f>
        <v>2843</v>
      </c>
      <c r="P4950">
        <f t="shared" ca="1" si="233"/>
        <v>0.78433639209327999</v>
      </c>
    </row>
    <row r="4951" spans="1:16" ht="70.150000000000006" hidden="1" customHeight="1">
      <c r="A4951" s="80" t="s">
        <v>16116</v>
      </c>
      <c r="B4951" s="1">
        <v>1496</v>
      </c>
      <c r="C4951" s="2" t="s">
        <v>10491</v>
      </c>
      <c r="D4951" s="1" t="s">
        <v>10492</v>
      </c>
      <c r="E4951" s="1" t="str">
        <f t="shared" si="231"/>
        <v/>
      </c>
      <c r="G4951" s="1"/>
      <c r="H4951" s="9"/>
      <c r="I4951" s="17" t="str">
        <f t="shared" si="232"/>
        <v/>
      </c>
      <c r="J4951" s="2" t="s">
        <v>10494</v>
      </c>
      <c r="K4951" s="2" t="s">
        <v>10493</v>
      </c>
      <c r="L4951" s="2" t="s">
        <v>10492</v>
      </c>
      <c r="M4951" s="17">
        <v>3</v>
      </c>
      <c r="N4951" s="38"/>
      <c r="O4951" s="80">
        <f>MATCH(C4951,大汇总!$A$2:$A$6000,0)</f>
        <v>5130</v>
      </c>
      <c r="P4951">
        <f t="shared" ca="1" si="233"/>
        <v>0.58668004102671767</v>
      </c>
    </row>
    <row r="4952" spans="1:16" ht="70.150000000000006" hidden="1" customHeight="1">
      <c r="A4952" s="80" t="s">
        <v>16116</v>
      </c>
      <c r="B4952" s="8">
        <v>1497</v>
      </c>
      <c r="C4952" s="2" t="s">
        <v>10495</v>
      </c>
      <c r="D4952" s="1" t="s">
        <v>10496</v>
      </c>
      <c r="E4952" s="1" t="str">
        <f t="shared" si="231"/>
        <v/>
      </c>
      <c r="G4952" s="1"/>
      <c r="H4952" s="9"/>
      <c r="I4952" s="17" t="str">
        <f t="shared" si="232"/>
        <v/>
      </c>
      <c r="J4952" s="2" t="s">
        <v>10498</v>
      </c>
      <c r="K4952" s="2" t="s">
        <v>10497</v>
      </c>
      <c r="L4952" s="7" t="s">
        <v>10496</v>
      </c>
      <c r="M4952" s="17">
        <v>3</v>
      </c>
      <c r="N4952" s="38"/>
      <c r="O4952" s="80">
        <f>MATCH(C4952,大汇总!$A$2:$A$6000,0)</f>
        <v>3294</v>
      </c>
      <c r="P4952">
        <f t="shared" ca="1" si="233"/>
        <v>5.7515086894461831E-3</v>
      </c>
    </row>
    <row r="4953" spans="1:16" ht="70.150000000000006" hidden="1" customHeight="1">
      <c r="A4953" s="80" t="s">
        <v>16116</v>
      </c>
      <c r="B4953" s="8">
        <v>1498</v>
      </c>
      <c r="C4953" s="7" t="s">
        <v>10499</v>
      </c>
      <c r="D4953" s="8" t="s">
        <v>10500</v>
      </c>
      <c r="E4953" s="8" t="str">
        <f t="shared" si="231"/>
        <v/>
      </c>
      <c r="F4953" s="80" t="s">
        <v>29459</v>
      </c>
      <c r="G4953" s="8"/>
      <c r="H4953" s="4"/>
      <c r="I4953" s="21" t="str">
        <f t="shared" si="232"/>
        <v/>
      </c>
      <c r="J4953" s="7" t="s">
        <v>10502</v>
      </c>
      <c r="K4953" s="7" t="s">
        <v>10501</v>
      </c>
      <c r="L4953" s="7" t="s">
        <v>10500</v>
      </c>
      <c r="M4953" s="17">
        <v>3</v>
      </c>
      <c r="N4953" s="38"/>
      <c r="O4953" s="80">
        <f>MATCH(C4953,大汇总!$A$2:$A$6000,0)</f>
        <v>2035</v>
      </c>
      <c r="P4953">
        <f t="shared" ca="1" si="233"/>
        <v>0.22446305230228702</v>
      </c>
    </row>
    <row r="4954" spans="1:16" ht="70.150000000000006" hidden="1" customHeight="1">
      <c r="A4954" s="80" t="s">
        <v>16116</v>
      </c>
      <c r="B4954" s="1">
        <v>1499</v>
      </c>
      <c r="C4954" s="2" t="s">
        <v>10503</v>
      </c>
      <c r="D4954" s="1" t="s">
        <v>3220</v>
      </c>
      <c r="E4954" s="1" t="str">
        <f t="shared" si="231"/>
        <v/>
      </c>
      <c r="G4954" s="1"/>
      <c r="H4954" s="9"/>
      <c r="I4954" s="17" t="str">
        <f t="shared" si="232"/>
        <v/>
      </c>
      <c r="J4954" s="2" t="s">
        <v>3220</v>
      </c>
      <c r="K4954" s="2" t="s">
        <v>3141</v>
      </c>
      <c r="L4954" s="2" t="s">
        <v>3143</v>
      </c>
      <c r="M4954" s="17">
        <v>1</v>
      </c>
      <c r="N4954" s="38"/>
      <c r="O4954" s="80" t="e">
        <f>MATCH(C4954,大汇总!$A$2:$A$6000,0)</f>
        <v>#N/A</v>
      </c>
      <c r="P4954">
        <f t="shared" ca="1" si="233"/>
        <v>0.94201473842103733</v>
      </c>
    </row>
    <row r="4955" spans="1:16" ht="70.150000000000006" hidden="1" customHeight="1">
      <c r="A4955" s="80" t="s">
        <v>16116</v>
      </c>
      <c r="B4955" s="1">
        <v>1500</v>
      </c>
      <c r="C4955" s="2" t="s">
        <v>10504</v>
      </c>
      <c r="D4955" s="1" t="s">
        <v>10505</v>
      </c>
      <c r="E4955" s="1" t="str">
        <f t="shared" si="231"/>
        <v/>
      </c>
      <c r="G4955" s="1"/>
      <c r="H4955" s="9"/>
      <c r="I4955" s="17" t="str">
        <f t="shared" si="232"/>
        <v/>
      </c>
      <c r="J4955" s="2" t="s">
        <v>10506</v>
      </c>
      <c r="K4955" s="2" t="s">
        <v>10505</v>
      </c>
      <c r="L4955" s="2" t="s">
        <v>9049</v>
      </c>
      <c r="M4955" s="17">
        <v>2</v>
      </c>
      <c r="N4955" s="38"/>
      <c r="O4955" s="80">
        <f>MATCH(C4955,大汇总!$A$2:$A$6000,0)</f>
        <v>4584</v>
      </c>
      <c r="P4955">
        <f t="shared" ca="1" si="233"/>
        <v>0.1795300397020404</v>
      </c>
    </row>
    <row r="4956" spans="1:16" ht="70.150000000000006" hidden="1" customHeight="1">
      <c r="A4956" s="80" t="s">
        <v>16116</v>
      </c>
      <c r="B4956" s="1">
        <v>1501</v>
      </c>
      <c r="C4956" s="2" t="s">
        <v>10507</v>
      </c>
      <c r="D4956" s="1" t="s">
        <v>10508</v>
      </c>
      <c r="E4956" s="1" t="str">
        <f t="shared" si="231"/>
        <v/>
      </c>
      <c r="G4956" s="1"/>
      <c r="H4956" s="9"/>
      <c r="I4956" s="17" t="str">
        <f t="shared" si="232"/>
        <v/>
      </c>
      <c r="J4956" s="2" t="s">
        <v>10509</v>
      </c>
      <c r="K4956" s="2" t="s">
        <v>10508</v>
      </c>
      <c r="L4956" s="2" t="s">
        <v>10510</v>
      </c>
      <c r="M4956" s="17">
        <v>2</v>
      </c>
      <c r="N4956" s="38"/>
      <c r="O4956" s="80">
        <f>MATCH(C4956,大汇总!$A$2:$A$6000,0)</f>
        <v>1021</v>
      </c>
      <c r="P4956">
        <f t="shared" ca="1" si="233"/>
        <v>0.83215933585658564</v>
      </c>
    </row>
    <row r="4957" spans="1:16" ht="70.150000000000006" hidden="1" customHeight="1">
      <c r="A4957" s="80" t="s">
        <v>16116</v>
      </c>
      <c r="B4957" s="1">
        <v>1502</v>
      </c>
      <c r="C4957" s="2" t="s">
        <v>10511</v>
      </c>
      <c r="D4957" s="1" t="s">
        <v>3141</v>
      </c>
      <c r="E4957" s="1" t="str">
        <f t="shared" si="231"/>
        <v/>
      </c>
      <c r="G4957" s="1"/>
      <c r="H4957" s="9"/>
      <c r="I4957" s="17" t="str">
        <f t="shared" si="232"/>
        <v/>
      </c>
      <c r="J4957" s="2" t="s">
        <v>3220</v>
      </c>
      <c r="K4957" s="2" t="s">
        <v>3141</v>
      </c>
      <c r="L4957" s="2" t="s">
        <v>3143</v>
      </c>
      <c r="M4957" s="17">
        <v>2</v>
      </c>
      <c r="N4957" s="38"/>
      <c r="O4957" s="80" t="e">
        <f>MATCH(C4957,大汇总!$A$2:$A$6000,0)</f>
        <v>#N/A</v>
      </c>
      <c r="P4957">
        <f t="shared" ca="1" si="233"/>
        <v>0.4247423435983092</v>
      </c>
    </row>
    <row r="4958" spans="1:16" ht="70.150000000000006" hidden="1" customHeight="1">
      <c r="A4958" s="80" t="s">
        <v>16116</v>
      </c>
      <c r="B4958" s="1">
        <v>1503</v>
      </c>
      <c r="C4958" s="2" t="s">
        <v>10512</v>
      </c>
      <c r="D4958" s="1" t="s">
        <v>10513</v>
      </c>
      <c r="E4958" s="1" t="str">
        <f t="shared" si="231"/>
        <v/>
      </c>
      <c r="G4958" s="1"/>
      <c r="H4958" s="9"/>
      <c r="I4958" s="17" t="str">
        <f t="shared" si="232"/>
        <v/>
      </c>
      <c r="J4958" s="2" t="s">
        <v>10515</v>
      </c>
      <c r="K4958" s="2" t="s">
        <v>10514</v>
      </c>
      <c r="L4958" s="2" t="s">
        <v>10513</v>
      </c>
      <c r="M4958" s="17">
        <v>3</v>
      </c>
      <c r="N4958" s="38"/>
      <c r="O4958" s="80">
        <f>MATCH(C4958,大汇总!$A$2:$A$6000,0)</f>
        <v>1889</v>
      </c>
      <c r="P4958">
        <f t="shared" ca="1" si="233"/>
        <v>0.41458663679187779</v>
      </c>
    </row>
    <row r="4959" spans="1:16" ht="70.150000000000006" hidden="1" customHeight="1">
      <c r="A4959" s="80" t="s">
        <v>16116</v>
      </c>
      <c r="B4959" s="1">
        <v>1504</v>
      </c>
      <c r="C4959" s="2" t="s">
        <v>10516</v>
      </c>
      <c r="D4959" s="1" t="s">
        <v>10517</v>
      </c>
      <c r="E4959" s="1" t="str">
        <f t="shared" si="231"/>
        <v/>
      </c>
      <c r="G4959" s="1"/>
      <c r="H4959" s="9"/>
      <c r="I4959" s="17" t="str">
        <f t="shared" si="232"/>
        <v/>
      </c>
      <c r="J4959" s="2" t="s">
        <v>10517</v>
      </c>
      <c r="K4959" s="2" t="s">
        <v>10518</v>
      </c>
      <c r="L4959" s="2" t="s">
        <v>10519</v>
      </c>
      <c r="M4959" s="17">
        <v>1</v>
      </c>
      <c r="N4959" s="38"/>
      <c r="O4959" s="80">
        <f>MATCH(C4959,大汇总!$A$2:$A$6000,0)</f>
        <v>3240</v>
      </c>
      <c r="P4959">
        <f t="shared" ca="1" si="233"/>
        <v>0.54108857567314661</v>
      </c>
    </row>
    <row r="4960" spans="1:16" ht="70.150000000000006" hidden="1" customHeight="1">
      <c r="A4960" s="80" t="s">
        <v>16116</v>
      </c>
      <c r="B4960" s="1">
        <v>1505</v>
      </c>
      <c r="C4960" s="2" t="s">
        <v>10520</v>
      </c>
      <c r="D4960" s="1" t="s">
        <v>10521</v>
      </c>
      <c r="E4960" s="1" t="str">
        <f t="shared" si="231"/>
        <v/>
      </c>
      <c r="G4960" s="1"/>
      <c r="H4960" s="9"/>
      <c r="I4960" s="17" t="str">
        <f t="shared" si="232"/>
        <v/>
      </c>
      <c r="J4960" s="2" t="s">
        <v>10521</v>
      </c>
      <c r="K4960" s="2" t="s">
        <v>10517</v>
      </c>
      <c r="L4960" s="2" t="s">
        <v>10518</v>
      </c>
      <c r="M4960" s="17">
        <v>1</v>
      </c>
      <c r="N4960" s="38"/>
      <c r="O4960" s="80">
        <f>MATCH(C4960,大汇总!$A$2:$A$6000,0)</f>
        <v>3003</v>
      </c>
      <c r="P4960">
        <f t="shared" ca="1" si="233"/>
        <v>0.3264295754055706</v>
      </c>
    </row>
    <row r="4961" spans="1:16" ht="70.150000000000006" hidden="1" customHeight="1">
      <c r="A4961" s="80" t="s">
        <v>16116</v>
      </c>
      <c r="B4961" s="1">
        <v>1506</v>
      </c>
      <c r="C4961" s="2" t="s">
        <v>10522</v>
      </c>
      <c r="D4961" s="1" t="s">
        <v>10523</v>
      </c>
      <c r="E4961" s="1" t="str">
        <f t="shared" si="231"/>
        <v/>
      </c>
      <c r="G4961" s="1"/>
      <c r="H4961" s="9"/>
      <c r="I4961" s="17" t="str">
        <f t="shared" si="232"/>
        <v/>
      </c>
      <c r="J4961" s="2" t="s">
        <v>3143</v>
      </c>
      <c r="K4961" s="2" t="s">
        <v>10523</v>
      </c>
      <c r="L4961" s="2" t="s">
        <v>10524</v>
      </c>
      <c r="M4961" s="17">
        <v>2</v>
      </c>
      <c r="N4961" s="38"/>
      <c r="O4961" s="80">
        <f>MATCH(C4961,大汇总!$A$2:$A$6000,0)</f>
        <v>4141</v>
      </c>
      <c r="P4961">
        <f t="shared" ca="1" si="233"/>
        <v>0.99623471875764558</v>
      </c>
    </row>
    <row r="4962" spans="1:16" ht="70.150000000000006" hidden="1" customHeight="1">
      <c r="A4962" s="80" t="s">
        <v>16116</v>
      </c>
      <c r="B4962" s="1">
        <v>1507</v>
      </c>
      <c r="C4962" s="2" t="s">
        <v>10525</v>
      </c>
      <c r="D4962" s="1" t="s">
        <v>10526</v>
      </c>
      <c r="E4962" s="1" t="str">
        <f t="shared" si="231"/>
        <v/>
      </c>
      <c r="F4962" s="80" t="s">
        <v>17920</v>
      </c>
      <c r="G4962" s="1"/>
      <c r="H4962" s="9"/>
      <c r="I4962" s="17" t="str">
        <f t="shared" si="232"/>
        <v/>
      </c>
      <c r="J4962" s="2" t="s">
        <v>10527</v>
      </c>
      <c r="K4962" s="2" t="s">
        <v>10526</v>
      </c>
      <c r="L4962" s="2" t="s">
        <v>10528</v>
      </c>
      <c r="M4962" s="17">
        <v>2</v>
      </c>
      <c r="N4962" s="38"/>
      <c r="O4962" s="80">
        <f>MATCH(C4962,大汇总!$A$2:$A$6000,0)</f>
        <v>3292</v>
      </c>
      <c r="P4962">
        <f t="shared" ca="1" si="233"/>
        <v>0.38068761436077003</v>
      </c>
    </row>
    <row r="4963" spans="1:16" ht="70.150000000000006" hidden="1" customHeight="1">
      <c r="A4963" s="80" t="s">
        <v>16116</v>
      </c>
      <c r="B4963" s="1">
        <v>1508</v>
      </c>
      <c r="C4963" s="2" t="s">
        <v>10529</v>
      </c>
      <c r="D4963" s="1" t="s">
        <v>10530</v>
      </c>
      <c r="E4963" s="1" t="str">
        <f t="shared" si="231"/>
        <v/>
      </c>
      <c r="G4963" s="1"/>
      <c r="H4963" s="9"/>
      <c r="I4963" s="17" t="str">
        <f t="shared" si="232"/>
        <v/>
      </c>
      <c r="J4963" s="2" t="s">
        <v>10531</v>
      </c>
      <c r="K4963" s="2" t="s">
        <v>10530</v>
      </c>
      <c r="L4963" s="2" t="s">
        <v>10532</v>
      </c>
      <c r="M4963" s="17">
        <v>2</v>
      </c>
      <c r="N4963" s="38"/>
      <c r="O4963" s="80">
        <f>MATCH(C4963,大汇总!$A$2:$A$6000,0)</f>
        <v>2494</v>
      </c>
      <c r="P4963">
        <f t="shared" ca="1" si="233"/>
        <v>0.89116070540973713</v>
      </c>
    </row>
    <row r="4964" spans="1:16" ht="70.150000000000006" hidden="1" customHeight="1">
      <c r="A4964" s="80" t="s">
        <v>16116</v>
      </c>
      <c r="B4964" s="1">
        <v>1524</v>
      </c>
      <c r="C4964" s="2" t="s">
        <v>10533</v>
      </c>
      <c r="D4964" s="1" t="s">
        <v>10534</v>
      </c>
      <c r="E4964" s="1" t="str">
        <f t="shared" si="231"/>
        <v/>
      </c>
      <c r="G4964" s="1"/>
      <c r="H4964" s="9"/>
      <c r="I4964" s="17" t="str">
        <f t="shared" si="232"/>
        <v/>
      </c>
      <c r="J4964" s="2" t="s">
        <v>10534</v>
      </c>
      <c r="K4964" s="2" t="s">
        <v>10535</v>
      </c>
      <c r="L4964" s="2" t="s">
        <v>10536</v>
      </c>
      <c r="M4964" s="17">
        <v>1</v>
      </c>
      <c r="N4964" s="38"/>
      <c r="O4964" s="80">
        <f>MATCH(C4964,大汇总!$A$2:$A$6000,0)</f>
        <v>2181</v>
      </c>
      <c r="P4964">
        <f t="shared" ca="1" si="233"/>
        <v>0.26886783789598623</v>
      </c>
    </row>
    <row r="4965" spans="1:16" ht="70.150000000000006" hidden="1" customHeight="1">
      <c r="A4965" s="80" t="s">
        <v>16116</v>
      </c>
      <c r="B4965" s="1">
        <v>1525</v>
      </c>
      <c r="C4965" s="2" t="s">
        <v>10537</v>
      </c>
      <c r="D4965" s="1" t="s">
        <v>10538</v>
      </c>
      <c r="E4965" s="1" t="str">
        <f t="shared" si="231"/>
        <v/>
      </c>
      <c r="G4965" s="1"/>
      <c r="H4965" s="9"/>
      <c r="I4965" s="17" t="str">
        <f t="shared" si="232"/>
        <v/>
      </c>
      <c r="J4965" s="2" t="s">
        <v>10540</v>
      </c>
      <c r="K4965" s="2" t="s">
        <v>10539</v>
      </c>
      <c r="L4965" s="2" t="s">
        <v>10538</v>
      </c>
      <c r="M4965" s="17">
        <v>3</v>
      </c>
      <c r="N4965" s="38"/>
      <c r="O4965" s="80">
        <f>MATCH(C4965,大汇总!$A$2:$A$6000,0)</f>
        <v>3370</v>
      </c>
      <c r="P4965">
        <f t="shared" ca="1" si="233"/>
        <v>0.97523331495818355</v>
      </c>
    </row>
    <row r="4966" spans="1:16" ht="70.150000000000006" hidden="1" customHeight="1">
      <c r="A4966" s="80" t="s">
        <v>16116</v>
      </c>
      <c r="B4966" s="1">
        <v>1526</v>
      </c>
      <c r="C4966" s="2" t="s">
        <v>10541</v>
      </c>
      <c r="D4966" s="1" t="s">
        <v>9980</v>
      </c>
      <c r="E4966" s="1" t="str">
        <f t="shared" si="231"/>
        <v/>
      </c>
      <c r="G4966" s="1"/>
      <c r="H4966" s="9"/>
      <c r="I4966" s="17" t="str">
        <f t="shared" si="232"/>
        <v/>
      </c>
      <c r="J4966" s="2" t="s">
        <v>10542</v>
      </c>
      <c r="K4966" s="2" t="s">
        <v>9980</v>
      </c>
      <c r="L4966" s="2" t="s">
        <v>10543</v>
      </c>
      <c r="M4966" s="17">
        <v>2</v>
      </c>
      <c r="N4966" s="38"/>
      <c r="O4966" s="80">
        <f>MATCH(C4966,大汇总!$A$2:$A$6000,0)</f>
        <v>3375</v>
      </c>
      <c r="P4966">
        <f t="shared" ca="1" si="233"/>
        <v>0.92326877934826046</v>
      </c>
    </row>
    <row r="4967" spans="1:16" ht="70.150000000000006" hidden="1" customHeight="1">
      <c r="A4967" s="80" t="s">
        <v>16116</v>
      </c>
      <c r="B4967" s="1">
        <v>1527</v>
      </c>
      <c r="C4967" s="2" t="s">
        <v>10544</v>
      </c>
      <c r="D4967" s="1" t="s">
        <v>10545</v>
      </c>
      <c r="E4967" s="1" t="str">
        <f t="shared" si="231"/>
        <v/>
      </c>
      <c r="G4967" s="1"/>
      <c r="H4967" s="9"/>
      <c r="I4967" s="17" t="str">
        <f t="shared" si="232"/>
        <v/>
      </c>
      <c r="J4967" s="2" t="s">
        <v>10545</v>
      </c>
      <c r="K4967" s="2" t="s">
        <v>10546</v>
      </c>
      <c r="L4967" s="2" t="s">
        <v>10547</v>
      </c>
      <c r="M4967" s="17">
        <v>1</v>
      </c>
      <c r="N4967" s="38"/>
      <c r="O4967" s="80">
        <f>MATCH(C4967,大汇总!$A$2:$A$6000,0)</f>
        <v>1769</v>
      </c>
      <c r="P4967">
        <f t="shared" ca="1" si="233"/>
        <v>0.33767923241439202</v>
      </c>
    </row>
    <row r="4968" spans="1:16" ht="70.150000000000006" hidden="1" customHeight="1">
      <c r="A4968" s="80" t="s">
        <v>16116</v>
      </c>
      <c r="B4968" s="1">
        <v>1528</v>
      </c>
      <c r="C4968" s="2" t="s">
        <v>10548</v>
      </c>
      <c r="D4968" s="1" t="s">
        <v>10549</v>
      </c>
      <c r="E4968" s="1" t="str">
        <f t="shared" si="231"/>
        <v/>
      </c>
      <c r="G4968" s="1"/>
      <c r="H4968" s="9"/>
      <c r="I4968" s="17" t="str">
        <f t="shared" si="232"/>
        <v/>
      </c>
      <c r="J4968" s="2" t="s">
        <v>10551</v>
      </c>
      <c r="K4968" s="2" t="s">
        <v>10550</v>
      </c>
      <c r="L4968" s="2" t="s">
        <v>10549</v>
      </c>
      <c r="M4968" s="17">
        <v>3</v>
      </c>
      <c r="N4968" s="38"/>
      <c r="O4968" s="80">
        <f>MATCH(C4968,大汇总!$A$2:$A$6000,0)</f>
        <v>3759</v>
      </c>
      <c r="P4968">
        <f t="shared" ca="1" si="233"/>
        <v>0.32133622966684994</v>
      </c>
    </row>
    <row r="4969" spans="1:16" ht="70.150000000000006" hidden="1" customHeight="1">
      <c r="A4969" s="80" t="s">
        <v>16116</v>
      </c>
      <c r="B4969" s="1">
        <v>1529</v>
      </c>
      <c r="C4969" s="2" t="s">
        <v>10552</v>
      </c>
      <c r="D4969" s="1" t="s">
        <v>10553</v>
      </c>
      <c r="E4969" s="1" t="str">
        <f t="shared" si="231"/>
        <v/>
      </c>
      <c r="G4969" s="1"/>
      <c r="H4969" s="9"/>
      <c r="I4969" s="17" t="str">
        <f t="shared" si="232"/>
        <v/>
      </c>
      <c r="J4969" s="2" t="s">
        <v>10554</v>
      </c>
      <c r="K4969" s="2" t="s">
        <v>10553</v>
      </c>
      <c r="L4969" s="2" t="s">
        <v>10555</v>
      </c>
      <c r="M4969" s="17">
        <v>2</v>
      </c>
      <c r="N4969" s="38"/>
      <c r="O4969" s="80">
        <f>MATCH(C4969,大汇总!$A$2:$A$6000,0)</f>
        <v>2938</v>
      </c>
      <c r="P4969">
        <f t="shared" ca="1" si="233"/>
        <v>0.67441271646358358</v>
      </c>
    </row>
    <row r="4970" spans="1:16" ht="70.150000000000006" hidden="1" customHeight="1">
      <c r="A4970" s="80" t="s">
        <v>16116</v>
      </c>
      <c r="B4970" s="1">
        <v>1530</v>
      </c>
      <c r="C4970" s="2" t="s">
        <v>10556</v>
      </c>
      <c r="D4970" s="1" t="s">
        <v>10557</v>
      </c>
      <c r="E4970" s="1" t="str">
        <f t="shared" si="231"/>
        <v/>
      </c>
      <c r="G4970" s="1"/>
      <c r="H4970" s="9"/>
      <c r="I4970" s="17" t="str">
        <f t="shared" si="232"/>
        <v/>
      </c>
      <c r="J4970" s="2" t="s">
        <v>10558</v>
      </c>
      <c r="K4970" s="2" t="s">
        <v>10557</v>
      </c>
      <c r="L4970" s="2" t="s">
        <v>10559</v>
      </c>
      <c r="M4970" s="17">
        <v>2</v>
      </c>
      <c r="N4970" s="38"/>
      <c r="O4970" s="80">
        <f>MATCH(C4970,大汇总!$A$2:$A$6000,0)</f>
        <v>3512</v>
      </c>
      <c r="P4970">
        <f t="shared" ca="1" si="233"/>
        <v>0.35875110787673736</v>
      </c>
    </row>
    <row r="4971" spans="1:16" ht="70.150000000000006" hidden="1" customHeight="1">
      <c r="A4971" s="80" t="s">
        <v>16116</v>
      </c>
      <c r="B4971" s="1">
        <v>1531</v>
      </c>
      <c r="C4971" s="2" t="s">
        <v>10560</v>
      </c>
      <c r="D4971" s="1" t="s">
        <v>10561</v>
      </c>
      <c r="E4971" s="1" t="str">
        <f t="shared" si="231"/>
        <v/>
      </c>
      <c r="G4971" s="1"/>
      <c r="H4971" s="9"/>
      <c r="I4971" s="17" t="str">
        <f t="shared" si="232"/>
        <v/>
      </c>
      <c r="J4971" s="2" t="s">
        <v>10561</v>
      </c>
      <c r="K4971" s="2" t="s">
        <v>10562</v>
      </c>
      <c r="L4971" s="2" t="s">
        <v>10563</v>
      </c>
      <c r="M4971" s="17">
        <v>1</v>
      </c>
      <c r="N4971" s="38"/>
      <c r="O4971" s="80">
        <f>MATCH(C4971,大汇总!$A$2:$A$6000,0)</f>
        <v>3762</v>
      </c>
      <c r="P4971">
        <f t="shared" ca="1" si="233"/>
        <v>0.72828293400678579</v>
      </c>
    </row>
    <row r="4972" spans="1:16" ht="70.150000000000006" hidden="1" customHeight="1">
      <c r="A4972" s="80" t="s">
        <v>16116</v>
      </c>
      <c r="B4972" s="1">
        <v>1588</v>
      </c>
      <c r="C4972" s="2" t="s">
        <v>17967</v>
      </c>
      <c r="D4972" s="1" t="s">
        <v>10169</v>
      </c>
      <c r="E4972" s="1" t="str">
        <f t="shared" si="231"/>
        <v/>
      </c>
      <c r="F4972" s="80" t="s">
        <v>29459</v>
      </c>
      <c r="G4972" s="1" t="s">
        <v>17865</v>
      </c>
      <c r="H4972" s="9"/>
      <c r="I4972" s="17" t="str">
        <f t="shared" si="232"/>
        <v/>
      </c>
      <c r="J4972" s="2" t="s">
        <v>10171</v>
      </c>
      <c r="K4972" s="2" t="s">
        <v>10170</v>
      </c>
      <c r="L4972" s="2" t="s">
        <v>10169</v>
      </c>
      <c r="M4972" s="17">
        <v>3</v>
      </c>
      <c r="N4972" s="38"/>
      <c r="O4972" s="80">
        <f>MATCH(C4972,大汇总!$A$2:$A$6000,0)</f>
        <v>2249</v>
      </c>
      <c r="P4972">
        <f t="shared" ca="1" si="233"/>
        <v>0.38224161800197265</v>
      </c>
    </row>
    <row r="4973" spans="1:16" ht="70.150000000000006" hidden="1" customHeight="1">
      <c r="A4973" s="80" t="s">
        <v>16116</v>
      </c>
      <c r="B4973" s="1">
        <v>1649</v>
      </c>
      <c r="C4973" s="2" t="s">
        <v>10347</v>
      </c>
      <c r="D4973" s="1" t="s">
        <v>10348</v>
      </c>
      <c r="E4973" s="1" t="str">
        <f t="shared" si="231"/>
        <v/>
      </c>
      <c r="G4973" s="1"/>
      <c r="H4973" s="9">
        <v>3</v>
      </c>
      <c r="I4973" s="17" t="str">
        <f t="shared" si="232"/>
        <v>√</v>
      </c>
      <c r="J4973" s="2" t="s">
        <v>10350</v>
      </c>
      <c r="K4973" s="2" t="s">
        <v>10349</v>
      </c>
      <c r="L4973" s="2" t="s">
        <v>10348</v>
      </c>
      <c r="M4973" s="17">
        <v>3</v>
      </c>
      <c r="N4973" s="38"/>
      <c r="O4973" s="80">
        <f>MATCH(C4973,大汇总!$A$2:$A$6000,0)</f>
        <v>4088</v>
      </c>
      <c r="P4973">
        <f t="shared" ca="1" si="233"/>
        <v>0.69325619060589205</v>
      </c>
    </row>
    <row r="4974" spans="1:16" ht="70.150000000000006" hidden="1" customHeight="1">
      <c r="A4974" s="80" t="s">
        <v>16116</v>
      </c>
      <c r="B4974" s="1">
        <v>1666</v>
      </c>
      <c r="C4974" s="2" t="s">
        <v>10806</v>
      </c>
      <c r="D4974" s="1" t="s">
        <v>8828</v>
      </c>
      <c r="E4974" s="1" t="str">
        <f t="shared" si="231"/>
        <v/>
      </c>
      <c r="F4974" s="80" t="s">
        <v>29459</v>
      </c>
      <c r="G4974" s="1"/>
      <c r="H4974" s="9"/>
      <c r="I4974" s="17" t="str">
        <f t="shared" si="232"/>
        <v/>
      </c>
      <c r="J4974" s="2" t="s">
        <v>8830</v>
      </c>
      <c r="K4974" s="2" t="s">
        <v>8828</v>
      </c>
      <c r="L4974" s="2" t="s">
        <v>10564</v>
      </c>
      <c r="M4974" s="17">
        <v>2</v>
      </c>
      <c r="N4974" s="38"/>
      <c r="O4974" s="80">
        <f>MATCH(C4974,大汇总!$A$2:$A$6000,0)</f>
        <v>1897</v>
      </c>
      <c r="P4974">
        <f t="shared" ca="1" si="233"/>
        <v>0.96073768385508462</v>
      </c>
    </row>
    <row r="4975" spans="1:16" ht="70.150000000000006" hidden="1" customHeight="1">
      <c r="A4975" s="80" t="s">
        <v>16116</v>
      </c>
      <c r="B4975" s="1">
        <v>1667</v>
      </c>
      <c r="C4975" s="2" t="s">
        <v>10807</v>
      </c>
      <c r="D4975" s="1" t="s">
        <v>8832</v>
      </c>
      <c r="E4975" s="1" t="str">
        <f t="shared" si="231"/>
        <v/>
      </c>
      <c r="G4975" s="1"/>
      <c r="H4975" s="9"/>
      <c r="I4975" s="17" t="str">
        <f t="shared" si="232"/>
        <v/>
      </c>
      <c r="J4975" s="2" t="s">
        <v>8832</v>
      </c>
      <c r="K4975" s="2" t="s">
        <v>8833</v>
      </c>
      <c r="L4975" s="2" t="s">
        <v>8834</v>
      </c>
      <c r="M4975" s="17">
        <v>1</v>
      </c>
      <c r="N4975" s="38"/>
      <c r="O4975" s="80" t="e">
        <f>MATCH(C4975,大汇总!$A$2:$A$6000,0)</f>
        <v>#N/A</v>
      </c>
      <c r="P4975">
        <f t="shared" ca="1" si="233"/>
        <v>0.1950252757191816</v>
      </c>
    </row>
    <row r="4976" spans="1:16" ht="70.150000000000006" hidden="1" customHeight="1">
      <c r="A4976" s="80" t="s">
        <v>16116</v>
      </c>
      <c r="B4976" s="1">
        <v>1668</v>
      </c>
      <c r="C4976" s="2" t="s">
        <v>10808</v>
      </c>
      <c r="D4976" s="1" t="s">
        <v>8836</v>
      </c>
      <c r="E4976" s="1" t="str">
        <f t="shared" si="231"/>
        <v/>
      </c>
      <c r="G4976" s="1"/>
      <c r="H4976" s="9"/>
      <c r="I4976" s="17" t="str">
        <f t="shared" si="232"/>
        <v/>
      </c>
      <c r="J4976" s="2" t="s">
        <v>8838</v>
      </c>
      <c r="K4976" s="2" t="s">
        <v>8837</v>
      </c>
      <c r="L4976" s="2" t="s">
        <v>8836</v>
      </c>
      <c r="M4976" s="17">
        <v>3</v>
      </c>
      <c r="N4976" s="38"/>
      <c r="O4976" s="80" t="e">
        <f>MATCH(C4976,大汇总!$A$2:$A$6000,0)</f>
        <v>#N/A</v>
      </c>
      <c r="P4976">
        <f t="shared" ca="1" si="233"/>
        <v>0.43576074849356472</v>
      </c>
    </row>
    <row r="4977" spans="1:16" ht="70.150000000000006" hidden="1" customHeight="1">
      <c r="A4977" s="80" t="s">
        <v>16116</v>
      </c>
      <c r="B4977" s="1">
        <v>1669</v>
      </c>
      <c r="C4977" s="2" t="s">
        <v>11053</v>
      </c>
      <c r="D4977" s="1" t="s">
        <v>8839</v>
      </c>
      <c r="E4977" s="1" t="str">
        <f t="shared" si="231"/>
        <v/>
      </c>
      <c r="G4977" s="1"/>
      <c r="H4977" s="9"/>
      <c r="I4977" s="17" t="str">
        <f t="shared" si="232"/>
        <v/>
      </c>
      <c r="J4977" s="2" t="s">
        <v>8841</v>
      </c>
      <c r="K4977" s="2" t="s">
        <v>8839</v>
      </c>
      <c r="L4977" s="2" t="s">
        <v>10565</v>
      </c>
      <c r="M4977" s="17">
        <v>2</v>
      </c>
      <c r="N4977" s="38"/>
      <c r="O4977" s="80">
        <f>MATCH(C4977,大汇总!$A$2:$A$6000,0)</f>
        <v>3953</v>
      </c>
      <c r="P4977">
        <f t="shared" ca="1" si="233"/>
        <v>0.41038684976072382</v>
      </c>
    </row>
    <row r="4978" spans="1:16" ht="70.150000000000006" hidden="1" customHeight="1">
      <c r="A4978" s="80" t="s">
        <v>16116</v>
      </c>
      <c r="B4978" s="1">
        <v>1670</v>
      </c>
      <c r="C4978" s="2" t="s">
        <v>10809</v>
      </c>
      <c r="D4978" s="1" t="s">
        <v>8843</v>
      </c>
      <c r="E4978" s="1" t="str">
        <f t="shared" si="231"/>
        <v/>
      </c>
      <c r="G4978" s="1"/>
      <c r="H4978" s="9"/>
      <c r="I4978" s="17" t="str">
        <f t="shared" si="232"/>
        <v/>
      </c>
      <c r="J4978" s="2" t="s">
        <v>8843</v>
      </c>
      <c r="K4978" s="2" t="s">
        <v>8844</v>
      </c>
      <c r="L4978" s="2" t="s">
        <v>8845</v>
      </c>
      <c r="M4978" s="17">
        <v>1</v>
      </c>
      <c r="N4978" s="38"/>
      <c r="O4978" s="80" t="e">
        <f>MATCH(C4978,大汇总!$A$2:$A$6000,0)</f>
        <v>#N/A</v>
      </c>
      <c r="P4978">
        <f t="shared" ca="1" si="233"/>
        <v>0.77157788680684392</v>
      </c>
    </row>
    <row r="4979" spans="1:16" ht="70.150000000000006" hidden="1" customHeight="1">
      <c r="A4979" s="80" t="s">
        <v>16116</v>
      </c>
      <c r="B4979" s="1">
        <v>1671</v>
      </c>
      <c r="C4979" s="2" t="s">
        <v>10810</v>
      </c>
      <c r="D4979" s="1" t="s">
        <v>3142</v>
      </c>
      <c r="E4979" s="1" t="str">
        <f t="shared" si="231"/>
        <v/>
      </c>
      <c r="G4979" s="1"/>
      <c r="H4979" s="9"/>
      <c r="I4979" s="17" t="str">
        <f t="shared" si="232"/>
        <v/>
      </c>
      <c r="J4979" s="2" t="s">
        <v>8847</v>
      </c>
      <c r="K4979" s="2" t="s">
        <v>3142</v>
      </c>
      <c r="L4979" s="2" t="s">
        <v>3143</v>
      </c>
      <c r="M4979" s="17">
        <v>2</v>
      </c>
      <c r="N4979" s="38"/>
      <c r="O4979" s="80">
        <f>MATCH(C4979,大汇总!$A$2:$A$6000,0)</f>
        <v>1948</v>
      </c>
      <c r="P4979">
        <f t="shared" ca="1" si="233"/>
        <v>0.73755525255339494</v>
      </c>
    </row>
    <row r="4980" spans="1:16" ht="70.150000000000006" hidden="1" customHeight="1">
      <c r="A4980" s="80" t="s">
        <v>16116</v>
      </c>
      <c r="B4980" s="1">
        <v>1673</v>
      </c>
      <c r="C4980" s="2" t="s">
        <v>10811</v>
      </c>
      <c r="D4980" s="1" t="s">
        <v>8853</v>
      </c>
      <c r="E4980" s="1" t="str">
        <f t="shared" si="231"/>
        <v/>
      </c>
      <c r="G4980" s="1"/>
      <c r="H4980" s="9"/>
      <c r="I4980" s="17" t="str">
        <f t="shared" si="232"/>
        <v/>
      </c>
      <c r="J4980" s="2" t="s">
        <v>8853</v>
      </c>
      <c r="K4980" s="2"/>
      <c r="L4980" s="2" t="s">
        <v>8854</v>
      </c>
      <c r="M4980" s="17">
        <v>1</v>
      </c>
      <c r="N4980" s="38"/>
      <c r="O4980" s="80">
        <f>MATCH(C4980,大汇总!$A$2:$A$6000,0)</f>
        <v>1940</v>
      </c>
      <c r="P4980">
        <f t="shared" ca="1" si="233"/>
        <v>0.15624964443966483</v>
      </c>
    </row>
    <row r="4981" spans="1:16" ht="70.150000000000006" hidden="1" customHeight="1">
      <c r="A4981" s="80" t="s">
        <v>16116</v>
      </c>
      <c r="B4981" s="1">
        <v>1675</v>
      </c>
      <c r="C4981" s="2" t="s">
        <v>10812</v>
      </c>
      <c r="D4981" s="1" t="s">
        <v>8861</v>
      </c>
      <c r="E4981" s="1" t="str">
        <f t="shared" si="231"/>
        <v/>
      </c>
      <c r="G4981" s="1"/>
      <c r="H4981" s="9"/>
      <c r="I4981" s="17" t="str">
        <f t="shared" si="232"/>
        <v/>
      </c>
      <c r="J4981" s="2" t="s">
        <v>8863</v>
      </c>
      <c r="K4981" s="2" t="s">
        <v>8861</v>
      </c>
      <c r="L4981" s="2" t="s">
        <v>8862</v>
      </c>
      <c r="M4981" s="17">
        <v>2</v>
      </c>
      <c r="N4981" s="38"/>
      <c r="O4981" s="80">
        <f>MATCH(C4981,大汇总!$A$2:$A$6000,0)</f>
        <v>2563</v>
      </c>
      <c r="P4981">
        <f t="shared" ca="1" si="233"/>
        <v>0.59298031647081306</v>
      </c>
    </row>
    <row r="4982" spans="1:16" ht="70.150000000000006" hidden="1" customHeight="1">
      <c r="A4982" s="80" t="s">
        <v>16116</v>
      </c>
      <c r="B4982" s="1">
        <v>1676</v>
      </c>
      <c r="C4982" s="2" t="s">
        <v>10813</v>
      </c>
      <c r="D4982" s="1" t="s">
        <v>8865</v>
      </c>
      <c r="E4982" s="1" t="str">
        <f t="shared" si="231"/>
        <v/>
      </c>
      <c r="G4982" s="1"/>
      <c r="H4982" s="9"/>
      <c r="I4982" s="17" t="str">
        <f t="shared" si="232"/>
        <v/>
      </c>
      <c r="J4982" s="2" t="s">
        <v>8865</v>
      </c>
      <c r="K4982" s="2" t="s">
        <v>8866</v>
      </c>
      <c r="L4982" s="2" t="s">
        <v>8867</v>
      </c>
      <c r="M4982" s="17">
        <v>1</v>
      </c>
      <c r="N4982" s="38"/>
      <c r="O4982" s="80">
        <f>MATCH(C4982,大汇总!$A$2:$A$6000,0)</f>
        <v>3253</v>
      </c>
      <c r="P4982">
        <f t="shared" ca="1" si="233"/>
        <v>0.59737364790496006</v>
      </c>
    </row>
    <row r="4983" spans="1:16" ht="70.150000000000006" hidden="1" customHeight="1">
      <c r="A4983" s="80" t="s">
        <v>16116</v>
      </c>
      <c r="B4983" s="1">
        <v>1677</v>
      </c>
      <c r="C4983" s="2" t="s">
        <v>10814</v>
      </c>
      <c r="D4983" s="1" t="s">
        <v>8869</v>
      </c>
      <c r="E4983" s="1" t="str">
        <f t="shared" si="231"/>
        <v/>
      </c>
      <c r="G4983" s="1"/>
      <c r="H4983" s="9"/>
      <c r="I4983" s="17" t="str">
        <f t="shared" si="232"/>
        <v/>
      </c>
      <c r="J4983" s="2" t="s">
        <v>8871</v>
      </c>
      <c r="K4983" s="2" t="s">
        <v>8869</v>
      </c>
      <c r="L4983" s="2" t="s">
        <v>8870</v>
      </c>
      <c r="M4983" s="17">
        <v>2</v>
      </c>
      <c r="N4983" s="38"/>
      <c r="O4983" s="80">
        <f>MATCH(C4983,大汇总!$A$2:$A$6000,0)</f>
        <v>2556</v>
      </c>
      <c r="P4983">
        <f t="shared" ca="1" si="233"/>
        <v>0.7165885887724488</v>
      </c>
    </row>
    <row r="4984" spans="1:16" ht="70.150000000000006" hidden="1" customHeight="1">
      <c r="A4984" s="80" t="s">
        <v>16116</v>
      </c>
      <c r="B4984" s="1">
        <v>1678</v>
      </c>
      <c r="C4984" s="2" t="s">
        <v>10815</v>
      </c>
      <c r="D4984" s="1" t="s">
        <v>8873</v>
      </c>
      <c r="E4984" s="1" t="str">
        <f t="shared" si="231"/>
        <v/>
      </c>
      <c r="F4984" s="80" t="s">
        <v>17931</v>
      </c>
      <c r="G4984" s="1"/>
      <c r="H4984" s="9"/>
      <c r="I4984" s="17" t="str">
        <f t="shared" si="232"/>
        <v/>
      </c>
      <c r="J4984" s="2" t="s">
        <v>8874</v>
      </c>
      <c r="K4984" s="2" t="s">
        <v>8873</v>
      </c>
      <c r="L4984" s="2" t="s">
        <v>8875</v>
      </c>
      <c r="M4984" s="17">
        <v>2</v>
      </c>
      <c r="N4984" s="38"/>
      <c r="O4984" s="80">
        <f>MATCH(C4984,大汇总!$A$2:$A$6000,0)</f>
        <v>4649</v>
      </c>
      <c r="P4984">
        <f t="shared" ca="1" si="233"/>
        <v>0.38479602971531246</v>
      </c>
    </row>
    <row r="4985" spans="1:16" ht="70.150000000000006" hidden="1" customHeight="1">
      <c r="A4985" s="80" t="s">
        <v>16116</v>
      </c>
      <c r="B4985" s="1">
        <v>1679</v>
      </c>
      <c r="C4985" s="2" t="s">
        <v>10816</v>
      </c>
      <c r="D4985" s="1" t="s">
        <v>8877</v>
      </c>
      <c r="E4985" s="1" t="str">
        <f t="shared" si="231"/>
        <v/>
      </c>
      <c r="G4985" s="1"/>
      <c r="H4985" s="9"/>
      <c r="I4985" s="17" t="str">
        <f t="shared" si="232"/>
        <v/>
      </c>
      <c r="J4985" s="2" t="s">
        <v>8877</v>
      </c>
      <c r="K4985" s="2" t="s">
        <v>8878</v>
      </c>
      <c r="L4985" s="2" t="s">
        <v>8879</v>
      </c>
      <c r="M4985" s="17">
        <v>1</v>
      </c>
      <c r="N4985" s="38"/>
      <c r="O4985" s="80">
        <f>MATCH(C4985,大汇总!$A$2:$A$6000,0)</f>
        <v>2537</v>
      </c>
      <c r="P4985">
        <f t="shared" ca="1" si="233"/>
        <v>0.40104843159869741</v>
      </c>
    </row>
    <row r="4986" spans="1:16" ht="70.150000000000006" hidden="1" customHeight="1">
      <c r="A4986" s="80" t="s">
        <v>16116</v>
      </c>
      <c r="B4986" s="1">
        <v>1680</v>
      </c>
      <c r="C4986" s="2" t="s">
        <v>10817</v>
      </c>
      <c r="D4986" s="1" t="s">
        <v>8882</v>
      </c>
      <c r="E4986" s="1" t="str">
        <f t="shared" si="231"/>
        <v/>
      </c>
      <c r="G4986" s="1"/>
      <c r="H4986" s="9"/>
      <c r="I4986" s="17" t="str">
        <f t="shared" si="232"/>
        <v/>
      </c>
      <c r="J4986" s="2" t="s">
        <v>8882</v>
      </c>
      <c r="K4986" s="2" t="s">
        <v>8880</v>
      </c>
      <c r="L4986" s="2" t="s">
        <v>8881</v>
      </c>
      <c r="M4986" s="17">
        <v>1</v>
      </c>
      <c r="N4986" s="38"/>
      <c r="O4986" s="80">
        <f>MATCH(C4986,大汇总!$A$2:$A$6000,0)</f>
        <v>3487</v>
      </c>
      <c r="P4986">
        <f t="shared" ca="1" si="233"/>
        <v>0.25321402339317323</v>
      </c>
    </row>
    <row r="4987" spans="1:16" ht="70.150000000000006" hidden="1" customHeight="1">
      <c r="A4987" s="80" t="s">
        <v>16116</v>
      </c>
      <c r="B4987" s="1">
        <v>1681</v>
      </c>
      <c r="C4987" s="2" t="s">
        <v>10818</v>
      </c>
      <c r="D4987" s="1" t="s">
        <v>8884</v>
      </c>
      <c r="E4987" s="1" t="str">
        <f t="shared" si="231"/>
        <v/>
      </c>
      <c r="G4987" s="1"/>
      <c r="H4987" s="9"/>
      <c r="I4987" s="17" t="str">
        <f t="shared" si="232"/>
        <v/>
      </c>
      <c r="J4987" s="2" t="s">
        <v>8885</v>
      </c>
      <c r="K4987" s="2" t="s">
        <v>8886</v>
      </c>
      <c r="L4987" s="2" t="s">
        <v>8884</v>
      </c>
      <c r="M4987" s="17">
        <v>3</v>
      </c>
      <c r="N4987" s="38"/>
      <c r="O4987" s="80">
        <f>MATCH(C4987,大汇总!$A$2:$A$6000,0)</f>
        <v>3965</v>
      </c>
      <c r="P4987">
        <f t="shared" ca="1" si="233"/>
        <v>0.13902323317970566</v>
      </c>
    </row>
    <row r="4988" spans="1:16" ht="70.150000000000006" hidden="1" customHeight="1">
      <c r="A4988" s="80" t="s">
        <v>16116</v>
      </c>
      <c r="B4988" s="1">
        <v>1682</v>
      </c>
      <c r="C4988" s="2" t="s">
        <v>10819</v>
      </c>
      <c r="D4988" s="1" t="s">
        <v>8887</v>
      </c>
      <c r="E4988" s="1" t="str">
        <f t="shared" si="231"/>
        <v/>
      </c>
      <c r="F4988" s="80" t="s">
        <v>17932</v>
      </c>
      <c r="G4988" s="1"/>
      <c r="H4988" s="9"/>
      <c r="I4988" s="17" t="str">
        <f t="shared" si="232"/>
        <v/>
      </c>
      <c r="J4988" s="2" t="s">
        <v>8889</v>
      </c>
      <c r="K4988" s="2" t="s">
        <v>8887</v>
      </c>
      <c r="L4988" s="2" t="s">
        <v>8888</v>
      </c>
      <c r="M4988" s="17">
        <v>2</v>
      </c>
      <c r="N4988" s="38"/>
      <c r="O4988" s="80">
        <f>MATCH(C4988,大汇总!$A$2:$A$6000,0)</f>
        <v>5123</v>
      </c>
      <c r="P4988">
        <f t="shared" ca="1" si="233"/>
        <v>0.73848256890964847</v>
      </c>
    </row>
    <row r="4989" spans="1:16" ht="70.150000000000006" hidden="1" customHeight="1">
      <c r="A4989" s="80" t="s">
        <v>16116</v>
      </c>
      <c r="B4989" s="1">
        <v>1683</v>
      </c>
      <c r="C4989" s="2" t="s">
        <v>10820</v>
      </c>
      <c r="D4989" s="1" t="s">
        <v>8891</v>
      </c>
      <c r="E4989" s="1" t="str">
        <f t="shared" si="231"/>
        <v/>
      </c>
      <c r="F4989" s="138" t="s">
        <v>17974</v>
      </c>
      <c r="G4989" s="1"/>
      <c r="H4989" s="9"/>
      <c r="I4989" s="17" t="str">
        <f t="shared" si="232"/>
        <v/>
      </c>
      <c r="J4989" s="2" t="s">
        <v>8891</v>
      </c>
      <c r="K4989" s="2" t="s">
        <v>8892</v>
      </c>
      <c r="L4989" s="2" t="s">
        <v>8893</v>
      </c>
      <c r="M4989" s="17">
        <v>1</v>
      </c>
      <c r="N4989" s="38"/>
      <c r="O4989" s="80" t="e">
        <f>MATCH(C4989,大汇总!$A$2:$A$6000,0)</f>
        <v>#N/A</v>
      </c>
      <c r="P4989">
        <f t="shared" ca="1" si="233"/>
        <v>0.13960160364569785</v>
      </c>
    </row>
    <row r="4990" spans="1:16" ht="70.150000000000006" hidden="1" customHeight="1">
      <c r="A4990" s="80" t="s">
        <v>16116</v>
      </c>
      <c r="B4990" s="1">
        <v>1685</v>
      </c>
      <c r="C4990" s="2" t="s">
        <v>10821</v>
      </c>
      <c r="D4990" s="1" t="s">
        <v>8898</v>
      </c>
      <c r="E4990" s="1" t="str">
        <f t="shared" si="231"/>
        <v/>
      </c>
      <c r="G4990" s="1"/>
      <c r="H4990" s="9"/>
      <c r="I4990" s="17" t="str">
        <f t="shared" si="232"/>
        <v/>
      </c>
      <c r="J4990" s="2" t="s">
        <v>8898</v>
      </c>
      <c r="K4990" s="2" t="s">
        <v>8899</v>
      </c>
      <c r="L4990" s="2" t="s">
        <v>8900</v>
      </c>
      <c r="M4990" s="17">
        <v>1</v>
      </c>
      <c r="N4990" s="38"/>
      <c r="O4990" s="80">
        <f>MATCH(C4990,大汇总!$A$2:$A$6000,0)</f>
        <v>2974</v>
      </c>
      <c r="P4990">
        <f t="shared" ca="1" si="233"/>
        <v>8.4554535688118548E-2</v>
      </c>
    </row>
    <row r="4991" spans="1:16" ht="70.150000000000006" hidden="1" customHeight="1">
      <c r="A4991" s="80" t="s">
        <v>16116</v>
      </c>
      <c r="B4991" s="1">
        <v>1690</v>
      </c>
      <c r="C4991" s="2" t="s">
        <v>11054</v>
      </c>
      <c r="D4991" s="1" t="s">
        <v>3141</v>
      </c>
      <c r="E4991" s="1" t="str">
        <f t="shared" si="231"/>
        <v/>
      </c>
      <c r="G4991" s="1"/>
      <c r="H4991" s="9"/>
      <c r="I4991" s="17" t="str">
        <f t="shared" si="232"/>
        <v/>
      </c>
      <c r="J4991" s="2" t="s">
        <v>3142</v>
      </c>
      <c r="K4991" s="2" t="s">
        <v>5382</v>
      </c>
      <c r="L4991" s="2" t="s">
        <v>3141</v>
      </c>
      <c r="M4991" s="17">
        <v>3</v>
      </c>
      <c r="N4991" s="38"/>
      <c r="O4991" s="80">
        <f>MATCH(C4991,大汇总!$A$2:$A$6000,0)</f>
        <v>3243</v>
      </c>
      <c r="P4991">
        <f t="shared" ca="1" si="233"/>
        <v>2.779433225362149E-2</v>
      </c>
    </row>
    <row r="4992" spans="1:16" ht="70.150000000000006" hidden="1" customHeight="1">
      <c r="A4992" s="80" t="s">
        <v>16116</v>
      </c>
      <c r="B4992" s="1">
        <v>1691</v>
      </c>
      <c r="C4992" s="2" t="s">
        <v>10822</v>
      </c>
      <c r="D4992" s="1" t="s">
        <v>8914</v>
      </c>
      <c r="E4992" s="1" t="str">
        <f t="shared" si="231"/>
        <v/>
      </c>
      <c r="G4992" s="1"/>
      <c r="H4992" s="9"/>
      <c r="I4992" s="17" t="str">
        <f t="shared" si="232"/>
        <v/>
      </c>
      <c r="J4992" s="2" t="s">
        <v>8915</v>
      </c>
      <c r="K4992" s="2" t="s">
        <v>8916</v>
      </c>
      <c r="L4992" s="2" t="s">
        <v>8914</v>
      </c>
      <c r="M4992" s="17">
        <v>3</v>
      </c>
      <c r="N4992" s="38"/>
      <c r="O4992" s="80">
        <f>MATCH(C4992,大汇总!$A$2:$A$6000,0)</f>
        <v>2841</v>
      </c>
      <c r="P4992">
        <f t="shared" ca="1" si="233"/>
        <v>0.57905118386353072</v>
      </c>
    </row>
    <row r="4993" spans="1:16" ht="70.150000000000006" hidden="1" customHeight="1">
      <c r="A4993" s="80" t="s">
        <v>16116</v>
      </c>
      <c r="B4993" s="1">
        <v>1693</v>
      </c>
      <c r="C4993" s="2" t="s">
        <v>10823</v>
      </c>
      <c r="D4993" s="1">
        <v>0.12859999999999999</v>
      </c>
      <c r="E4993" s="1" t="str">
        <f t="shared" si="231"/>
        <v/>
      </c>
      <c r="G4993" s="1"/>
      <c r="H4993" s="9"/>
      <c r="I4993" s="17" t="str">
        <f t="shared" si="232"/>
        <v/>
      </c>
      <c r="J4993" s="2">
        <v>0.12859999999999999</v>
      </c>
      <c r="K4993" s="2">
        <v>0.27</v>
      </c>
      <c r="L4993" s="2">
        <v>1.286E-2</v>
      </c>
      <c r="M4993" s="17">
        <v>1</v>
      </c>
      <c r="N4993" s="38"/>
      <c r="O4993" s="80">
        <f>MATCH(C4993,大汇总!$A$2:$A$6000,0)</f>
        <v>3142</v>
      </c>
      <c r="P4993">
        <f t="shared" ca="1" si="233"/>
        <v>0.87975652505960755</v>
      </c>
    </row>
    <row r="4994" spans="1:16" ht="70.150000000000006" hidden="1" customHeight="1">
      <c r="A4994" s="80" t="s">
        <v>16116</v>
      </c>
      <c r="B4994" s="1">
        <v>1697</v>
      </c>
      <c r="C4994" s="2" t="s">
        <v>10824</v>
      </c>
      <c r="D4994" s="1" t="s">
        <v>8931</v>
      </c>
      <c r="E4994" s="1" t="str">
        <f t="shared" ref="E4994:E5060" si="234">IF(I4994="×",IF(M4994=1,J4994,IF(M4994=2,K4994,IF(M4994=3,L4994,""))),"")</f>
        <v/>
      </c>
      <c r="G4994" s="1"/>
      <c r="H4994" s="9"/>
      <c r="I4994" s="17" t="str">
        <f t="shared" ref="I4994:I5056" si="235">IF(H4994="","",IF(H4994=M4994,"√","×"))</f>
        <v/>
      </c>
      <c r="J4994" s="2" t="s">
        <v>8932</v>
      </c>
      <c r="K4994" s="2" t="s">
        <v>8931</v>
      </c>
      <c r="L4994" s="2" t="s">
        <v>8933</v>
      </c>
      <c r="M4994" s="17">
        <v>2</v>
      </c>
      <c r="N4994" s="38"/>
      <c r="O4994" s="80">
        <f>MATCH(C4994,大汇总!$A$2:$A$6000,0)</f>
        <v>2762</v>
      </c>
      <c r="P4994">
        <f t="shared" ref="P4994:P5060" ca="1" si="236">RAND()</f>
        <v>0.11130169437156767</v>
      </c>
    </row>
    <row r="4995" spans="1:16" ht="70.150000000000006" hidden="1" customHeight="1">
      <c r="A4995" s="80" t="s">
        <v>16116</v>
      </c>
      <c r="B4995" s="1">
        <v>1701</v>
      </c>
      <c r="C4995" s="2" t="s">
        <v>10825</v>
      </c>
      <c r="D4995" s="1" t="s">
        <v>8941</v>
      </c>
      <c r="E4995" s="1" t="str">
        <f t="shared" si="234"/>
        <v/>
      </c>
      <c r="G4995" s="1"/>
      <c r="H4995" s="9"/>
      <c r="I4995" s="17" t="str">
        <f t="shared" si="235"/>
        <v/>
      </c>
      <c r="J4995" s="2" t="s">
        <v>8941</v>
      </c>
      <c r="K4995" s="2" t="s">
        <v>8942</v>
      </c>
      <c r="L4995" s="2" t="s">
        <v>8940</v>
      </c>
      <c r="M4995" s="17">
        <v>1</v>
      </c>
      <c r="N4995" s="38"/>
      <c r="O4995" s="80">
        <f>MATCH(C4995,大汇总!$A$2:$A$6000,0)</f>
        <v>3907</v>
      </c>
      <c r="P4995">
        <f t="shared" ca="1" si="236"/>
        <v>0.79468184057174185</v>
      </c>
    </row>
    <row r="4996" spans="1:16" ht="70.150000000000006" hidden="1" customHeight="1">
      <c r="A4996" s="80" t="s">
        <v>16116</v>
      </c>
      <c r="B4996" s="1">
        <v>1702</v>
      </c>
      <c r="C4996" s="2" t="s">
        <v>10826</v>
      </c>
      <c r="D4996" s="1" t="s">
        <v>10566</v>
      </c>
      <c r="E4996" s="1" t="str">
        <f t="shared" si="234"/>
        <v/>
      </c>
      <c r="G4996" s="1"/>
      <c r="H4996" s="9"/>
      <c r="I4996" s="17" t="str">
        <f t="shared" si="235"/>
        <v/>
      </c>
      <c r="J4996" s="2" t="s">
        <v>10566</v>
      </c>
      <c r="K4996" s="2" t="s">
        <v>8945</v>
      </c>
      <c r="L4996" s="2" t="s">
        <v>8944</v>
      </c>
      <c r="M4996" s="17">
        <v>1</v>
      </c>
      <c r="N4996" s="38"/>
      <c r="O4996" s="80">
        <f>MATCH(C4996,大汇总!$A$2:$A$6000,0)</f>
        <v>3284</v>
      </c>
      <c r="P4996">
        <f t="shared" ca="1" si="236"/>
        <v>0.25716709978114594</v>
      </c>
    </row>
    <row r="4997" spans="1:16" ht="70.150000000000006" hidden="1" customHeight="1">
      <c r="A4997" s="80" t="s">
        <v>16116</v>
      </c>
      <c r="B4997" s="1">
        <v>1705</v>
      </c>
      <c r="C4997" s="2" t="s">
        <v>10827</v>
      </c>
      <c r="D4997" s="1" t="s">
        <v>8952</v>
      </c>
      <c r="E4997" s="1" t="str">
        <f t="shared" si="234"/>
        <v/>
      </c>
      <c r="G4997" s="1"/>
      <c r="H4997" s="9"/>
      <c r="I4997" s="17" t="str">
        <f t="shared" si="235"/>
        <v/>
      </c>
      <c r="J4997" s="2" t="s">
        <v>8952</v>
      </c>
      <c r="K4997" s="2" t="s">
        <v>8954</v>
      </c>
      <c r="L4997" s="2" t="s">
        <v>8953</v>
      </c>
      <c r="M4997" s="17">
        <v>1</v>
      </c>
      <c r="N4997" s="38"/>
      <c r="O4997" s="80">
        <f>MATCH(C4997,大汇总!$A$2:$A$6000,0)</f>
        <v>3673</v>
      </c>
      <c r="P4997">
        <f t="shared" ca="1" si="236"/>
        <v>0.78752618116914075</v>
      </c>
    </row>
    <row r="4998" spans="1:16" ht="70.150000000000006" hidden="1" customHeight="1">
      <c r="A4998" s="80" t="s">
        <v>16116</v>
      </c>
      <c r="B4998" s="1">
        <v>1708</v>
      </c>
      <c r="C4998" s="2" t="s">
        <v>10828</v>
      </c>
      <c r="D4998" s="1" t="s">
        <v>3142</v>
      </c>
      <c r="E4998" s="1" t="str">
        <f t="shared" si="234"/>
        <v/>
      </c>
      <c r="G4998" s="1"/>
      <c r="H4998" s="9">
        <v>3</v>
      </c>
      <c r="I4998" s="17" t="str">
        <f t="shared" si="235"/>
        <v>√</v>
      </c>
      <c r="J4998" s="2" t="s">
        <v>3141</v>
      </c>
      <c r="K4998" s="2" t="s">
        <v>8961</v>
      </c>
      <c r="L4998" s="2" t="s">
        <v>3142</v>
      </c>
      <c r="M4998" s="17">
        <v>3</v>
      </c>
      <c r="N4998" s="38"/>
      <c r="O4998" s="80">
        <f>MATCH(C4998,大汇总!$A$2:$A$6000,0)</f>
        <v>1801</v>
      </c>
      <c r="P4998">
        <f t="shared" ca="1" si="236"/>
        <v>0.696771733459985</v>
      </c>
    </row>
    <row r="4999" spans="1:16" ht="70.150000000000006" hidden="1" customHeight="1">
      <c r="A4999" s="80" t="s">
        <v>16116</v>
      </c>
      <c r="B4999" s="1">
        <v>1709</v>
      </c>
      <c r="C4999" s="2" t="s">
        <v>10829</v>
      </c>
      <c r="D4999" s="1" t="s">
        <v>8962</v>
      </c>
      <c r="E4999" s="1" t="str">
        <f t="shared" si="234"/>
        <v/>
      </c>
      <c r="G4999" s="1"/>
      <c r="H4999" s="9"/>
      <c r="I4999" s="17" t="str">
        <f t="shared" si="235"/>
        <v/>
      </c>
      <c r="J4999" s="2" t="s">
        <v>8962</v>
      </c>
      <c r="K4999" s="2" t="s">
        <v>8964</v>
      </c>
      <c r="L4999" s="2" t="s">
        <v>8963</v>
      </c>
      <c r="M4999" s="17">
        <v>1</v>
      </c>
      <c r="N4999" s="38"/>
      <c r="O4999" s="80">
        <f>MATCH(C4999,大汇总!$A$2:$A$6000,0)</f>
        <v>2819</v>
      </c>
      <c r="P4999">
        <f t="shared" ca="1" si="236"/>
        <v>0.88032792376405578</v>
      </c>
    </row>
    <row r="5000" spans="1:16" ht="70.150000000000006" hidden="1" customHeight="1">
      <c r="A5000" s="80" t="s">
        <v>16116</v>
      </c>
      <c r="B5000" s="1">
        <v>1712</v>
      </c>
      <c r="C5000" s="2" t="s">
        <v>10830</v>
      </c>
      <c r="D5000" s="1" t="s">
        <v>10567</v>
      </c>
      <c r="E5000" s="1" t="str">
        <f t="shared" si="234"/>
        <v/>
      </c>
      <c r="G5000" s="1"/>
      <c r="H5000" s="9"/>
      <c r="I5000" s="17" t="str">
        <f t="shared" si="235"/>
        <v/>
      </c>
      <c r="J5000" s="2" t="s">
        <v>8972</v>
      </c>
      <c r="K5000" s="2" t="s">
        <v>10567</v>
      </c>
      <c r="L5000" s="2" t="s">
        <v>8971</v>
      </c>
      <c r="M5000" s="17">
        <v>2</v>
      </c>
      <c r="N5000" s="38"/>
      <c r="O5000" s="80">
        <f>MATCH(C5000,大汇总!$A$2:$A$6000,0)</f>
        <v>3748</v>
      </c>
      <c r="P5000">
        <f t="shared" ca="1" si="236"/>
        <v>0.43379079979890045</v>
      </c>
    </row>
    <row r="5001" spans="1:16" ht="70.150000000000006" hidden="1" customHeight="1">
      <c r="A5001" s="80" t="s">
        <v>16116</v>
      </c>
      <c r="B5001" s="1">
        <v>1714</v>
      </c>
      <c r="C5001" s="2" t="s">
        <v>10831</v>
      </c>
      <c r="D5001" s="1" t="s">
        <v>6480</v>
      </c>
      <c r="E5001" s="1" t="str">
        <f t="shared" si="234"/>
        <v/>
      </c>
      <c r="G5001" s="1"/>
      <c r="H5001" s="9"/>
      <c r="I5001" s="17" t="str">
        <f t="shared" si="235"/>
        <v/>
      </c>
      <c r="J5001" s="2" t="s">
        <v>8978</v>
      </c>
      <c r="K5001" s="2" t="s">
        <v>6480</v>
      </c>
      <c r="L5001" s="2" t="s">
        <v>8977</v>
      </c>
      <c r="M5001" s="17">
        <v>2</v>
      </c>
      <c r="N5001" s="38"/>
      <c r="O5001" s="80">
        <f>MATCH(C5001,大汇总!$A$2:$A$6000,0)</f>
        <v>906</v>
      </c>
      <c r="P5001">
        <f t="shared" ca="1" si="236"/>
        <v>0.83856890812765561</v>
      </c>
    </row>
    <row r="5002" spans="1:16" ht="70.150000000000006" hidden="1" customHeight="1">
      <c r="A5002" s="80" t="s">
        <v>16116</v>
      </c>
      <c r="B5002" s="1">
        <v>1715</v>
      </c>
      <c r="C5002" s="2" t="s">
        <v>10832</v>
      </c>
      <c r="D5002" s="1">
        <v>0.3</v>
      </c>
      <c r="E5002" s="1" t="str">
        <f t="shared" si="234"/>
        <v/>
      </c>
      <c r="G5002" s="1"/>
      <c r="H5002" s="9"/>
      <c r="I5002" s="17" t="str">
        <f t="shared" si="235"/>
        <v/>
      </c>
      <c r="J5002" s="2">
        <v>0.3</v>
      </c>
      <c r="K5002" s="2">
        <v>0.2</v>
      </c>
      <c r="L5002" s="2">
        <v>0.15</v>
      </c>
      <c r="M5002" s="17">
        <v>1</v>
      </c>
      <c r="N5002" s="38"/>
      <c r="O5002" s="80">
        <f>MATCH(C5002,大汇总!$A$2:$A$6000,0)</f>
        <v>917</v>
      </c>
      <c r="P5002">
        <f t="shared" ca="1" si="236"/>
        <v>0.39467252441281142</v>
      </c>
    </row>
    <row r="5003" spans="1:16" ht="70.150000000000006" hidden="1" customHeight="1">
      <c r="A5003" s="80" t="s">
        <v>16116</v>
      </c>
      <c r="B5003" s="1">
        <v>1717</v>
      </c>
      <c r="C5003" s="2" t="s">
        <v>11055</v>
      </c>
      <c r="D5003" s="1" t="s">
        <v>10568</v>
      </c>
      <c r="E5003" s="1" t="str">
        <f t="shared" si="234"/>
        <v/>
      </c>
      <c r="G5003" s="1"/>
      <c r="H5003" s="9"/>
      <c r="I5003" s="17" t="str">
        <f t="shared" si="235"/>
        <v/>
      </c>
      <c r="J5003" s="2" t="s">
        <v>10568</v>
      </c>
      <c r="K5003" s="2" t="s">
        <v>8983</v>
      </c>
      <c r="L5003" s="2" t="s">
        <v>10569</v>
      </c>
      <c r="M5003" s="17">
        <v>1</v>
      </c>
      <c r="N5003" s="38"/>
      <c r="O5003" s="80">
        <f>MATCH(C5003,大汇总!$A$2:$A$6000,0)</f>
        <v>4786</v>
      </c>
      <c r="P5003">
        <f t="shared" ca="1" si="236"/>
        <v>0.7916100492598992</v>
      </c>
    </row>
    <row r="5004" spans="1:16" ht="70.150000000000006" hidden="1" customHeight="1">
      <c r="A5004" s="80" t="s">
        <v>16116</v>
      </c>
      <c r="B5004" s="1">
        <v>1718</v>
      </c>
      <c r="C5004" s="2" t="s">
        <v>10833</v>
      </c>
      <c r="D5004" s="1" t="s">
        <v>8985</v>
      </c>
      <c r="E5004" s="1" t="str">
        <f t="shared" si="234"/>
        <v/>
      </c>
      <c r="F5004" s="80" t="s">
        <v>29469</v>
      </c>
      <c r="G5004" s="1"/>
      <c r="H5004" s="9"/>
      <c r="I5004" s="17" t="str">
        <f t="shared" si="235"/>
        <v/>
      </c>
      <c r="J5004" s="2" t="s">
        <v>8987</v>
      </c>
      <c r="K5004" s="2" t="s">
        <v>8985</v>
      </c>
      <c r="L5004" s="2" t="s">
        <v>8986</v>
      </c>
      <c r="M5004" s="17">
        <v>2</v>
      </c>
      <c r="N5004" s="38"/>
      <c r="O5004" s="80">
        <f>MATCH(C5004,大汇总!$A$2:$A$6000,0)</f>
        <v>3200</v>
      </c>
      <c r="P5004">
        <f t="shared" ca="1" si="236"/>
        <v>0.17123200300119468</v>
      </c>
    </row>
    <row r="5005" spans="1:16" ht="70.150000000000006" hidden="1" customHeight="1">
      <c r="A5005" s="80" t="s">
        <v>16116</v>
      </c>
      <c r="B5005" s="1">
        <v>1719</v>
      </c>
      <c r="C5005" s="2" t="s">
        <v>10834</v>
      </c>
      <c r="D5005" s="1" t="s">
        <v>8988</v>
      </c>
      <c r="E5005" s="1" t="str">
        <f t="shared" si="234"/>
        <v/>
      </c>
      <c r="G5005" s="1"/>
      <c r="H5005" s="9"/>
      <c r="I5005" s="17" t="str">
        <f t="shared" si="235"/>
        <v/>
      </c>
      <c r="J5005" s="2" t="s">
        <v>8989</v>
      </c>
      <c r="K5005" s="2" t="s">
        <v>8988</v>
      </c>
      <c r="L5005" s="2" t="s">
        <v>8990</v>
      </c>
      <c r="M5005" s="17">
        <v>2</v>
      </c>
      <c r="N5005" s="38"/>
      <c r="O5005" s="80">
        <f>MATCH(C5005,大汇总!$A$2:$A$6000,0)</f>
        <v>1802</v>
      </c>
      <c r="P5005">
        <f t="shared" ca="1" si="236"/>
        <v>0.70764508478481558</v>
      </c>
    </row>
    <row r="5006" spans="1:16" ht="70.150000000000006" hidden="1" customHeight="1">
      <c r="A5006" s="80" t="s">
        <v>16116</v>
      </c>
      <c r="B5006" s="1">
        <v>1720</v>
      </c>
      <c r="C5006" s="2" t="s">
        <v>10835</v>
      </c>
      <c r="D5006" s="1" t="s">
        <v>9488</v>
      </c>
      <c r="E5006" s="1" t="str">
        <f t="shared" si="234"/>
        <v/>
      </c>
      <c r="G5006" s="1"/>
      <c r="H5006" s="9"/>
      <c r="I5006" s="17" t="str">
        <f t="shared" si="235"/>
        <v/>
      </c>
      <c r="J5006" s="2" t="s">
        <v>8992</v>
      </c>
      <c r="K5006" s="2" t="s">
        <v>8993</v>
      </c>
      <c r="L5006" s="2" t="s">
        <v>9488</v>
      </c>
      <c r="M5006" s="17">
        <v>3</v>
      </c>
      <c r="N5006" s="38"/>
      <c r="O5006" s="80">
        <f>MATCH(C5006,大汇总!$A$2:$A$6000,0)</f>
        <v>3238</v>
      </c>
      <c r="P5006">
        <f t="shared" ca="1" si="236"/>
        <v>0.40316094583511852</v>
      </c>
    </row>
    <row r="5007" spans="1:16" ht="70.150000000000006" hidden="1" customHeight="1">
      <c r="A5007" s="80" t="s">
        <v>16116</v>
      </c>
      <c r="B5007" s="1">
        <v>1721</v>
      </c>
      <c r="C5007" s="2" t="s">
        <v>10836</v>
      </c>
      <c r="D5007" s="1" t="s">
        <v>8994</v>
      </c>
      <c r="E5007" s="1" t="str">
        <f t="shared" si="234"/>
        <v/>
      </c>
      <c r="G5007" s="1"/>
      <c r="H5007" s="9"/>
      <c r="I5007" s="17" t="str">
        <f t="shared" si="235"/>
        <v/>
      </c>
      <c r="J5007" s="2" t="s">
        <v>8994</v>
      </c>
      <c r="K5007" s="2" t="s">
        <v>8996</v>
      </c>
      <c r="L5007" s="2" t="s">
        <v>8995</v>
      </c>
      <c r="M5007" s="17">
        <v>1</v>
      </c>
      <c r="N5007" s="38"/>
      <c r="O5007" s="80">
        <f>MATCH(C5007,大汇总!$A$2:$A$6000,0)</f>
        <v>35</v>
      </c>
      <c r="P5007">
        <f t="shared" ca="1" si="236"/>
        <v>0.52573888446095174</v>
      </c>
    </row>
    <row r="5008" spans="1:16" ht="70.150000000000006" hidden="1" customHeight="1">
      <c r="A5008" s="80" t="s">
        <v>16116</v>
      </c>
      <c r="B5008" s="1">
        <v>1724</v>
      </c>
      <c r="C5008" s="2" t="s">
        <v>10837</v>
      </c>
      <c r="D5008" s="1" t="s">
        <v>6497</v>
      </c>
      <c r="E5008" s="1" t="str">
        <f t="shared" si="234"/>
        <v/>
      </c>
      <c r="G5008" s="1"/>
      <c r="H5008" s="9"/>
      <c r="I5008" s="17" t="str">
        <f t="shared" si="235"/>
        <v/>
      </c>
      <c r="J5008" s="2" t="s">
        <v>9003</v>
      </c>
      <c r="K5008" s="2" t="s">
        <v>9004</v>
      </c>
      <c r="L5008" s="2" t="s">
        <v>6497</v>
      </c>
      <c r="M5008" s="17">
        <v>3</v>
      </c>
      <c r="N5008" s="38"/>
      <c r="O5008" s="80">
        <f>MATCH(C5008,大汇总!$A$2:$A$6000,0)</f>
        <v>3420</v>
      </c>
      <c r="P5008">
        <f t="shared" ca="1" si="236"/>
        <v>0.81953419304091635</v>
      </c>
    </row>
    <row r="5009" spans="1:16" ht="70.150000000000006" hidden="1" customHeight="1">
      <c r="A5009" s="80" t="s">
        <v>16116</v>
      </c>
      <c r="B5009" s="1">
        <v>1725</v>
      </c>
      <c r="C5009" s="2" t="s">
        <v>10838</v>
      </c>
      <c r="D5009" s="1" t="s">
        <v>9005</v>
      </c>
      <c r="E5009" s="1" t="str">
        <f t="shared" si="234"/>
        <v/>
      </c>
      <c r="G5009" s="1"/>
      <c r="H5009" s="9"/>
      <c r="I5009" s="17" t="str">
        <f t="shared" si="235"/>
        <v/>
      </c>
      <c r="J5009" s="2" t="s">
        <v>9005</v>
      </c>
      <c r="K5009" s="2" t="s">
        <v>10570</v>
      </c>
      <c r="L5009" s="2" t="s">
        <v>9007</v>
      </c>
      <c r="M5009" s="17">
        <v>1</v>
      </c>
      <c r="N5009" s="38"/>
      <c r="O5009" s="80">
        <f>MATCH(C5009,大汇总!$A$2:$A$6000,0)</f>
        <v>902</v>
      </c>
      <c r="P5009">
        <f t="shared" ca="1" si="236"/>
        <v>0.44329482588628788</v>
      </c>
    </row>
    <row r="5010" spans="1:16" ht="70.150000000000006" hidden="1" customHeight="1">
      <c r="A5010" s="80" t="s">
        <v>16116</v>
      </c>
      <c r="B5010" s="1">
        <v>1728</v>
      </c>
      <c r="C5010" s="2" t="s">
        <v>10839</v>
      </c>
      <c r="D5010" s="1" t="s">
        <v>10571</v>
      </c>
      <c r="E5010" s="1" t="str">
        <f t="shared" si="234"/>
        <v/>
      </c>
      <c r="G5010" s="1"/>
      <c r="H5010" s="9"/>
      <c r="I5010" s="17" t="str">
        <f t="shared" si="235"/>
        <v/>
      </c>
      <c r="J5010" s="2" t="s">
        <v>9017</v>
      </c>
      <c r="K5010" s="2" t="s">
        <v>10571</v>
      </c>
      <c r="L5010" s="2" t="s">
        <v>9015</v>
      </c>
      <c r="M5010" s="17">
        <v>2</v>
      </c>
      <c r="N5010" s="38"/>
      <c r="O5010" s="80">
        <f>MATCH(C5010,大汇总!$A$2:$A$6000,0)</f>
        <v>2503</v>
      </c>
      <c r="P5010">
        <f t="shared" ca="1" si="236"/>
        <v>0.86593950010268794</v>
      </c>
    </row>
    <row r="5011" spans="1:16" ht="70.150000000000006" hidden="1" customHeight="1">
      <c r="A5011" s="80" t="s">
        <v>16116</v>
      </c>
      <c r="B5011" s="1">
        <v>1729</v>
      </c>
      <c r="C5011" s="2" t="s">
        <v>10840</v>
      </c>
      <c r="D5011" s="1" t="s">
        <v>8986</v>
      </c>
      <c r="E5011" s="1" t="str">
        <f t="shared" si="234"/>
        <v/>
      </c>
      <c r="F5011" s="80" t="s">
        <v>29469</v>
      </c>
      <c r="G5011" s="1"/>
      <c r="H5011" s="9"/>
      <c r="I5011" s="17" t="str">
        <f t="shared" si="235"/>
        <v/>
      </c>
      <c r="J5011" s="2" t="s">
        <v>9018</v>
      </c>
      <c r="K5011" s="2" t="s">
        <v>9019</v>
      </c>
      <c r="L5011" s="2" t="s">
        <v>8986</v>
      </c>
      <c r="M5011" s="17">
        <v>3</v>
      </c>
      <c r="N5011" s="38"/>
      <c r="O5011" s="80">
        <f>MATCH(C5011,大汇总!$A$2:$A$6000,0)</f>
        <v>3241</v>
      </c>
      <c r="P5011">
        <f t="shared" ca="1" si="236"/>
        <v>0.35511779945013244</v>
      </c>
    </row>
    <row r="5012" spans="1:16" ht="70.150000000000006" hidden="1" customHeight="1">
      <c r="A5012" s="80" t="s">
        <v>16116</v>
      </c>
      <c r="B5012" s="1">
        <v>1730</v>
      </c>
      <c r="C5012" s="2" t="s">
        <v>10841</v>
      </c>
      <c r="D5012" s="1"/>
      <c r="E5012" s="1" t="str">
        <f t="shared" si="234"/>
        <v/>
      </c>
      <c r="G5012" s="1"/>
      <c r="H5012" s="9"/>
      <c r="I5012" s="17" t="str">
        <f t="shared" si="235"/>
        <v/>
      </c>
      <c r="J5012" s="2"/>
      <c r="K5012" s="2"/>
      <c r="L5012" s="2"/>
      <c r="M5012" s="17">
        <v>2</v>
      </c>
      <c r="N5012" s="38"/>
      <c r="O5012" s="80" t="e">
        <f>MATCH(C5012,大汇总!$A$2:$A$6000,0)</f>
        <v>#N/A</v>
      </c>
      <c r="P5012">
        <f t="shared" ca="1" si="236"/>
        <v>0.98606342771614197</v>
      </c>
    </row>
    <row r="5013" spans="1:16" ht="70.150000000000006" hidden="1" customHeight="1">
      <c r="A5013" s="80" t="s">
        <v>16116</v>
      </c>
      <c r="B5013" s="1">
        <v>1741</v>
      </c>
      <c r="C5013" s="2" t="s">
        <v>10572</v>
      </c>
      <c r="D5013" s="1"/>
      <c r="E5013" s="1" t="str">
        <f t="shared" si="234"/>
        <v/>
      </c>
      <c r="G5013" s="1"/>
      <c r="H5013" s="9"/>
      <c r="I5013" s="17" t="str">
        <f t="shared" si="235"/>
        <v/>
      </c>
      <c r="J5013" s="2"/>
      <c r="K5013" s="2"/>
      <c r="L5013" s="2"/>
      <c r="M5013" s="17">
        <v>2</v>
      </c>
      <c r="N5013" s="38"/>
      <c r="O5013" s="80" t="e">
        <f>MATCH(C5013,大汇总!$A$2:$A$6000,0)</f>
        <v>#N/A</v>
      </c>
      <c r="P5013">
        <f t="shared" ca="1" si="236"/>
        <v>0.93156097517518521</v>
      </c>
    </row>
    <row r="5014" spans="1:16" ht="70.150000000000006" hidden="1" customHeight="1">
      <c r="A5014" s="80" t="s">
        <v>16116</v>
      </c>
      <c r="B5014" s="1">
        <v>1742</v>
      </c>
      <c r="C5014" s="2" t="s">
        <v>10842</v>
      </c>
      <c r="D5014" s="1"/>
      <c r="E5014" s="1" t="str">
        <f t="shared" si="234"/>
        <v/>
      </c>
      <c r="G5014" s="1"/>
      <c r="H5014" s="9"/>
      <c r="I5014" s="17" t="str">
        <f t="shared" si="235"/>
        <v/>
      </c>
      <c r="J5014" s="2"/>
      <c r="K5014" s="2"/>
      <c r="L5014" s="2"/>
      <c r="M5014" s="17">
        <v>2</v>
      </c>
      <c r="N5014" s="38"/>
      <c r="O5014" s="80" t="e">
        <f>MATCH(C5014,大汇总!$A$2:$A$6000,0)</f>
        <v>#N/A</v>
      </c>
      <c r="P5014">
        <f t="shared" ca="1" si="236"/>
        <v>0.89873615944107643</v>
      </c>
    </row>
    <row r="5015" spans="1:16" ht="70.150000000000006" hidden="1" customHeight="1">
      <c r="A5015" s="80" t="s">
        <v>16116</v>
      </c>
      <c r="B5015" s="1">
        <v>1743</v>
      </c>
      <c r="C5015" s="2" t="s">
        <v>11056</v>
      </c>
      <c r="D5015" s="1"/>
      <c r="E5015" s="1" t="str">
        <f t="shared" si="234"/>
        <v/>
      </c>
      <c r="G5015" s="1"/>
      <c r="H5015" s="9"/>
      <c r="I5015" s="17" t="str">
        <f t="shared" si="235"/>
        <v/>
      </c>
      <c r="J5015" s="2"/>
      <c r="K5015" s="2"/>
      <c r="L5015" s="2"/>
      <c r="M5015" s="17">
        <v>2</v>
      </c>
      <c r="N5015" s="38"/>
      <c r="O5015" s="80" t="e">
        <f>MATCH(C5015,大汇总!$A$2:$A$6000,0)</f>
        <v>#N/A</v>
      </c>
      <c r="P5015">
        <f t="shared" ca="1" si="236"/>
        <v>0.25798785936473823</v>
      </c>
    </row>
    <row r="5016" spans="1:16" ht="70.150000000000006" hidden="1" customHeight="1">
      <c r="A5016" s="80" t="s">
        <v>16116</v>
      </c>
      <c r="B5016" s="1">
        <v>1744</v>
      </c>
      <c r="C5016" s="2" t="s">
        <v>10843</v>
      </c>
      <c r="D5016" s="1"/>
      <c r="E5016" s="1" t="str">
        <f t="shared" si="234"/>
        <v/>
      </c>
      <c r="G5016" s="1"/>
      <c r="H5016" s="9"/>
      <c r="I5016" s="17" t="str">
        <f t="shared" si="235"/>
        <v/>
      </c>
      <c r="J5016" s="2"/>
      <c r="K5016" s="2"/>
      <c r="L5016" s="2"/>
      <c r="M5016" s="17">
        <v>2</v>
      </c>
      <c r="N5016" s="38"/>
      <c r="O5016" s="80" t="e">
        <f>MATCH(C5016,大汇总!$A$2:$A$6000,0)</f>
        <v>#N/A</v>
      </c>
      <c r="P5016">
        <f t="shared" ca="1" si="236"/>
        <v>0.96668449846460136</v>
      </c>
    </row>
    <row r="5017" spans="1:16" ht="70.150000000000006" hidden="1" customHeight="1">
      <c r="A5017" s="80" t="s">
        <v>16116</v>
      </c>
      <c r="B5017" s="1">
        <v>1745</v>
      </c>
      <c r="C5017" s="2" t="s">
        <v>10844</v>
      </c>
      <c r="D5017" s="1"/>
      <c r="E5017" s="1" t="str">
        <f t="shared" si="234"/>
        <v/>
      </c>
      <c r="G5017" s="1"/>
      <c r="H5017" s="9"/>
      <c r="I5017" s="17" t="str">
        <f t="shared" si="235"/>
        <v/>
      </c>
      <c r="J5017" s="2"/>
      <c r="K5017" s="2"/>
      <c r="L5017" s="2"/>
      <c r="M5017" s="17">
        <v>1</v>
      </c>
      <c r="N5017" s="38"/>
      <c r="O5017" s="80" t="e">
        <f>MATCH(C5017,大汇总!$A$2:$A$6000,0)</f>
        <v>#N/A</v>
      </c>
      <c r="P5017">
        <f t="shared" ca="1" si="236"/>
        <v>0.5149460459594225</v>
      </c>
    </row>
    <row r="5018" spans="1:16" ht="70.150000000000006" hidden="1" customHeight="1">
      <c r="A5018" s="80" t="s">
        <v>16116</v>
      </c>
      <c r="B5018" s="1">
        <v>1746</v>
      </c>
      <c r="C5018" s="2" t="s">
        <v>10845</v>
      </c>
      <c r="D5018" s="1"/>
      <c r="E5018" s="1" t="str">
        <f t="shared" si="234"/>
        <v/>
      </c>
      <c r="G5018" s="1"/>
      <c r="H5018" s="9"/>
      <c r="I5018" s="17" t="str">
        <f t="shared" si="235"/>
        <v/>
      </c>
      <c r="J5018" s="2"/>
      <c r="K5018" s="2"/>
      <c r="L5018" s="2"/>
      <c r="M5018" s="17">
        <v>1</v>
      </c>
      <c r="N5018" s="38"/>
      <c r="O5018" s="80" t="e">
        <f>MATCH(C5018,大汇总!$A$2:$A$6000,0)</f>
        <v>#N/A</v>
      </c>
      <c r="P5018">
        <f t="shared" ca="1" si="236"/>
        <v>1.3396754890204865E-2</v>
      </c>
    </row>
    <row r="5019" spans="1:16" ht="70.150000000000006" hidden="1" customHeight="1">
      <c r="A5019" s="80" t="s">
        <v>16116</v>
      </c>
      <c r="B5019" s="1">
        <v>1747</v>
      </c>
      <c r="C5019" s="2" t="s">
        <v>10846</v>
      </c>
      <c r="D5019" s="1" t="s">
        <v>9023</v>
      </c>
      <c r="E5019" s="1" t="str">
        <f t="shared" si="234"/>
        <v/>
      </c>
      <c r="G5019" s="1"/>
      <c r="H5019" s="9"/>
      <c r="I5019" s="17" t="str">
        <f t="shared" si="235"/>
        <v/>
      </c>
      <c r="J5019" s="2" t="s">
        <v>9025</v>
      </c>
      <c r="K5019" s="2" t="s">
        <v>9024</v>
      </c>
      <c r="L5019" s="2" t="s">
        <v>9023</v>
      </c>
      <c r="M5019" s="17">
        <v>3</v>
      </c>
      <c r="N5019" s="38"/>
      <c r="O5019" s="80" t="e">
        <f>MATCH(C5019,大汇总!$A$2:$A$6000,0)</f>
        <v>#N/A</v>
      </c>
      <c r="P5019">
        <f t="shared" ca="1" si="236"/>
        <v>7.3464170087503389E-2</v>
      </c>
    </row>
    <row r="5020" spans="1:16" ht="70.150000000000006" hidden="1" customHeight="1">
      <c r="A5020" s="80" t="s">
        <v>16116</v>
      </c>
      <c r="B5020" s="1">
        <v>1748</v>
      </c>
      <c r="C5020" s="2" t="s">
        <v>10692</v>
      </c>
      <c r="D5020" s="1" t="s">
        <v>10573</v>
      </c>
      <c r="E5020" s="1" t="str">
        <f t="shared" si="234"/>
        <v/>
      </c>
      <c r="G5020" s="1"/>
      <c r="H5020" s="9"/>
      <c r="I5020" s="17" t="str">
        <f t="shared" si="235"/>
        <v/>
      </c>
      <c r="J5020" s="2" t="s">
        <v>9027</v>
      </c>
      <c r="K5020" s="2" t="s">
        <v>10573</v>
      </c>
      <c r="L5020" s="2" t="s">
        <v>9026</v>
      </c>
      <c r="M5020" s="17">
        <v>2</v>
      </c>
      <c r="N5020" s="38"/>
      <c r="O5020" s="80">
        <f>MATCH(C5020,大汇总!$A$2:$A$6000,0)</f>
        <v>1603</v>
      </c>
      <c r="P5020">
        <f t="shared" ca="1" si="236"/>
        <v>0.63297371181100082</v>
      </c>
    </row>
    <row r="5021" spans="1:16" ht="70.150000000000006" hidden="1" customHeight="1">
      <c r="A5021" s="80" t="s">
        <v>16116</v>
      </c>
      <c r="B5021" s="1">
        <v>1749</v>
      </c>
      <c r="C5021" s="2" t="s">
        <v>10847</v>
      </c>
      <c r="D5021" s="1" t="s">
        <v>9028</v>
      </c>
      <c r="E5021" s="1" t="str">
        <f t="shared" si="234"/>
        <v/>
      </c>
      <c r="F5021" s="80" t="s">
        <v>17920</v>
      </c>
      <c r="G5021" s="1"/>
      <c r="H5021" s="9"/>
      <c r="I5021" s="17" t="str">
        <f t="shared" si="235"/>
        <v/>
      </c>
      <c r="J5021" s="2" t="s">
        <v>9030</v>
      </c>
      <c r="K5021" s="2" t="s">
        <v>9028</v>
      </c>
      <c r="L5021" s="2" t="s">
        <v>10574</v>
      </c>
      <c r="M5021" s="17">
        <v>2</v>
      </c>
      <c r="N5021" s="38"/>
      <c r="O5021" s="80">
        <f>MATCH(C5021,大汇总!$A$2:$A$6000,0)</f>
        <v>3957</v>
      </c>
      <c r="P5021">
        <f t="shared" ca="1" si="236"/>
        <v>0.35924265421232859</v>
      </c>
    </row>
    <row r="5022" spans="1:16" ht="70.150000000000006" hidden="1" customHeight="1">
      <c r="A5022" s="80" t="s">
        <v>16116</v>
      </c>
      <c r="B5022" s="1">
        <v>1754</v>
      </c>
      <c r="C5022" s="2" t="s">
        <v>10848</v>
      </c>
      <c r="D5022" s="1" t="s">
        <v>9041</v>
      </c>
      <c r="E5022" s="1" t="str">
        <f t="shared" si="234"/>
        <v/>
      </c>
      <c r="G5022" s="1"/>
      <c r="H5022" s="9"/>
      <c r="I5022" s="17" t="str">
        <f t="shared" si="235"/>
        <v/>
      </c>
      <c r="J5022" s="2" t="s">
        <v>9042</v>
      </c>
      <c r="K5022" s="2" t="s">
        <v>9043</v>
      </c>
      <c r="L5022" s="2" t="s">
        <v>9041</v>
      </c>
      <c r="M5022" s="17">
        <v>3</v>
      </c>
      <c r="N5022" s="38"/>
      <c r="O5022" s="80">
        <f>MATCH(C5022,大汇总!$A$2:$A$6000,0)</f>
        <v>3291</v>
      </c>
      <c r="P5022">
        <f t="shared" ca="1" si="236"/>
        <v>0.7513780639435248</v>
      </c>
    </row>
    <row r="5023" spans="1:16" ht="70.150000000000006" hidden="1" customHeight="1">
      <c r="A5023" s="80" t="s">
        <v>16116</v>
      </c>
      <c r="B5023" s="1">
        <v>1755</v>
      </c>
      <c r="C5023" s="2" t="s">
        <v>10849</v>
      </c>
      <c r="D5023" s="1" t="s">
        <v>9044</v>
      </c>
      <c r="E5023" s="1" t="str">
        <f t="shared" si="234"/>
        <v/>
      </c>
      <c r="G5023" s="1"/>
      <c r="H5023" s="9"/>
      <c r="I5023" s="17" t="str">
        <f t="shared" si="235"/>
        <v/>
      </c>
      <c r="J5023" s="2" t="s">
        <v>9045</v>
      </c>
      <c r="K5023" s="2" t="s">
        <v>9046</v>
      </c>
      <c r="L5023" s="2" t="s">
        <v>9044</v>
      </c>
      <c r="M5023" s="17">
        <v>3</v>
      </c>
      <c r="N5023" s="38"/>
      <c r="O5023" s="80">
        <f>MATCH(C5023,大汇总!$A$2:$A$6000,0)</f>
        <v>3278</v>
      </c>
      <c r="P5023">
        <f t="shared" ca="1" si="236"/>
        <v>0.40495746267265531</v>
      </c>
    </row>
    <row r="5024" spans="1:16" ht="70.150000000000006" hidden="1" customHeight="1">
      <c r="A5024" s="80" t="s">
        <v>16116</v>
      </c>
      <c r="B5024" s="1">
        <v>1765</v>
      </c>
      <c r="C5024" s="2" t="s">
        <v>10850</v>
      </c>
      <c r="D5024" s="1" t="s">
        <v>9072</v>
      </c>
      <c r="E5024" s="1" t="str">
        <f t="shared" si="234"/>
        <v/>
      </c>
      <c r="F5024" s="80" t="s">
        <v>29469</v>
      </c>
      <c r="G5024" s="1"/>
      <c r="H5024" s="9"/>
      <c r="I5024" s="17" t="str">
        <f t="shared" si="235"/>
        <v/>
      </c>
      <c r="J5024" s="2" t="s">
        <v>9074</v>
      </c>
      <c r="K5024" s="2" t="s">
        <v>9072</v>
      </c>
      <c r="L5024" s="2" t="s">
        <v>9073</v>
      </c>
      <c r="M5024" s="17">
        <v>2</v>
      </c>
      <c r="N5024" s="38"/>
      <c r="O5024" s="80">
        <f>MATCH(C5024,大汇总!$A$2:$A$6000,0)</f>
        <v>3202</v>
      </c>
      <c r="P5024">
        <f t="shared" ca="1" si="236"/>
        <v>0.20224282671235472</v>
      </c>
    </row>
    <row r="5025" spans="1:16" ht="70.150000000000006" hidden="1" customHeight="1">
      <c r="A5025" s="80" t="s">
        <v>16116</v>
      </c>
      <c r="B5025" s="1">
        <v>1767</v>
      </c>
      <c r="C5025" s="2" t="s">
        <v>10851</v>
      </c>
      <c r="D5025" s="1" t="s">
        <v>9078</v>
      </c>
      <c r="E5025" s="1" t="str">
        <f t="shared" si="234"/>
        <v/>
      </c>
      <c r="G5025" s="1"/>
      <c r="H5025" s="9"/>
      <c r="I5025" s="17" t="str">
        <f t="shared" si="235"/>
        <v/>
      </c>
      <c r="J5025" s="2" t="s">
        <v>9080</v>
      </c>
      <c r="K5025" s="2" t="s">
        <v>10575</v>
      </c>
      <c r="L5025" s="2" t="s">
        <v>9078</v>
      </c>
      <c r="M5025" s="17">
        <v>3</v>
      </c>
      <c r="N5025" s="38"/>
      <c r="O5025" s="80">
        <f>MATCH(C5025,大汇总!$A$2:$A$6000,0)</f>
        <v>3271</v>
      </c>
      <c r="P5025">
        <f t="shared" ca="1" si="236"/>
        <v>0.3425021834880978</v>
      </c>
    </row>
    <row r="5026" spans="1:16" ht="70.150000000000006" hidden="1" customHeight="1">
      <c r="A5026" s="80" t="s">
        <v>16116</v>
      </c>
      <c r="B5026" s="1">
        <v>1770</v>
      </c>
      <c r="C5026" s="2" t="s">
        <v>10852</v>
      </c>
      <c r="D5026" s="1" t="s">
        <v>9088</v>
      </c>
      <c r="E5026" s="1" t="str">
        <f t="shared" si="234"/>
        <v/>
      </c>
      <c r="G5026" s="1"/>
      <c r="H5026" s="9"/>
      <c r="I5026" s="17" t="str">
        <f t="shared" si="235"/>
        <v/>
      </c>
      <c r="J5026" s="2" t="s">
        <v>10576</v>
      </c>
      <c r="K5026" s="2" t="s">
        <v>9088</v>
      </c>
      <c r="L5026" s="2" t="s">
        <v>9087</v>
      </c>
      <c r="M5026" s="17">
        <v>2</v>
      </c>
      <c r="N5026" s="38"/>
      <c r="O5026" s="80">
        <f>MATCH(C5026,大汇总!$A$2:$A$6000,0)</f>
        <v>3060</v>
      </c>
      <c r="P5026">
        <f t="shared" ca="1" si="236"/>
        <v>0.49897778877691024</v>
      </c>
    </row>
    <row r="5027" spans="1:16" ht="70.150000000000006" hidden="1" customHeight="1">
      <c r="A5027" s="80" t="s">
        <v>16116</v>
      </c>
      <c r="B5027" s="1">
        <v>1771</v>
      </c>
      <c r="C5027" s="2" t="s">
        <v>10853</v>
      </c>
      <c r="D5027" s="1" t="s">
        <v>10577</v>
      </c>
      <c r="E5027" s="1" t="str">
        <f t="shared" si="234"/>
        <v/>
      </c>
      <c r="G5027" s="1"/>
      <c r="H5027" s="9"/>
      <c r="I5027" s="17" t="str">
        <f t="shared" si="235"/>
        <v/>
      </c>
      <c r="J5027" s="2" t="s">
        <v>10577</v>
      </c>
      <c r="K5027" s="2" t="s">
        <v>9091</v>
      </c>
      <c r="L5027" s="2" t="s">
        <v>10578</v>
      </c>
      <c r="M5027" s="17">
        <v>1</v>
      </c>
      <c r="N5027" s="38"/>
      <c r="O5027" s="80">
        <f>MATCH(C5027,大汇总!$A$2:$A$6000,0)</f>
        <v>897</v>
      </c>
      <c r="P5027">
        <f t="shared" ca="1" si="236"/>
        <v>0.13446871462248799</v>
      </c>
    </row>
    <row r="5028" spans="1:16" ht="70.150000000000006" hidden="1" customHeight="1">
      <c r="A5028" s="80" t="s">
        <v>16116</v>
      </c>
      <c r="B5028" s="1">
        <v>1773</v>
      </c>
      <c r="C5028" s="2" t="s">
        <v>10854</v>
      </c>
      <c r="D5028" s="1" t="s">
        <v>9096</v>
      </c>
      <c r="E5028" s="1" t="str">
        <f t="shared" si="234"/>
        <v/>
      </c>
      <c r="G5028" s="1"/>
      <c r="H5028" s="9"/>
      <c r="I5028" s="17" t="str">
        <f t="shared" si="235"/>
        <v/>
      </c>
      <c r="J5028" s="2" t="s">
        <v>9098</v>
      </c>
      <c r="K5028" s="2" t="s">
        <v>9097</v>
      </c>
      <c r="L5028" s="2" t="s">
        <v>9096</v>
      </c>
      <c r="M5028" s="17">
        <v>3</v>
      </c>
      <c r="N5028" s="38"/>
      <c r="O5028" s="80">
        <f>MATCH(C5028,大汇总!$A$2:$A$6000,0)</f>
        <v>3534</v>
      </c>
      <c r="P5028">
        <f t="shared" ca="1" si="236"/>
        <v>0.32609954795018692</v>
      </c>
    </row>
    <row r="5029" spans="1:16" ht="70.150000000000006" hidden="1" customHeight="1">
      <c r="A5029" s="80" t="s">
        <v>16116</v>
      </c>
      <c r="B5029" s="1">
        <v>1774</v>
      </c>
      <c r="C5029" s="2" t="s">
        <v>10855</v>
      </c>
      <c r="D5029" s="1" t="s">
        <v>9100</v>
      </c>
      <c r="E5029" s="1" t="str">
        <f t="shared" si="234"/>
        <v/>
      </c>
      <c r="F5029" s="80" t="s">
        <v>17920</v>
      </c>
      <c r="G5029" s="1"/>
      <c r="H5029" s="9"/>
      <c r="I5029" s="17" t="str">
        <f t="shared" si="235"/>
        <v/>
      </c>
      <c r="J5029" s="2" t="s">
        <v>9101</v>
      </c>
      <c r="K5029" s="2" t="s">
        <v>9100</v>
      </c>
      <c r="L5029" s="2" t="s">
        <v>9099</v>
      </c>
      <c r="M5029" s="17">
        <v>2</v>
      </c>
      <c r="N5029" s="38"/>
      <c r="O5029" s="80">
        <f>MATCH(C5029,大汇总!$A$2:$A$6000,0)</f>
        <v>3874</v>
      </c>
      <c r="P5029">
        <f t="shared" ca="1" si="236"/>
        <v>0.83584078388467065</v>
      </c>
    </row>
    <row r="5030" spans="1:16" ht="70.150000000000006" hidden="1" customHeight="1">
      <c r="A5030" s="80" t="s">
        <v>16116</v>
      </c>
      <c r="B5030" s="1">
        <v>1775</v>
      </c>
      <c r="C5030" s="2" t="s">
        <v>10856</v>
      </c>
      <c r="D5030" s="1" t="s">
        <v>9102</v>
      </c>
      <c r="E5030" s="1" t="str">
        <f t="shared" si="234"/>
        <v/>
      </c>
      <c r="F5030" s="80" t="s">
        <v>17920</v>
      </c>
      <c r="G5030" s="1"/>
      <c r="H5030" s="9">
        <v>2</v>
      </c>
      <c r="I5030" s="17" t="str">
        <f t="shared" si="235"/>
        <v>√</v>
      </c>
      <c r="J5030" s="2" t="s">
        <v>9104</v>
      </c>
      <c r="K5030" s="2" t="s">
        <v>9102</v>
      </c>
      <c r="L5030" s="2" t="s">
        <v>9103</v>
      </c>
      <c r="M5030" s="17">
        <v>2</v>
      </c>
      <c r="N5030" s="38"/>
      <c r="O5030" s="80">
        <f>MATCH(C5030,大汇总!$A$2:$A$6000,0)</f>
        <v>3365</v>
      </c>
      <c r="P5030">
        <f t="shared" ca="1" si="236"/>
        <v>0.30389131721231721</v>
      </c>
    </row>
    <row r="5031" spans="1:16" ht="70.150000000000006" hidden="1" customHeight="1">
      <c r="A5031" s="80" t="s">
        <v>16116</v>
      </c>
      <c r="B5031" s="1">
        <v>1802</v>
      </c>
      <c r="C5031" s="2" t="s">
        <v>10857</v>
      </c>
      <c r="D5031" s="1" t="s">
        <v>10583</v>
      </c>
      <c r="E5031" s="1" t="str">
        <f t="shared" si="234"/>
        <v/>
      </c>
      <c r="G5031" s="1"/>
      <c r="H5031" s="9"/>
      <c r="I5031" s="17" t="str">
        <f t="shared" si="235"/>
        <v/>
      </c>
      <c r="J5031" s="2" t="s">
        <v>10582</v>
      </c>
      <c r="K5031" s="2" t="s">
        <v>10583</v>
      </c>
      <c r="L5031" s="2" t="s">
        <v>9190</v>
      </c>
      <c r="M5031" s="17">
        <v>2</v>
      </c>
      <c r="N5031" s="38"/>
      <c r="O5031" s="80" t="e">
        <f>MATCH(C5031,大汇总!$A$2:$A$6000,0)</f>
        <v>#N/A</v>
      </c>
      <c r="P5031">
        <f t="shared" ca="1" si="236"/>
        <v>0.86192006666513599</v>
      </c>
    </row>
    <row r="5032" spans="1:16" ht="70.150000000000006" hidden="1" customHeight="1">
      <c r="A5032" s="80" t="s">
        <v>16116</v>
      </c>
      <c r="B5032" s="1">
        <v>1806</v>
      </c>
      <c r="C5032" s="2" t="s">
        <v>10584</v>
      </c>
      <c r="D5032" s="1" t="s">
        <v>9201</v>
      </c>
      <c r="E5032" s="1" t="str">
        <f t="shared" si="234"/>
        <v/>
      </c>
      <c r="G5032" s="1"/>
      <c r="H5032" s="9"/>
      <c r="I5032" s="17" t="str">
        <f t="shared" si="235"/>
        <v/>
      </c>
      <c r="J5032" s="2" t="s">
        <v>9202</v>
      </c>
      <c r="K5032" s="2" t="s">
        <v>9201</v>
      </c>
      <c r="L5032" s="2" t="s">
        <v>9203</v>
      </c>
      <c r="M5032" s="17">
        <v>2</v>
      </c>
      <c r="N5032" s="38"/>
      <c r="O5032" s="80" t="e">
        <f>MATCH(C5032,大汇总!$A$2:$A$6000,0)</f>
        <v>#N/A</v>
      </c>
      <c r="P5032">
        <f t="shared" ca="1" si="236"/>
        <v>0.49169127918373834</v>
      </c>
    </row>
    <row r="5033" spans="1:16" ht="70.150000000000006" hidden="1" customHeight="1">
      <c r="A5033" s="80" t="s">
        <v>16116</v>
      </c>
      <c r="B5033" s="1">
        <v>1812</v>
      </c>
      <c r="C5033" s="2" t="s">
        <v>9499</v>
      </c>
      <c r="D5033" s="1" t="s">
        <v>9222</v>
      </c>
      <c r="E5033" s="1" t="str">
        <f t="shared" si="234"/>
        <v/>
      </c>
      <c r="G5033" s="1"/>
      <c r="H5033" s="9"/>
      <c r="I5033" s="17" t="str">
        <f t="shared" si="235"/>
        <v/>
      </c>
      <c r="J5033" s="2" t="s">
        <v>9222</v>
      </c>
      <c r="K5033" s="2" t="s">
        <v>9224</v>
      </c>
      <c r="L5033" s="2" t="s">
        <v>9223</v>
      </c>
      <c r="M5033" s="17">
        <v>1</v>
      </c>
      <c r="N5033" s="38"/>
      <c r="O5033" s="80" t="e">
        <f>MATCH(C5033,大汇总!$A$2:$A$6000,0)</f>
        <v>#N/A</v>
      </c>
      <c r="P5033">
        <f t="shared" ca="1" si="236"/>
        <v>0.23452983434901953</v>
      </c>
    </row>
    <row r="5034" spans="1:16" ht="70.150000000000006" hidden="1" customHeight="1">
      <c r="A5034" s="80" t="s">
        <v>16116</v>
      </c>
      <c r="B5034" s="1">
        <v>1813</v>
      </c>
      <c r="C5034" s="2" t="s">
        <v>10858</v>
      </c>
      <c r="D5034" s="1" t="s">
        <v>9225</v>
      </c>
      <c r="E5034" s="1" t="str">
        <f t="shared" si="234"/>
        <v/>
      </c>
      <c r="G5034" s="1"/>
      <c r="H5034" s="9"/>
      <c r="I5034" s="17" t="str">
        <f t="shared" si="235"/>
        <v/>
      </c>
      <c r="J5034" s="2" t="s">
        <v>9226</v>
      </c>
      <c r="K5034" s="2" t="s">
        <v>9225</v>
      </c>
      <c r="L5034" s="2" t="s">
        <v>10585</v>
      </c>
      <c r="M5034" s="17">
        <v>2</v>
      </c>
      <c r="N5034" s="38"/>
      <c r="O5034" s="80">
        <f>MATCH(C5034,大汇总!$A$2:$A$6000,0)</f>
        <v>40</v>
      </c>
      <c r="P5034">
        <f t="shared" ca="1" si="236"/>
        <v>0.30221099023149056</v>
      </c>
    </row>
    <row r="5035" spans="1:16" ht="70.150000000000006" hidden="1" customHeight="1">
      <c r="A5035" s="80" t="s">
        <v>16116</v>
      </c>
      <c r="B5035" s="1">
        <v>1820</v>
      </c>
      <c r="C5035" s="2" t="s">
        <v>10586</v>
      </c>
      <c r="D5035" s="1" t="s">
        <v>9251</v>
      </c>
      <c r="E5035" s="1" t="str">
        <f t="shared" si="234"/>
        <v/>
      </c>
      <c r="G5035" s="1"/>
      <c r="H5035" s="9"/>
      <c r="I5035" s="17" t="str">
        <f t="shared" si="235"/>
        <v/>
      </c>
      <c r="J5035" s="2" t="s">
        <v>9252</v>
      </c>
      <c r="K5035" s="2" t="s">
        <v>9253</v>
      </c>
      <c r="L5035" s="2" t="s">
        <v>9251</v>
      </c>
      <c r="M5035" s="17">
        <v>3</v>
      </c>
      <c r="N5035" s="38"/>
      <c r="O5035" s="80" t="e">
        <f>MATCH(C5035,大汇总!$A$2:$A$6000,0)</f>
        <v>#N/A</v>
      </c>
      <c r="P5035">
        <f t="shared" ca="1" si="236"/>
        <v>0.12077777932681233</v>
      </c>
    </row>
    <row r="5036" spans="1:16" ht="70.150000000000006" hidden="1" customHeight="1">
      <c r="A5036" s="80" t="s">
        <v>16116</v>
      </c>
      <c r="B5036" s="1">
        <v>1822</v>
      </c>
      <c r="C5036" s="2" t="s">
        <v>10587</v>
      </c>
      <c r="D5036" s="1" t="s">
        <v>9258</v>
      </c>
      <c r="E5036" s="1" t="str">
        <f t="shared" si="234"/>
        <v/>
      </c>
      <c r="G5036" s="1"/>
      <c r="H5036" s="9">
        <v>2</v>
      </c>
      <c r="I5036" s="17" t="str">
        <f t="shared" si="235"/>
        <v>√</v>
      </c>
      <c r="J5036" s="2" t="s">
        <v>10588</v>
      </c>
      <c r="K5036" s="2" t="s">
        <v>9258</v>
      </c>
      <c r="L5036" s="2" t="s">
        <v>10589</v>
      </c>
      <c r="M5036" s="17">
        <v>2</v>
      </c>
      <c r="N5036" s="38"/>
      <c r="O5036" s="80">
        <f>MATCH(C5036,大汇总!$A$2:$A$6000,0)</f>
        <v>1813</v>
      </c>
      <c r="P5036">
        <f t="shared" ca="1" si="236"/>
        <v>2.4738861717967908E-2</v>
      </c>
    </row>
    <row r="5037" spans="1:16" ht="70.150000000000006" hidden="1" customHeight="1">
      <c r="A5037" s="80" t="s">
        <v>16116</v>
      </c>
      <c r="B5037" s="1">
        <v>1824</v>
      </c>
      <c r="C5037" s="2" t="s">
        <v>10590</v>
      </c>
      <c r="D5037" s="1" t="s">
        <v>10591</v>
      </c>
      <c r="E5037" s="1" t="str">
        <f t="shared" si="234"/>
        <v/>
      </c>
      <c r="F5037" s="80" t="s">
        <v>17979</v>
      </c>
      <c r="G5037" s="1"/>
      <c r="H5037" s="9"/>
      <c r="I5037" s="17" t="str">
        <f t="shared" si="235"/>
        <v/>
      </c>
      <c r="J5037" s="2" t="s">
        <v>9268</v>
      </c>
      <c r="K5037" s="2" t="s">
        <v>10591</v>
      </c>
      <c r="L5037" s="2" t="s">
        <v>9267</v>
      </c>
      <c r="M5037" s="17">
        <v>2</v>
      </c>
      <c r="N5037" s="38"/>
      <c r="O5037" s="80">
        <f>MATCH(C5037,大汇总!$A$2:$A$6000,0)</f>
        <v>24</v>
      </c>
      <c r="P5037">
        <f t="shared" ca="1" si="236"/>
        <v>0.87496294150028842</v>
      </c>
    </row>
    <row r="5038" spans="1:16" ht="70.150000000000006" hidden="1" customHeight="1">
      <c r="A5038" s="80" t="s">
        <v>16116</v>
      </c>
      <c r="B5038" s="1">
        <v>1825</v>
      </c>
      <c r="C5038" s="2" t="s">
        <v>10592</v>
      </c>
      <c r="D5038" s="1" t="s">
        <v>9275</v>
      </c>
      <c r="E5038" s="1" t="str">
        <f t="shared" si="234"/>
        <v/>
      </c>
      <c r="G5038" s="1"/>
      <c r="H5038" s="9"/>
      <c r="I5038" s="17" t="str">
        <f t="shared" si="235"/>
        <v/>
      </c>
      <c r="J5038" s="2" t="s">
        <v>9277</v>
      </c>
      <c r="K5038" s="2" t="s">
        <v>9275</v>
      </c>
      <c r="L5038" s="2" t="s">
        <v>9276</v>
      </c>
      <c r="M5038" s="17">
        <v>2</v>
      </c>
      <c r="N5038" s="38"/>
      <c r="O5038" s="80" t="e">
        <f>MATCH(C5038,大汇总!$A$2:$A$6000,0)</f>
        <v>#N/A</v>
      </c>
      <c r="P5038">
        <f t="shared" ca="1" si="236"/>
        <v>0.60278943508135618</v>
      </c>
    </row>
    <row r="5039" spans="1:16" ht="70.150000000000006" hidden="1" customHeight="1">
      <c r="A5039" s="80" t="s">
        <v>16116</v>
      </c>
      <c r="B5039" s="1">
        <v>1826</v>
      </c>
      <c r="C5039" s="2" t="s">
        <v>10859</v>
      </c>
      <c r="D5039" s="1" t="s">
        <v>9280</v>
      </c>
      <c r="E5039" s="1" t="str">
        <f t="shared" si="234"/>
        <v/>
      </c>
      <c r="F5039" s="138" t="s">
        <v>17973</v>
      </c>
      <c r="G5039" s="1"/>
      <c r="H5039" s="9">
        <v>2</v>
      </c>
      <c r="I5039" s="17" t="str">
        <f t="shared" si="235"/>
        <v>√</v>
      </c>
      <c r="J5039" s="2" t="s">
        <v>9278</v>
      </c>
      <c r="K5039" s="2" t="s">
        <v>9280</v>
      </c>
      <c r="L5039" s="2" t="s">
        <v>9463</v>
      </c>
      <c r="M5039" s="17">
        <v>2</v>
      </c>
      <c r="N5039" s="38"/>
      <c r="O5039" s="80">
        <f>MATCH(C5039,大汇总!$A$2:$A$6000,0)</f>
        <v>194</v>
      </c>
      <c r="P5039">
        <f t="shared" ca="1" si="236"/>
        <v>0.84789260218347295</v>
      </c>
    </row>
    <row r="5040" spans="1:16" ht="70.150000000000006" hidden="1" customHeight="1">
      <c r="A5040" s="80" t="s">
        <v>16116</v>
      </c>
      <c r="B5040" s="1">
        <v>1830</v>
      </c>
      <c r="C5040" s="2" t="s">
        <v>10593</v>
      </c>
      <c r="D5040" s="1" t="s">
        <v>10595</v>
      </c>
      <c r="E5040" s="1" t="str">
        <f t="shared" si="234"/>
        <v/>
      </c>
      <c r="G5040" s="1"/>
      <c r="H5040" s="9"/>
      <c r="I5040" s="17" t="str">
        <f t="shared" si="235"/>
        <v/>
      </c>
      <c r="J5040" s="2" t="s">
        <v>10594</v>
      </c>
      <c r="K5040" s="2" t="s">
        <v>10595</v>
      </c>
      <c r="L5040" s="2" t="s">
        <v>9291</v>
      </c>
      <c r="M5040" s="17">
        <v>2</v>
      </c>
      <c r="N5040" s="38"/>
      <c r="O5040" s="80" t="e">
        <f>MATCH(C5040,大汇总!$A$2:$A$6000,0)</f>
        <v>#N/A</v>
      </c>
      <c r="P5040">
        <f t="shared" ca="1" si="236"/>
        <v>0.95264910595593399</v>
      </c>
    </row>
    <row r="5041" spans="1:16" ht="70.150000000000006" hidden="1" customHeight="1">
      <c r="A5041" s="80" t="s">
        <v>16116</v>
      </c>
      <c r="B5041" s="1">
        <v>1833</v>
      </c>
      <c r="C5041" s="2" t="s">
        <v>10596</v>
      </c>
      <c r="D5041" s="1" t="s">
        <v>9315</v>
      </c>
      <c r="E5041" s="1" t="str">
        <f t="shared" si="234"/>
        <v/>
      </c>
      <c r="G5041" s="1"/>
      <c r="H5041" s="9"/>
      <c r="I5041" s="17" t="str">
        <f t="shared" si="235"/>
        <v/>
      </c>
      <c r="J5041" s="2" t="s">
        <v>9317</v>
      </c>
      <c r="K5041" s="2" t="s">
        <v>9316</v>
      </c>
      <c r="L5041" s="2" t="s">
        <v>9315</v>
      </c>
      <c r="M5041" s="17">
        <v>3</v>
      </c>
      <c r="N5041" s="38"/>
      <c r="O5041" s="80" t="e">
        <f>MATCH(C5041,大汇总!$A$2:$A$6000,0)</f>
        <v>#N/A</v>
      </c>
      <c r="P5041">
        <f t="shared" ca="1" si="236"/>
        <v>0.50158106486109177</v>
      </c>
    </row>
    <row r="5042" spans="1:16" ht="70.150000000000006" hidden="1" customHeight="1">
      <c r="A5042" s="80" t="s">
        <v>16116</v>
      </c>
      <c r="B5042" s="1">
        <v>1834</v>
      </c>
      <c r="C5042" s="2" t="s">
        <v>10597</v>
      </c>
      <c r="D5042" s="1" t="s">
        <v>9319</v>
      </c>
      <c r="E5042" s="1" t="str">
        <f t="shared" si="234"/>
        <v/>
      </c>
      <c r="G5042" s="1"/>
      <c r="H5042" s="9"/>
      <c r="I5042" s="17" t="str">
        <f t="shared" si="235"/>
        <v/>
      </c>
      <c r="J5042" s="2" t="s">
        <v>9319</v>
      </c>
      <c r="K5042" s="2" t="s">
        <v>9321</v>
      </c>
      <c r="L5042" s="2" t="s">
        <v>9320</v>
      </c>
      <c r="M5042" s="17">
        <v>1</v>
      </c>
      <c r="N5042" s="38"/>
      <c r="O5042" s="80">
        <f>MATCH(C5042,大汇总!$A$2:$A$6000,0)</f>
        <v>2540</v>
      </c>
      <c r="P5042">
        <f t="shared" ca="1" si="236"/>
        <v>0.84722313399013482</v>
      </c>
    </row>
    <row r="5043" spans="1:16" ht="70.150000000000006" hidden="1" customHeight="1">
      <c r="A5043" s="80" t="s">
        <v>16116</v>
      </c>
      <c r="B5043" s="1">
        <v>1835</v>
      </c>
      <c r="C5043" s="2" t="s">
        <v>10598</v>
      </c>
      <c r="D5043" s="1" t="s">
        <v>9323</v>
      </c>
      <c r="E5043" s="1" t="str">
        <f t="shared" si="234"/>
        <v/>
      </c>
      <c r="G5043" s="1"/>
      <c r="H5043" s="9"/>
      <c r="I5043" s="17" t="str">
        <f t="shared" si="235"/>
        <v/>
      </c>
      <c r="J5043" s="2" t="s">
        <v>9324</v>
      </c>
      <c r="K5043" s="2" t="s">
        <v>9325</v>
      </c>
      <c r="L5043" s="2" t="s">
        <v>9323</v>
      </c>
      <c r="M5043" s="17">
        <v>3</v>
      </c>
      <c r="N5043" s="38"/>
      <c r="O5043" s="80" t="e">
        <f>MATCH(C5043,大汇总!$A$2:$A$6000,0)</f>
        <v>#N/A</v>
      </c>
      <c r="P5043">
        <f t="shared" ca="1" si="236"/>
        <v>0.41488263775615331</v>
      </c>
    </row>
    <row r="5044" spans="1:16" ht="70.150000000000006" hidden="1" customHeight="1">
      <c r="A5044" s="80" t="s">
        <v>16116</v>
      </c>
      <c r="B5044" s="1">
        <v>1847</v>
      </c>
      <c r="C5044" s="2" t="s">
        <v>10600</v>
      </c>
      <c r="D5044" s="1" t="s">
        <v>10601</v>
      </c>
      <c r="E5044" s="1" t="str">
        <f t="shared" si="234"/>
        <v/>
      </c>
      <c r="G5044" s="1"/>
      <c r="H5044" s="9"/>
      <c r="I5044" s="17" t="str">
        <f t="shared" si="235"/>
        <v/>
      </c>
      <c r="J5044" s="2" t="s">
        <v>10601</v>
      </c>
      <c r="K5044" s="2" t="s">
        <v>10602</v>
      </c>
      <c r="L5044" s="2" t="s">
        <v>9135</v>
      </c>
      <c r="M5044" s="17">
        <v>1</v>
      </c>
      <c r="N5044" s="38"/>
      <c r="O5044" s="80">
        <f>MATCH(C5044,大汇总!$A$2:$A$6000,0)</f>
        <v>75</v>
      </c>
      <c r="P5044">
        <f t="shared" ca="1" si="236"/>
        <v>0.38603040472689165</v>
      </c>
    </row>
    <row r="5045" spans="1:16" ht="70.150000000000006" hidden="1" customHeight="1">
      <c r="A5045" s="80" t="s">
        <v>16116</v>
      </c>
      <c r="B5045" s="1">
        <v>1851</v>
      </c>
      <c r="C5045" s="2" t="s">
        <v>10603</v>
      </c>
      <c r="D5045" s="1" t="s">
        <v>10606</v>
      </c>
      <c r="E5045" s="1" t="str">
        <f t="shared" si="234"/>
        <v/>
      </c>
      <c r="G5045" s="1"/>
      <c r="H5045" s="9"/>
      <c r="I5045" s="17" t="str">
        <f t="shared" si="235"/>
        <v/>
      </c>
      <c r="J5045" s="2" t="s">
        <v>10605</v>
      </c>
      <c r="K5045" s="2" t="s">
        <v>10606</v>
      </c>
      <c r="L5045" s="2" t="s">
        <v>10604</v>
      </c>
      <c r="M5045" s="17">
        <v>2</v>
      </c>
      <c r="N5045" s="38"/>
      <c r="O5045" s="80">
        <f>MATCH(C5045,大汇总!$A$2:$A$6000,0)</f>
        <v>957</v>
      </c>
      <c r="P5045">
        <f t="shared" ca="1" si="236"/>
        <v>6.2029498594193822E-2</v>
      </c>
    </row>
    <row r="5046" spans="1:16" ht="70.150000000000006" hidden="1" customHeight="1">
      <c r="A5046" s="80" t="s">
        <v>16116</v>
      </c>
      <c r="B5046" s="1">
        <v>1856</v>
      </c>
      <c r="C5046" s="2" t="s">
        <v>10607</v>
      </c>
      <c r="D5046" s="1" t="s">
        <v>6155</v>
      </c>
      <c r="E5046" s="1" t="str">
        <f t="shared" si="234"/>
        <v/>
      </c>
      <c r="G5046" s="1"/>
      <c r="H5046" s="9"/>
      <c r="I5046" s="17" t="str">
        <f t="shared" si="235"/>
        <v/>
      </c>
      <c r="J5046" s="2" t="s">
        <v>9388</v>
      </c>
      <c r="K5046" s="2" t="s">
        <v>6155</v>
      </c>
      <c r="L5046" s="2" t="s">
        <v>6156</v>
      </c>
      <c r="M5046" s="17">
        <v>2</v>
      </c>
      <c r="N5046" s="38"/>
      <c r="O5046" s="80">
        <f>MATCH(C5046,大汇总!$A$2:$A$6000,0)</f>
        <v>3256</v>
      </c>
      <c r="P5046">
        <f t="shared" ca="1" si="236"/>
        <v>0.96199240251306606</v>
      </c>
    </row>
    <row r="5047" spans="1:16" ht="70.150000000000006" hidden="1" customHeight="1">
      <c r="A5047" s="80" t="s">
        <v>16116</v>
      </c>
      <c r="B5047" s="1">
        <v>1863</v>
      </c>
      <c r="C5047" s="2" t="s">
        <v>10608</v>
      </c>
      <c r="D5047" s="1" t="s">
        <v>9414</v>
      </c>
      <c r="E5047" s="1" t="str">
        <f t="shared" si="234"/>
        <v/>
      </c>
      <c r="G5047" s="1"/>
      <c r="H5047" s="9"/>
      <c r="I5047" s="17" t="str">
        <f t="shared" si="235"/>
        <v/>
      </c>
      <c r="J5047" s="2" t="s">
        <v>9414</v>
      </c>
      <c r="K5047" s="2" t="s">
        <v>10609</v>
      </c>
      <c r="L5047" s="2" t="s">
        <v>9415</v>
      </c>
      <c r="M5047" s="17">
        <v>1</v>
      </c>
      <c r="N5047" s="38"/>
      <c r="O5047" s="80">
        <f>MATCH(C5047,大汇总!$A$2:$A$6000,0)</f>
        <v>103</v>
      </c>
      <c r="P5047">
        <f t="shared" ca="1" si="236"/>
        <v>0.86433010954281864</v>
      </c>
    </row>
    <row r="5048" spans="1:16" ht="70.150000000000006" hidden="1" customHeight="1">
      <c r="A5048" s="80" t="s">
        <v>16116</v>
      </c>
      <c r="B5048" s="1">
        <v>1864</v>
      </c>
      <c r="C5048" s="2" t="s">
        <v>10610</v>
      </c>
      <c r="D5048" s="1" t="s">
        <v>9418</v>
      </c>
      <c r="E5048" s="1" t="str">
        <f t="shared" si="234"/>
        <v/>
      </c>
      <c r="G5048" s="1"/>
      <c r="H5048" s="9"/>
      <c r="I5048" s="17" t="str">
        <f t="shared" si="235"/>
        <v/>
      </c>
      <c r="J5048" s="2" t="s">
        <v>9418</v>
      </c>
      <c r="K5048" s="2" t="s">
        <v>9420</v>
      </c>
      <c r="L5048" s="2" t="s">
        <v>9419</v>
      </c>
      <c r="M5048" s="17">
        <v>1</v>
      </c>
      <c r="N5048" s="38"/>
      <c r="O5048" s="80" t="e">
        <f>MATCH(C5048,大汇总!$A$2:$A$6000,0)</f>
        <v>#N/A</v>
      </c>
      <c r="P5048">
        <f t="shared" ca="1" si="236"/>
        <v>0.17741683472273839</v>
      </c>
    </row>
    <row r="5049" spans="1:16" ht="70.150000000000006" hidden="1" customHeight="1">
      <c r="A5049" s="80" t="s">
        <v>16116</v>
      </c>
      <c r="B5049" s="1">
        <v>1866</v>
      </c>
      <c r="C5049" s="2" t="s">
        <v>10611</v>
      </c>
      <c r="D5049" s="1" t="s">
        <v>9430</v>
      </c>
      <c r="E5049" s="1" t="str">
        <f t="shared" si="234"/>
        <v/>
      </c>
      <c r="G5049" s="1"/>
      <c r="H5049" s="9"/>
      <c r="I5049" s="17" t="str">
        <f t="shared" si="235"/>
        <v/>
      </c>
      <c r="J5049" s="2" t="s">
        <v>9430</v>
      </c>
      <c r="K5049" s="2" t="s">
        <v>9431</v>
      </c>
      <c r="L5049" s="2" t="s">
        <v>9432</v>
      </c>
      <c r="M5049" s="17">
        <v>1</v>
      </c>
      <c r="N5049" s="38"/>
      <c r="O5049" s="80" t="e">
        <f>MATCH(C5049,大汇总!$A$2:$A$6000,0)</f>
        <v>#N/A</v>
      </c>
      <c r="P5049">
        <f t="shared" ca="1" si="236"/>
        <v>0.1152386256833775</v>
      </c>
    </row>
    <row r="5050" spans="1:16" ht="70.150000000000006" hidden="1" customHeight="1">
      <c r="A5050" s="80" t="s">
        <v>16116</v>
      </c>
      <c r="B5050" s="1">
        <v>1868</v>
      </c>
      <c r="C5050" s="2" t="s">
        <v>10612</v>
      </c>
      <c r="D5050" s="1" t="s">
        <v>10614</v>
      </c>
      <c r="E5050" s="1" t="str">
        <f t="shared" si="234"/>
        <v/>
      </c>
      <c r="G5050" s="1"/>
      <c r="H5050" s="9"/>
      <c r="I5050" s="17" t="str">
        <f t="shared" si="235"/>
        <v/>
      </c>
      <c r="J5050" s="2" t="s">
        <v>10613</v>
      </c>
      <c r="K5050" s="2" t="s">
        <v>10614</v>
      </c>
      <c r="L5050" s="2" t="s">
        <v>1468</v>
      </c>
      <c r="M5050" s="17">
        <v>2</v>
      </c>
      <c r="N5050" s="38"/>
      <c r="O5050" s="80" t="e">
        <f>MATCH(C5050,大汇总!$A$2:$A$6000,0)</f>
        <v>#N/A</v>
      </c>
      <c r="P5050">
        <f t="shared" ca="1" si="236"/>
        <v>0.31139171318702541</v>
      </c>
    </row>
    <row r="5051" spans="1:16" ht="70.150000000000006" hidden="1" customHeight="1">
      <c r="A5051" s="80" t="s">
        <v>16116</v>
      </c>
      <c r="B5051" s="1">
        <v>1872</v>
      </c>
      <c r="C5051" s="2" t="s">
        <v>10615</v>
      </c>
      <c r="D5051" s="1" t="s">
        <v>9452</v>
      </c>
      <c r="E5051" s="1" t="str">
        <f t="shared" si="234"/>
        <v/>
      </c>
      <c r="F5051" s="80" t="s">
        <v>30213</v>
      </c>
      <c r="G5051" s="1"/>
      <c r="H5051" s="9"/>
      <c r="I5051" s="17" t="str">
        <f t="shared" si="235"/>
        <v/>
      </c>
      <c r="J5051" s="2" t="s">
        <v>9453</v>
      </c>
      <c r="K5051" s="2" t="s">
        <v>9454</v>
      </c>
      <c r="L5051" s="2" t="s">
        <v>9452</v>
      </c>
      <c r="M5051" s="17">
        <v>3</v>
      </c>
      <c r="N5051" s="38"/>
      <c r="O5051" s="80">
        <f>MATCH(C5051,大汇总!$A$2:$A$6000,0)</f>
        <v>94</v>
      </c>
      <c r="P5051">
        <f t="shared" ca="1" si="236"/>
        <v>0.8230974221170253</v>
      </c>
    </row>
    <row r="5052" spans="1:16" ht="70.150000000000006" hidden="1" customHeight="1">
      <c r="A5052" s="80" t="s">
        <v>16116</v>
      </c>
      <c r="B5052" s="1">
        <v>1873</v>
      </c>
      <c r="C5052" s="2" t="s">
        <v>10616</v>
      </c>
      <c r="D5052" s="1" t="s">
        <v>9456</v>
      </c>
      <c r="E5052" s="1" t="str">
        <f t="shared" si="234"/>
        <v/>
      </c>
      <c r="G5052" s="1"/>
      <c r="H5052" s="9"/>
      <c r="I5052" s="17" t="str">
        <f t="shared" si="235"/>
        <v/>
      </c>
      <c r="J5052" s="2" t="s">
        <v>9456</v>
      </c>
      <c r="K5052" s="2" t="s">
        <v>9457</v>
      </c>
      <c r="L5052" s="2" t="s">
        <v>9458</v>
      </c>
      <c r="M5052" s="17">
        <v>1</v>
      </c>
      <c r="N5052" s="38"/>
      <c r="O5052" s="80" t="e">
        <f>MATCH(C5052,大汇总!$A$2:$A$6000,0)</f>
        <v>#N/A</v>
      </c>
      <c r="P5052">
        <f t="shared" ca="1" si="236"/>
        <v>0.62157381887697472</v>
      </c>
    </row>
    <row r="5053" spans="1:16" ht="70.150000000000006" hidden="1" customHeight="1">
      <c r="A5053" s="80" t="s">
        <v>16116</v>
      </c>
      <c r="B5053" s="1">
        <v>1877</v>
      </c>
      <c r="C5053" s="2" t="s">
        <v>10860</v>
      </c>
      <c r="D5053" s="1" t="s">
        <v>9470</v>
      </c>
      <c r="E5053" s="1" t="str">
        <f t="shared" si="234"/>
        <v/>
      </c>
      <c r="G5053" s="1"/>
      <c r="H5053" s="9"/>
      <c r="I5053" s="17" t="str">
        <f t="shared" si="235"/>
        <v/>
      </c>
      <c r="J5053" s="2" t="s">
        <v>9471</v>
      </c>
      <c r="K5053" s="2" t="s">
        <v>9472</v>
      </c>
      <c r="L5053" s="2" t="s">
        <v>9470</v>
      </c>
      <c r="M5053" s="17">
        <v>3</v>
      </c>
      <c r="N5053" s="38"/>
      <c r="O5053" s="80" t="e">
        <f>MATCH(C5053,大汇总!$A$2:$A$6000,0)</f>
        <v>#N/A</v>
      </c>
      <c r="P5053">
        <f t="shared" ca="1" si="236"/>
        <v>0.72075133004179726</v>
      </c>
    </row>
    <row r="5054" spans="1:16" ht="70.150000000000006" hidden="1" customHeight="1">
      <c r="A5054" s="80" t="s">
        <v>16116</v>
      </c>
      <c r="B5054" s="1">
        <v>1882</v>
      </c>
      <c r="C5054" s="2" t="s">
        <v>10617</v>
      </c>
      <c r="D5054" s="1" t="s">
        <v>9490</v>
      </c>
      <c r="E5054" s="1" t="str">
        <f t="shared" si="234"/>
        <v/>
      </c>
      <c r="G5054" s="1"/>
      <c r="H5054" s="9"/>
      <c r="I5054" s="17" t="str">
        <f t="shared" si="235"/>
        <v/>
      </c>
      <c r="J5054" s="2" t="s">
        <v>9490</v>
      </c>
      <c r="K5054" s="2" t="s">
        <v>9489</v>
      </c>
      <c r="L5054" s="2" t="s">
        <v>8991</v>
      </c>
      <c r="M5054" s="17">
        <v>1</v>
      </c>
      <c r="N5054" s="38"/>
      <c r="O5054" s="80">
        <f>MATCH(C5054,大汇总!$A$2:$A$6000,0)</f>
        <v>91</v>
      </c>
      <c r="P5054">
        <f t="shared" ca="1" si="236"/>
        <v>0.398644521627601</v>
      </c>
    </row>
    <row r="5055" spans="1:16" ht="70.150000000000006" hidden="1" customHeight="1">
      <c r="A5055" s="80" t="s">
        <v>16116</v>
      </c>
      <c r="B5055" s="1">
        <v>1910</v>
      </c>
      <c r="C5055" s="2" t="s">
        <v>10620</v>
      </c>
      <c r="D5055" s="1" t="s">
        <v>9656</v>
      </c>
      <c r="E5055" s="1" t="str">
        <f t="shared" si="234"/>
        <v/>
      </c>
      <c r="G5055" s="1"/>
      <c r="H5055" s="9"/>
      <c r="I5055" s="17" t="str">
        <f t="shared" si="235"/>
        <v/>
      </c>
      <c r="J5055" s="2" t="s">
        <v>9656</v>
      </c>
      <c r="K5055" s="2" t="s">
        <v>10621</v>
      </c>
      <c r="L5055" s="2" t="s">
        <v>10622</v>
      </c>
      <c r="M5055" s="17">
        <v>1</v>
      </c>
      <c r="N5055" s="38"/>
      <c r="O5055" s="80">
        <f>MATCH(C5055,大汇总!$A$2:$A$6000,0)</f>
        <v>1932</v>
      </c>
      <c r="P5055">
        <f t="shared" ca="1" si="236"/>
        <v>8.985519283913912E-2</v>
      </c>
    </row>
    <row r="5056" spans="1:16" ht="70.150000000000006" hidden="1" customHeight="1">
      <c r="A5056" s="80" t="s">
        <v>16116</v>
      </c>
      <c r="B5056" s="1">
        <v>1912</v>
      </c>
      <c r="C5056" s="2" t="s">
        <v>10623</v>
      </c>
      <c r="D5056" s="1" t="s">
        <v>10351</v>
      </c>
      <c r="E5056" s="1" t="str">
        <f t="shared" si="234"/>
        <v/>
      </c>
      <c r="G5056" s="1"/>
      <c r="H5056" s="9"/>
      <c r="I5056" s="17" t="str">
        <f t="shared" si="235"/>
        <v/>
      </c>
      <c r="J5056" s="2" t="s">
        <v>10351</v>
      </c>
      <c r="K5056" s="2" t="s">
        <v>9673</v>
      </c>
      <c r="L5056" s="2" t="s">
        <v>10624</v>
      </c>
      <c r="M5056" s="17">
        <v>1</v>
      </c>
      <c r="N5056" s="38"/>
      <c r="O5056" s="80">
        <f>MATCH(C5056,大汇总!$A$2:$A$6000,0)</f>
        <v>1954</v>
      </c>
      <c r="P5056">
        <f t="shared" ca="1" si="236"/>
        <v>0.45387213151874806</v>
      </c>
    </row>
    <row r="5057" spans="1:16" ht="70.150000000000006" hidden="1" customHeight="1">
      <c r="A5057" s="80" t="s">
        <v>16116</v>
      </c>
      <c r="B5057" s="1">
        <v>1915</v>
      </c>
      <c r="C5057" s="2" t="s">
        <v>10625</v>
      </c>
      <c r="D5057" s="1" t="s">
        <v>10177</v>
      </c>
      <c r="E5057" s="1" t="str">
        <f t="shared" si="234"/>
        <v/>
      </c>
      <c r="G5057" s="1"/>
      <c r="H5057" s="9">
        <v>3</v>
      </c>
      <c r="I5057" s="17" t="str">
        <f t="shared" ref="I5057:I5060" si="237">IF(H5057="","",IF(H5057=M5057,"√","×"))</f>
        <v>√</v>
      </c>
      <c r="J5057" s="2" t="s">
        <v>9695</v>
      </c>
      <c r="K5057" s="2" t="s">
        <v>791</v>
      </c>
      <c r="L5057" s="2" t="s">
        <v>10177</v>
      </c>
      <c r="M5057" s="17">
        <v>3</v>
      </c>
      <c r="N5057" s="38"/>
      <c r="O5057" s="80" t="e">
        <f>MATCH(C5057,大汇总!$A$2:$A$6000,0)</f>
        <v>#N/A</v>
      </c>
      <c r="P5057">
        <f t="shared" ca="1" si="236"/>
        <v>0.6478311178734788</v>
      </c>
    </row>
    <row r="5058" spans="1:16" ht="70.150000000000006" hidden="1" customHeight="1">
      <c r="A5058" s="80" t="s">
        <v>16116</v>
      </c>
      <c r="B5058" s="1">
        <v>1928</v>
      </c>
      <c r="C5058" s="2" t="s">
        <v>10861</v>
      </c>
      <c r="D5058" s="1" t="s">
        <v>10627</v>
      </c>
      <c r="E5058" s="1" t="str">
        <f t="shared" si="234"/>
        <v/>
      </c>
      <c r="G5058" s="1"/>
      <c r="H5058" s="9"/>
      <c r="I5058" s="17" t="str">
        <f t="shared" si="237"/>
        <v/>
      </c>
      <c r="J5058" s="2" t="s">
        <v>1474</v>
      </c>
      <c r="K5058" s="2" t="s">
        <v>9158</v>
      </c>
      <c r="L5058" s="2" t="s">
        <v>10627</v>
      </c>
      <c r="M5058" s="17">
        <v>3</v>
      </c>
      <c r="N5058" s="38"/>
      <c r="O5058" s="80">
        <f>MATCH(C5058,大汇总!$A$2:$A$6000,0)</f>
        <v>1956</v>
      </c>
      <c r="P5058">
        <f t="shared" ca="1" si="236"/>
        <v>0.81753417509435133</v>
      </c>
    </row>
    <row r="5059" spans="1:16" ht="70.150000000000006" hidden="1" customHeight="1">
      <c r="A5059" s="80" t="s">
        <v>16116</v>
      </c>
      <c r="B5059" s="1">
        <v>1931</v>
      </c>
      <c r="C5059" s="2" t="s">
        <v>10862</v>
      </c>
      <c r="D5059" s="1" t="s">
        <v>9747</v>
      </c>
      <c r="E5059" s="1" t="str">
        <f t="shared" si="234"/>
        <v/>
      </c>
      <c r="G5059" s="1"/>
      <c r="H5059" s="9"/>
      <c r="I5059" s="17" t="str">
        <f t="shared" si="237"/>
        <v/>
      </c>
      <c r="J5059" s="2" t="s">
        <v>9747</v>
      </c>
      <c r="K5059" s="2" t="s">
        <v>9748</v>
      </c>
      <c r="L5059" s="2" t="s">
        <v>9746</v>
      </c>
      <c r="M5059" s="17">
        <v>1</v>
      </c>
      <c r="N5059" s="38"/>
      <c r="O5059" s="80">
        <f>MATCH(C5059,大汇总!$A$2:$A$6000,0)</f>
        <v>5012</v>
      </c>
      <c r="P5059">
        <f t="shared" ca="1" si="236"/>
        <v>0.60077199044168839</v>
      </c>
    </row>
    <row r="5060" spans="1:16" ht="70.150000000000006" hidden="1" customHeight="1">
      <c r="A5060" s="80" t="s">
        <v>16116</v>
      </c>
      <c r="B5060" s="8">
        <v>1934</v>
      </c>
      <c r="C5060" s="2" t="s">
        <v>10863</v>
      </c>
      <c r="D5060" s="1" t="s">
        <v>10629</v>
      </c>
      <c r="E5060" s="1" t="str">
        <f t="shared" si="234"/>
        <v/>
      </c>
      <c r="F5060" s="80" t="s">
        <v>29469</v>
      </c>
      <c r="G5060" s="1"/>
      <c r="H5060" s="9"/>
      <c r="I5060" s="17" t="str">
        <f t="shared" si="237"/>
        <v/>
      </c>
      <c r="J5060" s="2" t="s">
        <v>10631</v>
      </c>
      <c r="K5060" s="2" t="s">
        <v>10630</v>
      </c>
      <c r="L5060" s="7" t="s">
        <v>10629</v>
      </c>
      <c r="M5060" s="17">
        <v>3</v>
      </c>
      <c r="N5060" s="38"/>
      <c r="O5060" s="80">
        <f>MATCH(C5060,大汇总!$A$2:$A$6000,0)</f>
        <v>1685</v>
      </c>
      <c r="P5060">
        <f t="shared" ca="1" si="236"/>
        <v>0.61449508146901954</v>
      </c>
    </row>
    <row r="5061" spans="1:16" ht="70.150000000000006" customHeight="1">
      <c r="A5061"/>
      <c r="D5061"/>
      <c r="F5061"/>
      <c r="N5061"/>
      <c r="O5061"/>
      <c r="P5061"/>
    </row>
    <row r="5062" spans="1:16" ht="70.150000000000006" customHeight="1">
      <c r="A5062"/>
      <c r="D5062"/>
      <c r="F5062"/>
      <c r="N5062"/>
      <c r="O5062"/>
      <c r="P5062"/>
    </row>
    <row r="5063" spans="1:16" ht="70.150000000000006" customHeight="1">
      <c r="A5063"/>
      <c r="D5063"/>
      <c r="F5063"/>
      <c r="N5063"/>
      <c r="O5063"/>
      <c r="P5063"/>
    </row>
    <row r="5064" spans="1:16" ht="70.150000000000006" customHeight="1">
      <c r="A5064"/>
      <c r="D5064"/>
      <c r="F5064"/>
      <c r="N5064"/>
      <c r="O5064"/>
      <c r="P5064"/>
    </row>
    <row r="5065" spans="1:16" ht="70.150000000000006" customHeight="1">
      <c r="A5065"/>
      <c r="D5065"/>
      <c r="F5065"/>
      <c r="N5065"/>
      <c r="O5065"/>
      <c r="P5065"/>
    </row>
    <row r="5066" spans="1:16" ht="70.150000000000006" customHeight="1">
      <c r="A5066"/>
      <c r="D5066"/>
      <c r="F5066"/>
      <c r="N5066"/>
      <c r="O5066"/>
      <c r="P5066"/>
    </row>
    <row r="5067" spans="1:16" ht="70.150000000000006" customHeight="1">
      <c r="A5067"/>
      <c r="D5067"/>
      <c r="F5067"/>
      <c r="N5067"/>
      <c r="O5067"/>
      <c r="P5067"/>
    </row>
    <row r="5068" spans="1:16" ht="70.150000000000006" customHeight="1">
      <c r="A5068"/>
      <c r="D5068"/>
      <c r="F5068"/>
      <c r="N5068"/>
      <c r="O5068"/>
      <c r="P5068"/>
    </row>
    <row r="5069" spans="1:16" ht="70.150000000000006" customHeight="1">
      <c r="A5069"/>
      <c r="D5069"/>
      <c r="F5069"/>
      <c r="N5069"/>
      <c r="O5069"/>
      <c r="P5069"/>
    </row>
    <row r="5070" spans="1:16" ht="70.150000000000006" customHeight="1">
      <c r="A5070"/>
      <c r="D5070"/>
      <c r="F5070"/>
      <c r="N5070"/>
      <c r="O5070"/>
      <c r="P5070"/>
    </row>
    <row r="5071" spans="1:16" ht="70.150000000000006" customHeight="1">
      <c r="A5071"/>
      <c r="D5071"/>
      <c r="F5071"/>
      <c r="N5071"/>
      <c r="O5071"/>
      <c r="P5071"/>
    </row>
    <row r="5072" spans="1:16" ht="70.150000000000006" customHeight="1">
      <c r="A5072"/>
      <c r="D5072"/>
      <c r="F5072"/>
      <c r="N5072"/>
      <c r="O5072"/>
      <c r="P5072"/>
    </row>
    <row r="5073" spans="1:16" ht="70.150000000000006" customHeight="1">
      <c r="A5073"/>
      <c r="D5073"/>
      <c r="F5073"/>
      <c r="N5073"/>
      <c r="O5073"/>
      <c r="P5073"/>
    </row>
    <row r="5074" spans="1:16" ht="70.150000000000006" customHeight="1">
      <c r="A5074"/>
      <c r="D5074"/>
      <c r="F5074"/>
      <c r="N5074"/>
      <c r="O5074"/>
      <c r="P5074"/>
    </row>
    <row r="5075" spans="1:16" ht="70.150000000000006" customHeight="1">
      <c r="A5075"/>
      <c r="D5075"/>
      <c r="F5075"/>
      <c r="N5075"/>
      <c r="O5075"/>
      <c r="P5075"/>
    </row>
    <row r="5076" spans="1:16" ht="70.150000000000006" customHeight="1">
      <c r="A5076"/>
      <c r="D5076"/>
      <c r="F5076"/>
      <c r="N5076"/>
      <c r="O5076"/>
      <c r="P5076"/>
    </row>
    <row r="5077" spans="1:16" ht="70.150000000000006" customHeight="1">
      <c r="A5077"/>
      <c r="D5077"/>
      <c r="F5077"/>
      <c r="N5077"/>
      <c r="O5077"/>
      <c r="P5077"/>
    </row>
    <row r="5078" spans="1:16" ht="70.150000000000006" customHeight="1">
      <c r="A5078"/>
      <c r="D5078"/>
      <c r="F5078"/>
      <c r="N5078"/>
      <c r="O5078"/>
      <c r="P5078"/>
    </row>
    <row r="5079" spans="1:16" ht="70.150000000000006" customHeight="1">
      <c r="A5079"/>
      <c r="D5079"/>
      <c r="F5079"/>
      <c r="N5079"/>
      <c r="O5079"/>
      <c r="P5079"/>
    </row>
    <row r="5080" spans="1:16" ht="70.150000000000006" customHeight="1">
      <c r="A5080"/>
      <c r="D5080"/>
      <c r="F5080"/>
      <c r="N5080"/>
      <c r="O5080"/>
      <c r="P5080"/>
    </row>
    <row r="5081" spans="1:16" ht="70.150000000000006" customHeight="1">
      <c r="A5081"/>
      <c r="D5081"/>
      <c r="F5081"/>
      <c r="N5081"/>
      <c r="O5081"/>
      <c r="P5081"/>
    </row>
    <row r="5082" spans="1:16" ht="70.150000000000006" customHeight="1">
      <c r="A5082"/>
      <c r="D5082"/>
      <c r="F5082"/>
      <c r="N5082"/>
      <c r="O5082"/>
      <c r="P5082"/>
    </row>
    <row r="5083" spans="1:16" ht="70.150000000000006" customHeight="1">
      <c r="A5083"/>
      <c r="D5083"/>
      <c r="F5083"/>
      <c r="N5083"/>
      <c r="O5083"/>
      <c r="P5083"/>
    </row>
    <row r="5084" spans="1:16" ht="70.150000000000006" customHeight="1">
      <c r="A5084"/>
      <c r="D5084"/>
      <c r="F5084"/>
      <c r="N5084"/>
      <c r="O5084"/>
      <c r="P5084"/>
    </row>
    <row r="5085" spans="1:16" ht="70.150000000000006" customHeight="1">
      <c r="A5085"/>
      <c r="D5085"/>
      <c r="F5085"/>
      <c r="N5085"/>
      <c r="O5085"/>
      <c r="P5085"/>
    </row>
    <row r="5086" spans="1:16" ht="70.150000000000006" customHeight="1">
      <c r="A5086"/>
      <c r="D5086"/>
      <c r="F5086"/>
      <c r="N5086"/>
      <c r="O5086"/>
      <c r="P5086"/>
    </row>
    <row r="5087" spans="1:16" ht="70.150000000000006" customHeight="1">
      <c r="A5087"/>
      <c r="D5087"/>
      <c r="F5087"/>
      <c r="N5087"/>
      <c r="O5087"/>
      <c r="P5087"/>
    </row>
    <row r="5088" spans="1:16" ht="70.150000000000006" customHeight="1">
      <c r="A5088"/>
      <c r="D5088"/>
      <c r="F5088"/>
      <c r="N5088"/>
      <c r="O5088"/>
      <c r="P5088"/>
    </row>
    <row r="5089" spans="1:16" ht="70.150000000000006" customHeight="1">
      <c r="A5089"/>
      <c r="D5089"/>
      <c r="F5089"/>
      <c r="N5089"/>
      <c r="O5089"/>
      <c r="P5089"/>
    </row>
    <row r="5090" spans="1:16" ht="70.150000000000006" customHeight="1">
      <c r="A5090"/>
      <c r="D5090"/>
      <c r="F5090"/>
      <c r="N5090"/>
      <c r="O5090"/>
      <c r="P5090"/>
    </row>
    <row r="5091" spans="1:16" ht="70.150000000000006" customHeight="1">
      <c r="A5091"/>
      <c r="D5091"/>
      <c r="F5091"/>
      <c r="N5091"/>
      <c r="O5091"/>
      <c r="P5091"/>
    </row>
    <row r="5092" spans="1:16" ht="70.150000000000006" customHeight="1">
      <c r="A5092"/>
      <c r="D5092"/>
      <c r="F5092"/>
      <c r="N5092"/>
      <c r="O5092"/>
      <c r="P5092"/>
    </row>
    <row r="5093" spans="1:16" ht="70.150000000000006" customHeight="1">
      <c r="A5093"/>
      <c r="D5093"/>
      <c r="F5093"/>
      <c r="N5093"/>
      <c r="O5093"/>
      <c r="P5093"/>
    </row>
    <row r="5094" spans="1:16" ht="70.150000000000006" customHeight="1">
      <c r="A5094"/>
      <c r="D5094"/>
      <c r="F5094"/>
      <c r="N5094"/>
      <c r="O5094"/>
      <c r="P5094"/>
    </row>
    <row r="5095" spans="1:16" ht="70.150000000000006" customHeight="1">
      <c r="A5095"/>
      <c r="D5095"/>
      <c r="F5095"/>
      <c r="N5095"/>
      <c r="O5095"/>
      <c r="P5095"/>
    </row>
    <row r="5096" spans="1:16" ht="70.150000000000006" customHeight="1">
      <c r="A5096"/>
      <c r="D5096"/>
      <c r="F5096"/>
      <c r="N5096"/>
      <c r="O5096"/>
      <c r="P5096"/>
    </row>
    <row r="5097" spans="1:16" ht="70.150000000000006" customHeight="1">
      <c r="A5097"/>
      <c r="D5097"/>
      <c r="F5097"/>
      <c r="N5097"/>
      <c r="O5097"/>
      <c r="P5097"/>
    </row>
    <row r="5098" spans="1:16" ht="70.150000000000006" customHeight="1">
      <c r="A5098"/>
      <c r="D5098"/>
      <c r="F5098"/>
      <c r="N5098"/>
      <c r="O5098"/>
      <c r="P5098"/>
    </row>
    <row r="5099" spans="1:16" ht="70.150000000000006" customHeight="1">
      <c r="A5099"/>
      <c r="D5099"/>
      <c r="F5099"/>
      <c r="N5099"/>
      <c r="O5099"/>
      <c r="P5099"/>
    </row>
    <row r="5100" spans="1:16" ht="70.150000000000006" customHeight="1">
      <c r="A5100"/>
      <c r="D5100"/>
      <c r="F5100"/>
      <c r="N5100"/>
      <c r="O5100"/>
      <c r="P5100"/>
    </row>
    <row r="5101" spans="1:16" ht="70.150000000000006" customHeight="1">
      <c r="A5101"/>
      <c r="D5101"/>
      <c r="F5101"/>
      <c r="N5101"/>
      <c r="O5101"/>
      <c r="P5101"/>
    </row>
    <row r="5102" spans="1:16" ht="70.150000000000006" customHeight="1">
      <c r="A5102"/>
      <c r="D5102"/>
      <c r="F5102"/>
      <c r="N5102"/>
      <c r="O5102"/>
      <c r="P5102"/>
    </row>
    <row r="5103" spans="1:16" ht="70.150000000000006" customHeight="1">
      <c r="A5103"/>
      <c r="D5103"/>
      <c r="F5103"/>
      <c r="N5103"/>
      <c r="O5103"/>
      <c r="P5103"/>
    </row>
    <row r="5104" spans="1:16" ht="70.150000000000006" customHeight="1">
      <c r="A5104"/>
      <c r="D5104"/>
      <c r="F5104"/>
      <c r="N5104"/>
      <c r="O5104"/>
      <c r="P5104"/>
    </row>
    <row r="5105" spans="1:16" ht="70.150000000000006" customHeight="1">
      <c r="A5105"/>
      <c r="D5105"/>
      <c r="F5105"/>
      <c r="N5105"/>
      <c r="O5105"/>
      <c r="P5105"/>
    </row>
    <row r="5106" spans="1:16" ht="70.150000000000006" customHeight="1">
      <c r="A5106"/>
      <c r="D5106"/>
      <c r="F5106"/>
      <c r="N5106"/>
      <c r="O5106"/>
      <c r="P5106"/>
    </row>
    <row r="5107" spans="1:16" ht="70.150000000000006" customHeight="1">
      <c r="A5107"/>
      <c r="D5107"/>
      <c r="F5107"/>
      <c r="N5107"/>
      <c r="O5107"/>
      <c r="P5107"/>
    </row>
    <row r="5108" spans="1:16" ht="70.150000000000006" customHeight="1">
      <c r="A5108"/>
      <c r="D5108"/>
      <c r="F5108"/>
      <c r="N5108"/>
      <c r="O5108"/>
      <c r="P5108"/>
    </row>
    <row r="5109" spans="1:16" ht="70.150000000000006" customHeight="1">
      <c r="A5109"/>
      <c r="D5109"/>
      <c r="F5109"/>
      <c r="N5109"/>
      <c r="O5109"/>
      <c r="P5109"/>
    </row>
    <row r="5110" spans="1:16" ht="70.150000000000006" customHeight="1">
      <c r="A5110"/>
      <c r="D5110"/>
      <c r="F5110"/>
      <c r="N5110"/>
      <c r="O5110"/>
      <c r="P5110"/>
    </row>
  </sheetData>
  <autoFilter ref="A1:P5060">
    <filterColumn colId="2">
      <filters>
        <filter val="－1950 m，关键发动机失效，在V1判明，其它条件不变。"/>
        <filter val="某飞机重1950kg，当在其原重心位置后1.75m处的货舱中增加450kg的货物以后，飞机的重心位置将会移动________："/>
        <filter val="在涡轮喷气式飞机试飞审定时，实际的滑跑距离是从松刹车点开始到飞机达到离地速度VLOF点与距跑道表面35ft高之间的等距点：－1747 m, 所有发动机都工作       －1950 m，关键发动机失效，在V1判明，其它条件不变。 考虑上述两种可能情况下，最终确定起飞滑跑距离TOR，下列哪一项正确？"/>
      </filters>
    </filterColumn>
    <sortState ref="A2:P5061">
      <sortCondition ref="B1:B5114"/>
    </sortState>
  </autoFilter>
  <phoneticPr fontId="1" type="noConversion"/>
  <conditionalFormatting sqref="I1:I580 I4123:I5060">
    <cfRule type="containsText" dxfId="17" priority="24" operator="containsText" text="×">
      <formula>NOT(ISERROR(SEARCH("×",I1)))</formula>
    </cfRule>
    <cfRule type="containsText" dxfId="16" priority="25" operator="containsText" text="Wrong">
      <formula>NOT(ISERROR(SEARCH("Wrong",I1)))</formula>
    </cfRule>
  </conditionalFormatting>
  <conditionalFormatting sqref="I581:I3996">
    <cfRule type="containsText" dxfId="15" priority="21" operator="containsText" text="×">
      <formula>NOT(ISERROR(SEARCH("×",I581)))</formula>
    </cfRule>
    <cfRule type="containsText" dxfId="14" priority="22" operator="containsText" text="Wrong">
      <formula>NOT(ISERROR(SEARCH("Wrong",I581)))</formula>
    </cfRule>
  </conditionalFormatting>
  <conditionalFormatting sqref="I3997:I4122">
    <cfRule type="containsText" dxfId="13" priority="8" operator="containsText" text="×">
      <formula>NOT(ISERROR(SEARCH("×",I3997)))</formula>
    </cfRule>
  </conditionalFormatting>
  <conditionalFormatting sqref="C5111:C1048576 C1:C5060">
    <cfRule type="duplicateValues" dxfId="12" priority="1"/>
  </conditionalFormatting>
  <dataValidations count="3">
    <dataValidation allowBlank="1" showErrorMessage="1" promptTitle="1\2\3代表A\B\C" prompt="1\2\3代表A\B\C" sqref="H1"/>
    <dataValidation type="list" allowBlank="1" showErrorMessage="1" promptTitle="1\2\3代表A\B\C" prompt="1\2\3代表A\B\C" sqref="H2:H580">
      <formula1>"1,2,3"</formula1>
    </dataValidation>
    <dataValidation type="list" allowBlank="1" showInputMessage="1" showErrorMessage="1" sqref="H581:H5060">
      <formula1>"1,2,3"</formula1>
    </dataValidation>
  </dataValidations>
  <hyperlinks>
    <hyperlink ref="C1328" r:id="rId1"/>
    <hyperlink ref="C1334" r:id="rId2"/>
    <hyperlink ref="C1370" r:id="rId3"/>
    <hyperlink ref="C1382" r:id="rId4"/>
    <hyperlink ref="C1340" r:id="rId5"/>
    <hyperlink ref="C1346" r:id="rId6"/>
    <hyperlink ref="C1352" r:id="rId7"/>
    <hyperlink ref="C1358" r:id="rId8"/>
    <hyperlink ref="C1364" r:id="rId9"/>
    <hyperlink ref="C1376" r:id="rId10"/>
    <hyperlink ref="C1388" r:id="rId11"/>
    <hyperlink ref="C1394" r:id="rId12"/>
    <hyperlink ref="C1400" r:id="rId13"/>
    <hyperlink ref="C1406" r:id="rId14"/>
    <hyperlink ref="C2886" r:id="rId15"/>
    <hyperlink ref="C2910" r:id="rId16"/>
    <hyperlink ref="C1117" r:id="rId17"/>
    <hyperlink ref="C1881" r:id="rId18"/>
    <hyperlink ref="C2134" r:id="rId19"/>
    <hyperlink ref="C1412" r:id="rId20"/>
    <hyperlink ref="C1940" r:id="rId21" display="图\图6-12广州白云机场图.jpg"/>
    <hyperlink ref="C2093" r:id="rId22"/>
  </hyperlinks>
  <pageMargins left="0.7" right="0.7" top="0.75" bottom="0.75" header="0.3" footer="0.3"/>
  <pageSetup paperSize="9" scale="42" orientation="landscape"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N899"/>
  <sheetViews>
    <sheetView zoomScaleNormal="100" workbookViewId="0">
      <pane ySplit="1" topLeftCell="A2" activePane="bottomLeft" state="frozen"/>
      <selection activeCell="D1" sqref="D1"/>
      <selection pane="bottomLeft" activeCell="H2" sqref="H2"/>
    </sheetView>
  </sheetViews>
  <sheetFormatPr defaultColWidth="26.875" defaultRowHeight="45" customHeight="1"/>
  <cols>
    <col min="1" max="1" width="5.25" style="80" bestFit="1" customWidth="1"/>
    <col min="2" max="2" width="5.25" bestFit="1" customWidth="1"/>
    <col min="3" max="3" width="49.25" customWidth="1"/>
    <col min="4" max="4" width="12.25" customWidth="1"/>
    <col min="5" max="5" width="7.125" bestFit="1" customWidth="1"/>
    <col min="6" max="6" width="9.25" bestFit="1" customWidth="1"/>
    <col min="7" max="7" width="8.5" style="82" bestFit="1" customWidth="1"/>
    <col min="8" max="8" width="6.5" bestFit="1" customWidth="1"/>
    <col min="9" max="9" width="13" style="82" bestFit="1" customWidth="1"/>
    <col min="10" max="12" width="26.875" style="123"/>
    <col min="13" max="13" width="26" style="82" bestFit="1" customWidth="1"/>
  </cols>
  <sheetData>
    <row r="1" spans="1:14" ht="45" customHeight="1">
      <c r="A1" s="80" t="s">
        <v>16121</v>
      </c>
      <c r="B1" s="83" t="s">
        <v>15534</v>
      </c>
      <c r="C1" s="83" t="s">
        <v>16122</v>
      </c>
      <c r="D1" s="83" t="s">
        <v>16123</v>
      </c>
      <c r="E1" s="83" t="s">
        <v>17981</v>
      </c>
      <c r="F1" s="83" t="s">
        <v>17856</v>
      </c>
      <c r="G1" s="83">
        <f>COUNTIF(G2:G695,"")</f>
        <v>107</v>
      </c>
      <c r="H1" s="83">
        <f>COUNTIF(H2:H899,"×")</f>
        <v>30</v>
      </c>
      <c r="I1" s="83" t="s">
        <v>16011</v>
      </c>
      <c r="J1" s="84"/>
      <c r="K1" s="84"/>
      <c r="L1" s="84"/>
      <c r="M1" s="83" t="s">
        <v>16124</v>
      </c>
      <c r="N1" s="80" t="s">
        <v>17847</v>
      </c>
    </row>
    <row r="2" spans="1:14" ht="45" customHeight="1">
      <c r="A2" s="80" t="s">
        <v>16115</v>
      </c>
      <c r="B2" s="83">
        <v>1</v>
      </c>
      <c r="C2" s="84" t="s">
        <v>5337</v>
      </c>
      <c r="D2" s="83" t="str">
        <f t="shared" ref="D2:D65" si="0">IF(H2="×",IF(I2=1,J2,IF(I2=2,K2,IF(I2=3,L2,""))),"")</f>
        <v/>
      </c>
      <c r="E2" s="83"/>
      <c r="F2" s="83" t="s">
        <v>17859</v>
      </c>
      <c r="G2" s="83">
        <v>3</v>
      </c>
      <c r="H2" s="83" t="str">
        <f t="shared" ref="H2:H65" si="1">IF(G2="","",IF(G2=I2,"√","×"))</f>
        <v>√</v>
      </c>
      <c r="I2" s="83">
        <v>3</v>
      </c>
      <c r="J2" s="84" t="s">
        <v>5339</v>
      </c>
      <c r="K2" s="84" t="s">
        <v>5340</v>
      </c>
      <c r="L2" s="84" t="s">
        <v>5338</v>
      </c>
      <c r="M2" s="83"/>
      <c r="N2">
        <f t="shared" ref="N2:N65" ca="1" si="2">RAND()</f>
        <v>5.6285000617386283E-2</v>
      </c>
    </row>
    <row r="3" spans="1:14" ht="45" customHeight="1">
      <c r="A3" s="80" t="s">
        <v>16355</v>
      </c>
      <c r="B3" s="83">
        <v>1</v>
      </c>
      <c r="C3" s="84" t="s">
        <v>234</v>
      </c>
      <c r="D3" s="83" t="str">
        <f t="shared" si="0"/>
        <v/>
      </c>
      <c r="E3" s="83"/>
      <c r="F3" s="83"/>
      <c r="G3" s="83">
        <v>2</v>
      </c>
      <c r="H3" s="83" t="str">
        <f t="shared" si="1"/>
        <v>√</v>
      </c>
      <c r="I3" s="83">
        <v>2</v>
      </c>
      <c r="J3" s="84" t="s">
        <v>236</v>
      </c>
      <c r="K3" s="84" t="s">
        <v>16125</v>
      </c>
      <c r="L3" s="84" t="s">
        <v>16126</v>
      </c>
      <c r="M3" s="83"/>
      <c r="N3">
        <f t="shared" ca="1" si="2"/>
        <v>0.75996608246954123</v>
      </c>
    </row>
    <row r="4" spans="1:14" ht="45" customHeight="1">
      <c r="A4" s="80" t="s">
        <v>16119</v>
      </c>
      <c r="B4" s="83">
        <v>1</v>
      </c>
      <c r="C4" s="84" t="s">
        <v>17792</v>
      </c>
      <c r="D4" s="83" t="str">
        <f t="shared" si="0"/>
        <v/>
      </c>
      <c r="E4" s="83"/>
      <c r="F4" s="83"/>
      <c r="G4" s="83">
        <v>1</v>
      </c>
      <c r="H4" s="83" t="str">
        <f t="shared" si="1"/>
        <v>√</v>
      </c>
      <c r="I4" s="84">
        <v>1</v>
      </c>
      <c r="J4" s="84" t="s">
        <v>11267</v>
      </c>
      <c r="K4" s="84" t="s">
        <v>12472</v>
      </c>
      <c r="L4" s="84" t="s">
        <v>11269</v>
      </c>
      <c r="M4" s="92"/>
      <c r="N4">
        <f t="shared" ca="1" si="2"/>
        <v>0.73659023275663682</v>
      </c>
    </row>
    <row r="5" spans="1:14" ht="45" customHeight="1">
      <c r="A5" s="80" t="s">
        <v>17391</v>
      </c>
      <c r="B5" s="83">
        <v>1</v>
      </c>
      <c r="C5" s="84" t="s">
        <v>17276</v>
      </c>
      <c r="D5" s="83" t="str">
        <f t="shared" si="0"/>
        <v/>
      </c>
      <c r="E5" s="83"/>
      <c r="F5" s="83" t="s">
        <v>17860</v>
      </c>
      <c r="G5" s="80">
        <v>2</v>
      </c>
      <c r="H5" s="83" t="str">
        <f t="shared" si="1"/>
        <v>√</v>
      </c>
      <c r="I5" s="88">
        <v>2</v>
      </c>
      <c r="J5" s="88" t="s">
        <v>7756</v>
      </c>
      <c r="K5" s="88" t="s">
        <v>13407</v>
      </c>
      <c r="L5" s="88" t="s">
        <v>13408</v>
      </c>
      <c r="M5" s="80"/>
      <c r="N5">
        <f t="shared" ca="1" si="2"/>
        <v>0.87050181263617354</v>
      </c>
    </row>
    <row r="6" spans="1:14" ht="45" customHeight="1">
      <c r="A6" s="80" t="s">
        <v>16114</v>
      </c>
      <c r="B6" s="83">
        <v>1</v>
      </c>
      <c r="C6" s="84" t="s">
        <v>16356</v>
      </c>
      <c r="D6" s="83" t="str">
        <f t="shared" si="0"/>
        <v/>
      </c>
      <c r="E6" s="83"/>
      <c r="F6" s="83" t="s">
        <v>17858</v>
      </c>
      <c r="G6" s="80">
        <v>1</v>
      </c>
      <c r="H6" s="83" t="str">
        <f t="shared" si="1"/>
        <v>√</v>
      </c>
      <c r="I6" s="88">
        <v>1</v>
      </c>
      <c r="J6" s="84" t="s">
        <v>2402</v>
      </c>
      <c r="K6" s="84" t="s">
        <v>29535</v>
      </c>
      <c r="L6" s="84" t="s">
        <v>1713</v>
      </c>
      <c r="M6" s="87"/>
      <c r="N6">
        <f t="shared" ca="1" si="2"/>
        <v>0.77951560904001971</v>
      </c>
    </row>
    <row r="7" spans="1:14" ht="45" customHeight="1">
      <c r="A7" s="80" t="s">
        <v>17275</v>
      </c>
      <c r="B7" s="83">
        <v>1</v>
      </c>
      <c r="C7" s="84" t="s">
        <v>16970</v>
      </c>
      <c r="D7" s="83" t="str">
        <f t="shared" si="0"/>
        <v/>
      </c>
      <c r="E7" s="83"/>
      <c r="F7" s="83"/>
      <c r="G7" s="83">
        <v>1</v>
      </c>
      <c r="H7" s="83" t="str">
        <f t="shared" si="1"/>
        <v>√</v>
      </c>
      <c r="I7" s="84">
        <v>1</v>
      </c>
      <c r="J7" s="84" t="s">
        <v>16971</v>
      </c>
      <c r="K7" s="84" t="s">
        <v>6845</v>
      </c>
      <c r="L7" s="84" t="s">
        <v>6846</v>
      </c>
      <c r="M7" s="83"/>
      <c r="N7">
        <f t="shared" ca="1" si="2"/>
        <v>0.16725674801600121</v>
      </c>
    </row>
    <row r="8" spans="1:14" ht="45" customHeight="1">
      <c r="A8" s="80" t="s">
        <v>16969</v>
      </c>
      <c r="B8" s="83">
        <v>1</v>
      </c>
      <c r="C8" s="84" t="s">
        <v>16886</v>
      </c>
      <c r="D8" s="83" t="str">
        <f t="shared" si="0"/>
        <v/>
      </c>
      <c r="E8" s="83"/>
      <c r="F8" s="83"/>
      <c r="G8" s="83">
        <v>3</v>
      </c>
      <c r="H8" s="83" t="str">
        <f t="shared" si="1"/>
        <v>√</v>
      </c>
      <c r="I8" s="84">
        <v>3</v>
      </c>
      <c r="J8" s="84" t="s">
        <v>3143</v>
      </c>
      <c r="K8" s="84" t="s">
        <v>6725</v>
      </c>
      <c r="L8" s="84" t="s">
        <v>6724</v>
      </c>
      <c r="M8" s="83"/>
      <c r="N8">
        <f t="shared" ca="1" si="2"/>
        <v>0.45389238791067943</v>
      </c>
    </row>
    <row r="9" spans="1:14" s="104" customFormat="1" ht="45" customHeight="1">
      <c r="A9" s="80" t="s">
        <v>17791</v>
      </c>
      <c r="B9" s="83">
        <v>1</v>
      </c>
      <c r="C9" s="84" t="s">
        <v>17392</v>
      </c>
      <c r="D9" s="83" t="str">
        <f t="shared" si="0"/>
        <v/>
      </c>
      <c r="E9" s="83"/>
      <c r="F9" s="83"/>
      <c r="G9" s="83">
        <v>1</v>
      </c>
      <c r="H9" s="83" t="str">
        <f t="shared" si="1"/>
        <v>√</v>
      </c>
      <c r="I9" s="84">
        <v>1</v>
      </c>
      <c r="J9" s="84" t="s">
        <v>11365</v>
      </c>
      <c r="K9" s="84" t="s">
        <v>11366</v>
      </c>
      <c r="L9" s="84" t="s">
        <v>11367</v>
      </c>
      <c r="M9" s="92"/>
      <c r="N9">
        <f t="shared" ca="1" si="2"/>
        <v>0.21280385095076948</v>
      </c>
    </row>
    <row r="10" spans="1:14" ht="45" customHeight="1">
      <c r="A10" s="80" t="s">
        <v>16115</v>
      </c>
      <c r="B10" s="83">
        <v>2</v>
      </c>
      <c r="C10" s="84" t="s">
        <v>16750</v>
      </c>
      <c r="D10" s="83" t="str">
        <f t="shared" si="0"/>
        <v/>
      </c>
      <c r="E10" s="83"/>
      <c r="F10" s="83"/>
      <c r="G10" s="83">
        <v>3</v>
      </c>
      <c r="H10" s="83" t="str">
        <f t="shared" si="1"/>
        <v>√</v>
      </c>
      <c r="I10" s="83">
        <v>3</v>
      </c>
      <c r="J10" s="84" t="s">
        <v>5343</v>
      </c>
      <c r="K10" s="84" t="s">
        <v>5342</v>
      </c>
      <c r="L10" s="84" t="s">
        <v>5341</v>
      </c>
      <c r="M10" s="83"/>
      <c r="N10">
        <f t="shared" ca="1" si="2"/>
        <v>0.90931079764631162</v>
      </c>
    </row>
    <row r="11" spans="1:14" ht="45" customHeight="1">
      <c r="A11" s="80" t="s">
        <v>16355</v>
      </c>
      <c r="B11" s="83">
        <v>2</v>
      </c>
      <c r="C11" s="84" t="s">
        <v>238</v>
      </c>
      <c r="D11" s="83" t="str">
        <f t="shared" si="0"/>
        <v/>
      </c>
      <c r="E11" s="83"/>
      <c r="F11" s="83"/>
      <c r="G11" s="83">
        <v>3</v>
      </c>
      <c r="H11" s="83" t="str">
        <f t="shared" si="1"/>
        <v>√</v>
      </c>
      <c r="I11" s="83">
        <v>3</v>
      </c>
      <c r="J11" s="84" t="s">
        <v>240</v>
      </c>
      <c r="K11" s="84" t="s">
        <v>16127</v>
      </c>
      <c r="L11" s="84" t="s">
        <v>16128</v>
      </c>
      <c r="M11" s="83"/>
      <c r="N11">
        <f t="shared" ca="1" si="2"/>
        <v>0.65672816591929506</v>
      </c>
    </row>
    <row r="12" spans="1:14" ht="45" customHeight="1">
      <c r="A12" s="80" t="s">
        <v>16119</v>
      </c>
      <c r="B12" s="83">
        <v>2</v>
      </c>
      <c r="C12" s="84" t="s">
        <v>17793</v>
      </c>
      <c r="D12" s="83" t="str">
        <f t="shared" si="0"/>
        <v/>
      </c>
      <c r="E12" s="83"/>
      <c r="F12" s="83"/>
      <c r="G12" s="83">
        <v>2</v>
      </c>
      <c r="H12" s="83" t="str">
        <f t="shared" si="1"/>
        <v>√</v>
      </c>
      <c r="I12" s="84">
        <v>2</v>
      </c>
      <c r="J12" s="84">
        <v>7600</v>
      </c>
      <c r="K12" s="84">
        <v>7500</v>
      </c>
      <c r="L12" s="84" t="s">
        <v>17794</v>
      </c>
      <c r="M12" s="92"/>
      <c r="N12">
        <f t="shared" ca="1" si="2"/>
        <v>0.40438425239241638</v>
      </c>
    </row>
    <row r="13" spans="1:14" ht="45" customHeight="1">
      <c r="A13" s="80" t="s">
        <v>17391</v>
      </c>
      <c r="B13" s="83">
        <v>2</v>
      </c>
      <c r="C13" s="84" t="s">
        <v>17277</v>
      </c>
      <c r="D13" s="83" t="str">
        <f t="shared" si="0"/>
        <v/>
      </c>
      <c r="E13" s="83"/>
      <c r="F13" s="83" t="s">
        <v>17857</v>
      </c>
      <c r="G13" s="80">
        <v>3</v>
      </c>
      <c r="H13" s="83" t="str">
        <f t="shared" si="1"/>
        <v>√</v>
      </c>
      <c r="I13" s="88">
        <v>3</v>
      </c>
      <c r="J13" s="88" t="s">
        <v>17278</v>
      </c>
      <c r="K13" s="88" t="s">
        <v>17279</v>
      </c>
      <c r="L13" s="88" t="s">
        <v>13624</v>
      </c>
      <c r="M13" s="80"/>
      <c r="N13">
        <f t="shared" ca="1" si="2"/>
        <v>0.90206505846747342</v>
      </c>
    </row>
    <row r="14" spans="1:14" ht="45" customHeight="1">
      <c r="A14" s="80" t="s">
        <v>16114</v>
      </c>
      <c r="B14" s="83">
        <v>2</v>
      </c>
      <c r="C14" s="84" t="s">
        <v>16357</v>
      </c>
      <c r="D14" s="83" t="str">
        <f t="shared" si="0"/>
        <v/>
      </c>
      <c r="E14" s="83"/>
      <c r="F14" s="83"/>
      <c r="G14" s="80">
        <v>3</v>
      </c>
      <c r="H14" s="83" t="str">
        <f t="shared" si="1"/>
        <v>√</v>
      </c>
      <c r="I14" s="88">
        <v>3</v>
      </c>
      <c r="J14" s="84" t="s">
        <v>1716</v>
      </c>
      <c r="K14" s="84" t="s">
        <v>16358</v>
      </c>
      <c r="L14" s="84" t="s">
        <v>16359</v>
      </c>
      <c r="M14" s="87"/>
      <c r="N14">
        <f t="shared" ca="1" si="2"/>
        <v>0.68015929836912958</v>
      </c>
    </row>
    <row r="15" spans="1:14" ht="45" customHeight="1">
      <c r="A15" s="80" t="s">
        <v>17275</v>
      </c>
      <c r="B15" s="83">
        <v>2</v>
      </c>
      <c r="C15" s="84" t="s">
        <v>16972</v>
      </c>
      <c r="D15" s="83" t="str">
        <f t="shared" si="0"/>
        <v/>
      </c>
      <c r="E15" s="83"/>
      <c r="F15" s="83"/>
      <c r="G15" s="83">
        <v>2</v>
      </c>
      <c r="H15" s="83" t="str">
        <f t="shared" si="1"/>
        <v>√</v>
      </c>
      <c r="I15" s="84">
        <v>2</v>
      </c>
      <c r="J15" s="84" t="s">
        <v>6411</v>
      </c>
      <c r="K15" s="84" t="s">
        <v>6848</v>
      </c>
      <c r="L15" s="84" t="s">
        <v>6412</v>
      </c>
      <c r="M15" s="83"/>
      <c r="N15">
        <f t="shared" ca="1" si="2"/>
        <v>0.76776669418610821</v>
      </c>
    </row>
    <row r="16" spans="1:14" ht="45" customHeight="1">
      <c r="A16" s="80" t="s">
        <v>16969</v>
      </c>
      <c r="B16" s="83">
        <v>2</v>
      </c>
      <c r="C16" s="84" t="s">
        <v>16887</v>
      </c>
      <c r="D16" s="83" t="str">
        <f t="shared" si="0"/>
        <v/>
      </c>
      <c r="E16" s="83"/>
      <c r="F16" s="83"/>
      <c r="G16" s="83">
        <v>2</v>
      </c>
      <c r="H16" s="83" t="str">
        <f t="shared" si="1"/>
        <v>√</v>
      </c>
      <c r="I16" s="84">
        <v>2</v>
      </c>
      <c r="J16" s="84" t="s">
        <v>6129</v>
      </c>
      <c r="K16" s="84" t="s">
        <v>6128</v>
      </c>
      <c r="L16" s="84" t="s">
        <v>6726</v>
      </c>
      <c r="M16" s="83"/>
      <c r="N16">
        <f t="shared" ca="1" si="2"/>
        <v>0.30580874679646297</v>
      </c>
    </row>
    <row r="17" spans="1:14" ht="45" customHeight="1">
      <c r="A17" s="80" t="s">
        <v>17791</v>
      </c>
      <c r="B17" s="83">
        <v>2</v>
      </c>
      <c r="C17" s="84" t="s">
        <v>17393</v>
      </c>
      <c r="D17" s="83" t="str">
        <f t="shared" si="0"/>
        <v/>
      </c>
      <c r="E17" s="83"/>
      <c r="F17" s="83"/>
      <c r="G17" s="83">
        <v>2</v>
      </c>
      <c r="H17" s="83" t="str">
        <f t="shared" si="1"/>
        <v>√</v>
      </c>
      <c r="I17" s="84">
        <v>2</v>
      </c>
      <c r="J17" s="84" t="s">
        <v>11211</v>
      </c>
      <c r="K17" s="84" t="s">
        <v>11210</v>
      </c>
      <c r="L17" s="84" t="s">
        <v>11368</v>
      </c>
      <c r="M17" s="92"/>
      <c r="N17">
        <f t="shared" ca="1" si="2"/>
        <v>9.9757247700350549E-2</v>
      </c>
    </row>
    <row r="18" spans="1:14" ht="45" customHeight="1">
      <c r="A18" s="80" t="s">
        <v>16115</v>
      </c>
      <c r="B18" s="83">
        <v>3</v>
      </c>
      <c r="C18" s="84" t="s">
        <v>16751</v>
      </c>
      <c r="D18" s="83" t="str">
        <f t="shared" si="0"/>
        <v/>
      </c>
      <c r="E18" s="83"/>
      <c r="F18" s="83" t="s">
        <v>17858</v>
      </c>
      <c r="G18" s="83">
        <v>3</v>
      </c>
      <c r="H18" s="83" t="str">
        <f t="shared" si="1"/>
        <v>√</v>
      </c>
      <c r="I18" s="83">
        <v>3</v>
      </c>
      <c r="J18" s="84" t="s">
        <v>5345</v>
      </c>
      <c r="K18" s="84" t="s">
        <v>5346</v>
      </c>
      <c r="L18" s="84" t="s">
        <v>5344</v>
      </c>
      <c r="M18" s="83"/>
      <c r="N18">
        <f t="shared" ca="1" si="2"/>
        <v>0.29496573228848721</v>
      </c>
    </row>
    <row r="19" spans="1:14" ht="45" customHeight="1">
      <c r="A19" s="80" t="s">
        <v>16355</v>
      </c>
      <c r="B19" s="83">
        <v>3</v>
      </c>
      <c r="C19" s="84" t="s">
        <v>242</v>
      </c>
      <c r="D19" s="83" t="str">
        <f t="shared" si="0"/>
        <v/>
      </c>
      <c r="E19" s="83"/>
      <c r="F19" s="83" t="s">
        <v>17858</v>
      </c>
      <c r="G19" s="83">
        <v>3</v>
      </c>
      <c r="H19" s="83" t="str">
        <f t="shared" si="1"/>
        <v>√</v>
      </c>
      <c r="I19" s="83">
        <v>3</v>
      </c>
      <c r="J19" s="84" t="s">
        <v>244</v>
      </c>
      <c r="K19" s="84" t="s">
        <v>245</v>
      </c>
      <c r="L19" s="84" t="s">
        <v>243</v>
      </c>
      <c r="M19" s="83"/>
      <c r="N19">
        <f t="shared" ca="1" si="2"/>
        <v>0.65215979888760378</v>
      </c>
    </row>
    <row r="20" spans="1:14" ht="45" customHeight="1">
      <c r="A20" s="80" t="s">
        <v>16119</v>
      </c>
      <c r="B20" s="83">
        <v>3</v>
      </c>
      <c r="C20" s="84" t="s">
        <v>17795</v>
      </c>
      <c r="D20" s="83" t="str">
        <f t="shared" si="0"/>
        <v/>
      </c>
      <c r="E20" s="83"/>
      <c r="F20" s="83"/>
      <c r="G20" s="83">
        <v>3</v>
      </c>
      <c r="H20" s="83" t="str">
        <f t="shared" si="1"/>
        <v>√</v>
      </c>
      <c r="I20" s="84">
        <v>3</v>
      </c>
      <c r="J20" s="84" t="s">
        <v>11276</v>
      </c>
      <c r="K20" s="84" t="s">
        <v>11277</v>
      </c>
      <c r="L20" s="84" t="s">
        <v>11275</v>
      </c>
      <c r="M20" s="92"/>
      <c r="N20">
        <f t="shared" ca="1" si="2"/>
        <v>0.19546417321266907</v>
      </c>
    </row>
    <row r="21" spans="1:14" ht="45" customHeight="1">
      <c r="A21" s="80" t="s">
        <v>17391</v>
      </c>
      <c r="B21" s="83">
        <v>3</v>
      </c>
      <c r="C21" s="84" t="s">
        <v>17280</v>
      </c>
      <c r="D21" s="83" t="str">
        <f t="shared" si="0"/>
        <v/>
      </c>
      <c r="E21" s="83"/>
      <c r="F21" s="83" t="s">
        <v>17860</v>
      </c>
      <c r="G21" s="80">
        <v>1</v>
      </c>
      <c r="H21" s="83" t="str">
        <f t="shared" si="1"/>
        <v>√</v>
      </c>
      <c r="I21" s="88">
        <v>1</v>
      </c>
      <c r="J21" s="88" t="s">
        <v>13414</v>
      </c>
      <c r="K21" s="88" t="s">
        <v>13415</v>
      </c>
      <c r="L21" s="88" t="s">
        <v>13416</v>
      </c>
      <c r="M21" s="80"/>
      <c r="N21">
        <f t="shared" ca="1" si="2"/>
        <v>0.27021508638687275</v>
      </c>
    </row>
    <row r="22" spans="1:14" ht="45" customHeight="1">
      <c r="A22" s="80" t="s">
        <v>16114</v>
      </c>
      <c r="B22" s="83">
        <v>3</v>
      </c>
      <c r="C22" s="84" t="s">
        <v>16360</v>
      </c>
      <c r="D22" s="83" t="str">
        <f t="shared" si="0"/>
        <v/>
      </c>
      <c r="E22" s="83"/>
      <c r="F22" s="83"/>
      <c r="G22" s="80">
        <v>2</v>
      </c>
      <c r="H22" s="83" t="str">
        <f t="shared" si="1"/>
        <v>√</v>
      </c>
      <c r="I22" s="88">
        <v>2</v>
      </c>
      <c r="J22" s="84" t="s">
        <v>1720</v>
      </c>
      <c r="K22" s="84" t="s">
        <v>1719</v>
      </c>
      <c r="L22" s="84" t="s">
        <v>1721</v>
      </c>
      <c r="M22" s="87"/>
      <c r="N22">
        <f t="shared" ca="1" si="2"/>
        <v>0.27588641441395889</v>
      </c>
    </row>
    <row r="23" spans="1:14" ht="40.5">
      <c r="A23" s="80" t="s">
        <v>17275</v>
      </c>
      <c r="B23" s="83">
        <v>3</v>
      </c>
      <c r="C23" s="84" t="s">
        <v>16973</v>
      </c>
      <c r="D23" s="83" t="str">
        <f t="shared" si="0"/>
        <v/>
      </c>
      <c r="E23" s="83"/>
      <c r="F23" s="83"/>
      <c r="G23" s="83">
        <v>1</v>
      </c>
      <c r="H23" s="83" t="str">
        <f t="shared" si="1"/>
        <v>√</v>
      </c>
      <c r="I23" s="84">
        <v>1</v>
      </c>
      <c r="J23" s="84" t="s">
        <v>6849</v>
      </c>
      <c r="K23" s="84" t="s">
        <v>6850</v>
      </c>
      <c r="L23" s="84" t="s">
        <v>6851</v>
      </c>
      <c r="M23" s="83"/>
      <c r="N23">
        <f t="shared" ca="1" si="2"/>
        <v>0.3644379881306119</v>
      </c>
    </row>
    <row r="24" spans="1:14" ht="45" customHeight="1">
      <c r="A24" s="80" t="s">
        <v>16969</v>
      </c>
      <c r="B24" s="83">
        <v>3</v>
      </c>
      <c r="C24" s="84" t="s">
        <v>16888</v>
      </c>
      <c r="D24" s="83" t="str">
        <f t="shared" si="0"/>
        <v/>
      </c>
      <c r="E24" s="83"/>
      <c r="F24" s="83"/>
      <c r="G24" s="83">
        <v>1</v>
      </c>
      <c r="H24" s="83" t="str">
        <f t="shared" si="1"/>
        <v>√</v>
      </c>
      <c r="I24" s="84">
        <v>1</v>
      </c>
      <c r="J24" s="84" t="s">
        <v>6727</v>
      </c>
      <c r="K24" s="84" t="s">
        <v>6728</v>
      </c>
      <c r="L24" s="84" t="s">
        <v>6134</v>
      </c>
      <c r="M24" s="83"/>
      <c r="N24">
        <f t="shared" ca="1" si="2"/>
        <v>0.6732122331017496</v>
      </c>
    </row>
    <row r="25" spans="1:14" ht="45" customHeight="1">
      <c r="A25" s="80" t="s">
        <v>17791</v>
      </c>
      <c r="B25" s="83">
        <v>3</v>
      </c>
      <c r="C25" s="84" t="s">
        <v>17394</v>
      </c>
      <c r="D25" s="83" t="str">
        <f t="shared" si="0"/>
        <v/>
      </c>
      <c r="E25" s="83"/>
      <c r="F25" s="83" t="s">
        <v>17858</v>
      </c>
      <c r="G25" s="83">
        <v>1</v>
      </c>
      <c r="H25" s="83" t="str">
        <f t="shared" si="1"/>
        <v>√</v>
      </c>
      <c r="I25" s="84">
        <v>1</v>
      </c>
      <c r="J25" s="84" t="s">
        <v>11214</v>
      </c>
      <c r="K25" s="84" t="s">
        <v>11215</v>
      </c>
      <c r="L25" s="84" t="s">
        <v>11369</v>
      </c>
      <c r="M25" s="92"/>
      <c r="N25">
        <f t="shared" ca="1" si="2"/>
        <v>0.84015768598544305</v>
      </c>
    </row>
    <row r="26" spans="1:14" ht="27">
      <c r="A26" s="80" t="s">
        <v>16115</v>
      </c>
      <c r="B26" s="83">
        <v>4</v>
      </c>
      <c r="C26" s="84" t="s">
        <v>16752</v>
      </c>
      <c r="D26" s="83" t="str">
        <f t="shared" si="0"/>
        <v/>
      </c>
      <c r="E26" s="83"/>
      <c r="F26" s="83"/>
      <c r="G26" s="83">
        <v>1</v>
      </c>
      <c r="H26" s="83" t="str">
        <f t="shared" si="1"/>
        <v>√</v>
      </c>
      <c r="I26" s="83">
        <v>1</v>
      </c>
      <c r="J26" s="84" t="s">
        <v>5350</v>
      </c>
      <c r="K26" s="84" t="s">
        <v>12465</v>
      </c>
      <c r="L26" s="84" t="s">
        <v>5349</v>
      </c>
      <c r="M26" s="83"/>
      <c r="N26">
        <f t="shared" ca="1" si="2"/>
        <v>0.96822341402931245</v>
      </c>
    </row>
    <row r="27" spans="1:14" ht="45" customHeight="1">
      <c r="A27" s="80" t="s">
        <v>16355</v>
      </c>
      <c r="B27" s="83">
        <v>4</v>
      </c>
      <c r="C27" s="84" t="s">
        <v>16129</v>
      </c>
      <c r="D27" s="83" t="str">
        <f t="shared" si="0"/>
        <v/>
      </c>
      <c r="E27" s="83"/>
      <c r="F27" s="83"/>
      <c r="G27" s="83">
        <v>2</v>
      </c>
      <c r="H27" s="83" t="str">
        <f t="shared" si="1"/>
        <v>√</v>
      </c>
      <c r="I27" s="83">
        <v>2</v>
      </c>
      <c r="J27" s="84" t="s">
        <v>249</v>
      </c>
      <c r="K27" s="84" t="s">
        <v>247</v>
      </c>
      <c r="L27" s="84" t="s">
        <v>248</v>
      </c>
      <c r="M27" s="83"/>
      <c r="N27">
        <f t="shared" ca="1" si="2"/>
        <v>0.1800401566541846</v>
      </c>
    </row>
    <row r="28" spans="1:14" ht="45" customHeight="1">
      <c r="A28" s="80" t="s">
        <v>16119</v>
      </c>
      <c r="B28" s="83">
        <v>4</v>
      </c>
      <c r="C28" s="84" t="s">
        <v>17796</v>
      </c>
      <c r="D28" s="83" t="str">
        <f t="shared" si="0"/>
        <v/>
      </c>
      <c r="E28" s="83" t="s">
        <v>17915</v>
      </c>
      <c r="F28" s="83" t="s">
        <v>17859</v>
      </c>
      <c r="G28" s="83">
        <v>1</v>
      </c>
      <c r="H28" s="83" t="str">
        <f t="shared" si="1"/>
        <v>√</v>
      </c>
      <c r="I28" s="84">
        <v>1</v>
      </c>
      <c r="J28" s="84" t="s">
        <v>12473</v>
      </c>
      <c r="K28" s="84" t="s">
        <v>17797</v>
      </c>
      <c r="L28" s="84" t="s">
        <v>11281</v>
      </c>
      <c r="M28" s="92"/>
      <c r="N28">
        <f t="shared" ca="1" si="2"/>
        <v>0.420593617671285</v>
      </c>
    </row>
    <row r="29" spans="1:14" ht="45" customHeight="1">
      <c r="A29" s="80" t="s">
        <v>17391</v>
      </c>
      <c r="B29" s="83">
        <v>4</v>
      </c>
      <c r="C29" s="84" t="s">
        <v>17281</v>
      </c>
      <c r="D29" s="83" t="str">
        <f t="shared" si="0"/>
        <v/>
      </c>
      <c r="E29" s="83"/>
      <c r="F29" s="83" t="s">
        <v>17860</v>
      </c>
      <c r="G29" s="80">
        <v>1</v>
      </c>
      <c r="H29" s="83" t="str">
        <f t="shared" si="1"/>
        <v>√</v>
      </c>
      <c r="I29" s="88">
        <v>1</v>
      </c>
      <c r="J29" s="88" t="s">
        <v>17282</v>
      </c>
      <c r="K29" s="88" t="s">
        <v>17283</v>
      </c>
      <c r="L29" s="88" t="s">
        <v>17284</v>
      </c>
      <c r="M29" s="80"/>
      <c r="N29">
        <f t="shared" ca="1" si="2"/>
        <v>0.42591814909565207</v>
      </c>
    </row>
    <row r="30" spans="1:14" ht="45" customHeight="1">
      <c r="A30" s="80" t="s">
        <v>16114</v>
      </c>
      <c r="B30" s="83">
        <v>4</v>
      </c>
      <c r="C30" s="84" t="s">
        <v>16361</v>
      </c>
      <c r="D30" s="83" t="str">
        <f t="shared" si="0"/>
        <v/>
      </c>
      <c r="E30" s="83"/>
      <c r="F30" s="83"/>
      <c r="G30" s="80">
        <v>1</v>
      </c>
      <c r="H30" s="83" t="str">
        <f t="shared" si="1"/>
        <v>√</v>
      </c>
      <c r="I30" s="88">
        <v>1</v>
      </c>
      <c r="J30" s="84" t="s">
        <v>16362</v>
      </c>
      <c r="K30" s="84" t="s">
        <v>16363</v>
      </c>
      <c r="L30" s="84" t="s">
        <v>1725</v>
      </c>
      <c r="M30" s="87"/>
      <c r="N30">
        <f t="shared" ca="1" si="2"/>
        <v>0.63981958634971181</v>
      </c>
    </row>
    <row r="31" spans="1:14" ht="45" customHeight="1">
      <c r="A31" s="80" t="s">
        <v>17275</v>
      </c>
      <c r="B31" s="83">
        <v>4</v>
      </c>
      <c r="C31" s="84" t="s">
        <v>16974</v>
      </c>
      <c r="D31" s="83" t="str">
        <f t="shared" si="0"/>
        <v/>
      </c>
      <c r="E31" s="83"/>
      <c r="F31" s="83"/>
      <c r="G31" s="83">
        <v>3</v>
      </c>
      <c r="H31" s="83" t="str">
        <f t="shared" si="1"/>
        <v>√</v>
      </c>
      <c r="I31" s="84">
        <v>3</v>
      </c>
      <c r="J31" s="84" t="s">
        <v>6419</v>
      </c>
      <c r="K31" s="84" t="s">
        <v>6420</v>
      </c>
      <c r="L31" s="84" t="s">
        <v>6418</v>
      </c>
      <c r="M31" s="83"/>
      <c r="N31">
        <f t="shared" ca="1" si="2"/>
        <v>0.64172828361564904</v>
      </c>
    </row>
    <row r="32" spans="1:14" ht="45" customHeight="1">
      <c r="A32" s="80" t="s">
        <v>16969</v>
      </c>
      <c r="B32" s="83">
        <v>4</v>
      </c>
      <c r="C32" s="84" t="s">
        <v>16889</v>
      </c>
      <c r="D32" s="83" t="str">
        <f t="shared" si="0"/>
        <v/>
      </c>
      <c r="E32" s="83"/>
      <c r="F32" s="83"/>
      <c r="G32" s="83">
        <v>1</v>
      </c>
      <c r="H32" s="83" t="str">
        <f t="shared" si="1"/>
        <v>√</v>
      </c>
      <c r="I32" s="84">
        <v>1</v>
      </c>
      <c r="J32" s="84" t="s">
        <v>6729</v>
      </c>
      <c r="K32" s="84" t="s">
        <v>6730</v>
      </c>
      <c r="L32" s="84" t="s">
        <v>6731</v>
      </c>
      <c r="M32" s="83"/>
      <c r="N32">
        <f t="shared" ca="1" si="2"/>
        <v>0.45056630161269229</v>
      </c>
    </row>
    <row r="33" spans="1:14" ht="45" customHeight="1">
      <c r="A33" s="80" t="s">
        <v>17791</v>
      </c>
      <c r="B33" s="83">
        <v>4</v>
      </c>
      <c r="C33" s="84" t="s">
        <v>17395</v>
      </c>
      <c r="D33" s="83" t="str">
        <f t="shared" si="0"/>
        <v/>
      </c>
      <c r="E33" s="83"/>
      <c r="F33" s="83"/>
      <c r="G33" s="83">
        <v>2</v>
      </c>
      <c r="H33" s="83" t="str">
        <f t="shared" si="1"/>
        <v>√</v>
      </c>
      <c r="I33" s="84">
        <v>2</v>
      </c>
      <c r="J33" s="84" t="s">
        <v>11219</v>
      </c>
      <c r="K33" s="84" t="s">
        <v>11218</v>
      </c>
      <c r="L33" s="84" t="s">
        <v>11220</v>
      </c>
      <c r="M33" s="92"/>
      <c r="N33">
        <f t="shared" ca="1" si="2"/>
        <v>0.16948494159902494</v>
      </c>
    </row>
    <row r="34" spans="1:14" ht="45" customHeight="1">
      <c r="A34" s="80" t="s">
        <v>16115</v>
      </c>
      <c r="B34" s="83">
        <v>5</v>
      </c>
      <c r="C34" s="84" t="s">
        <v>16753</v>
      </c>
      <c r="D34" s="83" t="str">
        <f t="shared" si="0"/>
        <v/>
      </c>
      <c r="E34" s="83"/>
      <c r="F34" s="83"/>
      <c r="G34" s="83">
        <v>2</v>
      </c>
      <c r="H34" s="83" t="str">
        <f t="shared" si="1"/>
        <v>√</v>
      </c>
      <c r="I34" s="83">
        <v>2</v>
      </c>
      <c r="J34" s="84" t="s">
        <v>12467</v>
      </c>
      <c r="K34" s="84" t="s">
        <v>5350</v>
      </c>
      <c r="L34" s="84" t="s">
        <v>5352</v>
      </c>
      <c r="M34" s="83"/>
      <c r="N34">
        <f t="shared" ca="1" si="2"/>
        <v>0.64963273741376915</v>
      </c>
    </row>
    <row r="35" spans="1:14" ht="45" customHeight="1">
      <c r="A35" s="80" t="s">
        <v>16355</v>
      </c>
      <c r="B35" s="83">
        <v>5</v>
      </c>
      <c r="C35" s="84" t="s">
        <v>16130</v>
      </c>
      <c r="D35" s="83" t="str">
        <f t="shared" si="0"/>
        <v/>
      </c>
      <c r="E35" s="83"/>
      <c r="F35" s="83" t="s">
        <v>17858</v>
      </c>
      <c r="G35" s="83">
        <v>1</v>
      </c>
      <c r="H35" s="83" t="str">
        <f t="shared" si="1"/>
        <v>√</v>
      </c>
      <c r="I35" s="83">
        <v>1</v>
      </c>
      <c r="J35" s="84" t="s">
        <v>251</v>
      </c>
      <c r="K35" s="84" t="s">
        <v>252</v>
      </c>
      <c r="L35" s="84" t="s">
        <v>253</v>
      </c>
      <c r="M35" s="83"/>
      <c r="N35">
        <f t="shared" ca="1" si="2"/>
        <v>0.65500481791435061</v>
      </c>
    </row>
    <row r="36" spans="1:14" ht="45" customHeight="1">
      <c r="A36" s="80" t="s">
        <v>16119</v>
      </c>
      <c r="B36" s="83">
        <v>5</v>
      </c>
      <c r="C36" s="84" t="s">
        <v>17798</v>
      </c>
      <c r="D36" s="83" t="str">
        <f t="shared" si="0"/>
        <v/>
      </c>
      <c r="E36" s="83"/>
      <c r="F36" s="83"/>
      <c r="G36" s="83">
        <v>3</v>
      </c>
      <c r="H36" s="83" t="str">
        <f t="shared" si="1"/>
        <v>√</v>
      </c>
      <c r="I36" s="84">
        <v>3</v>
      </c>
      <c r="J36" s="84" t="s">
        <v>12476</v>
      </c>
      <c r="K36" s="84" t="s">
        <v>12477</v>
      </c>
      <c r="L36" s="84" t="s">
        <v>12475</v>
      </c>
      <c r="M36" s="83"/>
      <c r="N36">
        <f t="shared" ca="1" si="2"/>
        <v>0.95347511857235201</v>
      </c>
    </row>
    <row r="37" spans="1:14" ht="45" customHeight="1">
      <c r="A37" s="101" t="s">
        <v>17391</v>
      </c>
      <c r="B37" s="102">
        <v>5</v>
      </c>
      <c r="C37" s="103" t="s">
        <v>17285</v>
      </c>
      <c r="D37" s="83" t="str">
        <f t="shared" si="0"/>
        <v/>
      </c>
      <c r="E37" s="83"/>
      <c r="F37" s="83" t="s">
        <v>17857</v>
      </c>
      <c r="G37" s="101">
        <v>2</v>
      </c>
      <c r="H37" s="102" t="str">
        <f t="shared" si="1"/>
        <v>√</v>
      </c>
      <c r="I37" s="99">
        <v>2</v>
      </c>
      <c r="J37" s="99" t="s">
        <v>13423</v>
      </c>
      <c r="K37" s="99" t="s">
        <v>13422</v>
      </c>
      <c r="L37" s="99" t="s">
        <v>13424</v>
      </c>
      <c r="M37" s="101"/>
      <c r="N37" s="104">
        <f t="shared" ca="1" si="2"/>
        <v>0.48291201269796225</v>
      </c>
    </row>
    <row r="38" spans="1:14" ht="45" customHeight="1">
      <c r="A38" s="80" t="s">
        <v>16114</v>
      </c>
      <c r="B38" s="83">
        <v>5</v>
      </c>
      <c r="C38" s="84" t="s">
        <v>16364</v>
      </c>
      <c r="D38" s="83" t="str">
        <f t="shared" si="0"/>
        <v/>
      </c>
      <c r="E38" s="83"/>
      <c r="F38" s="83"/>
      <c r="G38" s="80">
        <v>3</v>
      </c>
      <c r="H38" s="83" t="str">
        <f t="shared" si="1"/>
        <v>√</v>
      </c>
      <c r="I38" s="88">
        <v>3</v>
      </c>
      <c r="J38" s="84" t="s">
        <v>1728</v>
      </c>
      <c r="K38" s="84" t="s">
        <v>2411</v>
      </c>
      <c r="L38" s="84" t="s">
        <v>1727</v>
      </c>
      <c r="M38" s="87"/>
      <c r="N38">
        <f t="shared" ca="1" si="2"/>
        <v>0.94351430205925246</v>
      </c>
    </row>
    <row r="39" spans="1:14" ht="45" customHeight="1">
      <c r="A39" s="80" t="s">
        <v>17275</v>
      </c>
      <c r="B39" s="83">
        <v>5</v>
      </c>
      <c r="C39" s="84" t="s">
        <v>16975</v>
      </c>
      <c r="D39" s="83" t="str">
        <f t="shared" si="0"/>
        <v/>
      </c>
      <c r="E39" s="83"/>
      <c r="F39" s="83" t="s">
        <v>17858</v>
      </c>
      <c r="G39" s="83">
        <v>2</v>
      </c>
      <c r="H39" s="83" t="str">
        <f t="shared" si="1"/>
        <v>√</v>
      </c>
      <c r="I39" s="84">
        <v>2</v>
      </c>
      <c r="J39" s="84" t="s">
        <v>6423</v>
      </c>
      <c r="K39" s="84" t="s">
        <v>6422</v>
      </c>
      <c r="L39" s="84" t="s">
        <v>6424</v>
      </c>
      <c r="M39" s="83"/>
      <c r="N39">
        <f t="shared" ca="1" si="2"/>
        <v>0.95330405878004776</v>
      </c>
    </row>
    <row r="40" spans="1:14" ht="45" customHeight="1">
      <c r="A40" s="80" t="s">
        <v>16969</v>
      </c>
      <c r="B40" s="83">
        <v>5</v>
      </c>
      <c r="C40" s="84" t="s">
        <v>16890</v>
      </c>
      <c r="D40" s="83" t="str">
        <f t="shared" si="0"/>
        <v/>
      </c>
      <c r="E40" s="83"/>
      <c r="F40" s="83" t="s">
        <v>17859</v>
      </c>
      <c r="G40" s="83">
        <v>2</v>
      </c>
      <c r="H40" s="83" t="str">
        <f t="shared" si="1"/>
        <v>√</v>
      </c>
      <c r="I40" s="84">
        <v>2</v>
      </c>
      <c r="J40" s="84" t="s">
        <v>6733</v>
      </c>
      <c r="K40" s="84" t="s">
        <v>6732</v>
      </c>
      <c r="L40" s="84" t="s">
        <v>6734</v>
      </c>
      <c r="M40" s="83"/>
      <c r="N40">
        <f t="shared" ca="1" si="2"/>
        <v>0.76153836268989172</v>
      </c>
    </row>
    <row r="41" spans="1:14" ht="45" customHeight="1">
      <c r="A41" s="80" t="s">
        <v>17791</v>
      </c>
      <c r="B41" s="83">
        <v>5</v>
      </c>
      <c r="C41" s="84" t="s">
        <v>17396</v>
      </c>
      <c r="D41" s="83" t="str">
        <f t="shared" si="0"/>
        <v/>
      </c>
      <c r="E41" s="83"/>
      <c r="F41" s="83" t="s">
        <v>17858</v>
      </c>
      <c r="G41" s="83">
        <v>3</v>
      </c>
      <c r="H41" s="83" t="str">
        <f t="shared" si="1"/>
        <v>√</v>
      </c>
      <c r="I41" s="84">
        <v>3</v>
      </c>
      <c r="J41" s="84" t="s">
        <v>11371</v>
      </c>
      <c r="K41" s="84" t="s">
        <v>11372</v>
      </c>
      <c r="L41" s="84" t="s">
        <v>11370</v>
      </c>
      <c r="M41" s="92"/>
      <c r="N41">
        <f t="shared" ca="1" si="2"/>
        <v>0.34163497624806571</v>
      </c>
    </row>
    <row r="42" spans="1:14" ht="45" customHeight="1">
      <c r="A42" s="80" t="s">
        <v>16115</v>
      </c>
      <c r="B42" s="83">
        <v>6</v>
      </c>
      <c r="C42" s="84" t="s">
        <v>16754</v>
      </c>
      <c r="D42" s="83" t="str">
        <f t="shared" si="0"/>
        <v/>
      </c>
      <c r="E42" s="83"/>
      <c r="F42" s="83" t="s">
        <v>17858</v>
      </c>
      <c r="G42" s="83">
        <v>2</v>
      </c>
      <c r="H42" s="83" t="str">
        <f t="shared" si="1"/>
        <v>√</v>
      </c>
      <c r="I42" s="83">
        <v>2</v>
      </c>
      <c r="J42" s="84" t="s">
        <v>5354</v>
      </c>
      <c r="K42" s="84" t="s">
        <v>5353</v>
      </c>
      <c r="L42" s="84" t="s">
        <v>5355</v>
      </c>
      <c r="M42" s="83"/>
      <c r="N42">
        <f t="shared" ca="1" si="2"/>
        <v>0.28375551432231227</v>
      </c>
    </row>
    <row r="43" spans="1:14" ht="45" customHeight="1">
      <c r="A43" s="80" t="s">
        <v>16355</v>
      </c>
      <c r="B43" s="83">
        <v>6</v>
      </c>
      <c r="C43" s="84" t="s">
        <v>16131</v>
      </c>
      <c r="D43" s="83" t="str">
        <f t="shared" si="0"/>
        <v/>
      </c>
      <c r="E43" s="83"/>
      <c r="F43" s="83"/>
      <c r="G43" s="83">
        <v>2</v>
      </c>
      <c r="H43" s="83" t="str">
        <f t="shared" si="1"/>
        <v>√</v>
      </c>
      <c r="I43" s="83">
        <v>2</v>
      </c>
      <c r="J43" s="84" t="s">
        <v>256</v>
      </c>
      <c r="K43" s="84" t="s">
        <v>255</v>
      </c>
      <c r="L43" s="84" t="s">
        <v>257</v>
      </c>
      <c r="M43" s="83"/>
      <c r="N43">
        <f t="shared" ca="1" si="2"/>
        <v>0.41601131259833468</v>
      </c>
    </row>
    <row r="44" spans="1:14" ht="45" customHeight="1">
      <c r="A44" s="80" t="s">
        <v>16119</v>
      </c>
      <c r="B44" s="83">
        <v>6</v>
      </c>
      <c r="C44" s="84" t="s">
        <v>17799</v>
      </c>
      <c r="D44" s="83" t="str">
        <f t="shared" si="0"/>
        <v/>
      </c>
      <c r="E44" s="83"/>
      <c r="F44" s="83" t="s">
        <v>17859</v>
      </c>
      <c r="G44" s="83">
        <v>1</v>
      </c>
      <c r="H44" s="83" t="str">
        <f t="shared" si="1"/>
        <v>√</v>
      </c>
      <c r="I44" s="84">
        <v>1</v>
      </c>
      <c r="J44" s="84" t="s">
        <v>11287</v>
      </c>
      <c r="K44" s="84" t="s">
        <v>12478</v>
      </c>
      <c r="L44" s="84" t="s">
        <v>11289</v>
      </c>
      <c r="M44" s="83"/>
      <c r="N44">
        <f t="shared" ca="1" si="2"/>
        <v>3.6233562337251168E-2</v>
      </c>
    </row>
    <row r="45" spans="1:14" ht="45" customHeight="1">
      <c r="A45" s="80" t="s">
        <v>17391</v>
      </c>
      <c r="B45" s="83">
        <v>6</v>
      </c>
      <c r="C45" s="84" t="s">
        <v>17286</v>
      </c>
      <c r="D45" s="83" t="str">
        <f t="shared" si="0"/>
        <v/>
      </c>
      <c r="E45" s="83"/>
      <c r="F45" s="83" t="s">
        <v>17860</v>
      </c>
      <c r="G45" s="80">
        <v>3</v>
      </c>
      <c r="H45" s="83" t="str">
        <f t="shared" si="1"/>
        <v>√</v>
      </c>
      <c r="I45" s="88">
        <v>3</v>
      </c>
      <c r="J45" s="88">
        <v>181340.5</v>
      </c>
      <c r="K45" s="88">
        <v>156545</v>
      </c>
      <c r="L45" s="88">
        <v>166021.5</v>
      </c>
      <c r="M45" s="80"/>
      <c r="N45">
        <f t="shared" ca="1" si="2"/>
        <v>0.80877883854790955</v>
      </c>
    </row>
    <row r="46" spans="1:14" ht="45" customHeight="1">
      <c r="A46" s="80" t="s">
        <v>16114</v>
      </c>
      <c r="B46" s="83">
        <v>6</v>
      </c>
      <c r="C46" s="84" t="s">
        <v>16365</v>
      </c>
      <c r="D46" s="83" t="str">
        <f t="shared" si="0"/>
        <v/>
      </c>
      <c r="E46" s="83"/>
      <c r="F46" s="83"/>
      <c r="G46" s="80">
        <v>1</v>
      </c>
      <c r="H46" s="83" t="str">
        <f t="shared" si="1"/>
        <v>√</v>
      </c>
      <c r="I46" s="88">
        <v>1</v>
      </c>
      <c r="J46" s="84" t="s">
        <v>1731</v>
      </c>
      <c r="K46" s="84" t="s">
        <v>2412</v>
      </c>
      <c r="L46" s="84" t="s">
        <v>1733</v>
      </c>
      <c r="M46" s="87"/>
      <c r="N46">
        <f t="shared" ca="1" si="2"/>
        <v>0.88957194053973332</v>
      </c>
    </row>
    <row r="47" spans="1:14" ht="45" customHeight="1">
      <c r="A47" s="80" t="s">
        <v>17275</v>
      </c>
      <c r="B47" s="83">
        <v>6</v>
      </c>
      <c r="C47" s="84" t="s">
        <v>16976</v>
      </c>
      <c r="D47" s="83" t="str">
        <f t="shared" si="0"/>
        <v/>
      </c>
      <c r="E47" s="83"/>
      <c r="F47" s="83"/>
      <c r="G47" s="83">
        <v>3</v>
      </c>
      <c r="H47" s="83" t="str">
        <f t="shared" si="1"/>
        <v>√</v>
      </c>
      <c r="I47" s="84">
        <v>3</v>
      </c>
      <c r="J47" s="84" t="s">
        <v>6852</v>
      </c>
      <c r="K47" s="84" t="s">
        <v>6428</v>
      </c>
      <c r="L47" s="84" t="s">
        <v>6853</v>
      </c>
      <c r="M47" s="83" t="s">
        <v>16977</v>
      </c>
      <c r="N47">
        <f t="shared" ca="1" si="2"/>
        <v>0.18385685941511742</v>
      </c>
    </row>
    <row r="48" spans="1:14" ht="45" customHeight="1">
      <c r="A48" s="80" t="s">
        <v>16969</v>
      </c>
      <c r="B48" s="83">
        <v>6</v>
      </c>
      <c r="C48" s="84" t="s">
        <v>16891</v>
      </c>
      <c r="D48" s="83" t="str">
        <f t="shared" si="0"/>
        <v/>
      </c>
      <c r="E48" s="83"/>
      <c r="F48" s="83"/>
      <c r="G48" s="83">
        <v>2</v>
      </c>
      <c r="H48" s="83" t="str">
        <f t="shared" si="1"/>
        <v>√</v>
      </c>
      <c r="I48" s="84">
        <v>2</v>
      </c>
      <c r="J48" s="84" t="s">
        <v>6736</v>
      </c>
      <c r="K48" s="84" t="s">
        <v>16892</v>
      </c>
      <c r="L48" s="84" t="s">
        <v>16893</v>
      </c>
      <c r="M48" s="83"/>
      <c r="N48">
        <f t="shared" ca="1" si="2"/>
        <v>0.41811440091491159</v>
      </c>
    </row>
    <row r="49" spans="1:14" ht="45" customHeight="1">
      <c r="A49" s="80" t="s">
        <v>17791</v>
      </c>
      <c r="B49" s="83">
        <v>6</v>
      </c>
      <c r="C49" s="84" t="s">
        <v>17397</v>
      </c>
      <c r="D49" s="83" t="str">
        <f t="shared" si="0"/>
        <v/>
      </c>
      <c r="E49" s="83"/>
      <c r="F49" s="83" t="s">
        <v>17858</v>
      </c>
      <c r="G49" s="83">
        <v>3</v>
      </c>
      <c r="H49" s="83" t="str">
        <f t="shared" si="1"/>
        <v>√</v>
      </c>
      <c r="I49" s="84">
        <v>3</v>
      </c>
      <c r="J49" s="84" t="s">
        <v>17398</v>
      </c>
      <c r="K49" s="84" t="s">
        <v>17399</v>
      </c>
      <c r="L49" s="84" t="s">
        <v>11226</v>
      </c>
      <c r="M49" s="92"/>
      <c r="N49">
        <f t="shared" ca="1" si="2"/>
        <v>0.81573367334039992</v>
      </c>
    </row>
    <row r="50" spans="1:14" ht="45" customHeight="1">
      <c r="A50" s="80" t="s">
        <v>16115</v>
      </c>
      <c r="B50" s="83">
        <v>7</v>
      </c>
      <c r="C50" s="84" t="s">
        <v>16755</v>
      </c>
      <c r="D50" s="83" t="str">
        <f t="shared" si="0"/>
        <v>修正相对于标准大气的温度偏差后的指示高度</v>
      </c>
      <c r="E50" s="83"/>
      <c r="F50" s="83" t="s">
        <v>17859</v>
      </c>
      <c r="G50" s="83">
        <v>1</v>
      </c>
      <c r="H50" s="83" t="str">
        <f t="shared" si="1"/>
        <v>×</v>
      </c>
      <c r="I50" s="83">
        <v>2</v>
      </c>
      <c r="J50" s="84" t="s">
        <v>5357</v>
      </c>
      <c r="K50" s="84" t="s">
        <v>5356</v>
      </c>
      <c r="L50" s="84" t="s">
        <v>5358</v>
      </c>
      <c r="M50" s="83"/>
      <c r="N50">
        <f t="shared" ca="1" si="2"/>
        <v>0.9253379429204599</v>
      </c>
    </row>
    <row r="51" spans="1:14" ht="45" customHeight="1">
      <c r="A51" s="80" t="s">
        <v>16355</v>
      </c>
      <c r="B51" s="83">
        <v>7</v>
      </c>
      <c r="C51" s="84" t="s">
        <v>16132</v>
      </c>
      <c r="D51" s="83" t="str">
        <f t="shared" si="0"/>
        <v/>
      </c>
      <c r="E51" s="83"/>
      <c r="F51" s="83" t="s">
        <v>17858</v>
      </c>
      <c r="G51" s="83">
        <v>1</v>
      </c>
      <c r="H51" s="83" t="str">
        <f t="shared" si="1"/>
        <v>√</v>
      </c>
      <c r="I51" s="83">
        <v>1</v>
      </c>
      <c r="J51" s="84" t="s">
        <v>259</v>
      </c>
      <c r="K51" s="84" t="s">
        <v>260</v>
      </c>
      <c r="L51" s="84" t="s">
        <v>261</v>
      </c>
      <c r="M51" s="83"/>
      <c r="N51">
        <f t="shared" ca="1" si="2"/>
        <v>0.65822095060719632</v>
      </c>
    </row>
    <row r="52" spans="1:14" ht="45" customHeight="1">
      <c r="A52" s="80" t="s">
        <v>16119</v>
      </c>
      <c r="B52" s="83">
        <v>7</v>
      </c>
      <c r="C52" s="84" t="s">
        <v>17800</v>
      </c>
      <c r="D52" s="83" t="str">
        <f t="shared" si="0"/>
        <v/>
      </c>
      <c r="E52" s="83" t="s">
        <v>17914</v>
      </c>
      <c r="F52" s="83" t="s">
        <v>17859</v>
      </c>
      <c r="G52" s="83">
        <v>3</v>
      </c>
      <c r="H52" s="83" t="str">
        <f t="shared" si="1"/>
        <v>√</v>
      </c>
      <c r="I52" s="84">
        <v>3</v>
      </c>
      <c r="J52" s="84" t="s">
        <v>12479</v>
      </c>
      <c r="K52" s="84" t="s">
        <v>11293</v>
      </c>
      <c r="L52" s="84" t="s">
        <v>11291</v>
      </c>
      <c r="M52" s="83"/>
      <c r="N52">
        <f t="shared" ca="1" si="2"/>
        <v>0.35494085274952492</v>
      </c>
    </row>
    <row r="53" spans="1:14" ht="45" customHeight="1">
      <c r="A53" s="80" t="s">
        <v>17391</v>
      </c>
      <c r="B53" s="83">
        <v>7</v>
      </c>
      <c r="C53" s="84" t="s">
        <v>17287</v>
      </c>
      <c r="D53" s="83" t="str">
        <f t="shared" si="0"/>
        <v/>
      </c>
      <c r="E53" s="83"/>
      <c r="F53" s="83" t="s">
        <v>17857</v>
      </c>
      <c r="G53" s="80">
        <v>3</v>
      </c>
      <c r="H53" s="83" t="str">
        <f t="shared" si="1"/>
        <v>√</v>
      </c>
      <c r="I53" s="88">
        <v>3</v>
      </c>
      <c r="J53" s="88" t="s">
        <v>13431</v>
      </c>
      <c r="K53" s="88" t="s">
        <v>13432</v>
      </c>
      <c r="L53" s="88" t="s">
        <v>13430</v>
      </c>
      <c r="M53" s="80"/>
      <c r="N53">
        <f t="shared" ca="1" si="2"/>
        <v>0.21036029576340887</v>
      </c>
    </row>
    <row r="54" spans="1:14" ht="45" customHeight="1">
      <c r="A54" s="80" t="s">
        <v>16114</v>
      </c>
      <c r="B54" s="83">
        <v>7</v>
      </c>
      <c r="C54" s="84" t="s">
        <v>16366</v>
      </c>
      <c r="D54" s="83" t="str">
        <f t="shared" si="0"/>
        <v/>
      </c>
      <c r="E54" s="83"/>
      <c r="F54" s="83"/>
      <c r="G54" s="80">
        <v>2</v>
      </c>
      <c r="H54" s="83" t="str">
        <f t="shared" si="1"/>
        <v>√</v>
      </c>
      <c r="I54" s="88">
        <v>2</v>
      </c>
      <c r="J54" s="84" t="s">
        <v>2413</v>
      </c>
      <c r="K54" s="84" t="s">
        <v>1735</v>
      </c>
      <c r="L54" s="84" t="s">
        <v>1737</v>
      </c>
      <c r="M54" s="87"/>
      <c r="N54">
        <f t="shared" ca="1" si="2"/>
        <v>0.96358477083013194</v>
      </c>
    </row>
    <row r="55" spans="1:14" ht="45" customHeight="1">
      <c r="A55" s="80" t="s">
        <v>17275</v>
      </c>
      <c r="B55" s="83">
        <v>7</v>
      </c>
      <c r="C55" s="84" t="s">
        <v>16978</v>
      </c>
      <c r="D55" s="83" t="str">
        <f t="shared" si="0"/>
        <v/>
      </c>
      <c r="E55" s="83"/>
      <c r="F55" s="83"/>
      <c r="G55" s="83">
        <v>1</v>
      </c>
      <c r="H55" s="83" t="str">
        <f t="shared" si="1"/>
        <v>√</v>
      </c>
      <c r="I55" s="84">
        <v>1</v>
      </c>
      <c r="J55" s="84" t="s">
        <v>6430</v>
      </c>
      <c r="K55" s="84" t="s">
        <v>6431</v>
      </c>
      <c r="L55" s="84" t="s">
        <v>6432</v>
      </c>
      <c r="M55" s="83" t="s">
        <v>16979</v>
      </c>
      <c r="N55">
        <f t="shared" ca="1" si="2"/>
        <v>0.73423014307920109</v>
      </c>
    </row>
    <row r="56" spans="1:14" ht="45" customHeight="1">
      <c r="A56" s="80" t="s">
        <v>16969</v>
      </c>
      <c r="B56" s="83">
        <v>7</v>
      </c>
      <c r="C56" s="84" t="s">
        <v>16894</v>
      </c>
      <c r="D56" s="83" t="str">
        <f t="shared" si="0"/>
        <v/>
      </c>
      <c r="E56" s="83"/>
      <c r="F56" s="83"/>
      <c r="G56" s="83">
        <v>2</v>
      </c>
      <c r="H56" s="83" t="str">
        <f t="shared" si="1"/>
        <v>√</v>
      </c>
      <c r="I56" s="84">
        <v>2</v>
      </c>
      <c r="J56" s="84" t="s">
        <v>6146</v>
      </c>
      <c r="K56" s="84" t="s">
        <v>6145</v>
      </c>
      <c r="L56" s="84" t="s">
        <v>6147</v>
      </c>
      <c r="M56" s="83"/>
      <c r="N56">
        <f t="shared" ca="1" si="2"/>
        <v>0.27644851811532489</v>
      </c>
    </row>
    <row r="57" spans="1:14" ht="45" customHeight="1">
      <c r="A57" s="80" t="s">
        <v>17791</v>
      </c>
      <c r="B57" s="83">
        <v>7</v>
      </c>
      <c r="C57" s="84" t="s">
        <v>17400</v>
      </c>
      <c r="D57" s="83" t="str">
        <f t="shared" si="0"/>
        <v/>
      </c>
      <c r="E57" s="83"/>
      <c r="F57" s="83"/>
      <c r="G57" s="83">
        <v>1</v>
      </c>
      <c r="H57" s="83" t="str">
        <f t="shared" si="1"/>
        <v>√</v>
      </c>
      <c r="I57" s="84">
        <v>1</v>
      </c>
      <c r="J57" s="84" t="s">
        <v>17401</v>
      </c>
      <c r="K57" s="84" t="s">
        <v>17402</v>
      </c>
      <c r="L57" s="84" t="s">
        <v>11232</v>
      </c>
      <c r="M57" s="92"/>
      <c r="N57">
        <f t="shared" ca="1" si="2"/>
        <v>0.60533178379962527</v>
      </c>
    </row>
    <row r="58" spans="1:14" ht="45" customHeight="1">
      <c r="A58" s="80" t="s">
        <v>16115</v>
      </c>
      <c r="B58" s="83">
        <v>8</v>
      </c>
      <c r="C58" s="84" t="s">
        <v>16756</v>
      </c>
      <c r="D58" s="83" t="str">
        <f t="shared" si="0"/>
        <v>非标准大气压力和温度的影响</v>
      </c>
      <c r="E58" s="83"/>
      <c r="F58" s="83"/>
      <c r="G58" s="83">
        <v>3</v>
      </c>
      <c r="H58" s="83" t="str">
        <f t="shared" si="1"/>
        <v>×</v>
      </c>
      <c r="I58" s="83">
        <v>1</v>
      </c>
      <c r="J58" s="84" t="s">
        <v>5359</v>
      </c>
      <c r="K58" s="84" t="s">
        <v>5360</v>
      </c>
      <c r="L58" s="84" t="s">
        <v>5361</v>
      </c>
      <c r="M58" s="83" t="s">
        <v>17878</v>
      </c>
      <c r="N58">
        <f t="shared" ca="1" si="2"/>
        <v>0.51400156956591092</v>
      </c>
    </row>
    <row r="59" spans="1:14" ht="45" customHeight="1">
      <c r="A59" s="80" t="s">
        <v>16355</v>
      </c>
      <c r="B59" s="83">
        <v>8</v>
      </c>
      <c r="C59" s="84" t="s">
        <v>16133</v>
      </c>
      <c r="D59" s="83" t="str">
        <f t="shared" si="0"/>
        <v/>
      </c>
      <c r="E59" s="83"/>
      <c r="F59" s="83" t="s">
        <v>17858</v>
      </c>
      <c r="G59" s="83">
        <v>1</v>
      </c>
      <c r="H59" s="83" t="str">
        <f t="shared" si="1"/>
        <v>√</v>
      </c>
      <c r="I59" s="83">
        <v>1</v>
      </c>
      <c r="J59" s="84" t="s">
        <v>263</v>
      </c>
      <c r="K59" s="84" t="s">
        <v>264</v>
      </c>
      <c r="L59" s="84" t="s">
        <v>16134</v>
      </c>
      <c r="M59" s="83"/>
      <c r="N59">
        <f t="shared" ca="1" si="2"/>
        <v>0.87948469000272433</v>
      </c>
    </row>
    <row r="60" spans="1:14" ht="45" customHeight="1">
      <c r="A60" s="80" t="s">
        <v>16119</v>
      </c>
      <c r="B60" s="83">
        <v>8</v>
      </c>
      <c r="C60" s="84" t="s">
        <v>17801</v>
      </c>
      <c r="D60" s="83" t="str">
        <f t="shared" si="0"/>
        <v/>
      </c>
      <c r="E60" s="83" t="s">
        <v>17914</v>
      </c>
      <c r="F60" s="83"/>
      <c r="G60" s="83">
        <v>3</v>
      </c>
      <c r="H60" s="83" t="str">
        <f t="shared" si="1"/>
        <v>√</v>
      </c>
      <c r="I60" s="84">
        <v>3</v>
      </c>
      <c r="J60" s="84" t="s">
        <v>11300</v>
      </c>
      <c r="K60" s="84" t="s">
        <v>11301</v>
      </c>
      <c r="L60" s="84" t="s">
        <v>11299</v>
      </c>
      <c r="M60" s="92"/>
      <c r="N60">
        <f t="shared" ca="1" si="2"/>
        <v>0.66599851351037931</v>
      </c>
    </row>
    <row r="61" spans="1:14" ht="45" customHeight="1">
      <c r="A61" s="80" t="s">
        <v>17391</v>
      </c>
      <c r="B61" s="83">
        <v>8</v>
      </c>
      <c r="C61" s="84" t="s">
        <v>17288</v>
      </c>
      <c r="D61" s="83" t="str">
        <f t="shared" si="0"/>
        <v/>
      </c>
      <c r="E61" s="83"/>
      <c r="F61" s="83" t="s">
        <v>17860</v>
      </c>
      <c r="G61" s="80">
        <v>3</v>
      </c>
      <c r="H61" s="83" t="str">
        <f t="shared" si="1"/>
        <v>√</v>
      </c>
      <c r="I61" s="88">
        <v>3</v>
      </c>
      <c r="J61" s="88" t="s">
        <v>13435</v>
      </c>
      <c r="K61" s="88" t="s">
        <v>13436</v>
      </c>
      <c r="L61" s="88" t="s">
        <v>13434</v>
      </c>
      <c r="M61" s="80"/>
      <c r="N61">
        <f t="shared" ca="1" si="2"/>
        <v>0.2767342448480884</v>
      </c>
    </row>
    <row r="62" spans="1:14" ht="45" customHeight="1">
      <c r="A62" s="80" t="s">
        <v>16114</v>
      </c>
      <c r="B62" s="83">
        <v>8</v>
      </c>
      <c r="C62" s="84" t="s">
        <v>16367</v>
      </c>
      <c r="D62" s="83" t="str">
        <f t="shared" si="0"/>
        <v/>
      </c>
      <c r="E62" s="83"/>
      <c r="F62" s="83" t="s">
        <v>17859</v>
      </c>
      <c r="G62" s="80">
        <v>2</v>
      </c>
      <c r="H62" s="83" t="str">
        <f t="shared" si="1"/>
        <v>√</v>
      </c>
      <c r="I62" s="88">
        <v>2</v>
      </c>
      <c r="J62" s="84" t="s">
        <v>1740</v>
      </c>
      <c r="K62" s="84" t="s">
        <v>1739</v>
      </c>
      <c r="L62" s="84" t="s">
        <v>2415</v>
      </c>
      <c r="M62" s="87"/>
      <c r="N62">
        <f t="shared" ca="1" si="2"/>
        <v>0.5947279386048514</v>
      </c>
    </row>
    <row r="63" spans="1:14" ht="45" customHeight="1">
      <c r="A63" s="80" t="s">
        <v>17275</v>
      </c>
      <c r="B63" s="83">
        <v>8</v>
      </c>
      <c r="C63" s="84" t="s">
        <v>16980</v>
      </c>
      <c r="D63" s="83" t="str">
        <f t="shared" si="0"/>
        <v/>
      </c>
      <c r="E63" s="83"/>
      <c r="F63" s="83"/>
      <c r="G63" s="83">
        <v>3</v>
      </c>
      <c r="H63" s="83" t="str">
        <f t="shared" si="1"/>
        <v>√</v>
      </c>
      <c r="I63" s="84">
        <v>3</v>
      </c>
      <c r="J63" s="84" t="s">
        <v>6435</v>
      </c>
      <c r="K63" s="84" t="s">
        <v>6855</v>
      </c>
      <c r="L63" s="84" t="s">
        <v>6854</v>
      </c>
      <c r="M63" s="83"/>
      <c r="N63">
        <f t="shared" ca="1" si="2"/>
        <v>0.11650194805948733</v>
      </c>
    </row>
    <row r="64" spans="1:14" ht="45" customHeight="1">
      <c r="A64" s="80" t="s">
        <v>16969</v>
      </c>
      <c r="B64" s="83">
        <v>8</v>
      </c>
      <c r="C64" s="84" t="s">
        <v>16895</v>
      </c>
      <c r="D64" s="83" t="str">
        <f t="shared" si="0"/>
        <v/>
      </c>
      <c r="E64" s="83"/>
      <c r="F64" s="83" t="s">
        <v>17859</v>
      </c>
      <c r="G64" s="83">
        <v>1</v>
      </c>
      <c r="H64" s="83" t="str">
        <f t="shared" si="1"/>
        <v>√</v>
      </c>
      <c r="I64" s="84">
        <v>1</v>
      </c>
      <c r="J64" s="84" t="s">
        <v>6738</v>
      </c>
      <c r="K64" s="84" t="s">
        <v>6739</v>
      </c>
      <c r="L64" s="84" t="s">
        <v>6740</v>
      </c>
      <c r="M64" s="83"/>
      <c r="N64">
        <f t="shared" ca="1" si="2"/>
        <v>0.61752743386571129</v>
      </c>
    </row>
    <row r="65" spans="1:14" ht="45" customHeight="1">
      <c r="A65" s="80" t="s">
        <v>17791</v>
      </c>
      <c r="B65" s="83">
        <v>8</v>
      </c>
      <c r="C65" s="84" t="s">
        <v>17403</v>
      </c>
      <c r="D65" s="83" t="str">
        <f t="shared" si="0"/>
        <v/>
      </c>
      <c r="E65" s="83"/>
      <c r="F65" s="83"/>
      <c r="G65" s="83">
        <v>2</v>
      </c>
      <c r="H65" s="83" t="str">
        <f t="shared" si="1"/>
        <v>√</v>
      </c>
      <c r="I65" s="84">
        <v>2</v>
      </c>
      <c r="J65" s="84" t="s">
        <v>11059</v>
      </c>
      <c r="K65" s="84" t="s">
        <v>11058</v>
      </c>
      <c r="L65" s="84" t="s">
        <v>11377</v>
      </c>
      <c r="M65" s="92"/>
      <c r="N65">
        <f t="shared" ca="1" si="2"/>
        <v>0.71215420381320804</v>
      </c>
    </row>
    <row r="66" spans="1:14" ht="27">
      <c r="A66" s="80" t="s">
        <v>16115</v>
      </c>
      <c r="B66" s="83">
        <v>9</v>
      </c>
      <c r="C66" s="84" t="s">
        <v>16757</v>
      </c>
      <c r="D66" s="83" t="str">
        <f t="shared" ref="D66:D129" si="3">IF(H66="×",IF(I66=1,J66,IF(I66=2,K66,IF(I66=3,L66,""))),"")</f>
        <v/>
      </c>
      <c r="E66" s="83"/>
      <c r="F66" s="83"/>
      <c r="G66" s="83">
        <v>2</v>
      </c>
      <c r="H66" s="83" t="str">
        <f t="shared" ref="H66:H129" si="4">IF(G66="","",IF(G66=I66,"√","×"))</f>
        <v>√</v>
      </c>
      <c r="I66" s="83">
        <v>2</v>
      </c>
      <c r="J66" s="83" t="s">
        <v>16758</v>
      </c>
      <c r="K66" s="83" t="s">
        <v>16759</v>
      </c>
      <c r="L66" s="83" t="s">
        <v>5364</v>
      </c>
      <c r="M66" s="83"/>
      <c r="N66">
        <f t="shared" ref="N66:N129" ca="1" si="5">RAND()</f>
        <v>0.83708885637159036</v>
      </c>
    </row>
    <row r="67" spans="1:14" ht="45" customHeight="1">
      <c r="A67" s="80" t="s">
        <v>16355</v>
      </c>
      <c r="B67" s="83">
        <v>9</v>
      </c>
      <c r="C67" s="84" t="s">
        <v>16135</v>
      </c>
      <c r="D67" s="83" t="str">
        <f t="shared" si="3"/>
        <v/>
      </c>
      <c r="E67" s="83"/>
      <c r="F67" s="83" t="s">
        <v>17858</v>
      </c>
      <c r="G67" s="83">
        <v>3</v>
      </c>
      <c r="H67" s="83" t="str">
        <f t="shared" si="4"/>
        <v>√</v>
      </c>
      <c r="I67" s="83">
        <v>3</v>
      </c>
      <c r="J67" s="84" t="s">
        <v>16136</v>
      </c>
      <c r="K67" s="84" t="s">
        <v>16137</v>
      </c>
      <c r="L67" s="84" t="s">
        <v>267</v>
      </c>
      <c r="M67" s="83"/>
      <c r="N67">
        <f t="shared" ca="1" si="5"/>
        <v>0.18788096329809967</v>
      </c>
    </row>
    <row r="68" spans="1:14" ht="45" customHeight="1">
      <c r="A68" s="80" t="s">
        <v>16119</v>
      </c>
      <c r="B68" s="83">
        <v>9</v>
      </c>
      <c r="C68" s="84" t="s">
        <v>17802</v>
      </c>
      <c r="D68" s="83" t="str">
        <f t="shared" si="3"/>
        <v/>
      </c>
      <c r="E68" s="83"/>
      <c r="F68" s="83" t="s">
        <v>17866</v>
      </c>
      <c r="G68" s="83">
        <v>2</v>
      </c>
      <c r="H68" s="83" t="str">
        <f t="shared" si="4"/>
        <v>√</v>
      </c>
      <c r="I68" s="84">
        <v>2</v>
      </c>
      <c r="J68" s="84" t="s">
        <v>17803</v>
      </c>
      <c r="K68" s="84" t="s">
        <v>17804</v>
      </c>
      <c r="L68" s="84" t="s">
        <v>17805</v>
      </c>
      <c r="M68" s="83"/>
      <c r="N68">
        <f t="shared" ca="1" si="5"/>
        <v>0.35771603355429993</v>
      </c>
    </row>
    <row r="69" spans="1:14" ht="45" customHeight="1">
      <c r="A69" s="80" t="s">
        <v>17391</v>
      </c>
      <c r="B69" s="83">
        <v>9</v>
      </c>
      <c r="C69" s="84" t="s">
        <v>17289</v>
      </c>
      <c r="D69" s="83" t="str">
        <f t="shared" si="3"/>
        <v/>
      </c>
      <c r="E69" s="83"/>
      <c r="F69" s="83" t="s">
        <v>17860</v>
      </c>
      <c r="G69" s="80">
        <v>1</v>
      </c>
      <c r="H69" s="83" t="str">
        <f t="shared" si="4"/>
        <v>√</v>
      </c>
      <c r="I69" s="88">
        <v>1</v>
      </c>
      <c r="J69" s="88">
        <v>169755.3</v>
      </c>
      <c r="K69" s="88">
        <v>158797.9</v>
      </c>
      <c r="L69" s="88">
        <v>186565.5</v>
      </c>
      <c r="M69" s="80"/>
      <c r="N69">
        <f t="shared" ca="1" si="5"/>
        <v>0.43913374224327739</v>
      </c>
    </row>
    <row r="70" spans="1:14" ht="45" customHeight="1">
      <c r="A70" s="80" t="s">
        <v>16114</v>
      </c>
      <c r="B70" s="83">
        <v>9</v>
      </c>
      <c r="C70" s="84" t="s">
        <v>16368</v>
      </c>
      <c r="D70" s="83" t="str">
        <f t="shared" si="3"/>
        <v/>
      </c>
      <c r="E70" s="83"/>
      <c r="F70" s="83"/>
      <c r="G70" s="80">
        <v>1</v>
      </c>
      <c r="H70" s="83" t="str">
        <f t="shared" si="4"/>
        <v>√</v>
      </c>
      <c r="I70" s="88">
        <v>1</v>
      </c>
      <c r="J70" s="84" t="s">
        <v>2417</v>
      </c>
      <c r="K70" s="84" t="s">
        <v>1744</v>
      </c>
      <c r="L70" s="84" t="s">
        <v>2418</v>
      </c>
      <c r="M70" s="87"/>
      <c r="N70">
        <f t="shared" ca="1" si="5"/>
        <v>0.61129704706291443</v>
      </c>
    </row>
    <row r="71" spans="1:14" ht="45" customHeight="1">
      <c r="A71" s="80" t="s">
        <v>17275</v>
      </c>
      <c r="B71" s="83">
        <v>9</v>
      </c>
      <c r="C71" s="84" t="s">
        <v>16981</v>
      </c>
      <c r="D71" s="83" t="str">
        <f t="shared" si="3"/>
        <v/>
      </c>
      <c r="E71" s="83"/>
      <c r="F71" s="83" t="s">
        <v>17862</v>
      </c>
      <c r="G71" s="83">
        <v>1</v>
      </c>
      <c r="H71" s="83" t="str">
        <f t="shared" si="4"/>
        <v>√</v>
      </c>
      <c r="I71" s="84">
        <v>1</v>
      </c>
      <c r="J71" s="84" t="s">
        <v>6856</v>
      </c>
      <c r="K71" s="84" t="s">
        <v>6857</v>
      </c>
      <c r="L71" s="84" t="s">
        <v>6858</v>
      </c>
      <c r="M71" s="83"/>
      <c r="N71">
        <f t="shared" ca="1" si="5"/>
        <v>0.58989404051409977</v>
      </c>
    </row>
    <row r="72" spans="1:14" ht="45" customHeight="1">
      <c r="A72" s="80" t="s">
        <v>16969</v>
      </c>
      <c r="B72" s="83">
        <v>9</v>
      </c>
      <c r="C72" s="84" t="s">
        <v>16896</v>
      </c>
      <c r="D72" s="83" t="str">
        <f t="shared" si="3"/>
        <v/>
      </c>
      <c r="E72" s="83"/>
      <c r="F72" s="83" t="s">
        <v>17859</v>
      </c>
      <c r="G72" s="83">
        <v>2</v>
      </c>
      <c r="H72" s="83" t="str">
        <f t="shared" si="4"/>
        <v>√</v>
      </c>
      <c r="I72" s="84">
        <v>2</v>
      </c>
      <c r="J72" s="84" t="s">
        <v>6150</v>
      </c>
      <c r="K72" s="84" t="s">
        <v>6741</v>
      </c>
      <c r="L72" s="84" t="s">
        <v>6742</v>
      </c>
      <c r="M72" s="83"/>
      <c r="N72">
        <f t="shared" ca="1" si="5"/>
        <v>0.86457937485945302</v>
      </c>
    </row>
    <row r="73" spans="1:14" ht="45" customHeight="1">
      <c r="A73" s="80" t="s">
        <v>17791</v>
      </c>
      <c r="B73" s="83">
        <v>9</v>
      </c>
      <c r="C73" s="84" t="s">
        <v>17404</v>
      </c>
      <c r="D73" s="83" t="str">
        <f t="shared" si="3"/>
        <v/>
      </c>
      <c r="E73" s="83"/>
      <c r="F73" s="83"/>
      <c r="G73" s="83">
        <v>3</v>
      </c>
      <c r="H73" s="83" t="str">
        <f t="shared" si="4"/>
        <v>√</v>
      </c>
      <c r="I73" s="84">
        <v>3</v>
      </c>
      <c r="J73" s="84" t="s">
        <v>11063</v>
      </c>
      <c r="K73" s="84" t="s">
        <v>11064</v>
      </c>
      <c r="L73" s="84" t="s">
        <v>11062</v>
      </c>
      <c r="M73" s="92"/>
      <c r="N73">
        <f t="shared" ca="1" si="5"/>
        <v>0.57363116302742467</v>
      </c>
    </row>
    <row r="74" spans="1:14" ht="45" customHeight="1">
      <c r="A74" s="80" t="s">
        <v>16115</v>
      </c>
      <c r="B74" s="85">
        <v>10</v>
      </c>
      <c r="C74" s="86" t="s">
        <v>16760</v>
      </c>
      <c r="D74" s="83" t="str">
        <f t="shared" si="3"/>
        <v/>
      </c>
      <c r="E74" s="83"/>
      <c r="F74" s="83"/>
      <c r="G74" s="85">
        <v>2</v>
      </c>
      <c r="H74" s="83" t="str">
        <f t="shared" si="4"/>
        <v>√</v>
      </c>
      <c r="I74" s="85">
        <v>2</v>
      </c>
      <c r="J74" s="86" t="s">
        <v>5366</v>
      </c>
      <c r="K74" s="86" t="s">
        <v>5365</v>
      </c>
      <c r="L74" s="86" t="s">
        <v>5367</v>
      </c>
      <c r="M74" s="83"/>
      <c r="N74">
        <f t="shared" ca="1" si="5"/>
        <v>0.89701274696919264</v>
      </c>
    </row>
    <row r="75" spans="1:14" ht="45" customHeight="1">
      <c r="A75" s="80" t="s">
        <v>16355</v>
      </c>
      <c r="B75" s="83">
        <v>10</v>
      </c>
      <c r="C75" s="84" t="s">
        <v>16138</v>
      </c>
      <c r="D75" s="83" t="str">
        <f t="shared" si="3"/>
        <v/>
      </c>
      <c r="E75" s="83"/>
      <c r="F75" s="83" t="s">
        <v>17858</v>
      </c>
      <c r="G75" s="83">
        <v>2</v>
      </c>
      <c r="H75" s="83" t="str">
        <f t="shared" si="4"/>
        <v>√</v>
      </c>
      <c r="I75" s="83">
        <v>2</v>
      </c>
      <c r="J75" s="84" t="s">
        <v>16139</v>
      </c>
      <c r="K75" s="84" t="s">
        <v>271</v>
      </c>
      <c r="L75" s="84" t="s">
        <v>273</v>
      </c>
      <c r="M75" s="83"/>
      <c r="N75">
        <f t="shared" ca="1" si="5"/>
        <v>0.34035606892941328</v>
      </c>
    </row>
    <row r="76" spans="1:14" ht="45" customHeight="1">
      <c r="A76" s="80" t="s">
        <v>16119</v>
      </c>
      <c r="B76" s="83">
        <v>10</v>
      </c>
      <c r="C76" s="84" t="s">
        <v>17806</v>
      </c>
      <c r="D76" s="83" t="str">
        <f t="shared" si="3"/>
        <v/>
      </c>
      <c r="E76" s="83"/>
      <c r="F76" s="83"/>
      <c r="G76" s="83">
        <v>3</v>
      </c>
      <c r="H76" s="83" t="str">
        <f t="shared" si="4"/>
        <v>√</v>
      </c>
      <c r="I76" s="84">
        <v>3</v>
      </c>
      <c r="J76" s="84" t="s">
        <v>11308</v>
      </c>
      <c r="K76" s="84" t="s">
        <v>11309</v>
      </c>
      <c r="L76" s="84" t="s">
        <v>11307</v>
      </c>
      <c r="M76" s="92"/>
      <c r="N76">
        <f t="shared" ca="1" si="5"/>
        <v>0.41342473037602523</v>
      </c>
    </row>
    <row r="77" spans="1:14" ht="45" customHeight="1">
      <c r="A77" s="89" t="s">
        <v>17391</v>
      </c>
      <c r="B77" s="85">
        <v>10</v>
      </c>
      <c r="C77" s="86" t="s">
        <v>17290</v>
      </c>
      <c r="D77" s="85" t="str">
        <f t="shared" si="3"/>
        <v/>
      </c>
      <c r="E77" s="85"/>
      <c r="F77" s="85" t="s">
        <v>17857</v>
      </c>
      <c r="G77" s="89">
        <v>3</v>
      </c>
      <c r="H77" s="85" t="str">
        <f t="shared" si="4"/>
        <v>√</v>
      </c>
      <c r="I77" s="88">
        <v>3</v>
      </c>
      <c r="J77" s="90" t="s">
        <v>13443</v>
      </c>
      <c r="K77" s="90" t="s">
        <v>13414</v>
      </c>
      <c r="L77" s="90" t="s">
        <v>13442</v>
      </c>
      <c r="M77" s="80"/>
      <c r="N77">
        <f t="shared" ca="1" si="5"/>
        <v>0.80403672419348915</v>
      </c>
    </row>
    <row r="78" spans="1:14" ht="45" customHeight="1">
      <c r="A78" s="80" t="s">
        <v>16114</v>
      </c>
      <c r="B78" s="83">
        <v>10</v>
      </c>
      <c r="C78" s="84" t="s">
        <v>16369</v>
      </c>
      <c r="D78" s="83" t="str">
        <f t="shared" si="3"/>
        <v/>
      </c>
      <c r="E78" s="83"/>
      <c r="F78" s="83"/>
      <c r="G78" s="80">
        <v>3</v>
      </c>
      <c r="H78" s="83" t="str">
        <f t="shared" si="4"/>
        <v>√</v>
      </c>
      <c r="I78" s="88">
        <v>3</v>
      </c>
      <c r="J78" s="84" t="s">
        <v>1748</v>
      </c>
      <c r="K78" s="84" t="s">
        <v>1749</v>
      </c>
      <c r="L78" s="84" t="s">
        <v>1747</v>
      </c>
      <c r="M78" s="80"/>
      <c r="N78">
        <f t="shared" ca="1" si="5"/>
        <v>0.39702912215766106</v>
      </c>
    </row>
    <row r="79" spans="1:14" ht="45" customHeight="1">
      <c r="A79" s="80" t="s">
        <v>17275</v>
      </c>
      <c r="B79" s="83">
        <v>10</v>
      </c>
      <c r="C79" s="84" t="s">
        <v>16982</v>
      </c>
      <c r="D79" s="83" t="str">
        <f t="shared" si="3"/>
        <v/>
      </c>
      <c r="E79" s="83"/>
      <c r="F79" s="83"/>
      <c r="G79" s="83">
        <v>2</v>
      </c>
      <c r="H79" s="83" t="str">
        <f t="shared" si="4"/>
        <v>√</v>
      </c>
      <c r="I79" s="84">
        <v>2</v>
      </c>
      <c r="J79" s="84" t="s">
        <v>6443</v>
      </c>
      <c r="K79" s="84" t="s">
        <v>6442</v>
      </c>
      <c r="L79" s="84" t="s">
        <v>6444</v>
      </c>
      <c r="M79" s="83" t="s">
        <v>16983</v>
      </c>
      <c r="N79">
        <f t="shared" ca="1" si="5"/>
        <v>0.45218384488521712</v>
      </c>
    </row>
    <row r="80" spans="1:14" ht="45" customHeight="1">
      <c r="A80" s="80" t="s">
        <v>16969</v>
      </c>
      <c r="B80" s="83">
        <v>10</v>
      </c>
      <c r="C80" s="84" t="s">
        <v>16897</v>
      </c>
      <c r="D80" s="83" t="str">
        <f t="shared" si="3"/>
        <v/>
      </c>
      <c r="E80" s="83"/>
      <c r="F80" s="83"/>
      <c r="G80" s="83">
        <v>1</v>
      </c>
      <c r="H80" s="83" t="str">
        <f t="shared" si="4"/>
        <v>√</v>
      </c>
      <c r="I80" s="84">
        <v>1</v>
      </c>
      <c r="J80" s="84" t="s">
        <v>6743</v>
      </c>
      <c r="K80" s="84" t="s">
        <v>6744</v>
      </c>
      <c r="L80" s="84" t="s">
        <v>6745</v>
      </c>
      <c r="M80" s="83"/>
      <c r="N80">
        <f t="shared" ca="1" si="5"/>
        <v>0.77751823710603285</v>
      </c>
    </row>
    <row r="81" spans="1:14" ht="13.5">
      <c r="A81" s="80" t="s">
        <v>17791</v>
      </c>
      <c r="B81" s="83">
        <v>10</v>
      </c>
      <c r="C81" s="84" t="s">
        <v>17405</v>
      </c>
      <c r="D81" s="83" t="str">
        <f t="shared" si="3"/>
        <v/>
      </c>
      <c r="E81" s="83"/>
      <c r="F81" s="83"/>
      <c r="G81" s="83">
        <v>1</v>
      </c>
      <c r="H81" s="83" t="str">
        <f t="shared" si="4"/>
        <v>√</v>
      </c>
      <c r="I81" s="84">
        <v>1</v>
      </c>
      <c r="J81" s="84" t="s">
        <v>795</v>
      </c>
      <c r="K81" s="84" t="s">
        <v>11066</v>
      </c>
      <c r="L81" s="84" t="s">
        <v>11379</v>
      </c>
      <c r="M81" s="92"/>
      <c r="N81">
        <f t="shared" ca="1" si="5"/>
        <v>0.32202539631135962</v>
      </c>
    </row>
    <row r="82" spans="1:14" ht="45" customHeight="1">
      <c r="A82" s="80" t="s">
        <v>16115</v>
      </c>
      <c r="B82" s="83">
        <v>11</v>
      </c>
      <c r="C82" s="84" t="s">
        <v>16761</v>
      </c>
      <c r="D82" s="83" t="str">
        <f t="shared" si="3"/>
        <v/>
      </c>
      <c r="E82" s="83"/>
      <c r="F82" s="83" t="s">
        <v>17862</v>
      </c>
      <c r="G82" s="83">
        <v>3</v>
      </c>
      <c r="H82" s="83" t="str">
        <f t="shared" si="4"/>
        <v>√</v>
      </c>
      <c r="I82" s="83">
        <v>3</v>
      </c>
      <c r="J82" s="84" t="s">
        <v>16762</v>
      </c>
      <c r="K82" s="84" t="s">
        <v>16763</v>
      </c>
      <c r="L82" s="84" t="s">
        <v>5368</v>
      </c>
      <c r="M82" s="83"/>
      <c r="N82">
        <f t="shared" ca="1" si="5"/>
        <v>0.51360786606759545</v>
      </c>
    </row>
    <row r="83" spans="1:14" ht="45" customHeight="1">
      <c r="A83" s="80" t="s">
        <v>16355</v>
      </c>
      <c r="B83" s="83">
        <v>11</v>
      </c>
      <c r="C83" s="84" t="s">
        <v>16140</v>
      </c>
      <c r="D83" s="83" t="str">
        <f t="shared" si="3"/>
        <v/>
      </c>
      <c r="E83" s="83"/>
      <c r="F83" s="83"/>
      <c r="G83" s="83">
        <v>2</v>
      </c>
      <c r="H83" s="83" t="str">
        <f t="shared" si="4"/>
        <v>√</v>
      </c>
      <c r="I83" s="83">
        <v>2</v>
      </c>
      <c r="J83" s="84" t="s">
        <v>56</v>
      </c>
      <c r="K83" s="84" t="s">
        <v>55</v>
      </c>
      <c r="L83" s="84" t="s">
        <v>57</v>
      </c>
      <c r="M83" s="83"/>
      <c r="N83">
        <f t="shared" ca="1" si="5"/>
        <v>0.26650367887778126</v>
      </c>
    </row>
    <row r="84" spans="1:14" ht="45" customHeight="1">
      <c r="A84" s="80" t="s">
        <v>16119</v>
      </c>
      <c r="B84" s="83">
        <v>11</v>
      </c>
      <c r="C84" s="84" t="s">
        <v>12483</v>
      </c>
      <c r="D84" s="83" t="str">
        <f t="shared" si="3"/>
        <v/>
      </c>
      <c r="E84" s="83"/>
      <c r="F84" s="83"/>
      <c r="G84" s="83">
        <v>3</v>
      </c>
      <c r="H84" s="83" t="str">
        <f t="shared" si="4"/>
        <v>√</v>
      </c>
      <c r="I84" s="84">
        <v>3</v>
      </c>
      <c r="J84" s="84" t="s">
        <v>11312</v>
      </c>
      <c r="K84" s="84" t="s">
        <v>11313</v>
      </c>
      <c r="L84" s="84" t="s">
        <v>11311</v>
      </c>
      <c r="M84" s="83"/>
      <c r="N84">
        <f t="shared" ca="1" si="5"/>
        <v>0.49393026555991448</v>
      </c>
    </row>
    <row r="85" spans="1:14" ht="45" customHeight="1">
      <c r="A85" s="80" t="s">
        <v>17391</v>
      </c>
      <c r="B85" s="83">
        <v>11</v>
      </c>
      <c r="C85" s="84" t="s">
        <v>17291</v>
      </c>
      <c r="D85" s="83" t="str">
        <f t="shared" si="3"/>
        <v/>
      </c>
      <c r="E85" s="83"/>
      <c r="F85" s="83" t="s">
        <v>17860</v>
      </c>
      <c r="G85" s="80"/>
      <c r="H85" s="83" t="str">
        <f t="shared" si="4"/>
        <v/>
      </c>
      <c r="I85" s="80">
        <v>3</v>
      </c>
      <c r="J85" s="88" t="s">
        <v>13457</v>
      </c>
      <c r="K85" s="88" t="s">
        <v>17292</v>
      </c>
      <c r="L85" s="88" t="s">
        <v>17293</v>
      </c>
      <c r="M85" s="80"/>
      <c r="N85">
        <f t="shared" ca="1" si="5"/>
        <v>0.12094447650486362</v>
      </c>
    </row>
    <row r="86" spans="1:14" ht="45" customHeight="1">
      <c r="A86" s="80" t="s">
        <v>16114</v>
      </c>
      <c r="B86" s="83">
        <v>11</v>
      </c>
      <c r="C86" s="84" t="s">
        <v>16370</v>
      </c>
      <c r="D86" s="83" t="str">
        <f t="shared" si="3"/>
        <v>在平流层</v>
      </c>
      <c r="E86" s="83"/>
      <c r="F86" s="83" t="s">
        <v>17859</v>
      </c>
      <c r="G86" s="80">
        <v>1</v>
      </c>
      <c r="H86" s="83" t="str">
        <f t="shared" si="4"/>
        <v>×</v>
      </c>
      <c r="I86" s="88">
        <v>2</v>
      </c>
      <c r="J86" s="84" t="s">
        <v>1752</v>
      </c>
      <c r="K86" s="84" t="s">
        <v>1751</v>
      </c>
      <c r="L86" s="84" t="s">
        <v>1753</v>
      </c>
      <c r="M86" s="87"/>
      <c r="N86">
        <f t="shared" ca="1" si="5"/>
        <v>8.4899298992106131E-2</v>
      </c>
    </row>
    <row r="87" spans="1:14" ht="45" customHeight="1">
      <c r="A87" s="80" t="s">
        <v>17275</v>
      </c>
      <c r="B87" s="83">
        <v>11</v>
      </c>
      <c r="C87" s="84" t="s">
        <v>6859</v>
      </c>
      <c r="D87" s="83" t="str">
        <f t="shared" si="3"/>
        <v/>
      </c>
      <c r="E87" s="83"/>
      <c r="F87" s="83"/>
      <c r="G87" s="83">
        <v>2</v>
      </c>
      <c r="H87" s="83" t="str">
        <f t="shared" si="4"/>
        <v>√</v>
      </c>
      <c r="I87" s="84">
        <v>2</v>
      </c>
      <c r="J87" s="84" t="s">
        <v>16984</v>
      </c>
      <c r="K87" s="84" t="s">
        <v>16985</v>
      </c>
      <c r="L87" s="84" t="s">
        <v>16986</v>
      </c>
      <c r="M87" s="83"/>
      <c r="N87">
        <f t="shared" ca="1" si="5"/>
        <v>0.28502723054938739</v>
      </c>
    </row>
    <row r="88" spans="1:14" ht="45" customHeight="1">
      <c r="A88" s="80" t="s">
        <v>16969</v>
      </c>
      <c r="B88" s="83">
        <v>11</v>
      </c>
      <c r="C88" s="84" t="s">
        <v>16898</v>
      </c>
      <c r="D88" s="83" t="str">
        <f t="shared" si="3"/>
        <v/>
      </c>
      <c r="E88" s="83"/>
      <c r="F88" s="83"/>
      <c r="G88" s="83">
        <v>1</v>
      </c>
      <c r="H88" s="83" t="str">
        <f t="shared" si="4"/>
        <v>√</v>
      </c>
      <c r="I88" s="84">
        <v>1</v>
      </c>
      <c r="J88" s="84" t="s">
        <v>6170</v>
      </c>
      <c r="K88" s="84" t="s">
        <v>6171</v>
      </c>
      <c r="L88" s="84" t="s">
        <v>6746</v>
      </c>
      <c r="M88" s="83"/>
      <c r="N88">
        <f t="shared" ca="1" si="5"/>
        <v>0.65799351068193068</v>
      </c>
    </row>
    <row r="89" spans="1:14" ht="45" customHeight="1">
      <c r="A89" s="80" t="s">
        <v>17791</v>
      </c>
      <c r="B89" s="83">
        <v>11</v>
      </c>
      <c r="C89" s="84" t="s">
        <v>17406</v>
      </c>
      <c r="D89" s="83" t="str">
        <f t="shared" si="3"/>
        <v/>
      </c>
      <c r="E89" s="83"/>
      <c r="F89" s="83" t="s">
        <v>17858</v>
      </c>
      <c r="G89" s="83">
        <v>2</v>
      </c>
      <c r="H89" s="83" t="str">
        <f t="shared" si="4"/>
        <v>√</v>
      </c>
      <c r="I89" s="84">
        <v>2</v>
      </c>
      <c r="J89" s="84" t="s">
        <v>795</v>
      </c>
      <c r="K89" s="84" t="s">
        <v>11066</v>
      </c>
      <c r="L89" s="84" t="s">
        <v>11379</v>
      </c>
      <c r="M89" s="92"/>
      <c r="N89">
        <f t="shared" ca="1" si="5"/>
        <v>2.5391360423257292E-2</v>
      </c>
    </row>
    <row r="90" spans="1:14" ht="45" customHeight="1">
      <c r="A90" s="80" t="s">
        <v>16115</v>
      </c>
      <c r="B90" s="83">
        <v>12</v>
      </c>
      <c r="C90" s="84" t="s">
        <v>16764</v>
      </c>
      <c r="D90" s="83" t="str">
        <f t="shared" si="3"/>
        <v/>
      </c>
      <c r="E90" s="83"/>
      <c r="F90" s="83"/>
      <c r="G90" s="83">
        <v>2</v>
      </c>
      <c r="H90" s="83" t="str">
        <f t="shared" si="4"/>
        <v>√</v>
      </c>
      <c r="I90" s="83">
        <v>2</v>
      </c>
      <c r="J90" s="84" t="s">
        <v>5373</v>
      </c>
      <c r="K90" s="84" t="s">
        <v>5371</v>
      </c>
      <c r="L90" s="84" t="s">
        <v>5372</v>
      </c>
      <c r="M90" s="83"/>
      <c r="N90">
        <f t="shared" ca="1" si="5"/>
        <v>0.88160540748257443</v>
      </c>
    </row>
    <row r="91" spans="1:14" ht="45" customHeight="1">
      <c r="A91" s="80" t="s">
        <v>16355</v>
      </c>
      <c r="B91" s="83">
        <v>12</v>
      </c>
      <c r="C91" s="84" t="s">
        <v>16141</v>
      </c>
      <c r="D91" s="83" t="str">
        <f t="shared" si="3"/>
        <v/>
      </c>
      <c r="E91" s="83"/>
      <c r="F91" s="83"/>
      <c r="G91" s="83">
        <v>2</v>
      </c>
      <c r="H91" s="83" t="str">
        <f t="shared" si="4"/>
        <v>√</v>
      </c>
      <c r="I91" s="83">
        <v>2</v>
      </c>
      <c r="J91" s="84" t="s">
        <v>59</v>
      </c>
      <c r="K91" s="84" t="s">
        <v>56</v>
      </c>
      <c r="L91" s="84" t="s">
        <v>55</v>
      </c>
      <c r="M91" s="83"/>
      <c r="N91">
        <f t="shared" ca="1" si="5"/>
        <v>3.2542139391660507E-2</v>
      </c>
    </row>
    <row r="92" spans="1:14" ht="45" customHeight="1">
      <c r="A92" s="80" t="s">
        <v>16119</v>
      </c>
      <c r="B92" s="83">
        <v>12</v>
      </c>
      <c r="C92" s="84" t="s">
        <v>17807</v>
      </c>
      <c r="D92" s="83" t="str">
        <f t="shared" si="3"/>
        <v/>
      </c>
      <c r="E92" s="83"/>
      <c r="F92" s="83" t="s">
        <v>17859</v>
      </c>
      <c r="G92" s="83">
        <v>3</v>
      </c>
      <c r="H92" s="83" t="str">
        <f t="shared" si="4"/>
        <v>√</v>
      </c>
      <c r="I92" s="84">
        <v>3</v>
      </c>
      <c r="J92" s="84" t="s">
        <v>11316</v>
      </c>
      <c r="K92" s="84" t="s">
        <v>11317</v>
      </c>
      <c r="L92" s="84" t="s">
        <v>12484</v>
      </c>
      <c r="M92" s="92"/>
      <c r="N92">
        <f t="shared" ca="1" si="5"/>
        <v>0.26230801144792804</v>
      </c>
    </row>
    <row r="93" spans="1:14" ht="45" customHeight="1">
      <c r="A93" s="80" t="s">
        <v>17391</v>
      </c>
      <c r="B93" s="83">
        <v>12</v>
      </c>
      <c r="C93" s="84" t="s">
        <v>17294</v>
      </c>
      <c r="D93" s="83" t="str">
        <f t="shared" si="3"/>
        <v/>
      </c>
      <c r="E93" s="83"/>
      <c r="F93" s="83" t="s">
        <v>17860</v>
      </c>
      <c r="G93" s="80"/>
      <c r="H93" s="83" t="str">
        <f t="shared" si="4"/>
        <v/>
      </c>
      <c r="I93" s="80">
        <v>3</v>
      </c>
      <c r="J93" s="88" t="s">
        <v>17295</v>
      </c>
      <c r="K93" s="88" t="s">
        <v>13462</v>
      </c>
      <c r="L93" s="88" t="s">
        <v>17296</v>
      </c>
      <c r="M93" s="80"/>
      <c r="N93">
        <f t="shared" ca="1" si="5"/>
        <v>0.93040396525158464</v>
      </c>
    </row>
    <row r="94" spans="1:14" ht="45" customHeight="1">
      <c r="A94" s="80" t="s">
        <v>16114</v>
      </c>
      <c r="B94" s="83">
        <v>12</v>
      </c>
      <c r="C94" s="84" t="s">
        <v>16371</v>
      </c>
      <c r="D94" s="83" t="str">
        <f t="shared" si="3"/>
        <v>在强的温度梯度存在的对流层附近</v>
      </c>
      <c r="E94" s="83"/>
      <c r="F94" s="83" t="s">
        <v>17859</v>
      </c>
      <c r="G94" s="80">
        <v>3</v>
      </c>
      <c r="H94" s="83" t="str">
        <f t="shared" si="4"/>
        <v>×</v>
      </c>
      <c r="I94" s="88">
        <v>2</v>
      </c>
      <c r="J94" s="84" t="s">
        <v>16372</v>
      </c>
      <c r="K94" s="84" t="s">
        <v>16373</v>
      </c>
      <c r="L94" s="84" t="s">
        <v>16374</v>
      </c>
      <c r="M94" s="80"/>
      <c r="N94">
        <f t="shared" ca="1" si="5"/>
        <v>0.36654661482042883</v>
      </c>
    </row>
    <row r="95" spans="1:14" ht="45" customHeight="1">
      <c r="A95" s="80" t="s">
        <v>17275</v>
      </c>
      <c r="B95" s="83">
        <v>12</v>
      </c>
      <c r="C95" s="84" t="s">
        <v>16987</v>
      </c>
      <c r="D95" s="83" t="str">
        <f t="shared" si="3"/>
        <v/>
      </c>
      <c r="E95" s="83"/>
      <c r="F95" s="83"/>
      <c r="G95" s="83">
        <v>3</v>
      </c>
      <c r="H95" s="83" t="str">
        <f t="shared" si="4"/>
        <v>√</v>
      </c>
      <c r="I95" s="84">
        <v>3</v>
      </c>
      <c r="J95" s="84" t="s">
        <v>6451</v>
      </c>
      <c r="K95" s="84" t="s">
        <v>6452</v>
      </c>
      <c r="L95" s="84" t="s">
        <v>6450</v>
      </c>
      <c r="M95" s="83"/>
      <c r="N95">
        <f t="shared" ca="1" si="5"/>
        <v>0.74700226979016016</v>
      </c>
    </row>
    <row r="96" spans="1:14" ht="45" customHeight="1">
      <c r="A96" s="80" t="s">
        <v>16969</v>
      </c>
      <c r="B96" s="83">
        <v>12</v>
      </c>
      <c r="C96" s="84" t="s">
        <v>16899</v>
      </c>
      <c r="D96" s="83" t="str">
        <f t="shared" si="3"/>
        <v/>
      </c>
      <c r="E96" s="83"/>
      <c r="F96" s="83" t="s">
        <v>17858</v>
      </c>
      <c r="G96" s="83">
        <v>1</v>
      </c>
      <c r="H96" s="83" t="str">
        <f t="shared" si="4"/>
        <v>√</v>
      </c>
      <c r="I96" s="84">
        <v>1</v>
      </c>
      <c r="J96" s="84" t="s">
        <v>6747</v>
      </c>
      <c r="K96" s="84" t="s">
        <v>6748</v>
      </c>
      <c r="L96" s="84" t="s">
        <v>6749</v>
      </c>
      <c r="M96" s="83"/>
      <c r="N96">
        <f t="shared" ca="1" si="5"/>
        <v>0.55777070890422786</v>
      </c>
    </row>
    <row r="97" spans="1:14" ht="13.5">
      <c r="A97" s="80" t="s">
        <v>17791</v>
      </c>
      <c r="B97" s="83">
        <v>12</v>
      </c>
      <c r="C97" s="84" t="s">
        <v>17407</v>
      </c>
      <c r="D97" s="83" t="str">
        <f t="shared" si="3"/>
        <v/>
      </c>
      <c r="E97" s="83"/>
      <c r="F97" s="83"/>
      <c r="G97" s="83">
        <v>3</v>
      </c>
      <c r="H97" s="83" t="str">
        <f t="shared" si="4"/>
        <v>√</v>
      </c>
      <c r="I97" s="84">
        <v>3</v>
      </c>
      <c r="J97" s="84" t="s">
        <v>11138</v>
      </c>
      <c r="K97" s="84" t="s">
        <v>11139</v>
      </c>
      <c r="L97" s="84" t="s">
        <v>11137</v>
      </c>
      <c r="M97" s="92"/>
      <c r="N97">
        <f t="shared" ca="1" si="5"/>
        <v>0.69216147540859096</v>
      </c>
    </row>
    <row r="98" spans="1:14" ht="45" customHeight="1">
      <c r="A98" s="80" t="s">
        <v>16115</v>
      </c>
      <c r="B98" s="83">
        <v>13</v>
      </c>
      <c r="C98" s="84" t="s">
        <v>16765</v>
      </c>
      <c r="D98" s="83" t="str">
        <f t="shared" si="3"/>
        <v/>
      </c>
      <c r="E98" s="83"/>
      <c r="F98" s="83"/>
      <c r="G98" s="83">
        <v>1</v>
      </c>
      <c r="H98" s="83" t="str">
        <f t="shared" si="4"/>
        <v>√</v>
      </c>
      <c r="I98" s="83">
        <v>1</v>
      </c>
      <c r="J98" s="84" t="s">
        <v>5374</v>
      </c>
      <c r="K98" s="84" t="s">
        <v>5375</v>
      </c>
      <c r="L98" s="84" t="s">
        <v>5376</v>
      </c>
      <c r="M98" s="83"/>
      <c r="N98">
        <f t="shared" ca="1" si="5"/>
        <v>0.8009293216481792</v>
      </c>
    </row>
    <row r="99" spans="1:14" ht="45" customHeight="1">
      <c r="A99" s="80" t="s">
        <v>16355</v>
      </c>
      <c r="B99" s="83">
        <v>13</v>
      </c>
      <c r="C99" s="84" t="s">
        <v>16142</v>
      </c>
      <c r="D99" s="83" t="str">
        <f t="shared" si="3"/>
        <v/>
      </c>
      <c r="E99" s="83"/>
      <c r="F99" s="83"/>
      <c r="G99" s="83">
        <v>2</v>
      </c>
      <c r="H99" s="83" t="str">
        <f t="shared" si="4"/>
        <v>√</v>
      </c>
      <c r="I99" s="83">
        <v>2</v>
      </c>
      <c r="J99" s="84" t="s">
        <v>59</v>
      </c>
      <c r="K99" s="84" t="s">
        <v>56</v>
      </c>
      <c r="L99" s="84" t="s">
        <v>55</v>
      </c>
      <c r="M99" s="83"/>
      <c r="N99">
        <f t="shared" ca="1" si="5"/>
        <v>0.90354680155796741</v>
      </c>
    </row>
    <row r="100" spans="1:14" ht="45" customHeight="1">
      <c r="A100" s="80" t="s">
        <v>16119</v>
      </c>
      <c r="B100" s="83">
        <v>13</v>
      </c>
      <c r="C100" s="84" t="s">
        <v>17808</v>
      </c>
      <c r="D100" s="83" t="str">
        <f t="shared" si="3"/>
        <v/>
      </c>
      <c r="E100" s="83"/>
      <c r="F100" s="83"/>
      <c r="G100" s="83">
        <v>2</v>
      </c>
      <c r="H100" s="83" t="str">
        <f t="shared" si="4"/>
        <v>√</v>
      </c>
      <c r="I100" s="84">
        <v>2</v>
      </c>
      <c r="J100" s="84" t="s">
        <v>11319</v>
      </c>
      <c r="K100" s="84" t="s">
        <v>2393</v>
      </c>
      <c r="L100" s="84" t="s">
        <v>11320</v>
      </c>
      <c r="M100" s="92"/>
      <c r="N100">
        <f t="shared" ca="1" si="5"/>
        <v>0.29144249208437079</v>
      </c>
    </row>
    <row r="101" spans="1:14" ht="45" customHeight="1">
      <c r="A101" s="80" t="s">
        <v>17391</v>
      </c>
      <c r="B101" s="83">
        <v>13</v>
      </c>
      <c r="C101" s="84" t="s">
        <v>17297</v>
      </c>
      <c r="D101" s="83" t="str">
        <f t="shared" si="3"/>
        <v/>
      </c>
      <c r="E101" s="83"/>
      <c r="F101" s="83" t="s">
        <v>17860</v>
      </c>
      <c r="G101" s="80"/>
      <c r="H101" s="83" t="str">
        <f t="shared" si="4"/>
        <v/>
      </c>
      <c r="I101" s="80">
        <v>1</v>
      </c>
      <c r="J101" s="88" t="s">
        <v>13464</v>
      </c>
      <c r="K101" s="88" t="s">
        <v>17298</v>
      </c>
      <c r="L101" s="88" t="s">
        <v>13466</v>
      </c>
      <c r="M101" s="80"/>
      <c r="N101">
        <f t="shared" ca="1" si="5"/>
        <v>0.4455254839688455</v>
      </c>
    </row>
    <row r="102" spans="1:14" ht="45" customHeight="1">
      <c r="A102" s="80" t="s">
        <v>16114</v>
      </c>
      <c r="B102" s="83">
        <v>13</v>
      </c>
      <c r="C102" s="84" t="s">
        <v>16375</v>
      </c>
      <c r="D102" s="83" t="str">
        <f t="shared" si="3"/>
        <v>急流的赤道一侧的卷状云</v>
      </c>
      <c r="E102" s="83"/>
      <c r="F102" s="83" t="s">
        <v>17859</v>
      </c>
      <c r="G102" s="80">
        <v>3</v>
      </c>
      <c r="H102" s="83" t="str">
        <f t="shared" si="4"/>
        <v>×</v>
      </c>
      <c r="I102" s="88">
        <v>2</v>
      </c>
      <c r="J102" s="84" t="s">
        <v>16376</v>
      </c>
      <c r="K102" s="84" t="s">
        <v>16377</v>
      </c>
      <c r="L102" s="84" t="s">
        <v>2427</v>
      </c>
      <c r="M102" s="80"/>
      <c r="N102">
        <f t="shared" ca="1" si="5"/>
        <v>0.27313248964194159</v>
      </c>
    </row>
    <row r="103" spans="1:14" ht="45" customHeight="1">
      <c r="A103" s="80" t="s">
        <v>17275</v>
      </c>
      <c r="B103" s="83">
        <v>13</v>
      </c>
      <c r="C103" s="84" t="s">
        <v>16988</v>
      </c>
      <c r="D103" s="83" t="str">
        <f t="shared" si="3"/>
        <v/>
      </c>
      <c r="E103" s="83"/>
      <c r="F103" s="83"/>
      <c r="G103" s="83">
        <v>3</v>
      </c>
      <c r="H103" s="83" t="str">
        <f t="shared" si="4"/>
        <v>√</v>
      </c>
      <c r="I103" s="84">
        <v>3</v>
      </c>
      <c r="J103" s="84" t="s">
        <v>6455</v>
      </c>
      <c r="K103" s="84" t="s">
        <v>6456</v>
      </c>
      <c r="L103" s="84" t="s">
        <v>6454</v>
      </c>
      <c r="M103" s="83"/>
      <c r="N103">
        <f t="shared" ca="1" si="5"/>
        <v>0.45754352459789471</v>
      </c>
    </row>
    <row r="104" spans="1:14" ht="45" customHeight="1">
      <c r="A104" s="80" t="s">
        <v>16969</v>
      </c>
      <c r="B104" s="83">
        <v>13</v>
      </c>
      <c r="C104" s="84" t="s">
        <v>16900</v>
      </c>
      <c r="D104" s="83" t="str">
        <f t="shared" si="3"/>
        <v>随着高度增加而减小</v>
      </c>
      <c r="E104" s="83"/>
      <c r="F104" s="83" t="s">
        <v>17859</v>
      </c>
      <c r="G104" s="83">
        <v>1</v>
      </c>
      <c r="H104" s="83" t="str">
        <f t="shared" si="4"/>
        <v>×</v>
      </c>
      <c r="I104" s="84">
        <v>3</v>
      </c>
      <c r="J104" s="84" t="s">
        <v>6175</v>
      </c>
      <c r="K104" s="84" t="s">
        <v>6176</v>
      </c>
      <c r="L104" s="84" t="s">
        <v>6174</v>
      </c>
      <c r="M104" s="83"/>
      <c r="N104">
        <f t="shared" ca="1" si="5"/>
        <v>5.0523898656400723E-2</v>
      </c>
    </row>
    <row r="105" spans="1:14" ht="45" customHeight="1">
      <c r="A105" s="80" t="s">
        <v>17791</v>
      </c>
      <c r="B105" s="83">
        <v>13</v>
      </c>
      <c r="C105" s="84" t="s">
        <v>17408</v>
      </c>
      <c r="D105" s="83" t="str">
        <f t="shared" si="3"/>
        <v/>
      </c>
      <c r="E105" s="83"/>
      <c r="F105" s="83"/>
      <c r="G105" s="83">
        <v>1</v>
      </c>
      <c r="H105" s="83" t="str">
        <f t="shared" si="4"/>
        <v>√</v>
      </c>
      <c r="I105" s="84">
        <v>1</v>
      </c>
      <c r="J105" s="84" t="s">
        <v>17409</v>
      </c>
      <c r="K105" s="84" t="s">
        <v>16176</v>
      </c>
      <c r="L105" s="84" t="s">
        <v>17152</v>
      </c>
      <c r="M105" s="92"/>
      <c r="N105">
        <f t="shared" ca="1" si="5"/>
        <v>0.10926349041879346</v>
      </c>
    </row>
    <row r="106" spans="1:14" ht="45" customHeight="1">
      <c r="A106" s="80" t="s">
        <v>16115</v>
      </c>
      <c r="B106" s="83">
        <v>14</v>
      </c>
      <c r="C106" s="84" t="s">
        <v>16766</v>
      </c>
      <c r="D106" s="83" t="str">
        <f t="shared" si="3"/>
        <v/>
      </c>
      <c r="E106" s="83"/>
      <c r="F106" s="83"/>
      <c r="G106" s="83">
        <v>1</v>
      </c>
      <c r="H106" s="83" t="str">
        <f t="shared" si="4"/>
        <v>√</v>
      </c>
      <c r="I106" s="83">
        <v>1</v>
      </c>
      <c r="J106" s="84" t="s">
        <v>5377</v>
      </c>
      <c r="K106" s="84" t="s">
        <v>5378</v>
      </c>
      <c r="L106" s="84" t="s">
        <v>5379</v>
      </c>
      <c r="M106" s="83"/>
      <c r="N106">
        <f t="shared" ca="1" si="5"/>
        <v>0.81284010140685636</v>
      </c>
    </row>
    <row r="107" spans="1:14" ht="45" customHeight="1">
      <c r="A107" s="80" t="s">
        <v>16355</v>
      </c>
      <c r="B107" s="83">
        <v>14</v>
      </c>
      <c r="C107" s="84" t="s">
        <v>16143</v>
      </c>
      <c r="D107" s="83" t="str">
        <f t="shared" si="3"/>
        <v/>
      </c>
      <c r="E107" s="83"/>
      <c r="F107" s="83"/>
      <c r="G107" s="83">
        <v>1</v>
      </c>
      <c r="H107" s="83" t="str">
        <f t="shared" si="4"/>
        <v>√</v>
      </c>
      <c r="I107" s="83">
        <v>1</v>
      </c>
      <c r="J107" s="84" t="s">
        <v>62</v>
      </c>
      <c r="K107" s="84" t="s">
        <v>279</v>
      </c>
      <c r="L107" s="84" t="s">
        <v>59</v>
      </c>
      <c r="M107" s="83"/>
      <c r="N107">
        <f t="shared" ca="1" si="5"/>
        <v>0.5842425268518997</v>
      </c>
    </row>
    <row r="108" spans="1:14" ht="45" customHeight="1">
      <c r="A108" s="80" t="s">
        <v>16119</v>
      </c>
      <c r="B108" s="83">
        <v>14</v>
      </c>
      <c r="C108" s="84" t="s">
        <v>17809</v>
      </c>
      <c r="D108" s="83" t="str">
        <f t="shared" si="3"/>
        <v/>
      </c>
      <c r="E108" s="83" t="s">
        <v>17980</v>
      </c>
      <c r="F108" s="83"/>
      <c r="G108" s="83">
        <v>1</v>
      </c>
      <c r="H108" s="83" t="str">
        <f t="shared" si="4"/>
        <v>√</v>
      </c>
      <c r="I108" s="84">
        <v>1</v>
      </c>
      <c r="J108" s="84" t="s">
        <v>11326</v>
      </c>
      <c r="K108" s="84" t="s">
        <v>12485</v>
      </c>
      <c r="L108" s="84" t="s">
        <v>11328</v>
      </c>
      <c r="M108" s="92"/>
      <c r="N108">
        <f t="shared" ca="1" si="5"/>
        <v>0.41321475748137437</v>
      </c>
    </row>
    <row r="109" spans="1:14" ht="45" customHeight="1">
      <c r="A109" s="80" t="s">
        <v>17391</v>
      </c>
      <c r="B109" s="83">
        <v>14</v>
      </c>
      <c r="C109" s="84" t="s">
        <v>17299</v>
      </c>
      <c r="D109" s="83" t="str">
        <f t="shared" si="3"/>
        <v/>
      </c>
      <c r="E109" s="83"/>
      <c r="F109" s="83" t="s">
        <v>17860</v>
      </c>
      <c r="G109" s="80"/>
      <c r="H109" s="83" t="str">
        <f t="shared" si="4"/>
        <v/>
      </c>
      <c r="I109" s="80">
        <v>2</v>
      </c>
      <c r="J109" s="88" t="s">
        <v>17300</v>
      </c>
      <c r="K109" s="88" t="s">
        <v>17298</v>
      </c>
      <c r="L109" s="88" t="s">
        <v>13466</v>
      </c>
      <c r="M109" s="80"/>
      <c r="N109">
        <f t="shared" ca="1" si="5"/>
        <v>0.71148229859703205</v>
      </c>
    </row>
    <row r="110" spans="1:14" ht="45" customHeight="1">
      <c r="A110" s="80" t="s">
        <v>16114</v>
      </c>
      <c r="B110" s="83">
        <v>14</v>
      </c>
      <c r="C110" s="84" t="s">
        <v>16378</v>
      </c>
      <c r="D110" s="83" t="str">
        <f t="shared" si="3"/>
        <v/>
      </c>
      <c r="E110" s="83"/>
      <c r="F110" s="83" t="s">
        <v>17859</v>
      </c>
      <c r="G110" s="80">
        <v>1</v>
      </c>
      <c r="H110" s="83" t="str">
        <f t="shared" si="4"/>
        <v>√</v>
      </c>
      <c r="I110" s="88">
        <v>1</v>
      </c>
      <c r="J110" s="84" t="s">
        <v>16379</v>
      </c>
      <c r="K110" s="84" t="s">
        <v>16380</v>
      </c>
      <c r="L110" s="84" t="s">
        <v>16381</v>
      </c>
      <c r="M110" s="87" t="s">
        <v>17917</v>
      </c>
      <c r="N110">
        <f t="shared" ca="1" si="5"/>
        <v>0.46142468272649273</v>
      </c>
    </row>
    <row r="111" spans="1:14" ht="45" customHeight="1">
      <c r="A111" s="80" t="s">
        <v>17275</v>
      </c>
      <c r="B111" s="83">
        <v>14</v>
      </c>
      <c r="C111" s="84" t="s">
        <v>16989</v>
      </c>
      <c r="D111" s="83" t="str">
        <f t="shared" si="3"/>
        <v/>
      </c>
      <c r="E111" s="83"/>
      <c r="F111" s="83"/>
      <c r="G111" s="83">
        <v>1</v>
      </c>
      <c r="H111" s="83" t="str">
        <f t="shared" si="4"/>
        <v>√</v>
      </c>
      <c r="I111" s="84">
        <v>1</v>
      </c>
      <c r="J111" s="84" t="s">
        <v>6863</v>
      </c>
      <c r="K111" s="84" t="s">
        <v>6864</v>
      </c>
      <c r="L111" s="84" t="s">
        <v>6460</v>
      </c>
      <c r="M111" s="83"/>
      <c r="N111">
        <f t="shared" ca="1" si="5"/>
        <v>0.91678278696173543</v>
      </c>
    </row>
    <row r="112" spans="1:14" ht="45" customHeight="1">
      <c r="A112" s="80" t="s">
        <v>16969</v>
      </c>
      <c r="B112" s="83">
        <v>14</v>
      </c>
      <c r="C112" s="84" t="s">
        <v>16901</v>
      </c>
      <c r="D112" s="83" t="str">
        <f t="shared" si="3"/>
        <v/>
      </c>
      <c r="E112" s="83"/>
      <c r="F112" s="83" t="s">
        <v>17858</v>
      </c>
      <c r="G112" s="83">
        <v>1</v>
      </c>
      <c r="H112" s="83" t="str">
        <f t="shared" si="4"/>
        <v>√</v>
      </c>
      <c r="I112" s="84">
        <v>1</v>
      </c>
      <c r="J112" s="84" t="s">
        <v>6752</v>
      </c>
      <c r="K112" s="84" t="s">
        <v>16902</v>
      </c>
      <c r="L112" s="84" t="s">
        <v>6754</v>
      </c>
      <c r="M112" s="83"/>
      <c r="N112">
        <f t="shared" ca="1" si="5"/>
        <v>4.4502814766307131E-2</v>
      </c>
    </row>
    <row r="113" spans="1:14" ht="45" customHeight="1">
      <c r="A113" s="80" t="s">
        <v>17791</v>
      </c>
      <c r="B113" s="85">
        <v>14</v>
      </c>
      <c r="C113" s="86" t="s">
        <v>17410</v>
      </c>
      <c r="D113" s="83" t="str">
        <f t="shared" si="3"/>
        <v/>
      </c>
      <c r="E113" s="83"/>
      <c r="F113" s="83"/>
      <c r="G113" s="85">
        <v>3</v>
      </c>
      <c r="H113" s="83" t="str">
        <f t="shared" si="4"/>
        <v>√</v>
      </c>
      <c r="I113" s="86">
        <v>3</v>
      </c>
      <c r="J113" s="86" t="s">
        <v>17411</v>
      </c>
      <c r="K113" s="86" t="s">
        <v>17412</v>
      </c>
      <c r="L113" s="86" t="s">
        <v>13744</v>
      </c>
      <c r="M113" s="83"/>
      <c r="N113">
        <f t="shared" ca="1" si="5"/>
        <v>0.82154120269086905</v>
      </c>
    </row>
    <row r="114" spans="1:14" ht="45" customHeight="1">
      <c r="A114" s="80" t="s">
        <v>16115</v>
      </c>
      <c r="B114" s="83">
        <v>15</v>
      </c>
      <c r="C114" s="84" t="s">
        <v>16767</v>
      </c>
      <c r="D114" s="83" t="str">
        <f t="shared" si="3"/>
        <v/>
      </c>
      <c r="E114" s="83"/>
      <c r="F114" s="83"/>
      <c r="G114" s="83">
        <v>1</v>
      </c>
      <c r="H114" s="83" t="str">
        <f t="shared" si="4"/>
        <v>√</v>
      </c>
      <c r="I114" s="83">
        <v>1</v>
      </c>
      <c r="J114" s="84" t="s">
        <v>5380</v>
      </c>
      <c r="K114" s="84" t="s">
        <v>6093</v>
      </c>
      <c r="L114" s="84" t="s">
        <v>5382</v>
      </c>
      <c r="M114" s="83"/>
      <c r="N114">
        <f t="shared" ca="1" si="5"/>
        <v>0.10669862660850571</v>
      </c>
    </row>
    <row r="115" spans="1:14" ht="45" customHeight="1">
      <c r="A115" s="80" t="s">
        <v>16355</v>
      </c>
      <c r="B115" s="83">
        <v>15</v>
      </c>
      <c r="C115" s="84" t="s">
        <v>16144</v>
      </c>
      <c r="D115" s="83" t="str">
        <f t="shared" si="3"/>
        <v/>
      </c>
      <c r="E115" s="83"/>
      <c r="F115" s="83"/>
      <c r="G115" s="83">
        <v>3</v>
      </c>
      <c r="H115" s="83" t="str">
        <f t="shared" si="4"/>
        <v>√</v>
      </c>
      <c r="I115" s="83">
        <v>3</v>
      </c>
      <c r="J115" s="84" t="s">
        <v>76</v>
      </c>
      <c r="K115" s="84" t="s">
        <v>77</v>
      </c>
      <c r="L115" s="84" t="s">
        <v>75</v>
      </c>
      <c r="M115" s="83"/>
      <c r="N115">
        <f t="shared" ca="1" si="5"/>
        <v>0.54182748813971893</v>
      </c>
    </row>
    <row r="116" spans="1:14" ht="45" customHeight="1">
      <c r="A116" s="80" t="s">
        <v>16119</v>
      </c>
      <c r="B116" s="83">
        <v>15</v>
      </c>
      <c r="C116" s="84" t="s">
        <v>17810</v>
      </c>
      <c r="D116" s="83" t="str">
        <f t="shared" si="3"/>
        <v/>
      </c>
      <c r="E116" s="83"/>
      <c r="F116" s="83"/>
      <c r="G116" s="83">
        <v>1</v>
      </c>
      <c r="H116" s="83" t="str">
        <f t="shared" si="4"/>
        <v>√</v>
      </c>
      <c r="I116" s="84">
        <v>1</v>
      </c>
      <c r="J116" s="84" t="s">
        <v>11330</v>
      </c>
      <c r="K116" s="84" t="s">
        <v>11331</v>
      </c>
      <c r="L116" s="84" t="s">
        <v>11332</v>
      </c>
      <c r="M116" s="92"/>
      <c r="N116">
        <f t="shared" ca="1" si="5"/>
        <v>0.90639453761010236</v>
      </c>
    </row>
    <row r="117" spans="1:14" ht="45" customHeight="1">
      <c r="A117" s="80" t="s">
        <v>17391</v>
      </c>
      <c r="B117" s="83">
        <v>15</v>
      </c>
      <c r="C117" s="84" t="s">
        <v>17301</v>
      </c>
      <c r="D117" s="83" t="str">
        <f t="shared" si="3"/>
        <v/>
      </c>
      <c r="E117" s="83"/>
      <c r="F117" s="83" t="s">
        <v>17860</v>
      </c>
      <c r="G117" s="80"/>
      <c r="H117" s="83" t="str">
        <f t="shared" si="4"/>
        <v/>
      </c>
      <c r="I117" s="80">
        <v>3</v>
      </c>
      <c r="J117" s="88" t="s">
        <v>17296</v>
      </c>
      <c r="K117" s="88" t="s">
        <v>13457</v>
      </c>
      <c r="L117" s="88" t="s">
        <v>17302</v>
      </c>
      <c r="M117" s="80"/>
      <c r="N117">
        <f t="shared" ca="1" si="5"/>
        <v>0.91597484722837819</v>
      </c>
    </row>
    <row r="118" spans="1:14" ht="45" customHeight="1">
      <c r="A118" s="80" t="s">
        <v>16114</v>
      </c>
      <c r="B118" s="83">
        <v>15</v>
      </c>
      <c r="C118" s="84" t="s">
        <v>16382</v>
      </c>
      <c r="D118" s="83" t="str">
        <f t="shared" si="3"/>
        <v/>
      </c>
      <c r="E118" s="83"/>
      <c r="F118" s="83" t="s">
        <v>17866</v>
      </c>
      <c r="G118" s="80">
        <v>2</v>
      </c>
      <c r="H118" s="83" t="str">
        <f t="shared" si="4"/>
        <v>√</v>
      </c>
      <c r="I118" s="88">
        <v>2</v>
      </c>
      <c r="J118" s="84" t="s">
        <v>16383</v>
      </c>
      <c r="K118" s="84" t="s">
        <v>16384</v>
      </c>
      <c r="L118" s="84" t="s">
        <v>16385</v>
      </c>
      <c r="M118" s="80" t="s">
        <v>17908</v>
      </c>
      <c r="N118">
        <f t="shared" ca="1" si="5"/>
        <v>0.18971050031699865</v>
      </c>
    </row>
    <row r="119" spans="1:14" ht="45" customHeight="1">
      <c r="A119" s="80" t="s">
        <v>17275</v>
      </c>
      <c r="B119" s="85">
        <v>15</v>
      </c>
      <c r="C119" s="86" t="s">
        <v>16990</v>
      </c>
      <c r="D119" s="83" t="str">
        <f t="shared" si="3"/>
        <v/>
      </c>
      <c r="E119" s="83"/>
      <c r="F119" s="83"/>
      <c r="G119" s="85">
        <v>1</v>
      </c>
      <c r="H119" s="83" t="str">
        <f t="shared" si="4"/>
        <v>√</v>
      </c>
      <c r="I119" s="86">
        <v>1</v>
      </c>
      <c r="J119" s="86" t="s">
        <v>6865</v>
      </c>
      <c r="K119" s="86" t="s">
        <v>6463</v>
      </c>
      <c r="L119" s="86" t="s">
        <v>6464</v>
      </c>
      <c r="M119" s="83" t="s">
        <v>16991</v>
      </c>
      <c r="N119">
        <f t="shared" ca="1" si="5"/>
        <v>0.71615686944890145</v>
      </c>
    </row>
    <row r="120" spans="1:14" ht="45" customHeight="1">
      <c r="A120" s="80" t="s">
        <v>16969</v>
      </c>
      <c r="B120" s="83">
        <v>15</v>
      </c>
      <c r="C120" s="84" t="s">
        <v>16903</v>
      </c>
      <c r="D120" s="83" t="str">
        <f t="shared" si="3"/>
        <v/>
      </c>
      <c r="E120" s="83"/>
      <c r="F120" s="83" t="s">
        <v>17862</v>
      </c>
      <c r="G120" s="83">
        <v>2</v>
      </c>
      <c r="H120" s="83" t="str">
        <f t="shared" si="4"/>
        <v>√</v>
      </c>
      <c r="I120" s="84">
        <v>2</v>
      </c>
      <c r="J120" s="84" t="s">
        <v>6756</v>
      </c>
      <c r="K120" s="84" t="s">
        <v>6755</v>
      </c>
      <c r="L120" s="84" t="s">
        <v>6757</v>
      </c>
      <c r="M120" s="83"/>
      <c r="N120">
        <f t="shared" ca="1" si="5"/>
        <v>0.36377836337600999</v>
      </c>
    </row>
    <row r="121" spans="1:14" ht="45" customHeight="1">
      <c r="A121" s="80" t="s">
        <v>17791</v>
      </c>
      <c r="B121" s="83">
        <v>15</v>
      </c>
      <c r="C121" s="84" t="s">
        <v>17413</v>
      </c>
      <c r="D121" s="83" t="str">
        <f t="shared" si="3"/>
        <v/>
      </c>
      <c r="E121" s="83"/>
      <c r="F121" s="83"/>
      <c r="G121" s="83">
        <v>2</v>
      </c>
      <c r="H121" s="83" t="str">
        <f t="shared" si="4"/>
        <v>√</v>
      </c>
      <c r="I121" s="84">
        <v>2</v>
      </c>
      <c r="J121" s="84" t="s">
        <v>13748</v>
      </c>
      <c r="K121" s="84" t="s">
        <v>17414</v>
      </c>
      <c r="L121" s="84" t="s">
        <v>13749</v>
      </c>
      <c r="M121" s="92"/>
      <c r="N121">
        <f t="shared" ca="1" si="5"/>
        <v>6.7694830294039887E-2</v>
      </c>
    </row>
    <row r="122" spans="1:14" ht="45" customHeight="1">
      <c r="A122" s="80" t="s">
        <v>16115</v>
      </c>
      <c r="B122" s="83">
        <v>16</v>
      </c>
      <c r="C122" s="84" t="s">
        <v>16768</v>
      </c>
      <c r="D122" s="83" t="str">
        <f t="shared" si="3"/>
        <v/>
      </c>
      <c r="E122" s="83"/>
      <c r="F122" s="83" t="s">
        <v>17862</v>
      </c>
      <c r="G122" s="83">
        <v>3</v>
      </c>
      <c r="H122" s="83" t="str">
        <f t="shared" si="4"/>
        <v>√</v>
      </c>
      <c r="I122" s="83">
        <v>3</v>
      </c>
      <c r="J122" s="84" t="s">
        <v>5385</v>
      </c>
      <c r="K122" s="84" t="s">
        <v>5384</v>
      </c>
      <c r="L122" s="84" t="s">
        <v>5383</v>
      </c>
      <c r="M122" s="83"/>
      <c r="N122">
        <f t="shared" ca="1" si="5"/>
        <v>0.50538981787030102</v>
      </c>
    </row>
    <row r="123" spans="1:14" ht="45" customHeight="1">
      <c r="A123" s="80" t="s">
        <v>16355</v>
      </c>
      <c r="B123" s="83">
        <v>16</v>
      </c>
      <c r="C123" s="84" t="s">
        <v>16145</v>
      </c>
      <c r="D123" s="83" t="str">
        <f t="shared" si="3"/>
        <v/>
      </c>
      <c r="E123" s="83"/>
      <c r="F123" s="83"/>
      <c r="G123" s="83">
        <v>1</v>
      </c>
      <c r="H123" s="83" t="str">
        <f t="shared" si="4"/>
        <v>√</v>
      </c>
      <c r="I123" s="83">
        <v>1</v>
      </c>
      <c r="J123" s="84" t="s">
        <v>76</v>
      </c>
      <c r="K123" s="84" t="s">
        <v>79</v>
      </c>
      <c r="L123" s="84" t="s">
        <v>75</v>
      </c>
      <c r="M123" s="83"/>
      <c r="N123">
        <f t="shared" ca="1" si="5"/>
        <v>0.83135012636096117</v>
      </c>
    </row>
    <row r="124" spans="1:14" ht="45" customHeight="1">
      <c r="A124" s="80" t="s">
        <v>16119</v>
      </c>
      <c r="B124" s="83">
        <v>16</v>
      </c>
      <c r="C124" s="84" t="s">
        <v>17811</v>
      </c>
      <c r="D124" s="83" t="str">
        <f t="shared" si="3"/>
        <v/>
      </c>
      <c r="E124" s="83"/>
      <c r="F124" s="83"/>
      <c r="G124" s="83">
        <v>1</v>
      </c>
      <c r="H124" s="83" t="str">
        <f t="shared" si="4"/>
        <v>√</v>
      </c>
      <c r="I124" s="84">
        <v>1</v>
      </c>
      <c r="J124" s="84" t="s">
        <v>11334</v>
      </c>
      <c r="K124" s="84" t="s">
        <v>11335</v>
      </c>
      <c r="L124" s="84" t="s">
        <v>11336</v>
      </c>
      <c r="M124" s="92"/>
      <c r="N124">
        <f t="shared" ca="1" si="5"/>
        <v>0.62749174225092674</v>
      </c>
    </row>
    <row r="125" spans="1:14" ht="45" customHeight="1">
      <c r="A125" s="80" t="s">
        <v>17391</v>
      </c>
      <c r="B125" s="83">
        <v>16</v>
      </c>
      <c r="C125" s="84" t="s">
        <v>17303</v>
      </c>
      <c r="D125" s="83" t="str">
        <f t="shared" si="3"/>
        <v/>
      </c>
      <c r="E125" s="83"/>
      <c r="F125" s="83" t="s">
        <v>17857</v>
      </c>
      <c r="G125" s="80">
        <v>1</v>
      </c>
      <c r="H125" s="83" t="str">
        <f t="shared" si="4"/>
        <v>√</v>
      </c>
      <c r="I125" s="88">
        <v>1</v>
      </c>
      <c r="J125" s="88" t="s">
        <v>13407</v>
      </c>
      <c r="K125" s="88" t="s">
        <v>13446</v>
      </c>
      <c r="L125" s="88" t="s">
        <v>13436</v>
      </c>
      <c r="M125" s="80"/>
      <c r="N125">
        <f t="shared" ca="1" si="5"/>
        <v>0.18137376735283506</v>
      </c>
    </row>
    <row r="126" spans="1:14" ht="45" customHeight="1">
      <c r="A126" s="80" t="s">
        <v>16114</v>
      </c>
      <c r="B126" s="83">
        <v>16</v>
      </c>
      <c r="C126" s="84" t="s">
        <v>16386</v>
      </c>
      <c r="D126" s="83" t="str">
        <f t="shared" si="3"/>
        <v/>
      </c>
      <c r="E126" s="83"/>
      <c r="F126" s="83"/>
      <c r="G126" s="80">
        <v>2</v>
      </c>
      <c r="H126" s="83" t="str">
        <f t="shared" si="4"/>
        <v>√</v>
      </c>
      <c r="I126" s="88">
        <v>2</v>
      </c>
      <c r="J126" s="84" t="s">
        <v>2433</v>
      </c>
      <c r="K126" s="84" t="s">
        <v>16387</v>
      </c>
      <c r="L126" s="84" t="s">
        <v>2434</v>
      </c>
      <c r="M126" s="87"/>
      <c r="N126">
        <f t="shared" ca="1" si="5"/>
        <v>0.50177969635319974</v>
      </c>
    </row>
    <row r="127" spans="1:14" ht="45" customHeight="1">
      <c r="A127" s="80" t="s">
        <v>17275</v>
      </c>
      <c r="B127" s="83">
        <v>16</v>
      </c>
      <c r="C127" s="84" t="s">
        <v>6866</v>
      </c>
      <c r="D127" s="83" t="str">
        <f t="shared" si="3"/>
        <v/>
      </c>
      <c r="E127" s="83"/>
      <c r="F127" s="83"/>
      <c r="G127" s="83">
        <v>2</v>
      </c>
      <c r="H127" s="83" t="str">
        <f t="shared" si="4"/>
        <v>√</v>
      </c>
      <c r="I127" s="84">
        <v>2</v>
      </c>
      <c r="J127" s="84" t="s">
        <v>6467</v>
      </c>
      <c r="K127" s="84" t="s">
        <v>6867</v>
      </c>
      <c r="L127" s="84" t="s">
        <v>6468</v>
      </c>
      <c r="M127" s="83"/>
      <c r="N127">
        <f t="shared" ca="1" si="5"/>
        <v>0.60609566306095608</v>
      </c>
    </row>
    <row r="128" spans="1:14" ht="45" customHeight="1">
      <c r="A128" s="80" t="s">
        <v>16969</v>
      </c>
      <c r="B128" s="83">
        <v>16</v>
      </c>
      <c r="C128" s="84" t="s">
        <v>16904</v>
      </c>
      <c r="D128" s="83" t="str">
        <f t="shared" si="3"/>
        <v/>
      </c>
      <c r="E128" s="83"/>
      <c r="F128" s="83" t="s">
        <v>17859</v>
      </c>
      <c r="G128" s="83">
        <v>3</v>
      </c>
      <c r="H128" s="83" t="str">
        <f t="shared" si="4"/>
        <v>√</v>
      </c>
      <c r="I128" s="84">
        <v>3</v>
      </c>
      <c r="J128" s="84" t="s">
        <v>6759</v>
      </c>
      <c r="K128" s="84" t="s">
        <v>16905</v>
      </c>
      <c r="L128" s="84" t="s">
        <v>16906</v>
      </c>
      <c r="M128" s="83"/>
      <c r="N128">
        <f t="shared" ca="1" si="5"/>
        <v>0.64822133736538856</v>
      </c>
    </row>
    <row r="129" spans="1:14" ht="45" customHeight="1">
      <c r="A129" s="80" t="s">
        <v>17791</v>
      </c>
      <c r="B129" s="85">
        <v>16</v>
      </c>
      <c r="C129" s="86" t="s">
        <v>13750</v>
      </c>
      <c r="D129" s="83" t="str">
        <f t="shared" si="3"/>
        <v/>
      </c>
      <c r="E129" s="83"/>
      <c r="F129" s="83" t="s">
        <v>17859</v>
      </c>
      <c r="G129" s="85">
        <v>1</v>
      </c>
      <c r="H129" s="83" t="str">
        <f t="shared" si="4"/>
        <v>√</v>
      </c>
      <c r="I129" s="86">
        <v>1</v>
      </c>
      <c r="J129" s="86" t="s">
        <v>17415</v>
      </c>
      <c r="K129" s="86" t="s">
        <v>744</v>
      </c>
      <c r="L129" s="86" t="s">
        <v>746</v>
      </c>
      <c r="M129" s="83"/>
      <c r="N129">
        <f t="shared" ca="1" si="5"/>
        <v>0.5720934393167415</v>
      </c>
    </row>
    <row r="130" spans="1:14" ht="45" customHeight="1">
      <c r="A130" s="80" t="s">
        <v>16115</v>
      </c>
      <c r="B130" s="83">
        <v>17</v>
      </c>
      <c r="C130" s="84" t="s">
        <v>16769</v>
      </c>
      <c r="D130" s="83" t="str">
        <f t="shared" ref="D130:D193" si="6">IF(H130="×",IF(I130=1,J130,IF(I130=2,K130,IF(I130=3,L130,""))),"")</f>
        <v/>
      </c>
      <c r="E130" s="83"/>
      <c r="F130" s="83"/>
      <c r="G130" s="83">
        <v>1</v>
      </c>
      <c r="H130" s="83" t="str">
        <f t="shared" ref="H130:H193" si="7">IF(G130="","",IF(G130=I130,"√","×"))</f>
        <v>√</v>
      </c>
      <c r="I130" s="83">
        <v>1</v>
      </c>
      <c r="J130" s="84" t="s">
        <v>5386</v>
      </c>
      <c r="K130" s="84" t="s">
        <v>5387</v>
      </c>
      <c r="L130" s="84" t="s">
        <v>5388</v>
      </c>
      <c r="M130" s="83"/>
      <c r="N130">
        <f t="shared" ref="N130:N193" ca="1" si="8">RAND()</f>
        <v>0.45498838479585435</v>
      </c>
    </row>
    <row r="131" spans="1:14" ht="45" customHeight="1">
      <c r="A131" s="80" t="s">
        <v>16355</v>
      </c>
      <c r="B131" s="83">
        <v>17</v>
      </c>
      <c r="C131" s="84" t="s">
        <v>16146</v>
      </c>
      <c r="D131" s="83" t="str">
        <f t="shared" si="6"/>
        <v/>
      </c>
      <c r="E131" s="83"/>
      <c r="F131" s="83"/>
      <c r="G131" s="83">
        <v>2</v>
      </c>
      <c r="H131" s="83" t="str">
        <f t="shared" si="7"/>
        <v>√</v>
      </c>
      <c r="I131" s="83">
        <v>2</v>
      </c>
      <c r="J131" s="84" t="s">
        <v>81</v>
      </c>
      <c r="K131" s="84" t="s">
        <v>77</v>
      </c>
      <c r="L131" s="84" t="s">
        <v>76</v>
      </c>
      <c r="M131" s="83"/>
      <c r="N131">
        <f t="shared" ca="1" si="8"/>
        <v>0.96873489583078232</v>
      </c>
    </row>
    <row r="132" spans="1:14" ht="45" customHeight="1">
      <c r="A132" s="80" t="s">
        <v>16119</v>
      </c>
      <c r="B132" s="85">
        <v>17</v>
      </c>
      <c r="C132" s="86" t="s">
        <v>17812</v>
      </c>
      <c r="D132" s="83" t="str">
        <f t="shared" si="6"/>
        <v/>
      </c>
      <c r="E132" s="83"/>
      <c r="F132" s="83"/>
      <c r="G132" s="85">
        <v>3</v>
      </c>
      <c r="H132" s="83" t="str">
        <f t="shared" si="7"/>
        <v>√</v>
      </c>
      <c r="I132" s="86">
        <v>3</v>
      </c>
      <c r="J132" s="86" t="s">
        <v>11339</v>
      </c>
      <c r="K132" s="86" t="s">
        <v>11340</v>
      </c>
      <c r="L132" s="86" t="s">
        <v>11338</v>
      </c>
      <c r="M132" s="92"/>
      <c r="N132">
        <f t="shared" ca="1" si="8"/>
        <v>0.37293449249830912</v>
      </c>
    </row>
    <row r="133" spans="1:14" ht="45" customHeight="1">
      <c r="A133" s="80" t="s">
        <v>17391</v>
      </c>
      <c r="B133" s="83">
        <v>17</v>
      </c>
      <c r="C133" s="84" t="s">
        <v>17304</v>
      </c>
      <c r="D133" s="83" t="str">
        <f t="shared" si="6"/>
        <v/>
      </c>
      <c r="E133" s="83"/>
      <c r="F133" s="83" t="s">
        <v>17860</v>
      </c>
      <c r="G133" s="80"/>
      <c r="H133" s="83" t="str">
        <f t="shared" si="7"/>
        <v/>
      </c>
      <c r="I133" s="88">
        <v>3</v>
      </c>
      <c r="J133" s="88" t="s">
        <v>17305</v>
      </c>
      <c r="K133" s="88" t="s">
        <v>17306</v>
      </c>
      <c r="L133" s="88" t="s">
        <v>17307</v>
      </c>
      <c r="M133" s="80"/>
      <c r="N133">
        <f t="shared" ca="1" si="8"/>
        <v>0.66484075004301879</v>
      </c>
    </row>
    <row r="134" spans="1:14" ht="45" customHeight="1">
      <c r="A134" s="80" t="s">
        <v>16114</v>
      </c>
      <c r="B134" s="83">
        <v>17</v>
      </c>
      <c r="C134" s="84" t="s">
        <v>16388</v>
      </c>
      <c r="D134" s="83" t="str">
        <f t="shared" si="6"/>
        <v/>
      </c>
      <c r="E134" s="83"/>
      <c r="F134" s="83" t="s">
        <v>17859</v>
      </c>
      <c r="G134" s="80">
        <v>3</v>
      </c>
      <c r="H134" s="83" t="str">
        <f t="shared" si="7"/>
        <v>√</v>
      </c>
      <c r="I134" s="88">
        <v>3</v>
      </c>
      <c r="J134" s="84" t="s">
        <v>16389</v>
      </c>
      <c r="K134" s="84" t="s">
        <v>2435</v>
      </c>
      <c r="L134" s="84" t="s">
        <v>2434</v>
      </c>
      <c r="M134" s="87"/>
      <c r="N134">
        <f t="shared" ca="1" si="8"/>
        <v>0.42327239816010243</v>
      </c>
    </row>
    <row r="135" spans="1:14" ht="45" customHeight="1">
      <c r="A135" s="80" t="s">
        <v>17275</v>
      </c>
      <c r="B135" s="83">
        <v>17</v>
      </c>
      <c r="C135" s="84" t="s">
        <v>16992</v>
      </c>
      <c r="D135" s="83" t="str">
        <f t="shared" si="6"/>
        <v/>
      </c>
      <c r="E135" s="83"/>
      <c r="F135" s="83"/>
      <c r="G135" s="83">
        <v>1</v>
      </c>
      <c r="H135" s="83" t="str">
        <f t="shared" si="7"/>
        <v>√</v>
      </c>
      <c r="I135" s="84">
        <v>1</v>
      </c>
      <c r="J135" s="84" t="s">
        <v>5935</v>
      </c>
      <c r="K135" s="84" t="s">
        <v>5936</v>
      </c>
      <c r="L135" s="84" t="s">
        <v>5934</v>
      </c>
      <c r="M135" s="83"/>
      <c r="N135">
        <f t="shared" ca="1" si="8"/>
        <v>0.95678097362906689</v>
      </c>
    </row>
    <row r="136" spans="1:14" ht="45" customHeight="1">
      <c r="A136" s="80" t="s">
        <v>16969</v>
      </c>
      <c r="B136" s="83">
        <v>17</v>
      </c>
      <c r="C136" s="84" t="s">
        <v>16907</v>
      </c>
      <c r="D136" s="83" t="str">
        <f t="shared" si="6"/>
        <v/>
      </c>
      <c r="E136" s="83"/>
      <c r="F136" s="83" t="s">
        <v>17859</v>
      </c>
      <c r="G136" s="83">
        <v>1</v>
      </c>
      <c r="H136" s="83" t="str">
        <f t="shared" si="7"/>
        <v>√</v>
      </c>
      <c r="I136" s="84">
        <v>1</v>
      </c>
      <c r="J136" s="84" t="s">
        <v>791</v>
      </c>
      <c r="K136" s="84" t="s">
        <v>6182</v>
      </c>
      <c r="L136" s="84" t="s">
        <v>6762</v>
      </c>
      <c r="M136" s="83"/>
      <c r="N136">
        <f t="shared" ca="1" si="8"/>
        <v>0.4986867725162959</v>
      </c>
    </row>
    <row r="137" spans="1:14" ht="45" customHeight="1">
      <c r="A137" s="80" t="s">
        <v>17791</v>
      </c>
      <c r="B137" s="83">
        <v>17</v>
      </c>
      <c r="C137" s="84" t="s">
        <v>17416</v>
      </c>
      <c r="D137" s="83" t="str">
        <f t="shared" si="6"/>
        <v/>
      </c>
      <c r="E137" s="83"/>
      <c r="F137" s="83"/>
      <c r="G137" s="83">
        <v>1</v>
      </c>
      <c r="H137" s="83" t="str">
        <f t="shared" si="7"/>
        <v>√</v>
      </c>
      <c r="I137" s="84">
        <v>1</v>
      </c>
      <c r="J137" s="84" t="s">
        <v>1505</v>
      </c>
      <c r="K137" s="84" t="s">
        <v>13753</v>
      </c>
      <c r="L137" s="84" t="s">
        <v>1507</v>
      </c>
      <c r="M137" s="92"/>
      <c r="N137">
        <f t="shared" ca="1" si="8"/>
        <v>0.68701810132525665</v>
      </c>
    </row>
    <row r="138" spans="1:14" ht="45" customHeight="1">
      <c r="A138" s="80" t="s">
        <v>16115</v>
      </c>
      <c r="B138" s="83">
        <v>18</v>
      </c>
      <c r="C138" s="84" t="s">
        <v>16770</v>
      </c>
      <c r="D138" s="83" t="str">
        <f t="shared" si="6"/>
        <v/>
      </c>
      <c r="E138" s="83"/>
      <c r="F138" s="83"/>
      <c r="G138" s="83">
        <v>2</v>
      </c>
      <c r="H138" s="83" t="str">
        <f t="shared" si="7"/>
        <v>√</v>
      </c>
      <c r="I138" s="83">
        <v>2</v>
      </c>
      <c r="J138" s="84" t="s">
        <v>5390</v>
      </c>
      <c r="K138" s="84" t="s">
        <v>5389</v>
      </c>
      <c r="L138" s="84" t="s">
        <v>5391</v>
      </c>
      <c r="M138" s="83"/>
      <c r="N138">
        <f t="shared" ca="1" si="8"/>
        <v>0.42571090446709248</v>
      </c>
    </row>
    <row r="139" spans="1:14" ht="45" customHeight="1">
      <c r="A139" s="80" t="s">
        <v>16355</v>
      </c>
      <c r="B139" s="85">
        <v>18</v>
      </c>
      <c r="C139" s="86" t="s">
        <v>16147</v>
      </c>
      <c r="D139" s="83" t="str">
        <f t="shared" si="6"/>
        <v/>
      </c>
      <c r="E139" s="83"/>
      <c r="F139" s="83" t="s">
        <v>4708</v>
      </c>
      <c r="G139" s="85">
        <v>1</v>
      </c>
      <c r="H139" s="83" t="str">
        <f t="shared" si="7"/>
        <v>√</v>
      </c>
      <c r="I139" s="85">
        <v>1</v>
      </c>
      <c r="J139" s="86" t="s">
        <v>14530</v>
      </c>
      <c r="K139" s="86" t="s">
        <v>286</v>
      </c>
      <c r="L139" s="86" t="s">
        <v>16148</v>
      </c>
      <c r="M139" s="83"/>
      <c r="N139">
        <f t="shared" ca="1" si="8"/>
        <v>4.7291509803126908E-2</v>
      </c>
    </row>
    <row r="140" spans="1:14" ht="45" customHeight="1">
      <c r="A140" s="80" t="s">
        <v>16119</v>
      </c>
      <c r="B140" s="83">
        <v>18</v>
      </c>
      <c r="C140" s="84" t="s">
        <v>17813</v>
      </c>
      <c r="D140" s="83" t="str">
        <f t="shared" si="6"/>
        <v/>
      </c>
      <c r="E140" s="83"/>
      <c r="F140" s="83" t="s">
        <v>17862</v>
      </c>
      <c r="G140" s="83">
        <v>2</v>
      </c>
      <c r="H140" s="83" t="str">
        <f t="shared" si="7"/>
        <v>√</v>
      </c>
      <c r="I140" s="84">
        <v>2</v>
      </c>
      <c r="J140" s="84" t="s">
        <v>12489</v>
      </c>
      <c r="K140" s="84" t="s">
        <v>12488</v>
      </c>
      <c r="L140" s="84" t="s">
        <v>12490</v>
      </c>
      <c r="M140" s="92"/>
      <c r="N140">
        <f t="shared" ca="1" si="8"/>
        <v>5.5843626279057146E-2</v>
      </c>
    </row>
    <row r="141" spans="1:14" ht="45" customHeight="1">
      <c r="A141" s="80" t="s">
        <v>17391</v>
      </c>
      <c r="B141" s="83">
        <v>18</v>
      </c>
      <c r="C141" s="84" t="s">
        <v>17308</v>
      </c>
      <c r="D141" s="83" t="str">
        <f t="shared" si="6"/>
        <v/>
      </c>
      <c r="E141" s="83"/>
      <c r="F141" s="83" t="s">
        <v>17865</v>
      </c>
      <c r="G141" s="80">
        <v>2</v>
      </c>
      <c r="H141" s="83" t="str">
        <f t="shared" si="7"/>
        <v>√</v>
      </c>
      <c r="I141" s="88">
        <v>2</v>
      </c>
      <c r="J141" s="88" t="s">
        <v>17309</v>
      </c>
      <c r="K141" s="88" t="s">
        <v>17310</v>
      </c>
      <c r="L141" s="88" t="s">
        <v>17311</v>
      </c>
      <c r="M141" s="80" t="s">
        <v>17916</v>
      </c>
      <c r="N141">
        <f t="shared" ca="1" si="8"/>
        <v>0.67479303135037239</v>
      </c>
    </row>
    <row r="142" spans="1:14" ht="45" customHeight="1">
      <c r="A142" s="80" t="s">
        <v>16114</v>
      </c>
      <c r="B142" s="83">
        <v>18</v>
      </c>
      <c r="C142" s="84" t="s">
        <v>16390</v>
      </c>
      <c r="D142" s="83" t="str">
        <f t="shared" si="6"/>
        <v/>
      </c>
      <c r="E142" s="83"/>
      <c r="F142" s="83" t="s">
        <v>17859</v>
      </c>
      <c r="G142" s="80">
        <v>2</v>
      </c>
      <c r="H142" s="83" t="str">
        <f t="shared" si="7"/>
        <v>√</v>
      </c>
      <c r="I142" s="88">
        <v>2</v>
      </c>
      <c r="J142" s="84" t="s">
        <v>16391</v>
      </c>
      <c r="K142" s="84" t="s">
        <v>16392</v>
      </c>
      <c r="L142" s="84" t="s">
        <v>2437</v>
      </c>
      <c r="M142" s="87"/>
      <c r="N142">
        <f t="shared" ca="1" si="8"/>
        <v>0.28449069546968841</v>
      </c>
    </row>
    <row r="143" spans="1:14" ht="45" customHeight="1">
      <c r="A143" s="80" t="s">
        <v>17275</v>
      </c>
      <c r="B143" s="83">
        <v>18</v>
      </c>
      <c r="C143" s="84" t="s">
        <v>16993</v>
      </c>
      <c r="D143" s="83" t="str">
        <f t="shared" si="6"/>
        <v/>
      </c>
      <c r="E143" s="83"/>
      <c r="F143" s="83" t="s">
        <v>17859</v>
      </c>
      <c r="G143" s="83">
        <v>2</v>
      </c>
      <c r="H143" s="83" t="str">
        <f t="shared" si="7"/>
        <v>√</v>
      </c>
      <c r="I143" s="84">
        <v>2</v>
      </c>
      <c r="J143" s="84" t="s">
        <v>6473</v>
      </c>
      <c r="K143" s="84" t="s">
        <v>6868</v>
      </c>
      <c r="L143" s="84" t="s">
        <v>6474</v>
      </c>
      <c r="M143" s="83"/>
      <c r="N143">
        <f t="shared" ca="1" si="8"/>
        <v>0.29777343488721431</v>
      </c>
    </row>
    <row r="144" spans="1:14" ht="45" customHeight="1">
      <c r="A144" s="80" t="s">
        <v>16969</v>
      </c>
      <c r="B144" s="83">
        <v>18</v>
      </c>
      <c r="C144" s="84" t="s">
        <v>16908</v>
      </c>
      <c r="D144" s="83" t="str">
        <f t="shared" si="6"/>
        <v/>
      </c>
      <c r="E144" s="83"/>
      <c r="F144" s="83" t="s">
        <v>17862</v>
      </c>
      <c r="G144" s="83">
        <v>1</v>
      </c>
      <c r="H144" s="83" t="str">
        <f t="shared" si="7"/>
        <v>√</v>
      </c>
      <c r="I144" s="84">
        <v>1</v>
      </c>
      <c r="J144" s="84" t="s">
        <v>6763</v>
      </c>
      <c r="K144" s="84" t="s">
        <v>6764</v>
      </c>
      <c r="L144" s="84" t="s">
        <v>6765</v>
      </c>
      <c r="M144" s="83"/>
      <c r="N144">
        <f t="shared" ca="1" si="8"/>
        <v>0.97409970151031999</v>
      </c>
    </row>
    <row r="145" spans="1:14" ht="45" customHeight="1">
      <c r="A145" s="80" t="s">
        <v>16115</v>
      </c>
      <c r="B145" s="85">
        <v>19</v>
      </c>
      <c r="C145" s="86" t="s">
        <v>16771</v>
      </c>
      <c r="D145" s="83" t="str">
        <f t="shared" si="6"/>
        <v/>
      </c>
      <c r="E145" s="83"/>
      <c r="F145" s="83"/>
      <c r="G145" s="85">
        <v>2</v>
      </c>
      <c r="H145" s="83" t="str">
        <f t="shared" si="7"/>
        <v>√</v>
      </c>
      <c r="I145" s="85">
        <v>2</v>
      </c>
      <c r="J145" s="86" t="s">
        <v>5393</v>
      </c>
      <c r="K145" s="86" t="s">
        <v>5392</v>
      </c>
      <c r="L145" s="86" t="s">
        <v>5394</v>
      </c>
      <c r="M145" s="83"/>
      <c r="N145">
        <f t="shared" ca="1" si="8"/>
        <v>0.41519734059632818</v>
      </c>
    </row>
    <row r="146" spans="1:14" ht="45" customHeight="1">
      <c r="A146" s="109" t="s">
        <v>16355</v>
      </c>
      <c r="B146" s="120">
        <v>19</v>
      </c>
      <c r="C146" s="121" t="s">
        <v>16149</v>
      </c>
      <c r="D146" s="120" t="str">
        <f t="shared" si="6"/>
        <v/>
      </c>
      <c r="E146" s="120"/>
      <c r="F146" s="120"/>
      <c r="G146" s="120">
        <v>1</v>
      </c>
      <c r="H146" s="120" t="str">
        <f t="shared" si="7"/>
        <v>√</v>
      </c>
      <c r="I146" s="120">
        <v>1</v>
      </c>
      <c r="J146" s="121" t="s">
        <v>16150</v>
      </c>
      <c r="K146" s="121" t="s">
        <v>290</v>
      </c>
      <c r="L146" s="121" t="s">
        <v>291</v>
      </c>
      <c r="M146" s="83"/>
      <c r="N146">
        <f t="shared" ca="1" si="8"/>
        <v>0.59107553344043473</v>
      </c>
    </row>
    <row r="147" spans="1:14" ht="45" customHeight="1">
      <c r="A147" s="80" t="s">
        <v>16119</v>
      </c>
      <c r="B147" s="83">
        <v>19</v>
      </c>
      <c r="C147" s="84" t="s">
        <v>17814</v>
      </c>
      <c r="D147" s="83" t="str">
        <f t="shared" si="6"/>
        <v/>
      </c>
      <c r="E147" s="83" t="s">
        <v>17980</v>
      </c>
      <c r="F147" s="83"/>
      <c r="G147" s="83">
        <v>1</v>
      </c>
      <c r="H147" s="83" t="str">
        <f t="shared" si="7"/>
        <v>√</v>
      </c>
      <c r="I147" s="84">
        <v>1</v>
      </c>
      <c r="J147" s="84" t="s">
        <v>11346</v>
      </c>
      <c r="K147" s="84" t="s">
        <v>11347</v>
      </c>
      <c r="L147" s="84" t="s">
        <v>11348</v>
      </c>
      <c r="M147" s="92"/>
      <c r="N147">
        <f t="shared" ca="1" si="8"/>
        <v>0.50677622500143826</v>
      </c>
    </row>
    <row r="148" spans="1:14" ht="45" customHeight="1">
      <c r="A148" s="80" t="s">
        <v>17391</v>
      </c>
      <c r="B148" s="83">
        <v>19</v>
      </c>
      <c r="C148" s="84" t="s">
        <v>17312</v>
      </c>
      <c r="D148" s="83" t="str">
        <f t="shared" si="6"/>
        <v>+8.50指数力臂</v>
      </c>
      <c r="E148" s="83"/>
      <c r="F148" s="83" t="s">
        <v>17860</v>
      </c>
      <c r="G148" s="80">
        <v>1</v>
      </c>
      <c r="H148" s="83" t="str">
        <f t="shared" si="7"/>
        <v>×</v>
      </c>
      <c r="I148" s="88">
        <v>2</v>
      </c>
      <c r="J148" s="88" t="s">
        <v>17313</v>
      </c>
      <c r="K148" s="88" t="s">
        <v>17314</v>
      </c>
      <c r="L148" s="88" t="s">
        <v>17315</v>
      </c>
      <c r="M148" s="80"/>
      <c r="N148">
        <f t="shared" ca="1" si="8"/>
        <v>0.73716785528467932</v>
      </c>
    </row>
    <row r="149" spans="1:14" ht="13.5">
      <c r="A149" s="80" t="s">
        <v>16114</v>
      </c>
      <c r="B149" s="85">
        <v>19</v>
      </c>
      <c r="C149" s="86" t="s">
        <v>16393</v>
      </c>
      <c r="D149" s="83" t="str">
        <f t="shared" si="6"/>
        <v/>
      </c>
      <c r="E149" s="83"/>
      <c r="F149" s="83"/>
      <c r="G149" s="89">
        <v>1</v>
      </c>
      <c r="H149" s="83" t="str">
        <f t="shared" si="7"/>
        <v>√</v>
      </c>
      <c r="I149" s="90">
        <v>1</v>
      </c>
      <c r="J149" s="86" t="s">
        <v>16394</v>
      </c>
      <c r="K149" s="86" t="s">
        <v>16395</v>
      </c>
      <c r="L149" s="86" t="s">
        <v>2441</v>
      </c>
      <c r="M149" s="87"/>
      <c r="N149">
        <f t="shared" ca="1" si="8"/>
        <v>0.86027625458822976</v>
      </c>
    </row>
    <row r="150" spans="1:14" ht="45" customHeight="1">
      <c r="A150" s="80" t="s">
        <v>17275</v>
      </c>
      <c r="B150" s="83">
        <v>19</v>
      </c>
      <c r="C150" s="84" t="s">
        <v>16994</v>
      </c>
      <c r="D150" s="83" t="str">
        <f t="shared" si="6"/>
        <v/>
      </c>
      <c r="E150" s="83"/>
      <c r="F150" s="83"/>
      <c r="G150" s="83">
        <v>2</v>
      </c>
      <c r="H150" s="83" t="str">
        <f t="shared" si="7"/>
        <v>√</v>
      </c>
      <c r="I150" s="84">
        <v>2</v>
      </c>
      <c r="J150" s="84" t="s">
        <v>16995</v>
      </c>
      <c r="K150" s="84" t="s">
        <v>6875</v>
      </c>
      <c r="L150" s="84" t="s">
        <v>6871</v>
      </c>
      <c r="M150" s="83"/>
      <c r="N150">
        <f t="shared" ca="1" si="8"/>
        <v>0.85906905602916128</v>
      </c>
    </row>
    <row r="151" spans="1:14" ht="27">
      <c r="A151" s="80" t="s">
        <v>16969</v>
      </c>
      <c r="B151" s="83">
        <v>19</v>
      </c>
      <c r="C151" s="84" t="s">
        <v>16909</v>
      </c>
      <c r="D151" s="83" t="str">
        <f t="shared" si="6"/>
        <v/>
      </c>
      <c r="E151" s="83" t="s">
        <v>17979</v>
      </c>
      <c r="F151" s="83"/>
      <c r="G151" s="83"/>
      <c r="H151" s="83" t="str">
        <f t="shared" si="7"/>
        <v/>
      </c>
      <c r="I151" s="84">
        <v>3</v>
      </c>
      <c r="J151" s="84" t="s">
        <v>6767</v>
      </c>
      <c r="K151" s="84" t="s">
        <v>6768</v>
      </c>
      <c r="L151" s="84" t="s">
        <v>6766</v>
      </c>
      <c r="M151" s="83"/>
      <c r="N151">
        <f t="shared" ca="1" si="8"/>
        <v>0.32371175765745841</v>
      </c>
    </row>
    <row r="152" spans="1:14" ht="45" customHeight="1">
      <c r="A152" s="80" t="s">
        <v>17791</v>
      </c>
      <c r="B152" s="83">
        <v>19</v>
      </c>
      <c r="C152" s="84" t="s">
        <v>17417</v>
      </c>
      <c r="D152" s="83" t="str">
        <f t="shared" si="6"/>
        <v/>
      </c>
      <c r="E152" s="83"/>
      <c r="F152" s="83" t="s">
        <v>17858</v>
      </c>
      <c r="G152" s="83">
        <v>2</v>
      </c>
      <c r="H152" s="83" t="str">
        <f t="shared" si="7"/>
        <v>√</v>
      </c>
      <c r="I152" s="84">
        <v>2</v>
      </c>
      <c r="J152" s="84" t="s">
        <v>13755</v>
      </c>
      <c r="K152" s="84" t="s">
        <v>752</v>
      </c>
      <c r="L152" s="84" t="s">
        <v>753</v>
      </c>
      <c r="M152" s="92"/>
      <c r="N152">
        <f t="shared" ca="1" si="8"/>
        <v>0.55106497171540758</v>
      </c>
    </row>
    <row r="153" spans="1:14" ht="45" customHeight="1">
      <c r="A153" s="80" t="s">
        <v>16115</v>
      </c>
      <c r="B153" s="83">
        <v>20</v>
      </c>
      <c r="C153" s="84" t="s">
        <v>16772</v>
      </c>
      <c r="D153" s="83" t="str">
        <f t="shared" si="6"/>
        <v/>
      </c>
      <c r="E153" s="83"/>
      <c r="F153" s="83"/>
      <c r="G153" s="83">
        <v>1</v>
      </c>
      <c r="H153" s="83" t="str">
        <f t="shared" si="7"/>
        <v>√</v>
      </c>
      <c r="I153" s="83">
        <v>1</v>
      </c>
      <c r="J153" s="84" t="s">
        <v>5396</v>
      </c>
      <c r="K153" s="84" t="s">
        <v>5397</v>
      </c>
      <c r="L153" s="84" t="s">
        <v>5398</v>
      </c>
      <c r="M153" s="83"/>
      <c r="N153">
        <f t="shared" ca="1" si="8"/>
        <v>6.1928437588159135E-2</v>
      </c>
    </row>
    <row r="154" spans="1:14" ht="45" customHeight="1">
      <c r="A154" s="80" t="s">
        <v>16355</v>
      </c>
      <c r="B154" s="83">
        <v>20</v>
      </c>
      <c r="C154" s="84" t="s">
        <v>292</v>
      </c>
      <c r="D154" s="83" t="str">
        <f t="shared" si="6"/>
        <v/>
      </c>
      <c r="E154" s="83"/>
      <c r="F154" s="83"/>
      <c r="G154" s="83">
        <v>1</v>
      </c>
      <c r="H154" s="83" t="str">
        <f t="shared" si="7"/>
        <v>√</v>
      </c>
      <c r="I154" s="83">
        <v>1</v>
      </c>
      <c r="J154" s="84" t="s">
        <v>293</v>
      </c>
      <c r="K154" s="84" t="s">
        <v>294</v>
      </c>
      <c r="L154" s="84" t="s">
        <v>295</v>
      </c>
      <c r="M154" s="83"/>
      <c r="N154">
        <f t="shared" ca="1" si="8"/>
        <v>0.57245232810129154</v>
      </c>
    </row>
    <row r="155" spans="1:14" ht="45" customHeight="1">
      <c r="A155" s="80" t="s">
        <v>16119</v>
      </c>
      <c r="B155" s="85">
        <v>20</v>
      </c>
      <c r="C155" s="86" t="s">
        <v>17815</v>
      </c>
      <c r="D155" s="83" t="str">
        <f t="shared" si="6"/>
        <v/>
      </c>
      <c r="E155" s="83" t="s">
        <v>17980</v>
      </c>
      <c r="F155" s="83" t="s">
        <v>17859</v>
      </c>
      <c r="G155" s="85">
        <v>2</v>
      </c>
      <c r="H155" s="83" t="str">
        <f t="shared" si="7"/>
        <v>√</v>
      </c>
      <c r="I155" s="86">
        <v>2</v>
      </c>
      <c r="J155" s="86" t="s">
        <v>12492</v>
      </c>
      <c r="K155" s="86" t="s">
        <v>12491</v>
      </c>
      <c r="L155" s="86" t="s">
        <v>12493</v>
      </c>
      <c r="M155" s="92"/>
      <c r="N155">
        <f t="shared" ca="1" si="8"/>
        <v>0.94312536544617531</v>
      </c>
    </row>
    <row r="156" spans="1:14" ht="45" customHeight="1">
      <c r="A156" s="80" t="s">
        <v>17391</v>
      </c>
      <c r="B156" s="83">
        <v>20</v>
      </c>
      <c r="C156" s="84" t="s">
        <v>17316</v>
      </c>
      <c r="D156" s="83" t="str">
        <f t="shared" si="6"/>
        <v/>
      </c>
      <c r="E156" s="83"/>
      <c r="F156" s="83" t="s">
        <v>17860</v>
      </c>
      <c r="G156" s="80">
        <v>1</v>
      </c>
      <c r="H156" s="83" t="str">
        <f t="shared" si="7"/>
        <v>√</v>
      </c>
      <c r="I156" s="88">
        <v>1</v>
      </c>
      <c r="J156" s="88" t="s">
        <v>17317</v>
      </c>
      <c r="K156" s="88" t="s">
        <v>17318</v>
      </c>
      <c r="L156" s="88" t="s">
        <v>17319</v>
      </c>
      <c r="M156" s="80"/>
      <c r="N156">
        <f t="shared" ca="1" si="8"/>
        <v>0.76548349826271689</v>
      </c>
    </row>
    <row r="157" spans="1:14" ht="45" customHeight="1">
      <c r="A157" s="80" t="s">
        <v>16114</v>
      </c>
      <c r="B157" s="83">
        <v>20</v>
      </c>
      <c r="C157" s="84" t="s">
        <v>16396</v>
      </c>
      <c r="D157" s="83" t="str">
        <f t="shared" si="6"/>
        <v/>
      </c>
      <c r="E157" s="83"/>
      <c r="F157" s="83"/>
      <c r="G157" s="80">
        <v>3</v>
      </c>
      <c r="H157" s="83" t="str">
        <f t="shared" si="7"/>
        <v>√</v>
      </c>
      <c r="I157" s="88">
        <v>3</v>
      </c>
      <c r="J157" s="84" t="s">
        <v>16397</v>
      </c>
      <c r="K157" s="84" t="s">
        <v>16398</v>
      </c>
      <c r="L157" s="84" t="s">
        <v>16399</v>
      </c>
      <c r="M157" s="87"/>
      <c r="N157">
        <f t="shared" ca="1" si="8"/>
        <v>0.915039284821756</v>
      </c>
    </row>
    <row r="158" spans="1:14" ht="45" customHeight="1">
      <c r="A158" s="80" t="s">
        <v>17275</v>
      </c>
      <c r="B158" s="83">
        <v>20</v>
      </c>
      <c r="C158" s="84" t="s">
        <v>16996</v>
      </c>
      <c r="D158" s="83" t="str">
        <f t="shared" si="6"/>
        <v/>
      </c>
      <c r="E158" s="83"/>
      <c r="F158" s="83"/>
      <c r="G158" s="83">
        <v>2</v>
      </c>
      <c r="H158" s="83" t="str">
        <f t="shared" si="7"/>
        <v>√</v>
      </c>
      <c r="I158" s="84">
        <v>2</v>
      </c>
      <c r="J158" s="84" t="s">
        <v>1474</v>
      </c>
      <c r="K158" s="84" t="s">
        <v>6480</v>
      </c>
      <c r="L158" s="84" t="s">
        <v>6481</v>
      </c>
      <c r="M158" s="83"/>
      <c r="N158">
        <f t="shared" ca="1" si="8"/>
        <v>0.91872192999155111</v>
      </c>
    </row>
    <row r="159" spans="1:14" ht="45" customHeight="1">
      <c r="A159" s="80" t="s">
        <v>16969</v>
      </c>
      <c r="B159" s="83">
        <v>20</v>
      </c>
      <c r="C159" s="84" t="s">
        <v>16910</v>
      </c>
      <c r="D159" s="83" t="str">
        <f t="shared" si="6"/>
        <v/>
      </c>
      <c r="E159" s="83"/>
      <c r="F159" s="83"/>
      <c r="G159" s="83">
        <v>1</v>
      </c>
      <c r="H159" s="83" t="str">
        <f t="shared" si="7"/>
        <v>√</v>
      </c>
      <c r="I159" s="84">
        <v>1</v>
      </c>
      <c r="J159" s="84" t="s">
        <v>6197</v>
      </c>
      <c r="K159" s="84" t="s">
        <v>6769</v>
      </c>
      <c r="L159" s="84" t="s">
        <v>6199</v>
      </c>
      <c r="M159" s="83"/>
      <c r="N159">
        <f t="shared" ca="1" si="8"/>
        <v>0.4817163733563361</v>
      </c>
    </row>
    <row r="160" spans="1:14" ht="45" customHeight="1">
      <c r="A160" s="80" t="s">
        <v>17791</v>
      </c>
      <c r="B160" s="83">
        <v>20</v>
      </c>
      <c r="C160" s="84" t="s">
        <v>17418</v>
      </c>
      <c r="D160" s="83" t="str">
        <f t="shared" si="6"/>
        <v/>
      </c>
      <c r="E160" s="83"/>
      <c r="F160" s="83"/>
      <c r="G160" s="83">
        <v>2</v>
      </c>
      <c r="H160" s="83" t="str">
        <f t="shared" si="7"/>
        <v>√</v>
      </c>
      <c r="I160" s="84">
        <v>2</v>
      </c>
      <c r="J160" s="84" t="s">
        <v>13757</v>
      </c>
      <c r="K160" s="84" t="s">
        <v>13756</v>
      </c>
      <c r="L160" s="84" t="s">
        <v>756</v>
      </c>
      <c r="M160" s="92"/>
      <c r="N160">
        <f t="shared" ca="1" si="8"/>
        <v>0.94942532720810047</v>
      </c>
    </row>
    <row r="161" spans="1:14" ht="45" customHeight="1">
      <c r="A161" s="80" t="s">
        <v>16115</v>
      </c>
      <c r="B161" s="83">
        <v>21</v>
      </c>
      <c r="C161" s="84" t="s">
        <v>16773</v>
      </c>
      <c r="D161" s="83" t="str">
        <f t="shared" si="6"/>
        <v/>
      </c>
      <c r="E161" s="83"/>
      <c r="F161" s="83" t="s">
        <v>17859</v>
      </c>
      <c r="G161" s="83">
        <v>2</v>
      </c>
      <c r="H161" s="83" t="str">
        <f t="shared" si="7"/>
        <v>√</v>
      </c>
      <c r="I161" s="83">
        <v>2</v>
      </c>
      <c r="J161" s="84" t="s">
        <v>5400</v>
      </c>
      <c r="K161" s="84" t="s">
        <v>5399</v>
      </c>
      <c r="L161" s="84" t="s">
        <v>5401</v>
      </c>
      <c r="M161" s="83"/>
      <c r="N161">
        <f t="shared" ca="1" si="8"/>
        <v>0.31360872326616374</v>
      </c>
    </row>
    <row r="162" spans="1:14" ht="45" customHeight="1">
      <c r="A162" s="80" t="s">
        <v>16355</v>
      </c>
      <c r="B162" s="83">
        <v>21</v>
      </c>
      <c r="C162" s="84" t="s">
        <v>16151</v>
      </c>
      <c r="D162" s="83" t="str">
        <f t="shared" si="6"/>
        <v/>
      </c>
      <c r="E162" s="83"/>
      <c r="F162" s="83" t="s">
        <v>17859</v>
      </c>
      <c r="G162" s="83">
        <v>2</v>
      </c>
      <c r="H162" s="83" t="str">
        <f t="shared" si="7"/>
        <v>√</v>
      </c>
      <c r="I162" s="83">
        <v>2</v>
      </c>
      <c r="J162" s="84" t="s">
        <v>299</v>
      </c>
      <c r="K162" s="84" t="s">
        <v>297</v>
      </c>
      <c r="L162" s="84" t="s">
        <v>298</v>
      </c>
      <c r="M162" s="83"/>
      <c r="N162">
        <f t="shared" ca="1" si="8"/>
        <v>0.95042341944967978</v>
      </c>
    </row>
    <row r="163" spans="1:14" ht="45" customHeight="1">
      <c r="A163" s="80" t="s">
        <v>16119</v>
      </c>
      <c r="B163" s="83">
        <v>21</v>
      </c>
      <c r="C163" s="84" t="s">
        <v>17816</v>
      </c>
      <c r="D163" s="83" t="str">
        <f t="shared" si="6"/>
        <v/>
      </c>
      <c r="E163" s="83"/>
      <c r="F163" s="83"/>
      <c r="G163" s="83">
        <v>2</v>
      </c>
      <c r="H163" s="83" t="str">
        <f t="shared" si="7"/>
        <v>√</v>
      </c>
      <c r="I163" s="84">
        <v>2</v>
      </c>
      <c r="J163" s="84" t="s">
        <v>17817</v>
      </c>
      <c r="K163" s="84" t="s">
        <v>17818</v>
      </c>
      <c r="L163" s="84" t="s">
        <v>12495</v>
      </c>
      <c r="M163" s="92"/>
      <c r="N163">
        <f t="shared" ca="1" si="8"/>
        <v>0.37571684565069541</v>
      </c>
    </row>
    <row r="164" spans="1:14" ht="45" customHeight="1">
      <c r="A164" s="80" t="s">
        <v>17391</v>
      </c>
      <c r="B164" s="83">
        <v>21</v>
      </c>
      <c r="C164" s="84" t="s">
        <v>17320</v>
      </c>
      <c r="D164" s="83" t="str">
        <f t="shared" si="6"/>
        <v>29.8%MAC</v>
      </c>
      <c r="E164" s="83"/>
      <c r="F164" s="83" t="s">
        <v>17860</v>
      </c>
      <c r="G164" s="80">
        <v>1</v>
      </c>
      <c r="H164" s="83" t="str">
        <f t="shared" si="7"/>
        <v>×</v>
      </c>
      <c r="I164" s="88">
        <v>2</v>
      </c>
      <c r="J164" s="88" t="s">
        <v>17321</v>
      </c>
      <c r="K164" s="88" t="s">
        <v>17322</v>
      </c>
      <c r="L164" s="88" t="s">
        <v>13436</v>
      </c>
      <c r="M164" s="80"/>
      <c r="N164">
        <f t="shared" ca="1" si="8"/>
        <v>0.16843202622074271</v>
      </c>
    </row>
    <row r="165" spans="1:14" ht="45" customHeight="1">
      <c r="A165" s="80" t="s">
        <v>16114</v>
      </c>
      <c r="B165" s="83">
        <v>21</v>
      </c>
      <c r="C165" s="84" t="s">
        <v>16400</v>
      </c>
      <c r="D165" s="83" t="str">
        <f t="shared" si="6"/>
        <v/>
      </c>
      <c r="E165" s="83"/>
      <c r="F165" s="83" t="s">
        <v>17859</v>
      </c>
      <c r="G165" s="80">
        <v>3</v>
      </c>
      <c r="H165" s="83" t="str">
        <f t="shared" si="7"/>
        <v>√</v>
      </c>
      <c r="I165" s="88">
        <v>3</v>
      </c>
      <c r="J165" s="84" t="s">
        <v>1796</v>
      </c>
      <c r="K165" s="84" t="s">
        <v>1797</v>
      </c>
      <c r="L165" s="84" t="s">
        <v>2445</v>
      </c>
      <c r="M165" s="87"/>
      <c r="N165">
        <f t="shared" ca="1" si="8"/>
        <v>0.9544163636022478</v>
      </c>
    </row>
    <row r="166" spans="1:14" ht="45" customHeight="1">
      <c r="A166" s="80" t="s">
        <v>17275</v>
      </c>
      <c r="B166" s="83">
        <v>21</v>
      </c>
      <c r="C166" s="84" t="s">
        <v>16997</v>
      </c>
      <c r="D166" s="83" t="str">
        <f t="shared" si="6"/>
        <v/>
      </c>
      <c r="E166" s="83"/>
      <c r="F166" s="83"/>
      <c r="G166" s="83">
        <v>1</v>
      </c>
      <c r="H166" s="83" t="str">
        <f t="shared" si="7"/>
        <v>√</v>
      </c>
      <c r="I166" s="84">
        <v>1</v>
      </c>
      <c r="J166" s="84" t="s">
        <v>16998</v>
      </c>
      <c r="K166" s="84" t="s">
        <v>6873</v>
      </c>
      <c r="L166" s="84" t="s">
        <v>6871</v>
      </c>
      <c r="M166" s="83"/>
      <c r="N166">
        <f t="shared" ca="1" si="8"/>
        <v>0.9259367141961774</v>
      </c>
    </row>
    <row r="167" spans="1:14" ht="45" customHeight="1">
      <c r="A167" s="80" t="s">
        <v>16969</v>
      </c>
      <c r="B167" s="83">
        <v>21</v>
      </c>
      <c r="C167" s="84" t="s">
        <v>16911</v>
      </c>
      <c r="D167" s="83" t="str">
        <f t="shared" si="6"/>
        <v/>
      </c>
      <c r="E167" s="83"/>
      <c r="F167" s="83"/>
      <c r="G167" s="83">
        <v>3</v>
      </c>
      <c r="H167" s="83" t="str">
        <f t="shared" si="7"/>
        <v>√</v>
      </c>
      <c r="I167" s="84">
        <v>3</v>
      </c>
      <c r="J167" s="84" t="s">
        <v>6202</v>
      </c>
      <c r="K167" s="84" t="s">
        <v>6203</v>
      </c>
      <c r="L167" s="84" t="s">
        <v>6201</v>
      </c>
      <c r="M167" s="83"/>
      <c r="N167">
        <f t="shared" ca="1" si="8"/>
        <v>0.42807604991940296</v>
      </c>
    </row>
    <row r="168" spans="1:14" ht="45" customHeight="1">
      <c r="A168" s="80" t="s">
        <v>17791</v>
      </c>
      <c r="B168" s="83">
        <v>21</v>
      </c>
      <c r="C168" s="84" t="s">
        <v>17419</v>
      </c>
      <c r="D168" s="83" t="str">
        <f t="shared" si="6"/>
        <v/>
      </c>
      <c r="E168" s="83"/>
      <c r="F168" s="83"/>
      <c r="G168" s="83">
        <v>2</v>
      </c>
      <c r="H168" s="83" t="str">
        <f t="shared" si="7"/>
        <v>√</v>
      </c>
      <c r="I168" s="84">
        <v>2</v>
      </c>
      <c r="J168" s="84" t="s">
        <v>759</v>
      </c>
      <c r="K168" s="84" t="s">
        <v>758</v>
      </c>
      <c r="L168" s="84" t="s">
        <v>760</v>
      </c>
      <c r="M168" s="83"/>
      <c r="N168">
        <f t="shared" ca="1" si="8"/>
        <v>0.36561118065573572</v>
      </c>
    </row>
    <row r="169" spans="1:14" ht="45" customHeight="1">
      <c r="A169" s="80" t="s">
        <v>16115</v>
      </c>
      <c r="B169" s="83">
        <v>22</v>
      </c>
      <c r="C169" s="84" t="s">
        <v>16774</v>
      </c>
      <c r="D169" s="83" t="str">
        <f t="shared" si="6"/>
        <v/>
      </c>
      <c r="E169" s="83"/>
      <c r="F169" s="83"/>
      <c r="G169" s="83">
        <v>3</v>
      </c>
      <c r="H169" s="83" t="str">
        <f t="shared" si="7"/>
        <v>√</v>
      </c>
      <c r="I169" s="83">
        <v>3</v>
      </c>
      <c r="J169" s="84" t="s">
        <v>5403</v>
      </c>
      <c r="K169" s="84" t="s">
        <v>5404</v>
      </c>
      <c r="L169" s="84" t="s">
        <v>5402</v>
      </c>
      <c r="M169" s="83"/>
      <c r="N169">
        <f t="shared" ca="1" si="8"/>
        <v>0.33365723699530059</v>
      </c>
    </row>
    <row r="170" spans="1:14" ht="45" customHeight="1">
      <c r="A170" s="80" t="s">
        <v>16355</v>
      </c>
      <c r="B170" s="83">
        <v>22</v>
      </c>
      <c r="C170" s="84" t="s">
        <v>16152</v>
      </c>
      <c r="D170" s="83" t="str">
        <f t="shared" si="6"/>
        <v/>
      </c>
      <c r="E170" s="83"/>
      <c r="F170" s="83" t="s">
        <v>17859</v>
      </c>
      <c r="G170" s="83">
        <v>2</v>
      </c>
      <c r="H170" s="83" t="str">
        <f t="shared" si="7"/>
        <v>√</v>
      </c>
      <c r="I170" s="83">
        <v>2</v>
      </c>
      <c r="J170" s="84" t="s">
        <v>302</v>
      </c>
      <c r="K170" s="84" t="s">
        <v>301</v>
      </c>
      <c r="L170" s="84" t="s">
        <v>303</v>
      </c>
      <c r="M170" s="83"/>
      <c r="N170">
        <f t="shared" ca="1" si="8"/>
        <v>0.979956944576727</v>
      </c>
    </row>
    <row r="171" spans="1:14" ht="45" customHeight="1">
      <c r="A171" s="80" t="s">
        <v>16119</v>
      </c>
      <c r="B171" s="85">
        <v>22</v>
      </c>
      <c r="C171" s="86" t="s">
        <v>17819</v>
      </c>
      <c r="D171" s="83" t="str">
        <f t="shared" si="6"/>
        <v/>
      </c>
      <c r="E171" s="83"/>
      <c r="F171" s="83" t="s">
        <v>17862</v>
      </c>
      <c r="G171" s="85">
        <v>2</v>
      </c>
      <c r="H171" s="83" t="str">
        <f t="shared" si="7"/>
        <v>√</v>
      </c>
      <c r="I171" s="86">
        <v>2</v>
      </c>
      <c r="J171" s="86" t="s">
        <v>11359</v>
      </c>
      <c r="K171" s="86" t="s">
        <v>11358</v>
      </c>
      <c r="L171" s="86" t="s">
        <v>11360</v>
      </c>
      <c r="M171" s="83"/>
      <c r="N171">
        <f t="shared" ca="1" si="8"/>
        <v>0.26824179817616356</v>
      </c>
    </row>
    <row r="172" spans="1:14" ht="45" customHeight="1">
      <c r="A172" s="80" t="s">
        <v>17391</v>
      </c>
      <c r="B172" s="83">
        <v>22</v>
      </c>
      <c r="C172" s="84" t="s">
        <v>17323</v>
      </c>
      <c r="D172" s="83" t="str">
        <f t="shared" si="6"/>
        <v/>
      </c>
      <c r="E172" s="83"/>
      <c r="F172" s="83" t="s">
        <v>17857</v>
      </c>
      <c r="G172" s="80"/>
      <c r="H172" s="83" t="str">
        <f t="shared" si="7"/>
        <v/>
      </c>
      <c r="I172" s="88">
        <v>3</v>
      </c>
      <c r="J172" s="88" t="s">
        <v>17324</v>
      </c>
      <c r="K172" s="88" t="s">
        <v>17325</v>
      </c>
      <c r="L172" s="88" t="s">
        <v>17326</v>
      </c>
      <c r="M172" s="80"/>
      <c r="N172">
        <f t="shared" ca="1" si="8"/>
        <v>0.22225349697770214</v>
      </c>
    </row>
    <row r="173" spans="1:14" ht="45" customHeight="1">
      <c r="A173" s="80" t="s">
        <v>16114</v>
      </c>
      <c r="B173" s="83">
        <v>22</v>
      </c>
      <c r="C173" s="84" t="s">
        <v>16401</v>
      </c>
      <c r="D173" s="83" t="str">
        <f t="shared" si="6"/>
        <v/>
      </c>
      <c r="E173" s="83"/>
      <c r="F173" s="83"/>
      <c r="G173" s="80">
        <v>2</v>
      </c>
      <c r="H173" s="83" t="str">
        <f t="shared" si="7"/>
        <v>√</v>
      </c>
      <c r="I173" s="88">
        <v>2</v>
      </c>
      <c r="J173" s="84" t="s">
        <v>2447</v>
      </c>
      <c r="K173" s="84" t="s">
        <v>2446</v>
      </c>
      <c r="L173" s="84" t="s">
        <v>2448</v>
      </c>
      <c r="M173" s="87"/>
      <c r="N173">
        <f t="shared" ca="1" si="8"/>
        <v>0.80680272305983813</v>
      </c>
    </row>
    <row r="174" spans="1:14" ht="45" customHeight="1">
      <c r="A174" s="80" t="s">
        <v>17275</v>
      </c>
      <c r="B174" s="83">
        <v>22</v>
      </c>
      <c r="C174" s="84" t="s">
        <v>16999</v>
      </c>
      <c r="D174" s="83" t="str">
        <f t="shared" si="6"/>
        <v/>
      </c>
      <c r="E174" s="83"/>
      <c r="F174" s="83"/>
      <c r="G174" s="83">
        <v>3</v>
      </c>
      <c r="H174" s="83" t="str">
        <f t="shared" si="7"/>
        <v>√</v>
      </c>
      <c r="I174" s="84">
        <v>3</v>
      </c>
      <c r="J174" s="84" t="s">
        <v>17000</v>
      </c>
      <c r="K174" s="84" t="s">
        <v>6880</v>
      </c>
      <c r="L174" s="84" t="s">
        <v>6875</v>
      </c>
      <c r="M174" s="83"/>
      <c r="N174">
        <f t="shared" ca="1" si="8"/>
        <v>0.30218171150799322</v>
      </c>
    </row>
    <row r="175" spans="1:14" ht="45" customHeight="1">
      <c r="A175" s="80" t="s">
        <v>16969</v>
      </c>
      <c r="B175" s="83">
        <v>22</v>
      </c>
      <c r="C175" s="84" t="s">
        <v>16912</v>
      </c>
      <c r="D175" s="83" t="str">
        <f t="shared" si="6"/>
        <v/>
      </c>
      <c r="E175" s="83"/>
      <c r="F175" s="83" t="s">
        <v>17857</v>
      </c>
      <c r="G175" s="83">
        <v>2</v>
      </c>
      <c r="H175" s="83" t="str">
        <f t="shared" si="7"/>
        <v>√</v>
      </c>
      <c r="I175" s="84">
        <v>2</v>
      </c>
      <c r="J175" s="84">
        <v>2</v>
      </c>
      <c r="K175" s="84">
        <v>3</v>
      </c>
      <c r="L175" s="84" t="s">
        <v>3819</v>
      </c>
      <c r="M175" s="83"/>
      <c r="N175">
        <f t="shared" ca="1" si="8"/>
        <v>0.48569443638892562</v>
      </c>
    </row>
    <row r="176" spans="1:14" ht="45" customHeight="1">
      <c r="A176" s="80" t="s">
        <v>17791</v>
      </c>
      <c r="B176" s="83">
        <v>22</v>
      </c>
      <c r="C176" s="84" t="s">
        <v>17420</v>
      </c>
      <c r="D176" s="83" t="str">
        <f t="shared" si="6"/>
        <v/>
      </c>
      <c r="E176" s="83"/>
      <c r="F176" s="83"/>
      <c r="G176" s="83">
        <v>3</v>
      </c>
      <c r="H176" s="83" t="str">
        <f t="shared" si="7"/>
        <v>√</v>
      </c>
      <c r="I176" s="84">
        <v>3</v>
      </c>
      <c r="J176" s="84" t="s">
        <v>17421</v>
      </c>
      <c r="K176" s="84" t="s">
        <v>13763</v>
      </c>
      <c r="L176" s="84" t="s">
        <v>13764</v>
      </c>
      <c r="M176" s="92"/>
      <c r="N176">
        <f t="shared" ca="1" si="8"/>
        <v>0.54122480704086529</v>
      </c>
    </row>
    <row r="177" spans="1:14" ht="45" customHeight="1">
      <c r="A177" s="80" t="s">
        <v>16115</v>
      </c>
      <c r="B177" s="83">
        <v>23</v>
      </c>
      <c r="C177" s="84" t="s">
        <v>16775</v>
      </c>
      <c r="D177" s="83" t="str">
        <f t="shared" si="6"/>
        <v/>
      </c>
      <c r="E177" s="83"/>
      <c r="F177" s="83"/>
      <c r="G177" s="83">
        <v>2</v>
      </c>
      <c r="H177" s="83" t="str">
        <f t="shared" si="7"/>
        <v>√</v>
      </c>
      <c r="I177" s="83">
        <v>2</v>
      </c>
      <c r="J177" s="84" t="s">
        <v>16776</v>
      </c>
      <c r="K177" s="84" t="s">
        <v>5405</v>
      </c>
      <c r="L177" s="84" t="s">
        <v>5407</v>
      </c>
      <c r="M177" s="83"/>
      <c r="N177">
        <f t="shared" ca="1" si="8"/>
        <v>0.55444337591573967</v>
      </c>
    </row>
    <row r="178" spans="1:14" ht="54">
      <c r="A178" s="80" t="s">
        <v>16355</v>
      </c>
      <c r="B178" s="85">
        <v>23</v>
      </c>
      <c r="C178" s="86" t="s">
        <v>16153</v>
      </c>
      <c r="D178" s="83" t="str">
        <f t="shared" si="6"/>
        <v/>
      </c>
      <c r="E178" s="83"/>
      <c r="F178" s="83" t="s">
        <v>17859</v>
      </c>
      <c r="G178" s="85">
        <v>1</v>
      </c>
      <c r="H178" s="83" t="str">
        <f t="shared" si="7"/>
        <v>√</v>
      </c>
      <c r="I178" s="85">
        <v>1</v>
      </c>
      <c r="J178" s="86" t="s">
        <v>16154</v>
      </c>
      <c r="K178" s="86" t="s">
        <v>305</v>
      </c>
      <c r="L178" s="86" t="s">
        <v>306</v>
      </c>
      <c r="M178" s="83" t="s">
        <v>17863</v>
      </c>
      <c r="N178">
        <f t="shared" ca="1" si="8"/>
        <v>0.20385253334519526</v>
      </c>
    </row>
    <row r="179" spans="1:14" ht="45" customHeight="1">
      <c r="A179" s="80" t="s">
        <v>16119</v>
      </c>
      <c r="B179" s="83">
        <v>23</v>
      </c>
      <c r="C179" s="84" t="s">
        <v>17820</v>
      </c>
      <c r="D179" s="83" t="str">
        <f t="shared" si="6"/>
        <v/>
      </c>
      <c r="E179" s="83"/>
      <c r="F179" s="83"/>
      <c r="G179" s="83">
        <v>1</v>
      </c>
      <c r="H179" s="83" t="str">
        <f t="shared" si="7"/>
        <v>√</v>
      </c>
      <c r="I179" s="84">
        <v>1</v>
      </c>
      <c r="J179" s="84" t="s">
        <v>16174</v>
      </c>
      <c r="K179" s="84" t="s">
        <v>16176</v>
      </c>
      <c r="L179" s="84" t="s">
        <v>17409</v>
      </c>
      <c r="M179" s="92"/>
      <c r="N179">
        <f t="shared" ca="1" si="8"/>
        <v>0.92957009202835439</v>
      </c>
    </row>
    <row r="180" spans="1:14" ht="45" customHeight="1">
      <c r="A180" s="80" t="s">
        <v>17391</v>
      </c>
      <c r="B180" s="83">
        <v>23</v>
      </c>
      <c r="C180" s="84" t="s">
        <v>17327</v>
      </c>
      <c r="D180" s="83" t="str">
        <f t="shared" si="6"/>
        <v>29.2%MAC</v>
      </c>
      <c r="E180" s="83"/>
      <c r="F180" s="83" t="s">
        <v>17857</v>
      </c>
      <c r="G180" s="80">
        <v>3</v>
      </c>
      <c r="H180" s="83" t="str">
        <f t="shared" si="7"/>
        <v>×</v>
      </c>
      <c r="I180" s="88">
        <v>1</v>
      </c>
      <c r="J180" s="88" t="s">
        <v>17328</v>
      </c>
      <c r="K180" s="88" t="s">
        <v>17329</v>
      </c>
      <c r="L180" s="88" t="s">
        <v>13445</v>
      </c>
      <c r="M180" s="80"/>
      <c r="N180">
        <f t="shared" ca="1" si="8"/>
        <v>5.3276000418198466E-2</v>
      </c>
    </row>
    <row r="181" spans="1:14" ht="13.5">
      <c r="A181" s="80" t="s">
        <v>16114</v>
      </c>
      <c r="B181" s="83">
        <v>23</v>
      </c>
      <c r="C181" s="84" t="s">
        <v>16402</v>
      </c>
      <c r="D181" s="83" t="str">
        <f t="shared" si="6"/>
        <v/>
      </c>
      <c r="E181" s="83"/>
      <c r="F181" s="83"/>
      <c r="G181" s="80">
        <v>1</v>
      </c>
      <c r="H181" s="83" t="str">
        <f t="shared" si="7"/>
        <v>√</v>
      </c>
      <c r="I181" s="88">
        <v>1</v>
      </c>
      <c r="J181" s="84" t="s">
        <v>2450</v>
      </c>
      <c r="K181" s="84" t="s">
        <v>2451</v>
      </c>
      <c r="L181" s="84" t="s">
        <v>2452</v>
      </c>
      <c r="M181" s="87"/>
      <c r="N181">
        <f t="shared" ca="1" si="8"/>
        <v>0.25591547450921914</v>
      </c>
    </row>
    <row r="182" spans="1:14" ht="45" customHeight="1">
      <c r="A182" s="80" t="s">
        <v>17275</v>
      </c>
      <c r="B182" s="83">
        <v>23</v>
      </c>
      <c r="C182" s="84" t="s">
        <v>17001</v>
      </c>
      <c r="D182" s="83" t="str">
        <f t="shared" si="6"/>
        <v/>
      </c>
      <c r="E182" s="83"/>
      <c r="F182" s="83"/>
      <c r="G182" s="83">
        <v>2</v>
      </c>
      <c r="H182" s="83" t="str">
        <f t="shared" si="7"/>
        <v>√</v>
      </c>
      <c r="I182" s="84">
        <v>2</v>
      </c>
      <c r="J182" s="84" t="s">
        <v>6878</v>
      </c>
      <c r="K182" s="84" t="s">
        <v>6875</v>
      </c>
      <c r="L182" s="84" t="s">
        <v>6877</v>
      </c>
      <c r="M182" s="83"/>
      <c r="N182">
        <f t="shared" ca="1" si="8"/>
        <v>0.29817616153537341</v>
      </c>
    </row>
    <row r="183" spans="1:14" ht="45" customHeight="1">
      <c r="A183" s="80" t="s">
        <v>16969</v>
      </c>
      <c r="B183" s="83">
        <v>23</v>
      </c>
      <c r="C183" s="84" t="s">
        <v>16913</v>
      </c>
      <c r="D183" s="83" t="str">
        <f t="shared" si="6"/>
        <v/>
      </c>
      <c r="E183" s="83"/>
      <c r="F183" s="83"/>
      <c r="G183" s="83">
        <v>2</v>
      </c>
      <c r="H183" s="83" t="str">
        <f t="shared" si="7"/>
        <v>√</v>
      </c>
      <c r="I183" s="84">
        <v>2</v>
      </c>
      <c r="J183" s="84" t="s">
        <v>6210</v>
      </c>
      <c r="K183" s="84" t="s">
        <v>6209</v>
      </c>
      <c r="L183" s="84" t="s">
        <v>6211</v>
      </c>
      <c r="M183" s="83"/>
      <c r="N183">
        <f t="shared" ca="1" si="8"/>
        <v>0.34333715267018527</v>
      </c>
    </row>
    <row r="184" spans="1:14" ht="45" customHeight="1">
      <c r="A184" s="80" t="s">
        <v>17791</v>
      </c>
      <c r="B184" s="83">
        <v>23</v>
      </c>
      <c r="C184" s="84" t="s">
        <v>17422</v>
      </c>
      <c r="D184" s="83" t="str">
        <f t="shared" si="6"/>
        <v/>
      </c>
      <c r="E184" s="83"/>
      <c r="F184" s="83"/>
      <c r="G184" s="83">
        <v>2</v>
      </c>
      <c r="H184" s="83" t="str">
        <f t="shared" si="7"/>
        <v>√</v>
      </c>
      <c r="I184" s="84">
        <v>2</v>
      </c>
      <c r="J184" s="84" t="s">
        <v>17421</v>
      </c>
      <c r="K184" s="84" t="s">
        <v>13763</v>
      </c>
      <c r="L184" s="84" t="s">
        <v>13764</v>
      </c>
      <c r="M184" s="92" t="s">
        <v>17423</v>
      </c>
      <c r="N184">
        <f t="shared" ca="1" si="8"/>
        <v>0.71636804838282964</v>
      </c>
    </row>
    <row r="185" spans="1:14" ht="45" customHeight="1">
      <c r="A185" s="80" t="s">
        <v>16115</v>
      </c>
      <c r="B185" s="85">
        <v>24</v>
      </c>
      <c r="C185" s="86" t="s">
        <v>16777</v>
      </c>
      <c r="D185" s="83" t="str">
        <f t="shared" si="6"/>
        <v/>
      </c>
      <c r="E185" s="83"/>
      <c r="F185" s="83" t="s">
        <v>17859</v>
      </c>
      <c r="G185" s="85">
        <v>3</v>
      </c>
      <c r="H185" s="83" t="str">
        <f t="shared" si="7"/>
        <v>√</v>
      </c>
      <c r="I185" s="85">
        <v>3</v>
      </c>
      <c r="J185" s="86" t="s">
        <v>6119</v>
      </c>
      <c r="K185" s="86" t="s">
        <v>121</v>
      </c>
      <c r="L185" s="86" t="s">
        <v>166</v>
      </c>
      <c r="M185" s="83"/>
      <c r="N185">
        <f t="shared" ca="1" si="8"/>
        <v>0.55072301507434795</v>
      </c>
    </row>
    <row r="186" spans="1:14" ht="45" customHeight="1">
      <c r="A186" s="80" t="s">
        <v>16355</v>
      </c>
      <c r="B186" s="83">
        <v>24</v>
      </c>
      <c r="C186" s="84" t="s">
        <v>307</v>
      </c>
      <c r="D186" s="83" t="str">
        <f t="shared" si="6"/>
        <v/>
      </c>
      <c r="E186" s="83"/>
      <c r="F186" s="83" t="s">
        <v>17858</v>
      </c>
      <c r="G186" s="83">
        <v>1</v>
      </c>
      <c r="H186" s="83" t="str">
        <f t="shared" si="7"/>
        <v>√</v>
      </c>
      <c r="I186" s="83">
        <v>1</v>
      </c>
      <c r="J186" s="84" t="s">
        <v>308</v>
      </c>
      <c r="K186" s="84" t="s">
        <v>309</v>
      </c>
      <c r="L186" s="84" t="s">
        <v>310</v>
      </c>
      <c r="M186" s="83"/>
      <c r="N186">
        <f t="shared" ca="1" si="8"/>
        <v>0.27525120573363093</v>
      </c>
    </row>
    <row r="187" spans="1:14" ht="45" customHeight="1">
      <c r="A187" s="80" t="s">
        <v>16119</v>
      </c>
      <c r="B187" s="83">
        <v>24</v>
      </c>
      <c r="C187" s="84" t="s">
        <v>17821</v>
      </c>
      <c r="D187" s="83" t="str">
        <f t="shared" si="6"/>
        <v/>
      </c>
      <c r="E187" s="83"/>
      <c r="F187" s="83" t="s">
        <v>17858</v>
      </c>
      <c r="G187" s="83">
        <v>1</v>
      </c>
      <c r="H187" s="83" t="str">
        <f t="shared" si="7"/>
        <v>√</v>
      </c>
      <c r="I187" s="84">
        <v>1</v>
      </c>
      <c r="J187" s="84" t="s">
        <v>12497</v>
      </c>
      <c r="K187" s="84" t="s">
        <v>12498</v>
      </c>
      <c r="L187" s="84" t="s">
        <v>12499</v>
      </c>
      <c r="M187" s="92"/>
      <c r="N187">
        <f t="shared" ca="1" si="8"/>
        <v>0.12105227974202315</v>
      </c>
    </row>
    <row r="188" spans="1:14" ht="45" customHeight="1">
      <c r="A188" s="80" t="s">
        <v>17391</v>
      </c>
      <c r="B188" s="83">
        <v>24</v>
      </c>
      <c r="C188" s="84" t="s">
        <v>17330</v>
      </c>
      <c r="D188" s="83" t="str">
        <f t="shared" si="6"/>
        <v>23.5%MAC</v>
      </c>
      <c r="E188" s="83"/>
      <c r="F188" s="83" t="s">
        <v>17857</v>
      </c>
      <c r="G188" s="80">
        <v>1</v>
      </c>
      <c r="H188" s="83" t="str">
        <f t="shared" si="7"/>
        <v>×</v>
      </c>
      <c r="I188" s="88">
        <v>2</v>
      </c>
      <c r="J188" s="88" t="s">
        <v>17331</v>
      </c>
      <c r="K188" s="88" t="s">
        <v>17332</v>
      </c>
      <c r="L188" s="88" t="s">
        <v>17333</v>
      </c>
      <c r="M188" s="80"/>
      <c r="N188">
        <f t="shared" ca="1" si="8"/>
        <v>0.87432903474229551</v>
      </c>
    </row>
    <row r="189" spans="1:14" ht="45" customHeight="1">
      <c r="A189" s="80" t="s">
        <v>16114</v>
      </c>
      <c r="B189" s="83">
        <v>24</v>
      </c>
      <c r="C189" s="84" t="s">
        <v>16403</v>
      </c>
      <c r="D189" s="83" t="str">
        <f t="shared" si="6"/>
        <v/>
      </c>
      <c r="E189" s="83"/>
      <c r="F189" s="83"/>
      <c r="G189" s="80">
        <v>2</v>
      </c>
      <c r="H189" s="83" t="str">
        <f t="shared" si="7"/>
        <v>√</v>
      </c>
      <c r="I189" s="88">
        <v>2</v>
      </c>
      <c r="J189" s="84" t="s">
        <v>2454</v>
      </c>
      <c r="K189" s="84" t="s">
        <v>2453</v>
      </c>
      <c r="L189" s="84" t="s">
        <v>2455</v>
      </c>
      <c r="M189" s="80"/>
      <c r="N189">
        <f t="shared" ca="1" si="8"/>
        <v>0.46624471089004582</v>
      </c>
    </row>
    <row r="190" spans="1:14" ht="45" customHeight="1">
      <c r="A190" s="80" t="s">
        <v>17275</v>
      </c>
      <c r="B190" s="83">
        <v>24</v>
      </c>
      <c r="C190" s="84" t="s">
        <v>17002</v>
      </c>
      <c r="D190" s="83" t="str">
        <f t="shared" si="6"/>
        <v/>
      </c>
      <c r="E190" s="83"/>
      <c r="F190" s="83" t="s">
        <v>17859</v>
      </c>
      <c r="G190" s="83">
        <v>3</v>
      </c>
      <c r="H190" s="83" t="str">
        <f t="shared" si="7"/>
        <v>√</v>
      </c>
      <c r="I190" s="84">
        <v>3</v>
      </c>
      <c r="J190" s="84" t="s">
        <v>17000</v>
      </c>
      <c r="K190" s="84" t="s">
        <v>6875</v>
      </c>
      <c r="L190" s="84" t="s">
        <v>6880</v>
      </c>
      <c r="M190" s="83"/>
      <c r="N190">
        <f t="shared" ca="1" si="8"/>
        <v>0.15485550387965885</v>
      </c>
    </row>
    <row r="191" spans="1:14" ht="45" customHeight="1">
      <c r="A191" s="80" t="s">
        <v>16969</v>
      </c>
      <c r="B191" s="83">
        <v>24</v>
      </c>
      <c r="C191" s="84" t="s">
        <v>16914</v>
      </c>
      <c r="D191" s="83" t="str">
        <f t="shared" si="6"/>
        <v/>
      </c>
      <c r="E191" s="83" t="s">
        <v>17979</v>
      </c>
      <c r="F191" s="83"/>
      <c r="G191" s="83"/>
      <c r="H191" s="83" t="str">
        <f t="shared" si="7"/>
        <v/>
      </c>
      <c r="I191" s="84">
        <v>3</v>
      </c>
      <c r="J191" s="84" t="s">
        <v>6213</v>
      </c>
      <c r="K191" s="84" t="s">
        <v>6214</v>
      </c>
      <c r="L191" s="84" t="s">
        <v>3143</v>
      </c>
      <c r="M191" s="83"/>
      <c r="N191">
        <f t="shared" ca="1" si="8"/>
        <v>0.54081060451081453</v>
      </c>
    </row>
    <row r="192" spans="1:14" ht="45" customHeight="1">
      <c r="A192" s="80" t="s">
        <v>17791</v>
      </c>
      <c r="B192" s="83">
        <v>24</v>
      </c>
      <c r="C192" s="84" t="s">
        <v>17424</v>
      </c>
      <c r="D192" s="83" t="str">
        <f t="shared" si="6"/>
        <v/>
      </c>
      <c r="E192" s="83"/>
      <c r="F192" s="83"/>
      <c r="G192" s="83">
        <v>3</v>
      </c>
      <c r="H192" s="83" t="str">
        <f t="shared" si="7"/>
        <v>√</v>
      </c>
      <c r="I192" s="84">
        <v>3</v>
      </c>
      <c r="J192" s="84" t="s">
        <v>13765</v>
      </c>
      <c r="K192" s="84" t="s">
        <v>12807</v>
      </c>
      <c r="L192" s="84" t="s">
        <v>4934</v>
      </c>
      <c r="M192" s="92"/>
      <c r="N192">
        <f t="shared" ca="1" si="8"/>
        <v>0.10547157810044339</v>
      </c>
    </row>
    <row r="193" spans="1:14" ht="45" customHeight="1">
      <c r="A193" s="80" t="s">
        <v>16115</v>
      </c>
      <c r="B193" s="83">
        <v>25</v>
      </c>
      <c r="C193" s="84" t="s">
        <v>16778</v>
      </c>
      <c r="D193" s="83" t="str">
        <f t="shared" si="6"/>
        <v/>
      </c>
      <c r="E193" s="83"/>
      <c r="F193" s="83"/>
      <c r="G193" s="83">
        <v>3</v>
      </c>
      <c r="H193" s="83" t="str">
        <f t="shared" si="7"/>
        <v>√</v>
      </c>
      <c r="I193" s="83">
        <v>3</v>
      </c>
      <c r="J193" s="84" t="s">
        <v>6122</v>
      </c>
      <c r="K193" s="84" t="s">
        <v>5411</v>
      </c>
      <c r="L193" s="84" t="s">
        <v>5410</v>
      </c>
      <c r="M193" s="83"/>
      <c r="N193">
        <f t="shared" ca="1" si="8"/>
        <v>0.8531803604916931</v>
      </c>
    </row>
    <row r="194" spans="1:14" ht="45" customHeight="1">
      <c r="A194" s="80" t="s">
        <v>16355</v>
      </c>
      <c r="B194" s="83">
        <v>25</v>
      </c>
      <c r="C194" s="84" t="s">
        <v>311</v>
      </c>
      <c r="D194" s="83" t="str">
        <f t="shared" ref="D194:D257" si="9">IF(H194="×",IF(I194=1,J194,IF(I194=2,K194,IF(I194=3,L194,""))),"")</f>
        <v/>
      </c>
      <c r="E194" s="83"/>
      <c r="F194" s="83"/>
      <c r="G194" s="83">
        <v>3</v>
      </c>
      <c r="H194" s="83" t="str">
        <f t="shared" ref="H194:H257" si="10">IF(G194="","",IF(G194=I194,"√","×"))</f>
        <v>√</v>
      </c>
      <c r="I194" s="83">
        <v>3</v>
      </c>
      <c r="J194" s="84" t="s">
        <v>16155</v>
      </c>
      <c r="K194" s="84" t="s">
        <v>16156</v>
      </c>
      <c r="L194" s="84" t="s">
        <v>16157</v>
      </c>
      <c r="M194" s="83"/>
      <c r="N194">
        <f t="shared" ref="N194:N257" ca="1" si="11">RAND()</f>
        <v>0.95565651354463443</v>
      </c>
    </row>
    <row r="195" spans="1:14" ht="45" customHeight="1">
      <c r="A195" s="80" t="s">
        <v>16119</v>
      </c>
      <c r="B195" s="83">
        <v>25</v>
      </c>
      <c r="C195" s="84" t="s">
        <v>17822</v>
      </c>
      <c r="D195" s="83" t="str">
        <f t="shared" si="9"/>
        <v/>
      </c>
      <c r="E195" s="83" t="s">
        <v>17979</v>
      </c>
      <c r="F195" s="83" t="s">
        <v>17859</v>
      </c>
      <c r="G195" s="83"/>
      <c r="H195" s="83" t="str">
        <f t="shared" si="10"/>
        <v/>
      </c>
      <c r="I195" s="84">
        <v>2</v>
      </c>
      <c r="J195" s="84" t="s">
        <v>12501</v>
      </c>
      <c r="K195" s="84" t="s">
        <v>12500</v>
      </c>
      <c r="L195" s="84" t="s">
        <v>12502</v>
      </c>
      <c r="M195" s="92"/>
      <c r="N195">
        <f t="shared" ca="1" si="11"/>
        <v>0.27587952404898086</v>
      </c>
    </row>
    <row r="196" spans="1:14" ht="45" customHeight="1">
      <c r="A196" s="80" t="s">
        <v>17391</v>
      </c>
      <c r="B196" s="83">
        <v>25</v>
      </c>
      <c r="C196" s="84" t="s">
        <v>17334</v>
      </c>
      <c r="D196" s="83" t="str">
        <f t="shared" si="9"/>
        <v/>
      </c>
      <c r="E196" s="83" t="s">
        <v>17918</v>
      </c>
      <c r="F196" s="83" t="s">
        <v>17865</v>
      </c>
      <c r="G196" s="80"/>
      <c r="H196" s="83" t="str">
        <f t="shared" si="10"/>
        <v/>
      </c>
      <c r="I196" s="88">
        <v>1</v>
      </c>
      <c r="J196" s="88" t="s">
        <v>17335</v>
      </c>
      <c r="K196" s="88" t="s">
        <v>17336</v>
      </c>
      <c r="L196" s="88" t="s">
        <v>17337</v>
      </c>
      <c r="M196" s="80"/>
      <c r="N196">
        <f t="shared" ca="1" si="11"/>
        <v>0.19544156541663349</v>
      </c>
    </row>
    <row r="197" spans="1:14" ht="45" customHeight="1">
      <c r="A197" s="80" t="s">
        <v>16114</v>
      </c>
      <c r="B197" s="83">
        <v>25</v>
      </c>
      <c r="C197" s="84" t="s">
        <v>2456</v>
      </c>
      <c r="D197" s="83" t="str">
        <f t="shared" si="9"/>
        <v/>
      </c>
      <c r="E197" s="83"/>
      <c r="F197" s="83"/>
      <c r="G197" s="80">
        <v>2</v>
      </c>
      <c r="H197" s="83" t="str">
        <f t="shared" si="10"/>
        <v>√</v>
      </c>
      <c r="I197" s="88">
        <v>2</v>
      </c>
      <c r="J197" s="84" t="s">
        <v>2457</v>
      </c>
      <c r="K197" s="84" t="s">
        <v>3186</v>
      </c>
      <c r="L197" s="84" t="s">
        <v>2458</v>
      </c>
      <c r="M197" s="87"/>
      <c r="N197">
        <f t="shared" ca="1" si="11"/>
        <v>3.0099954058157019E-2</v>
      </c>
    </row>
    <row r="198" spans="1:14" ht="45" customHeight="1">
      <c r="A198" s="80" t="s">
        <v>17275</v>
      </c>
      <c r="B198" s="83">
        <v>25</v>
      </c>
      <c r="C198" s="84" t="s">
        <v>17003</v>
      </c>
      <c r="D198" s="83" t="str">
        <f t="shared" si="9"/>
        <v/>
      </c>
      <c r="E198" s="83"/>
      <c r="F198" s="83" t="s">
        <v>17859</v>
      </c>
      <c r="G198" s="83">
        <v>1</v>
      </c>
      <c r="H198" s="83" t="str">
        <f t="shared" si="10"/>
        <v>√</v>
      </c>
      <c r="I198" s="84">
        <v>1</v>
      </c>
      <c r="J198" s="84" t="s">
        <v>17004</v>
      </c>
      <c r="K198" s="84" t="s">
        <v>6496</v>
      </c>
      <c r="L198" s="84" t="s">
        <v>6497</v>
      </c>
      <c r="M198" s="83"/>
      <c r="N198">
        <f t="shared" ca="1" si="11"/>
        <v>0.83349647490040335</v>
      </c>
    </row>
    <row r="199" spans="1:14" ht="45" customHeight="1">
      <c r="A199" s="80" t="s">
        <v>16969</v>
      </c>
      <c r="B199" s="83">
        <v>25</v>
      </c>
      <c r="C199" s="84" t="s">
        <v>16915</v>
      </c>
      <c r="D199" s="83" t="str">
        <f t="shared" si="9"/>
        <v/>
      </c>
      <c r="E199" s="83"/>
      <c r="F199" s="83" t="s">
        <v>17859</v>
      </c>
      <c r="G199" s="83">
        <v>2</v>
      </c>
      <c r="H199" s="83" t="str">
        <f t="shared" si="10"/>
        <v>√</v>
      </c>
      <c r="I199" s="84">
        <v>2</v>
      </c>
      <c r="J199" s="84" t="s">
        <v>6217</v>
      </c>
      <c r="K199" s="84" t="s">
        <v>6216</v>
      </c>
      <c r="L199" s="84" t="s">
        <v>6218</v>
      </c>
      <c r="M199" s="83"/>
      <c r="N199">
        <f t="shared" ca="1" si="11"/>
        <v>0.83507229647970249</v>
      </c>
    </row>
    <row r="200" spans="1:14" ht="45" customHeight="1">
      <c r="A200" s="80" t="s">
        <v>17791</v>
      </c>
      <c r="B200" s="83">
        <v>25</v>
      </c>
      <c r="C200" s="84" t="s">
        <v>17425</v>
      </c>
      <c r="D200" s="83" t="str">
        <f t="shared" si="9"/>
        <v/>
      </c>
      <c r="E200" s="83"/>
      <c r="F200" s="83"/>
      <c r="G200" s="83">
        <v>1</v>
      </c>
      <c r="H200" s="83" t="str">
        <f t="shared" si="10"/>
        <v>√</v>
      </c>
      <c r="I200" s="84">
        <v>1</v>
      </c>
      <c r="J200" s="84" t="s">
        <v>13767</v>
      </c>
      <c r="K200" s="84" t="s">
        <v>13768</v>
      </c>
      <c r="L200" s="84" t="s">
        <v>13769</v>
      </c>
      <c r="M200" s="92"/>
      <c r="N200">
        <f t="shared" ca="1" si="11"/>
        <v>0.80863828567271567</v>
      </c>
    </row>
    <row r="201" spans="1:14" ht="45" customHeight="1">
      <c r="A201" s="80" t="s">
        <v>16115</v>
      </c>
      <c r="B201" s="83">
        <v>26</v>
      </c>
      <c r="C201" s="84" t="s">
        <v>16779</v>
      </c>
      <c r="D201" s="83" t="str">
        <f t="shared" si="9"/>
        <v/>
      </c>
      <c r="E201" s="83"/>
      <c r="F201" s="83"/>
      <c r="G201" s="83">
        <v>1</v>
      </c>
      <c r="H201" s="83" t="str">
        <f t="shared" si="10"/>
        <v>√</v>
      </c>
      <c r="I201" s="83">
        <v>1</v>
      </c>
      <c r="J201" s="84" t="s">
        <v>4568</v>
      </c>
      <c r="K201" s="84" t="s">
        <v>5414</v>
      </c>
      <c r="L201" s="84" t="s">
        <v>5415</v>
      </c>
      <c r="M201" s="83"/>
      <c r="N201">
        <f t="shared" ca="1" si="11"/>
        <v>0.8602719348712301</v>
      </c>
    </row>
    <row r="202" spans="1:14" ht="45" customHeight="1">
      <c r="A202" s="80" t="s">
        <v>16355</v>
      </c>
      <c r="B202" s="83">
        <v>26</v>
      </c>
      <c r="C202" s="84" t="s">
        <v>16158</v>
      </c>
      <c r="D202" s="83" t="str">
        <f t="shared" si="9"/>
        <v/>
      </c>
      <c r="E202" s="83"/>
      <c r="F202" s="83" t="s">
        <v>4708</v>
      </c>
      <c r="G202" s="83">
        <v>3</v>
      </c>
      <c r="H202" s="83" t="str">
        <f t="shared" si="10"/>
        <v>√</v>
      </c>
      <c r="I202" s="83">
        <v>3</v>
      </c>
      <c r="J202" s="84" t="s">
        <v>317</v>
      </c>
      <c r="K202" s="84" t="s">
        <v>16159</v>
      </c>
      <c r="L202" s="84" t="s">
        <v>316</v>
      </c>
      <c r="M202" s="83">
        <v>663</v>
      </c>
      <c r="N202">
        <f t="shared" ca="1" si="11"/>
        <v>0.48630033703578612</v>
      </c>
    </row>
    <row r="203" spans="1:14" ht="45" customHeight="1">
      <c r="A203" s="80" t="s">
        <v>16119</v>
      </c>
      <c r="B203" s="83">
        <v>26</v>
      </c>
      <c r="C203" s="84" t="s">
        <v>17823</v>
      </c>
      <c r="D203" s="83" t="str">
        <f t="shared" si="9"/>
        <v/>
      </c>
      <c r="E203" s="83"/>
      <c r="F203" s="83"/>
      <c r="G203" s="83">
        <v>3</v>
      </c>
      <c r="H203" s="83" t="str">
        <f t="shared" si="10"/>
        <v>√</v>
      </c>
      <c r="I203" s="84">
        <v>3</v>
      </c>
      <c r="J203" s="84" t="s">
        <v>12504</v>
      </c>
      <c r="K203" s="84" t="s">
        <v>12505</v>
      </c>
      <c r="L203" s="84" t="s">
        <v>12503</v>
      </c>
      <c r="M203" s="92"/>
      <c r="N203">
        <f t="shared" ca="1" si="11"/>
        <v>0.23648953834405984</v>
      </c>
    </row>
    <row r="204" spans="1:14" ht="45" customHeight="1">
      <c r="A204" s="80" t="s">
        <v>17391</v>
      </c>
      <c r="B204" s="83">
        <v>26</v>
      </c>
      <c r="C204" s="84" t="s">
        <v>17338</v>
      </c>
      <c r="D204" s="83" t="str">
        <f t="shared" si="9"/>
        <v/>
      </c>
      <c r="E204" s="83"/>
      <c r="F204" s="83" t="s">
        <v>17857</v>
      </c>
      <c r="G204" s="80">
        <v>1</v>
      </c>
      <c r="H204" s="83" t="str">
        <f t="shared" si="10"/>
        <v>√</v>
      </c>
      <c r="I204" s="88">
        <v>1</v>
      </c>
      <c r="J204" s="88" t="s">
        <v>17339</v>
      </c>
      <c r="K204" s="88" t="s">
        <v>17340</v>
      </c>
      <c r="L204" s="88" t="s">
        <v>17341</v>
      </c>
      <c r="M204" s="80"/>
      <c r="N204">
        <f t="shared" ca="1" si="11"/>
        <v>0.93780512622470513</v>
      </c>
    </row>
    <row r="205" spans="1:14" ht="45" customHeight="1">
      <c r="A205" s="80" t="s">
        <v>16114</v>
      </c>
      <c r="B205" s="83">
        <v>26</v>
      </c>
      <c r="C205" s="84" t="s">
        <v>16404</v>
      </c>
      <c r="D205" s="83" t="str">
        <f t="shared" si="9"/>
        <v/>
      </c>
      <c r="E205" s="83"/>
      <c r="F205" s="83"/>
      <c r="G205" s="80">
        <v>1</v>
      </c>
      <c r="H205" s="83" t="str">
        <f t="shared" si="10"/>
        <v>√</v>
      </c>
      <c r="I205" s="88">
        <v>1</v>
      </c>
      <c r="J205" s="84" t="s">
        <v>2460</v>
      </c>
      <c r="K205" s="84" t="s">
        <v>2461</v>
      </c>
      <c r="L205" s="84" t="s">
        <v>2462</v>
      </c>
      <c r="M205" s="80"/>
      <c r="N205">
        <f t="shared" ca="1" si="11"/>
        <v>0.58811475080970677</v>
      </c>
    </row>
    <row r="206" spans="1:14" ht="45" customHeight="1">
      <c r="A206" s="80" t="s">
        <v>17275</v>
      </c>
      <c r="B206" s="83">
        <v>26</v>
      </c>
      <c r="C206" s="84" t="s">
        <v>17005</v>
      </c>
      <c r="D206" s="83" t="str">
        <f t="shared" si="9"/>
        <v/>
      </c>
      <c r="E206" s="83"/>
      <c r="F206" s="83" t="s">
        <v>17859</v>
      </c>
      <c r="G206" s="83">
        <v>1</v>
      </c>
      <c r="H206" s="83" t="str">
        <f t="shared" si="10"/>
        <v>√</v>
      </c>
      <c r="I206" s="84">
        <v>1</v>
      </c>
      <c r="J206" s="84" t="s">
        <v>6499</v>
      </c>
      <c r="K206" s="84" t="s">
        <v>6500</v>
      </c>
      <c r="L206" s="84" t="s">
        <v>6501</v>
      </c>
      <c r="M206" s="83"/>
      <c r="N206">
        <f t="shared" ca="1" si="11"/>
        <v>0.45949729578964138</v>
      </c>
    </row>
    <row r="207" spans="1:14" ht="45" customHeight="1">
      <c r="A207" s="80" t="s">
        <v>16969</v>
      </c>
      <c r="B207" s="83">
        <v>26</v>
      </c>
      <c r="C207" s="84" t="s">
        <v>16916</v>
      </c>
      <c r="D207" s="83" t="str">
        <f t="shared" si="9"/>
        <v/>
      </c>
      <c r="E207" s="83" t="s">
        <v>17979</v>
      </c>
      <c r="F207" s="83" t="s">
        <v>17859</v>
      </c>
      <c r="G207" s="83"/>
      <c r="H207" s="83" t="str">
        <f t="shared" si="10"/>
        <v/>
      </c>
      <c r="I207" s="84">
        <v>1</v>
      </c>
      <c r="J207" s="84" t="s">
        <v>6220</v>
      </c>
      <c r="K207" s="84" t="s">
        <v>6221</v>
      </c>
      <c r="L207" s="84" t="s">
        <v>6222</v>
      </c>
      <c r="M207" s="83"/>
      <c r="N207">
        <f t="shared" ca="1" si="11"/>
        <v>0.46825767064760682</v>
      </c>
    </row>
    <row r="208" spans="1:14" ht="45" customHeight="1">
      <c r="A208" s="80" t="s">
        <v>17791</v>
      </c>
      <c r="B208" s="83">
        <v>26</v>
      </c>
      <c r="C208" s="84" t="s">
        <v>13770</v>
      </c>
      <c r="D208" s="83" t="str">
        <f t="shared" si="9"/>
        <v/>
      </c>
      <c r="E208" s="83"/>
      <c r="F208" s="83"/>
      <c r="G208" s="83">
        <v>1</v>
      </c>
      <c r="H208" s="83" t="str">
        <f t="shared" si="10"/>
        <v>√</v>
      </c>
      <c r="I208" s="84">
        <v>1</v>
      </c>
      <c r="J208" s="84" t="s">
        <v>12812</v>
      </c>
      <c r="K208" s="84" t="s">
        <v>13772</v>
      </c>
      <c r="L208" s="84" t="s">
        <v>12814</v>
      </c>
      <c r="M208" s="92"/>
      <c r="N208">
        <f t="shared" ca="1" si="11"/>
        <v>0.86040262600790995</v>
      </c>
    </row>
    <row r="209" spans="1:14" ht="45" customHeight="1">
      <c r="A209" s="80" t="s">
        <v>16115</v>
      </c>
      <c r="B209" s="83">
        <v>27</v>
      </c>
      <c r="C209" s="84" t="s">
        <v>16780</v>
      </c>
      <c r="D209" s="83" t="str">
        <f t="shared" si="9"/>
        <v/>
      </c>
      <c r="E209" s="83"/>
      <c r="F209" s="83" t="s">
        <v>17862</v>
      </c>
      <c r="G209" s="83">
        <v>1</v>
      </c>
      <c r="H209" s="83" t="str">
        <f t="shared" si="10"/>
        <v>√</v>
      </c>
      <c r="I209" s="83">
        <v>1</v>
      </c>
      <c r="J209" s="84" t="s">
        <v>5416</v>
      </c>
      <c r="K209" s="84" t="s">
        <v>5417</v>
      </c>
      <c r="L209" s="84" t="s">
        <v>5418</v>
      </c>
      <c r="M209" s="83"/>
      <c r="N209">
        <f t="shared" ca="1" si="11"/>
        <v>0.3211540129740742</v>
      </c>
    </row>
    <row r="210" spans="1:14" ht="45" customHeight="1">
      <c r="A210" s="80" t="s">
        <v>16355</v>
      </c>
      <c r="B210" s="83">
        <v>27</v>
      </c>
      <c r="C210" s="84" t="s">
        <v>16160</v>
      </c>
      <c r="D210" s="83" t="str">
        <f t="shared" si="9"/>
        <v/>
      </c>
      <c r="E210" s="83"/>
      <c r="F210" s="83"/>
      <c r="G210" s="83">
        <v>1</v>
      </c>
      <c r="H210" s="83" t="str">
        <f t="shared" si="10"/>
        <v>√</v>
      </c>
      <c r="I210" s="83">
        <v>1</v>
      </c>
      <c r="J210" s="84" t="s">
        <v>16161</v>
      </c>
      <c r="K210" s="84" t="s">
        <v>321</v>
      </c>
      <c r="L210" s="84" t="s">
        <v>322</v>
      </c>
      <c r="M210" s="83"/>
      <c r="N210">
        <f t="shared" ca="1" si="11"/>
        <v>0.63190936845794632</v>
      </c>
    </row>
    <row r="211" spans="1:14" ht="45" customHeight="1">
      <c r="A211" s="80" t="s">
        <v>16119</v>
      </c>
      <c r="B211" s="83">
        <v>27</v>
      </c>
      <c r="C211" s="84" t="s">
        <v>17824</v>
      </c>
      <c r="D211" s="83" t="str">
        <f t="shared" si="9"/>
        <v/>
      </c>
      <c r="E211" s="83"/>
      <c r="F211" s="83" t="s">
        <v>17859</v>
      </c>
      <c r="G211" s="83">
        <v>1</v>
      </c>
      <c r="H211" s="83" t="str">
        <f t="shared" si="10"/>
        <v>√</v>
      </c>
      <c r="I211" s="84">
        <v>1</v>
      </c>
      <c r="J211" s="84" t="s">
        <v>3743</v>
      </c>
      <c r="K211" s="84" t="s">
        <v>3744</v>
      </c>
      <c r="L211" s="84" t="s">
        <v>12508</v>
      </c>
      <c r="M211" s="92"/>
      <c r="N211">
        <f t="shared" ca="1" si="11"/>
        <v>0.85163789086603714</v>
      </c>
    </row>
    <row r="212" spans="1:14" ht="45" customHeight="1">
      <c r="A212" s="80" t="s">
        <v>17391</v>
      </c>
      <c r="B212" s="83">
        <v>27</v>
      </c>
      <c r="C212" s="84" t="s">
        <v>17342</v>
      </c>
      <c r="D212" s="83" t="str">
        <f t="shared" si="9"/>
        <v/>
      </c>
      <c r="E212" s="83"/>
      <c r="F212" s="83" t="s">
        <v>17857</v>
      </c>
      <c r="G212" s="80">
        <v>1</v>
      </c>
      <c r="H212" s="83" t="str">
        <f t="shared" si="10"/>
        <v>√</v>
      </c>
      <c r="I212" s="88">
        <v>1</v>
      </c>
      <c r="J212" s="88" t="s">
        <v>17343</v>
      </c>
      <c r="K212" s="88" t="s">
        <v>17344</v>
      </c>
      <c r="L212" s="88" t="s">
        <v>17345</v>
      </c>
      <c r="M212" s="80"/>
      <c r="N212">
        <f t="shared" ca="1" si="11"/>
        <v>0.97194316180818385</v>
      </c>
    </row>
    <row r="213" spans="1:14" ht="45" customHeight="1">
      <c r="A213" s="80" t="s">
        <v>16114</v>
      </c>
      <c r="B213" s="83">
        <v>27</v>
      </c>
      <c r="C213" s="84" t="s">
        <v>16405</v>
      </c>
      <c r="D213" s="83" t="str">
        <f t="shared" si="9"/>
        <v/>
      </c>
      <c r="E213" s="83"/>
      <c r="F213" s="83" t="s">
        <v>17859</v>
      </c>
      <c r="G213" s="80">
        <v>3</v>
      </c>
      <c r="H213" s="83" t="str">
        <f t="shared" si="10"/>
        <v>√</v>
      </c>
      <c r="I213" s="88">
        <v>3</v>
      </c>
      <c r="J213" s="84" t="s">
        <v>1804</v>
      </c>
      <c r="K213" s="84" t="s">
        <v>1805</v>
      </c>
      <c r="L213" s="84" t="s">
        <v>1803</v>
      </c>
      <c r="M213" s="80"/>
      <c r="N213">
        <f t="shared" ca="1" si="11"/>
        <v>0.45440786376594011</v>
      </c>
    </row>
    <row r="214" spans="1:14" ht="45" customHeight="1">
      <c r="A214" s="80" t="s">
        <v>17275</v>
      </c>
      <c r="B214" s="83">
        <v>27</v>
      </c>
      <c r="C214" s="84" t="s">
        <v>17006</v>
      </c>
      <c r="D214" s="83" t="str">
        <f t="shared" si="9"/>
        <v/>
      </c>
      <c r="E214" s="83"/>
      <c r="F214" s="83"/>
      <c r="G214" s="83">
        <v>1</v>
      </c>
      <c r="H214" s="83" t="str">
        <f t="shared" si="10"/>
        <v>√</v>
      </c>
      <c r="I214" s="84">
        <v>1</v>
      </c>
      <c r="J214" s="84" t="s">
        <v>6503</v>
      </c>
      <c r="K214" s="84" t="s">
        <v>6504</v>
      </c>
      <c r="L214" s="84" t="s">
        <v>6505</v>
      </c>
      <c r="M214" s="83"/>
      <c r="N214">
        <f t="shared" ca="1" si="11"/>
        <v>0.70708300513392897</v>
      </c>
    </row>
    <row r="215" spans="1:14" ht="45" customHeight="1">
      <c r="A215" s="80" t="s">
        <v>16969</v>
      </c>
      <c r="B215" s="83">
        <v>27</v>
      </c>
      <c r="C215" s="84" t="s">
        <v>16917</v>
      </c>
      <c r="D215" s="83" t="str">
        <f t="shared" si="9"/>
        <v/>
      </c>
      <c r="E215" s="83" t="s">
        <v>17979</v>
      </c>
      <c r="F215" s="83"/>
      <c r="G215" s="83"/>
      <c r="H215" s="83" t="str">
        <f t="shared" si="10"/>
        <v/>
      </c>
      <c r="I215" s="84">
        <v>3</v>
      </c>
      <c r="J215" s="84" t="s">
        <v>6225</v>
      </c>
      <c r="K215" s="84" t="s">
        <v>6226</v>
      </c>
      <c r="L215" s="84" t="s">
        <v>6224</v>
      </c>
      <c r="M215" s="83"/>
      <c r="N215">
        <f t="shared" ca="1" si="11"/>
        <v>0.71991425471777482</v>
      </c>
    </row>
    <row r="216" spans="1:14" ht="45" customHeight="1">
      <c r="A216" s="80" t="s">
        <v>17791</v>
      </c>
      <c r="B216" s="83">
        <v>27</v>
      </c>
      <c r="C216" s="84" t="s">
        <v>17426</v>
      </c>
      <c r="D216" s="83" t="str">
        <f t="shared" si="9"/>
        <v/>
      </c>
      <c r="E216" s="83"/>
      <c r="F216" s="83" t="s">
        <v>17860</v>
      </c>
      <c r="G216" s="83"/>
      <c r="H216" s="83" t="str">
        <f t="shared" si="10"/>
        <v/>
      </c>
      <c r="I216" s="84">
        <v>2</v>
      </c>
      <c r="J216" s="84" t="s">
        <v>17427</v>
      </c>
      <c r="K216" s="84" t="s">
        <v>17428</v>
      </c>
      <c r="L216" s="84" t="s">
        <v>17429</v>
      </c>
      <c r="M216" s="92"/>
      <c r="N216">
        <f t="shared" ca="1" si="11"/>
        <v>0.55927615506365691</v>
      </c>
    </row>
    <row r="217" spans="1:14" ht="45" customHeight="1">
      <c r="A217" s="80" t="s">
        <v>16115</v>
      </c>
      <c r="B217" s="83">
        <v>28</v>
      </c>
      <c r="C217" s="84" t="s">
        <v>16781</v>
      </c>
      <c r="D217" s="83" t="str">
        <f t="shared" si="9"/>
        <v/>
      </c>
      <c r="E217" s="83"/>
      <c r="F217" s="83" t="s">
        <v>17862</v>
      </c>
      <c r="G217" s="83">
        <v>3</v>
      </c>
      <c r="H217" s="83" t="str">
        <f t="shared" si="10"/>
        <v>√</v>
      </c>
      <c r="I217" s="83">
        <v>3</v>
      </c>
      <c r="J217" s="84" t="s">
        <v>5420</v>
      </c>
      <c r="K217" s="84" t="s">
        <v>5421</v>
      </c>
      <c r="L217" s="84" t="s">
        <v>5419</v>
      </c>
      <c r="M217" s="83"/>
      <c r="N217">
        <f t="shared" ca="1" si="11"/>
        <v>0.45196898811565189</v>
      </c>
    </row>
    <row r="218" spans="1:14" ht="45" customHeight="1">
      <c r="A218" s="80" t="s">
        <v>16355</v>
      </c>
      <c r="B218" s="83">
        <v>28</v>
      </c>
      <c r="C218" s="84" t="s">
        <v>323</v>
      </c>
      <c r="D218" s="83" t="str">
        <f t="shared" si="9"/>
        <v>按CCAR121部规则机长有100h实际飞行经历，并在营运人获初始批准后6个月内，民航局对其检查合格并批准降低标准时</v>
      </c>
      <c r="E218" s="83"/>
      <c r="F218" s="83"/>
      <c r="G218" s="83">
        <v>1</v>
      </c>
      <c r="H218" s="83" t="str">
        <f t="shared" si="10"/>
        <v>×</v>
      </c>
      <c r="I218" s="83">
        <v>3</v>
      </c>
      <c r="J218" s="84" t="s">
        <v>325</v>
      </c>
      <c r="K218" s="84" t="s">
        <v>16162</v>
      </c>
      <c r="L218" s="84" t="s">
        <v>17892</v>
      </c>
      <c r="M218" s="83" t="s">
        <v>16163</v>
      </c>
      <c r="N218">
        <f t="shared" ca="1" si="11"/>
        <v>0.95817985795780813</v>
      </c>
    </row>
    <row r="219" spans="1:14" ht="45" customHeight="1">
      <c r="A219" s="80" t="s">
        <v>16119</v>
      </c>
      <c r="B219" s="83">
        <v>28</v>
      </c>
      <c r="C219" s="84" t="s">
        <v>17825</v>
      </c>
      <c r="D219" s="83" t="str">
        <f t="shared" si="9"/>
        <v/>
      </c>
      <c r="E219" s="83"/>
      <c r="F219" s="83" t="s">
        <v>17859</v>
      </c>
      <c r="G219" s="83">
        <v>3</v>
      </c>
      <c r="H219" s="83" t="str">
        <f t="shared" si="10"/>
        <v>√</v>
      </c>
      <c r="I219" s="84">
        <v>3</v>
      </c>
      <c r="J219" s="84" t="s">
        <v>13592</v>
      </c>
      <c r="K219" s="84" t="s">
        <v>12503</v>
      </c>
      <c r="L219" s="84" t="s">
        <v>12509</v>
      </c>
      <c r="M219" s="92"/>
      <c r="N219">
        <f t="shared" ca="1" si="11"/>
        <v>2.162245924177808E-2</v>
      </c>
    </row>
    <row r="220" spans="1:14" ht="45" customHeight="1">
      <c r="A220" s="80" t="s">
        <v>17391</v>
      </c>
      <c r="B220" s="83">
        <v>28</v>
      </c>
      <c r="C220" s="84" t="s">
        <v>17346</v>
      </c>
      <c r="D220" s="83" t="str">
        <f t="shared" si="9"/>
        <v/>
      </c>
      <c r="E220" s="83"/>
      <c r="F220" s="83" t="s">
        <v>17857</v>
      </c>
      <c r="G220" s="80">
        <v>3</v>
      </c>
      <c r="H220" s="83" t="str">
        <f t="shared" si="10"/>
        <v>√</v>
      </c>
      <c r="I220" s="88">
        <v>3</v>
      </c>
      <c r="J220" s="88" t="s">
        <v>17347</v>
      </c>
      <c r="K220" s="88" t="s">
        <v>17348</v>
      </c>
      <c r="L220" s="88" t="s">
        <v>17349</v>
      </c>
      <c r="M220" s="80"/>
      <c r="N220">
        <f t="shared" ca="1" si="11"/>
        <v>0.66892303977346157</v>
      </c>
    </row>
    <row r="221" spans="1:14" ht="45" customHeight="1">
      <c r="A221" s="80" t="s">
        <v>16114</v>
      </c>
      <c r="B221" s="83">
        <v>28</v>
      </c>
      <c r="C221" s="84" t="s">
        <v>16406</v>
      </c>
      <c r="D221" s="83" t="str">
        <f t="shared" si="9"/>
        <v/>
      </c>
      <c r="E221" s="83"/>
      <c r="F221" s="83" t="s">
        <v>17858</v>
      </c>
      <c r="G221" s="80">
        <v>2</v>
      </c>
      <c r="H221" s="83" t="str">
        <f t="shared" si="10"/>
        <v>√</v>
      </c>
      <c r="I221" s="88">
        <v>2</v>
      </c>
      <c r="J221" s="84" t="s">
        <v>16407</v>
      </c>
      <c r="K221" s="84" t="s">
        <v>16408</v>
      </c>
      <c r="L221" s="84" t="s">
        <v>16409</v>
      </c>
      <c r="M221" s="87"/>
      <c r="N221">
        <f t="shared" ca="1" si="11"/>
        <v>0.64280545928402</v>
      </c>
    </row>
    <row r="222" spans="1:14" ht="45" customHeight="1">
      <c r="A222" s="80" t="s">
        <v>17275</v>
      </c>
      <c r="B222" s="83">
        <v>28</v>
      </c>
      <c r="C222" s="84" t="s">
        <v>17007</v>
      </c>
      <c r="D222" s="83" t="str">
        <f t="shared" si="9"/>
        <v/>
      </c>
      <c r="E222" s="83"/>
      <c r="F222" s="83" t="s">
        <v>17859</v>
      </c>
      <c r="G222" s="83">
        <v>3</v>
      </c>
      <c r="H222" s="83" t="str">
        <f t="shared" si="10"/>
        <v>√</v>
      </c>
      <c r="I222" s="84">
        <v>3</v>
      </c>
      <c r="J222" s="84" t="s">
        <v>6508</v>
      </c>
      <c r="K222" s="84" t="s">
        <v>6509</v>
      </c>
      <c r="L222" s="84" t="s">
        <v>6884</v>
      </c>
      <c r="M222" s="83"/>
      <c r="N222">
        <f t="shared" ca="1" si="11"/>
        <v>0.19875568783178266</v>
      </c>
    </row>
    <row r="223" spans="1:14" ht="45" customHeight="1">
      <c r="A223" s="80" t="s">
        <v>16969</v>
      </c>
      <c r="B223" s="83">
        <v>28</v>
      </c>
      <c r="C223" s="84" t="s">
        <v>16918</v>
      </c>
      <c r="D223" s="83" t="str">
        <f t="shared" si="9"/>
        <v/>
      </c>
      <c r="E223" s="83"/>
      <c r="F223" s="83" t="s">
        <v>17859</v>
      </c>
      <c r="G223" s="83">
        <v>3</v>
      </c>
      <c r="H223" s="83" t="str">
        <f t="shared" si="10"/>
        <v>√</v>
      </c>
      <c r="I223" s="84">
        <v>3</v>
      </c>
      <c r="J223" s="84" t="s">
        <v>6230</v>
      </c>
      <c r="K223" s="84" t="s">
        <v>6231</v>
      </c>
      <c r="L223" s="84" t="s">
        <v>6778</v>
      </c>
      <c r="M223" s="83"/>
      <c r="N223">
        <f t="shared" ca="1" si="11"/>
        <v>0.77268986014015362</v>
      </c>
    </row>
    <row r="224" spans="1:14" ht="45" customHeight="1">
      <c r="A224" s="80" t="s">
        <v>17791</v>
      </c>
      <c r="B224" s="83">
        <v>28</v>
      </c>
      <c r="C224" s="84" t="s">
        <v>17430</v>
      </c>
      <c r="D224" s="83" t="str">
        <f t="shared" si="9"/>
        <v/>
      </c>
      <c r="E224" s="83"/>
      <c r="F224" s="83" t="s">
        <v>17862</v>
      </c>
      <c r="G224" s="83">
        <v>1</v>
      </c>
      <c r="H224" s="83" t="str">
        <f t="shared" si="10"/>
        <v>√</v>
      </c>
      <c r="I224" s="84">
        <v>1</v>
      </c>
      <c r="J224" s="84" t="s">
        <v>17431</v>
      </c>
      <c r="K224" s="84" t="s">
        <v>17432</v>
      </c>
      <c r="L224" s="84" t="s">
        <v>17433</v>
      </c>
      <c r="M224" s="92"/>
      <c r="N224">
        <f t="shared" ca="1" si="11"/>
        <v>0.86720795346294521</v>
      </c>
    </row>
    <row r="225" spans="1:14" ht="45" customHeight="1">
      <c r="A225" s="80" t="s">
        <v>16115</v>
      </c>
      <c r="B225" s="83">
        <v>29</v>
      </c>
      <c r="C225" s="84" t="s">
        <v>5422</v>
      </c>
      <c r="D225" s="83" t="str">
        <f t="shared" si="9"/>
        <v/>
      </c>
      <c r="E225" s="83"/>
      <c r="F225" s="83"/>
      <c r="G225" s="83">
        <v>1</v>
      </c>
      <c r="H225" s="83" t="str">
        <f t="shared" si="10"/>
        <v>√</v>
      </c>
      <c r="I225" s="83">
        <v>1</v>
      </c>
      <c r="J225" s="84" t="s">
        <v>5423</v>
      </c>
      <c r="K225" s="84" t="s">
        <v>5424</v>
      </c>
      <c r="L225" s="84" t="s">
        <v>3779</v>
      </c>
      <c r="M225" s="83"/>
      <c r="N225">
        <f t="shared" ca="1" si="11"/>
        <v>0.29930525799193819</v>
      </c>
    </row>
    <row r="226" spans="1:14" ht="45" customHeight="1">
      <c r="A226" s="80" t="s">
        <v>16355</v>
      </c>
      <c r="B226" s="83">
        <v>29</v>
      </c>
      <c r="C226" s="84" t="s">
        <v>327</v>
      </c>
      <c r="D226" s="83" t="str">
        <f t="shared" si="9"/>
        <v/>
      </c>
      <c r="E226" s="83"/>
      <c r="F226" s="83"/>
      <c r="G226" s="83">
        <v>2</v>
      </c>
      <c r="H226" s="83" t="str">
        <f t="shared" si="10"/>
        <v>√</v>
      </c>
      <c r="I226" s="83">
        <v>2</v>
      </c>
      <c r="J226" s="84" t="s">
        <v>329</v>
      </c>
      <c r="K226" s="84" t="s">
        <v>328</v>
      </c>
      <c r="L226" s="84" t="s">
        <v>330</v>
      </c>
      <c r="M226" s="83"/>
      <c r="N226">
        <f t="shared" ca="1" si="11"/>
        <v>0.30219637847685543</v>
      </c>
    </row>
    <row r="227" spans="1:14" ht="45" customHeight="1">
      <c r="A227" s="80" t="s">
        <v>16119</v>
      </c>
      <c r="B227" s="83">
        <v>29</v>
      </c>
      <c r="C227" s="84" t="s">
        <v>17826</v>
      </c>
      <c r="D227" s="83" t="str">
        <f t="shared" si="9"/>
        <v/>
      </c>
      <c r="E227" s="83"/>
      <c r="F227" s="83"/>
      <c r="G227" s="83">
        <v>2</v>
      </c>
      <c r="H227" s="83" t="str">
        <f t="shared" si="10"/>
        <v>√</v>
      </c>
      <c r="I227" s="84">
        <v>2</v>
      </c>
      <c r="J227" s="84" t="s">
        <v>13594</v>
      </c>
      <c r="K227" s="84" t="s">
        <v>12511</v>
      </c>
      <c r="L227" s="84" t="s">
        <v>12512</v>
      </c>
      <c r="M227" s="92"/>
      <c r="N227">
        <f t="shared" ca="1" si="11"/>
        <v>0.53103382535092902</v>
      </c>
    </row>
    <row r="228" spans="1:14" ht="45" customHeight="1">
      <c r="A228" s="80" t="s">
        <v>17391</v>
      </c>
      <c r="B228" s="83">
        <v>29</v>
      </c>
      <c r="C228" s="84" t="s">
        <v>17350</v>
      </c>
      <c r="D228" s="83" t="str">
        <f t="shared" si="9"/>
        <v/>
      </c>
      <c r="E228" s="83"/>
      <c r="F228" s="83" t="s">
        <v>17857</v>
      </c>
      <c r="G228" s="80">
        <v>3</v>
      </c>
      <c r="H228" s="83" t="str">
        <f t="shared" si="10"/>
        <v>√</v>
      </c>
      <c r="I228" s="88">
        <v>3</v>
      </c>
      <c r="J228" s="88" t="s">
        <v>17351</v>
      </c>
      <c r="K228" s="88" t="s">
        <v>17352</v>
      </c>
      <c r="L228" s="88" t="s">
        <v>17353</v>
      </c>
      <c r="M228" s="80"/>
      <c r="N228">
        <f t="shared" ca="1" si="11"/>
        <v>0.35724422359006436</v>
      </c>
    </row>
    <row r="229" spans="1:14" ht="45" customHeight="1">
      <c r="A229" s="80" t="s">
        <v>16114</v>
      </c>
      <c r="B229" s="83">
        <v>29</v>
      </c>
      <c r="C229" s="84" t="s">
        <v>16410</v>
      </c>
      <c r="D229" s="83" t="str">
        <f t="shared" si="9"/>
        <v/>
      </c>
      <c r="E229" s="83"/>
      <c r="F229" s="83" t="s">
        <v>17859</v>
      </c>
      <c r="G229" s="80">
        <v>3</v>
      </c>
      <c r="H229" s="83" t="str">
        <f t="shared" si="10"/>
        <v>√</v>
      </c>
      <c r="I229" s="88">
        <v>3</v>
      </c>
      <c r="J229" s="84" t="s">
        <v>16411</v>
      </c>
      <c r="K229" s="84" t="s">
        <v>16412</v>
      </c>
      <c r="L229" s="84" t="s">
        <v>16413</v>
      </c>
      <c r="M229" s="87"/>
      <c r="N229">
        <f t="shared" ca="1" si="11"/>
        <v>0.50205668709091711</v>
      </c>
    </row>
    <row r="230" spans="1:14" ht="45" customHeight="1">
      <c r="A230" s="80" t="s">
        <v>17275</v>
      </c>
      <c r="B230" s="91">
        <v>29</v>
      </c>
      <c r="C230" s="84" t="s">
        <v>17008</v>
      </c>
      <c r="D230" s="83" t="str">
        <f t="shared" si="9"/>
        <v/>
      </c>
      <c r="E230" s="83"/>
      <c r="F230" s="83" t="s">
        <v>17860</v>
      </c>
      <c r="G230" s="83"/>
      <c r="H230" s="83" t="str">
        <f t="shared" si="10"/>
        <v/>
      </c>
      <c r="I230" s="83">
        <v>1</v>
      </c>
      <c r="J230" s="84" t="s">
        <v>6527</v>
      </c>
      <c r="K230" s="84" t="s">
        <v>6528</v>
      </c>
      <c r="L230" s="84" t="s">
        <v>6529</v>
      </c>
      <c r="M230" s="83"/>
      <c r="N230">
        <f t="shared" ca="1" si="11"/>
        <v>0.4387277234927478</v>
      </c>
    </row>
    <row r="231" spans="1:14" ht="45" customHeight="1">
      <c r="A231" s="80" t="s">
        <v>16969</v>
      </c>
      <c r="B231" s="83">
        <v>29</v>
      </c>
      <c r="C231" s="84" t="s">
        <v>16919</v>
      </c>
      <c r="D231" s="83" t="str">
        <f t="shared" si="9"/>
        <v/>
      </c>
      <c r="E231" s="83"/>
      <c r="F231" s="83"/>
      <c r="G231" s="83">
        <v>1</v>
      </c>
      <c r="H231" s="83" t="str">
        <f t="shared" si="10"/>
        <v>√</v>
      </c>
      <c r="I231" s="84">
        <v>1</v>
      </c>
      <c r="J231" s="84" t="s">
        <v>6233</v>
      </c>
      <c r="K231" s="84" t="s">
        <v>6234</v>
      </c>
      <c r="L231" s="84" t="s">
        <v>6235</v>
      </c>
      <c r="M231" s="83"/>
      <c r="N231">
        <f t="shared" ca="1" si="11"/>
        <v>0.48958851134489823</v>
      </c>
    </row>
    <row r="232" spans="1:14" ht="45" customHeight="1">
      <c r="A232" s="80" t="s">
        <v>17791</v>
      </c>
      <c r="B232" s="83">
        <v>29</v>
      </c>
      <c r="C232" s="124" t="s">
        <v>17434</v>
      </c>
      <c r="D232" s="125" t="str">
        <f t="shared" si="9"/>
        <v>该机场最早预达时刻前1h至最晚时刻后1h</v>
      </c>
      <c r="E232" s="125"/>
      <c r="F232" s="125"/>
      <c r="G232" s="125">
        <v>1</v>
      </c>
      <c r="H232" s="125" t="str">
        <f t="shared" si="10"/>
        <v>×</v>
      </c>
      <c r="I232" s="84">
        <v>3</v>
      </c>
      <c r="J232" s="124" t="s">
        <v>17435</v>
      </c>
      <c r="K232" s="124" t="s">
        <v>17436</v>
      </c>
      <c r="L232" s="124" t="s">
        <v>17437</v>
      </c>
      <c r="M232" s="83"/>
      <c r="N232">
        <f t="shared" ca="1" si="11"/>
        <v>0.86725902445943626</v>
      </c>
    </row>
    <row r="233" spans="1:14" ht="45" customHeight="1">
      <c r="A233" s="80" t="s">
        <v>16115</v>
      </c>
      <c r="B233" s="85">
        <v>30</v>
      </c>
      <c r="C233" s="86" t="s">
        <v>16782</v>
      </c>
      <c r="D233" s="83" t="str">
        <f t="shared" si="9"/>
        <v/>
      </c>
      <c r="E233" s="83"/>
      <c r="F233" s="83"/>
      <c r="G233" s="85">
        <v>1</v>
      </c>
      <c r="H233" s="83" t="str">
        <f t="shared" si="10"/>
        <v>√</v>
      </c>
      <c r="I233" s="85">
        <v>1</v>
      </c>
      <c r="J233" s="86" t="s">
        <v>5425</v>
      </c>
      <c r="K233" s="86" t="s">
        <v>5426</v>
      </c>
      <c r="L233" s="86" t="s">
        <v>5427</v>
      </c>
      <c r="M233" s="83"/>
      <c r="N233">
        <f t="shared" ca="1" si="11"/>
        <v>0.37143565724543226</v>
      </c>
    </row>
    <row r="234" spans="1:14" ht="45" customHeight="1">
      <c r="A234" s="80" t="s">
        <v>16355</v>
      </c>
      <c r="B234" s="83">
        <v>30</v>
      </c>
      <c r="C234" s="84" t="s">
        <v>16164</v>
      </c>
      <c r="D234" s="83" t="str">
        <f t="shared" si="9"/>
        <v/>
      </c>
      <c r="E234" s="83"/>
      <c r="F234" s="83"/>
      <c r="G234" s="83">
        <v>2</v>
      </c>
      <c r="H234" s="83" t="str">
        <f t="shared" si="10"/>
        <v>√</v>
      </c>
      <c r="I234" s="83">
        <v>2</v>
      </c>
      <c r="J234" s="84" t="s">
        <v>16165</v>
      </c>
      <c r="K234" s="84" t="s">
        <v>16166</v>
      </c>
      <c r="L234" s="84" t="s">
        <v>16167</v>
      </c>
      <c r="M234" s="83"/>
      <c r="N234">
        <f t="shared" ca="1" si="11"/>
        <v>0.19070814787040191</v>
      </c>
    </row>
    <row r="235" spans="1:14" ht="45" customHeight="1">
      <c r="A235" s="80" t="s">
        <v>16119</v>
      </c>
      <c r="B235" s="83">
        <v>30</v>
      </c>
      <c r="C235" s="84" t="s">
        <v>17827</v>
      </c>
      <c r="D235" s="83" t="str">
        <f t="shared" si="9"/>
        <v/>
      </c>
      <c r="E235" s="83"/>
      <c r="F235" s="83"/>
      <c r="G235" s="83">
        <v>3</v>
      </c>
      <c r="H235" s="83" t="str">
        <f t="shared" si="10"/>
        <v>√</v>
      </c>
      <c r="I235" s="84">
        <v>3</v>
      </c>
      <c r="J235" s="84" t="s">
        <v>12514</v>
      </c>
      <c r="K235" s="84" t="s">
        <v>12515</v>
      </c>
      <c r="L235" s="84" t="s">
        <v>12513</v>
      </c>
      <c r="M235" s="92"/>
      <c r="N235">
        <f t="shared" ca="1" si="11"/>
        <v>0.33124734480852314</v>
      </c>
    </row>
    <row r="236" spans="1:14" ht="45" customHeight="1">
      <c r="A236" s="80" t="s">
        <v>17391</v>
      </c>
      <c r="B236" s="83">
        <v>30</v>
      </c>
      <c r="C236" s="84" t="s">
        <v>17354</v>
      </c>
      <c r="D236" s="83" t="str">
        <f t="shared" si="9"/>
        <v/>
      </c>
      <c r="E236" s="83"/>
      <c r="F236" s="83" t="s">
        <v>17857</v>
      </c>
      <c r="G236" s="80">
        <v>2</v>
      </c>
      <c r="H236" s="83" t="str">
        <f t="shared" si="10"/>
        <v>√</v>
      </c>
      <c r="I236" s="88">
        <v>2</v>
      </c>
      <c r="J236" s="88" t="s">
        <v>17355</v>
      </c>
      <c r="K236" s="88" t="s">
        <v>17356</v>
      </c>
      <c r="L236" s="88" t="s">
        <v>17357</v>
      </c>
      <c r="M236" s="80"/>
      <c r="N236">
        <f t="shared" ca="1" si="11"/>
        <v>0.72689505816327404</v>
      </c>
    </row>
    <row r="237" spans="1:14" ht="45" customHeight="1">
      <c r="A237" s="80" t="s">
        <v>16114</v>
      </c>
      <c r="B237" s="83">
        <v>30</v>
      </c>
      <c r="C237" s="84" t="s">
        <v>16414</v>
      </c>
      <c r="D237" s="83" t="str">
        <f t="shared" si="9"/>
        <v/>
      </c>
      <c r="E237" s="83"/>
      <c r="F237" s="83" t="s">
        <v>17859</v>
      </c>
      <c r="G237" s="80">
        <v>3</v>
      </c>
      <c r="H237" s="83" t="str">
        <f t="shared" si="10"/>
        <v>√</v>
      </c>
      <c r="I237" s="88">
        <v>3</v>
      </c>
      <c r="J237" s="84" t="s">
        <v>16415</v>
      </c>
      <c r="K237" s="84" t="s">
        <v>2470</v>
      </c>
      <c r="L237" s="84" t="s">
        <v>2469</v>
      </c>
      <c r="M237" s="87"/>
      <c r="N237">
        <f t="shared" ca="1" si="11"/>
        <v>0.93979763897822022</v>
      </c>
    </row>
    <row r="238" spans="1:14" ht="45" customHeight="1">
      <c r="A238" s="80" t="s">
        <v>17275</v>
      </c>
      <c r="B238" s="91">
        <v>30</v>
      </c>
      <c r="C238" s="84" t="s">
        <v>17009</v>
      </c>
      <c r="D238" s="83" t="str">
        <f t="shared" si="9"/>
        <v>146KT</v>
      </c>
      <c r="E238" s="83"/>
      <c r="F238" s="83" t="s">
        <v>17860</v>
      </c>
      <c r="G238" s="83">
        <v>1</v>
      </c>
      <c r="H238" s="83" t="str">
        <f t="shared" si="10"/>
        <v>×</v>
      </c>
      <c r="I238" s="83">
        <v>3</v>
      </c>
      <c r="J238" s="84" t="s">
        <v>6536</v>
      </c>
      <c r="K238" s="84" t="s">
        <v>6686</v>
      </c>
      <c r="L238" s="84" t="s">
        <v>6535</v>
      </c>
      <c r="M238" s="83"/>
      <c r="N238">
        <f t="shared" ca="1" si="11"/>
        <v>0.57176569363661067</v>
      </c>
    </row>
    <row r="239" spans="1:14" ht="45" customHeight="1">
      <c r="A239" s="80" t="s">
        <v>16969</v>
      </c>
      <c r="B239" s="83">
        <v>30</v>
      </c>
      <c r="C239" s="84" t="s">
        <v>16920</v>
      </c>
      <c r="D239" s="83" t="str">
        <f t="shared" si="9"/>
        <v/>
      </c>
      <c r="E239" s="83"/>
      <c r="F239" s="83"/>
      <c r="G239" s="83">
        <v>2</v>
      </c>
      <c r="H239" s="83" t="str">
        <f t="shared" si="10"/>
        <v>√</v>
      </c>
      <c r="I239" s="84">
        <v>2</v>
      </c>
      <c r="J239" s="84" t="s">
        <v>6237</v>
      </c>
      <c r="K239" s="84" t="s">
        <v>6234</v>
      </c>
      <c r="L239" s="84" t="s">
        <v>6238</v>
      </c>
      <c r="M239" s="83"/>
      <c r="N239">
        <f t="shared" ca="1" si="11"/>
        <v>0.22969288825121081</v>
      </c>
    </row>
    <row r="240" spans="1:14" ht="45" customHeight="1">
      <c r="A240" s="80" t="s">
        <v>17791</v>
      </c>
      <c r="B240" s="83">
        <v>30</v>
      </c>
      <c r="C240" s="84" t="s">
        <v>17438</v>
      </c>
      <c r="D240" s="83" t="str">
        <f t="shared" si="9"/>
        <v/>
      </c>
      <c r="E240" s="83"/>
      <c r="F240" s="83" t="s">
        <v>17858</v>
      </c>
      <c r="G240" s="83">
        <v>3</v>
      </c>
      <c r="H240" s="83" t="str">
        <f t="shared" si="10"/>
        <v>√</v>
      </c>
      <c r="I240" s="84">
        <v>3</v>
      </c>
      <c r="J240" s="84" t="s">
        <v>12587</v>
      </c>
      <c r="K240" s="84" t="s">
        <v>17439</v>
      </c>
      <c r="L240" s="84" t="s">
        <v>17440</v>
      </c>
      <c r="M240" s="92"/>
      <c r="N240">
        <f t="shared" ca="1" si="11"/>
        <v>0.59959142601670223</v>
      </c>
    </row>
    <row r="241" spans="1:14" ht="45" customHeight="1">
      <c r="A241" s="80" t="s">
        <v>16115</v>
      </c>
      <c r="B241" s="83">
        <v>31</v>
      </c>
      <c r="C241" s="84" t="s">
        <v>16783</v>
      </c>
      <c r="D241" s="83" t="str">
        <f t="shared" si="9"/>
        <v/>
      </c>
      <c r="E241" s="83"/>
      <c r="F241" s="83"/>
      <c r="G241" s="83">
        <v>3</v>
      </c>
      <c r="H241" s="83" t="str">
        <f t="shared" si="10"/>
        <v>√</v>
      </c>
      <c r="I241" s="83">
        <v>3</v>
      </c>
      <c r="J241" s="84" t="s">
        <v>5429</v>
      </c>
      <c r="K241" s="84" t="s">
        <v>5430</v>
      </c>
      <c r="L241" s="84" t="s">
        <v>5428</v>
      </c>
      <c r="M241" s="83"/>
      <c r="N241">
        <f t="shared" ca="1" si="11"/>
        <v>0.49275008382370722</v>
      </c>
    </row>
    <row r="242" spans="1:14" ht="45" customHeight="1">
      <c r="A242" s="80" t="s">
        <v>16355</v>
      </c>
      <c r="B242" s="83">
        <v>31</v>
      </c>
      <c r="C242" s="84" t="s">
        <v>16168</v>
      </c>
      <c r="D242" s="83" t="str">
        <f t="shared" si="9"/>
        <v/>
      </c>
      <c r="E242" s="83"/>
      <c r="F242" s="83"/>
      <c r="G242" s="83">
        <v>3</v>
      </c>
      <c r="H242" s="83" t="str">
        <f t="shared" si="10"/>
        <v>√</v>
      </c>
      <c r="I242" s="83">
        <v>3</v>
      </c>
      <c r="J242" s="84" t="s">
        <v>337</v>
      </c>
      <c r="K242" s="84" t="s">
        <v>338</v>
      </c>
      <c r="L242" s="84" t="s">
        <v>336</v>
      </c>
      <c r="M242" s="83"/>
      <c r="N242">
        <f t="shared" ca="1" si="11"/>
        <v>0.48988667360294758</v>
      </c>
    </row>
    <row r="243" spans="1:14" ht="45" customHeight="1">
      <c r="A243" s="80" t="s">
        <v>16119</v>
      </c>
      <c r="B243" s="83">
        <v>31</v>
      </c>
      <c r="C243" s="84" t="s">
        <v>17828</v>
      </c>
      <c r="D243" s="83" t="str">
        <f t="shared" si="9"/>
        <v/>
      </c>
      <c r="E243" s="83"/>
      <c r="F243" s="83"/>
      <c r="G243" s="83">
        <v>1</v>
      </c>
      <c r="H243" s="83" t="str">
        <f t="shared" si="10"/>
        <v>√</v>
      </c>
      <c r="I243" s="84">
        <v>1</v>
      </c>
      <c r="J243" s="84" t="s">
        <v>17829</v>
      </c>
      <c r="K243" s="84" t="s">
        <v>17830</v>
      </c>
      <c r="L243" s="84" t="s">
        <v>17831</v>
      </c>
      <c r="M243" s="92"/>
      <c r="N243">
        <f t="shared" ca="1" si="11"/>
        <v>4.754564409017048E-2</v>
      </c>
    </row>
    <row r="244" spans="1:14" ht="45" customHeight="1">
      <c r="A244" s="80" t="s">
        <v>17391</v>
      </c>
      <c r="B244" s="83">
        <v>31</v>
      </c>
      <c r="C244" s="84" t="s">
        <v>17358</v>
      </c>
      <c r="D244" s="83" t="str">
        <f t="shared" si="9"/>
        <v/>
      </c>
      <c r="E244" s="83"/>
      <c r="F244" s="83" t="s">
        <v>17857</v>
      </c>
      <c r="G244" s="80">
        <v>2</v>
      </c>
      <c r="H244" s="83" t="str">
        <f t="shared" si="10"/>
        <v>√</v>
      </c>
      <c r="I244" s="88">
        <v>2</v>
      </c>
      <c r="J244" s="88" t="s">
        <v>17359</v>
      </c>
      <c r="K244" s="88" t="s">
        <v>17360</v>
      </c>
      <c r="L244" s="88" t="s">
        <v>17361</v>
      </c>
      <c r="M244" s="80"/>
      <c r="N244">
        <f t="shared" ca="1" si="11"/>
        <v>0.35217050515844905</v>
      </c>
    </row>
    <row r="245" spans="1:14" ht="27">
      <c r="A245" s="80" t="s">
        <v>16114</v>
      </c>
      <c r="B245" s="83">
        <v>31</v>
      </c>
      <c r="C245" s="84" t="s">
        <v>16416</v>
      </c>
      <c r="D245" s="83" t="str">
        <f t="shared" si="9"/>
        <v/>
      </c>
      <c r="E245" s="83"/>
      <c r="F245" s="83"/>
      <c r="G245" s="80">
        <v>1</v>
      </c>
      <c r="H245" s="83" t="str">
        <f t="shared" si="10"/>
        <v>√</v>
      </c>
      <c r="I245" s="88">
        <v>1</v>
      </c>
      <c r="J245" s="84" t="s">
        <v>2472</v>
      </c>
      <c r="K245" s="84" t="s">
        <v>2473</v>
      </c>
      <c r="L245" s="84" t="s">
        <v>2474</v>
      </c>
      <c r="M245" s="87"/>
      <c r="N245">
        <f t="shared" ca="1" si="11"/>
        <v>0.51152660812806705</v>
      </c>
    </row>
    <row r="246" spans="1:14" ht="45" customHeight="1">
      <c r="A246" s="80" t="s">
        <v>17275</v>
      </c>
      <c r="B246" s="91">
        <v>31</v>
      </c>
      <c r="C246" s="84" t="s">
        <v>17010</v>
      </c>
      <c r="D246" s="83" t="str">
        <f t="shared" si="9"/>
        <v/>
      </c>
      <c r="E246" s="83"/>
      <c r="F246" s="83" t="s">
        <v>17860</v>
      </c>
      <c r="G246" s="83"/>
      <c r="H246" s="83" t="str">
        <f t="shared" si="10"/>
        <v/>
      </c>
      <c r="I246" s="83">
        <v>2</v>
      </c>
      <c r="J246" s="84" t="s">
        <v>17011</v>
      </c>
      <c r="K246" s="84" t="s">
        <v>17012</v>
      </c>
      <c r="L246" s="84" t="s">
        <v>17013</v>
      </c>
      <c r="M246" s="83"/>
      <c r="N246">
        <f t="shared" ca="1" si="11"/>
        <v>0.63958386912075404</v>
      </c>
    </row>
    <row r="247" spans="1:14" ht="45" customHeight="1">
      <c r="A247" s="80" t="s">
        <v>16969</v>
      </c>
      <c r="B247" s="83">
        <v>31</v>
      </c>
      <c r="C247" s="84" t="s">
        <v>16921</v>
      </c>
      <c r="D247" s="83" t="str">
        <f t="shared" si="9"/>
        <v/>
      </c>
      <c r="E247" s="83"/>
      <c r="F247" s="83"/>
      <c r="G247" s="83">
        <v>2</v>
      </c>
      <c r="H247" s="83" t="str">
        <f t="shared" si="10"/>
        <v>√</v>
      </c>
      <c r="I247" s="84">
        <v>2</v>
      </c>
      <c r="J247" s="84" t="s">
        <v>6237</v>
      </c>
      <c r="K247" s="84" t="s">
        <v>6234</v>
      </c>
      <c r="L247" s="84" t="s">
        <v>6238</v>
      </c>
      <c r="M247" s="83"/>
      <c r="N247">
        <f t="shared" ca="1" si="11"/>
        <v>0.4138464535495322</v>
      </c>
    </row>
    <row r="248" spans="1:14" ht="45" customHeight="1">
      <c r="A248" s="80" t="s">
        <v>17791</v>
      </c>
      <c r="B248" s="83">
        <v>31</v>
      </c>
      <c r="C248" s="84" t="s">
        <v>17441</v>
      </c>
      <c r="D248" s="83" t="str">
        <f t="shared" si="9"/>
        <v/>
      </c>
      <c r="E248" s="83"/>
      <c r="F248" s="83"/>
      <c r="G248" s="83">
        <v>1</v>
      </c>
      <c r="H248" s="83" t="str">
        <f t="shared" si="10"/>
        <v>√</v>
      </c>
      <c r="I248" s="84">
        <v>1</v>
      </c>
      <c r="J248" s="84" t="s">
        <v>13784</v>
      </c>
      <c r="K248" s="84" t="s">
        <v>17442</v>
      </c>
      <c r="L248" s="84" t="s">
        <v>12592</v>
      </c>
      <c r="M248" s="92"/>
      <c r="N248">
        <f t="shared" ca="1" si="11"/>
        <v>0.58120295699894631</v>
      </c>
    </row>
    <row r="249" spans="1:14" ht="45" customHeight="1">
      <c r="A249" s="80" t="s">
        <v>16115</v>
      </c>
      <c r="B249" s="83">
        <v>32</v>
      </c>
      <c r="C249" s="84" t="s">
        <v>16784</v>
      </c>
      <c r="D249" s="83" t="str">
        <f t="shared" si="9"/>
        <v/>
      </c>
      <c r="E249" s="83"/>
      <c r="F249" s="83"/>
      <c r="G249" s="83">
        <v>2</v>
      </c>
      <c r="H249" s="83" t="str">
        <f t="shared" si="10"/>
        <v>√</v>
      </c>
      <c r="I249" s="83">
        <v>2</v>
      </c>
      <c r="J249" s="84" t="s">
        <v>5432</v>
      </c>
      <c r="K249" s="84" t="s">
        <v>5431</v>
      </c>
      <c r="L249" s="84" t="s">
        <v>5433</v>
      </c>
      <c r="M249" s="83"/>
      <c r="N249">
        <f t="shared" ca="1" si="11"/>
        <v>0.99558230859530605</v>
      </c>
    </row>
    <row r="250" spans="1:14" ht="45" customHeight="1">
      <c r="A250" s="80" t="s">
        <v>16355</v>
      </c>
      <c r="B250" s="83">
        <v>32</v>
      </c>
      <c r="C250" s="84" t="s">
        <v>16169</v>
      </c>
      <c r="D250" s="83" t="str">
        <f t="shared" si="9"/>
        <v/>
      </c>
      <c r="E250" s="83"/>
      <c r="F250" s="83"/>
      <c r="G250" s="83">
        <v>1</v>
      </c>
      <c r="H250" s="83" t="str">
        <f t="shared" si="10"/>
        <v>√</v>
      </c>
      <c r="I250" s="83">
        <v>1</v>
      </c>
      <c r="J250" s="84" t="s">
        <v>16170</v>
      </c>
      <c r="K250" s="84" t="s">
        <v>16171</v>
      </c>
      <c r="L250" s="84" t="s">
        <v>16172</v>
      </c>
      <c r="M250" s="83"/>
      <c r="N250">
        <f t="shared" ca="1" si="11"/>
        <v>0.57345555391015191</v>
      </c>
    </row>
    <row r="251" spans="1:14" ht="45" customHeight="1">
      <c r="A251" s="80" t="s">
        <v>16119</v>
      </c>
      <c r="B251" s="83">
        <v>32</v>
      </c>
      <c r="C251" s="84" t="s">
        <v>17832</v>
      </c>
      <c r="D251" s="83" t="str">
        <f t="shared" si="9"/>
        <v/>
      </c>
      <c r="E251" s="83"/>
      <c r="F251" s="83"/>
      <c r="G251" s="83">
        <v>3</v>
      </c>
      <c r="H251" s="83" t="str">
        <f t="shared" si="10"/>
        <v>√</v>
      </c>
      <c r="I251" s="84">
        <v>3</v>
      </c>
      <c r="J251" s="84" t="s">
        <v>12520</v>
      </c>
      <c r="K251" s="84" t="s">
        <v>12521</v>
      </c>
      <c r="L251" s="84" t="s">
        <v>12519</v>
      </c>
      <c r="M251" s="92"/>
      <c r="N251">
        <f t="shared" ca="1" si="11"/>
        <v>0.54849955695739627</v>
      </c>
    </row>
    <row r="252" spans="1:14" ht="45" customHeight="1">
      <c r="A252" s="80" t="s">
        <v>17391</v>
      </c>
      <c r="B252" s="83">
        <v>32</v>
      </c>
      <c r="C252" s="84" t="s">
        <v>17362</v>
      </c>
      <c r="D252" s="83" t="str">
        <f t="shared" si="9"/>
        <v/>
      </c>
      <c r="E252" s="83"/>
      <c r="F252" s="83" t="s">
        <v>17857</v>
      </c>
      <c r="G252" s="80">
        <v>1</v>
      </c>
      <c r="H252" s="83" t="str">
        <f t="shared" si="10"/>
        <v>√</v>
      </c>
      <c r="I252" s="88">
        <v>1</v>
      </c>
      <c r="J252" s="88" t="s">
        <v>17363</v>
      </c>
      <c r="K252" s="88" t="s">
        <v>17364</v>
      </c>
      <c r="L252" s="88" t="s">
        <v>17365</v>
      </c>
      <c r="M252" s="80"/>
      <c r="N252">
        <f t="shared" ca="1" si="11"/>
        <v>0.19619985521347139</v>
      </c>
    </row>
    <row r="253" spans="1:14" ht="45" customHeight="1">
      <c r="A253" s="80" t="s">
        <v>16114</v>
      </c>
      <c r="B253" s="83">
        <v>32</v>
      </c>
      <c r="C253" s="84" t="s">
        <v>2475</v>
      </c>
      <c r="D253" s="83" t="str">
        <f t="shared" si="9"/>
        <v/>
      </c>
      <c r="E253" s="83"/>
      <c r="F253" s="83"/>
      <c r="G253" s="80">
        <v>3</v>
      </c>
      <c r="H253" s="83" t="str">
        <f t="shared" si="10"/>
        <v>√</v>
      </c>
      <c r="I253" s="88">
        <v>3</v>
      </c>
      <c r="J253" s="84" t="s">
        <v>1824</v>
      </c>
      <c r="K253" s="84" t="s">
        <v>1825</v>
      </c>
      <c r="L253" s="84" t="s">
        <v>1823</v>
      </c>
      <c r="M253" s="87"/>
      <c r="N253">
        <f t="shared" ca="1" si="11"/>
        <v>0.68812061416660641</v>
      </c>
    </row>
    <row r="254" spans="1:14" ht="45" customHeight="1">
      <c r="A254" s="80" t="s">
        <v>17275</v>
      </c>
      <c r="B254" s="91">
        <v>32</v>
      </c>
      <c r="C254" s="84" t="s">
        <v>17014</v>
      </c>
      <c r="D254" s="83" t="str">
        <f t="shared" si="9"/>
        <v/>
      </c>
      <c r="E254" s="83"/>
      <c r="F254" s="83" t="s">
        <v>17860</v>
      </c>
      <c r="G254" s="83"/>
      <c r="H254" s="83" t="str">
        <f t="shared" si="10"/>
        <v/>
      </c>
      <c r="I254" s="83">
        <v>2</v>
      </c>
      <c r="J254" s="84" t="s">
        <v>17015</v>
      </c>
      <c r="K254" s="84" t="s">
        <v>17016</v>
      </c>
      <c r="L254" s="84" t="s">
        <v>17017</v>
      </c>
      <c r="M254" s="83"/>
      <c r="N254">
        <f t="shared" ca="1" si="11"/>
        <v>0.68442803877208513</v>
      </c>
    </row>
    <row r="255" spans="1:14" ht="45" customHeight="1">
      <c r="A255" s="80" t="s">
        <v>16969</v>
      </c>
      <c r="B255" s="83">
        <v>32</v>
      </c>
      <c r="C255" s="84" t="s">
        <v>16922</v>
      </c>
      <c r="D255" s="83" t="str">
        <f t="shared" si="9"/>
        <v/>
      </c>
      <c r="E255" s="83"/>
      <c r="F255" s="83"/>
      <c r="G255" s="83">
        <v>1</v>
      </c>
      <c r="H255" s="83" t="str">
        <f t="shared" si="10"/>
        <v>√</v>
      </c>
      <c r="I255" s="84">
        <v>1</v>
      </c>
      <c r="J255" s="84" t="s">
        <v>6787</v>
      </c>
      <c r="K255" s="84" t="s">
        <v>16923</v>
      </c>
      <c r="L255" s="84" t="s">
        <v>6789</v>
      </c>
      <c r="M255" s="83"/>
      <c r="N255">
        <f t="shared" ca="1" si="11"/>
        <v>0.76676904913402499</v>
      </c>
    </row>
    <row r="256" spans="1:14" ht="45" customHeight="1">
      <c r="A256" s="80" t="s">
        <v>17791</v>
      </c>
      <c r="B256" s="83">
        <v>32</v>
      </c>
      <c r="C256" s="84" t="s">
        <v>17443</v>
      </c>
      <c r="D256" s="83" t="str">
        <f t="shared" si="9"/>
        <v/>
      </c>
      <c r="E256" s="83"/>
      <c r="F256" s="83"/>
      <c r="G256" s="83">
        <v>3</v>
      </c>
      <c r="H256" s="83" t="str">
        <f t="shared" si="10"/>
        <v>√</v>
      </c>
      <c r="I256" s="84">
        <v>3</v>
      </c>
      <c r="J256" s="84" t="s">
        <v>13787</v>
      </c>
      <c r="K256" s="84" t="s">
        <v>12826</v>
      </c>
      <c r="L256" s="84" t="s">
        <v>17444</v>
      </c>
      <c r="M256" s="92"/>
      <c r="N256">
        <f t="shared" ca="1" si="11"/>
        <v>0.98003973552625845</v>
      </c>
    </row>
    <row r="257" spans="1:14" ht="45" customHeight="1">
      <c r="A257" s="80" t="s">
        <v>16115</v>
      </c>
      <c r="B257" s="83">
        <v>33</v>
      </c>
      <c r="C257" s="84" t="s">
        <v>16785</v>
      </c>
      <c r="D257" s="83" t="str">
        <f t="shared" si="9"/>
        <v/>
      </c>
      <c r="E257" s="83"/>
      <c r="F257" s="83" t="s">
        <v>17862</v>
      </c>
      <c r="G257" s="83">
        <v>1</v>
      </c>
      <c r="H257" s="83" t="str">
        <f t="shared" si="10"/>
        <v>√</v>
      </c>
      <c r="I257" s="83">
        <v>1</v>
      </c>
      <c r="J257" s="84" t="s">
        <v>5434</v>
      </c>
      <c r="K257" s="84" t="s">
        <v>5435</v>
      </c>
      <c r="L257" s="84" t="s">
        <v>5436</v>
      </c>
      <c r="M257" s="83"/>
      <c r="N257">
        <f t="shared" ca="1" si="11"/>
        <v>0.25463712040220321</v>
      </c>
    </row>
    <row r="258" spans="1:14" ht="45" customHeight="1">
      <c r="A258" s="80" t="s">
        <v>16355</v>
      </c>
      <c r="B258" s="83">
        <v>33</v>
      </c>
      <c r="C258" s="84" t="s">
        <v>16173</v>
      </c>
      <c r="D258" s="83" t="str">
        <f t="shared" ref="D258:D321" si="12">IF(H258="×",IF(I258=1,J258,IF(I258=2,K258,IF(I258=3,L258,""))),"")</f>
        <v/>
      </c>
      <c r="E258" s="83"/>
      <c r="F258" s="83"/>
      <c r="G258" s="83">
        <v>1</v>
      </c>
      <c r="H258" s="83" t="str">
        <f t="shared" ref="H258:H321" si="13">IF(G258="","",IF(G258=I258,"√","×"))</f>
        <v>√</v>
      </c>
      <c r="I258" s="83">
        <v>1</v>
      </c>
      <c r="J258" s="84" t="s">
        <v>16174</v>
      </c>
      <c r="K258" s="84" t="s">
        <v>16175</v>
      </c>
      <c r="L258" s="84" t="s">
        <v>16176</v>
      </c>
      <c r="M258" s="83"/>
      <c r="N258">
        <f t="shared" ref="N258:N321" ca="1" si="14">RAND()</f>
        <v>0.90868116377459118</v>
      </c>
    </row>
    <row r="259" spans="1:14" ht="45" customHeight="1">
      <c r="A259" s="80" t="s">
        <v>16119</v>
      </c>
      <c r="B259" s="83">
        <v>33</v>
      </c>
      <c r="C259" s="84" t="s">
        <v>17833</v>
      </c>
      <c r="D259" s="83" t="str">
        <f t="shared" si="12"/>
        <v/>
      </c>
      <c r="E259" s="83"/>
      <c r="F259" s="83" t="s">
        <v>17862</v>
      </c>
      <c r="G259" s="83">
        <v>2</v>
      </c>
      <c r="H259" s="83" t="str">
        <f t="shared" si="13"/>
        <v>√</v>
      </c>
      <c r="I259" s="84">
        <v>2</v>
      </c>
      <c r="J259" s="84" t="s">
        <v>12503</v>
      </c>
      <c r="K259" s="84" t="s">
        <v>13603</v>
      </c>
      <c r="L259" s="84" t="s">
        <v>12524</v>
      </c>
      <c r="M259" s="92"/>
      <c r="N259">
        <f t="shared" ca="1" si="14"/>
        <v>0.18578168336266943</v>
      </c>
    </row>
    <row r="260" spans="1:14" ht="45" customHeight="1">
      <c r="A260" s="80" t="s">
        <v>17391</v>
      </c>
      <c r="B260" s="83">
        <v>33</v>
      </c>
      <c r="C260" s="84" t="s">
        <v>17366</v>
      </c>
      <c r="D260" s="83" t="str">
        <f t="shared" si="12"/>
        <v/>
      </c>
      <c r="E260" s="83"/>
      <c r="F260" s="83" t="s">
        <v>17857</v>
      </c>
      <c r="G260" s="80">
        <v>1</v>
      </c>
      <c r="H260" s="83" t="str">
        <f t="shared" si="13"/>
        <v>√</v>
      </c>
      <c r="I260" s="88">
        <v>1</v>
      </c>
      <c r="J260" s="88" t="s">
        <v>17367</v>
      </c>
      <c r="K260" s="88" t="s">
        <v>17368</v>
      </c>
      <c r="L260" s="88" t="s">
        <v>17369</v>
      </c>
      <c r="M260" s="80"/>
      <c r="N260">
        <f t="shared" ca="1" si="14"/>
        <v>0.97572795958602099</v>
      </c>
    </row>
    <row r="261" spans="1:14" ht="45" customHeight="1">
      <c r="A261" s="80" t="s">
        <v>16114</v>
      </c>
      <c r="B261" s="83">
        <v>33</v>
      </c>
      <c r="C261" s="84" t="s">
        <v>16417</v>
      </c>
      <c r="D261" s="83" t="str">
        <f t="shared" si="12"/>
        <v/>
      </c>
      <c r="E261" s="83"/>
      <c r="F261" s="83"/>
      <c r="G261" s="80">
        <v>1</v>
      </c>
      <c r="H261" s="83" t="str">
        <f t="shared" si="13"/>
        <v>√</v>
      </c>
      <c r="I261" s="88">
        <v>1</v>
      </c>
      <c r="J261" s="84" t="s">
        <v>1827</v>
      </c>
      <c r="K261" s="84" t="s">
        <v>1828</v>
      </c>
      <c r="L261" s="84" t="s">
        <v>1829</v>
      </c>
      <c r="M261" s="80"/>
      <c r="N261">
        <f t="shared" ca="1" si="14"/>
        <v>0.64183179960487113</v>
      </c>
    </row>
    <row r="262" spans="1:14" ht="45" customHeight="1">
      <c r="A262" s="80" t="s">
        <v>17275</v>
      </c>
      <c r="B262" s="91">
        <v>33</v>
      </c>
      <c r="C262" s="84" t="s">
        <v>17018</v>
      </c>
      <c r="D262" s="83" t="str">
        <f t="shared" si="12"/>
        <v/>
      </c>
      <c r="E262" s="83"/>
      <c r="F262" s="83" t="s">
        <v>17860</v>
      </c>
      <c r="G262" s="83"/>
      <c r="H262" s="83" t="str">
        <f t="shared" si="13"/>
        <v/>
      </c>
      <c r="I262" s="83">
        <v>1</v>
      </c>
      <c r="J262" s="84" t="s">
        <v>17019</v>
      </c>
      <c r="K262" s="84" t="s">
        <v>17020</v>
      </c>
      <c r="L262" s="84" t="s">
        <v>17021</v>
      </c>
      <c r="M262" s="83"/>
      <c r="N262">
        <f t="shared" ca="1" si="14"/>
        <v>0.63163803402570096</v>
      </c>
    </row>
    <row r="263" spans="1:14" ht="45" customHeight="1">
      <c r="A263" s="80" t="s">
        <v>16969</v>
      </c>
      <c r="B263" s="83">
        <v>33</v>
      </c>
      <c r="C263" s="84" t="s">
        <v>16924</v>
      </c>
      <c r="D263" s="83" t="str">
        <f t="shared" si="12"/>
        <v/>
      </c>
      <c r="E263" s="83"/>
      <c r="F263" s="83"/>
      <c r="G263" s="83">
        <v>2</v>
      </c>
      <c r="H263" s="83" t="str">
        <f t="shared" si="13"/>
        <v>√</v>
      </c>
      <c r="I263" s="84">
        <v>2</v>
      </c>
      <c r="J263" s="84" t="s">
        <v>6245</v>
      </c>
      <c r="K263" s="84" t="s">
        <v>6244</v>
      </c>
      <c r="L263" s="84" t="s">
        <v>6246</v>
      </c>
      <c r="M263" s="83"/>
      <c r="N263">
        <f t="shared" ca="1" si="14"/>
        <v>0.68953845100619882</v>
      </c>
    </row>
    <row r="264" spans="1:14" ht="45" customHeight="1">
      <c r="A264" s="80" t="s">
        <v>17791</v>
      </c>
      <c r="B264" s="83">
        <v>33</v>
      </c>
      <c r="C264" s="84" t="s">
        <v>17445</v>
      </c>
      <c r="D264" s="83" t="str">
        <f t="shared" si="12"/>
        <v/>
      </c>
      <c r="E264" s="83"/>
      <c r="F264" s="83" t="s">
        <v>17860</v>
      </c>
      <c r="G264" s="83"/>
      <c r="H264" s="83" t="str">
        <f t="shared" si="13"/>
        <v/>
      </c>
      <c r="I264" s="84">
        <v>2</v>
      </c>
      <c r="J264" s="84" t="s">
        <v>17427</v>
      </c>
      <c r="K264" s="84" t="s">
        <v>17428</v>
      </c>
      <c r="L264" s="84" t="s">
        <v>17429</v>
      </c>
      <c r="M264" s="92"/>
      <c r="N264">
        <f t="shared" ca="1" si="14"/>
        <v>0.60852463993161798</v>
      </c>
    </row>
    <row r="265" spans="1:14" ht="45" customHeight="1">
      <c r="A265" s="80" t="s">
        <v>16115</v>
      </c>
      <c r="B265" s="83">
        <v>34</v>
      </c>
      <c r="C265" s="84" t="s">
        <v>16786</v>
      </c>
      <c r="D265" s="83" t="str">
        <f t="shared" si="12"/>
        <v/>
      </c>
      <c r="E265" s="83"/>
      <c r="F265" s="83"/>
      <c r="G265" s="83">
        <v>3</v>
      </c>
      <c r="H265" s="83" t="str">
        <f t="shared" si="13"/>
        <v>√</v>
      </c>
      <c r="I265" s="83">
        <v>3</v>
      </c>
      <c r="J265" s="84" t="s">
        <v>5437</v>
      </c>
      <c r="K265" s="84" t="s">
        <v>3803</v>
      </c>
      <c r="L265" s="84" t="s">
        <v>3801</v>
      </c>
      <c r="M265" s="83"/>
      <c r="N265">
        <f t="shared" ca="1" si="14"/>
        <v>9.088963169081965E-2</v>
      </c>
    </row>
    <row r="266" spans="1:14" ht="45" customHeight="1">
      <c r="A266" s="80" t="s">
        <v>16355</v>
      </c>
      <c r="B266" s="83">
        <v>34</v>
      </c>
      <c r="C266" s="84" t="s">
        <v>16177</v>
      </c>
      <c r="D266" s="83" t="str">
        <f t="shared" si="12"/>
        <v/>
      </c>
      <c r="E266" s="83"/>
      <c r="F266" s="83" t="s">
        <v>17858</v>
      </c>
      <c r="G266" s="83">
        <v>3</v>
      </c>
      <c r="H266" s="83" t="str">
        <f t="shared" si="13"/>
        <v>√</v>
      </c>
      <c r="I266" s="83">
        <v>3</v>
      </c>
      <c r="J266" s="84" t="s">
        <v>16178</v>
      </c>
      <c r="K266" s="84" t="s">
        <v>16179</v>
      </c>
      <c r="L266" s="84" t="s">
        <v>16180</v>
      </c>
      <c r="M266" s="83"/>
      <c r="N266">
        <f t="shared" ca="1" si="14"/>
        <v>0.1408899016360684</v>
      </c>
    </row>
    <row r="267" spans="1:14" ht="45" customHeight="1">
      <c r="A267" s="80" t="s">
        <v>16119</v>
      </c>
      <c r="B267" s="83">
        <v>34</v>
      </c>
      <c r="C267" s="84" t="s">
        <v>17834</v>
      </c>
      <c r="D267" s="83" t="str">
        <f t="shared" si="12"/>
        <v/>
      </c>
      <c r="E267" s="83"/>
      <c r="F267" s="83"/>
      <c r="G267" s="83">
        <v>2</v>
      </c>
      <c r="H267" s="83" t="str">
        <f t="shared" si="13"/>
        <v>√</v>
      </c>
      <c r="I267" s="84">
        <v>2</v>
      </c>
      <c r="J267" s="84" t="s">
        <v>12526</v>
      </c>
      <c r="K267" s="84" t="s">
        <v>12525</v>
      </c>
      <c r="L267" s="84" t="s">
        <v>12527</v>
      </c>
      <c r="M267" s="92"/>
      <c r="N267">
        <f t="shared" ca="1" si="14"/>
        <v>0.27637008182578793</v>
      </c>
    </row>
    <row r="268" spans="1:14" ht="45" customHeight="1">
      <c r="A268" s="80" t="s">
        <v>17391</v>
      </c>
      <c r="B268" s="83">
        <v>34</v>
      </c>
      <c r="C268" s="84" t="s">
        <v>17370</v>
      </c>
      <c r="D268" s="83" t="str">
        <f t="shared" si="12"/>
        <v/>
      </c>
      <c r="E268" s="83"/>
      <c r="F268" s="83" t="s">
        <v>17857</v>
      </c>
      <c r="G268" s="80">
        <v>3</v>
      </c>
      <c r="H268" s="83" t="str">
        <f t="shared" si="13"/>
        <v>√</v>
      </c>
      <c r="I268" s="88">
        <v>3</v>
      </c>
      <c r="J268" s="88" t="s">
        <v>17371</v>
      </c>
      <c r="K268" s="88" t="s">
        <v>17372</v>
      </c>
      <c r="L268" s="88" t="s">
        <v>17373</v>
      </c>
      <c r="M268" s="80"/>
      <c r="N268">
        <f t="shared" ca="1" si="14"/>
        <v>0.24007720073801042</v>
      </c>
    </row>
    <row r="269" spans="1:14" ht="45" customHeight="1">
      <c r="A269" s="80" t="s">
        <v>16114</v>
      </c>
      <c r="B269" s="83">
        <v>34</v>
      </c>
      <c r="C269" s="84" t="s">
        <v>16418</v>
      </c>
      <c r="D269" s="83" t="str">
        <f t="shared" si="12"/>
        <v/>
      </c>
      <c r="E269" s="83"/>
      <c r="F269" s="83"/>
      <c r="G269" s="80">
        <v>3</v>
      </c>
      <c r="H269" s="83" t="str">
        <f t="shared" si="13"/>
        <v>√</v>
      </c>
      <c r="I269" s="88">
        <v>3</v>
      </c>
      <c r="J269" s="84" t="s">
        <v>1832</v>
      </c>
      <c r="K269" s="84" t="s">
        <v>1833</v>
      </c>
      <c r="L269" s="84" t="s">
        <v>1824</v>
      </c>
      <c r="M269" s="87"/>
      <c r="N269">
        <f t="shared" ca="1" si="14"/>
        <v>0.96833716091780986</v>
      </c>
    </row>
    <row r="270" spans="1:14" ht="45" customHeight="1">
      <c r="A270" s="80" t="s">
        <v>17275</v>
      </c>
      <c r="B270" s="91">
        <v>34</v>
      </c>
      <c r="C270" s="84" t="s">
        <v>17022</v>
      </c>
      <c r="D270" s="83" t="str">
        <f t="shared" si="12"/>
        <v>2.035</v>
      </c>
      <c r="E270" s="83"/>
      <c r="F270" s="83" t="s">
        <v>17860</v>
      </c>
      <c r="G270" s="83">
        <v>2</v>
      </c>
      <c r="H270" s="83" t="str">
        <f t="shared" si="13"/>
        <v>×</v>
      </c>
      <c r="I270" s="83">
        <v>3</v>
      </c>
      <c r="J270" s="84">
        <v>2.04</v>
      </c>
      <c r="K270" s="84">
        <v>2.0099999999999998</v>
      </c>
      <c r="L270" s="84" t="s">
        <v>6574</v>
      </c>
      <c r="M270" s="83"/>
      <c r="N270">
        <f t="shared" ca="1" si="14"/>
        <v>0.33252149081594573</v>
      </c>
    </row>
    <row r="271" spans="1:14" ht="45" customHeight="1">
      <c r="A271" s="80" t="s">
        <v>16969</v>
      </c>
      <c r="B271" s="83">
        <v>34</v>
      </c>
      <c r="C271" s="84" t="s">
        <v>16925</v>
      </c>
      <c r="D271" s="83" t="str">
        <f t="shared" si="12"/>
        <v/>
      </c>
      <c r="E271" s="83"/>
      <c r="F271" s="83"/>
      <c r="G271" s="83">
        <v>3</v>
      </c>
      <c r="H271" s="83" t="str">
        <f t="shared" si="13"/>
        <v>√</v>
      </c>
      <c r="I271" s="84">
        <v>3</v>
      </c>
      <c r="J271" s="84" t="s">
        <v>6249</v>
      </c>
      <c r="K271" s="84" t="s">
        <v>6791</v>
      </c>
      <c r="L271" s="84" t="s">
        <v>6248</v>
      </c>
      <c r="M271" s="83"/>
      <c r="N271">
        <f t="shared" ca="1" si="14"/>
        <v>0.66090980013751122</v>
      </c>
    </row>
    <row r="272" spans="1:14" ht="45" customHeight="1">
      <c r="A272" s="80" t="s">
        <v>17791</v>
      </c>
      <c r="B272" s="83">
        <v>34</v>
      </c>
      <c r="C272" s="84" t="s">
        <v>17446</v>
      </c>
      <c r="D272" s="83" t="str">
        <f t="shared" si="12"/>
        <v/>
      </c>
      <c r="E272" s="83"/>
      <c r="F272" s="83"/>
      <c r="G272" s="83">
        <v>3</v>
      </c>
      <c r="H272" s="83" t="str">
        <f t="shared" si="13"/>
        <v>√</v>
      </c>
      <c r="I272" s="84">
        <v>3</v>
      </c>
      <c r="J272" s="84" t="s">
        <v>17447</v>
      </c>
      <c r="K272" s="84" t="s">
        <v>17448</v>
      </c>
      <c r="L272" s="84" t="s">
        <v>13790</v>
      </c>
      <c r="M272" s="92"/>
      <c r="N272">
        <f t="shared" ca="1" si="14"/>
        <v>0.58701068368094489</v>
      </c>
    </row>
    <row r="273" spans="1:14" ht="45" customHeight="1">
      <c r="A273" s="80" t="s">
        <v>16115</v>
      </c>
      <c r="B273" s="83">
        <v>35</v>
      </c>
      <c r="C273" s="84" t="s">
        <v>16787</v>
      </c>
      <c r="D273" s="83" t="str">
        <f t="shared" si="12"/>
        <v/>
      </c>
      <c r="E273" s="83"/>
      <c r="F273" s="83" t="s">
        <v>17860</v>
      </c>
      <c r="G273" s="83"/>
      <c r="H273" s="83" t="str">
        <f t="shared" si="13"/>
        <v/>
      </c>
      <c r="I273" s="83">
        <v>3</v>
      </c>
      <c r="J273" s="84">
        <v>4</v>
      </c>
      <c r="K273" s="84">
        <v>15</v>
      </c>
      <c r="L273" s="84" t="s">
        <v>16788</v>
      </c>
      <c r="M273" s="83"/>
      <c r="N273">
        <f t="shared" ca="1" si="14"/>
        <v>0.38598133709345817</v>
      </c>
    </row>
    <row r="274" spans="1:14" ht="27">
      <c r="A274" s="80" t="s">
        <v>16355</v>
      </c>
      <c r="B274" s="83">
        <v>35</v>
      </c>
      <c r="C274" s="84" t="s">
        <v>16181</v>
      </c>
      <c r="D274" s="83" t="str">
        <f t="shared" si="12"/>
        <v/>
      </c>
      <c r="E274" s="83"/>
      <c r="F274" s="83" t="s">
        <v>17859</v>
      </c>
      <c r="G274" s="83">
        <v>3</v>
      </c>
      <c r="H274" s="83" t="str">
        <f t="shared" si="13"/>
        <v>√</v>
      </c>
      <c r="I274" s="83">
        <v>3</v>
      </c>
      <c r="J274" s="84" t="s">
        <v>16174</v>
      </c>
      <c r="K274" s="84" t="s">
        <v>16175</v>
      </c>
      <c r="L274" s="84" t="s">
        <v>16176</v>
      </c>
      <c r="M274" s="83"/>
      <c r="N274">
        <f t="shared" ca="1" si="14"/>
        <v>0.64949598434686029</v>
      </c>
    </row>
    <row r="275" spans="1:14" ht="45" customHeight="1">
      <c r="A275" s="80" t="s">
        <v>16119</v>
      </c>
      <c r="B275" s="83">
        <v>35</v>
      </c>
      <c r="C275" s="84" t="s">
        <v>17835</v>
      </c>
      <c r="D275" s="83" t="str">
        <f t="shared" si="12"/>
        <v/>
      </c>
      <c r="E275" s="83"/>
      <c r="F275" s="83"/>
      <c r="G275" s="83">
        <v>1</v>
      </c>
      <c r="H275" s="83" t="str">
        <f t="shared" si="13"/>
        <v>√</v>
      </c>
      <c r="I275" s="84">
        <v>1</v>
      </c>
      <c r="J275" s="84" t="s">
        <v>12528</v>
      </c>
      <c r="K275" s="84" t="s">
        <v>12529</v>
      </c>
      <c r="L275" s="84" t="s">
        <v>12530</v>
      </c>
      <c r="M275" s="92"/>
      <c r="N275">
        <f t="shared" ca="1" si="14"/>
        <v>0.44677601528617228</v>
      </c>
    </row>
    <row r="276" spans="1:14" ht="45" customHeight="1">
      <c r="A276" s="80" t="s">
        <v>17391</v>
      </c>
      <c r="B276" s="83">
        <v>35</v>
      </c>
      <c r="C276" s="84" t="s">
        <v>17374</v>
      </c>
      <c r="D276" s="83" t="str">
        <f t="shared" si="12"/>
        <v/>
      </c>
      <c r="E276" s="83"/>
      <c r="F276" s="83" t="s">
        <v>17857</v>
      </c>
      <c r="G276" s="80">
        <v>1</v>
      </c>
      <c r="H276" s="83" t="str">
        <f t="shared" si="13"/>
        <v>√</v>
      </c>
      <c r="I276" s="88">
        <v>1</v>
      </c>
      <c r="J276" s="88" t="s">
        <v>17375</v>
      </c>
      <c r="K276" s="88" t="s">
        <v>17376</v>
      </c>
      <c r="L276" s="88" t="s">
        <v>13728</v>
      </c>
      <c r="M276" s="80"/>
      <c r="N276">
        <f t="shared" ca="1" si="14"/>
        <v>2.1401663269572713E-2</v>
      </c>
    </row>
    <row r="277" spans="1:14" ht="45" customHeight="1">
      <c r="A277" s="80" t="s">
        <v>16114</v>
      </c>
      <c r="B277" s="83">
        <v>35</v>
      </c>
      <c r="C277" s="84" t="s">
        <v>16419</v>
      </c>
      <c r="D277" s="83" t="str">
        <f t="shared" si="12"/>
        <v/>
      </c>
      <c r="E277" s="83"/>
      <c r="F277" s="83" t="s">
        <v>17866</v>
      </c>
      <c r="G277" s="80">
        <v>1</v>
      </c>
      <c r="H277" s="83" t="str">
        <f t="shared" si="13"/>
        <v>√</v>
      </c>
      <c r="I277" s="88">
        <v>1</v>
      </c>
      <c r="J277" s="84" t="s">
        <v>29569</v>
      </c>
      <c r="K277" s="84" t="s">
        <v>29570</v>
      </c>
      <c r="L277" s="84" t="s">
        <v>29571</v>
      </c>
      <c r="M277" s="80"/>
      <c r="N277">
        <f t="shared" ca="1" si="14"/>
        <v>0.53199447322414928</v>
      </c>
    </row>
    <row r="278" spans="1:14" ht="45" customHeight="1">
      <c r="A278" s="80" t="s">
        <v>17275</v>
      </c>
      <c r="B278" s="91">
        <v>35</v>
      </c>
      <c r="C278" s="84" t="s">
        <v>17023</v>
      </c>
      <c r="D278" s="83" t="str">
        <f t="shared" si="12"/>
        <v/>
      </c>
      <c r="E278" s="83"/>
      <c r="F278" s="83" t="s">
        <v>17860</v>
      </c>
      <c r="G278" s="83"/>
      <c r="H278" s="83" t="str">
        <f t="shared" si="13"/>
        <v/>
      </c>
      <c r="I278" s="83">
        <v>1</v>
      </c>
      <c r="J278" s="84">
        <v>2.19</v>
      </c>
      <c r="K278" s="84">
        <v>2.1800000000000002</v>
      </c>
      <c r="L278" s="84" t="s">
        <v>6580</v>
      </c>
      <c r="M278" s="83"/>
      <c r="N278">
        <f t="shared" ca="1" si="14"/>
        <v>0.62031604164904319</v>
      </c>
    </row>
    <row r="279" spans="1:14" ht="45" customHeight="1">
      <c r="A279" s="80" t="s">
        <v>16969</v>
      </c>
      <c r="B279" s="83">
        <v>35</v>
      </c>
      <c r="C279" s="84" t="s">
        <v>16926</v>
      </c>
      <c r="D279" s="83" t="str">
        <f t="shared" si="12"/>
        <v/>
      </c>
      <c r="E279" s="83"/>
      <c r="F279" s="83" t="s">
        <v>17859</v>
      </c>
      <c r="G279" s="83"/>
      <c r="H279" s="83" t="str">
        <f t="shared" si="13"/>
        <v/>
      </c>
      <c r="I279" s="84">
        <v>1</v>
      </c>
      <c r="J279" s="84" t="s">
        <v>6252</v>
      </c>
      <c r="K279" s="84" t="s">
        <v>6253</v>
      </c>
      <c r="L279" s="84" t="s">
        <v>6254</v>
      </c>
      <c r="M279" s="83"/>
      <c r="N279">
        <f t="shared" ca="1" si="14"/>
        <v>0.72865159695249038</v>
      </c>
    </row>
    <row r="280" spans="1:14" ht="45" customHeight="1">
      <c r="A280" s="80" t="s">
        <v>17791</v>
      </c>
      <c r="B280" s="83">
        <v>35</v>
      </c>
      <c r="C280" s="84" t="s">
        <v>17449</v>
      </c>
      <c r="D280" s="83" t="str">
        <f t="shared" si="12"/>
        <v/>
      </c>
      <c r="E280" s="83"/>
      <c r="F280" s="83"/>
      <c r="G280" s="83">
        <v>2</v>
      </c>
      <c r="H280" s="83" t="str">
        <f t="shared" si="13"/>
        <v>√</v>
      </c>
      <c r="I280" s="84">
        <v>2</v>
      </c>
      <c r="J280" s="84" t="s">
        <v>17450</v>
      </c>
      <c r="K280" s="84" t="s">
        <v>17451</v>
      </c>
      <c r="L280" s="84" t="s">
        <v>17452</v>
      </c>
      <c r="M280" s="92"/>
      <c r="N280">
        <f t="shared" ca="1" si="14"/>
        <v>0.49194898043030921</v>
      </c>
    </row>
    <row r="281" spans="1:14" ht="45" customHeight="1">
      <c r="A281" s="80" t="s">
        <v>16115</v>
      </c>
      <c r="B281" s="83">
        <v>36</v>
      </c>
      <c r="C281" s="84" t="s">
        <v>16789</v>
      </c>
      <c r="D281" s="83" t="str">
        <f t="shared" si="12"/>
        <v/>
      </c>
      <c r="E281" s="83"/>
      <c r="F281" s="83" t="s">
        <v>17860</v>
      </c>
      <c r="G281" s="83"/>
      <c r="H281" s="83" t="str">
        <f t="shared" si="13"/>
        <v/>
      </c>
      <c r="I281" s="83">
        <v>2</v>
      </c>
      <c r="J281" s="84">
        <v>5</v>
      </c>
      <c r="K281" s="84">
        <v>6</v>
      </c>
      <c r="L281" s="84" t="s">
        <v>3809</v>
      </c>
      <c r="M281" s="83"/>
      <c r="N281">
        <f t="shared" ca="1" si="14"/>
        <v>0.84373698744007519</v>
      </c>
    </row>
    <row r="282" spans="1:14" ht="45" customHeight="1">
      <c r="A282" s="80" t="s">
        <v>16355</v>
      </c>
      <c r="B282" s="83">
        <v>36</v>
      </c>
      <c r="C282" s="84" t="s">
        <v>16182</v>
      </c>
      <c r="D282" s="83" t="str">
        <f t="shared" si="12"/>
        <v/>
      </c>
      <c r="E282" s="83"/>
      <c r="F282" s="83"/>
      <c r="G282" s="83">
        <v>1</v>
      </c>
      <c r="H282" s="83" t="str">
        <f t="shared" si="13"/>
        <v>√</v>
      </c>
      <c r="I282" s="83">
        <v>1</v>
      </c>
      <c r="J282" s="84" t="s">
        <v>354</v>
      </c>
      <c r="K282" s="84" t="s">
        <v>16183</v>
      </c>
      <c r="L282" s="84" t="s">
        <v>356</v>
      </c>
      <c r="M282" s="83"/>
      <c r="N282">
        <f t="shared" ca="1" si="14"/>
        <v>0.67757626789136682</v>
      </c>
    </row>
    <row r="283" spans="1:14" ht="45" customHeight="1">
      <c r="A283" s="80" t="s">
        <v>16119</v>
      </c>
      <c r="B283" s="83">
        <v>36</v>
      </c>
      <c r="C283" s="84" t="s">
        <v>17836</v>
      </c>
      <c r="D283" s="83" t="str">
        <f t="shared" si="12"/>
        <v/>
      </c>
      <c r="E283" s="83"/>
      <c r="F283" s="83"/>
      <c r="G283" s="83">
        <v>3</v>
      </c>
      <c r="H283" s="83" t="str">
        <f t="shared" si="13"/>
        <v>√</v>
      </c>
      <c r="I283" s="84">
        <v>3</v>
      </c>
      <c r="J283" s="84" t="s">
        <v>12532</v>
      </c>
      <c r="K283" s="84" t="s">
        <v>12533</v>
      </c>
      <c r="L283" s="84" t="s">
        <v>12531</v>
      </c>
      <c r="M283" s="92"/>
      <c r="N283">
        <f t="shared" ca="1" si="14"/>
        <v>0.56882308718940156</v>
      </c>
    </row>
    <row r="284" spans="1:14" ht="45" customHeight="1">
      <c r="A284" s="80" t="s">
        <v>17391</v>
      </c>
      <c r="B284" s="83">
        <v>36</v>
      </c>
      <c r="C284" s="84" t="s">
        <v>17377</v>
      </c>
      <c r="D284" s="83" t="str">
        <f t="shared" si="12"/>
        <v/>
      </c>
      <c r="E284" s="83"/>
      <c r="F284" s="83" t="s">
        <v>17857</v>
      </c>
      <c r="G284" s="80"/>
      <c r="H284" s="83" t="str">
        <f t="shared" si="13"/>
        <v/>
      </c>
      <c r="I284" s="88">
        <v>3</v>
      </c>
      <c r="J284" s="88" t="s">
        <v>17378</v>
      </c>
      <c r="K284" s="88" t="s">
        <v>17379</v>
      </c>
      <c r="L284" s="88" t="s">
        <v>17380</v>
      </c>
      <c r="M284" s="80"/>
      <c r="N284">
        <f t="shared" ca="1" si="14"/>
        <v>0.86877503779851828</v>
      </c>
    </row>
    <row r="285" spans="1:14" ht="45" customHeight="1">
      <c r="A285" s="80" t="s">
        <v>16114</v>
      </c>
      <c r="B285" s="83">
        <v>36</v>
      </c>
      <c r="C285" s="84" t="s">
        <v>16420</v>
      </c>
      <c r="D285" s="83" t="str">
        <f t="shared" si="12"/>
        <v/>
      </c>
      <c r="E285" s="83"/>
      <c r="F285" s="83"/>
      <c r="G285" s="80">
        <v>1</v>
      </c>
      <c r="H285" s="83" t="str">
        <f t="shared" si="13"/>
        <v>√</v>
      </c>
      <c r="I285" s="88">
        <v>1</v>
      </c>
      <c r="J285" s="84" t="s">
        <v>1839</v>
      </c>
      <c r="K285" s="84" t="s">
        <v>1840</v>
      </c>
      <c r="L285" s="84" t="s">
        <v>1841</v>
      </c>
      <c r="M285" s="87"/>
      <c r="N285">
        <f t="shared" ca="1" si="14"/>
        <v>0.88003617555720104</v>
      </c>
    </row>
    <row r="286" spans="1:14" ht="45" customHeight="1">
      <c r="A286" s="80" t="s">
        <v>17275</v>
      </c>
      <c r="B286" s="91">
        <v>36</v>
      </c>
      <c r="C286" s="84" t="s">
        <v>17024</v>
      </c>
      <c r="D286" s="83" t="str">
        <f t="shared" si="12"/>
        <v>2.04</v>
      </c>
      <c r="E286" s="83"/>
      <c r="F286" s="83" t="s">
        <v>17860</v>
      </c>
      <c r="G286" s="83">
        <v>1</v>
      </c>
      <c r="H286" s="83" t="str">
        <f t="shared" si="13"/>
        <v>×</v>
      </c>
      <c r="I286" s="83">
        <v>3</v>
      </c>
      <c r="J286" s="84">
        <v>2.0099999999999998</v>
      </c>
      <c r="K286" s="84">
        <v>2.0830000000000002</v>
      </c>
      <c r="L286" s="84" t="s">
        <v>6575</v>
      </c>
      <c r="M286" s="83"/>
      <c r="N286">
        <f t="shared" ca="1" si="14"/>
        <v>0.81004169696076234</v>
      </c>
    </row>
    <row r="287" spans="1:14" ht="45" customHeight="1">
      <c r="A287" s="80" t="s">
        <v>16969</v>
      </c>
      <c r="B287" s="83">
        <v>36</v>
      </c>
      <c r="C287" s="84" t="s">
        <v>16927</v>
      </c>
      <c r="D287" s="83" t="str">
        <f t="shared" si="12"/>
        <v/>
      </c>
      <c r="E287" s="83"/>
      <c r="F287" s="83" t="s">
        <v>17866</v>
      </c>
      <c r="G287" s="83">
        <v>2</v>
      </c>
      <c r="H287" s="83" t="str">
        <f t="shared" si="13"/>
        <v>√</v>
      </c>
      <c r="I287" s="84">
        <v>2</v>
      </c>
      <c r="J287" s="84" t="s">
        <v>6792</v>
      </c>
      <c r="K287" s="84" t="s">
        <v>16928</v>
      </c>
      <c r="L287" s="84" t="s">
        <v>6794</v>
      </c>
      <c r="M287" s="83"/>
      <c r="N287">
        <f t="shared" ca="1" si="14"/>
        <v>0.43333683422503122</v>
      </c>
    </row>
    <row r="288" spans="1:14" ht="45" customHeight="1">
      <c r="A288" s="80" t="s">
        <v>17791</v>
      </c>
      <c r="B288" s="83">
        <v>36</v>
      </c>
      <c r="C288" s="84" t="s">
        <v>17453</v>
      </c>
      <c r="D288" s="83" t="str">
        <f t="shared" si="12"/>
        <v/>
      </c>
      <c r="E288" s="83"/>
      <c r="F288" s="83"/>
      <c r="G288" s="83">
        <v>3</v>
      </c>
      <c r="H288" s="83" t="str">
        <f t="shared" si="13"/>
        <v>√</v>
      </c>
      <c r="I288" s="84">
        <v>3</v>
      </c>
      <c r="J288" s="84" t="s">
        <v>12829</v>
      </c>
      <c r="K288" s="84" t="s">
        <v>17454</v>
      </c>
      <c r="L288" s="84" t="s">
        <v>17455</v>
      </c>
      <c r="M288" s="92"/>
      <c r="N288">
        <f t="shared" ca="1" si="14"/>
        <v>2.7203854749290324E-3</v>
      </c>
    </row>
    <row r="289" spans="1:14" ht="45" customHeight="1">
      <c r="A289" s="80" t="s">
        <v>16115</v>
      </c>
      <c r="B289" s="83">
        <v>37</v>
      </c>
      <c r="C289" s="84" t="s">
        <v>16790</v>
      </c>
      <c r="D289" s="83" t="str">
        <f t="shared" si="12"/>
        <v/>
      </c>
      <c r="E289" s="83"/>
      <c r="F289" s="83" t="s">
        <v>17860</v>
      </c>
      <c r="G289" s="83"/>
      <c r="H289" s="83" t="str">
        <f t="shared" si="13"/>
        <v/>
      </c>
      <c r="I289" s="83">
        <v>3</v>
      </c>
      <c r="J289" s="84">
        <v>10</v>
      </c>
      <c r="K289" s="84">
        <v>14</v>
      </c>
      <c r="L289" s="84" t="s">
        <v>16791</v>
      </c>
      <c r="M289" s="83"/>
      <c r="N289">
        <f t="shared" ca="1" si="14"/>
        <v>0.37045303279579622</v>
      </c>
    </row>
    <row r="290" spans="1:14" ht="45" customHeight="1">
      <c r="A290" s="80" t="s">
        <v>16355</v>
      </c>
      <c r="B290" s="83">
        <v>37</v>
      </c>
      <c r="C290" s="84" t="s">
        <v>16184</v>
      </c>
      <c r="D290" s="83" t="str">
        <f t="shared" si="12"/>
        <v/>
      </c>
      <c r="E290" s="83"/>
      <c r="F290" s="83"/>
      <c r="G290" s="83">
        <v>1</v>
      </c>
      <c r="H290" s="83" t="str">
        <f t="shared" si="13"/>
        <v>√</v>
      </c>
      <c r="I290" s="83">
        <v>1</v>
      </c>
      <c r="J290" s="84" t="s">
        <v>16185</v>
      </c>
      <c r="K290" s="84" t="s">
        <v>16186</v>
      </c>
      <c r="L290" s="84" t="s">
        <v>16187</v>
      </c>
      <c r="M290" s="83"/>
      <c r="N290">
        <f t="shared" ca="1" si="14"/>
        <v>3.2114011620470895E-2</v>
      </c>
    </row>
    <row r="291" spans="1:14" ht="45" customHeight="1">
      <c r="A291" s="80" t="s">
        <v>16119</v>
      </c>
      <c r="B291" s="83">
        <v>37</v>
      </c>
      <c r="C291" s="84" t="s">
        <v>17837</v>
      </c>
      <c r="D291" s="83" t="str">
        <f t="shared" si="12"/>
        <v/>
      </c>
      <c r="E291" s="83"/>
      <c r="F291" s="83"/>
      <c r="G291" s="83">
        <v>3</v>
      </c>
      <c r="H291" s="83" t="str">
        <f t="shared" si="13"/>
        <v>√</v>
      </c>
      <c r="I291" s="84">
        <v>3</v>
      </c>
      <c r="J291" s="84" t="s">
        <v>12535</v>
      </c>
      <c r="K291" s="84" t="s">
        <v>13608</v>
      </c>
      <c r="L291" s="84" t="s">
        <v>12534</v>
      </c>
      <c r="M291" s="92"/>
      <c r="N291">
        <f t="shared" ca="1" si="14"/>
        <v>0.8428126787043998</v>
      </c>
    </row>
    <row r="292" spans="1:14" ht="45" customHeight="1">
      <c r="A292" s="80" t="s">
        <v>17391</v>
      </c>
      <c r="B292" s="83">
        <v>37</v>
      </c>
      <c r="C292" s="84" t="s">
        <v>17381</v>
      </c>
      <c r="D292" s="83" t="str">
        <f t="shared" si="12"/>
        <v/>
      </c>
      <c r="E292" s="83"/>
      <c r="F292" s="83" t="s">
        <v>17857</v>
      </c>
      <c r="G292" s="80">
        <v>2</v>
      </c>
      <c r="H292" s="83" t="str">
        <f t="shared" si="13"/>
        <v>√</v>
      </c>
      <c r="I292" s="88">
        <v>2</v>
      </c>
      <c r="J292" s="88" t="s">
        <v>17382</v>
      </c>
      <c r="K292" s="88" t="s">
        <v>17383</v>
      </c>
      <c r="L292" s="88" t="s">
        <v>17384</v>
      </c>
      <c r="M292" s="80"/>
      <c r="N292">
        <f t="shared" ca="1" si="14"/>
        <v>0.260669458561678</v>
      </c>
    </row>
    <row r="293" spans="1:14" ht="45" customHeight="1">
      <c r="A293" s="80" t="s">
        <v>16114</v>
      </c>
      <c r="B293" s="83">
        <v>37</v>
      </c>
      <c r="C293" s="84" t="s">
        <v>16421</v>
      </c>
      <c r="D293" s="83" t="str">
        <f t="shared" si="12"/>
        <v/>
      </c>
      <c r="E293" s="83"/>
      <c r="F293" s="83"/>
      <c r="G293" s="80">
        <v>1</v>
      </c>
      <c r="H293" s="83" t="str">
        <f t="shared" si="13"/>
        <v>√</v>
      </c>
      <c r="I293" s="88">
        <v>1</v>
      </c>
      <c r="J293" s="84" t="s">
        <v>1843</v>
      </c>
      <c r="K293" s="84" t="s">
        <v>1844</v>
      </c>
      <c r="L293" s="84" t="s">
        <v>1845</v>
      </c>
      <c r="M293" s="87"/>
      <c r="N293">
        <f t="shared" ca="1" si="14"/>
        <v>5.3307730973722434E-2</v>
      </c>
    </row>
    <row r="294" spans="1:14" ht="45" customHeight="1">
      <c r="A294" s="80" t="s">
        <v>17275</v>
      </c>
      <c r="B294" s="91">
        <v>37</v>
      </c>
      <c r="C294" s="84" t="s">
        <v>17025</v>
      </c>
      <c r="D294" s="83" t="str">
        <f t="shared" si="12"/>
        <v/>
      </c>
      <c r="E294" s="83"/>
      <c r="F294" s="83" t="s">
        <v>17860</v>
      </c>
      <c r="G294" s="83"/>
      <c r="H294" s="83" t="str">
        <f t="shared" si="13"/>
        <v/>
      </c>
      <c r="I294" s="83">
        <v>3</v>
      </c>
      <c r="J294" s="84">
        <v>2.06</v>
      </c>
      <c r="K294" s="84">
        <v>2.105</v>
      </c>
      <c r="L294" s="84" t="s">
        <v>6584</v>
      </c>
      <c r="M294" s="83"/>
      <c r="N294">
        <f t="shared" ca="1" si="14"/>
        <v>0.75496499361826008</v>
      </c>
    </row>
    <row r="295" spans="1:14" ht="45" customHeight="1">
      <c r="A295" s="80" t="s">
        <v>16969</v>
      </c>
      <c r="B295" s="83">
        <v>37</v>
      </c>
      <c r="C295" s="84" t="s">
        <v>16929</v>
      </c>
      <c r="D295" s="83" t="str">
        <f t="shared" si="12"/>
        <v/>
      </c>
      <c r="E295" s="83"/>
      <c r="F295" s="83"/>
      <c r="G295" s="83">
        <v>1</v>
      </c>
      <c r="H295" s="83" t="str">
        <f t="shared" si="13"/>
        <v>√</v>
      </c>
      <c r="I295" s="84">
        <v>1</v>
      </c>
      <c r="J295" s="84" t="s">
        <v>16930</v>
      </c>
      <c r="K295" s="84" t="s">
        <v>16928</v>
      </c>
      <c r="L295" s="84" t="s">
        <v>6794</v>
      </c>
      <c r="M295" s="83"/>
      <c r="N295">
        <f t="shared" ca="1" si="14"/>
        <v>0.9470582755988517</v>
      </c>
    </row>
    <row r="296" spans="1:14" ht="45" customHeight="1">
      <c r="A296" s="80" t="s">
        <v>17791</v>
      </c>
      <c r="B296" s="83">
        <v>37</v>
      </c>
      <c r="C296" s="84" t="s">
        <v>17456</v>
      </c>
      <c r="D296" s="83" t="str">
        <f t="shared" si="12"/>
        <v/>
      </c>
      <c r="E296" s="83"/>
      <c r="F296" s="83" t="s">
        <v>17858</v>
      </c>
      <c r="G296" s="83">
        <v>2</v>
      </c>
      <c r="H296" s="83" t="str">
        <f t="shared" si="13"/>
        <v>√</v>
      </c>
      <c r="I296" s="84">
        <v>2</v>
      </c>
      <c r="J296" s="84" t="s">
        <v>12277</v>
      </c>
      <c r="K296" s="84" t="s">
        <v>13798</v>
      </c>
      <c r="L296" s="84" t="s">
        <v>12278</v>
      </c>
      <c r="M296" s="92"/>
      <c r="N296">
        <f t="shared" ca="1" si="14"/>
        <v>0.66426917741176406</v>
      </c>
    </row>
    <row r="297" spans="1:14" ht="45" customHeight="1">
      <c r="A297" s="80" t="s">
        <v>16115</v>
      </c>
      <c r="B297" s="83">
        <v>38</v>
      </c>
      <c r="C297" s="84" t="s">
        <v>16792</v>
      </c>
      <c r="D297" s="83" t="str">
        <f t="shared" si="12"/>
        <v/>
      </c>
      <c r="E297" s="83"/>
      <c r="F297" s="83" t="s">
        <v>17860</v>
      </c>
      <c r="G297" s="83"/>
      <c r="H297" s="83" t="str">
        <f t="shared" si="13"/>
        <v/>
      </c>
      <c r="I297" s="83">
        <v>1</v>
      </c>
      <c r="J297" s="84">
        <v>1</v>
      </c>
      <c r="K297" s="84">
        <v>8</v>
      </c>
      <c r="L297" s="84" t="s">
        <v>3817</v>
      </c>
      <c r="M297" s="83"/>
      <c r="N297">
        <f t="shared" ca="1" si="14"/>
        <v>0.44995995465620298</v>
      </c>
    </row>
    <row r="298" spans="1:14" ht="45" customHeight="1">
      <c r="A298" s="80" t="s">
        <v>16355</v>
      </c>
      <c r="B298" s="83">
        <v>38</v>
      </c>
      <c r="C298" s="84" t="s">
        <v>16188</v>
      </c>
      <c r="D298" s="83" t="str">
        <f t="shared" si="12"/>
        <v/>
      </c>
      <c r="E298" s="83"/>
      <c r="F298" s="83"/>
      <c r="G298" s="83">
        <v>3</v>
      </c>
      <c r="H298" s="83" t="str">
        <f t="shared" si="13"/>
        <v>√</v>
      </c>
      <c r="I298" s="83">
        <v>3</v>
      </c>
      <c r="J298" s="84" t="s">
        <v>16189</v>
      </c>
      <c r="K298" s="84" t="s">
        <v>16190</v>
      </c>
      <c r="L298" s="84" t="s">
        <v>16191</v>
      </c>
      <c r="M298" s="83"/>
      <c r="N298">
        <f t="shared" ca="1" si="14"/>
        <v>0.62827558541725759</v>
      </c>
    </row>
    <row r="299" spans="1:14" ht="45" customHeight="1">
      <c r="A299" s="80" t="s">
        <v>16119</v>
      </c>
      <c r="B299" s="83">
        <v>38</v>
      </c>
      <c r="C299" s="84" t="s">
        <v>17838</v>
      </c>
      <c r="D299" s="83" t="str">
        <f t="shared" si="12"/>
        <v/>
      </c>
      <c r="E299" s="83"/>
      <c r="F299" s="83" t="s">
        <v>17859</v>
      </c>
      <c r="G299" s="83">
        <v>1</v>
      </c>
      <c r="H299" s="83" t="str">
        <f t="shared" si="13"/>
        <v>√</v>
      </c>
      <c r="I299" s="84">
        <v>1</v>
      </c>
      <c r="J299" s="84" t="s">
        <v>12537</v>
      </c>
      <c r="K299" s="84" t="s">
        <v>12538</v>
      </c>
      <c r="L299" s="84" t="s">
        <v>12539</v>
      </c>
      <c r="M299" s="92"/>
      <c r="N299">
        <f t="shared" ca="1" si="14"/>
        <v>0.50164162257180478</v>
      </c>
    </row>
    <row r="300" spans="1:14" ht="45" customHeight="1">
      <c r="A300" s="80" t="s">
        <v>17391</v>
      </c>
      <c r="B300" s="83">
        <v>38</v>
      </c>
      <c r="C300" s="84" t="s">
        <v>17385</v>
      </c>
      <c r="D300" s="83" t="str">
        <f t="shared" si="12"/>
        <v/>
      </c>
      <c r="E300" s="83"/>
      <c r="F300" s="83" t="s">
        <v>17857</v>
      </c>
      <c r="G300" s="80">
        <v>2</v>
      </c>
      <c r="H300" s="83" t="str">
        <f t="shared" si="13"/>
        <v>√</v>
      </c>
      <c r="I300" s="88">
        <v>2</v>
      </c>
      <c r="J300" s="88" t="s">
        <v>17386</v>
      </c>
      <c r="K300" s="88" t="s">
        <v>17387</v>
      </c>
      <c r="L300" s="88" t="s">
        <v>17388</v>
      </c>
      <c r="M300" s="80"/>
      <c r="N300">
        <f t="shared" ca="1" si="14"/>
        <v>0.97197931838940765</v>
      </c>
    </row>
    <row r="301" spans="1:14" ht="45" customHeight="1">
      <c r="A301" s="80" t="s">
        <v>16114</v>
      </c>
      <c r="B301" s="83">
        <v>38</v>
      </c>
      <c r="C301" s="84" t="s">
        <v>16422</v>
      </c>
      <c r="D301" s="83" t="str">
        <f t="shared" si="12"/>
        <v/>
      </c>
      <c r="E301" s="83"/>
      <c r="F301" s="83" t="s">
        <v>17862</v>
      </c>
      <c r="G301" s="80">
        <v>2</v>
      </c>
      <c r="H301" s="83" t="str">
        <f t="shared" si="13"/>
        <v>√</v>
      </c>
      <c r="I301" s="88">
        <v>2</v>
      </c>
      <c r="J301" s="84" t="s">
        <v>16423</v>
      </c>
      <c r="K301" s="84" t="s">
        <v>2487</v>
      </c>
      <c r="L301" s="84" t="s">
        <v>2489</v>
      </c>
      <c r="M301" s="87"/>
      <c r="N301">
        <f t="shared" ca="1" si="14"/>
        <v>1.4622955127153059E-2</v>
      </c>
    </row>
    <row r="302" spans="1:14" ht="45" customHeight="1">
      <c r="A302" s="80" t="s">
        <v>17275</v>
      </c>
      <c r="B302" s="91">
        <v>38</v>
      </c>
      <c r="C302" s="84" t="s">
        <v>17026</v>
      </c>
      <c r="D302" s="83" t="str">
        <f t="shared" si="12"/>
        <v/>
      </c>
      <c r="E302" s="83"/>
      <c r="F302" s="83" t="s">
        <v>17860</v>
      </c>
      <c r="G302" s="83"/>
      <c r="H302" s="83" t="str">
        <f t="shared" si="13"/>
        <v/>
      </c>
      <c r="I302" s="83">
        <v>3</v>
      </c>
      <c r="J302" s="84">
        <v>1.98</v>
      </c>
      <c r="K302" s="84">
        <v>1.95</v>
      </c>
      <c r="L302" s="84" t="s">
        <v>6590</v>
      </c>
      <c r="M302" s="83"/>
      <c r="N302">
        <f t="shared" ca="1" si="14"/>
        <v>0.58623505755987992</v>
      </c>
    </row>
    <row r="303" spans="1:14" ht="13.5">
      <c r="A303" s="80" t="s">
        <v>16969</v>
      </c>
      <c r="B303" s="85">
        <v>38</v>
      </c>
      <c r="C303" s="86" t="s">
        <v>16931</v>
      </c>
      <c r="D303" s="83" t="str">
        <f t="shared" si="12"/>
        <v/>
      </c>
      <c r="E303" s="83"/>
      <c r="F303" s="83" t="s">
        <v>17859</v>
      </c>
      <c r="G303" s="85">
        <v>2</v>
      </c>
      <c r="H303" s="83" t="str">
        <f t="shared" si="13"/>
        <v>√</v>
      </c>
      <c r="I303" s="86">
        <v>2</v>
      </c>
      <c r="J303" s="86" t="s">
        <v>6276</v>
      </c>
      <c r="K303" s="86" t="s">
        <v>6797</v>
      </c>
      <c r="L303" s="86" t="s">
        <v>16932</v>
      </c>
      <c r="M303" s="83"/>
      <c r="N303">
        <f t="shared" ca="1" si="14"/>
        <v>0.10575064827624003</v>
      </c>
    </row>
    <row r="304" spans="1:14" ht="45" customHeight="1">
      <c r="A304" s="80" t="s">
        <v>17791</v>
      </c>
      <c r="B304" s="83">
        <v>38</v>
      </c>
      <c r="C304" s="84" t="s">
        <v>17457</v>
      </c>
      <c r="D304" s="83" t="str">
        <f t="shared" si="12"/>
        <v/>
      </c>
      <c r="E304" s="83"/>
      <c r="F304" s="83"/>
      <c r="G304" s="83">
        <v>2</v>
      </c>
      <c r="H304" s="83" t="str">
        <f t="shared" si="13"/>
        <v>√</v>
      </c>
      <c r="I304" s="84">
        <v>2</v>
      </c>
      <c r="J304" s="84" t="s">
        <v>12281</v>
      </c>
      <c r="K304" s="84" t="s">
        <v>13799</v>
      </c>
      <c r="L304" s="84" t="s">
        <v>12282</v>
      </c>
      <c r="M304" s="92"/>
      <c r="N304">
        <f t="shared" ca="1" si="14"/>
        <v>0.40327794434359632</v>
      </c>
    </row>
    <row r="305" spans="1:14" ht="45" customHeight="1">
      <c r="A305" s="80" t="s">
        <v>16115</v>
      </c>
      <c r="B305" s="83">
        <v>39</v>
      </c>
      <c r="C305" s="84" t="s">
        <v>16793</v>
      </c>
      <c r="D305" s="83" t="str">
        <f t="shared" si="12"/>
        <v/>
      </c>
      <c r="E305" s="83"/>
      <c r="F305" s="83" t="s">
        <v>17860</v>
      </c>
      <c r="G305" s="83"/>
      <c r="H305" s="83" t="str">
        <f t="shared" si="13"/>
        <v/>
      </c>
      <c r="I305" s="83">
        <v>3</v>
      </c>
      <c r="J305" s="84">
        <v>9</v>
      </c>
      <c r="K305" s="84">
        <v>13</v>
      </c>
      <c r="L305" s="84" t="s">
        <v>3820</v>
      </c>
      <c r="M305" s="83"/>
      <c r="N305">
        <f t="shared" ca="1" si="14"/>
        <v>0.41163027522432227</v>
      </c>
    </row>
    <row r="306" spans="1:14" ht="45" customHeight="1">
      <c r="A306" s="80" t="s">
        <v>16355</v>
      </c>
      <c r="B306" s="83">
        <v>39</v>
      </c>
      <c r="C306" s="84" t="s">
        <v>16192</v>
      </c>
      <c r="D306" s="83" t="str">
        <f t="shared" si="12"/>
        <v/>
      </c>
      <c r="E306" s="83"/>
      <c r="F306" s="83"/>
      <c r="G306" s="83">
        <v>3</v>
      </c>
      <c r="H306" s="83" t="str">
        <f t="shared" si="13"/>
        <v>√</v>
      </c>
      <c r="I306" s="83">
        <v>3</v>
      </c>
      <c r="J306" s="84" t="s">
        <v>16193</v>
      </c>
      <c r="K306" s="84" t="s">
        <v>16194</v>
      </c>
      <c r="L306" s="84" t="s">
        <v>16195</v>
      </c>
      <c r="M306" s="83"/>
      <c r="N306">
        <f t="shared" ca="1" si="14"/>
        <v>0.19964759192361503</v>
      </c>
    </row>
    <row r="307" spans="1:14" ht="45" customHeight="1">
      <c r="A307" s="80" t="s">
        <v>16119</v>
      </c>
      <c r="B307" s="83">
        <v>39</v>
      </c>
      <c r="C307" s="84" t="s">
        <v>12541</v>
      </c>
      <c r="D307" s="83" t="str">
        <f t="shared" si="12"/>
        <v/>
      </c>
      <c r="E307" s="83"/>
      <c r="F307" s="83"/>
      <c r="G307" s="83">
        <v>3</v>
      </c>
      <c r="H307" s="83" t="str">
        <f t="shared" si="13"/>
        <v>√</v>
      </c>
      <c r="I307" s="84">
        <v>3</v>
      </c>
      <c r="J307" s="84" t="s">
        <v>13613</v>
      </c>
      <c r="K307" s="84" t="s">
        <v>12540</v>
      </c>
      <c r="L307" s="84" t="s">
        <v>13612</v>
      </c>
      <c r="M307" s="92"/>
      <c r="N307">
        <f t="shared" ca="1" si="14"/>
        <v>0.20053823081785382</v>
      </c>
    </row>
    <row r="308" spans="1:14" ht="40.5">
      <c r="A308" s="80" t="s">
        <v>17391</v>
      </c>
      <c r="B308" s="83">
        <v>39</v>
      </c>
      <c r="C308" s="84" t="s">
        <v>17389</v>
      </c>
      <c r="D308" s="83" t="str">
        <f t="shared" si="12"/>
        <v/>
      </c>
      <c r="E308" s="83"/>
      <c r="F308" s="83" t="s">
        <v>17857</v>
      </c>
      <c r="G308" s="80">
        <v>3</v>
      </c>
      <c r="H308" s="83" t="str">
        <f t="shared" si="13"/>
        <v>√</v>
      </c>
      <c r="I308" s="88">
        <v>3</v>
      </c>
      <c r="J308" s="88" t="s">
        <v>17372</v>
      </c>
      <c r="K308" s="88" t="s">
        <v>17390</v>
      </c>
      <c r="L308" s="88" t="s">
        <v>17373</v>
      </c>
      <c r="M308" s="80"/>
      <c r="N308">
        <f t="shared" ca="1" si="14"/>
        <v>0.98979249175171313</v>
      </c>
    </row>
    <row r="309" spans="1:14" ht="45" customHeight="1">
      <c r="A309" s="80" t="s">
        <v>16114</v>
      </c>
      <c r="B309" s="83">
        <v>39</v>
      </c>
      <c r="C309" s="84" t="s">
        <v>16424</v>
      </c>
      <c r="D309" s="83" t="str">
        <f t="shared" si="12"/>
        <v/>
      </c>
      <c r="E309" s="83"/>
      <c r="F309" s="83" t="s">
        <v>17859</v>
      </c>
      <c r="G309" s="80">
        <v>1</v>
      </c>
      <c r="H309" s="83" t="str">
        <f t="shared" si="13"/>
        <v>√</v>
      </c>
      <c r="I309" s="88">
        <v>1</v>
      </c>
      <c r="J309" s="84" t="s">
        <v>16425</v>
      </c>
      <c r="K309" s="84" t="s">
        <v>16426</v>
      </c>
      <c r="L309" s="84" t="s">
        <v>1853</v>
      </c>
      <c r="M309" s="87"/>
      <c r="N309">
        <f t="shared" ca="1" si="14"/>
        <v>0.94649837832912631</v>
      </c>
    </row>
    <row r="310" spans="1:14" ht="45" customHeight="1">
      <c r="A310" s="80" t="s">
        <v>17275</v>
      </c>
      <c r="B310" s="91">
        <v>39</v>
      </c>
      <c r="C310" s="84" t="s">
        <v>17027</v>
      </c>
      <c r="D310" s="83" t="str">
        <f t="shared" si="12"/>
        <v/>
      </c>
      <c r="E310" s="83"/>
      <c r="F310" s="83"/>
      <c r="G310" s="83">
        <v>1</v>
      </c>
      <c r="H310" s="83" t="str">
        <f t="shared" si="13"/>
        <v>√</v>
      </c>
      <c r="I310" s="84">
        <v>1</v>
      </c>
      <c r="J310" s="84" t="s">
        <v>6902</v>
      </c>
      <c r="K310" s="84" t="s">
        <v>6903</v>
      </c>
      <c r="L310" s="84" t="s">
        <v>6904</v>
      </c>
      <c r="M310" s="83"/>
      <c r="N310">
        <f t="shared" ca="1" si="14"/>
        <v>0.14417544386955194</v>
      </c>
    </row>
    <row r="311" spans="1:14" ht="45" customHeight="1">
      <c r="A311" s="80" t="s">
        <v>16969</v>
      </c>
      <c r="B311" s="83">
        <v>39</v>
      </c>
      <c r="C311" s="84" t="s">
        <v>16933</v>
      </c>
      <c r="D311" s="83" t="str">
        <f t="shared" si="12"/>
        <v/>
      </c>
      <c r="E311" s="83"/>
      <c r="F311" s="83"/>
      <c r="G311" s="83">
        <v>3</v>
      </c>
      <c r="H311" s="83" t="str">
        <f t="shared" si="13"/>
        <v>√</v>
      </c>
      <c r="I311" s="84">
        <v>3</v>
      </c>
      <c r="J311" s="84" t="s">
        <v>6279</v>
      </c>
      <c r="K311" s="84" t="s">
        <v>6280</v>
      </c>
      <c r="L311" s="84" t="s">
        <v>6797</v>
      </c>
      <c r="M311" s="83"/>
      <c r="N311">
        <f t="shared" ca="1" si="14"/>
        <v>0.43245250799218038</v>
      </c>
    </row>
    <row r="312" spans="1:14" ht="45" customHeight="1">
      <c r="A312" s="80" t="s">
        <v>17791</v>
      </c>
      <c r="B312" s="85">
        <v>39</v>
      </c>
      <c r="C312" s="86" t="s">
        <v>17458</v>
      </c>
      <c r="D312" s="83" t="str">
        <f t="shared" si="12"/>
        <v/>
      </c>
      <c r="E312" s="83"/>
      <c r="F312" s="83" t="s">
        <v>4708</v>
      </c>
      <c r="G312" s="85">
        <v>2</v>
      </c>
      <c r="H312" s="83" t="str">
        <f t="shared" si="13"/>
        <v>√</v>
      </c>
      <c r="I312" s="86">
        <v>2</v>
      </c>
      <c r="J312" s="86" t="s">
        <v>17409</v>
      </c>
      <c r="K312" s="86" t="s">
        <v>16263</v>
      </c>
      <c r="L312" s="86" t="s">
        <v>17459</v>
      </c>
      <c r="M312" s="92"/>
      <c r="N312">
        <f t="shared" ca="1" si="14"/>
        <v>0.12808495582960711</v>
      </c>
    </row>
    <row r="313" spans="1:14" ht="45" customHeight="1">
      <c r="A313" s="80" t="s">
        <v>16115</v>
      </c>
      <c r="B313" s="83">
        <v>40</v>
      </c>
      <c r="C313" s="84" t="s">
        <v>16794</v>
      </c>
      <c r="D313" s="83" t="str">
        <f t="shared" si="12"/>
        <v/>
      </c>
      <c r="E313" s="83"/>
      <c r="F313" s="83" t="s">
        <v>17860</v>
      </c>
      <c r="G313" s="83"/>
      <c r="H313" s="83" t="str">
        <f t="shared" si="13"/>
        <v/>
      </c>
      <c r="I313" s="83">
        <v>3</v>
      </c>
      <c r="J313" s="84">
        <v>6</v>
      </c>
      <c r="K313" s="84">
        <v>7</v>
      </c>
      <c r="L313" s="84" t="s">
        <v>3813</v>
      </c>
      <c r="M313" s="83"/>
      <c r="N313">
        <f t="shared" ca="1" si="14"/>
        <v>0.66576184404511851</v>
      </c>
    </row>
    <row r="314" spans="1:14" ht="45" customHeight="1">
      <c r="A314" s="80" t="s">
        <v>16355</v>
      </c>
      <c r="B314" s="83">
        <v>40</v>
      </c>
      <c r="C314" s="84" t="s">
        <v>366</v>
      </c>
      <c r="D314" s="83" t="str">
        <f t="shared" si="12"/>
        <v/>
      </c>
      <c r="E314" s="83"/>
      <c r="F314" s="83"/>
      <c r="G314" s="83">
        <v>2</v>
      </c>
      <c r="H314" s="83" t="str">
        <f t="shared" si="13"/>
        <v>√</v>
      </c>
      <c r="I314" s="83">
        <v>2</v>
      </c>
      <c r="J314" s="84" t="s">
        <v>16196</v>
      </c>
      <c r="K314" s="84" t="s">
        <v>16197</v>
      </c>
      <c r="L314" s="84" t="s">
        <v>16198</v>
      </c>
      <c r="M314" s="83"/>
      <c r="N314">
        <f t="shared" ca="1" si="14"/>
        <v>0.48177877329110375</v>
      </c>
    </row>
    <row r="315" spans="1:14" ht="45" customHeight="1">
      <c r="A315" s="80" t="s">
        <v>16119</v>
      </c>
      <c r="B315" s="83">
        <v>40</v>
      </c>
      <c r="C315" s="84" t="s">
        <v>17839</v>
      </c>
      <c r="D315" s="83" t="str">
        <f t="shared" si="12"/>
        <v/>
      </c>
      <c r="E315" s="83"/>
      <c r="F315" s="83"/>
      <c r="G315" s="83">
        <v>1</v>
      </c>
      <c r="H315" s="83" t="str">
        <f t="shared" si="13"/>
        <v>√</v>
      </c>
      <c r="I315" s="84">
        <v>1</v>
      </c>
      <c r="J315" s="84" t="s">
        <v>13615</v>
      </c>
      <c r="K315" s="84" t="s">
        <v>17840</v>
      </c>
      <c r="L315" s="84" t="s">
        <v>12544</v>
      </c>
      <c r="M315" s="92"/>
      <c r="N315">
        <f t="shared" ca="1" si="14"/>
        <v>0.67188493564872231</v>
      </c>
    </row>
    <row r="316" spans="1:14" ht="45" customHeight="1">
      <c r="A316" s="80" t="s">
        <v>16114</v>
      </c>
      <c r="B316" s="83">
        <v>40</v>
      </c>
      <c r="C316" s="84" t="s">
        <v>16427</v>
      </c>
      <c r="D316" s="83" t="str">
        <f t="shared" si="12"/>
        <v/>
      </c>
      <c r="E316" s="83"/>
      <c r="F316" s="83"/>
      <c r="G316" s="80">
        <v>3</v>
      </c>
      <c r="H316" s="83" t="str">
        <f t="shared" si="13"/>
        <v>√</v>
      </c>
      <c r="I316" s="88">
        <v>3</v>
      </c>
      <c r="J316" s="84" t="s">
        <v>1856</v>
      </c>
      <c r="K316" s="84" t="s">
        <v>1857</v>
      </c>
      <c r="L316" s="84" t="s">
        <v>1855</v>
      </c>
      <c r="M316" s="87"/>
      <c r="N316">
        <f t="shared" ca="1" si="14"/>
        <v>0.2156525891064377</v>
      </c>
    </row>
    <row r="317" spans="1:14" ht="45" customHeight="1">
      <c r="A317" s="80" t="s">
        <v>17275</v>
      </c>
      <c r="B317" s="91">
        <v>40</v>
      </c>
      <c r="C317" s="84" t="s">
        <v>17028</v>
      </c>
      <c r="D317" s="83" t="str">
        <f t="shared" si="12"/>
        <v/>
      </c>
      <c r="E317" s="83"/>
      <c r="F317" s="83" t="s">
        <v>17860</v>
      </c>
      <c r="G317" s="83">
        <v>1</v>
      </c>
      <c r="H317" s="83" t="str">
        <f t="shared" si="13"/>
        <v>√</v>
      </c>
      <c r="I317" s="83">
        <v>1</v>
      </c>
      <c r="J317" s="84" t="s">
        <v>17029</v>
      </c>
      <c r="K317" s="84" t="s">
        <v>17030</v>
      </c>
      <c r="L317" s="84" t="s">
        <v>17031</v>
      </c>
      <c r="M317" s="83"/>
      <c r="N317">
        <f t="shared" ca="1" si="14"/>
        <v>1.8219051125234142E-2</v>
      </c>
    </row>
    <row r="318" spans="1:14" ht="45" customHeight="1">
      <c r="A318" s="80" t="s">
        <v>16969</v>
      </c>
      <c r="B318" s="83">
        <v>40</v>
      </c>
      <c r="C318" s="84" t="s">
        <v>16934</v>
      </c>
      <c r="D318" s="83" t="str">
        <f t="shared" si="12"/>
        <v>剧烈的力矩或“自动俯冲趋势”</v>
      </c>
      <c r="E318" s="83"/>
      <c r="F318" s="83"/>
      <c r="G318" s="83">
        <v>1</v>
      </c>
      <c r="H318" s="83" t="str">
        <f t="shared" si="13"/>
        <v>×</v>
      </c>
      <c r="I318" s="84">
        <v>2</v>
      </c>
      <c r="J318" s="84" t="s">
        <v>16935</v>
      </c>
      <c r="K318" s="84" t="s">
        <v>6282</v>
      </c>
      <c r="L318" s="84" t="s">
        <v>6284</v>
      </c>
      <c r="M318" s="83"/>
      <c r="N318">
        <f t="shared" ca="1" si="14"/>
        <v>9.2627198309455872E-2</v>
      </c>
    </row>
    <row r="319" spans="1:14" ht="45" customHeight="1">
      <c r="A319" s="80" t="s">
        <v>17791</v>
      </c>
      <c r="B319" s="83">
        <v>40</v>
      </c>
      <c r="C319" s="84" t="s">
        <v>17460</v>
      </c>
      <c r="D319" s="83" t="str">
        <f t="shared" si="12"/>
        <v/>
      </c>
      <c r="E319" s="83"/>
      <c r="F319" s="83" t="s">
        <v>17859</v>
      </c>
      <c r="G319" s="83"/>
      <c r="H319" s="83" t="str">
        <f t="shared" si="13"/>
        <v/>
      </c>
      <c r="I319" s="84">
        <v>1</v>
      </c>
      <c r="J319" s="84" t="s">
        <v>12287</v>
      </c>
      <c r="K319" s="84" t="s">
        <v>12288</v>
      </c>
      <c r="L319" s="84" t="s">
        <v>4934</v>
      </c>
      <c r="M319" s="83"/>
      <c r="N319">
        <f t="shared" ca="1" si="14"/>
        <v>0.34786137826659635</v>
      </c>
    </row>
    <row r="320" spans="1:14" ht="45" customHeight="1">
      <c r="A320" s="80" t="s">
        <v>16115</v>
      </c>
      <c r="B320" s="83">
        <v>41</v>
      </c>
      <c r="C320" s="84" t="s">
        <v>16795</v>
      </c>
      <c r="D320" s="83" t="str">
        <f t="shared" si="12"/>
        <v/>
      </c>
      <c r="E320" s="83"/>
      <c r="F320" s="83" t="s">
        <v>17860</v>
      </c>
      <c r="G320" s="83"/>
      <c r="H320" s="83" t="str">
        <f t="shared" si="13"/>
        <v/>
      </c>
      <c r="I320" s="83">
        <v>1</v>
      </c>
      <c r="J320" s="84" t="s">
        <v>16796</v>
      </c>
      <c r="K320" s="84">
        <v>9</v>
      </c>
      <c r="L320" s="84" t="s">
        <v>3838</v>
      </c>
      <c r="M320" s="83"/>
      <c r="N320">
        <f t="shared" ca="1" si="14"/>
        <v>0.46906469889134772</v>
      </c>
    </row>
    <row r="321" spans="1:14" ht="45" customHeight="1">
      <c r="A321" s="80" t="s">
        <v>16355</v>
      </c>
      <c r="B321" s="83">
        <v>41</v>
      </c>
      <c r="C321" s="84" t="s">
        <v>16199</v>
      </c>
      <c r="D321" s="83" t="str">
        <f t="shared" si="12"/>
        <v/>
      </c>
      <c r="E321" s="83"/>
      <c r="F321" s="83"/>
      <c r="G321" s="83">
        <v>2</v>
      </c>
      <c r="H321" s="83" t="str">
        <f t="shared" si="13"/>
        <v>√</v>
      </c>
      <c r="I321" s="83">
        <v>2</v>
      </c>
      <c r="J321" s="84" t="s">
        <v>16176</v>
      </c>
      <c r="K321" s="84" t="s">
        <v>16175</v>
      </c>
      <c r="L321" s="84" t="s">
        <v>16174</v>
      </c>
      <c r="M321" s="83"/>
      <c r="N321">
        <f t="shared" ca="1" si="14"/>
        <v>0.4215032568334679</v>
      </c>
    </row>
    <row r="322" spans="1:14" ht="45" customHeight="1">
      <c r="A322" s="80" t="s">
        <v>16119</v>
      </c>
      <c r="B322" s="83">
        <v>41</v>
      </c>
      <c r="C322" s="84" t="s">
        <v>17841</v>
      </c>
      <c r="D322" s="83" t="str">
        <f t="shared" ref="D322:D385" si="15">IF(H322="×",IF(I322=1,J322,IF(I322=2,K322,IF(I322=3,L322,""))),"")</f>
        <v/>
      </c>
      <c r="E322" s="83"/>
      <c r="F322" s="83"/>
      <c r="G322" s="83">
        <v>3</v>
      </c>
      <c r="H322" s="83" t="str">
        <f t="shared" ref="H322:H385" si="16">IF(G322="","",IF(G322=I322,"√","×"))</f>
        <v>√</v>
      </c>
      <c r="I322" s="84">
        <v>3</v>
      </c>
      <c r="J322" s="84" t="s">
        <v>12546</v>
      </c>
      <c r="K322" s="84" t="s">
        <v>12547</v>
      </c>
      <c r="L322" s="84" t="s">
        <v>12545</v>
      </c>
      <c r="M322" s="92"/>
      <c r="N322">
        <f t="shared" ref="N322:N385" ca="1" si="17">RAND()</f>
        <v>0.45286352301010968</v>
      </c>
    </row>
    <row r="323" spans="1:14" ht="45" customHeight="1">
      <c r="A323" s="80" t="s">
        <v>16114</v>
      </c>
      <c r="B323" s="83">
        <v>41</v>
      </c>
      <c r="C323" s="84" t="s">
        <v>16428</v>
      </c>
      <c r="D323" s="83" t="str">
        <f t="shared" si="15"/>
        <v/>
      </c>
      <c r="E323" s="83"/>
      <c r="F323" s="83"/>
      <c r="G323" s="80">
        <v>1</v>
      </c>
      <c r="H323" s="83" t="str">
        <f t="shared" si="16"/>
        <v>√</v>
      </c>
      <c r="I323" s="88">
        <v>1</v>
      </c>
      <c r="J323" s="84" t="s">
        <v>1859</v>
      </c>
      <c r="K323" s="84" t="s">
        <v>1860</v>
      </c>
      <c r="L323" s="84" t="s">
        <v>2494</v>
      </c>
      <c r="M323" s="87"/>
      <c r="N323">
        <f t="shared" ca="1" si="17"/>
        <v>0.72716390774237416</v>
      </c>
    </row>
    <row r="324" spans="1:14" ht="45" customHeight="1">
      <c r="A324" s="80" t="s">
        <v>17275</v>
      </c>
      <c r="B324" s="91">
        <v>41</v>
      </c>
      <c r="C324" s="84" t="s">
        <v>17032</v>
      </c>
      <c r="D324" s="83" t="str">
        <f t="shared" si="15"/>
        <v/>
      </c>
      <c r="E324" s="83"/>
      <c r="F324" s="83" t="s">
        <v>17860</v>
      </c>
      <c r="G324" s="83">
        <v>3</v>
      </c>
      <c r="H324" s="83" t="str">
        <f t="shared" si="16"/>
        <v>√</v>
      </c>
      <c r="I324" s="83">
        <v>3</v>
      </c>
      <c r="J324" s="84" t="s">
        <v>17033</v>
      </c>
      <c r="K324" s="84" t="s">
        <v>17034</v>
      </c>
      <c r="L324" s="84" t="s">
        <v>17035</v>
      </c>
      <c r="M324" s="83"/>
      <c r="N324">
        <f t="shared" ca="1" si="17"/>
        <v>0.8141316045807504</v>
      </c>
    </row>
    <row r="325" spans="1:14" ht="45" customHeight="1">
      <c r="A325" s="80" t="s">
        <v>16969</v>
      </c>
      <c r="B325" s="83">
        <v>41</v>
      </c>
      <c r="C325" s="84" t="s">
        <v>16936</v>
      </c>
      <c r="D325" s="83" t="str">
        <f t="shared" si="15"/>
        <v/>
      </c>
      <c r="E325" s="83"/>
      <c r="F325" s="83"/>
      <c r="G325" s="83">
        <v>2</v>
      </c>
      <c r="H325" s="83" t="str">
        <f t="shared" si="16"/>
        <v>√</v>
      </c>
      <c r="I325" s="84">
        <v>2</v>
      </c>
      <c r="J325" s="84" t="s">
        <v>16937</v>
      </c>
      <c r="K325" s="84" t="s">
        <v>16938</v>
      </c>
      <c r="L325" s="84" t="s">
        <v>6804</v>
      </c>
      <c r="M325" s="83"/>
      <c r="N325">
        <f t="shared" ca="1" si="17"/>
        <v>0.13305983571122881</v>
      </c>
    </row>
    <row r="326" spans="1:14" ht="45" customHeight="1">
      <c r="A326" s="80" t="s">
        <v>17791</v>
      </c>
      <c r="B326" s="83">
        <v>41</v>
      </c>
      <c r="C326" s="84" t="s">
        <v>17461</v>
      </c>
      <c r="D326" s="83" t="str">
        <f t="shared" si="15"/>
        <v/>
      </c>
      <c r="E326" s="83"/>
      <c r="F326" s="83"/>
      <c r="G326" s="83">
        <v>1</v>
      </c>
      <c r="H326" s="83" t="str">
        <f t="shared" si="16"/>
        <v>√</v>
      </c>
      <c r="I326" s="84">
        <v>1</v>
      </c>
      <c r="J326" s="84" t="s">
        <v>5541</v>
      </c>
      <c r="K326" s="84" t="s">
        <v>5542</v>
      </c>
      <c r="L326" s="84" t="s">
        <v>5543</v>
      </c>
      <c r="M326" s="92"/>
      <c r="N326">
        <f t="shared" ca="1" si="17"/>
        <v>0.75900452577535782</v>
      </c>
    </row>
    <row r="327" spans="1:14" ht="45" customHeight="1">
      <c r="A327" s="80" t="s">
        <v>16115</v>
      </c>
      <c r="B327" s="83">
        <v>42</v>
      </c>
      <c r="C327" s="84" t="s">
        <v>17855</v>
      </c>
      <c r="D327" s="83" t="str">
        <f t="shared" si="15"/>
        <v/>
      </c>
      <c r="E327" s="83"/>
      <c r="F327" s="83" t="s">
        <v>17860</v>
      </c>
      <c r="G327" s="83"/>
      <c r="H327" s="83" t="str">
        <f t="shared" si="16"/>
        <v/>
      </c>
      <c r="I327" s="83">
        <v>2</v>
      </c>
      <c r="J327" s="84">
        <v>11</v>
      </c>
      <c r="K327" s="84" t="s">
        <v>3827</v>
      </c>
      <c r="L327" s="84" t="s">
        <v>3825</v>
      </c>
      <c r="M327" s="83"/>
      <c r="N327">
        <f t="shared" ca="1" si="17"/>
        <v>0.60766464388442154</v>
      </c>
    </row>
    <row r="328" spans="1:14" ht="45" customHeight="1">
      <c r="A328" s="80" t="s">
        <v>16355</v>
      </c>
      <c r="B328" s="83">
        <v>42</v>
      </c>
      <c r="C328" s="84" t="s">
        <v>16200</v>
      </c>
      <c r="D328" s="83" t="str">
        <f t="shared" si="15"/>
        <v/>
      </c>
      <c r="E328" s="83"/>
      <c r="F328" s="83"/>
      <c r="G328" s="83">
        <v>2</v>
      </c>
      <c r="H328" s="83" t="str">
        <f t="shared" si="16"/>
        <v>√</v>
      </c>
      <c r="I328" s="83">
        <v>2</v>
      </c>
      <c r="J328" s="84" t="s">
        <v>372</v>
      </c>
      <c r="K328" s="84" t="s">
        <v>371</v>
      </c>
      <c r="L328" s="84" t="s">
        <v>16201</v>
      </c>
      <c r="M328" s="83"/>
      <c r="N328">
        <f t="shared" ca="1" si="17"/>
        <v>0.98537084695113575</v>
      </c>
    </row>
    <row r="329" spans="1:14" ht="45" customHeight="1">
      <c r="A329" s="80" t="s">
        <v>16119</v>
      </c>
      <c r="B329" s="83">
        <v>42</v>
      </c>
      <c r="C329" s="84" t="s">
        <v>17842</v>
      </c>
      <c r="D329" s="83" t="str">
        <f t="shared" si="15"/>
        <v/>
      </c>
      <c r="E329" s="83"/>
      <c r="F329" s="83"/>
      <c r="G329" s="83">
        <v>1</v>
      </c>
      <c r="H329" s="83" t="str">
        <f t="shared" si="16"/>
        <v>√</v>
      </c>
      <c r="I329" s="84">
        <v>1</v>
      </c>
      <c r="J329" s="84" t="s">
        <v>12548</v>
      </c>
      <c r="K329" s="84" t="s">
        <v>12549</v>
      </c>
      <c r="L329" s="84" t="s">
        <v>12550</v>
      </c>
      <c r="M329" s="92"/>
      <c r="N329">
        <f t="shared" ca="1" si="17"/>
        <v>0.95443318918432474</v>
      </c>
    </row>
    <row r="330" spans="1:14" ht="45" customHeight="1">
      <c r="A330" s="80" t="s">
        <v>16114</v>
      </c>
      <c r="B330" s="83">
        <v>42</v>
      </c>
      <c r="C330" s="84" t="s">
        <v>16429</v>
      </c>
      <c r="D330" s="83" t="str">
        <f t="shared" si="15"/>
        <v/>
      </c>
      <c r="E330" s="83"/>
      <c r="F330" s="83"/>
      <c r="G330" s="80">
        <v>1</v>
      </c>
      <c r="H330" s="83" t="str">
        <f t="shared" si="16"/>
        <v>√</v>
      </c>
      <c r="I330" s="88">
        <v>1</v>
      </c>
      <c r="J330" s="84" t="s">
        <v>16430</v>
      </c>
      <c r="K330" s="84" t="s">
        <v>1864</v>
      </c>
      <c r="L330" s="84" t="s">
        <v>1865</v>
      </c>
      <c r="M330" s="87"/>
      <c r="N330">
        <f t="shared" ca="1" si="17"/>
        <v>0.49104635886584236</v>
      </c>
    </row>
    <row r="331" spans="1:14" ht="45" customHeight="1">
      <c r="A331" s="80" t="s">
        <v>17275</v>
      </c>
      <c r="B331" s="91">
        <v>42</v>
      </c>
      <c r="C331" s="84" t="s">
        <v>17036</v>
      </c>
      <c r="D331" s="83" t="str">
        <f t="shared" si="15"/>
        <v/>
      </c>
      <c r="E331" s="83"/>
      <c r="F331" s="83" t="s">
        <v>17860</v>
      </c>
      <c r="G331" s="83">
        <v>2</v>
      </c>
      <c r="H331" s="83" t="str">
        <f t="shared" si="16"/>
        <v>√</v>
      </c>
      <c r="I331" s="83">
        <v>2</v>
      </c>
      <c r="J331" s="84" t="s">
        <v>17037</v>
      </c>
      <c r="K331" s="84" t="s">
        <v>17038</v>
      </c>
      <c r="L331" s="84" t="s">
        <v>17039</v>
      </c>
      <c r="M331" s="83"/>
      <c r="N331">
        <f t="shared" ca="1" si="17"/>
        <v>0.29647113326614838</v>
      </c>
    </row>
    <row r="332" spans="1:14" ht="45" customHeight="1">
      <c r="A332" s="80" t="s">
        <v>16969</v>
      </c>
      <c r="B332" s="83">
        <v>42</v>
      </c>
      <c r="C332" s="84" t="s">
        <v>16939</v>
      </c>
      <c r="D332" s="83" t="str">
        <f t="shared" si="15"/>
        <v/>
      </c>
      <c r="E332" s="83"/>
      <c r="F332" s="83" t="s">
        <v>17858</v>
      </c>
      <c r="G332" s="83">
        <v>1</v>
      </c>
      <c r="H332" s="83" t="str">
        <f t="shared" si="16"/>
        <v>√</v>
      </c>
      <c r="I332" s="84">
        <v>1</v>
      </c>
      <c r="J332" s="84" t="s">
        <v>6805</v>
      </c>
      <c r="K332" s="84" t="s">
        <v>6806</v>
      </c>
      <c r="L332" s="84" t="s">
        <v>6807</v>
      </c>
      <c r="M332" s="83"/>
      <c r="N332">
        <f t="shared" ca="1" si="17"/>
        <v>0.50029509188906662</v>
      </c>
    </row>
    <row r="333" spans="1:14" ht="45" customHeight="1">
      <c r="A333" s="80" t="s">
        <v>17791</v>
      </c>
      <c r="B333" s="85">
        <v>42</v>
      </c>
      <c r="C333" s="86" t="s">
        <v>17879</v>
      </c>
      <c r="D333" s="83" t="str">
        <f t="shared" si="15"/>
        <v/>
      </c>
      <c r="E333" s="83"/>
      <c r="F333" s="83" t="s">
        <v>17862</v>
      </c>
      <c r="G333" s="85">
        <v>3</v>
      </c>
      <c r="H333" s="83" t="str">
        <f t="shared" si="16"/>
        <v>√</v>
      </c>
      <c r="I333" s="86">
        <v>3</v>
      </c>
      <c r="J333" s="86" t="s">
        <v>17462</v>
      </c>
      <c r="K333" s="86" t="s">
        <v>17463</v>
      </c>
      <c r="L333" s="86" t="s">
        <v>17464</v>
      </c>
      <c r="M333" s="83"/>
      <c r="N333">
        <f t="shared" ca="1" si="17"/>
        <v>0.61564572520517635</v>
      </c>
    </row>
    <row r="334" spans="1:14" ht="45" customHeight="1">
      <c r="A334" s="80" t="s">
        <v>16115</v>
      </c>
      <c r="B334" s="83">
        <v>43</v>
      </c>
      <c r="C334" s="84" t="s">
        <v>16797</v>
      </c>
      <c r="D334" s="83" t="str">
        <f t="shared" si="15"/>
        <v/>
      </c>
      <c r="E334" s="83"/>
      <c r="F334" s="83" t="s">
        <v>17860</v>
      </c>
      <c r="G334" s="83"/>
      <c r="H334" s="83" t="str">
        <f t="shared" si="16"/>
        <v/>
      </c>
      <c r="I334" s="83">
        <v>3</v>
      </c>
      <c r="J334" s="84">
        <v>9</v>
      </c>
      <c r="K334" s="84">
        <v>4</v>
      </c>
      <c r="L334" s="84" t="s">
        <v>3813</v>
      </c>
      <c r="M334" s="83"/>
      <c r="N334">
        <f t="shared" ca="1" si="17"/>
        <v>0.25728566356713323</v>
      </c>
    </row>
    <row r="335" spans="1:14" ht="45" customHeight="1">
      <c r="A335" s="80" t="s">
        <v>16355</v>
      </c>
      <c r="B335" s="83">
        <v>43</v>
      </c>
      <c r="C335" s="84" t="s">
        <v>16202</v>
      </c>
      <c r="D335" s="83" t="str">
        <f t="shared" si="15"/>
        <v/>
      </c>
      <c r="E335" s="83"/>
      <c r="F335" s="83"/>
      <c r="G335" s="83">
        <v>2</v>
      </c>
      <c r="H335" s="83" t="str">
        <f t="shared" si="16"/>
        <v>√</v>
      </c>
      <c r="I335" s="83">
        <v>2</v>
      </c>
      <c r="J335" s="84" t="s">
        <v>16203</v>
      </c>
      <c r="K335" s="84" t="s">
        <v>16204</v>
      </c>
      <c r="L335" s="84" t="s">
        <v>376</v>
      </c>
      <c r="M335" s="83"/>
      <c r="N335">
        <f t="shared" ca="1" si="17"/>
        <v>0.85790146313597349</v>
      </c>
    </row>
    <row r="336" spans="1:14" ht="45" customHeight="1">
      <c r="A336" s="80" t="s">
        <v>16114</v>
      </c>
      <c r="B336" s="83">
        <v>43</v>
      </c>
      <c r="C336" s="84" t="s">
        <v>16431</v>
      </c>
      <c r="D336" s="83" t="str">
        <f t="shared" si="15"/>
        <v/>
      </c>
      <c r="E336" s="83"/>
      <c r="F336" s="83"/>
      <c r="G336" s="80">
        <v>2</v>
      </c>
      <c r="H336" s="83" t="str">
        <f t="shared" si="16"/>
        <v>√</v>
      </c>
      <c r="I336" s="88">
        <v>2</v>
      </c>
      <c r="J336" s="84" t="s">
        <v>16432</v>
      </c>
      <c r="K336" s="84" t="s">
        <v>2499</v>
      </c>
      <c r="L336" s="84" t="s">
        <v>2497</v>
      </c>
      <c r="M336" s="87"/>
      <c r="N336">
        <f t="shared" ca="1" si="17"/>
        <v>0.78194459241922643</v>
      </c>
    </row>
    <row r="337" spans="1:14" ht="45" customHeight="1">
      <c r="A337" s="80" t="s">
        <v>17275</v>
      </c>
      <c r="B337" s="91">
        <v>43</v>
      </c>
      <c r="C337" s="84" t="s">
        <v>17040</v>
      </c>
      <c r="D337" s="83" t="str">
        <f t="shared" si="15"/>
        <v/>
      </c>
      <c r="E337" s="83"/>
      <c r="F337" s="83" t="s">
        <v>17860</v>
      </c>
      <c r="G337" s="83">
        <v>1</v>
      </c>
      <c r="H337" s="83" t="str">
        <f t="shared" si="16"/>
        <v>√</v>
      </c>
      <c r="I337" s="83">
        <v>1</v>
      </c>
      <c r="J337" s="84">
        <v>63</v>
      </c>
      <c r="K337" s="84">
        <v>53</v>
      </c>
      <c r="L337" s="84" t="s">
        <v>17041</v>
      </c>
      <c r="M337" s="83"/>
      <c r="N337">
        <f t="shared" ca="1" si="17"/>
        <v>0.53989149734579667</v>
      </c>
    </row>
    <row r="338" spans="1:14" ht="45" customHeight="1">
      <c r="A338" s="80" t="s">
        <v>16969</v>
      </c>
      <c r="B338" s="83">
        <v>43</v>
      </c>
      <c r="C338" s="84" t="s">
        <v>16940</v>
      </c>
      <c r="D338" s="83" t="str">
        <f t="shared" si="15"/>
        <v/>
      </c>
      <c r="E338" s="83"/>
      <c r="F338" s="83"/>
      <c r="G338" s="83">
        <v>2</v>
      </c>
      <c r="H338" s="83" t="str">
        <f t="shared" si="16"/>
        <v>√</v>
      </c>
      <c r="I338" s="84">
        <v>2</v>
      </c>
      <c r="J338" s="84" t="s">
        <v>16941</v>
      </c>
      <c r="K338" s="84" t="s">
        <v>6808</v>
      </c>
      <c r="L338" s="84" t="s">
        <v>6809</v>
      </c>
      <c r="M338" s="83"/>
      <c r="N338">
        <f t="shared" ca="1" si="17"/>
        <v>7.1207866101033579E-2</v>
      </c>
    </row>
    <row r="339" spans="1:14" ht="45" customHeight="1">
      <c r="A339" s="80" t="s">
        <v>17791</v>
      </c>
      <c r="B339" s="83">
        <v>43</v>
      </c>
      <c r="C339" s="84" t="s">
        <v>17465</v>
      </c>
      <c r="D339" s="83" t="str">
        <f t="shared" si="15"/>
        <v/>
      </c>
      <c r="E339" s="83"/>
      <c r="F339" s="83"/>
      <c r="G339" s="83">
        <v>2</v>
      </c>
      <c r="H339" s="83" t="str">
        <f t="shared" si="16"/>
        <v>√</v>
      </c>
      <c r="I339" s="84">
        <v>2</v>
      </c>
      <c r="J339" s="84" t="s">
        <v>4023</v>
      </c>
      <c r="K339" s="84" t="s">
        <v>4024</v>
      </c>
      <c r="L339" s="84" t="s">
        <v>4022</v>
      </c>
      <c r="M339" s="92"/>
      <c r="N339">
        <f t="shared" ca="1" si="17"/>
        <v>0.28024233254747399</v>
      </c>
    </row>
    <row r="340" spans="1:14" ht="45" customHeight="1">
      <c r="A340" s="80" t="s">
        <v>16115</v>
      </c>
      <c r="B340" s="83">
        <v>44</v>
      </c>
      <c r="C340" s="84" t="s">
        <v>16798</v>
      </c>
      <c r="D340" s="83" t="str">
        <f t="shared" si="15"/>
        <v/>
      </c>
      <c r="E340" s="83"/>
      <c r="F340" s="83" t="s">
        <v>17860</v>
      </c>
      <c r="G340" s="83"/>
      <c r="H340" s="83" t="str">
        <f t="shared" si="16"/>
        <v/>
      </c>
      <c r="I340" s="83">
        <v>3</v>
      </c>
      <c r="J340" s="84">
        <v>1</v>
      </c>
      <c r="K340" s="84">
        <v>10</v>
      </c>
      <c r="L340" s="84" t="s">
        <v>3829</v>
      </c>
      <c r="M340" s="83"/>
      <c r="N340">
        <f t="shared" ca="1" si="17"/>
        <v>0.85666189207534849</v>
      </c>
    </row>
    <row r="341" spans="1:14" ht="45" customHeight="1">
      <c r="A341" s="80" t="s">
        <v>16355</v>
      </c>
      <c r="B341" s="83">
        <v>44</v>
      </c>
      <c r="C341" s="84" t="s">
        <v>16205</v>
      </c>
      <c r="D341" s="83" t="str">
        <f t="shared" si="15"/>
        <v/>
      </c>
      <c r="E341" s="83"/>
      <c r="F341" s="83" t="s">
        <v>17858</v>
      </c>
      <c r="G341" s="83">
        <v>1</v>
      </c>
      <c r="H341" s="83" t="str">
        <f t="shared" si="16"/>
        <v>√</v>
      </c>
      <c r="I341" s="83">
        <v>1</v>
      </c>
      <c r="J341" s="84" t="s">
        <v>377</v>
      </c>
      <c r="K341" s="84" t="s">
        <v>378</v>
      </c>
      <c r="L341" s="84" t="s">
        <v>16206</v>
      </c>
      <c r="M341" s="83"/>
      <c r="N341">
        <f t="shared" ca="1" si="17"/>
        <v>0.31467834611041956</v>
      </c>
    </row>
    <row r="342" spans="1:14" ht="45" customHeight="1">
      <c r="A342" s="80" t="s">
        <v>16114</v>
      </c>
      <c r="B342" s="85">
        <v>44</v>
      </c>
      <c r="C342" s="86" t="s">
        <v>2500</v>
      </c>
      <c r="D342" s="83" t="str">
        <f t="shared" si="15"/>
        <v/>
      </c>
      <c r="E342" s="83"/>
      <c r="F342" s="83" t="s">
        <v>17859</v>
      </c>
      <c r="G342" s="89">
        <v>3</v>
      </c>
      <c r="H342" s="83" t="str">
        <f t="shared" si="16"/>
        <v>√</v>
      </c>
      <c r="I342" s="90">
        <v>3</v>
      </c>
      <c r="J342" s="86" t="s">
        <v>2502</v>
      </c>
      <c r="K342" s="86" t="s">
        <v>1941</v>
      </c>
      <c r="L342" s="86" t="s">
        <v>2501</v>
      </c>
      <c r="M342" s="80" t="s">
        <v>16433</v>
      </c>
      <c r="N342">
        <f t="shared" ca="1" si="17"/>
        <v>0.33125219996108357</v>
      </c>
    </row>
    <row r="343" spans="1:14" ht="45" customHeight="1">
      <c r="A343" s="80" t="s">
        <v>17275</v>
      </c>
      <c r="B343" s="91">
        <v>44</v>
      </c>
      <c r="C343" s="84" t="s">
        <v>17042</v>
      </c>
      <c r="D343" s="83" t="str">
        <f t="shared" si="15"/>
        <v/>
      </c>
      <c r="E343" s="83"/>
      <c r="F343" s="83" t="s">
        <v>17860</v>
      </c>
      <c r="G343" s="83">
        <v>3</v>
      </c>
      <c r="H343" s="83" t="str">
        <f t="shared" si="16"/>
        <v>√</v>
      </c>
      <c r="I343" s="83">
        <v>3</v>
      </c>
      <c r="J343" s="84" t="s">
        <v>14785</v>
      </c>
      <c r="K343" s="84" t="s">
        <v>17043</v>
      </c>
      <c r="L343" s="84" t="s">
        <v>17044</v>
      </c>
      <c r="M343" s="83"/>
      <c r="N343">
        <f t="shared" ca="1" si="17"/>
        <v>0.88936377143766521</v>
      </c>
    </row>
    <row r="344" spans="1:14" ht="45" customHeight="1">
      <c r="A344" s="80" t="s">
        <v>16969</v>
      </c>
      <c r="B344" s="83">
        <v>44</v>
      </c>
      <c r="C344" s="84" t="s">
        <v>16942</v>
      </c>
      <c r="D344" s="83" t="str">
        <f t="shared" si="15"/>
        <v/>
      </c>
      <c r="E344" s="83"/>
      <c r="F344" s="83"/>
      <c r="G344" s="83">
        <v>3</v>
      </c>
      <c r="H344" s="83" t="str">
        <f t="shared" si="16"/>
        <v>√</v>
      </c>
      <c r="I344" s="84">
        <v>3</v>
      </c>
      <c r="J344" s="84" t="s">
        <v>6299</v>
      </c>
      <c r="K344" s="84" t="s">
        <v>6300</v>
      </c>
      <c r="L344" s="84" t="s">
        <v>6298</v>
      </c>
      <c r="M344" s="83"/>
      <c r="N344">
        <f t="shared" ca="1" si="17"/>
        <v>3.6405986619324371E-2</v>
      </c>
    </row>
    <row r="345" spans="1:14" ht="45" customHeight="1">
      <c r="A345" s="80" t="s">
        <v>17791</v>
      </c>
      <c r="B345" s="85">
        <v>44</v>
      </c>
      <c r="C345" s="86" t="s">
        <v>17466</v>
      </c>
      <c r="D345" s="83" t="str">
        <f t="shared" si="15"/>
        <v/>
      </c>
      <c r="E345" s="83"/>
      <c r="F345" s="83" t="s">
        <v>17859</v>
      </c>
      <c r="G345" s="85">
        <v>3</v>
      </c>
      <c r="H345" s="83" t="str">
        <f t="shared" si="16"/>
        <v>√</v>
      </c>
      <c r="I345" s="86">
        <v>3</v>
      </c>
      <c r="J345" s="86" t="s">
        <v>12106</v>
      </c>
      <c r="K345" s="86" t="s">
        <v>16636</v>
      </c>
      <c r="L345" s="86" t="s">
        <v>4424</v>
      </c>
      <c r="M345" s="83"/>
      <c r="N345">
        <f t="shared" ca="1" si="17"/>
        <v>0.39774142248177979</v>
      </c>
    </row>
    <row r="346" spans="1:14" ht="45" customHeight="1">
      <c r="A346" s="80" t="s">
        <v>16115</v>
      </c>
      <c r="B346" s="83">
        <v>45</v>
      </c>
      <c r="C346" s="84" t="s">
        <v>16799</v>
      </c>
      <c r="D346" s="83" t="str">
        <f t="shared" si="15"/>
        <v/>
      </c>
      <c r="E346" s="83"/>
      <c r="F346" s="83" t="s">
        <v>17860</v>
      </c>
      <c r="G346" s="83"/>
      <c r="H346" s="83" t="str">
        <f t="shared" si="16"/>
        <v/>
      </c>
      <c r="I346" s="83">
        <v>2</v>
      </c>
      <c r="J346" s="84">
        <v>8</v>
      </c>
      <c r="K346" s="84" t="s">
        <v>3822</v>
      </c>
      <c r="L346" s="84" t="s">
        <v>2116</v>
      </c>
      <c r="M346" s="83"/>
      <c r="N346">
        <f t="shared" ca="1" si="17"/>
        <v>0.6446211496925931</v>
      </c>
    </row>
    <row r="347" spans="1:14" ht="45" customHeight="1">
      <c r="A347" s="80" t="s">
        <v>16355</v>
      </c>
      <c r="B347" s="83">
        <v>45</v>
      </c>
      <c r="C347" s="84" t="s">
        <v>16207</v>
      </c>
      <c r="D347" s="83" t="str">
        <f t="shared" si="15"/>
        <v/>
      </c>
      <c r="E347" s="83"/>
      <c r="F347" s="83"/>
      <c r="G347" s="83">
        <v>1</v>
      </c>
      <c r="H347" s="83" t="str">
        <f t="shared" si="16"/>
        <v>√</v>
      </c>
      <c r="I347" s="83">
        <v>1</v>
      </c>
      <c r="J347" s="84" t="s">
        <v>16208</v>
      </c>
      <c r="K347" s="84" t="s">
        <v>150</v>
      </c>
      <c r="L347" s="84" t="s">
        <v>381</v>
      </c>
      <c r="M347" s="83"/>
      <c r="N347">
        <f t="shared" ca="1" si="17"/>
        <v>0.35899401806430797</v>
      </c>
    </row>
    <row r="348" spans="1:14" ht="45" customHeight="1">
      <c r="A348" s="80" t="s">
        <v>16114</v>
      </c>
      <c r="B348" s="83">
        <v>45</v>
      </c>
      <c r="C348" s="84" t="s">
        <v>16434</v>
      </c>
      <c r="D348" s="83" t="str">
        <f t="shared" si="15"/>
        <v/>
      </c>
      <c r="E348" s="83"/>
      <c r="F348" s="83"/>
      <c r="G348" s="80">
        <v>1</v>
      </c>
      <c r="H348" s="83" t="str">
        <f t="shared" si="16"/>
        <v>√</v>
      </c>
      <c r="I348" s="88">
        <v>1</v>
      </c>
      <c r="J348" s="84" t="s">
        <v>1927</v>
      </c>
      <c r="K348" s="84" t="s">
        <v>1928</v>
      </c>
      <c r="L348" s="84" t="s">
        <v>1929</v>
      </c>
      <c r="M348" s="87"/>
      <c r="N348">
        <f t="shared" ca="1" si="17"/>
        <v>2.6373895772697775E-3</v>
      </c>
    </row>
    <row r="349" spans="1:14" ht="45" customHeight="1">
      <c r="A349" s="80" t="s">
        <v>17275</v>
      </c>
      <c r="B349" s="91">
        <v>45</v>
      </c>
      <c r="C349" s="84" t="s">
        <v>17045</v>
      </c>
      <c r="D349" s="83" t="str">
        <f t="shared" si="15"/>
        <v/>
      </c>
      <c r="E349" s="83"/>
      <c r="F349" s="83" t="s">
        <v>17860</v>
      </c>
      <c r="G349" s="83">
        <v>3</v>
      </c>
      <c r="H349" s="83" t="str">
        <f t="shared" si="16"/>
        <v>√</v>
      </c>
      <c r="I349" s="83">
        <v>3</v>
      </c>
      <c r="J349" s="84" t="s">
        <v>17046</v>
      </c>
      <c r="K349" s="84" t="s">
        <v>17047</v>
      </c>
      <c r="L349" s="84" t="s">
        <v>17048</v>
      </c>
      <c r="M349" s="83"/>
      <c r="N349">
        <f t="shared" ca="1" si="17"/>
        <v>9.3052363531027638E-3</v>
      </c>
    </row>
    <row r="350" spans="1:14" ht="45" customHeight="1">
      <c r="A350" s="80" t="s">
        <v>16969</v>
      </c>
      <c r="B350" s="83">
        <v>45</v>
      </c>
      <c r="C350" s="84" t="s">
        <v>16943</v>
      </c>
      <c r="D350" s="83" t="str">
        <f t="shared" si="15"/>
        <v/>
      </c>
      <c r="E350" s="83"/>
      <c r="F350" s="83"/>
      <c r="G350" s="83">
        <v>2</v>
      </c>
      <c r="H350" s="83" t="str">
        <f t="shared" si="16"/>
        <v>√</v>
      </c>
      <c r="I350" s="84">
        <v>2</v>
      </c>
      <c r="J350" s="84" t="s">
        <v>6319</v>
      </c>
      <c r="K350" s="84" t="s">
        <v>6318</v>
      </c>
      <c r="L350" s="84" t="s">
        <v>6320</v>
      </c>
      <c r="M350" s="83"/>
      <c r="N350">
        <f t="shared" ca="1" si="17"/>
        <v>0.98124420790776079</v>
      </c>
    </row>
    <row r="351" spans="1:14" ht="45" customHeight="1">
      <c r="A351" s="80" t="s">
        <v>17791</v>
      </c>
      <c r="B351" s="83">
        <v>45</v>
      </c>
      <c r="C351" s="84" t="s">
        <v>17467</v>
      </c>
      <c r="D351" s="83" t="str">
        <f t="shared" si="15"/>
        <v/>
      </c>
      <c r="E351" s="83"/>
      <c r="F351" s="83" t="s">
        <v>17859</v>
      </c>
      <c r="G351" s="83">
        <v>3</v>
      </c>
      <c r="H351" s="83" t="str">
        <f t="shared" si="16"/>
        <v>√</v>
      </c>
      <c r="I351" s="84">
        <v>3</v>
      </c>
      <c r="J351" s="84" t="s">
        <v>17468</v>
      </c>
      <c r="K351" s="84" t="s">
        <v>17469</v>
      </c>
      <c r="L351" s="84" t="s">
        <v>5551</v>
      </c>
      <c r="M351" s="83"/>
      <c r="N351">
        <f t="shared" ca="1" si="17"/>
        <v>0.28368534882293617</v>
      </c>
    </row>
    <row r="352" spans="1:14" ht="45" customHeight="1">
      <c r="A352" s="80" t="s">
        <v>16115</v>
      </c>
      <c r="B352" s="83">
        <v>46</v>
      </c>
      <c r="C352" s="84" t="s">
        <v>16800</v>
      </c>
      <c r="D352" s="83" t="str">
        <f t="shared" si="15"/>
        <v/>
      </c>
      <c r="E352" s="83"/>
      <c r="F352" s="83" t="s">
        <v>17860</v>
      </c>
      <c r="G352" s="83"/>
      <c r="H352" s="83" t="str">
        <f t="shared" si="16"/>
        <v/>
      </c>
      <c r="I352" s="83">
        <v>1</v>
      </c>
      <c r="J352" s="84">
        <v>4</v>
      </c>
      <c r="K352" s="84">
        <v>11</v>
      </c>
      <c r="L352" s="84" t="s">
        <v>3811</v>
      </c>
      <c r="M352" s="83"/>
      <c r="N352">
        <f t="shared" ca="1" si="17"/>
        <v>0.13869390060333231</v>
      </c>
    </row>
    <row r="353" spans="1:14" ht="45" customHeight="1">
      <c r="A353" s="80" t="s">
        <v>16355</v>
      </c>
      <c r="B353" s="83">
        <v>46</v>
      </c>
      <c r="C353" s="84" t="s">
        <v>382</v>
      </c>
      <c r="D353" s="83" t="str">
        <f t="shared" si="15"/>
        <v/>
      </c>
      <c r="E353" s="83"/>
      <c r="F353" s="83"/>
      <c r="G353" s="83">
        <v>2</v>
      </c>
      <c r="H353" s="83" t="str">
        <f t="shared" si="16"/>
        <v>√</v>
      </c>
      <c r="I353" s="83">
        <v>2</v>
      </c>
      <c r="J353" s="84" t="s">
        <v>16209</v>
      </c>
      <c r="K353" s="84" t="s">
        <v>153</v>
      </c>
      <c r="L353" s="84" t="s">
        <v>384</v>
      </c>
      <c r="M353" s="83"/>
      <c r="N353">
        <f t="shared" ca="1" si="17"/>
        <v>0.58189407426604367</v>
      </c>
    </row>
    <row r="354" spans="1:14" ht="45" customHeight="1">
      <c r="A354" s="80" t="s">
        <v>16114</v>
      </c>
      <c r="B354" s="83">
        <v>46</v>
      </c>
      <c r="C354" s="84" t="s">
        <v>16435</v>
      </c>
      <c r="D354" s="83" t="str">
        <f t="shared" si="15"/>
        <v/>
      </c>
      <c r="E354" s="83"/>
      <c r="F354" s="83" t="s">
        <v>17862</v>
      </c>
      <c r="G354" s="80">
        <v>3</v>
      </c>
      <c r="H354" s="83" t="str">
        <f t="shared" si="16"/>
        <v>√</v>
      </c>
      <c r="I354" s="88">
        <v>3</v>
      </c>
      <c r="J354" s="84" t="s">
        <v>1932</v>
      </c>
      <c r="K354" s="84" t="s">
        <v>2505</v>
      </c>
      <c r="L354" s="84" t="s">
        <v>1931</v>
      </c>
      <c r="M354" s="87"/>
      <c r="N354">
        <f t="shared" ca="1" si="17"/>
        <v>0.35665954456067395</v>
      </c>
    </row>
    <row r="355" spans="1:14" ht="45" customHeight="1">
      <c r="A355" s="80" t="s">
        <v>17275</v>
      </c>
      <c r="B355" s="91">
        <v>46</v>
      </c>
      <c r="C355" s="84" t="s">
        <v>17049</v>
      </c>
      <c r="D355" s="83" t="str">
        <f t="shared" si="15"/>
        <v/>
      </c>
      <c r="E355" s="83"/>
      <c r="F355" s="83" t="s">
        <v>17860</v>
      </c>
      <c r="G355" s="83">
        <v>1</v>
      </c>
      <c r="H355" s="83" t="str">
        <f t="shared" si="16"/>
        <v>√</v>
      </c>
      <c r="I355" s="83">
        <v>1</v>
      </c>
      <c r="J355" s="84" t="s">
        <v>17050</v>
      </c>
      <c r="K355" s="84" t="s">
        <v>17051</v>
      </c>
      <c r="L355" s="84" t="s">
        <v>17052</v>
      </c>
      <c r="M355" s="83"/>
      <c r="N355">
        <f t="shared" ca="1" si="17"/>
        <v>0.91664262983791467</v>
      </c>
    </row>
    <row r="356" spans="1:14" ht="45" customHeight="1">
      <c r="A356" s="80" t="s">
        <v>16969</v>
      </c>
      <c r="B356" s="83">
        <v>46</v>
      </c>
      <c r="C356" s="84" t="s">
        <v>16944</v>
      </c>
      <c r="D356" s="83" t="str">
        <f t="shared" si="15"/>
        <v/>
      </c>
      <c r="E356" s="83"/>
      <c r="F356" s="83"/>
      <c r="G356" s="83">
        <v>3</v>
      </c>
      <c r="H356" s="83" t="str">
        <f t="shared" si="16"/>
        <v>√</v>
      </c>
      <c r="I356" s="84">
        <v>3</v>
      </c>
      <c r="J356" s="84" t="s">
        <v>6323</v>
      </c>
      <c r="K356" s="84" t="s">
        <v>6324</v>
      </c>
      <c r="L356" s="84" t="s">
        <v>6322</v>
      </c>
      <c r="M356" s="83"/>
      <c r="N356">
        <f t="shared" ca="1" si="17"/>
        <v>0.85693402614055325</v>
      </c>
    </row>
    <row r="357" spans="1:14" ht="45" customHeight="1">
      <c r="A357" s="80" t="s">
        <v>17791</v>
      </c>
      <c r="B357" s="83">
        <v>46</v>
      </c>
      <c r="C357" s="84" t="s">
        <v>17470</v>
      </c>
      <c r="D357" s="83" t="str">
        <f t="shared" si="15"/>
        <v/>
      </c>
      <c r="E357" s="83"/>
      <c r="F357" s="83"/>
      <c r="G357" s="83">
        <v>3</v>
      </c>
      <c r="H357" s="83" t="str">
        <f t="shared" si="16"/>
        <v>√</v>
      </c>
      <c r="I357" s="84">
        <v>3</v>
      </c>
      <c r="J357" s="84" t="s">
        <v>4042</v>
      </c>
      <c r="K357" s="84" t="s">
        <v>4043</v>
      </c>
      <c r="L357" s="84" t="s">
        <v>4041</v>
      </c>
      <c r="M357" s="83"/>
      <c r="N357">
        <f t="shared" ca="1" si="17"/>
        <v>0.97507470702059962</v>
      </c>
    </row>
    <row r="358" spans="1:14" ht="45" customHeight="1">
      <c r="A358" s="80" t="s">
        <v>16115</v>
      </c>
      <c r="B358" s="83">
        <v>47</v>
      </c>
      <c r="C358" s="84" t="s">
        <v>16801</v>
      </c>
      <c r="D358" s="83" t="str">
        <f t="shared" si="15"/>
        <v/>
      </c>
      <c r="E358" s="83"/>
      <c r="F358" s="83" t="s">
        <v>17860</v>
      </c>
      <c r="G358" s="83"/>
      <c r="H358" s="83" t="str">
        <f t="shared" si="16"/>
        <v/>
      </c>
      <c r="I358" s="83">
        <v>2</v>
      </c>
      <c r="J358" s="84">
        <v>7</v>
      </c>
      <c r="K358" s="84" t="s">
        <v>3825</v>
      </c>
      <c r="L358" s="84" t="s">
        <v>3827</v>
      </c>
      <c r="M358" s="83"/>
      <c r="N358">
        <f t="shared" ca="1" si="17"/>
        <v>2.8333601215130955E-2</v>
      </c>
    </row>
    <row r="359" spans="1:14" ht="45" customHeight="1">
      <c r="A359" s="80" t="s">
        <v>16355</v>
      </c>
      <c r="B359" s="83">
        <v>47</v>
      </c>
      <c r="C359" s="84" t="s">
        <v>16210</v>
      </c>
      <c r="D359" s="83" t="str">
        <f t="shared" si="15"/>
        <v/>
      </c>
      <c r="E359" s="83"/>
      <c r="F359" s="83"/>
      <c r="G359" s="83">
        <v>1</v>
      </c>
      <c r="H359" s="83" t="str">
        <f t="shared" si="16"/>
        <v>√</v>
      </c>
      <c r="I359" s="83">
        <v>1</v>
      </c>
      <c r="J359" s="84" t="s">
        <v>157</v>
      </c>
      <c r="K359" s="84" t="s">
        <v>16211</v>
      </c>
      <c r="L359" s="84" t="s">
        <v>386</v>
      </c>
      <c r="M359" s="83"/>
      <c r="N359">
        <f t="shared" ca="1" si="17"/>
        <v>0.8554772567949428</v>
      </c>
    </row>
    <row r="360" spans="1:14" ht="45" customHeight="1">
      <c r="A360" s="80" t="s">
        <v>16114</v>
      </c>
      <c r="B360" s="83">
        <v>47</v>
      </c>
      <c r="C360" s="84" t="s">
        <v>2506</v>
      </c>
      <c r="D360" s="83" t="str">
        <f t="shared" si="15"/>
        <v/>
      </c>
      <c r="E360" s="83"/>
      <c r="F360" s="83"/>
      <c r="G360" s="80">
        <v>2</v>
      </c>
      <c r="H360" s="83" t="str">
        <f t="shared" si="16"/>
        <v>√</v>
      </c>
      <c r="I360" s="88">
        <v>2</v>
      </c>
      <c r="J360" s="84" t="s">
        <v>1936</v>
      </c>
      <c r="K360" s="84" t="s">
        <v>2507</v>
      </c>
      <c r="L360" s="84" t="s">
        <v>1937</v>
      </c>
      <c r="M360" s="87"/>
      <c r="N360">
        <f t="shared" ca="1" si="17"/>
        <v>0.69062880466248133</v>
      </c>
    </row>
    <row r="361" spans="1:14" ht="45" customHeight="1">
      <c r="A361" s="80" t="s">
        <v>17275</v>
      </c>
      <c r="B361" s="91">
        <v>47</v>
      </c>
      <c r="C361" s="84" t="s">
        <v>17053</v>
      </c>
      <c r="D361" s="83" t="str">
        <f t="shared" si="15"/>
        <v/>
      </c>
      <c r="E361" s="83"/>
      <c r="F361" s="83" t="s">
        <v>17860</v>
      </c>
      <c r="G361" s="83">
        <v>2</v>
      </c>
      <c r="H361" s="83" t="str">
        <f t="shared" si="16"/>
        <v>√</v>
      </c>
      <c r="I361" s="83">
        <v>2</v>
      </c>
      <c r="J361" s="84" t="s">
        <v>17054</v>
      </c>
      <c r="K361" s="84" t="s">
        <v>17055</v>
      </c>
      <c r="L361" s="84" t="s">
        <v>17056</v>
      </c>
      <c r="M361" s="83"/>
      <c r="N361">
        <f t="shared" ca="1" si="17"/>
        <v>0.83945041681503163</v>
      </c>
    </row>
    <row r="362" spans="1:14" ht="45" customHeight="1">
      <c r="A362" s="80" t="s">
        <v>17791</v>
      </c>
      <c r="B362" s="83">
        <v>47</v>
      </c>
      <c r="C362" s="84" t="s">
        <v>17471</v>
      </c>
      <c r="D362" s="83" t="str">
        <f t="shared" si="15"/>
        <v/>
      </c>
      <c r="E362" s="83"/>
      <c r="F362" s="83" t="s">
        <v>17859</v>
      </c>
      <c r="G362" s="83">
        <v>2</v>
      </c>
      <c r="H362" s="83" t="str">
        <f t="shared" si="16"/>
        <v>√</v>
      </c>
      <c r="I362" s="84">
        <v>2</v>
      </c>
      <c r="J362" s="84" t="s">
        <v>17472</v>
      </c>
      <c r="K362" s="84" t="s">
        <v>17473</v>
      </c>
      <c r="L362" s="84" t="s">
        <v>17474</v>
      </c>
      <c r="M362" s="83"/>
      <c r="N362">
        <f t="shared" ca="1" si="17"/>
        <v>0.49086264119170131</v>
      </c>
    </row>
    <row r="363" spans="1:14" ht="45" customHeight="1">
      <c r="A363" s="80" t="s">
        <v>16115</v>
      </c>
      <c r="B363" s="83">
        <v>48</v>
      </c>
      <c r="C363" s="84" t="s">
        <v>16802</v>
      </c>
      <c r="D363" s="83" t="str">
        <f t="shared" si="15"/>
        <v/>
      </c>
      <c r="E363" s="83"/>
      <c r="F363" s="83" t="s">
        <v>17860</v>
      </c>
      <c r="G363" s="83"/>
      <c r="H363" s="83" t="str">
        <f t="shared" si="16"/>
        <v/>
      </c>
      <c r="I363" s="83">
        <v>2</v>
      </c>
      <c r="J363" s="84">
        <v>8</v>
      </c>
      <c r="K363" s="84">
        <v>1</v>
      </c>
      <c r="L363" s="84" t="s">
        <v>3829</v>
      </c>
      <c r="M363" s="83"/>
      <c r="N363">
        <f t="shared" ca="1" si="17"/>
        <v>0.39247216711014643</v>
      </c>
    </row>
    <row r="364" spans="1:14" ht="45" customHeight="1">
      <c r="A364" s="80" t="s">
        <v>16355</v>
      </c>
      <c r="B364" s="83">
        <v>48</v>
      </c>
      <c r="C364" s="84" t="s">
        <v>387</v>
      </c>
      <c r="D364" s="83" t="str">
        <f t="shared" si="15"/>
        <v/>
      </c>
      <c r="E364" s="83"/>
      <c r="F364" s="83"/>
      <c r="G364" s="83">
        <v>3</v>
      </c>
      <c r="H364" s="83" t="str">
        <f t="shared" si="16"/>
        <v>√</v>
      </c>
      <c r="I364" s="83">
        <v>3</v>
      </c>
      <c r="J364" s="84" t="s">
        <v>388</v>
      </c>
      <c r="K364" s="84" t="s">
        <v>430</v>
      </c>
      <c r="L364" s="84" t="s">
        <v>386</v>
      </c>
      <c r="M364" s="83"/>
      <c r="N364">
        <f t="shared" ca="1" si="17"/>
        <v>2.5542325661290888E-2</v>
      </c>
    </row>
    <row r="365" spans="1:14" ht="45" customHeight="1">
      <c r="A365" s="80" t="s">
        <v>16114</v>
      </c>
      <c r="B365" s="83">
        <v>48</v>
      </c>
      <c r="C365" s="84" t="s">
        <v>16436</v>
      </c>
      <c r="D365" s="83" t="str">
        <f t="shared" si="15"/>
        <v/>
      </c>
      <c r="E365" s="83"/>
      <c r="F365" s="83"/>
      <c r="G365" s="80">
        <v>2</v>
      </c>
      <c r="H365" s="83" t="str">
        <f t="shared" si="16"/>
        <v>√</v>
      </c>
      <c r="I365" s="88">
        <v>2</v>
      </c>
      <c r="J365" s="84" t="s">
        <v>1940</v>
      </c>
      <c r="K365" s="84" t="s">
        <v>16437</v>
      </c>
      <c r="L365" s="84" t="s">
        <v>2510</v>
      </c>
      <c r="M365" s="87"/>
      <c r="N365">
        <f t="shared" ca="1" si="17"/>
        <v>0.39991366394092243</v>
      </c>
    </row>
    <row r="366" spans="1:14" ht="45" customHeight="1">
      <c r="A366" s="80" t="s">
        <v>17275</v>
      </c>
      <c r="B366" s="91">
        <v>48</v>
      </c>
      <c r="C366" s="84" t="s">
        <v>17057</v>
      </c>
      <c r="D366" s="83" t="str">
        <f t="shared" si="15"/>
        <v/>
      </c>
      <c r="E366" s="83"/>
      <c r="F366" s="83" t="s">
        <v>17860</v>
      </c>
      <c r="G366" s="83">
        <v>1</v>
      </c>
      <c r="H366" s="83" t="str">
        <f t="shared" si="16"/>
        <v>√</v>
      </c>
      <c r="I366" s="83">
        <v>1</v>
      </c>
      <c r="J366" s="84" t="s">
        <v>17058</v>
      </c>
      <c r="K366" s="84" t="s">
        <v>17059</v>
      </c>
      <c r="L366" s="84" t="s">
        <v>17060</v>
      </c>
      <c r="M366" s="83"/>
      <c r="N366">
        <f t="shared" ca="1" si="17"/>
        <v>0.82670681945033342</v>
      </c>
    </row>
    <row r="367" spans="1:14" ht="45" customHeight="1">
      <c r="A367" s="80" t="s">
        <v>16969</v>
      </c>
      <c r="B367" s="83">
        <v>48</v>
      </c>
      <c r="C367" s="84" t="s">
        <v>16945</v>
      </c>
      <c r="D367" s="83" t="str">
        <f t="shared" si="15"/>
        <v/>
      </c>
      <c r="E367" s="83"/>
      <c r="F367" s="83"/>
      <c r="G367" s="83">
        <v>3</v>
      </c>
      <c r="H367" s="83" t="str">
        <f t="shared" si="16"/>
        <v>√</v>
      </c>
      <c r="I367" s="84">
        <v>3</v>
      </c>
      <c r="J367" s="84" t="s">
        <v>6328</v>
      </c>
      <c r="K367" s="84" t="s">
        <v>6329</v>
      </c>
      <c r="L367" s="84" t="s">
        <v>6327</v>
      </c>
      <c r="M367" s="83"/>
      <c r="N367">
        <f t="shared" ca="1" si="17"/>
        <v>0.93401828305098467</v>
      </c>
    </row>
    <row r="368" spans="1:14" ht="27">
      <c r="A368" s="80" t="s">
        <v>17791</v>
      </c>
      <c r="B368" s="83">
        <v>48</v>
      </c>
      <c r="C368" s="84" t="s">
        <v>17475</v>
      </c>
      <c r="D368" s="83" t="str">
        <f t="shared" si="15"/>
        <v/>
      </c>
      <c r="E368" s="83"/>
      <c r="F368" s="83"/>
      <c r="G368" s="83">
        <v>1</v>
      </c>
      <c r="H368" s="83" t="str">
        <f t="shared" si="16"/>
        <v>√</v>
      </c>
      <c r="I368" s="84">
        <v>1</v>
      </c>
      <c r="J368" s="84" t="s">
        <v>4045</v>
      </c>
      <c r="K368" s="84" t="s">
        <v>17476</v>
      </c>
      <c r="L368" s="84" t="s">
        <v>4047</v>
      </c>
      <c r="M368" s="83"/>
      <c r="N368">
        <f t="shared" ca="1" si="17"/>
        <v>6.5307459142309732E-3</v>
      </c>
    </row>
    <row r="369" spans="1:14" ht="45" customHeight="1">
      <c r="A369" s="80" t="s">
        <v>16115</v>
      </c>
      <c r="B369" s="83">
        <v>49</v>
      </c>
      <c r="C369" s="84" t="s">
        <v>16803</v>
      </c>
      <c r="D369" s="83" t="str">
        <f t="shared" si="15"/>
        <v/>
      </c>
      <c r="E369" s="83"/>
      <c r="F369" s="83" t="s">
        <v>17860</v>
      </c>
      <c r="G369" s="83"/>
      <c r="H369" s="83" t="str">
        <f t="shared" si="16"/>
        <v/>
      </c>
      <c r="I369" s="83">
        <v>3</v>
      </c>
      <c r="J369" s="84">
        <v>4</v>
      </c>
      <c r="K369" s="84">
        <v>12</v>
      </c>
      <c r="L369" s="84" t="s">
        <v>3817</v>
      </c>
      <c r="M369" s="83"/>
      <c r="N369">
        <f t="shared" ca="1" si="17"/>
        <v>4.3019957323100599E-2</v>
      </c>
    </row>
    <row r="370" spans="1:14" ht="45" customHeight="1">
      <c r="A370" s="80" t="s">
        <v>16355</v>
      </c>
      <c r="B370" s="83">
        <v>49</v>
      </c>
      <c r="C370" s="84" t="s">
        <v>16212</v>
      </c>
      <c r="D370" s="83" t="str">
        <f t="shared" si="15"/>
        <v/>
      </c>
      <c r="E370" s="83"/>
      <c r="F370" s="83"/>
      <c r="G370" s="83">
        <v>2</v>
      </c>
      <c r="H370" s="83" t="str">
        <f t="shared" si="16"/>
        <v>√</v>
      </c>
      <c r="I370" s="83">
        <v>2</v>
      </c>
      <c r="J370" s="84" t="s">
        <v>14902</v>
      </c>
      <c r="K370" s="84" t="s">
        <v>386</v>
      </c>
      <c r="L370" s="84" t="s">
        <v>393</v>
      </c>
      <c r="M370" s="83"/>
      <c r="N370">
        <f t="shared" ca="1" si="17"/>
        <v>2.654082476822972E-2</v>
      </c>
    </row>
    <row r="371" spans="1:14" ht="45" customHeight="1">
      <c r="A371" s="80" t="s">
        <v>16114</v>
      </c>
      <c r="B371" s="83">
        <v>49</v>
      </c>
      <c r="C371" s="84" t="s">
        <v>16438</v>
      </c>
      <c r="D371" s="83" t="str">
        <f t="shared" si="15"/>
        <v/>
      </c>
      <c r="E371" s="83"/>
      <c r="F371" s="83"/>
      <c r="G371" s="80">
        <v>1</v>
      </c>
      <c r="H371" s="83" t="str">
        <f t="shared" si="16"/>
        <v>√</v>
      </c>
      <c r="I371" s="88">
        <v>1</v>
      </c>
      <c r="J371" s="84" t="s">
        <v>16439</v>
      </c>
      <c r="K371" s="84" t="s">
        <v>16440</v>
      </c>
      <c r="L371" s="84" t="s">
        <v>16441</v>
      </c>
      <c r="M371" s="87"/>
      <c r="N371">
        <f t="shared" ca="1" si="17"/>
        <v>0.61741414053756671</v>
      </c>
    </row>
    <row r="372" spans="1:14" ht="45" customHeight="1">
      <c r="A372" s="80" t="s">
        <v>17275</v>
      </c>
      <c r="B372" s="91">
        <v>49</v>
      </c>
      <c r="C372" s="84" t="s">
        <v>17061</v>
      </c>
      <c r="D372" s="83" t="str">
        <f t="shared" si="15"/>
        <v/>
      </c>
      <c r="E372" s="83"/>
      <c r="F372" s="83" t="s">
        <v>17860</v>
      </c>
      <c r="G372" s="83">
        <v>1</v>
      </c>
      <c r="H372" s="83" t="str">
        <f t="shared" si="16"/>
        <v>√</v>
      </c>
      <c r="I372" s="83">
        <v>1</v>
      </c>
      <c r="J372" s="84" t="s">
        <v>17062</v>
      </c>
      <c r="K372" s="84" t="s">
        <v>17063</v>
      </c>
      <c r="L372" s="84" t="s">
        <v>17064</v>
      </c>
      <c r="M372" s="83"/>
      <c r="N372">
        <f t="shared" ca="1" si="17"/>
        <v>0.7827563530001217</v>
      </c>
    </row>
    <row r="373" spans="1:14" ht="45" customHeight="1">
      <c r="A373" s="80" t="s">
        <v>16969</v>
      </c>
      <c r="B373" s="83">
        <v>49</v>
      </c>
      <c r="C373" s="84" t="s">
        <v>16946</v>
      </c>
      <c r="D373" s="83" t="str">
        <f t="shared" si="15"/>
        <v/>
      </c>
      <c r="E373" s="83"/>
      <c r="F373" s="83" t="s">
        <v>17858</v>
      </c>
      <c r="G373" s="83">
        <v>1</v>
      </c>
      <c r="H373" s="83" t="str">
        <f t="shared" si="16"/>
        <v>√</v>
      </c>
      <c r="I373" s="84">
        <v>1</v>
      </c>
      <c r="J373" s="84" t="s">
        <v>6328</v>
      </c>
      <c r="K373" s="84" t="s">
        <v>6329</v>
      </c>
      <c r="L373" s="84" t="s">
        <v>6327</v>
      </c>
      <c r="M373" s="83"/>
      <c r="N373">
        <f t="shared" ca="1" si="17"/>
        <v>0.28925602428553276</v>
      </c>
    </row>
    <row r="374" spans="1:14" ht="45" customHeight="1">
      <c r="A374" s="80" t="s">
        <v>17791</v>
      </c>
      <c r="B374" s="83">
        <v>49</v>
      </c>
      <c r="C374" s="84" t="s">
        <v>17477</v>
      </c>
      <c r="D374" s="83" t="str">
        <f t="shared" si="15"/>
        <v/>
      </c>
      <c r="E374" s="83"/>
      <c r="F374" s="83"/>
      <c r="G374" s="83">
        <v>3</v>
      </c>
      <c r="H374" s="83" t="str">
        <f t="shared" si="16"/>
        <v>√</v>
      </c>
      <c r="I374" s="84">
        <v>3</v>
      </c>
      <c r="J374" s="84" t="s">
        <v>5562</v>
      </c>
      <c r="K374" s="84" t="s">
        <v>5563</v>
      </c>
      <c r="L374" s="84" t="s">
        <v>17478</v>
      </c>
      <c r="M374" s="83" t="s">
        <v>17891</v>
      </c>
      <c r="N374">
        <f t="shared" ca="1" si="17"/>
        <v>0.45964781775754027</v>
      </c>
    </row>
    <row r="375" spans="1:14" ht="45" customHeight="1">
      <c r="A375" s="80" t="s">
        <v>16115</v>
      </c>
      <c r="B375" s="83">
        <v>50</v>
      </c>
      <c r="C375" s="86" t="s">
        <v>16804</v>
      </c>
      <c r="D375" s="85" t="str">
        <f t="shared" si="15"/>
        <v/>
      </c>
      <c r="E375" s="85"/>
      <c r="F375" s="85" t="s">
        <v>17860</v>
      </c>
      <c r="G375" s="85">
        <v>1</v>
      </c>
      <c r="H375" s="85" t="str">
        <f t="shared" si="16"/>
        <v>√</v>
      </c>
      <c r="I375" s="85">
        <v>1</v>
      </c>
      <c r="J375" s="86" t="s">
        <v>1404</v>
      </c>
      <c r="K375" s="86" t="s">
        <v>3840</v>
      </c>
      <c r="L375" s="86" t="s">
        <v>3841</v>
      </c>
      <c r="M375" s="83"/>
      <c r="N375">
        <f t="shared" ca="1" si="17"/>
        <v>0.43301402766541852</v>
      </c>
    </row>
    <row r="376" spans="1:14" ht="45" customHeight="1">
      <c r="A376" s="80" t="s">
        <v>16355</v>
      </c>
      <c r="B376" s="83">
        <v>50</v>
      </c>
      <c r="C376" s="84" t="s">
        <v>16213</v>
      </c>
      <c r="D376" s="83" t="str">
        <f t="shared" si="15"/>
        <v/>
      </c>
      <c r="E376" s="83"/>
      <c r="F376" s="83"/>
      <c r="G376" s="83">
        <v>1</v>
      </c>
      <c r="H376" s="83" t="str">
        <f t="shared" si="16"/>
        <v>√</v>
      </c>
      <c r="I376" s="83">
        <v>1</v>
      </c>
      <c r="J376" s="84" t="s">
        <v>16214</v>
      </c>
      <c r="K376" s="84" t="s">
        <v>16215</v>
      </c>
      <c r="L376" s="84" t="s">
        <v>16216</v>
      </c>
      <c r="M376" s="83"/>
      <c r="N376">
        <f t="shared" ca="1" si="17"/>
        <v>0.67767909701454654</v>
      </c>
    </row>
    <row r="377" spans="1:14" ht="45" customHeight="1">
      <c r="A377" s="80" t="s">
        <v>16114</v>
      </c>
      <c r="B377" s="83">
        <v>50</v>
      </c>
      <c r="C377" s="84" t="s">
        <v>1946</v>
      </c>
      <c r="D377" s="83" t="str">
        <f t="shared" si="15"/>
        <v/>
      </c>
      <c r="E377" s="83"/>
      <c r="F377" s="83"/>
      <c r="G377" s="80">
        <v>1</v>
      </c>
      <c r="H377" s="83" t="str">
        <f t="shared" si="16"/>
        <v>√</v>
      </c>
      <c r="I377" s="88">
        <v>1</v>
      </c>
      <c r="J377" s="84" t="s">
        <v>1947</v>
      </c>
      <c r="K377" s="84" t="s">
        <v>1948</v>
      </c>
      <c r="L377" s="84" t="s">
        <v>1949</v>
      </c>
      <c r="M377" s="87"/>
      <c r="N377">
        <f t="shared" ca="1" si="17"/>
        <v>0.41358023540851485</v>
      </c>
    </row>
    <row r="378" spans="1:14" ht="45" customHeight="1">
      <c r="A378" s="80" t="s">
        <v>17275</v>
      </c>
      <c r="B378" s="91">
        <v>50</v>
      </c>
      <c r="C378" s="84" t="s">
        <v>17065</v>
      </c>
      <c r="D378" s="83" t="str">
        <f t="shared" si="15"/>
        <v/>
      </c>
      <c r="E378" s="83"/>
      <c r="F378" s="83" t="s">
        <v>17860</v>
      </c>
      <c r="G378" s="83">
        <v>1</v>
      </c>
      <c r="H378" s="83" t="str">
        <f t="shared" si="16"/>
        <v>√</v>
      </c>
      <c r="I378" s="83">
        <v>1</v>
      </c>
      <c r="J378" s="84">
        <v>1.82</v>
      </c>
      <c r="K378" s="84">
        <v>1.96</v>
      </c>
      <c r="L378" s="84" t="s">
        <v>6575</v>
      </c>
      <c r="M378" s="83"/>
      <c r="N378">
        <f t="shared" ca="1" si="17"/>
        <v>0.28026529001087785</v>
      </c>
    </row>
    <row r="379" spans="1:14" ht="45" customHeight="1">
      <c r="A379" s="80" t="s">
        <v>16969</v>
      </c>
      <c r="B379" s="85">
        <v>50</v>
      </c>
      <c r="C379" s="86" t="s">
        <v>16947</v>
      </c>
      <c r="D379" s="83" t="str">
        <f t="shared" si="15"/>
        <v/>
      </c>
      <c r="E379" s="83"/>
      <c r="F379" s="83"/>
      <c r="G379" s="85">
        <v>2</v>
      </c>
      <c r="H379" s="83" t="str">
        <f t="shared" si="16"/>
        <v>√</v>
      </c>
      <c r="I379" s="86">
        <v>2</v>
      </c>
      <c r="J379" s="86" t="s">
        <v>6820</v>
      </c>
      <c r="K379" s="86" t="s">
        <v>6819</v>
      </c>
      <c r="L379" s="86" t="s">
        <v>6821</v>
      </c>
      <c r="M379" s="83"/>
      <c r="N379">
        <f t="shared" ca="1" si="17"/>
        <v>0.5575072015283421</v>
      </c>
    </row>
    <row r="380" spans="1:14" ht="45" customHeight="1">
      <c r="A380" s="80" t="s">
        <v>17791</v>
      </c>
      <c r="B380" s="83">
        <v>50</v>
      </c>
      <c r="C380" s="84" t="s">
        <v>17479</v>
      </c>
      <c r="D380" s="83" t="str">
        <f t="shared" si="15"/>
        <v/>
      </c>
      <c r="E380" s="83"/>
      <c r="F380" s="83"/>
      <c r="G380" s="83">
        <v>3</v>
      </c>
      <c r="H380" s="83" t="str">
        <f t="shared" si="16"/>
        <v>√</v>
      </c>
      <c r="I380" s="84">
        <v>3</v>
      </c>
      <c r="J380" s="84" t="s">
        <v>17480</v>
      </c>
      <c r="K380" s="84" t="s">
        <v>17481</v>
      </c>
      <c r="L380" s="84" t="s">
        <v>17482</v>
      </c>
      <c r="M380" s="83"/>
      <c r="N380">
        <f t="shared" ca="1" si="17"/>
        <v>0.7153229068483663</v>
      </c>
    </row>
    <row r="381" spans="1:14" ht="45" customHeight="1">
      <c r="A381" s="80" t="s">
        <v>16115</v>
      </c>
      <c r="B381" s="83">
        <v>51</v>
      </c>
      <c r="C381" s="86" t="s">
        <v>16805</v>
      </c>
      <c r="D381" s="85" t="str">
        <f t="shared" si="15"/>
        <v/>
      </c>
      <c r="E381" s="85"/>
      <c r="F381" s="85" t="s">
        <v>17860</v>
      </c>
      <c r="G381" s="85">
        <v>3</v>
      </c>
      <c r="H381" s="85" t="str">
        <f t="shared" si="16"/>
        <v>√</v>
      </c>
      <c r="I381" s="85">
        <v>3</v>
      </c>
      <c r="J381" s="86" t="s">
        <v>3844</v>
      </c>
      <c r="K381" s="86" t="s">
        <v>3845</v>
      </c>
      <c r="L381" s="86" t="s">
        <v>3843</v>
      </c>
      <c r="M381" s="83"/>
      <c r="N381">
        <f t="shared" ca="1" si="17"/>
        <v>0.52929113203904843</v>
      </c>
    </row>
    <row r="382" spans="1:14" ht="45" customHeight="1">
      <c r="A382" s="80" t="s">
        <v>16355</v>
      </c>
      <c r="B382" s="83">
        <v>51</v>
      </c>
      <c r="C382" s="84" t="s">
        <v>16217</v>
      </c>
      <c r="D382" s="83" t="str">
        <f t="shared" si="15"/>
        <v/>
      </c>
      <c r="E382" s="83"/>
      <c r="F382" s="83"/>
      <c r="G382" s="83">
        <v>2</v>
      </c>
      <c r="H382" s="83" t="str">
        <f t="shared" si="16"/>
        <v>√</v>
      </c>
      <c r="I382" s="83">
        <v>2</v>
      </c>
      <c r="J382" s="84" t="s">
        <v>12736</v>
      </c>
      <c r="K382" s="84" t="s">
        <v>12735</v>
      </c>
      <c r="L382" s="84" t="s">
        <v>12737</v>
      </c>
      <c r="M382" s="83"/>
      <c r="N382">
        <f t="shared" ca="1" si="17"/>
        <v>0.72060772981662324</v>
      </c>
    </row>
    <row r="383" spans="1:14" ht="45" customHeight="1">
      <c r="A383" s="80" t="s">
        <v>16114</v>
      </c>
      <c r="B383" s="83">
        <v>51</v>
      </c>
      <c r="C383" s="84" t="s">
        <v>16442</v>
      </c>
      <c r="D383" s="83" t="str">
        <f t="shared" si="15"/>
        <v/>
      </c>
      <c r="E383" s="83"/>
      <c r="F383" s="83" t="s">
        <v>17866</v>
      </c>
      <c r="G383" s="80">
        <v>1</v>
      </c>
      <c r="H383" s="83" t="str">
        <f t="shared" si="16"/>
        <v>√</v>
      </c>
      <c r="I383" s="88">
        <v>1</v>
      </c>
      <c r="J383" s="84" t="s">
        <v>16443</v>
      </c>
      <c r="K383" s="84" t="s">
        <v>16444</v>
      </c>
      <c r="L383" s="84" t="s">
        <v>2516</v>
      </c>
      <c r="M383" s="80"/>
      <c r="N383">
        <f t="shared" ca="1" si="17"/>
        <v>0.52743915178421241</v>
      </c>
    </row>
    <row r="384" spans="1:14" ht="45" customHeight="1">
      <c r="A384" s="80" t="s">
        <v>17275</v>
      </c>
      <c r="B384" s="91">
        <v>51</v>
      </c>
      <c r="C384" s="84" t="s">
        <v>17066</v>
      </c>
      <c r="D384" s="83" t="str">
        <f t="shared" si="15"/>
        <v/>
      </c>
      <c r="E384" s="83"/>
      <c r="F384" s="83" t="s">
        <v>17860</v>
      </c>
      <c r="G384" s="83">
        <v>3</v>
      </c>
      <c r="H384" s="83" t="str">
        <f t="shared" si="16"/>
        <v>√</v>
      </c>
      <c r="I384" s="83">
        <v>3</v>
      </c>
      <c r="J384" s="84">
        <v>2.1</v>
      </c>
      <c r="K384" s="84">
        <v>1.99</v>
      </c>
      <c r="L384" s="84" t="s">
        <v>8201</v>
      </c>
      <c r="M384" s="83"/>
      <c r="N384">
        <f t="shared" ca="1" si="17"/>
        <v>0.19551011166327681</v>
      </c>
    </row>
    <row r="385" spans="1:14" ht="45" customHeight="1">
      <c r="A385" s="80" t="s">
        <v>16969</v>
      </c>
      <c r="B385" s="83">
        <v>51</v>
      </c>
      <c r="C385" s="84" t="s">
        <v>16948</v>
      </c>
      <c r="D385" s="83" t="str">
        <f t="shared" si="15"/>
        <v/>
      </c>
      <c r="E385" s="83"/>
      <c r="F385" s="83"/>
      <c r="G385" s="83">
        <v>2</v>
      </c>
      <c r="H385" s="83" t="str">
        <f t="shared" si="16"/>
        <v>√</v>
      </c>
      <c r="I385" s="84">
        <v>2</v>
      </c>
      <c r="J385" s="84" t="s">
        <v>6337</v>
      </c>
      <c r="K385" s="84" t="s">
        <v>6336</v>
      </c>
      <c r="L385" s="84" t="s">
        <v>6338</v>
      </c>
      <c r="M385" s="83"/>
      <c r="N385">
        <f t="shared" ca="1" si="17"/>
        <v>3.6574394980265046E-2</v>
      </c>
    </row>
    <row r="386" spans="1:14" ht="45" customHeight="1">
      <c r="A386" s="80" t="s">
        <v>17791</v>
      </c>
      <c r="B386" s="83">
        <v>51</v>
      </c>
      <c r="C386" s="84" t="s">
        <v>17483</v>
      </c>
      <c r="D386" s="83" t="str">
        <f t="shared" ref="D386:D449" si="18">IF(H386="×",IF(I386=1,J386,IF(I386=2,K386,IF(I386=3,L386,""))),"")</f>
        <v/>
      </c>
      <c r="E386" s="83"/>
      <c r="F386" s="83" t="s">
        <v>17859</v>
      </c>
      <c r="G386" s="83">
        <v>2</v>
      </c>
      <c r="H386" s="83" t="str">
        <f t="shared" ref="H386:H449" si="19">IF(G386="","",IF(G386=I386,"√","×"))</f>
        <v>√</v>
      </c>
      <c r="I386" s="84">
        <v>2</v>
      </c>
      <c r="J386" s="84" t="s">
        <v>17484</v>
      </c>
      <c r="K386" s="84" t="s">
        <v>5567</v>
      </c>
      <c r="L386" s="84" t="s">
        <v>17485</v>
      </c>
      <c r="M386" s="83"/>
      <c r="N386">
        <f t="shared" ref="N386:N449" ca="1" si="20">RAND()</f>
        <v>0.94788738177944276</v>
      </c>
    </row>
    <row r="387" spans="1:14" ht="45" customHeight="1">
      <c r="A387" s="80" t="s">
        <v>16115</v>
      </c>
      <c r="B387" s="83">
        <v>52</v>
      </c>
      <c r="C387" s="84" t="s">
        <v>16806</v>
      </c>
      <c r="D387" s="83" t="str">
        <f t="shared" si="18"/>
        <v/>
      </c>
      <c r="E387" s="83"/>
      <c r="F387" s="83" t="s">
        <v>17860</v>
      </c>
      <c r="G387" s="83">
        <v>2</v>
      </c>
      <c r="H387" s="83" t="str">
        <f t="shared" si="19"/>
        <v>√</v>
      </c>
      <c r="I387" s="83">
        <v>2</v>
      </c>
      <c r="J387" s="84">
        <v>175</v>
      </c>
      <c r="K387" s="84">
        <v>165</v>
      </c>
      <c r="L387" s="84" t="s">
        <v>16807</v>
      </c>
      <c r="M387" s="83"/>
      <c r="N387">
        <f t="shared" ca="1" si="20"/>
        <v>0.79691007866370078</v>
      </c>
    </row>
    <row r="388" spans="1:14" ht="45" customHeight="1">
      <c r="A388" s="80" t="s">
        <v>16355</v>
      </c>
      <c r="B388" s="83">
        <v>52</v>
      </c>
      <c r="C388" s="84" t="s">
        <v>16218</v>
      </c>
      <c r="D388" s="83" t="str">
        <f t="shared" si="18"/>
        <v/>
      </c>
      <c r="E388" s="83"/>
      <c r="F388" s="83"/>
      <c r="G388" s="83">
        <v>3</v>
      </c>
      <c r="H388" s="83" t="str">
        <f t="shared" si="19"/>
        <v>√</v>
      </c>
      <c r="I388" s="83">
        <v>3</v>
      </c>
      <c r="J388" s="84" t="s">
        <v>12740</v>
      </c>
      <c r="K388" s="84" t="s">
        <v>12741</v>
      </c>
      <c r="L388" s="84" t="s">
        <v>12739</v>
      </c>
      <c r="M388" s="83"/>
      <c r="N388">
        <f t="shared" ca="1" si="20"/>
        <v>0.95661587133162851</v>
      </c>
    </row>
    <row r="389" spans="1:14" ht="45" customHeight="1">
      <c r="A389" s="80" t="s">
        <v>16114</v>
      </c>
      <c r="B389" s="83">
        <v>52</v>
      </c>
      <c r="C389" s="84" t="s">
        <v>16445</v>
      </c>
      <c r="D389" s="83" t="str">
        <f t="shared" si="18"/>
        <v/>
      </c>
      <c r="E389" s="83"/>
      <c r="F389" s="83"/>
      <c r="G389" s="80">
        <v>1</v>
      </c>
      <c r="H389" s="83" t="str">
        <f t="shared" si="19"/>
        <v>√</v>
      </c>
      <c r="I389" s="88">
        <v>1</v>
      </c>
      <c r="J389" s="84" t="s">
        <v>1976</v>
      </c>
      <c r="K389" s="84" t="s">
        <v>1977</v>
      </c>
      <c r="L389" s="84" t="s">
        <v>1978</v>
      </c>
      <c r="M389" s="87"/>
      <c r="N389">
        <f t="shared" ca="1" si="20"/>
        <v>1.5362612570150702E-2</v>
      </c>
    </row>
    <row r="390" spans="1:14" ht="45" customHeight="1">
      <c r="A390" s="80" t="s">
        <v>17275</v>
      </c>
      <c r="B390" s="91">
        <v>52</v>
      </c>
      <c r="C390" s="84" t="s">
        <v>17067</v>
      </c>
      <c r="D390" s="83" t="str">
        <f t="shared" si="18"/>
        <v/>
      </c>
      <c r="E390" s="83"/>
      <c r="F390" s="83" t="s">
        <v>17860</v>
      </c>
      <c r="G390" s="83">
        <v>3</v>
      </c>
      <c r="H390" s="83" t="str">
        <f t="shared" si="19"/>
        <v>√</v>
      </c>
      <c r="I390" s="83">
        <v>3</v>
      </c>
      <c r="J390" s="84">
        <v>2.11</v>
      </c>
      <c r="K390" s="84">
        <v>2.02</v>
      </c>
      <c r="L390" s="84" t="s">
        <v>12943</v>
      </c>
      <c r="M390" s="83"/>
      <c r="N390">
        <f t="shared" ca="1" si="20"/>
        <v>0.57125935993764132</v>
      </c>
    </row>
    <row r="391" spans="1:14" ht="45" customHeight="1">
      <c r="A391" s="80" t="s">
        <v>16969</v>
      </c>
      <c r="B391" s="83">
        <v>52</v>
      </c>
      <c r="C391" s="84" t="s">
        <v>16949</v>
      </c>
      <c r="D391" s="83" t="str">
        <f t="shared" si="18"/>
        <v/>
      </c>
      <c r="E391" s="83"/>
      <c r="F391" s="83"/>
      <c r="G391" s="83">
        <v>1</v>
      </c>
      <c r="H391" s="83" t="str">
        <f t="shared" si="19"/>
        <v>√</v>
      </c>
      <c r="I391" s="84">
        <v>1</v>
      </c>
      <c r="J391" s="84" t="s">
        <v>6340</v>
      </c>
      <c r="K391" s="84" t="s">
        <v>6824</v>
      </c>
      <c r="L391" s="84" t="s">
        <v>6342</v>
      </c>
      <c r="M391" s="83"/>
      <c r="N391">
        <f t="shared" ca="1" si="20"/>
        <v>0.57521118545633798</v>
      </c>
    </row>
    <row r="392" spans="1:14" ht="45" customHeight="1">
      <c r="A392" s="80" t="s">
        <v>17791</v>
      </c>
      <c r="B392" s="85">
        <v>52</v>
      </c>
      <c r="C392" s="86" t="s">
        <v>17486</v>
      </c>
      <c r="D392" s="83" t="str">
        <f t="shared" si="18"/>
        <v/>
      </c>
      <c r="E392" s="83"/>
      <c r="F392" s="83" t="s">
        <v>17862</v>
      </c>
      <c r="G392" s="85">
        <v>3</v>
      </c>
      <c r="H392" s="83" t="str">
        <f t="shared" si="19"/>
        <v>√</v>
      </c>
      <c r="I392" s="84">
        <v>3</v>
      </c>
      <c r="J392" s="86" t="s">
        <v>17487</v>
      </c>
      <c r="K392" s="86" t="s">
        <v>17488</v>
      </c>
      <c r="L392" s="86" t="s">
        <v>5570</v>
      </c>
      <c r="M392" s="83"/>
      <c r="N392">
        <f t="shared" ca="1" si="20"/>
        <v>0.82160997646208855</v>
      </c>
    </row>
    <row r="393" spans="1:14" ht="45" customHeight="1">
      <c r="A393" s="80" t="s">
        <v>16115</v>
      </c>
      <c r="B393" s="83">
        <v>53</v>
      </c>
      <c r="C393" s="86" t="s">
        <v>16808</v>
      </c>
      <c r="D393" s="85" t="str">
        <f t="shared" si="18"/>
        <v/>
      </c>
      <c r="E393" s="85"/>
      <c r="F393" s="85" t="s">
        <v>17860</v>
      </c>
      <c r="G393" s="85">
        <v>3</v>
      </c>
      <c r="H393" s="85" t="str">
        <f t="shared" si="19"/>
        <v>√</v>
      </c>
      <c r="I393" s="85">
        <v>3</v>
      </c>
      <c r="J393" s="86" t="s">
        <v>5445</v>
      </c>
      <c r="K393" s="86" t="s">
        <v>16809</v>
      </c>
      <c r="L393" s="86" t="s">
        <v>5443</v>
      </c>
      <c r="M393" s="83"/>
      <c r="N393">
        <f t="shared" ca="1" si="20"/>
        <v>4.9186711519531356E-2</v>
      </c>
    </row>
    <row r="394" spans="1:14" ht="45" customHeight="1">
      <c r="A394" s="80" t="s">
        <v>16355</v>
      </c>
      <c r="B394" s="83">
        <v>53</v>
      </c>
      <c r="C394" s="84" t="s">
        <v>16219</v>
      </c>
      <c r="D394" s="83" t="str">
        <f t="shared" si="18"/>
        <v/>
      </c>
      <c r="E394" s="83"/>
      <c r="F394" s="83"/>
      <c r="G394" s="83">
        <v>3</v>
      </c>
      <c r="H394" s="83" t="str">
        <f t="shared" si="19"/>
        <v>√</v>
      </c>
      <c r="I394" s="83">
        <v>3</v>
      </c>
      <c r="J394" s="84" t="s">
        <v>16220</v>
      </c>
      <c r="K394" s="84" t="s">
        <v>12745</v>
      </c>
      <c r="L394" s="84" t="s">
        <v>12743</v>
      </c>
      <c r="M394" s="83"/>
      <c r="N394">
        <f t="shared" ca="1" si="20"/>
        <v>0.312501447282034</v>
      </c>
    </row>
    <row r="395" spans="1:14" ht="45" customHeight="1">
      <c r="A395" s="80" t="s">
        <v>16114</v>
      </c>
      <c r="B395" s="85">
        <v>53</v>
      </c>
      <c r="C395" s="86" t="s">
        <v>16446</v>
      </c>
      <c r="D395" s="83" t="str">
        <f t="shared" si="18"/>
        <v/>
      </c>
      <c r="E395" s="83"/>
      <c r="F395" s="83" t="s">
        <v>17859</v>
      </c>
      <c r="G395" s="89">
        <v>1</v>
      </c>
      <c r="H395" s="83" t="str">
        <f t="shared" si="19"/>
        <v>√</v>
      </c>
      <c r="I395" s="90">
        <v>1</v>
      </c>
      <c r="J395" s="86" t="s">
        <v>1981</v>
      </c>
      <c r="K395" s="86" t="s">
        <v>1982</v>
      </c>
      <c r="L395" s="86" t="s">
        <v>1980</v>
      </c>
      <c r="M395" s="80"/>
      <c r="N395">
        <f t="shared" ca="1" si="20"/>
        <v>0.42556581548155648</v>
      </c>
    </row>
    <row r="396" spans="1:14" ht="45" customHeight="1">
      <c r="A396" s="80" t="s">
        <v>17275</v>
      </c>
      <c r="B396" s="91">
        <v>53</v>
      </c>
      <c r="C396" s="84" t="s">
        <v>17068</v>
      </c>
      <c r="D396" s="83" t="str">
        <f t="shared" si="18"/>
        <v/>
      </c>
      <c r="E396" s="83"/>
      <c r="F396" s="83" t="s">
        <v>17860</v>
      </c>
      <c r="G396" s="83">
        <v>3</v>
      </c>
      <c r="H396" s="83" t="str">
        <f t="shared" si="19"/>
        <v>√</v>
      </c>
      <c r="I396" s="83">
        <v>3</v>
      </c>
      <c r="J396" s="84">
        <v>2.2000000000000002</v>
      </c>
      <c r="K396" s="84">
        <v>2.0699999999999998</v>
      </c>
      <c r="L396" s="84" t="s">
        <v>6585</v>
      </c>
      <c r="M396" s="83"/>
      <c r="N396">
        <f t="shared" ca="1" si="20"/>
        <v>0.5053592418143269</v>
      </c>
    </row>
    <row r="397" spans="1:14" ht="45" customHeight="1">
      <c r="A397" s="80" t="s">
        <v>16969</v>
      </c>
      <c r="B397" s="83">
        <v>53</v>
      </c>
      <c r="C397" s="84" t="s">
        <v>16950</v>
      </c>
      <c r="D397" s="83" t="str">
        <f t="shared" si="18"/>
        <v/>
      </c>
      <c r="E397" s="83"/>
      <c r="F397" s="83"/>
      <c r="G397" s="83">
        <v>1</v>
      </c>
      <c r="H397" s="83" t="str">
        <f t="shared" si="19"/>
        <v>√</v>
      </c>
      <c r="I397" s="84">
        <v>1</v>
      </c>
      <c r="J397" s="84" t="s">
        <v>6340</v>
      </c>
      <c r="K397" s="84" t="s">
        <v>6344</v>
      </c>
      <c r="L397" s="84" t="s">
        <v>6345</v>
      </c>
      <c r="M397" s="83"/>
      <c r="N397">
        <f t="shared" ca="1" si="20"/>
        <v>0.97027327150648346</v>
      </c>
    </row>
    <row r="398" spans="1:14" ht="45" customHeight="1">
      <c r="A398" s="80" t="s">
        <v>17791</v>
      </c>
      <c r="B398" s="83">
        <v>53</v>
      </c>
      <c r="C398" s="84" t="s">
        <v>17489</v>
      </c>
      <c r="D398" s="83" t="str">
        <f t="shared" si="18"/>
        <v/>
      </c>
      <c r="E398" s="83"/>
      <c r="F398" s="83"/>
      <c r="G398" s="83">
        <v>1</v>
      </c>
      <c r="H398" s="83" t="str">
        <f t="shared" si="19"/>
        <v>√</v>
      </c>
      <c r="I398" s="84">
        <v>1</v>
      </c>
      <c r="J398" s="84" t="s">
        <v>17490</v>
      </c>
      <c r="K398" s="84" t="s">
        <v>5574</v>
      </c>
      <c r="L398" s="84" t="s">
        <v>5575</v>
      </c>
      <c r="M398" s="83"/>
      <c r="N398">
        <f t="shared" ca="1" si="20"/>
        <v>1.2660174253923961E-2</v>
      </c>
    </row>
    <row r="399" spans="1:14" ht="27">
      <c r="A399" s="80" t="s">
        <v>16115</v>
      </c>
      <c r="B399" s="83">
        <v>54</v>
      </c>
      <c r="C399" s="84" t="s">
        <v>16810</v>
      </c>
      <c r="D399" s="83" t="str">
        <f t="shared" si="18"/>
        <v/>
      </c>
      <c r="E399" s="83"/>
      <c r="F399" s="83" t="s">
        <v>17860</v>
      </c>
      <c r="G399" s="83">
        <v>1</v>
      </c>
      <c r="H399" s="83" t="str">
        <f t="shared" si="19"/>
        <v>√</v>
      </c>
      <c r="I399" s="83">
        <v>1</v>
      </c>
      <c r="J399" s="84">
        <v>174</v>
      </c>
      <c r="K399" s="84">
        <v>166</v>
      </c>
      <c r="L399" s="84" t="s">
        <v>3855</v>
      </c>
      <c r="M399" s="83"/>
      <c r="N399">
        <f t="shared" ca="1" si="20"/>
        <v>0.71551702033191555</v>
      </c>
    </row>
    <row r="400" spans="1:14" ht="45" customHeight="1">
      <c r="A400" s="80" t="s">
        <v>16355</v>
      </c>
      <c r="B400" s="83">
        <v>54</v>
      </c>
      <c r="C400" s="84" t="s">
        <v>16221</v>
      </c>
      <c r="D400" s="83" t="str">
        <f t="shared" si="18"/>
        <v/>
      </c>
      <c r="E400" s="83"/>
      <c r="F400" s="83" t="s">
        <v>17858</v>
      </c>
      <c r="G400" s="83">
        <v>3</v>
      </c>
      <c r="H400" s="83" t="str">
        <f t="shared" si="19"/>
        <v>√</v>
      </c>
      <c r="I400" s="83">
        <v>3</v>
      </c>
      <c r="J400" s="84" t="s">
        <v>162</v>
      </c>
      <c r="K400" s="84" t="s">
        <v>16222</v>
      </c>
      <c r="L400" s="84" t="s">
        <v>407</v>
      </c>
      <c r="M400" s="83"/>
      <c r="N400">
        <f t="shared" ca="1" si="20"/>
        <v>0.79015868377370579</v>
      </c>
    </row>
    <row r="401" spans="1:14" ht="45" customHeight="1">
      <c r="A401" s="80" t="s">
        <v>16114</v>
      </c>
      <c r="B401" s="85">
        <v>54</v>
      </c>
      <c r="C401" s="86" t="s">
        <v>16447</v>
      </c>
      <c r="D401" s="83" t="str">
        <f t="shared" si="18"/>
        <v/>
      </c>
      <c r="E401" s="83"/>
      <c r="F401" s="83" t="s">
        <v>17859</v>
      </c>
      <c r="G401" s="89">
        <v>3</v>
      </c>
      <c r="H401" s="83" t="str">
        <f t="shared" si="19"/>
        <v>√</v>
      </c>
      <c r="I401" s="90">
        <v>3</v>
      </c>
      <c r="J401" s="86" t="s">
        <v>1981</v>
      </c>
      <c r="K401" s="86" t="s">
        <v>2520</v>
      </c>
      <c r="L401" s="86" t="s">
        <v>1980</v>
      </c>
      <c r="M401" s="80"/>
      <c r="N401">
        <f t="shared" ca="1" si="20"/>
        <v>0.49751855979596482</v>
      </c>
    </row>
    <row r="402" spans="1:14" ht="45" customHeight="1">
      <c r="A402" s="80" t="s">
        <v>17275</v>
      </c>
      <c r="B402" s="91">
        <v>54</v>
      </c>
      <c r="C402" s="84" t="s">
        <v>17069</v>
      </c>
      <c r="D402" s="83" t="str">
        <f t="shared" si="18"/>
        <v/>
      </c>
      <c r="E402" s="83"/>
      <c r="F402" s="83" t="s">
        <v>17860</v>
      </c>
      <c r="G402" s="83">
        <v>2</v>
      </c>
      <c r="H402" s="83" t="str">
        <f t="shared" si="19"/>
        <v>√</v>
      </c>
      <c r="I402" s="83">
        <v>2</v>
      </c>
      <c r="J402" s="84">
        <v>2</v>
      </c>
      <c r="K402" s="84">
        <v>2.04</v>
      </c>
      <c r="L402" s="84" t="s">
        <v>6590</v>
      </c>
      <c r="M402" s="83"/>
      <c r="N402">
        <f t="shared" ca="1" si="20"/>
        <v>0.99884253421000668</v>
      </c>
    </row>
    <row r="403" spans="1:14" ht="45" customHeight="1">
      <c r="A403" s="80" t="s">
        <v>16969</v>
      </c>
      <c r="B403" s="85">
        <v>54</v>
      </c>
      <c r="C403" s="86" t="s">
        <v>16951</v>
      </c>
      <c r="D403" s="83" t="str">
        <f t="shared" si="18"/>
        <v/>
      </c>
      <c r="E403" s="83" t="s">
        <v>17980</v>
      </c>
      <c r="F403" s="83" t="s">
        <v>17859</v>
      </c>
      <c r="G403" s="85">
        <v>1</v>
      </c>
      <c r="H403" s="83" t="str">
        <f t="shared" si="19"/>
        <v>√</v>
      </c>
      <c r="I403" s="86">
        <v>1</v>
      </c>
      <c r="J403" s="86" t="s">
        <v>6827</v>
      </c>
      <c r="K403" s="86" t="s">
        <v>6348</v>
      </c>
      <c r="L403" s="86" t="s">
        <v>6349</v>
      </c>
      <c r="M403" s="83" t="s">
        <v>17983</v>
      </c>
      <c r="N403">
        <f t="shared" ca="1" si="20"/>
        <v>0.65692806072672993</v>
      </c>
    </row>
    <row r="404" spans="1:14" ht="45" customHeight="1">
      <c r="A404" s="80" t="s">
        <v>17791</v>
      </c>
      <c r="B404" s="85">
        <v>54</v>
      </c>
      <c r="C404" s="86" t="s">
        <v>17491</v>
      </c>
      <c r="D404" s="83" t="str">
        <f t="shared" si="18"/>
        <v/>
      </c>
      <c r="E404" s="83"/>
      <c r="F404" s="83" t="s">
        <v>17859</v>
      </c>
      <c r="G404" s="85">
        <v>2</v>
      </c>
      <c r="H404" s="83" t="str">
        <f t="shared" si="19"/>
        <v>√</v>
      </c>
      <c r="I404" s="84">
        <v>2</v>
      </c>
      <c r="J404" s="86" t="s">
        <v>17473</v>
      </c>
      <c r="K404" s="86" t="s">
        <v>17474</v>
      </c>
      <c r="L404" s="86" t="s">
        <v>17492</v>
      </c>
      <c r="M404" s="83"/>
      <c r="N404">
        <f t="shared" ca="1" si="20"/>
        <v>0.45171280368723932</v>
      </c>
    </row>
    <row r="405" spans="1:14" ht="45" customHeight="1">
      <c r="A405" s="80" t="s">
        <v>16115</v>
      </c>
      <c r="B405" s="83">
        <v>55</v>
      </c>
      <c r="C405" s="84" t="s">
        <v>16811</v>
      </c>
      <c r="D405" s="83" t="str">
        <f t="shared" si="18"/>
        <v/>
      </c>
      <c r="E405" s="83"/>
      <c r="F405" s="83" t="s">
        <v>17860</v>
      </c>
      <c r="G405" s="83">
        <v>3</v>
      </c>
      <c r="H405" s="83" t="str">
        <f t="shared" si="19"/>
        <v>√</v>
      </c>
      <c r="I405" s="83">
        <v>3</v>
      </c>
      <c r="J405" s="84">
        <v>166</v>
      </c>
      <c r="K405" s="84">
        <v>346</v>
      </c>
      <c r="L405" s="84" t="s">
        <v>16812</v>
      </c>
      <c r="M405" s="83"/>
      <c r="N405">
        <f t="shared" ca="1" si="20"/>
        <v>5.4221883334491849E-2</v>
      </c>
    </row>
    <row r="406" spans="1:14" ht="45" customHeight="1">
      <c r="A406" s="80" t="s">
        <v>16355</v>
      </c>
      <c r="B406" s="83">
        <v>55</v>
      </c>
      <c r="C406" s="84" t="s">
        <v>16223</v>
      </c>
      <c r="D406" s="83" t="str">
        <f t="shared" si="18"/>
        <v/>
      </c>
      <c r="E406" s="83"/>
      <c r="F406" s="83"/>
      <c r="G406" s="83">
        <v>1</v>
      </c>
      <c r="H406" s="83" t="str">
        <f t="shared" si="19"/>
        <v>√</v>
      </c>
      <c r="I406" s="83">
        <v>1</v>
      </c>
      <c r="J406" s="84" t="s">
        <v>409</v>
      </c>
      <c r="K406" s="84" t="s">
        <v>412</v>
      </c>
      <c r="L406" s="84" t="s">
        <v>16224</v>
      </c>
      <c r="M406" s="83"/>
      <c r="N406">
        <f t="shared" ca="1" si="20"/>
        <v>0.15600568077199772</v>
      </c>
    </row>
    <row r="407" spans="1:14" ht="45" customHeight="1">
      <c r="A407" s="80" t="s">
        <v>16114</v>
      </c>
      <c r="B407" s="83">
        <v>55</v>
      </c>
      <c r="C407" s="84" t="s">
        <v>16448</v>
      </c>
      <c r="D407" s="83" t="str">
        <f t="shared" si="18"/>
        <v/>
      </c>
      <c r="E407" s="83"/>
      <c r="F407" s="83" t="s">
        <v>17859</v>
      </c>
      <c r="G407" s="80">
        <v>3</v>
      </c>
      <c r="H407" s="83" t="str">
        <f t="shared" si="19"/>
        <v>√</v>
      </c>
      <c r="I407" s="88">
        <v>3</v>
      </c>
      <c r="J407" s="84" t="s">
        <v>16449</v>
      </c>
      <c r="K407" s="84" t="s">
        <v>16450</v>
      </c>
      <c r="L407" s="84" t="s">
        <v>16451</v>
      </c>
      <c r="M407" s="87"/>
      <c r="N407">
        <f t="shared" ca="1" si="20"/>
        <v>9.3904978432286512E-2</v>
      </c>
    </row>
    <row r="408" spans="1:14" ht="45" customHeight="1">
      <c r="A408" s="80" t="s">
        <v>17275</v>
      </c>
      <c r="B408" s="83">
        <v>55</v>
      </c>
      <c r="C408" s="84" t="s">
        <v>17070</v>
      </c>
      <c r="D408" s="83" t="str">
        <f t="shared" si="18"/>
        <v/>
      </c>
      <c r="E408" s="83"/>
      <c r="F408" s="83"/>
      <c r="G408" s="83">
        <v>1</v>
      </c>
      <c r="H408" s="83" t="str">
        <f t="shared" si="19"/>
        <v>√</v>
      </c>
      <c r="I408" s="84">
        <v>1</v>
      </c>
      <c r="J408" s="84" t="s">
        <v>12966</v>
      </c>
      <c r="K408" s="84" t="s">
        <v>6932</v>
      </c>
      <c r="L408" s="84" t="s">
        <v>6933</v>
      </c>
      <c r="M408" s="83"/>
      <c r="N408">
        <f t="shared" ca="1" si="20"/>
        <v>0.94154920855199653</v>
      </c>
    </row>
    <row r="409" spans="1:14" ht="45" customHeight="1">
      <c r="A409" s="80" t="s">
        <v>16969</v>
      </c>
      <c r="B409" s="83">
        <v>55</v>
      </c>
      <c r="C409" s="84" t="s">
        <v>16952</v>
      </c>
      <c r="D409" s="83" t="str">
        <f t="shared" si="18"/>
        <v/>
      </c>
      <c r="E409" s="83" t="s">
        <v>17980</v>
      </c>
      <c r="F409" s="83"/>
      <c r="G409" s="83">
        <v>3</v>
      </c>
      <c r="H409" s="83" t="str">
        <f t="shared" si="19"/>
        <v>√</v>
      </c>
      <c r="I409" s="84">
        <v>3</v>
      </c>
      <c r="J409" s="84" t="s">
        <v>6829</v>
      </c>
      <c r="K409" s="84" t="s">
        <v>6830</v>
      </c>
      <c r="L409" s="84" t="s">
        <v>6828</v>
      </c>
      <c r="M409" s="83" t="s">
        <v>17982</v>
      </c>
      <c r="N409">
        <f t="shared" ca="1" si="20"/>
        <v>0.26078400378371336</v>
      </c>
    </row>
    <row r="410" spans="1:14" ht="45" customHeight="1">
      <c r="A410" s="80" t="s">
        <v>17791</v>
      </c>
      <c r="B410" s="83">
        <v>55</v>
      </c>
      <c r="C410" s="84" t="s">
        <v>17493</v>
      </c>
      <c r="D410" s="83" t="str">
        <f t="shared" si="18"/>
        <v/>
      </c>
      <c r="E410" s="83"/>
      <c r="F410" s="83" t="s">
        <v>17859</v>
      </c>
      <c r="G410" s="83">
        <v>1</v>
      </c>
      <c r="H410" s="83" t="str">
        <f t="shared" si="19"/>
        <v>√</v>
      </c>
      <c r="I410" s="84">
        <v>1</v>
      </c>
      <c r="J410" s="84" t="s">
        <v>17473</v>
      </c>
      <c r="K410" s="84" t="s">
        <v>17474</v>
      </c>
      <c r="L410" s="84" t="s">
        <v>17492</v>
      </c>
      <c r="M410" s="83"/>
      <c r="N410">
        <f t="shared" ca="1" si="20"/>
        <v>0.49867740329584476</v>
      </c>
    </row>
    <row r="411" spans="1:14" ht="45" customHeight="1">
      <c r="A411" s="80" t="s">
        <v>16115</v>
      </c>
      <c r="B411" s="83">
        <v>56</v>
      </c>
      <c r="C411" s="84" t="s">
        <v>16813</v>
      </c>
      <c r="D411" s="83" t="str">
        <f t="shared" si="18"/>
        <v/>
      </c>
      <c r="E411" s="83"/>
      <c r="F411" s="83" t="s">
        <v>17860</v>
      </c>
      <c r="G411" s="83"/>
      <c r="H411" s="83" t="str">
        <f t="shared" si="19"/>
        <v/>
      </c>
      <c r="I411" s="83">
        <v>2</v>
      </c>
      <c r="J411" s="84">
        <v>2</v>
      </c>
      <c r="K411" s="84">
        <v>3</v>
      </c>
      <c r="L411" s="84" t="s">
        <v>2115</v>
      </c>
      <c r="M411" s="83"/>
      <c r="N411">
        <f t="shared" ca="1" si="20"/>
        <v>0.83528991915555251</v>
      </c>
    </row>
    <row r="412" spans="1:14" ht="45" customHeight="1">
      <c r="A412" s="80" t="s">
        <v>16355</v>
      </c>
      <c r="B412" s="83">
        <v>56</v>
      </c>
      <c r="C412" s="84" t="s">
        <v>16225</v>
      </c>
      <c r="D412" s="83" t="str">
        <f t="shared" si="18"/>
        <v>运行合格证</v>
      </c>
      <c r="E412" s="83"/>
      <c r="F412" s="83"/>
      <c r="G412" s="83">
        <v>1</v>
      </c>
      <c r="H412" s="83" t="str">
        <f t="shared" si="19"/>
        <v>×</v>
      </c>
      <c r="I412" s="83">
        <v>3</v>
      </c>
      <c r="J412" s="84" t="s">
        <v>413</v>
      </c>
      <c r="K412" s="84" t="s">
        <v>414</v>
      </c>
      <c r="L412" s="84" t="s">
        <v>412</v>
      </c>
      <c r="M412" s="83"/>
      <c r="N412">
        <f t="shared" ca="1" si="20"/>
        <v>0.31381779120924047</v>
      </c>
    </row>
    <row r="413" spans="1:14" ht="45" customHeight="1">
      <c r="A413" s="80" t="s">
        <v>16114</v>
      </c>
      <c r="B413" s="83">
        <v>56</v>
      </c>
      <c r="C413" s="84" t="s">
        <v>2526</v>
      </c>
      <c r="D413" s="83" t="str">
        <f t="shared" si="18"/>
        <v/>
      </c>
      <c r="E413" s="83"/>
      <c r="F413" s="83"/>
      <c r="G413" s="80">
        <v>1</v>
      </c>
      <c r="H413" s="83" t="str">
        <f t="shared" si="19"/>
        <v>√</v>
      </c>
      <c r="I413" s="88">
        <v>1</v>
      </c>
      <c r="J413" s="84" t="s">
        <v>16452</v>
      </c>
      <c r="K413" s="84" t="s">
        <v>1989</v>
      </c>
      <c r="L413" s="84" t="s">
        <v>1990</v>
      </c>
      <c r="M413" s="87"/>
      <c r="N413">
        <f t="shared" ca="1" si="20"/>
        <v>0.83007871623244911</v>
      </c>
    </row>
    <row r="414" spans="1:14" ht="45" customHeight="1">
      <c r="A414" s="80" t="s">
        <v>17275</v>
      </c>
      <c r="B414" s="83">
        <v>56</v>
      </c>
      <c r="C414" s="84" t="s">
        <v>17071</v>
      </c>
      <c r="D414" s="83" t="str">
        <f t="shared" si="18"/>
        <v/>
      </c>
      <c r="E414" s="83"/>
      <c r="F414" s="83" t="s">
        <v>17859</v>
      </c>
      <c r="G414" s="83">
        <v>3</v>
      </c>
      <c r="H414" s="83" t="str">
        <f t="shared" si="19"/>
        <v>√</v>
      </c>
      <c r="I414" s="84">
        <v>3</v>
      </c>
      <c r="J414" s="84" t="s">
        <v>12968</v>
      </c>
      <c r="K414" s="84" t="s">
        <v>6937</v>
      </c>
      <c r="L414" s="84" t="s">
        <v>6935</v>
      </c>
      <c r="M414" s="83"/>
      <c r="N414">
        <f t="shared" ca="1" si="20"/>
        <v>0.58931645918490272</v>
      </c>
    </row>
    <row r="415" spans="1:14" ht="45" customHeight="1">
      <c r="A415" s="80" t="s">
        <v>16969</v>
      </c>
      <c r="B415" s="85">
        <v>56</v>
      </c>
      <c r="C415" s="86" t="s">
        <v>16953</v>
      </c>
      <c r="D415" s="83" t="str">
        <f t="shared" si="18"/>
        <v/>
      </c>
      <c r="E415" s="83"/>
      <c r="F415" s="83"/>
      <c r="G415" s="85">
        <v>2</v>
      </c>
      <c r="H415" s="83" t="str">
        <f t="shared" si="19"/>
        <v>√</v>
      </c>
      <c r="I415" s="86">
        <v>2</v>
      </c>
      <c r="J415" s="86" t="s">
        <v>6357</v>
      </c>
      <c r="K415" s="86" t="s">
        <v>6831</v>
      </c>
      <c r="L415" s="86" t="s">
        <v>6358</v>
      </c>
      <c r="M415" s="83"/>
      <c r="N415">
        <f t="shared" ca="1" si="20"/>
        <v>0.32568258126433336</v>
      </c>
    </row>
    <row r="416" spans="1:14" ht="45" customHeight="1">
      <c r="A416" s="80" t="s">
        <v>17791</v>
      </c>
      <c r="B416" s="83">
        <v>56</v>
      </c>
      <c r="C416" s="84" t="s">
        <v>17880</v>
      </c>
      <c r="D416" s="83" t="str">
        <f t="shared" si="18"/>
        <v/>
      </c>
      <c r="E416" s="83"/>
      <c r="F416" s="83" t="s">
        <v>17865</v>
      </c>
      <c r="G416" s="83">
        <v>1</v>
      </c>
      <c r="H416" s="83" t="str">
        <f t="shared" si="19"/>
        <v>√</v>
      </c>
      <c r="I416" s="84">
        <v>1</v>
      </c>
      <c r="J416" s="84" t="s">
        <v>5580</v>
      </c>
      <c r="K416" s="84" t="s">
        <v>17494</v>
      </c>
      <c r="L416" s="84" t="s">
        <v>17495</v>
      </c>
      <c r="M416" s="83"/>
      <c r="N416">
        <f t="shared" ca="1" si="20"/>
        <v>8.5158063383143912E-3</v>
      </c>
    </row>
    <row r="417" spans="1:14" ht="45" customHeight="1">
      <c r="A417" s="80" t="s">
        <v>16115</v>
      </c>
      <c r="B417" s="83">
        <v>57</v>
      </c>
      <c r="C417" s="84" t="s">
        <v>16814</v>
      </c>
      <c r="D417" s="83" t="str">
        <f t="shared" si="18"/>
        <v/>
      </c>
      <c r="E417" s="83"/>
      <c r="F417" s="83" t="s">
        <v>17860</v>
      </c>
      <c r="G417" s="83"/>
      <c r="H417" s="83" t="str">
        <f t="shared" si="19"/>
        <v/>
      </c>
      <c r="I417" s="83">
        <v>2</v>
      </c>
      <c r="J417" s="84" t="s">
        <v>16815</v>
      </c>
      <c r="K417" s="84" t="s">
        <v>16816</v>
      </c>
      <c r="L417" s="84" t="s">
        <v>5447</v>
      </c>
      <c r="M417" s="83"/>
      <c r="N417">
        <f t="shared" ca="1" si="20"/>
        <v>0.29012462871811096</v>
      </c>
    </row>
    <row r="418" spans="1:14" ht="45" customHeight="1">
      <c r="A418" s="80" t="s">
        <v>16355</v>
      </c>
      <c r="B418" s="83">
        <v>57</v>
      </c>
      <c r="C418" s="84" t="s">
        <v>415</v>
      </c>
      <c r="D418" s="83" t="str">
        <f t="shared" si="18"/>
        <v/>
      </c>
      <c r="E418" s="83"/>
      <c r="F418" s="83" t="s">
        <v>17859</v>
      </c>
      <c r="G418" s="83"/>
      <c r="H418" s="83" t="str">
        <f t="shared" si="19"/>
        <v/>
      </c>
      <c r="I418" s="83">
        <v>1</v>
      </c>
      <c r="J418" s="84" t="s">
        <v>409</v>
      </c>
      <c r="K418" s="84" t="s">
        <v>416</v>
      </c>
      <c r="L418" s="84" t="s">
        <v>412</v>
      </c>
      <c r="M418" s="83"/>
      <c r="N418">
        <f t="shared" ca="1" si="20"/>
        <v>0.87626044429042915</v>
      </c>
    </row>
    <row r="419" spans="1:14" ht="45" customHeight="1">
      <c r="A419" s="80" t="s">
        <v>16114</v>
      </c>
      <c r="B419" s="83">
        <v>57</v>
      </c>
      <c r="C419" s="84" t="s">
        <v>16453</v>
      </c>
      <c r="D419" s="83" t="str">
        <f t="shared" si="18"/>
        <v/>
      </c>
      <c r="E419" s="83"/>
      <c r="F419" s="83"/>
      <c r="G419" s="80">
        <v>2</v>
      </c>
      <c r="H419" s="83" t="str">
        <f t="shared" si="19"/>
        <v>√</v>
      </c>
      <c r="I419" s="88">
        <v>2</v>
      </c>
      <c r="J419" s="84" t="s">
        <v>16454</v>
      </c>
      <c r="K419" s="84" t="s">
        <v>2005</v>
      </c>
      <c r="L419" s="84" t="s">
        <v>2007</v>
      </c>
      <c r="M419" s="87"/>
      <c r="N419">
        <f t="shared" ca="1" si="20"/>
        <v>0.24882548171037067</v>
      </c>
    </row>
    <row r="420" spans="1:14" ht="45" customHeight="1">
      <c r="A420" s="80" t="s">
        <v>17275</v>
      </c>
      <c r="B420" s="85">
        <v>57</v>
      </c>
      <c r="C420" s="86" t="s">
        <v>17072</v>
      </c>
      <c r="D420" s="83" t="str">
        <f t="shared" si="18"/>
        <v/>
      </c>
      <c r="E420" s="83"/>
      <c r="F420" s="83"/>
      <c r="G420" s="85">
        <v>2</v>
      </c>
      <c r="H420" s="83" t="str">
        <f t="shared" si="19"/>
        <v>√</v>
      </c>
      <c r="I420" s="86">
        <v>2</v>
      </c>
      <c r="J420" s="86" t="s">
        <v>17073</v>
      </c>
      <c r="K420" s="86" t="s">
        <v>17074</v>
      </c>
      <c r="L420" s="86" t="s">
        <v>1514</v>
      </c>
      <c r="M420" s="83"/>
      <c r="N420">
        <f t="shared" ca="1" si="20"/>
        <v>0.18521832151614026</v>
      </c>
    </row>
    <row r="421" spans="1:14" ht="45" customHeight="1">
      <c r="A421" s="80" t="s">
        <v>16969</v>
      </c>
      <c r="B421" s="83">
        <v>57</v>
      </c>
      <c r="C421" s="84" t="s">
        <v>16954</v>
      </c>
      <c r="D421" s="83" t="str">
        <f t="shared" si="18"/>
        <v/>
      </c>
      <c r="E421" s="83"/>
      <c r="F421" s="83"/>
      <c r="G421" s="83">
        <v>2</v>
      </c>
      <c r="H421" s="83" t="str">
        <f t="shared" si="19"/>
        <v>√</v>
      </c>
      <c r="I421" s="84">
        <v>2</v>
      </c>
      <c r="J421" s="84" t="s">
        <v>16955</v>
      </c>
      <c r="K421" s="84" t="s">
        <v>6832</v>
      </c>
      <c r="L421" s="84" t="s">
        <v>6362</v>
      </c>
      <c r="M421" s="83"/>
      <c r="N421">
        <f t="shared" ca="1" si="20"/>
        <v>0.44411079690602451</v>
      </c>
    </row>
    <row r="422" spans="1:14" ht="45" customHeight="1">
      <c r="A422" s="80" t="s">
        <v>17791</v>
      </c>
      <c r="B422" s="83">
        <v>57</v>
      </c>
      <c r="C422" s="84" t="s">
        <v>17496</v>
      </c>
      <c r="D422" s="83" t="str">
        <f t="shared" si="18"/>
        <v/>
      </c>
      <c r="E422" s="83"/>
      <c r="F422" s="83" t="s">
        <v>17862</v>
      </c>
      <c r="G422" s="83">
        <v>1</v>
      </c>
      <c r="H422" s="83" t="str">
        <f t="shared" si="19"/>
        <v>√</v>
      </c>
      <c r="I422" s="84">
        <v>1</v>
      </c>
      <c r="J422" s="84" t="s">
        <v>4106</v>
      </c>
      <c r="K422" s="84" t="s">
        <v>4107</v>
      </c>
      <c r="L422" s="84" t="s">
        <v>4108</v>
      </c>
      <c r="M422" s="83"/>
      <c r="N422">
        <f t="shared" ca="1" si="20"/>
        <v>0.78364296628183538</v>
      </c>
    </row>
    <row r="423" spans="1:14" ht="45" customHeight="1">
      <c r="A423" s="80" t="s">
        <v>16115</v>
      </c>
      <c r="B423" s="83">
        <v>58</v>
      </c>
      <c r="C423" s="84" t="s">
        <v>16817</v>
      </c>
      <c r="D423" s="83" t="str">
        <f t="shared" si="18"/>
        <v/>
      </c>
      <c r="E423" s="83"/>
      <c r="F423" s="83" t="s">
        <v>17860</v>
      </c>
      <c r="G423" s="83"/>
      <c r="H423" s="83" t="str">
        <f t="shared" si="19"/>
        <v/>
      </c>
      <c r="I423" s="83">
        <v>1</v>
      </c>
      <c r="J423" s="84">
        <v>1</v>
      </c>
      <c r="K423" s="84">
        <v>2</v>
      </c>
      <c r="L423" s="84" t="s">
        <v>2116</v>
      </c>
      <c r="M423" s="83"/>
      <c r="N423">
        <f t="shared" ca="1" si="20"/>
        <v>0.62992268914222638</v>
      </c>
    </row>
    <row r="424" spans="1:14" ht="45" customHeight="1">
      <c r="A424" s="80" t="s">
        <v>16355</v>
      </c>
      <c r="B424" s="83">
        <v>58</v>
      </c>
      <c r="C424" s="84" t="s">
        <v>16226</v>
      </c>
      <c r="D424" s="83" t="str">
        <f t="shared" si="18"/>
        <v/>
      </c>
      <c r="E424" s="83"/>
      <c r="F424" s="83" t="s">
        <v>4708</v>
      </c>
      <c r="G424" s="83">
        <v>1</v>
      </c>
      <c r="H424" s="83" t="str">
        <f t="shared" si="19"/>
        <v>√</v>
      </c>
      <c r="I424" s="83">
        <v>1</v>
      </c>
      <c r="J424" s="84" t="s">
        <v>165</v>
      </c>
      <c r="K424" s="84" t="s">
        <v>418</v>
      </c>
      <c r="L424" s="84" t="s">
        <v>166</v>
      </c>
      <c r="M424" s="83"/>
      <c r="N424">
        <f t="shared" ca="1" si="20"/>
        <v>0.13692120658789486</v>
      </c>
    </row>
    <row r="425" spans="1:14" ht="45" customHeight="1">
      <c r="A425" s="80" t="s">
        <v>16114</v>
      </c>
      <c r="B425" s="83">
        <v>58</v>
      </c>
      <c r="C425" s="84" t="s">
        <v>16455</v>
      </c>
      <c r="D425" s="83" t="str">
        <f t="shared" si="18"/>
        <v/>
      </c>
      <c r="E425" s="83"/>
      <c r="F425" s="83"/>
      <c r="G425" s="80">
        <v>2</v>
      </c>
      <c r="H425" s="83" t="str">
        <f t="shared" si="19"/>
        <v>√</v>
      </c>
      <c r="I425" s="88">
        <v>2</v>
      </c>
      <c r="J425" s="84" t="s">
        <v>2010</v>
      </c>
      <c r="K425" s="84" t="s">
        <v>2009</v>
      </c>
      <c r="L425" s="84" t="s">
        <v>2011</v>
      </c>
      <c r="M425" s="87"/>
      <c r="N425">
        <f t="shared" ca="1" si="20"/>
        <v>3.8990524175193997E-2</v>
      </c>
    </row>
    <row r="426" spans="1:14" ht="45" customHeight="1">
      <c r="A426" s="80" t="s">
        <v>17275</v>
      </c>
      <c r="B426" s="83">
        <v>58</v>
      </c>
      <c r="C426" s="84" t="s">
        <v>17075</v>
      </c>
      <c r="D426" s="83" t="str">
        <f t="shared" si="18"/>
        <v/>
      </c>
      <c r="E426" s="83"/>
      <c r="F426" s="83"/>
      <c r="G426" s="83">
        <v>1</v>
      </c>
      <c r="H426" s="83" t="str">
        <f t="shared" si="19"/>
        <v>√</v>
      </c>
      <c r="I426" s="84">
        <v>1</v>
      </c>
      <c r="J426" s="84" t="s">
        <v>17073</v>
      </c>
      <c r="K426" s="84" t="s">
        <v>17074</v>
      </c>
      <c r="L426" s="84" t="s">
        <v>1514</v>
      </c>
      <c r="M426" s="83"/>
      <c r="N426">
        <f t="shared" ca="1" si="20"/>
        <v>0.89871316637300713</v>
      </c>
    </row>
    <row r="427" spans="1:14" ht="45" customHeight="1">
      <c r="A427" s="80" t="s">
        <v>16969</v>
      </c>
      <c r="B427" s="83">
        <v>58</v>
      </c>
      <c r="C427" s="84" t="s">
        <v>16956</v>
      </c>
      <c r="D427" s="83" t="str">
        <f t="shared" si="18"/>
        <v/>
      </c>
      <c r="E427" s="83"/>
      <c r="F427" s="83" t="s">
        <v>17859</v>
      </c>
      <c r="G427" s="83">
        <v>3</v>
      </c>
      <c r="H427" s="83" t="str">
        <f t="shared" si="19"/>
        <v>√</v>
      </c>
      <c r="I427" s="84">
        <v>3</v>
      </c>
      <c r="J427" s="84" t="s">
        <v>16955</v>
      </c>
      <c r="K427" s="84" t="s">
        <v>6832</v>
      </c>
      <c r="L427" s="84" t="s">
        <v>6362</v>
      </c>
      <c r="M427" s="83"/>
      <c r="N427">
        <f t="shared" ca="1" si="20"/>
        <v>0.92851311051924368</v>
      </c>
    </row>
    <row r="428" spans="1:14" ht="45" customHeight="1">
      <c r="A428" s="80" t="s">
        <v>17791</v>
      </c>
      <c r="B428" s="83">
        <v>58</v>
      </c>
      <c r="C428" s="84" t="s">
        <v>17497</v>
      </c>
      <c r="D428" s="83" t="str">
        <f t="shared" si="18"/>
        <v/>
      </c>
      <c r="E428" s="83"/>
      <c r="F428" s="83"/>
      <c r="G428" s="83">
        <v>3</v>
      </c>
      <c r="H428" s="83" t="str">
        <f t="shared" si="19"/>
        <v>√</v>
      </c>
      <c r="I428" s="84">
        <v>3</v>
      </c>
      <c r="J428" s="84" t="s">
        <v>17498</v>
      </c>
      <c r="K428" s="84" t="s">
        <v>17499</v>
      </c>
      <c r="L428" s="84" t="s">
        <v>17500</v>
      </c>
      <c r="M428" s="83"/>
      <c r="N428">
        <f t="shared" ca="1" si="20"/>
        <v>1.1891197047783186E-2</v>
      </c>
    </row>
    <row r="429" spans="1:14" ht="45" customHeight="1">
      <c r="A429" s="80" t="s">
        <v>16115</v>
      </c>
      <c r="B429" s="91">
        <v>59</v>
      </c>
      <c r="C429" s="124" t="s">
        <v>16818</v>
      </c>
      <c r="D429" s="125">
        <f t="shared" si="18"/>
        <v>2</v>
      </c>
      <c r="E429" s="125"/>
      <c r="F429" s="125" t="s">
        <v>17860</v>
      </c>
      <c r="G429" s="125">
        <v>1</v>
      </c>
      <c r="H429" s="125" t="str">
        <f t="shared" si="19"/>
        <v>×</v>
      </c>
      <c r="I429" s="125">
        <v>2</v>
      </c>
      <c r="J429" s="124">
        <v>1</v>
      </c>
      <c r="K429" s="124">
        <v>2</v>
      </c>
      <c r="L429" s="124" t="s">
        <v>2116</v>
      </c>
      <c r="M429" s="83"/>
      <c r="N429">
        <f t="shared" ca="1" si="20"/>
        <v>0.3564900775310561</v>
      </c>
    </row>
    <row r="430" spans="1:14" ht="45" customHeight="1">
      <c r="A430" s="80" t="s">
        <v>16355</v>
      </c>
      <c r="B430" s="83">
        <v>59</v>
      </c>
      <c r="C430" s="84" t="s">
        <v>419</v>
      </c>
      <c r="D430" s="83" t="str">
        <f t="shared" si="18"/>
        <v/>
      </c>
      <c r="E430" s="83"/>
      <c r="F430" s="83" t="s">
        <v>17858</v>
      </c>
      <c r="G430" s="83">
        <v>2</v>
      </c>
      <c r="H430" s="83" t="str">
        <f t="shared" si="19"/>
        <v>√</v>
      </c>
      <c r="I430" s="83">
        <v>2</v>
      </c>
      <c r="J430" s="84" t="s">
        <v>421</v>
      </c>
      <c r="K430" s="84" t="s">
        <v>420</v>
      </c>
      <c r="L430" s="84" t="s">
        <v>422</v>
      </c>
      <c r="M430" s="83"/>
      <c r="N430">
        <f t="shared" ca="1" si="20"/>
        <v>0.90324268916975647</v>
      </c>
    </row>
    <row r="431" spans="1:14" ht="45" customHeight="1">
      <c r="A431" s="80" t="s">
        <v>16114</v>
      </c>
      <c r="B431" s="83">
        <v>59</v>
      </c>
      <c r="C431" s="84" t="s">
        <v>16456</v>
      </c>
      <c r="D431" s="83" t="str">
        <f t="shared" si="18"/>
        <v/>
      </c>
      <c r="E431" s="83"/>
      <c r="F431" s="83"/>
      <c r="G431" s="80">
        <v>3</v>
      </c>
      <c r="H431" s="83" t="str">
        <f t="shared" si="19"/>
        <v>√</v>
      </c>
      <c r="I431" s="88">
        <v>3</v>
      </c>
      <c r="J431" s="84" t="s">
        <v>2014</v>
      </c>
      <c r="K431" s="84" t="s">
        <v>2015</v>
      </c>
      <c r="L431" s="84" t="s">
        <v>2013</v>
      </c>
      <c r="M431" s="87"/>
      <c r="N431">
        <f t="shared" ca="1" si="20"/>
        <v>0.2238361697754303</v>
      </c>
    </row>
    <row r="432" spans="1:14" ht="45" customHeight="1">
      <c r="A432" s="80" t="s">
        <v>17275</v>
      </c>
      <c r="B432" s="83">
        <v>59</v>
      </c>
      <c r="C432" s="84" t="s">
        <v>17076</v>
      </c>
      <c r="D432" s="83" t="str">
        <f t="shared" si="18"/>
        <v/>
      </c>
      <c r="E432" s="83"/>
      <c r="F432" s="83" t="s">
        <v>17862</v>
      </c>
      <c r="G432" s="83">
        <v>1</v>
      </c>
      <c r="H432" s="83" t="str">
        <f t="shared" si="19"/>
        <v>√</v>
      </c>
      <c r="I432" s="84">
        <v>1</v>
      </c>
      <c r="J432" s="84" t="s">
        <v>6624</v>
      </c>
      <c r="K432" s="84" t="s">
        <v>6625</v>
      </c>
      <c r="L432" s="84" t="s">
        <v>6626</v>
      </c>
      <c r="M432" s="83"/>
      <c r="N432">
        <f t="shared" ca="1" si="20"/>
        <v>8.7694425999821135E-2</v>
      </c>
    </row>
    <row r="433" spans="1:14" ht="45" customHeight="1">
      <c r="A433" s="80" t="s">
        <v>16969</v>
      </c>
      <c r="B433" s="83">
        <v>59</v>
      </c>
      <c r="C433" s="84" t="s">
        <v>16957</v>
      </c>
      <c r="D433" s="83" t="str">
        <f t="shared" si="18"/>
        <v>对于在飞行中不同的速度改变下洗尾部载荷，减小飞行操纵压力</v>
      </c>
      <c r="E433" s="83"/>
      <c r="F433" s="83" t="s">
        <v>17859</v>
      </c>
      <c r="G433" s="83">
        <v>2</v>
      </c>
      <c r="H433" s="83" t="str">
        <f t="shared" si="19"/>
        <v>×</v>
      </c>
      <c r="I433" s="84">
        <v>3</v>
      </c>
      <c r="J433" s="84" t="s">
        <v>6365</v>
      </c>
      <c r="K433" s="84" t="s">
        <v>6366</v>
      </c>
      <c r="L433" s="84" t="s">
        <v>6835</v>
      </c>
      <c r="M433" s="83"/>
      <c r="N433">
        <f t="shared" ca="1" si="20"/>
        <v>0.44599899776214968</v>
      </c>
    </row>
    <row r="434" spans="1:14" ht="45" customHeight="1">
      <c r="A434" s="80" t="s">
        <v>17791</v>
      </c>
      <c r="B434" s="83">
        <v>59</v>
      </c>
      <c r="C434" s="84" t="s">
        <v>17501</v>
      </c>
      <c r="D434" s="83" t="str">
        <f t="shared" si="18"/>
        <v/>
      </c>
      <c r="E434" s="83"/>
      <c r="F434" s="83"/>
      <c r="G434" s="83">
        <v>1</v>
      </c>
      <c r="H434" s="83" t="str">
        <f t="shared" si="19"/>
        <v>√</v>
      </c>
      <c r="I434" s="84">
        <v>1</v>
      </c>
      <c r="J434" s="84" t="s">
        <v>17502</v>
      </c>
      <c r="K434" s="84" t="s">
        <v>5589</v>
      </c>
      <c r="L434" s="84" t="s">
        <v>4116</v>
      </c>
      <c r="M434" s="83"/>
      <c r="N434">
        <f t="shared" ca="1" si="20"/>
        <v>0.59215458241210517</v>
      </c>
    </row>
    <row r="435" spans="1:14" ht="45" customHeight="1">
      <c r="A435" s="80" t="s">
        <v>16115</v>
      </c>
      <c r="B435" s="83">
        <v>60</v>
      </c>
      <c r="C435" s="84" t="s">
        <v>16819</v>
      </c>
      <c r="D435" s="83" t="str">
        <f t="shared" si="18"/>
        <v/>
      </c>
      <c r="E435" s="83"/>
      <c r="F435" s="83"/>
      <c r="G435" s="83">
        <v>2</v>
      </c>
      <c r="H435" s="83" t="str">
        <f t="shared" si="19"/>
        <v>√</v>
      </c>
      <c r="I435" s="83">
        <v>2</v>
      </c>
      <c r="J435" s="84" t="s">
        <v>16820</v>
      </c>
      <c r="K435" s="84" t="s">
        <v>16821</v>
      </c>
      <c r="L435" s="84" t="s">
        <v>16822</v>
      </c>
      <c r="M435" s="83"/>
      <c r="N435">
        <f t="shared" ca="1" si="20"/>
        <v>0.89443607898894339</v>
      </c>
    </row>
    <row r="436" spans="1:14" ht="45" customHeight="1">
      <c r="A436" s="80" t="s">
        <v>16355</v>
      </c>
      <c r="B436" s="83">
        <v>60</v>
      </c>
      <c r="C436" s="84" t="s">
        <v>423</v>
      </c>
      <c r="D436" s="83" t="str">
        <f t="shared" si="18"/>
        <v/>
      </c>
      <c r="E436" s="83"/>
      <c r="F436" s="83" t="s">
        <v>17858</v>
      </c>
      <c r="G436" s="83">
        <v>1</v>
      </c>
      <c r="H436" s="83" t="str">
        <f t="shared" si="19"/>
        <v>√</v>
      </c>
      <c r="I436" s="83">
        <v>1</v>
      </c>
      <c r="J436" s="84" t="s">
        <v>16227</v>
      </c>
      <c r="K436" s="84" t="s">
        <v>16228</v>
      </c>
      <c r="L436" s="84" t="s">
        <v>16229</v>
      </c>
      <c r="M436" s="83"/>
      <c r="N436">
        <f t="shared" ca="1" si="20"/>
        <v>0.76007689846525972</v>
      </c>
    </row>
    <row r="437" spans="1:14" ht="45" customHeight="1">
      <c r="A437" s="80" t="s">
        <v>16114</v>
      </c>
      <c r="B437" s="83">
        <v>60</v>
      </c>
      <c r="C437" s="84" t="s">
        <v>16457</v>
      </c>
      <c r="D437" s="83" t="str">
        <f t="shared" si="18"/>
        <v/>
      </c>
      <c r="E437" s="83"/>
      <c r="F437" s="83"/>
      <c r="G437" s="80">
        <v>1</v>
      </c>
      <c r="H437" s="83" t="str">
        <f t="shared" si="19"/>
        <v>√</v>
      </c>
      <c r="I437" s="88">
        <v>1</v>
      </c>
      <c r="J437" s="84" t="s">
        <v>2017</v>
      </c>
      <c r="K437" s="84" t="s">
        <v>16458</v>
      </c>
      <c r="L437" s="84" t="s">
        <v>16459</v>
      </c>
      <c r="M437" s="87"/>
      <c r="N437">
        <f t="shared" ca="1" si="20"/>
        <v>0.5403494642138188</v>
      </c>
    </row>
    <row r="438" spans="1:14" ht="45" customHeight="1">
      <c r="A438" s="80" t="s">
        <v>17275</v>
      </c>
      <c r="B438" s="91">
        <v>60</v>
      </c>
      <c r="C438" s="84" t="s">
        <v>17077</v>
      </c>
      <c r="D438" s="83" t="str">
        <f t="shared" si="18"/>
        <v/>
      </c>
      <c r="E438" s="83"/>
      <c r="F438" s="83" t="s">
        <v>17860</v>
      </c>
      <c r="G438" s="83"/>
      <c r="H438" s="83" t="str">
        <f t="shared" si="19"/>
        <v/>
      </c>
      <c r="I438" s="83">
        <v>1</v>
      </c>
      <c r="J438" s="84" t="s">
        <v>6540</v>
      </c>
      <c r="K438" s="84" t="s">
        <v>6541</v>
      </c>
      <c r="L438" s="84" t="s">
        <v>6677</v>
      </c>
      <c r="M438" s="83"/>
      <c r="N438">
        <f t="shared" ca="1" si="20"/>
        <v>0.45516713708860534</v>
      </c>
    </row>
    <row r="439" spans="1:14" ht="45" customHeight="1">
      <c r="A439" s="80" t="s">
        <v>16969</v>
      </c>
      <c r="B439" s="83">
        <v>60</v>
      </c>
      <c r="C439" s="84" t="s">
        <v>16958</v>
      </c>
      <c r="D439" s="83" t="str">
        <f t="shared" si="18"/>
        <v/>
      </c>
      <c r="E439" s="83"/>
      <c r="F439" s="83"/>
      <c r="G439" s="83">
        <v>3</v>
      </c>
      <c r="H439" s="83" t="str">
        <f t="shared" si="19"/>
        <v>√</v>
      </c>
      <c r="I439" s="84">
        <v>3</v>
      </c>
      <c r="J439" s="84" t="s">
        <v>6368</v>
      </c>
      <c r="K439" s="84" t="s">
        <v>6369</v>
      </c>
      <c r="L439" s="84" t="s">
        <v>6358</v>
      </c>
      <c r="M439" s="83"/>
      <c r="N439">
        <f t="shared" ca="1" si="20"/>
        <v>3.7286480622442664E-3</v>
      </c>
    </row>
    <row r="440" spans="1:14" ht="45" customHeight="1">
      <c r="A440" s="80" t="s">
        <v>17791</v>
      </c>
      <c r="B440" s="83">
        <v>60</v>
      </c>
      <c r="C440" s="84" t="s">
        <v>17503</v>
      </c>
      <c r="D440" s="83" t="str">
        <f t="shared" si="18"/>
        <v/>
      </c>
      <c r="E440" s="83"/>
      <c r="F440" s="83" t="s">
        <v>17859</v>
      </c>
      <c r="G440" s="83">
        <v>3</v>
      </c>
      <c r="H440" s="83" t="str">
        <f t="shared" si="19"/>
        <v>√</v>
      </c>
      <c r="I440" s="84">
        <v>3</v>
      </c>
      <c r="J440" s="84" t="s">
        <v>5592</v>
      </c>
      <c r="K440" s="84" t="s">
        <v>5593</v>
      </c>
      <c r="L440" s="84" t="s">
        <v>5591</v>
      </c>
      <c r="M440" s="83"/>
      <c r="N440">
        <f t="shared" ca="1" si="20"/>
        <v>0.61014426035656821</v>
      </c>
    </row>
    <row r="441" spans="1:14" ht="45" customHeight="1">
      <c r="A441" s="80" t="s">
        <v>16115</v>
      </c>
      <c r="B441" s="85">
        <v>61</v>
      </c>
      <c r="C441" s="86" t="s">
        <v>16823</v>
      </c>
      <c r="D441" s="83" t="str">
        <f t="shared" si="18"/>
        <v/>
      </c>
      <c r="E441" s="83"/>
      <c r="F441" s="83"/>
      <c r="G441" s="85">
        <v>3</v>
      </c>
      <c r="H441" s="83" t="str">
        <f t="shared" si="19"/>
        <v>√</v>
      </c>
      <c r="I441" s="85">
        <v>3</v>
      </c>
      <c r="J441" s="86" t="s">
        <v>3879</v>
      </c>
      <c r="K441" s="86" t="s">
        <v>3880</v>
      </c>
      <c r="L441" s="86" t="s">
        <v>3878</v>
      </c>
      <c r="M441" s="83"/>
      <c r="N441">
        <f t="shared" ca="1" si="20"/>
        <v>0.96496220026649238</v>
      </c>
    </row>
    <row r="442" spans="1:14" ht="45" customHeight="1">
      <c r="A442" s="80" t="s">
        <v>16355</v>
      </c>
      <c r="B442" s="83">
        <v>61</v>
      </c>
      <c r="C442" s="84" t="s">
        <v>16230</v>
      </c>
      <c r="D442" s="83" t="str">
        <f t="shared" si="18"/>
        <v/>
      </c>
      <c r="E442" s="83"/>
      <c r="F442" s="83"/>
      <c r="G442" s="83">
        <v>2</v>
      </c>
      <c r="H442" s="83" t="str">
        <f t="shared" si="19"/>
        <v>√</v>
      </c>
      <c r="I442" s="83">
        <v>2</v>
      </c>
      <c r="J442" s="84" t="s">
        <v>427</v>
      </c>
      <c r="K442" s="84" t="s">
        <v>176</v>
      </c>
      <c r="L442" s="84" t="s">
        <v>178</v>
      </c>
      <c r="M442" s="83"/>
      <c r="N442">
        <f t="shared" ca="1" si="20"/>
        <v>0.17908538678965624</v>
      </c>
    </row>
    <row r="443" spans="1:14" ht="45" customHeight="1">
      <c r="A443" s="80" t="s">
        <v>16114</v>
      </c>
      <c r="B443" s="85">
        <v>61</v>
      </c>
      <c r="C443" s="86" t="s">
        <v>16460</v>
      </c>
      <c r="D443" s="83" t="str">
        <f t="shared" si="18"/>
        <v/>
      </c>
      <c r="E443" s="83"/>
      <c r="F443" s="83"/>
      <c r="G443" s="89">
        <v>2</v>
      </c>
      <c r="H443" s="83" t="str">
        <f t="shared" si="19"/>
        <v>√</v>
      </c>
      <c r="I443" s="90">
        <v>2</v>
      </c>
      <c r="J443" s="86" t="s">
        <v>16461</v>
      </c>
      <c r="K443" s="86" t="s">
        <v>2021</v>
      </c>
      <c r="L443" s="86" t="s">
        <v>2023</v>
      </c>
      <c r="M443" s="87"/>
      <c r="N443">
        <f t="shared" ca="1" si="20"/>
        <v>0.89184656378926763</v>
      </c>
    </row>
    <row r="444" spans="1:14" ht="45" customHeight="1">
      <c r="A444" s="80" t="s">
        <v>17275</v>
      </c>
      <c r="B444" s="91">
        <v>61</v>
      </c>
      <c r="C444" s="84" t="s">
        <v>17078</v>
      </c>
      <c r="D444" s="83" t="str">
        <f t="shared" si="18"/>
        <v/>
      </c>
      <c r="E444" s="83"/>
      <c r="F444" s="83" t="s">
        <v>17860</v>
      </c>
      <c r="G444" s="83"/>
      <c r="H444" s="83" t="str">
        <f t="shared" si="19"/>
        <v/>
      </c>
      <c r="I444" s="83">
        <v>2</v>
      </c>
      <c r="J444" s="84" t="s">
        <v>6679</v>
      </c>
      <c r="K444" s="84" t="s">
        <v>6677</v>
      </c>
      <c r="L444" s="84" t="s">
        <v>6680</v>
      </c>
      <c r="M444" s="83"/>
      <c r="N444">
        <f t="shared" ca="1" si="20"/>
        <v>0.76305049570711614</v>
      </c>
    </row>
    <row r="445" spans="1:14" ht="45" customHeight="1">
      <c r="A445" s="80" t="s">
        <v>16969</v>
      </c>
      <c r="B445" s="83">
        <v>61</v>
      </c>
      <c r="C445" s="84" t="s">
        <v>16959</v>
      </c>
      <c r="D445" s="83" t="str">
        <f t="shared" si="18"/>
        <v/>
      </c>
      <c r="E445" s="83"/>
      <c r="F445" s="83" t="s">
        <v>17859</v>
      </c>
      <c r="G445" s="83">
        <v>1</v>
      </c>
      <c r="H445" s="83" t="str">
        <f t="shared" si="19"/>
        <v>√</v>
      </c>
      <c r="I445" s="84">
        <v>1</v>
      </c>
      <c r="J445" s="84" t="s">
        <v>16955</v>
      </c>
      <c r="K445" s="84" t="s">
        <v>6832</v>
      </c>
      <c r="L445" s="84" t="s">
        <v>6362</v>
      </c>
      <c r="M445" s="83"/>
      <c r="N445">
        <f t="shared" ca="1" si="20"/>
        <v>0.34145064232362998</v>
      </c>
    </row>
    <row r="446" spans="1:14" ht="45" customHeight="1">
      <c r="A446" s="80" t="s">
        <v>17791</v>
      </c>
      <c r="B446" s="85">
        <v>61</v>
      </c>
      <c r="C446" s="86" t="s">
        <v>17504</v>
      </c>
      <c r="D446" s="83" t="str">
        <f t="shared" si="18"/>
        <v/>
      </c>
      <c r="E446" s="83"/>
      <c r="F446" s="83" t="s">
        <v>17865</v>
      </c>
      <c r="G446" s="85">
        <v>3</v>
      </c>
      <c r="H446" s="83" t="str">
        <f t="shared" si="19"/>
        <v>√</v>
      </c>
      <c r="I446" s="84">
        <v>3</v>
      </c>
      <c r="J446" s="86" t="s">
        <v>4134</v>
      </c>
      <c r="K446" s="86" t="s">
        <v>5596</v>
      </c>
      <c r="L446" s="86" t="s">
        <v>5594</v>
      </c>
      <c r="M446" s="83"/>
      <c r="N446">
        <f t="shared" ca="1" si="20"/>
        <v>0.19489356476510433</v>
      </c>
    </row>
    <row r="447" spans="1:14" ht="45" customHeight="1">
      <c r="A447" s="80" t="s">
        <v>16115</v>
      </c>
      <c r="B447" s="85">
        <v>62</v>
      </c>
      <c r="C447" s="86" t="s">
        <v>16824</v>
      </c>
      <c r="D447" s="83" t="str">
        <f t="shared" si="18"/>
        <v/>
      </c>
      <c r="E447" s="83"/>
      <c r="F447" s="83"/>
      <c r="G447" s="85">
        <v>2</v>
      </c>
      <c r="H447" s="83" t="str">
        <f t="shared" si="19"/>
        <v>√</v>
      </c>
      <c r="I447" s="85">
        <v>2</v>
      </c>
      <c r="J447" s="86" t="s">
        <v>3882</v>
      </c>
      <c r="K447" s="86" t="s">
        <v>3883</v>
      </c>
      <c r="L447" s="86" t="s">
        <v>3884</v>
      </c>
      <c r="M447" s="83"/>
      <c r="N447">
        <f t="shared" ca="1" si="20"/>
        <v>0.75832745446119632</v>
      </c>
    </row>
    <row r="448" spans="1:14" ht="45" customHeight="1">
      <c r="A448" s="80" t="s">
        <v>16355</v>
      </c>
      <c r="B448" s="83">
        <v>62</v>
      </c>
      <c r="C448" s="84" t="s">
        <v>16231</v>
      </c>
      <c r="D448" s="83" t="str">
        <f t="shared" si="18"/>
        <v/>
      </c>
      <c r="E448" s="83"/>
      <c r="F448" s="83" t="s">
        <v>17859</v>
      </c>
      <c r="G448" s="83">
        <v>3</v>
      </c>
      <c r="H448" s="83" t="str">
        <f t="shared" si="19"/>
        <v>√</v>
      </c>
      <c r="I448" s="83">
        <v>3</v>
      </c>
      <c r="J448" s="84" t="s">
        <v>386</v>
      </c>
      <c r="K448" s="84" t="s">
        <v>430</v>
      </c>
      <c r="L448" s="84" t="s">
        <v>606</v>
      </c>
      <c r="M448" s="83"/>
      <c r="N448">
        <f t="shared" ca="1" si="20"/>
        <v>0.58703695843445547</v>
      </c>
    </row>
    <row r="449" spans="1:14" ht="45" customHeight="1">
      <c r="A449" s="80" t="s">
        <v>16114</v>
      </c>
      <c r="B449" s="83">
        <v>62</v>
      </c>
      <c r="C449" s="84" t="s">
        <v>16462</v>
      </c>
      <c r="D449" s="83" t="str">
        <f t="shared" si="18"/>
        <v/>
      </c>
      <c r="E449" s="83"/>
      <c r="F449" s="83" t="s">
        <v>17859</v>
      </c>
      <c r="G449" s="80">
        <v>2</v>
      </c>
      <c r="H449" s="83" t="str">
        <f t="shared" si="19"/>
        <v>√</v>
      </c>
      <c r="I449" s="88">
        <v>2</v>
      </c>
      <c r="J449" s="84" t="s">
        <v>16463</v>
      </c>
      <c r="K449" s="84" t="s">
        <v>16464</v>
      </c>
      <c r="L449" s="84" t="s">
        <v>16465</v>
      </c>
      <c r="M449" s="87"/>
      <c r="N449">
        <f t="shared" ca="1" si="20"/>
        <v>0.94853046879292724</v>
      </c>
    </row>
    <row r="450" spans="1:14" ht="45" customHeight="1">
      <c r="A450" s="80" t="s">
        <v>17275</v>
      </c>
      <c r="B450" s="91">
        <v>62</v>
      </c>
      <c r="C450" s="84" t="s">
        <v>17079</v>
      </c>
      <c r="D450" s="83" t="str">
        <f t="shared" ref="D450:D513" si="21">IF(H450="×",IF(I450=1,J450,IF(I450=2,K450,IF(I450=3,L450,""))),"")</f>
        <v/>
      </c>
      <c r="E450" s="83"/>
      <c r="F450" s="83" t="s">
        <v>17860</v>
      </c>
      <c r="G450" s="83"/>
      <c r="H450" s="83" t="str">
        <f t="shared" ref="H450:H513" si="22">IF(G450="","",IF(G450=I450,"√","×"))</f>
        <v/>
      </c>
      <c r="I450" s="83">
        <v>2</v>
      </c>
      <c r="J450" s="84" t="s">
        <v>6683</v>
      </c>
      <c r="K450" s="84" t="s">
        <v>6682</v>
      </c>
      <c r="L450" s="84" t="s">
        <v>6684</v>
      </c>
      <c r="M450" s="83"/>
      <c r="N450">
        <f t="shared" ref="N450:N513" ca="1" si="23">RAND()</f>
        <v>0.51911465890614172</v>
      </c>
    </row>
    <row r="451" spans="1:14" ht="45" customHeight="1">
      <c r="A451" s="80" t="s">
        <v>16969</v>
      </c>
      <c r="B451" s="83">
        <v>62</v>
      </c>
      <c r="C451" s="84" t="s">
        <v>16960</v>
      </c>
      <c r="D451" s="83" t="str">
        <f t="shared" si="21"/>
        <v/>
      </c>
      <c r="E451" s="83"/>
      <c r="F451" s="83"/>
      <c r="G451" s="83">
        <v>1</v>
      </c>
      <c r="H451" s="83" t="str">
        <f t="shared" si="22"/>
        <v>√</v>
      </c>
      <c r="I451" s="84">
        <v>1</v>
      </c>
      <c r="J451" s="84" t="s">
        <v>6837</v>
      </c>
      <c r="K451" s="84" t="s">
        <v>6369</v>
      </c>
      <c r="L451" s="84" t="s">
        <v>6358</v>
      </c>
      <c r="M451" s="83" t="s">
        <v>17875</v>
      </c>
      <c r="N451">
        <f t="shared" ca="1" si="23"/>
        <v>0.82577776662985358</v>
      </c>
    </row>
    <row r="452" spans="1:14" ht="45" customHeight="1">
      <c r="A452" s="80" t="s">
        <v>17791</v>
      </c>
      <c r="B452" s="83">
        <v>62</v>
      </c>
      <c r="C452" s="84" t="s">
        <v>17505</v>
      </c>
      <c r="D452" s="83" t="str">
        <f t="shared" si="21"/>
        <v/>
      </c>
      <c r="E452" s="83"/>
      <c r="F452" s="83"/>
      <c r="G452" s="83">
        <v>3</v>
      </c>
      <c r="H452" s="83" t="str">
        <f t="shared" si="22"/>
        <v>√</v>
      </c>
      <c r="I452" s="84">
        <v>3</v>
      </c>
      <c r="J452" s="84" t="s">
        <v>5598</v>
      </c>
      <c r="K452" s="84" t="s">
        <v>5599</v>
      </c>
      <c r="L452" s="84" t="s">
        <v>4934</v>
      </c>
      <c r="M452" s="83"/>
      <c r="N452">
        <f t="shared" ca="1" si="23"/>
        <v>4.9178706198376942E-2</v>
      </c>
    </row>
    <row r="453" spans="1:14" ht="45" customHeight="1">
      <c r="A453" s="80" t="s">
        <v>16115</v>
      </c>
      <c r="B453" s="85">
        <v>63</v>
      </c>
      <c r="C453" s="86" t="s">
        <v>16825</v>
      </c>
      <c r="D453" s="83" t="str">
        <f t="shared" si="21"/>
        <v/>
      </c>
      <c r="E453" s="83"/>
      <c r="F453" s="83"/>
      <c r="G453" s="85">
        <v>3</v>
      </c>
      <c r="H453" s="83" t="str">
        <f t="shared" si="22"/>
        <v>√</v>
      </c>
      <c r="I453" s="85">
        <v>3</v>
      </c>
      <c r="J453" s="86" t="s">
        <v>5454</v>
      </c>
      <c r="K453" s="86" t="s">
        <v>5453</v>
      </c>
      <c r="L453" s="86" t="s">
        <v>3888</v>
      </c>
      <c r="M453" s="83"/>
      <c r="N453">
        <f t="shared" ca="1" si="23"/>
        <v>0.93700507000220057</v>
      </c>
    </row>
    <row r="454" spans="1:14" ht="45" customHeight="1">
      <c r="A454" s="80" t="s">
        <v>16355</v>
      </c>
      <c r="B454" s="83">
        <v>63</v>
      </c>
      <c r="C454" s="84" t="s">
        <v>16232</v>
      </c>
      <c r="D454" s="83" t="str">
        <f t="shared" si="21"/>
        <v/>
      </c>
      <c r="E454" s="83"/>
      <c r="F454" s="83" t="s">
        <v>17859</v>
      </c>
      <c r="G454" s="83">
        <v>2</v>
      </c>
      <c r="H454" s="83" t="str">
        <f t="shared" si="22"/>
        <v>√</v>
      </c>
      <c r="I454" s="83">
        <v>2</v>
      </c>
      <c r="J454" s="84" t="s">
        <v>386</v>
      </c>
      <c r="K454" s="84" t="s">
        <v>606</v>
      </c>
      <c r="L454" s="84" t="s">
        <v>430</v>
      </c>
      <c r="M454" s="83"/>
      <c r="N454">
        <f t="shared" ca="1" si="23"/>
        <v>0.64325697563647777</v>
      </c>
    </row>
    <row r="455" spans="1:14" ht="45" customHeight="1">
      <c r="A455" s="80" t="s">
        <v>16114</v>
      </c>
      <c r="B455" s="83">
        <v>63</v>
      </c>
      <c r="C455" s="84" t="s">
        <v>2532</v>
      </c>
      <c r="D455" s="83" t="str">
        <f t="shared" si="21"/>
        <v>冷锋或飑线雷暴</v>
      </c>
      <c r="E455" s="83"/>
      <c r="F455" s="83" t="s">
        <v>17859</v>
      </c>
      <c r="G455" s="80">
        <v>1</v>
      </c>
      <c r="H455" s="83" t="str">
        <f t="shared" si="22"/>
        <v>×</v>
      </c>
      <c r="I455" s="88">
        <v>2</v>
      </c>
      <c r="J455" s="84" t="s">
        <v>1853</v>
      </c>
      <c r="K455" s="84" t="s">
        <v>2025</v>
      </c>
      <c r="L455" s="84" t="s">
        <v>2026</v>
      </c>
      <c r="M455" s="87"/>
      <c r="N455">
        <f t="shared" ca="1" si="23"/>
        <v>3.8885334720966003E-2</v>
      </c>
    </row>
    <row r="456" spans="1:14" ht="45" customHeight="1">
      <c r="A456" s="80" t="s">
        <v>17275</v>
      </c>
      <c r="B456" s="91">
        <v>63</v>
      </c>
      <c r="C456" s="84" t="s">
        <v>17080</v>
      </c>
      <c r="D456" s="83" t="str">
        <f t="shared" si="21"/>
        <v/>
      </c>
      <c r="E456" s="83"/>
      <c r="F456" s="83" t="s">
        <v>17860</v>
      </c>
      <c r="G456" s="83"/>
      <c r="H456" s="83" t="str">
        <f t="shared" si="22"/>
        <v/>
      </c>
      <c r="I456" s="83">
        <v>3</v>
      </c>
      <c r="J456" s="84" t="s">
        <v>6686</v>
      </c>
      <c r="K456" s="84" t="s">
        <v>6567</v>
      </c>
      <c r="L456" s="84" t="s">
        <v>6680</v>
      </c>
      <c r="M456" s="83"/>
      <c r="N456">
        <f t="shared" ca="1" si="23"/>
        <v>0.69115927765485041</v>
      </c>
    </row>
    <row r="457" spans="1:14" ht="45" customHeight="1">
      <c r="A457" s="80" t="s">
        <v>16969</v>
      </c>
      <c r="B457" s="83">
        <v>63</v>
      </c>
      <c r="C457" s="84" t="s">
        <v>16961</v>
      </c>
      <c r="D457" s="83" t="str">
        <f t="shared" si="21"/>
        <v/>
      </c>
      <c r="E457" s="83"/>
      <c r="F457" s="83"/>
      <c r="G457" s="83">
        <v>2</v>
      </c>
      <c r="H457" s="83" t="str">
        <f t="shared" si="22"/>
        <v>√</v>
      </c>
      <c r="I457" s="84">
        <v>2</v>
      </c>
      <c r="J457" s="84" t="s">
        <v>16962</v>
      </c>
      <c r="K457" s="84" t="s">
        <v>6372</v>
      </c>
      <c r="L457" s="84" t="s">
        <v>6373</v>
      </c>
      <c r="M457" s="83"/>
      <c r="N457">
        <f t="shared" ca="1" si="23"/>
        <v>0.46708106010400563</v>
      </c>
    </row>
    <row r="458" spans="1:14" ht="45" customHeight="1">
      <c r="A458" s="80" t="s">
        <v>17791</v>
      </c>
      <c r="B458" s="83">
        <v>63</v>
      </c>
      <c r="C458" s="84" t="s">
        <v>17506</v>
      </c>
      <c r="D458" s="83" t="str">
        <f t="shared" si="21"/>
        <v/>
      </c>
      <c r="E458" s="83"/>
      <c r="F458" s="83"/>
      <c r="G458" s="83">
        <v>3</v>
      </c>
      <c r="H458" s="83" t="str">
        <f t="shared" si="22"/>
        <v>√</v>
      </c>
      <c r="I458" s="84">
        <v>3</v>
      </c>
      <c r="J458" s="84" t="s">
        <v>17507</v>
      </c>
      <c r="K458" s="84" t="s">
        <v>5601</v>
      </c>
      <c r="L458" s="84" t="s">
        <v>4137</v>
      </c>
      <c r="M458" s="83"/>
      <c r="N458">
        <f t="shared" ca="1" si="23"/>
        <v>0.73202397879256131</v>
      </c>
    </row>
    <row r="459" spans="1:14" ht="45" customHeight="1">
      <c r="A459" s="80" t="s">
        <v>16115</v>
      </c>
      <c r="B459" s="85">
        <v>64</v>
      </c>
      <c r="C459" s="86" t="s">
        <v>16826</v>
      </c>
      <c r="D459" s="83" t="str">
        <f t="shared" si="21"/>
        <v/>
      </c>
      <c r="E459" s="83"/>
      <c r="F459" s="83"/>
      <c r="G459" s="85">
        <v>2</v>
      </c>
      <c r="H459" s="83" t="str">
        <f t="shared" si="22"/>
        <v>√</v>
      </c>
      <c r="I459" s="85">
        <v>2</v>
      </c>
      <c r="J459" s="86" t="s">
        <v>3891</v>
      </c>
      <c r="K459" s="86" t="s">
        <v>5453</v>
      </c>
      <c r="L459" s="86" t="s">
        <v>3892</v>
      </c>
      <c r="M459" s="83"/>
      <c r="N459">
        <f t="shared" ca="1" si="23"/>
        <v>0.73423204153521215</v>
      </c>
    </row>
    <row r="460" spans="1:14" ht="45" customHeight="1">
      <c r="A460" s="80" t="s">
        <v>16355</v>
      </c>
      <c r="B460" s="83">
        <v>64</v>
      </c>
      <c r="C460" s="84" t="s">
        <v>16233</v>
      </c>
      <c r="D460" s="83" t="str">
        <f t="shared" si="21"/>
        <v/>
      </c>
      <c r="E460" s="83"/>
      <c r="F460" s="83"/>
      <c r="G460" s="83">
        <v>2</v>
      </c>
      <c r="H460" s="83" t="str">
        <f t="shared" si="22"/>
        <v>√</v>
      </c>
      <c r="I460" s="83">
        <v>2</v>
      </c>
      <c r="J460" s="84" t="s">
        <v>16234</v>
      </c>
      <c r="K460" s="84" t="s">
        <v>16235</v>
      </c>
      <c r="L460" s="84" t="s">
        <v>16236</v>
      </c>
      <c r="M460" s="83"/>
      <c r="N460">
        <f t="shared" ca="1" si="23"/>
        <v>0.51130461916866798</v>
      </c>
    </row>
    <row r="461" spans="1:14" ht="45" customHeight="1">
      <c r="A461" s="80" t="s">
        <v>16114</v>
      </c>
      <c r="B461" s="83">
        <v>64</v>
      </c>
      <c r="C461" s="84" t="s">
        <v>2533</v>
      </c>
      <c r="D461" s="83" t="str">
        <f t="shared" si="21"/>
        <v/>
      </c>
      <c r="E461" s="83"/>
      <c r="F461" s="83" t="s">
        <v>17859</v>
      </c>
      <c r="G461" s="80">
        <v>1</v>
      </c>
      <c r="H461" s="83" t="str">
        <f t="shared" si="22"/>
        <v>√</v>
      </c>
      <c r="I461" s="88">
        <v>1</v>
      </c>
      <c r="J461" s="84" t="s">
        <v>2534</v>
      </c>
      <c r="K461" s="84" t="s">
        <v>2029</v>
      </c>
      <c r="L461" s="84" t="s">
        <v>1918</v>
      </c>
      <c r="M461" s="87"/>
      <c r="N461">
        <f t="shared" ca="1" si="23"/>
        <v>0.19029550121736849</v>
      </c>
    </row>
    <row r="462" spans="1:14" ht="45" customHeight="1">
      <c r="A462" s="80" t="s">
        <v>17275</v>
      </c>
      <c r="B462" s="91">
        <v>64</v>
      </c>
      <c r="C462" s="84" t="s">
        <v>17081</v>
      </c>
      <c r="D462" s="83" t="str">
        <f t="shared" si="21"/>
        <v/>
      </c>
      <c r="E462" s="83"/>
      <c r="F462" s="83" t="s">
        <v>17860</v>
      </c>
      <c r="G462" s="83"/>
      <c r="H462" s="83" t="str">
        <f t="shared" si="22"/>
        <v/>
      </c>
      <c r="I462" s="83">
        <v>3</v>
      </c>
      <c r="J462" s="84" t="s">
        <v>6565</v>
      </c>
      <c r="K462" s="84" t="s">
        <v>6688</v>
      </c>
      <c r="L462" s="84" t="s">
        <v>6561</v>
      </c>
      <c r="M462" s="83"/>
      <c r="N462">
        <f t="shared" ca="1" si="23"/>
        <v>0.49886173721945903</v>
      </c>
    </row>
    <row r="463" spans="1:14" ht="45" customHeight="1">
      <c r="A463" s="80" t="s">
        <v>16969</v>
      </c>
      <c r="B463" s="83">
        <v>64</v>
      </c>
      <c r="C463" s="84" t="s">
        <v>16963</v>
      </c>
      <c r="D463" s="83" t="str">
        <f t="shared" si="21"/>
        <v/>
      </c>
      <c r="E463" s="83"/>
      <c r="F463" s="83"/>
      <c r="G463" s="83">
        <v>1</v>
      </c>
      <c r="H463" s="83" t="str">
        <f t="shared" si="22"/>
        <v>√</v>
      </c>
      <c r="I463" s="84">
        <v>1</v>
      </c>
      <c r="J463" s="84" t="s">
        <v>6337</v>
      </c>
      <c r="K463" s="84" t="s">
        <v>6376</v>
      </c>
      <c r="L463" s="84" t="s">
        <v>6377</v>
      </c>
      <c r="M463" s="83"/>
      <c r="N463">
        <f t="shared" ca="1" si="23"/>
        <v>0.79530726495944226</v>
      </c>
    </row>
    <row r="464" spans="1:14" ht="45" customHeight="1">
      <c r="A464" s="80" t="s">
        <v>17791</v>
      </c>
      <c r="B464" s="83">
        <v>64</v>
      </c>
      <c r="C464" s="84" t="s">
        <v>17508</v>
      </c>
      <c r="D464" s="83" t="str">
        <f t="shared" si="21"/>
        <v>如果确信下降过程中不会失去目视参考,遇允许下降至MDA/MDH以下</v>
      </c>
      <c r="E464" s="83"/>
      <c r="F464" s="83" t="s">
        <v>17865</v>
      </c>
      <c r="G464" s="83">
        <v>1</v>
      </c>
      <c r="H464" s="83" t="str">
        <f t="shared" si="22"/>
        <v>×</v>
      </c>
      <c r="I464" s="84">
        <v>2</v>
      </c>
      <c r="J464" s="84" t="s">
        <v>4142</v>
      </c>
      <c r="K464" s="84" t="s">
        <v>5602</v>
      </c>
      <c r="L464" s="84" t="s">
        <v>5603</v>
      </c>
      <c r="M464" s="83"/>
      <c r="N464">
        <f t="shared" ca="1" si="23"/>
        <v>0.93294071505585541</v>
      </c>
    </row>
    <row r="465" spans="1:14" ht="45" customHeight="1">
      <c r="A465" s="80" t="s">
        <v>16115</v>
      </c>
      <c r="B465" s="83">
        <v>65</v>
      </c>
      <c r="C465" s="84" t="s">
        <v>16827</v>
      </c>
      <c r="D465" s="83" t="str">
        <f t="shared" si="21"/>
        <v/>
      </c>
      <c r="E465" s="83"/>
      <c r="F465" s="83"/>
      <c r="G465" s="83">
        <v>1</v>
      </c>
      <c r="H465" s="83" t="str">
        <f t="shared" si="22"/>
        <v>√</v>
      </c>
      <c r="I465" s="83">
        <v>1</v>
      </c>
      <c r="J465" s="84" t="s">
        <v>5455</v>
      </c>
      <c r="K465" s="84" t="s">
        <v>5456</v>
      </c>
      <c r="L465" s="84" t="s">
        <v>3896</v>
      </c>
      <c r="M465" s="83" t="s">
        <v>17877</v>
      </c>
      <c r="N465">
        <f t="shared" ca="1" si="23"/>
        <v>0.87299648888431114</v>
      </c>
    </row>
    <row r="466" spans="1:14" ht="45" customHeight="1">
      <c r="A466" s="80" t="s">
        <v>16355</v>
      </c>
      <c r="B466" s="83">
        <v>65</v>
      </c>
      <c r="C466" s="84" t="s">
        <v>16237</v>
      </c>
      <c r="D466" s="83" t="str">
        <f t="shared" si="21"/>
        <v/>
      </c>
      <c r="E466" s="83"/>
      <c r="F466" s="83" t="s">
        <v>17859</v>
      </c>
      <c r="G466" s="83"/>
      <c r="H466" s="83" t="str">
        <f t="shared" si="22"/>
        <v/>
      </c>
      <c r="I466" s="83">
        <v>1</v>
      </c>
      <c r="J466" s="84" t="s">
        <v>16238</v>
      </c>
      <c r="K466" s="84" t="s">
        <v>16239</v>
      </c>
      <c r="L466" s="84" t="s">
        <v>16235</v>
      </c>
      <c r="M466" s="83"/>
      <c r="N466">
        <f t="shared" ca="1" si="23"/>
        <v>3.6963752699469277E-2</v>
      </c>
    </row>
    <row r="467" spans="1:14" ht="45" customHeight="1">
      <c r="A467" s="80" t="s">
        <v>16114</v>
      </c>
      <c r="B467" s="83">
        <v>65</v>
      </c>
      <c r="C467" s="84" t="s">
        <v>2536</v>
      </c>
      <c r="D467" s="83" t="str">
        <f t="shared" si="21"/>
        <v/>
      </c>
      <c r="E467" s="83"/>
      <c r="F467" s="83" t="s">
        <v>17866</v>
      </c>
      <c r="G467" s="80">
        <v>1</v>
      </c>
      <c r="H467" s="83" t="str">
        <f t="shared" si="22"/>
        <v>√</v>
      </c>
      <c r="I467" s="88">
        <v>1</v>
      </c>
      <c r="J467" s="84" t="s">
        <v>16466</v>
      </c>
      <c r="K467" s="84" t="s">
        <v>16467</v>
      </c>
      <c r="L467" s="84" t="s">
        <v>16468</v>
      </c>
      <c r="M467" s="80">
        <v>534</v>
      </c>
      <c r="N467">
        <f t="shared" ca="1" si="23"/>
        <v>0.18869659742761768</v>
      </c>
    </row>
    <row r="468" spans="1:14" ht="45" customHeight="1">
      <c r="A468" s="80" t="s">
        <v>17275</v>
      </c>
      <c r="B468" s="91">
        <v>65</v>
      </c>
      <c r="C468" s="84" t="s">
        <v>17082</v>
      </c>
      <c r="D468" s="83" t="str">
        <f t="shared" si="21"/>
        <v/>
      </c>
      <c r="E468" s="83"/>
      <c r="F468" s="83" t="s">
        <v>17860</v>
      </c>
      <c r="G468" s="83"/>
      <c r="H468" s="83" t="str">
        <f t="shared" si="22"/>
        <v/>
      </c>
      <c r="I468" s="83">
        <v>2</v>
      </c>
      <c r="J468" s="84">
        <v>2.0099999999999998</v>
      </c>
      <c r="K468" s="84">
        <v>2.0299999999999998</v>
      </c>
      <c r="L468" s="84" t="s">
        <v>6575</v>
      </c>
      <c r="M468" s="83"/>
      <c r="N468">
        <f t="shared" ca="1" si="23"/>
        <v>8.1548074077007149E-2</v>
      </c>
    </row>
    <row r="469" spans="1:14" ht="45" customHeight="1">
      <c r="A469" s="80" t="s">
        <v>16969</v>
      </c>
      <c r="B469" s="83">
        <v>65</v>
      </c>
      <c r="C469" s="84" t="s">
        <v>16964</v>
      </c>
      <c r="D469" s="83" t="str">
        <f t="shared" si="21"/>
        <v/>
      </c>
      <c r="E469" s="83"/>
      <c r="F469" s="83" t="s">
        <v>17859</v>
      </c>
      <c r="G469" s="83">
        <v>1</v>
      </c>
      <c r="H469" s="83" t="str">
        <f t="shared" si="22"/>
        <v>√</v>
      </c>
      <c r="I469" s="84">
        <v>1</v>
      </c>
      <c r="J469" s="84" t="s">
        <v>16965</v>
      </c>
      <c r="K469" s="84" t="s">
        <v>2575</v>
      </c>
      <c r="L469" s="84" t="s">
        <v>6380</v>
      </c>
      <c r="M469" s="83"/>
      <c r="N469">
        <f t="shared" ca="1" si="23"/>
        <v>6.6159738437467697E-2</v>
      </c>
    </row>
    <row r="470" spans="1:14" ht="45" customHeight="1">
      <c r="A470" s="80" t="s">
        <v>17791</v>
      </c>
      <c r="B470" s="83">
        <v>65</v>
      </c>
      <c r="C470" s="84" t="s">
        <v>17509</v>
      </c>
      <c r="D470" s="83" t="str">
        <f t="shared" si="21"/>
        <v/>
      </c>
      <c r="E470" s="83"/>
      <c r="F470" s="83"/>
      <c r="G470" s="83">
        <v>3</v>
      </c>
      <c r="H470" s="83" t="str">
        <f t="shared" si="22"/>
        <v>√</v>
      </c>
      <c r="I470" s="84">
        <v>3</v>
      </c>
      <c r="J470" s="84" t="s">
        <v>4146</v>
      </c>
      <c r="K470" s="84" t="s">
        <v>4147</v>
      </c>
      <c r="L470" s="84" t="s">
        <v>4145</v>
      </c>
      <c r="M470" s="83"/>
      <c r="N470">
        <f t="shared" ca="1" si="23"/>
        <v>0.52481814779969505</v>
      </c>
    </row>
    <row r="471" spans="1:14" ht="45" customHeight="1">
      <c r="A471" s="80" t="s">
        <v>16115</v>
      </c>
      <c r="B471" s="83">
        <v>66</v>
      </c>
      <c r="C471" s="84" t="s">
        <v>16828</v>
      </c>
      <c r="D471" s="83" t="str">
        <f t="shared" si="21"/>
        <v/>
      </c>
      <c r="E471" s="83"/>
      <c r="F471" s="83" t="s">
        <v>17862</v>
      </c>
      <c r="G471" s="83">
        <v>2</v>
      </c>
      <c r="H471" s="83" t="str">
        <f t="shared" si="22"/>
        <v>√</v>
      </c>
      <c r="I471" s="83">
        <v>2</v>
      </c>
      <c r="J471" s="84" t="s">
        <v>3899</v>
      </c>
      <c r="K471" s="84" t="s">
        <v>5457</v>
      </c>
      <c r="L471" s="84" t="s">
        <v>5459</v>
      </c>
      <c r="M471" s="83"/>
      <c r="N471">
        <f t="shared" ca="1" si="23"/>
        <v>0.72954212100144189</v>
      </c>
    </row>
    <row r="472" spans="1:14" ht="45" customHeight="1">
      <c r="A472" s="80" t="s">
        <v>16355</v>
      </c>
      <c r="B472" s="83">
        <v>66</v>
      </c>
      <c r="C472" s="84" t="s">
        <v>16240</v>
      </c>
      <c r="D472" s="83" t="str">
        <f t="shared" si="21"/>
        <v/>
      </c>
      <c r="E472" s="83"/>
      <c r="F472" s="83"/>
      <c r="G472" s="83">
        <v>3</v>
      </c>
      <c r="H472" s="83" t="str">
        <f t="shared" si="22"/>
        <v>√</v>
      </c>
      <c r="I472" s="83">
        <v>3</v>
      </c>
      <c r="J472" s="84" t="s">
        <v>16241</v>
      </c>
      <c r="K472" s="84" t="s">
        <v>16242</v>
      </c>
      <c r="L472" s="84" t="s">
        <v>15041</v>
      </c>
      <c r="M472" s="83"/>
      <c r="N472">
        <f t="shared" ca="1" si="23"/>
        <v>0.44072813121417853</v>
      </c>
    </row>
    <row r="473" spans="1:14" ht="45" customHeight="1">
      <c r="A473" s="80" t="s">
        <v>16114</v>
      </c>
      <c r="B473" s="83">
        <v>66</v>
      </c>
      <c r="C473" s="84" t="s">
        <v>16469</v>
      </c>
      <c r="D473" s="83" t="str">
        <f t="shared" si="21"/>
        <v/>
      </c>
      <c r="E473" s="83"/>
      <c r="F473" s="83"/>
      <c r="G473" s="80">
        <v>2</v>
      </c>
      <c r="H473" s="83" t="str">
        <f t="shared" si="22"/>
        <v>√</v>
      </c>
      <c r="I473" s="88">
        <v>2</v>
      </c>
      <c r="J473" s="84" t="s">
        <v>2032</v>
      </c>
      <c r="K473" s="84" t="s">
        <v>2538</v>
      </c>
      <c r="L473" s="84" t="s">
        <v>2033</v>
      </c>
      <c r="M473" s="87"/>
      <c r="N473">
        <f t="shared" ca="1" si="23"/>
        <v>0.36570552157440961</v>
      </c>
    </row>
    <row r="474" spans="1:14" ht="45" customHeight="1">
      <c r="A474" s="80" t="s">
        <v>17275</v>
      </c>
      <c r="B474" s="91">
        <v>66</v>
      </c>
      <c r="C474" s="84" t="s">
        <v>17083</v>
      </c>
      <c r="D474" s="83" t="str">
        <f t="shared" si="21"/>
        <v/>
      </c>
      <c r="E474" s="83"/>
      <c r="F474" s="83" t="s">
        <v>17860</v>
      </c>
      <c r="G474" s="83"/>
      <c r="H474" s="83" t="str">
        <f t="shared" si="22"/>
        <v/>
      </c>
      <c r="I474" s="83">
        <v>3</v>
      </c>
      <c r="J474" s="84">
        <v>2.1150000000000002</v>
      </c>
      <c r="K474" s="84">
        <v>2.1</v>
      </c>
      <c r="L474" s="84" t="s">
        <v>6585</v>
      </c>
      <c r="M474" s="83"/>
      <c r="N474">
        <f t="shared" ca="1" si="23"/>
        <v>0.2916813896089463</v>
      </c>
    </row>
    <row r="475" spans="1:14" ht="45" customHeight="1">
      <c r="A475" s="80" t="s">
        <v>16969</v>
      </c>
      <c r="B475" s="83">
        <v>66</v>
      </c>
      <c r="C475" s="84" t="s">
        <v>16966</v>
      </c>
      <c r="D475" s="83" t="str">
        <f t="shared" si="21"/>
        <v/>
      </c>
      <c r="E475" s="83"/>
      <c r="F475" s="83"/>
      <c r="G475" s="83">
        <v>1</v>
      </c>
      <c r="H475" s="83" t="str">
        <f t="shared" si="22"/>
        <v>√</v>
      </c>
      <c r="I475" s="84">
        <v>1</v>
      </c>
      <c r="J475" s="84" t="s">
        <v>6382</v>
      </c>
      <c r="K475" s="84" t="s">
        <v>6383</v>
      </c>
      <c r="L475" s="84" t="s">
        <v>6384</v>
      </c>
      <c r="M475" s="83"/>
      <c r="N475">
        <f t="shared" ca="1" si="23"/>
        <v>2.7048121716794604E-2</v>
      </c>
    </row>
    <row r="476" spans="1:14" ht="45" customHeight="1">
      <c r="A476" s="80" t="s">
        <v>17791</v>
      </c>
      <c r="B476" s="83">
        <v>66</v>
      </c>
      <c r="C476" s="84" t="s">
        <v>17510</v>
      </c>
      <c r="D476" s="83" t="str">
        <f t="shared" si="21"/>
        <v>接地点</v>
      </c>
      <c r="E476" s="83"/>
      <c r="F476" s="83"/>
      <c r="G476" s="83">
        <v>1</v>
      </c>
      <c r="H476" s="83" t="str">
        <f t="shared" si="22"/>
        <v>×</v>
      </c>
      <c r="I476" s="84">
        <v>2</v>
      </c>
      <c r="J476" s="84" t="s">
        <v>4154</v>
      </c>
      <c r="K476" s="84" t="s">
        <v>4153</v>
      </c>
      <c r="L476" s="84" t="s">
        <v>4155</v>
      </c>
      <c r="M476" s="83"/>
      <c r="N476">
        <f t="shared" ca="1" si="23"/>
        <v>0.18276826273721403</v>
      </c>
    </row>
    <row r="477" spans="1:14" ht="45" customHeight="1">
      <c r="A477" s="80" t="s">
        <v>16115</v>
      </c>
      <c r="B477" s="83">
        <v>67</v>
      </c>
      <c r="C477" s="84" t="s">
        <v>16829</v>
      </c>
      <c r="D477" s="83" t="str">
        <f t="shared" si="21"/>
        <v/>
      </c>
      <c r="E477" s="83"/>
      <c r="F477" s="83" t="s">
        <v>17862</v>
      </c>
      <c r="G477" s="83">
        <v>3</v>
      </c>
      <c r="H477" s="83" t="str">
        <f t="shared" si="22"/>
        <v>√</v>
      </c>
      <c r="I477" s="83">
        <v>3</v>
      </c>
      <c r="J477" s="84" t="s">
        <v>3899</v>
      </c>
      <c r="K477" s="84" t="s">
        <v>3903</v>
      </c>
      <c r="L477" s="84" t="s">
        <v>3902</v>
      </c>
      <c r="M477" s="83"/>
      <c r="N477">
        <f t="shared" ca="1" si="23"/>
        <v>0.83268858910175625</v>
      </c>
    </row>
    <row r="478" spans="1:14" ht="45" customHeight="1">
      <c r="A478" s="80" t="s">
        <v>16355</v>
      </c>
      <c r="B478" s="83">
        <v>67</v>
      </c>
      <c r="C478" s="84" t="s">
        <v>16243</v>
      </c>
      <c r="D478" s="83" t="str">
        <f t="shared" si="21"/>
        <v/>
      </c>
      <c r="E478" s="83"/>
      <c r="F478" s="83"/>
      <c r="G478" s="83">
        <v>1</v>
      </c>
      <c r="H478" s="83" t="str">
        <f t="shared" si="22"/>
        <v>√</v>
      </c>
      <c r="I478" s="83">
        <v>1</v>
      </c>
      <c r="J478" s="84" t="s">
        <v>16244</v>
      </c>
      <c r="K478" s="84" t="s">
        <v>16245</v>
      </c>
      <c r="L478" s="84" t="s">
        <v>16246</v>
      </c>
      <c r="M478" s="83"/>
      <c r="N478">
        <f t="shared" ca="1" si="23"/>
        <v>0.26780067285175446</v>
      </c>
    </row>
    <row r="479" spans="1:14" ht="27">
      <c r="A479" s="80" t="s">
        <v>16114</v>
      </c>
      <c r="B479" s="83">
        <v>67</v>
      </c>
      <c r="C479" s="84" t="s">
        <v>16470</v>
      </c>
      <c r="D479" s="83" t="str">
        <f t="shared" si="21"/>
        <v/>
      </c>
      <c r="E479" s="83"/>
      <c r="F479" s="83"/>
      <c r="G479" s="80">
        <v>3</v>
      </c>
      <c r="H479" s="83" t="str">
        <f t="shared" si="22"/>
        <v>√</v>
      </c>
      <c r="I479" s="88">
        <v>3</v>
      </c>
      <c r="J479" s="84" t="s">
        <v>2036</v>
      </c>
      <c r="K479" s="84" t="s">
        <v>2037</v>
      </c>
      <c r="L479" s="84" t="s">
        <v>2035</v>
      </c>
      <c r="M479" s="87"/>
      <c r="N479">
        <f t="shared" ca="1" si="23"/>
        <v>6.2721427468475754E-2</v>
      </c>
    </row>
    <row r="480" spans="1:14" ht="45" customHeight="1">
      <c r="A480" s="80" t="s">
        <v>17275</v>
      </c>
      <c r="B480" s="91">
        <v>67</v>
      </c>
      <c r="C480" s="84" t="s">
        <v>17084</v>
      </c>
      <c r="D480" s="83" t="str">
        <f t="shared" si="21"/>
        <v/>
      </c>
      <c r="E480" s="83"/>
      <c r="F480" s="83" t="s">
        <v>17860</v>
      </c>
      <c r="G480" s="83"/>
      <c r="H480" s="83" t="str">
        <f t="shared" si="22"/>
        <v/>
      </c>
      <c r="I480" s="83">
        <v>1</v>
      </c>
      <c r="J480" s="84">
        <v>2.06</v>
      </c>
      <c r="K480" s="84">
        <v>2.0699999999999998</v>
      </c>
      <c r="L480" s="84" t="s">
        <v>6696</v>
      </c>
      <c r="M480" s="83"/>
      <c r="N480">
        <f t="shared" ca="1" si="23"/>
        <v>0.24201268954341415</v>
      </c>
    </row>
    <row r="481" spans="1:14" ht="45" customHeight="1">
      <c r="A481" s="80" t="s">
        <v>16969</v>
      </c>
      <c r="B481" s="83">
        <v>67</v>
      </c>
      <c r="C481" s="84" t="s">
        <v>16967</v>
      </c>
      <c r="D481" s="83" t="str">
        <f t="shared" si="21"/>
        <v/>
      </c>
      <c r="E481" s="83"/>
      <c r="F481" s="83"/>
      <c r="G481" s="83">
        <v>3</v>
      </c>
      <c r="H481" s="83" t="str">
        <f t="shared" si="22"/>
        <v>√</v>
      </c>
      <c r="I481" s="84">
        <v>3</v>
      </c>
      <c r="J481" s="84" t="s">
        <v>6386</v>
      </c>
      <c r="K481" s="84" t="s">
        <v>6383</v>
      </c>
      <c r="L481" s="84" t="s">
        <v>6385</v>
      </c>
      <c r="M481" s="83"/>
      <c r="N481">
        <f t="shared" ca="1" si="23"/>
        <v>0.99947073997209646</v>
      </c>
    </row>
    <row r="482" spans="1:14" ht="45" customHeight="1">
      <c r="A482" s="80" t="s">
        <v>17791</v>
      </c>
      <c r="B482" s="83">
        <v>67</v>
      </c>
      <c r="C482" s="84" t="s">
        <v>17511</v>
      </c>
      <c r="D482" s="83" t="str">
        <f t="shared" si="21"/>
        <v/>
      </c>
      <c r="E482" s="83"/>
      <c r="F482" s="83"/>
      <c r="G482" s="83">
        <v>3</v>
      </c>
      <c r="H482" s="83" t="str">
        <f t="shared" si="22"/>
        <v>√</v>
      </c>
      <c r="I482" s="84">
        <v>3</v>
      </c>
      <c r="J482" s="84" t="s">
        <v>4158</v>
      </c>
      <c r="K482" s="84" t="s">
        <v>4159</v>
      </c>
      <c r="L482" s="84" t="s">
        <v>4157</v>
      </c>
      <c r="M482" s="83" t="s">
        <v>17888</v>
      </c>
      <c r="N482">
        <f t="shared" ca="1" si="23"/>
        <v>0.38239935013934501</v>
      </c>
    </row>
    <row r="483" spans="1:14" ht="45" customHeight="1">
      <c r="A483" s="80" t="s">
        <v>16115</v>
      </c>
      <c r="B483" s="83">
        <v>68</v>
      </c>
      <c r="C483" s="84" t="s">
        <v>16830</v>
      </c>
      <c r="D483" s="83" t="str">
        <f t="shared" si="21"/>
        <v/>
      </c>
      <c r="E483" s="83"/>
      <c r="F483" s="83" t="s">
        <v>17862</v>
      </c>
      <c r="G483" s="83">
        <v>3</v>
      </c>
      <c r="H483" s="83" t="str">
        <f t="shared" si="22"/>
        <v>√</v>
      </c>
      <c r="I483" s="83">
        <v>3</v>
      </c>
      <c r="J483" s="84" t="s">
        <v>3906</v>
      </c>
      <c r="K483" s="84" t="s">
        <v>3907</v>
      </c>
      <c r="L483" s="84" t="s">
        <v>3905</v>
      </c>
      <c r="M483" s="83"/>
      <c r="N483">
        <f t="shared" ca="1" si="23"/>
        <v>0.50291184182943627</v>
      </c>
    </row>
    <row r="484" spans="1:14" ht="45" customHeight="1">
      <c r="A484" s="80" t="s">
        <v>16355</v>
      </c>
      <c r="B484" s="83">
        <v>68</v>
      </c>
      <c r="C484" s="84" t="s">
        <v>16247</v>
      </c>
      <c r="D484" s="83" t="str">
        <f t="shared" si="21"/>
        <v/>
      </c>
      <c r="E484" s="83"/>
      <c r="F484" s="83" t="s">
        <v>17859</v>
      </c>
      <c r="G484" s="83">
        <v>3</v>
      </c>
      <c r="H484" s="83" t="str">
        <f t="shared" si="22"/>
        <v>√</v>
      </c>
      <c r="I484" s="83">
        <v>3</v>
      </c>
      <c r="J484" s="84" t="s">
        <v>16248</v>
      </c>
      <c r="K484" s="84" t="s">
        <v>16249</v>
      </c>
      <c r="L484" s="84" t="s">
        <v>16250</v>
      </c>
      <c r="M484" s="83"/>
      <c r="N484">
        <f t="shared" ca="1" si="23"/>
        <v>0.4771614723829527</v>
      </c>
    </row>
    <row r="485" spans="1:14" ht="13.5">
      <c r="A485" s="80" t="s">
        <v>16114</v>
      </c>
      <c r="B485" s="83">
        <v>68</v>
      </c>
      <c r="C485" s="84" t="s">
        <v>16471</v>
      </c>
      <c r="D485" s="83" t="str">
        <f t="shared" si="21"/>
        <v/>
      </c>
      <c r="E485" s="83"/>
      <c r="F485" s="83" t="s">
        <v>17859</v>
      </c>
      <c r="G485" s="80">
        <v>3</v>
      </c>
      <c r="H485" s="83" t="str">
        <f t="shared" si="22"/>
        <v>√</v>
      </c>
      <c r="I485" s="88">
        <v>3</v>
      </c>
      <c r="J485" s="84" t="s">
        <v>2542</v>
      </c>
      <c r="K485" s="84" t="s">
        <v>2041</v>
      </c>
      <c r="L485" s="84" t="s">
        <v>2541</v>
      </c>
      <c r="M485" s="87"/>
      <c r="N485">
        <f t="shared" ca="1" si="23"/>
        <v>0.77860067162932356</v>
      </c>
    </row>
    <row r="486" spans="1:14" ht="45" customHeight="1">
      <c r="A486" s="80" t="s">
        <v>17275</v>
      </c>
      <c r="B486" s="91">
        <v>68</v>
      </c>
      <c r="C486" s="84" t="s">
        <v>17085</v>
      </c>
      <c r="D486" s="83" t="str">
        <f t="shared" si="21"/>
        <v/>
      </c>
      <c r="E486" s="83"/>
      <c r="F486" s="83" t="s">
        <v>17860</v>
      </c>
      <c r="G486" s="83"/>
      <c r="H486" s="83" t="str">
        <f t="shared" si="22"/>
        <v/>
      </c>
      <c r="I486" s="83">
        <v>1</v>
      </c>
      <c r="J486" s="84">
        <v>2.056</v>
      </c>
      <c r="K486" s="84">
        <v>2.12</v>
      </c>
      <c r="L486" s="84" t="s">
        <v>6700</v>
      </c>
      <c r="M486" s="83"/>
      <c r="N486">
        <f t="shared" ca="1" si="23"/>
        <v>0.34552898043531299</v>
      </c>
    </row>
    <row r="487" spans="1:14" ht="45" customHeight="1">
      <c r="A487" s="80" t="s">
        <v>16969</v>
      </c>
      <c r="B487" s="83">
        <v>68</v>
      </c>
      <c r="C487" s="84" t="s">
        <v>16968</v>
      </c>
      <c r="D487" s="83" t="str">
        <f t="shared" si="21"/>
        <v/>
      </c>
      <c r="E487" s="83"/>
      <c r="F487" s="83"/>
      <c r="G487" s="83">
        <v>2</v>
      </c>
      <c r="H487" s="83" t="str">
        <f t="shared" si="22"/>
        <v>√</v>
      </c>
      <c r="I487" s="84">
        <v>2</v>
      </c>
      <c r="J487" s="84" t="s">
        <v>6389</v>
      </c>
      <c r="K487" s="84" t="s">
        <v>6388</v>
      </c>
      <c r="L487" s="84" t="s">
        <v>6390</v>
      </c>
      <c r="M487" s="83"/>
      <c r="N487">
        <f t="shared" ca="1" si="23"/>
        <v>8.2090720626521119E-2</v>
      </c>
    </row>
    <row r="488" spans="1:14" ht="45" customHeight="1">
      <c r="A488" s="80" t="s">
        <v>17791</v>
      </c>
      <c r="B488" s="85">
        <v>68</v>
      </c>
      <c r="C488" s="86" t="s">
        <v>17512</v>
      </c>
      <c r="D488" s="83" t="str">
        <f t="shared" si="21"/>
        <v/>
      </c>
      <c r="E488" s="83"/>
      <c r="F488" s="83"/>
      <c r="G488" s="85">
        <v>1</v>
      </c>
      <c r="H488" s="83" t="str">
        <f t="shared" si="22"/>
        <v>√</v>
      </c>
      <c r="I488" s="84">
        <v>1</v>
      </c>
      <c r="J488" s="86" t="s">
        <v>5609</v>
      </c>
      <c r="K488" s="86" t="s">
        <v>17513</v>
      </c>
      <c r="L488" s="86" t="s">
        <v>4163</v>
      </c>
      <c r="M488" s="83"/>
      <c r="N488">
        <f t="shared" ca="1" si="23"/>
        <v>0.9223017957556171</v>
      </c>
    </row>
    <row r="489" spans="1:14" ht="45" customHeight="1">
      <c r="A489" s="80" t="s">
        <v>16115</v>
      </c>
      <c r="B489" s="83">
        <v>69</v>
      </c>
      <c r="C489" s="84" t="s">
        <v>16831</v>
      </c>
      <c r="D489" s="83" t="str">
        <f t="shared" si="21"/>
        <v>中指点标不影响直线进近着陆的最低标准</v>
      </c>
      <c r="E489" s="83"/>
      <c r="F489" s="83"/>
      <c r="G489" s="83">
        <v>1</v>
      </c>
      <c r="H489" s="83" t="str">
        <f t="shared" si="22"/>
        <v>×</v>
      </c>
      <c r="I489" s="83">
        <v>3</v>
      </c>
      <c r="J489" s="84" t="s">
        <v>3910</v>
      </c>
      <c r="K489" s="84" t="s">
        <v>3911</v>
      </c>
      <c r="L489" s="84" t="s">
        <v>5461</v>
      </c>
      <c r="M489" s="83"/>
      <c r="N489">
        <f t="shared" ca="1" si="23"/>
        <v>0.23298202176921423</v>
      </c>
    </row>
    <row r="490" spans="1:14" ht="45" customHeight="1">
      <c r="A490" s="80" t="s">
        <v>16355</v>
      </c>
      <c r="B490" s="83">
        <v>69</v>
      </c>
      <c r="C490" s="84" t="s">
        <v>16251</v>
      </c>
      <c r="D490" s="83" t="str">
        <f t="shared" si="21"/>
        <v/>
      </c>
      <c r="E490" s="83"/>
      <c r="F490" s="83"/>
      <c r="G490" s="83">
        <v>2</v>
      </c>
      <c r="H490" s="83" t="str">
        <f t="shared" si="22"/>
        <v>√</v>
      </c>
      <c r="I490" s="83">
        <v>2</v>
      </c>
      <c r="J490" s="84" t="s">
        <v>16252</v>
      </c>
      <c r="K490" s="84" t="s">
        <v>16253</v>
      </c>
      <c r="L490" s="84" t="s">
        <v>16254</v>
      </c>
      <c r="M490" s="83"/>
      <c r="N490">
        <f t="shared" ca="1" si="23"/>
        <v>0.3571452762640559</v>
      </c>
    </row>
    <row r="491" spans="1:14" ht="45" customHeight="1">
      <c r="A491" s="80" t="s">
        <v>16114</v>
      </c>
      <c r="B491" s="83">
        <v>69</v>
      </c>
      <c r="C491" s="84" t="s">
        <v>16472</v>
      </c>
      <c r="D491" s="83" t="str">
        <f t="shared" si="21"/>
        <v/>
      </c>
      <c r="E491" s="83"/>
      <c r="F491" s="83"/>
      <c r="G491" s="80">
        <v>3</v>
      </c>
      <c r="H491" s="83" t="str">
        <f t="shared" si="22"/>
        <v>√</v>
      </c>
      <c r="I491" s="88">
        <v>3</v>
      </c>
      <c r="J491" s="84" t="s">
        <v>2044</v>
      </c>
      <c r="K491" s="84" t="s">
        <v>2045</v>
      </c>
      <c r="L491" s="84" t="s">
        <v>2043</v>
      </c>
      <c r="M491" s="87"/>
      <c r="N491">
        <f t="shared" ca="1" si="23"/>
        <v>0.39970875474493461</v>
      </c>
    </row>
    <row r="492" spans="1:14" ht="45" customHeight="1">
      <c r="A492" s="80" t="s">
        <v>17275</v>
      </c>
      <c r="B492" s="91">
        <v>69</v>
      </c>
      <c r="C492" s="84" t="s">
        <v>17086</v>
      </c>
      <c r="D492" s="83" t="str">
        <f t="shared" si="21"/>
        <v/>
      </c>
      <c r="E492" s="83"/>
      <c r="F492" s="83" t="s">
        <v>17860</v>
      </c>
      <c r="G492" s="83"/>
      <c r="H492" s="83" t="str">
        <f t="shared" si="22"/>
        <v/>
      </c>
      <c r="I492" s="83">
        <v>1</v>
      </c>
      <c r="J492" s="84">
        <v>2</v>
      </c>
      <c r="K492" s="84">
        <v>2.04</v>
      </c>
      <c r="L492" s="84" t="s">
        <v>6703</v>
      </c>
      <c r="M492" s="83"/>
      <c r="N492">
        <f t="shared" ca="1" si="23"/>
        <v>0.11099140442645739</v>
      </c>
    </row>
    <row r="493" spans="1:14" ht="45" customHeight="1">
      <c r="A493" s="80" t="s">
        <v>17791</v>
      </c>
      <c r="B493" s="83">
        <v>69</v>
      </c>
      <c r="C493" s="84" t="s">
        <v>17514</v>
      </c>
      <c r="D493" s="83" t="str">
        <f t="shared" si="21"/>
        <v/>
      </c>
      <c r="E493" s="83"/>
      <c r="F493" s="83"/>
      <c r="G493" s="83">
        <v>3</v>
      </c>
      <c r="H493" s="83" t="str">
        <f t="shared" si="22"/>
        <v>√</v>
      </c>
      <c r="I493" s="84">
        <v>3</v>
      </c>
      <c r="J493" s="84" t="s">
        <v>5612</v>
      </c>
      <c r="K493" s="84" t="s">
        <v>5613</v>
      </c>
      <c r="L493" s="84" t="s">
        <v>4163</v>
      </c>
      <c r="M493" s="83"/>
      <c r="N493">
        <f t="shared" ca="1" si="23"/>
        <v>0.18124072611778641</v>
      </c>
    </row>
    <row r="494" spans="1:14" ht="45" customHeight="1">
      <c r="A494" s="80" t="s">
        <v>16115</v>
      </c>
      <c r="B494" s="83">
        <v>70</v>
      </c>
      <c r="C494" s="84" t="s">
        <v>16832</v>
      </c>
      <c r="D494" s="83" t="str">
        <f t="shared" si="21"/>
        <v/>
      </c>
      <c r="E494" s="83"/>
      <c r="F494" s="83" t="s">
        <v>17859</v>
      </c>
      <c r="G494" s="83">
        <v>2</v>
      </c>
      <c r="H494" s="83" t="str">
        <f t="shared" si="22"/>
        <v>√</v>
      </c>
      <c r="I494" s="83">
        <v>2</v>
      </c>
      <c r="J494" s="84" t="s">
        <v>5463</v>
      </c>
      <c r="K494" s="84" t="s">
        <v>3913</v>
      </c>
      <c r="L494" s="84" t="s">
        <v>3915</v>
      </c>
      <c r="M494" s="83"/>
      <c r="N494">
        <f t="shared" ca="1" si="23"/>
        <v>0.96336807194139507</v>
      </c>
    </row>
    <row r="495" spans="1:14" ht="45" customHeight="1">
      <c r="A495" s="80" t="s">
        <v>16355</v>
      </c>
      <c r="B495" s="83">
        <v>70</v>
      </c>
      <c r="C495" s="84" t="s">
        <v>16255</v>
      </c>
      <c r="D495" s="83" t="str">
        <f t="shared" si="21"/>
        <v/>
      </c>
      <c r="E495" s="83"/>
      <c r="F495" s="83"/>
      <c r="G495" s="83">
        <v>2</v>
      </c>
      <c r="H495" s="83" t="str">
        <f t="shared" si="22"/>
        <v>√</v>
      </c>
      <c r="I495" s="83">
        <v>2</v>
      </c>
      <c r="J495" s="84" t="s">
        <v>452</v>
      </c>
      <c r="K495" s="84" t="s">
        <v>208</v>
      </c>
      <c r="L495" s="84" t="s">
        <v>453</v>
      </c>
      <c r="M495" s="83"/>
      <c r="N495">
        <f t="shared" ca="1" si="23"/>
        <v>0.13258732360377179</v>
      </c>
    </row>
    <row r="496" spans="1:14" ht="45" customHeight="1">
      <c r="A496" s="80" t="s">
        <v>16114</v>
      </c>
      <c r="B496" s="83">
        <v>70</v>
      </c>
      <c r="C496" s="84" t="s">
        <v>16473</v>
      </c>
      <c r="D496" s="83" t="str">
        <f t="shared" si="21"/>
        <v/>
      </c>
      <c r="E496" s="83"/>
      <c r="F496" s="83" t="s">
        <v>17866</v>
      </c>
      <c r="G496" s="80">
        <v>1</v>
      </c>
      <c r="H496" s="83" t="str">
        <f t="shared" si="22"/>
        <v>√</v>
      </c>
      <c r="I496" s="88">
        <v>1</v>
      </c>
      <c r="J496" s="84" t="s">
        <v>4482</v>
      </c>
      <c r="K496" s="84" t="s">
        <v>16474</v>
      </c>
      <c r="L496" s="84" t="s">
        <v>16475</v>
      </c>
      <c r="M496" s="80"/>
      <c r="N496">
        <f t="shared" ca="1" si="23"/>
        <v>0.67081755020130773</v>
      </c>
    </row>
    <row r="497" spans="1:14" ht="45" customHeight="1">
      <c r="A497" s="80" t="s">
        <v>17275</v>
      </c>
      <c r="B497" s="91">
        <v>70</v>
      </c>
      <c r="C497" s="84" t="s">
        <v>17087</v>
      </c>
      <c r="D497" s="83" t="str">
        <f t="shared" si="21"/>
        <v/>
      </c>
      <c r="E497" s="83"/>
      <c r="F497" s="83" t="s">
        <v>17860</v>
      </c>
      <c r="G497" s="83"/>
      <c r="H497" s="83" t="str">
        <f t="shared" si="22"/>
        <v/>
      </c>
      <c r="I497" s="83">
        <v>3</v>
      </c>
      <c r="J497" s="84" t="s">
        <v>17088</v>
      </c>
      <c r="K497" s="84" t="s">
        <v>13035</v>
      </c>
      <c r="L497" s="84" t="s">
        <v>13033</v>
      </c>
      <c r="M497" s="83"/>
      <c r="N497">
        <f t="shared" ca="1" si="23"/>
        <v>0.67481008874534743</v>
      </c>
    </row>
    <row r="498" spans="1:14" ht="45" customHeight="1">
      <c r="A498" s="80" t="s">
        <v>17791</v>
      </c>
      <c r="B498" s="83">
        <v>70</v>
      </c>
      <c r="C498" s="84" t="s">
        <v>17515</v>
      </c>
      <c r="D498" s="83" t="str">
        <f t="shared" si="21"/>
        <v/>
      </c>
      <c r="E498" s="83"/>
      <c r="F498" s="83"/>
      <c r="G498" s="83">
        <v>3</v>
      </c>
      <c r="H498" s="83" t="str">
        <f t="shared" si="22"/>
        <v>√</v>
      </c>
      <c r="I498" s="84">
        <v>3</v>
      </c>
      <c r="J498" s="84" t="s">
        <v>17516</v>
      </c>
      <c r="K498" s="84" t="s">
        <v>5616</v>
      </c>
      <c r="L498" s="84" t="s">
        <v>5614</v>
      </c>
      <c r="M498" s="83"/>
      <c r="N498">
        <f t="shared" ca="1" si="23"/>
        <v>0.25372221585754451</v>
      </c>
    </row>
    <row r="499" spans="1:14" ht="45" customHeight="1">
      <c r="A499" s="80" t="s">
        <v>16115</v>
      </c>
      <c r="B499" s="85">
        <v>71</v>
      </c>
      <c r="C499" s="86" t="s">
        <v>16833</v>
      </c>
      <c r="D499" s="83" t="str">
        <f t="shared" si="21"/>
        <v/>
      </c>
      <c r="E499" s="83"/>
      <c r="F499" s="83"/>
      <c r="G499" s="85">
        <v>2</v>
      </c>
      <c r="H499" s="83" t="str">
        <f t="shared" si="22"/>
        <v>√</v>
      </c>
      <c r="I499" s="85">
        <v>2</v>
      </c>
      <c r="J499" s="86" t="s">
        <v>16834</v>
      </c>
      <c r="K499" s="86" t="s">
        <v>5464</v>
      </c>
      <c r="L499" s="86" t="s">
        <v>5466</v>
      </c>
      <c r="M499" s="83" t="s">
        <v>17887</v>
      </c>
      <c r="N499">
        <f t="shared" ca="1" si="23"/>
        <v>0.10501043143864375</v>
      </c>
    </row>
    <row r="500" spans="1:14" ht="45" customHeight="1">
      <c r="A500" s="80" t="s">
        <v>16355</v>
      </c>
      <c r="B500" s="83">
        <v>71</v>
      </c>
      <c r="C500" s="84" t="s">
        <v>454</v>
      </c>
      <c r="D500" s="83" t="str">
        <f t="shared" si="21"/>
        <v/>
      </c>
      <c r="E500" s="83"/>
      <c r="F500" s="83"/>
      <c r="G500" s="83">
        <v>3</v>
      </c>
      <c r="H500" s="83" t="str">
        <f t="shared" si="22"/>
        <v>√</v>
      </c>
      <c r="I500" s="83">
        <v>3</v>
      </c>
      <c r="J500" s="84" t="s">
        <v>213</v>
      </c>
      <c r="K500" s="84" t="s">
        <v>214</v>
      </c>
      <c r="L500" s="84" t="s">
        <v>212</v>
      </c>
      <c r="M500" s="83"/>
      <c r="N500">
        <f t="shared" ca="1" si="23"/>
        <v>0.57301328031345622</v>
      </c>
    </row>
    <row r="501" spans="1:14" ht="45" customHeight="1">
      <c r="A501" s="80" t="s">
        <v>16114</v>
      </c>
      <c r="B501" s="83">
        <v>71</v>
      </c>
      <c r="C501" s="84" t="s">
        <v>16476</v>
      </c>
      <c r="D501" s="83" t="str">
        <f t="shared" si="21"/>
        <v/>
      </c>
      <c r="E501" s="83"/>
      <c r="F501" s="83" t="s">
        <v>17862</v>
      </c>
      <c r="G501" s="80">
        <v>3</v>
      </c>
      <c r="H501" s="83" t="str">
        <f t="shared" si="22"/>
        <v>√</v>
      </c>
      <c r="I501" s="88">
        <v>3</v>
      </c>
      <c r="J501" s="84" t="s">
        <v>2547</v>
      </c>
      <c r="K501" s="84" t="s">
        <v>2548</v>
      </c>
      <c r="L501" s="84" t="s">
        <v>2546</v>
      </c>
      <c r="M501" s="87"/>
      <c r="N501">
        <f t="shared" ca="1" si="23"/>
        <v>0.71681506639619863</v>
      </c>
    </row>
    <row r="502" spans="1:14" ht="45" customHeight="1">
      <c r="A502" s="80" t="s">
        <v>17275</v>
      </c>
      <c r="B502" s="91">
        <v>71</v>
      </c>
      <c r="C502" s="84" t="s">
        <v>17089</v>
      </c>
      <c r="D502" s="83" t="str">
        <f t="shared" si="21"/>
        <v/>
      </c>
      <c r="E502" s="83"/>
      <c r="F502" s="83" t="s">
        <v>17860</v>
      </c>
      <c r="G502" s="83"/>
      <c r="H502" s="83" t="str">
        <f t="shared" si="22"/>
        <v/>
      </c>
      <c r="I502" s="83">
        <v>2</v>
      </c>
      <c r="J502" s="84" t="s">
        <v>13038</v>
      </c>
      <c r="K502" s="84" t="s">
        <v>13037</v>
      </c>
      <c r="L502" s="84" t="s">
        <v>13039</v>
      </c>
      <c r="M502" s="83"/>
      <c r="N502">
        <f t="shared" ca="1" si="23"/>
        <v>0.47389812119990471</v>
      </c>
    </row>
    <row r="503" spans="1:14" ht="45" customHeight="1">
      <c r="A503" s="80" t="s">
        <v>17791</v>
      </c>
      <c r="B503" s="83">
        <v>71</v>
      </c>
      <c r="C503" s="84" t="s">
        <v>17517</v>
      </c>
      <c r="D503" s="83" t="str">
        <f t="shared" si="21"/>
        <v/>
      </c>
      <c r="E503" s="83"/>
      <c r="F503" s="83"/>
      <c r="G503" s="83">
        <v>1</v>
      </c>
      <c r="H503" s="83" t="str">
        <f t="shared" si="22"/>
        <v>√</v>
      </c>
      <c r="I503" s="84">
        <v>1</v>
      </c>
      <c r="J503" s="84" t="s">
        <v>17518</v>
      </c>
      <c r="K503" s="84" t="s">
        <v>17519</v>
      </c>
      <c r="L503" s="84" t="s">
        <v>4177</v>
      </c>
      <c r="M503" s="83"/>
      <c r="N503">
        <f t="shared" ca="1" si="23"/>
        <v>0.42654969923605601</v>
      </c>
    </row>
    <row r="504" spans="1:14" ht="45" customHeight="1">
      <c r="A504" s="80" t="s">
        <v>16115</v>
      </c>
      <c r="B504" s="83">
        <v>72</v>
      </c>
      <c r="C504" s="84" t="s">
        <v>16835</v>
      </c>
      <c r="D504" s="83" t="str">
        <f t="shared" si="21"/>
        <v/>
      </c>
      <c r="E504" s="83"/>
      <c r="F504" s="83" t="s">
        <v>17860</v>
      </c>
      <c r="G504" s="83"/>
      <c r="H504" s="83" t="str">
        <f t="shared" si="22"/>
        <v/>
      </c>
      <c r="I504" s="83">
        <v>2</v>
      </c>
      <c r="J504" s="84" t="s">
        <v>16836</v>
      </c>
      <c r="K504" s="84" t="s">
        <v>16837</v>
      </c>
      <c r="L504" s="84" t="s">
        <v>16838</v>
      </c>
      <c r="M504" s="83"/>
      <c r="N504">
        <f t="shared" ca="1" si="23"/>
        <v>0.14888630880743614</v>
      </c>
    </row>
    <row r="505" spans="1:14" ht="45" customHeight="1">
      <c r="A505" s="80" t="s">
        <v>16355</v>
      </c>
      <c r="B505" s="83">
        <v>72</v>
      </c>
      <c r="C505" s="84" t="s">
        <v>16256</v>
      </c>
      <c r="D505" s="83" t="str">
        <f t="shared" si="21"/>
        <v/>
      </c>
      <c r="E505" s="83"/>
      <c r="F505" s="83"/>
      <c r="G505" s="83">
        <v>2</v>
      </c>
      <c r="H505" s="83" t="str">
        <f t="shared" si="22"/>
        <v>√</v>
      </c>
      <c r="I505" s="83">
        <v>2</v>
      </c>
      <c r="J505" s="84" t="s">
        <v>16257</v>
      </c>
      <c r="K505" s="84" t="s">
        <v>16258</v>
      </c>
      <c r="L505" s="84" t="s">
        <v>16259</v>
      </c>
      <c r="M505" s="83"/>
      <c r="N505">
        <f t="shared" ca="1" si="23"/>
        <v>0.57546997856089832</v>
      </c>
    </row>
    <row r="506" spans="1:14" ht="45" customHeight="1">
      <c r="A506" s="80" t="s">
        <v>16114</v>
      </c>
      <c r="B506" s="85">
        <v>72</v>
      </c>
      <c r="C506" s="86" t="s">
        <v>16477</v>
      </c>
      <c r="D506" s="83" t="str">
        <f t="shared" si="21"/>
        <v/>
      </c>
      <c r="E506" s="83"/>
      <c r="F506" s="83" t="s">
        <v>17862</v>
      </c>
      <c r="G506" s="89">
        <v>3</v>
      </c>
      <c r="H506" s="83" t="str">
        <f t="shared" si="22"/>
        <v>√</v>
      </c>
      <c r="I506" s="90">
        <v>3</v>
      </c>
      <c r="J506" s="86" t="s">
        <v>2550</v>
      </c>
      <c r="K506" s="86" t="s">
        <v>2551</v>
      </c>
      <c r="L506" s="86" t="s">
        <v>16478</v>
      </c>
      <c r="M506" s="80"/>
      <c r="N506">
        <f t="shared" ca="1" si="23"/>
        <v>0.1245384598877729</v>
      </c>
    </row>
    <row r="507" spans="1:14" ht="45" customHeight="1">
      <c r="A507" s="80" t="s">
        <v>17275</v>
      </c>
      <c r="B507" s="91">
        <v>72</v>
      </c>
      <c r="C507" s="84" t="s">
        <v>17090</v>
      </c>
      <c r="D507" s="83" t="str">
        <f t="shared" si="21"/>
        <v/>
      </c>
      <c r="E507" s="83"/>
      <c r="F507" s="83" t="s">
        <v>17860</v>
      </c>
      <c r="G507" s="83"/>
      <c r="H507" s="83" t="str">
        <f t="shared" si="22"/>
        <v/>
      </c>
      <c r="I507" s="83">
        <v>2</v>
      </c>
      <c r="J507" s="84" t="s">
        <v>13042</v>
      </c>
      <c r="K507" s="84" t="s">
        <v>13041</v>
      </c>
      <c r="L507" s="84" t="s">
        <v>13043</v>
      </c>
      <c r="M507" s="83"/>
      <c r="N507">
        <f t="shared" ca="1" si="23"/>
        <v>0.68582992969846446</v>
      </c>
    </row>
    <row r="508" spans="1:14" ht="45" customHeight="1">
      <c r="A508" s="80" t="s">
        <v>17791</v>
      </c>
      <c r="B508" s="83">
        <v>72</v>
      </c>
      <c r="C508" s="84" t="s">
        <v>17520</v>
      </c>
      <c r="D508" s="83" t="str">
        <f t="shared" si="21"/>
        <v/>
      </c>
      <c r="E508" s="83"/>
      <c r="F508" s="83" t="s">
        <v>17860</v>
      </c>
      <c r="G508" s="83"/>
      <c r="H508" s="83" t="str">
        <f t="shared" si="22"/>
        <v/>
      </c>
      <c r="I508" s="84">
        <v>2</v>
      </c>
      <c r="J508" s="84" t="s">
        <v>17518</v>
      </c>
      <c r="K508" s="84" t="s">
        <v>17519</v>
      </c>
      <c r="L508" s="84" t="s">
        <v>4177</v>
      </c>
      <c r="M508" s="83"/>
      <c r="N508">
        <f t="shared" ca="1" si="23"/>
        <v>0.85639791465883786</v>
      </c>
    </row>
    <row r="509" spans="1:14" ht="45" customHeight="1">
      <c r="A509" s="80" t="s">
        <v>16115</v>
      </c>
      <c r="B509" s="83">
        <v>73</v>
      </c>
      <c r="C509" s="84" t="s">
        <v>16839</v>
      </c>
      <c r="D509" s="83" t="str">
        <f t="shared" si="21"/>
        <v/>
      </c>
      <c r="E509" s="83"/>
      <c r="F509" s="83" t="s">
        <v>17860</v>
      </c>
      <c r="G509" s="83"/>
      <c r="H509" s="83" t="str">
        <f t="shared" si="22"/>
        <v/>
      </c>
      <c r="I509" s="83">
        <v>3</v>
      </c>
      <c r="J509" s="84" t="s">
        <v>16840</v>
      </c>
      <c r="K509" s="84" t="s">
        <v>3927</v>
      </c>
      <c r="L509" s="84" t="s">
        <v>3925</v>
      </c>
      <c r="M509" s="83"/>
      <c r="N509">
        <f t="shared" ca="1" si="23"/>
        <v>0.63197172356412701</v>
      </c>
    </row>
    <row r="510" spans="1:14" ht="45" customHeight="1">
      <c r="A510" s="80" t="s">
        <v>16355</v>
      </c>
      <c r="B510" s="83">
        <v>73</v>
      </c>
      <c r="C510" s="84" t="s">
        <v>16260</v>
      </c>
      <c r="D510" s="83" t="str">
        <f t="shared" si="21"/>
        <v/>
      </c>
      <c r="E510" s="83"/>
      <c r="F510" s="83"/>
      <c r="G510" s="83">
        <v>2</v>
      </c>
      <c r="H510" s="83" t="str">
        <f t="shared" si="22"/>
        <v>√</v>
      </c>
      <c r="I510" s="83">
        <v>2</v>
      </c>
      <c r="J510" s="84" t="s">
        <v>462</v>
      </c>
      <c r="K510" s="84" t="s">
        <v>461</v>
      </c>
      <c r="L510" s="84" t="s">
        <v>16261</v>
      </c>
      <c r="M510" s="83"/>
      <c r="N510">
        <f t="shared" ca="1" si="23"/>
        <v>0.59354643636216087</v>
      </c>
    </row>
    <row r="511" spans="1:14" ht="45" customHeight="1">
      <c r="A511" s="80" t="s">
        <v>16114</v>
      </c>
      <c r="B511" s="83">
        <v>73</v>
      </c>
      <c r="C511" s="84" t="s">
        <v>2552</v>
      </c>
      <c r="D511" s="83" t="str">
        <f t="shared" si="21"/>
        <v/>
      </c>
      <c r="E511" s="83"/>
      <c r="F511" s="83"/>
      <c r="G511" s="80">
        <v>2</v>
      </c>
      <c r="H511" s="83" t="str">
        <f t="shared" si="22"/>
        <v>√</v>
      </c>
      <c r="I511" s="88">
        <v>2</v>
      </c>
      <c r="J511" s="84" t="s">
        <v>2554</v>
      </c>
      <c r="K511" s="84" t="s">
        <v>2553</v>
      </c>
      <c r="L511" s="84" t="s">
        <v>2555</v>
      </c>
      <c r="M511" s="87"/>
      <c r="N511">
        <f t="shared" ca="1" si="23"/>
        <v>0.21631272585828931</v>
      </c>
    </row>
    <row r="512" spans="1:14" ht="45" customHeight="1">
      <c r="A512" s="80" t="s">
        <v>17275</v>
      </c>
      <c r="B512" s="91">
        <v>73</v>
      </c>
      <c r="C512" s="84" t="s">
        <v>17091</v>
      </c>
      <c r="D512" s="83" t="str">
        <f t="shared" si="21"/>
        <v/>
      </c>
      <c r="E512" s="83"/>
      <c r="F512" s="83" t="s">
        <v>17860</v>
      </c>
      <c r="G512" s="83"/>
      <c r="H512" s="83" t="str">
        <f t="shared" si="22"/>
        <v/>
      </c>
      <c r="I512" s="83">
        <v>1</v>
      </c>
      <c r="J512" s="84" t="s">
        <v>17092</v>
      </c>
      <c r="K512" s="84" t="s">
        <v>17093</v>
      </c>
      <c r="L512" s="84" t="s">
        <v>13047</v>
      </c>
      <c r="M512" s="83"/>
      <c r="N512">
        <f t="shared" ca="1" si="23"/>
        <v>0.38626353938743141</v>
      </c>
    </row>
    <row r="513" spans="1:14" ht="45" customHeight="1">
      <c r="A513" s="80" t="s">
        <v>17791</v>
      </c>
      <c r="B513" s="83">
        <v>73</v>
      </c>
      <c r="C513" s="84" t="s">
        <v>17521</v>
      </c>
      <c r="D513" s="83" t="str">
        <f t="shared" si="21"/>
        <v/>
      </c>
      <c r="E513" s="83"/>
      <c r="F513" s="83" t="s">
        <v>17860</v>
      </c>
      <c r="G513" s="83">
        <v>3</v>
      </c>
      <c r="H513" s="83" t="str">
        <f t="shared" si="22"/>
        <v>√</v>
      </c>
      <c r="I513" s="84">
        <v>3</v>
      </c>
      <c r="J513" s="84" t="s">
        <v>4181</v>
      </c>
      <c r="K513" s="84" t="s">
        <v>4180</v>
      </c>
      <c r="L513" s="84" t="s">
        <v>4182</v>
      </c>
      <c r="M513" s="83"/>
      <c r="N513">
        <f t="shared" ca="1" si="23"/>
        <v>0.48396319961296597</v>
      </c>
    </row>
    <row r="514" spans="1:14" ht="45" customHeight="1">
      <c r="A514" s="80" t="s">
        <v>16115</v>
      </c>
      <c r="B514" s="83">
        <v>74</v>
      </c>
      <c r="C514" s="84" t="s">
        <v>16841</v>
      </c>
      <c r="D514" s="83" t="str">
        <f t="shared" ref="D514:D577" si="24">IF(H514="×",IF(I514=1,J514,IF(I514=2,K514,IF(I514=3,L514,""))),"")</f>
        <v/>
      </c>
      <c r="E514" s="83"/>
      <c r="F514" s="83" t="s">
        <v>17860</v>
      </c>
      <c r="G514" s="83"/>
      <c r="H514" s="83" t="str">
        <f t="shared" ref="H514:H577" si="25">IF(G514="","",IF(G514=I514,"√","×"))</f>
        <v/>
      </c>
      <c r="I514" s="83">
        <v>1</v>
      </c>
      <c r="J514" s="84" t="s">
        <v>3929</v>
      </c>
      <c r="K514" s="84" t="s">
        <v>3930</v>
      </c>
      <c r="L514" s="84" t="s">
        <v>3931</v>
      </c>
      <c r="M514" s="83"/>
      <c r="N514">
        <f t="shared" ref="N514:N577" ca="1" si="26">RAND()</f>
        <v>7.667665655563205E-2</v>
      </c>
    </row>
    <row r="515" spans="1:14" ht="45" customHeight="1">
      <c r="A515" s="80" t="s">
        <v>16355</v>
      </c>
      <c r="B515" s="83">
        <v>74</v>
      </c>
      <c r="C515" s="84" t="s">
        <v>16262</v>
      </c>
      <c r="D515" s="83" t="str">
        <f t="shared" si="24"/>
        <v/>
      </c>
      <c r="E515" s="83"/>
      <c r="F515" s="83"/>
      <c r="G515" s="83">
        <v>3</v>
      </c>
      <c r="H515" s="83" t="str">
        <f t="shared" si="25"/>
        <v>√</v>
      </c>
      <c r="I515" s="83">
        <v>3</v>
      </c>
      <c r="J515" s="84" t="s">
        <v>466</v>
      </c>
      <c r="K515" s="84" t="s">
        <v>467</v>
      </c>
      <c r="L515" s="84" t="s">
        <v>465</v>
      </c>
      <c r="M515" s="83"/>
      <c r="N515">
        <f t="shared" ca="1" si="26"/>
        <v>0.22941396784617041</v>
      </c>
    </row>
    <row r="516" spans="1:14" ht="45" customHeight="1">
      <c r="A516" s="80" t="s">
        <v>16114</v>
      </c>
      <c r="B516" s="83">
        <v>74</v>
      </c>
      <c r="C516" s="84" t="s">
        <v>2556</v>
      </c>
      <c r="D516" s="83" t="str">
        <f t="shared" si="24"/>
        <v/>
      </c>
      <c r="E516" s="83"/>
      <c r="F516" s="83"/>
      <c r="G516" s="80">
        <v>2</v>
      </c>
      <c r="H516" s="83" t="str">
        <f t="shared" si="25"/>
        <v>√</v>
      </c>
      <c r="I516" s="88">
        <v>2</v>
      </c>
      <c r="J516" s="84" t="s">
        <v>2557</v>
      </c>
      <c r="K516" s="84" t="s">
        <v>2558</v>
      </c>
      <c r="L516" s="84" t="s">
        <v>2559</v>
      </c>
      <c r="M516" s="87"/>
      <c r="N516">
        <f t="shared" ca="1" si="26"/>
        <v>0.7106598148368064</v>
      </c>
    </row>
    <row r="517" spans="1:14" ht="45" customHeight="1">
      <c r="A517" s="80" t="s">
        <v>17275</v>
      </c>
      <c r="B517" s="91">
        <v>74</v>
      </c>
      <c r="C517" s="84" t="s">
        <v>17094</v>
      </c>
      <c r="D517" s="83" t="str">
        <f t="shared" si="24"/>
        <v/>
      </c>
      <c r="E517" s="83"/>
      <c r="F517" s="83" t="s">
        <v>17860</v>
      </c>
      <c r="G517" s="83"/>
      <c r="H517" s="83" t="str">
        <f t="shared" si="25"/>
        <v/>
      </c>
      <c r="I517" s="83">
        <v>3</v>
      </c>
      <c r="J517" s="84" t="s">
        <v>13050</v>
      </c>
      <c r="K517" s="84" t="s">
        <v>13051</v>
      </c>
      <c r="L517" s="84" t="s">
        <v>13049</v>
      </c>
      <c r="M517" s="83"/>
      <c r="N517">
        <f t="shared" ca="1" si="26"/>
        <v>0.22278595355320818</v>
      </c>
    </row>
    <row r="518" spans="1:14" ht="45" customHeight="1">
      <c r="A518" s="80" t="s">
        <v>17791</v>
      </c>
      <c r="B518" s="83">
        <v>74</v>
      </c>
      <c r="C518" s="84" t="s">
        <v>17522</v>
      </c>
      <c r="D518" s="83" t="str">
        <f t="shared" si="24"/>
        <v/>
      </c>
      <c r="E518" s="83"/>
      <c r="F518" s="83" t="s">
        <v>17860</v>
      </c>
      <c r="G518" s="83"/>
      <c r="H518" s="83" t="str">
        <f t="shared" si="25"/>
        <v/>
      </c>
      <c r="I518" s="84">
        <v>2</v>
      </c>
      <c r="J518" s="84" t="s">
        <v>4181</v>
      </c>
      <c r="K518" s="84" t="s">
        <v>4180</v>
      </c>
      <c r="L518" s="84" t="s">
        <v>4182</v>
      </c>
      <c r="M518" s="83"/>
      <c r="N518">
        <f t="shared" ca="1" si="26"/>
        <v>0.17574404074734729</v>
      </c>
    </row>
    <row r="519" spans="1:14" ht="45" customHeight="1">
      <c r="A519" s="80" t="s">
        <v>16115</v>
      </c>
      <c r="B519" s="83">
        <v>75</v>
      </c>
      <c r="C519" s="84" t="s">
        <v>16842</v>
      </c>
      <c r="D519" s="83" t="str">
        <f t="shared" si="24"/>
        <v/>
      </c>
      <c r="E519" s="83"/>
      <c r="F519" s="83"/>
      <c r="G519" s="83">
        <v>2</v>
      </c>
      <c r="H519" s="83" t="str">
        <f t="shared" si="25"/>
        <v>√</v>
      </c>
      <c r="I519" s="83">
        <v>2</v>
      </c>
      <c r="J519" s="84" t="s">
        <v>16843</v>
      </c>
      <c r="K519" s="84" t="s">
        <v>16844</v>
      </c>
      <c r="L519" s="84" t="s">
        <v>16845</v>
      </c>
      <c r="M519" s="83"/>
      <c r="N519">
        <f t="shared" ca="1" si="26"/>
        <v>0.1815719143709611</v>
      </c>
    </row>
    <row r="520" spans="1:14" ht="45" customHeight="1">
      <c r="A520" s="80" t="s">
        <v>16355</v>
      </c>
      <c r="B520" s="83">
        <v>75</v>
      </c>
      <c r="C520" s="84" t="s">
        <v>468</v>
      </c>
      <c r="D520" s="83" t="str">
        <f t="shared" si="24"/>
        <v/>
      </c>
      <c r="E520" s="83"/>
      <c r="F520" s="83" t="s">
        <v>17858</v>
      </c>
      <c r="G520" s="83">
        <v>2</v>
      </c>
      <c r="H520" s="83" t="str">
        <f t="shared" si="25"/>
        <v>√</v>
      </c>
      <c r="I520" s="83">
        <v>2</v>
      </c>
      <c r="J520" s="84" t="s">
        <v>470</v>
      </c>
      <c r="K520" s="84" t="s">
        <v>469</v>
      </c>
      <c r="L520" s="84" t="s">
        <v>471</v>
      </c>
      <c r="M520" s="83"/>
      <c r="N520">
        <f t="shared" ca="1" si="26"/>
        <v>0.87373026610163707</v>
      </c>
    </row>
    <row r="521" spans="1:14" ht="45" customHeight="1">
      <c r="A521" s="80" t="s">
        <v>16114</v>
      </c>
      <c r="B521" s="83">
        <v>75</v>
      </c>
      <c r="C521" s="84" t="s">
        <v>16479</v>
      </c>
      <c r="D521" s="83" t="str">
        <f t="shared" si="24"/>
        <v/>
      </c>
      <c r="E521" s="83"/>
      <c r="F521" s="83" t="s">
        <v>17862</v>
      </c>
      <c r="G521" s="80">
        <v>3</v>
      </c>
      <c r="H521" s="83" t="str">
        <f t="shared" si="25"/>
        <v>√</v>
      </c>
      <c r="I521" s="88">
        <v>3</v>
      </c>
      <c r="J521" s="84" t="s">
        <v>16480</v>
      </c>
      <c r="K521" s="84" t="s">
        <v>16481</v>
      </c>
      <c r="L521" s="84" t="s">
        <v>16482</v>
      </c>
      <c r="M521" s="87"/>
      <c r="N521">
        <f t="shared" ca="1" si="26"/>
        <v>0.89915047932314762</v>
      </c>
    </row>
    <row r="522" spans="1:14" ht="45" customHeight="1">
      <c r="A522" s="80" t="s">
        <v>17275</v>
      </c>
      <c r="B522" s="91">
        <v>75</v>
      </c>
      <c r="C522" s="84" t="s">
        <v>17095</v>
      </c>
      <c r="D522" s="83" t="str">
        <f t="shared" si="24"/>
        <v/>
      </c>
      <c r="E522" s="83"/>
      <c r="F522" s="83" t="s">
        <v>17860</v>
      </c>
      <c r="G522" s="83"/>
      <c r="H522" s="83" t="str">
        <f t="shared" si="25"/>
        <v/>
      </c>
      <c r="I522" s="83">
        <v>1</v>
      </c>
      <c r="J522" s="84" t="s">
        <v>17096</v>
      </c>
      <c r="K522" s="84" t="s">
        <v>17097</v>
      </c>
      <c r="L522" s="84" t="s">
        <v>17098</v>
      </c>
      <c r="M522" s="83"/>
      <c r="N522">
        <f t="shared" ca="1" si="26"/>
        <v>0.21772382983929195</v>
      </c>
    </row>
    <row r="523" spans="1:14" ht="45" customHeight="1">
      <c r="A523" s="80" t="s">
        <v>17791</v>
      </c>
      <c r="B523" s="83">
        <v>75</v>
      </c>
      <c r="C523" s="84" t="s">
        <v>17523</v>
      </c>
      <c r="D523" s="83" t="str">
        <f t="shared" si="24"/>
        <v/>
      </c>
      <c r="E523" s="83"/>
      <c r="F523" s="83" t="s">
        <v>17860</v>
      </c>
      <c r="G523" s="83"/>
      <c r="H523" s="83" t="str">
        <f t="shared" si="25"/>
        <v/>
      </c>
      <c r="I523" s="84">
        <v>1</v>
      </c>
      <c r="J523" s="84" t="s">
        <v>4181</v>
      </c>
      <c r="K523" s="84" t="s">
        <v>4180</v>
      </c>
      <c r="L523" s="84" t="s">
        <v>4182</v>
      </c>
      <c r="M523" s="83"/>
      <c r="N523">
        <f t="shared" ca="1" si="26"/>
        <v>3.8163116699691968E-2</v>
      </c>
    </row>
    <row r="524" spans="1:14" ht="45" customHeight="1">
      <c r="A524" s="80" t="s">
        <v>16115</v>
      </c>
      <c r="B524" s="83">
        <v>76</v>
      </c>
      <c r="C524" s="84" t="s">
        <v>16846</v>
      </c>
      <c r="D524" s="83" t="str">
        <f t="shared" si="24"/>
        <v/>
      </c>
      <c r="E524" s="83"/>
      <c r="F524" s="83"/>
      <c r="G524" s="83">
        <v>3</v>
      </c>
      <c r="H524" s="83" t="str">
        <f t="shared" si="25"/>
        <v>√</v>
      </c>
      <c r="I524" s="83">
        <v>3</v>
      </c>
      <c r="J524" s="84" t="s">
        <v>5480</v>
      </c>
      <c r="K524" s="84" t="s">
        <v>5481</v>
      </c>
      <c r="L524" s="84" t="s">
        <v>5479</v>
      </c>
      <c r="M524" s="83"/>
      <c r="N524">
        <f t="shared" ca="1" si="26"/>
        <v>3.6696975208492466E-2</v>
      </c>
    </row>
    <row r="525" spans="1:14" ht="45" customHeight="1">
      <c r="A525" s="80" t="s">
        <v>16355</v>
      </c>
      <c r="B525" s="83">
        <v>76</v>
      </c>
      <c r="C525" s="84" t="s">
        <v>472</v>
      </c>
      <c r="D525" s="83" t="str">
        <f t="shared" si="24"/>
        <v/>
      </c>
      <c r="E525" s="83"/>
      <c r="F525" s="83" t="s">
        <v>4708</v>
      </c>
      <c r="G525" s="83">
        <v>2</v>
      </c>
      <c r="H525" s="83" t="str">
        <f t="shared" si="25"/>
        <v>√</v>
      </c>
      <c r="I525" s="83">
        <v>2</v>
      </c>
      <c r="J525" s="84" t="s">
        <v>4972</v>
      </c>
      <c r="K525" s="84" t="s">
        <v>473</v>
      </c>
      <c r="L525" s="84" t="s">
        <v>16263</v>
      </c>
      <c r="M525" s="83"/>
      <c r="N525">
        <f t="shared" ca="1" si="26"/>
        <v>0.36871449953111279</v>
      </c>
    </row>
    <row r="526" spans="1:14" ht="45" customHeight="1">
      <c r="A526" s="80" t="s">
        <v>16114</v>
      </c>
      <c r="B526" s="83">
        <v>76</v>
      </c>
      <c r="C526" s="84" t="s">
        <v>16483</v>
      </c>
      <c r="D526" s="83" t="str">
        <f t="shared" si="24"/>
        <v/>
      </c>
      <c r="E526" s="83"/>
      <c r="F526" s="83"/>
      <c r="G526" s="80">
        <v>1</v>
      </c>
      <c r="H526" s="83" t="str">
        <f t="shared" si="25"/>
        <v>√</v>
      </c>
      <c r="I526" s="88">
        <v>1</v>
      </c>
      <c r="J526" s="84" t="s">
        <v>2562</v>
      </c>
      <c r="K526" s="84" t="s">
        <v>2563</v>
      </c>
      <c r="L526" s="84" t="s">
        <v>2564</v>
      </c>
      <c r="M526" s="87"/>
      <c r="N526">
        <f t="shared" ca="1" si="26"/>
        <v>0.15238830949614235</v>
      </c>
    </row>
    <row r="527" spans="1:14" ht="45" customHeight="1">
      <c r="A527" s="80" t="s">
        <v>17275</v>
      </c>
      <c r="B527" s="91">
        <v>76</v>
      </c>
      <c r="C527" s="84" t="s">
        <v>17099</v>
      </c>
      <c r="D527" s="83" t="str">
        <f t="shared" si="24"/>
        <v/>
      </c>
      <c r="E527" s="83"/>
      <c r="F527" s="83" t="s">
        <v>17860</v>
      </c>
      <c r="G527" s="83"/>
      <c r="H527" s="83" t="str">
        <f t="shared" si="25"/>
        <v/>
      </c>
      <c r="I527" s="83">
        <v>3</v>
      </c>
      <c r="J527" s="84" t="s">
        <v>17050</v>
      </c>
      <c r="K527" s="84" t="s">
        <v>17100</v>
      </c>
      <c r="L527" s="84" t="s">
        <v>17101</v>
      </c>
      <c r="M527" s="83"/>
      <c r="N527">
        <f t="shared" ca="1" si="26"/>
        <v>0.81515253961693113</v>
      </c>
    </row>
    <row r="528" spans="1:14" ht="45" customHeight="1">
      <c r="A528" s="80" t="s">
        <v>17791</v>
      </c>
      <c r="B528" s="83">
        <v>76</v>
      </c>
      <c r="C528" s="84" t="s">
        <v>17524</v>
      </c>
      <c r="D528" s="83" t="str">
        <f t="shared" si="24"/>
        <v/>
      </c>
      <c r="E528" s="83"/>
      <c r="F528" s="83" t="s">
        <v>17857</v>
      </c>
      <c r="G528" s="83">
        <v>2</v>
      </c>
      <c r="H528" s="83" t="str">
        <f t="shared" si="25"/>
        <v>√</v>
      </c>
      <c r="I528" s="84">
        <v>2</v>
      </c>
      <c r="J528" s="84" t="s">
        <v>4181</v>
      </c>
      <c r="K528" s="84" t="s">
        <v>4180</v>
      </c>
      <c r="L528" s="84" t="s">
        <v>4182</v>
      </c>
      <c r="M528" s="83"/>
      <c r="N528">
        <f t="shared" ca="1" si="26"/>
        <v>0.24244752189702257</v>
      </c>
    </row>
    <row r="529" spans="1:14" ht="45" customHeight="1">
      <c r="A529" s="80" t="s">
        <v>16115</v>
      </c>
      <c r="B529" s="83">
        <v>77</v>
      </c>
      <c r="C529" s="84" t="s">
        <v>16847</v>
      </c>
      <c r="D529" s="83" t="str">
        <f t="shared" si="24"/>
        <v/>
      </c>
      <c r="E529" s="83"/>
      <c r="F529" s="83" t="s">
        <v>17862</v>
      </c>
      <c r="G529" s="83">
        <v>3</v>
      </c>
      <c r="H529" s="83" t="str">
        <f t="shared" si="25"/>
        <v>√</v>
      </c>
      <c r="I529" s="83">
        <v>3</v>
      </c>
      <c r="J529" s="84" t="s">
        <v>3938</v>
      </c>
      <c r="K529" s="84" t="s">
        <v>16848</v>
      </c>
      <c r="L529" s="84" t="s">
        <v>5482</v>
      </c>
      <c r="M529" s="83"/>
      <c r="N529">
        <f t="shared" ca="1" si="26"/>
        <v>0.97250629727572269</v>
      </c>
    </row>
    <row r="530" spans="1:14" ht="45" customHeight="1">
      <c r="A530" s="80" t="s">
        <v>16355</v>
      </c>
      <c r="B530" s="83">
        <v>77</v>
      </c>
      <c r="C530" s="84" t="s">
        <v>476</v>
      </c>
      <c r="D530" s="83" t="str">
        <f t="shared" si="24"/>
        <v/>
      </c>
      <c r="E530" s="83"/>
      <c r="F530" s="83"/>
      <c r="G530" s="83">
        <v>2</v>
      </c>
      <c r="H530" s="83" t="str">
        <f t="shared" si="25"/>
        <v>√</v>
      </c>
      <c r="I530" s="83">
        <v>2</v>
      </c>
      <c r="J530" s="84" t="s">
        <v>16264</v>
      </c>
      <c r="K530" s="84" t="s">
        <v>220</v>
      </c>
      <c r="L530" s="84" t="s">
        <v>222</v>
      </c>
      <c r="M530" s="83"/>
      <c r="N530">
        <f t="shared" ca="1" si="26"/>
        <v>0.8560202209988691</v>
      </c>
    </row>
    <row r="531" spans="1:14" ht="45" customHeight="1">
      <c r="A531" s="80" t="s">
        <v>16114</v>
      </c>
      <c r="B531" s="83">
        <v>77</v>
      </c>
      <c r="C531" s="84" t="s">
        <v>16484</v>
      </c>
      <c r="D531" s="83" t="str">
        <f t="shared" si="24"/>
        <v/>
      </c>
      <c r="E531" s="83"/>
      <c r="F531" s="83"/>
      <c r="G531" s="80">
        <v>2</v>
      </c>
      <c r="H531" s="83" t="str">
        <f t="shared" si="25"/>
        <v>√</v>
      </c>
      <c r="I531" s="88">
        <v>2</v>
      </c>
      <c r="J531" s="84" t="s">
        <v>16485</v>
      </c>
      <c r="K531" s="84" t="s">
        <v>16486</v>
      </c>
      <c r="L531" s="84" t="s">
        <v>16487</v>
      </c>
      <c r="M531" s="87"/>
      <c r="N531">
        <f t="shared" ca="1" si="26"/>
        <v>0.97842129361568664</v>
      </c>
    </row>
    <row r="532" spans="1:14" ht="45" customHeight="1">
      <c r="A532" s="80" t="s">
        <v>17275</v>
      </c>
      <c r="B532" s="91">
        <v>77</v>
      </c>
      <c r="C532" s="84" t="s">
        <v>17102</v>
      </c>
      <c r="D532" s="83" t="str">
        <f t="shared" si="24"/>
        <v/>
      </c>
      <c r="E532" s="83"/>
      <c r="F532" s="83" t="s">
        <v>17860</v>
      </c>
      <c r="G532" s="83"/>
      <c r="H532" s="83" t="str">
        <f t="shared" si="25"/>
        <v/>
      </c>
      <c r="I532" s="83">
        <v>1</v>
      </c>
      <c r="J532" s="84" t="s">
        <v>17103</v>
      </c>
      <c r="K532" s="84" t="s">
        <v>17104</v>
      </c>
      <c r="L532" s="84" t="s">
        <v>17105</v>
      </c>
      <c r="M532" s="83"/>
      <c r="N532">
        <f t="shared" ca="1" si="26"/>
        <v>0.40557947392085625</v>
      </c>
    </row>
    <row r="533" spans="1:14" ht="45" customHeight="1">
      <c r="A533" s="80" t="s">
        <v>17791</v>
      </c>
      <c r="B533" s="83">
        <v>77</v>
      </c>
      <c r="C533" s="84" t="s">
        <v>17525</v>
      </c>
      <c r="D533" s="83" t="str">
        <f t="shared" si="24"/>
        <v/>
      </c>
      <c r="E533" s="83"/>
      <c r="F533" s="83" t="s">
        <v>17865</v>
      </c>
      <c r="G533" s="83">
        <v>3</v>
      </c>
      <c r="H533" s="83" t="str">
        <f t="shared" si="25"/>
        <v>√</v>
      </c>
      <c r="I533" s="84">
        <v>3</v>
      </c>
      <c r="J533" s="84" t="s">
        <v>4181</v>
      </c>
      <c r="K533" s="84" t="s">
        <v>4180</v>
      </c>
      <c r="L533" s="84" t="s">
        <v>4182</v>
      </c>
      <c r="M533" s="83"/>
      <c r="N533">
        <f t="shared" ca="1" si="26"/>
        <v>0.45692244089633083</v>
      </c>
    </row>
    <row r="534" spans="1:14" ht="45" customHeight="1">
      <c r="A534" s="80" t="s">
        <v>16115</v>
      </c>
      <c r="B534" s="83">
        <v>78</v>
      </c>
      <c r="C534" s="84" t="s">
        <v>16849</v>
      </c>
      <c r="D534" s="83" t="str">
        <f t="shared" si="24"/>
        <v/>
      </c>
      <c r="E534" s="83"/>
      <c r="F534" s="83"/>
      <c r="G534" s="83">
        <v>3</v>
      </c>
      <c r="H534" s="83" t="str">
        <f t="shared" si="25"/>
        <v>√</v>
      </c>
      <c r="I534" s="83">
        <v>3</v>
      </c>
      <c r="J534" s="84" t="s">
        <v>5487</v>
      </c>
      <c r="K534" s="84" t="s">
        <v>5486</v>
      </c>
      <c r="L534" s="84" t="s">
        <v>5485</v>
      </c>
      <c r="M534" s="83"/>
      <c r="N534">
        <f t="shared" ca="1" si="26"/>
        <v>0.28529915140645423</v>
      </c>
    </row>
    <row r="535" spans="1:14" ht="45" customHeight="1">
      <c r="A535" s="80" t="s">
        <v>16355</v>
      </c>
      <c r="B535" s="83">
        <v>78</v>
      </c>
      <c r="C535" s="84" t="s">
        <v>477</v>
      </c>
      <c r="D535" s="83" t="str">
        <f t="shared" si="24"/>
        <v>货箱不能放在客舱后部的任何地方</v>
      </c>
      <c r="E535" s="83"/>
      <c r="F535" s="83" t="s">
        <v>17859</v>
      </c>
      <c r="G535" s="83">
        <v>1</v>
      </c>
      <c r="H535" s="83" t="str">
        <f t="shared" si="25"/>
        <v>×</v>
      </c>
      <c r="I535" s="83">
        <v>2</v>
      </c>
      <c r="J535" s="84" t="s">
        <v>479</v>
      </c>
      <c r="K535" s="84" t="s">
        <v>478</v>
      </c>
      <c r="L535" s="84" t="s">
        <v>226</v>
      </c>
      <c r="M535" s="83"/>
      <c r="N535">
        <f t="shared" ca="1" si="26"/>
        <v>0.90940266865812358</v>
      </c>
    </row>
    <row r="536" spans="1:14" ht="45" customHeight="1">
      <c r="A536" s="80" t="s">
        <v>16114</v>
      </c>
      <c r="B536" s="83">
        <v>78</v>
      </c>
      <c r="C536" s="84" t="s">
        <v>16488</v>
      </c>
      <c r="D536" s="83" t="str">
        <f t="shared" si="24"/>
        <v/>
      </c>
      <c r="E536" s="83"/>
      <c r="F536" s="83" t="s">
        <v>17859</v>
      </c>
      <c r="G536" s="80">
        <v>3</v>
      </c>
      <c r="H536" s="83" t="str">
        <f t="shared" si="25"/>
        <v>√</v>
      </c>
      <c r="I536" s="88">
        <v>3</v>
      </c>
      <c r="J536" s="84" t="s">
        <v>2571</v>
      </c>
      <c r="K536" s="84" t="s">
        <v>2572</v>
      </c>
      <c r="L536" s="84" t="s">
        <v>2570</v>
      </c>
      <c r="M536" s="87"/>
      <c r="N536">
        <f t="shared" ca="1" si="26"/>
        <v>0.20659462438532672</v>
      </c>
    </row>
    <row r="537" spans="1:14" ht="45" customHeight="1">
      <c r="A537" s="80" t="s">
        <v>17275</v>
      </c>
      <c r="B537" s="91">
        <v>78</v>
      </c>
      <c r="C537" s="84" t="s">
        <v>17106</v>
      </c>
      <c r="D537" s="83" t="str">
        <f t="shared" si="24"/>
        <v/>
      </c>
      <c r="E537" s="83"/>
      <c r="F537" s="83" t="s">
        <v>17857</v>
      </c>
      <c r="G537" s="83"/>
      <c r="H537" s="83" t="str">
        <f t="shared" si="25"/>
        <v/>
      </c>
      <c r="I537" s="83">
        <v>3</v>
      </c>
      <c r="J537" s="84" t="s">
        <v>17107</v>
      </c>
      <c r="K537" s="84" t="s">
        <v>17108</v>
      </c>
      <c r="L537" s="84" t="s">
        <v>17109</v>
      </c>
      <c r="M537" s="83"/>
      <c r="N537">
        <f t="shared" ca="1" si="26"/>
        <v>3.0874566607921095E-2</v>
      </c>
    </row>
    <row r="538" spans="1:14" ht="45" customHeight="1">
      <c r="A538" s="80" t="s">
        <v>17791</v>
      </c>
      <c r="B538" s="85">
        <v>78</v>
      </c>
      <c r="C538" s="86" t="s">
        <v>17526</v>
      </c>
      <c r="D538" s="83" t="str">
        <f t="shared" si="24"/>
        <v/>
      </c>
      <c r="E538" s="83" t="s">
        <v>17979</v>
      </c>
      <c r="F538" s="83" t="s">
        <v>17866</v>
      </c>
      <c r="G538" s="85">
        <v>1</v>
      </c>
      <c r="H538" s="83" t="str">
        <f t="shared" si="25"/>
        <v>√</v>
      </c>
      <c r="I538" s="84">
        <v>1</v>
      </c>
      <c r="J538" s="86" t="s">
        <v>5623</v>
      </c>
      <c r="K538" s="86" t="s">
        <v>5624</v>
      </c>
      <c r="L538" s="86" t="s">
        <v>17527</v>
      </c>
      <c r="M538" s="83"/>
      <c r="N538">
        <f t="shared" ca="1" si="26"/>
        <v>2.1340221174580565E-3</v>
      </c>
    </row>
    <row r="539" spans="1:14" ht="45" customHeight="1">
      <c r="A539" s="80" t="s">
        <v>16115</v>
      </c>
      <c r="B539" s="83">
        <v>79</v>
      </c>
      <c r="C539" s="84" t="s">
        <v>16850</v>
      </c>
      <c r="D539" s="83" t="str">
        <f t="shared" si="24"/>
        <v/>
      </c>
      <c r="E539" s="83"/>
      <c r="F539" s="83"/>
      <c r="G539" s="83">
        <v>3</v>
      </c>
      <c r="H539" s="83" t="str">
        <f t="shared" si="25"/>
        <v>√</v>
      </c>
      <c r="I539" s="83">
        <v>3</v>
      </c>
      <c r="J539" s="84" t="s">
        <v>16843</v>
      </c>
      <c r="K539" s="84" t="s">
        <v>16851</v>
      </c>
      <c r="L539" s="84" t="s">
        <v>3945</v>
      </c>
      <c r="M539" s="83"/>
      <c r="N539">
        <f t="shared" ca="1" si="26"/>
        <v>0.22046882153935166</v>
      </c>
    </row>
    <row r="540" spans="1:14" ht="45" customHeight="1">
      <c r="A540" s="80" t="s">
        <v>16355</v>
      </c>
      <c r="B540" s="83">
        <v>79</v>
      </c>
      <c r="C540" s="84" t="s">
        <v>747</v>
      </c>
      <c r="D540" s="83" t="str">
        <f t="shared" si="24"/>
        <v/>
      </c>
      <c r="E540" s="83"/>
      <c r="F540" s="83"/>
      <c r="G540" s="83">
        <v>2</v>
      </c>
      <c r="H540" s="83" t="str">
        <f t="shared" si="25"/>
        <v>√</v>
      </c>
      <c r="I540" s="83">
        <v>2</v>
      </c>
      <c r="J540" s="84" t="s">
        <v>16265</v>
      </c>
      <c r="K540" s="84" t="s">
        <v>16266</v>
      </c>
      <c r="L540" s="84" t="s">
        <v>16267</v>
      </c>
      <c r="M540" s="83">
        <v>1.1499999999999999</v>
      </c>
      <c r="N540">
        <f t="shared" ca="1" si="26"/>
        <v>0.35262708942047527</v>
      </c>
    </row>
    <row r="541" spans="1:14" ht="45" customHeight="1">
      <c r="A541" s="80" t="s">
        <v>16114</v>
      </c>
      <c r="B541" s="85">
        <v>79</v>
      </c>
      <c r="C541" s="86" t="s">
        <v>2061</v>
      </c>
      <c r="D541" s="83" t="str">
        <f t="shared" si="24"/>
        <v/>
      </c>
      <c r="E541" s="83"/>
      <c r="F541" s="83"/>
      <c r="G541" s="89">
        <v>2</v>
      </c>
      <c r="H541" s="83" t="str">
        <f t="shared" si="25"/>
        <v>√</v>
      </c>
      <c r="I541" s="90">
        <v>2</v>
      </c>
      <c r="J541" s="86" t="s">
        <v>16489</v>
      </c>
      <c r="K541" s="86" t="s">
        <v>16490</v>
      </c>
      <c r="L541" s="86" t="s">
        <v>16491</v>
      </c>
      <c r="M541" s="87" t="s">
        <v>17889</v>
      </c>
      <c r="N541">
        <f t="shared" ca="1" si="26"/>
        <v>0.16357407846362193</v>
      </c>
    </row>
    <row r="542" spans="1:14" ht="45" customHeight="1">
      <c r="A542" s="80" t="s">
        <v>17275</v>
      </c>
      <c r="B542" s="91">
        <v>79</v>
      </c>
      <c r="C542" s="84" t="s">
        <v>17110</v>
      </c>
      <c r="D542" s="83" t="str">
        <f t="shared" si="24"/>
        <v/>
      </c>
      <c r="E542" s="83"/>
      <c r="F542" s="83" t="s">
        <v>17860</v>
      </c>
      <c r="G542" s="83"/>
      <c r="H542" s="83" t="str">
        <f t="shared" si="25"/>
        <v/>
      </c>
      <c r="I542" s="83">
        <v>3</v>
      </c>
      <c r="J542" s="84" t="s">
        <v>17111</v>
      </c>
      <c r="K542" s="84" t="s">
        <v>17107</v>
      </c>
      <c r="L542" s="84" t="s">
        <v>17052</v>
      </c>
      <c r="M542" s="83"/>
      <c r="N542">
        <f t="shared" ca="1" si="26"/>
        <v>0.23635175289423582</v>
      </c>
    </row>
    <row r="543" spans="1:14" ht="45" customHeight="1">
      <c r="A543" s="80" t="s">
        <v>17791</v>
      </c>
      <c r="B543" s="85">
        <v>79</v>
      </c>
      <c r="C543" s="86" t="s">
        <v>17528</v>
      </c>
      <c r="D543" s="83" t="str">
        <f t="shared" si="24"/>
        <v/>
      </c>
      <c r="E543" s="83" t="s">
        <v>17979</v>
      </c>
      <c r="F543" s="83" t="s">
        <v>17859</v>
      </c>
      <c r="G543" s="85">
        <v>3</v>
      </c>
      <c r="H543" s="83" t="str">
        <f t="shared" si="25"/>
        <v>√</v>
      </c>
      <c r="I543" s="84">
        <v>3</v>
      </c>
      <c r="J543" s="86" t="s">
        <v>5623</v>
      </c>
      <c r="K543" s="86" t="s">
        <v>5624</v>
      </c>
      <c r="L543" s="86" t="s">
        <v>17527</v>
      </c>
      <c r="M543" s="83"/>
      <c r="N543">
        <f t="shared" ca="1" si="26"/>
        <v>0.53586567099547844</v>
      </c>
    </row>
    <row r="544" spans="1:14" ht="45" customHeight="1">
      <c r="A544" s="80" t="s">
        <v>16115</v>
      </c>
      <c r="B544" s="83">
        <v>80</v>
      </c>
      <c r="C544" s="84" t="s">
        <v>16852</v>
      </c>
      <c r="D544" s="83" t="str">
        <f t="shared" si="24"/>
        <v/>
      </c>
      <c r="E544" s="83"/>
      <c r="F544" s="83"/>
      <c r="G544" s="83">
        <v>3</v>
      </c>
      <c r="H544" s="83" t="str">
        <f t="shared" si="25"/>
        <v>√</v>
      </c>
      <c r="I544" s="83">
        <v>3</v>
      </c>
      <c r="J544" s="84" t="s">
        <v>5493</v>
      </c>
      <c r="K544" s="84" t="s">
        <v>5492</v>
      </c>
      <c r="L544" s="84" t="s">
        <v>5491</v>
      </c>
      <c r="M544" s="83" t="s">
        <v>17864</v>
      </c>
      <c r="N544">
        <f t="shared" ca="1" si="26"/>
        <v>0.50373784977970271</v>
      </c>
    </row>
    <row r="545" spans="1:14" ht="45" customHeight="1">
      <c r="A545" s="80" t="s">
        <v>16355</v>
      </c>
      <c r="B545" s="83">
        <v>80</v>
      </c>
      <c r="C545" s="84" t="s">
        <v>481</v>
      </c>
      <c r="D545" s="83" t="str">
        <f t="shared" si="24"/>
        <v/>
      </c>
      <c r="E545" s="83"/>
      <c r="F545" s="83" t="s">
        <v>17859</v>
      </c>
      <c r="G545" s="83">
        <v>2</v>
      </c>
      <c r="H545" s="83" t="str">
        <f t="shared" si="25"/>
        <v>√</v>
      </c>
      <c r="I545" s="83">
        <v>2</v>
      </c>
      <c r="J545" s="84" t="s">
        <v>232</v>
      </c>
      <c r="K545" s="84" t="s">
        <v>482</v>
      </c>
      <c r="L545" s="84" t="s">
        <v>484</v>
      </c>
      <c r="M545" s="83"/>
      <c r="N545">
        <f t="shared" ca="1" si="26"/>
        <v>0.98945821766600384</v>
      </c>
    </row>
    <row r="546" spans="1:14" ht="45" customHeight="1">
      <c r="A546" s="80" t="s">
        <v>16114</v>
      </c>
      <c r="B546" s="83">
        <v>80</v>
      </c>
      <c r="C546" s="84" t="s">
        <v>16492</v>
      </c>
      <c r="D546" s="83" t="str">
        <f t="shared" si="24"/>
        <v/>
      </c>
      <c r="E546" s="83"/>
      <c r="F546" s="83" t="s">
        <v>17862</v>
      </c>
      <c r="G546" s="80">
        <v>2</v>
      </c>
      <c r="H546" s="83" t="str">
        <f t="shared" si="25"/>
        <v>√</v>
      </c>
      <c r="I546" s="88">
        <v>2</v>
      </c>
      <c r="J546" s="84" t="s">
        <v>16493</v>
      </c>
      <c r="K546" s="84" t="s">
        <v>16494</v>
      </c>
      <c r="L546" s="84" t="s">
        <v>2575</v>
      </c>
      <c r="M546" s="80"/>
      <c r="N546">
        <f t="shared" ca="1" si="26"/>
        <v>0.62681150124426999</v>
      </c>
    </row>
    <row r="547" spans="1:14" ht="45" customHeight="1">
      <c r="A547" s="80" t="s">
        <v>17275</v>
      </c>
      <c r="B547" s="83">
        <v>80</v>
      </c>
      <c r="C547" s="84" t="s">
        <v>17112</v>
      </c>
      <c r="D547" s="83" t="str">
        <f t="shared" si="24"/>
        <v/>
      </c>
      <c r="E547" s="83"/>
      <c r="F547" s="83"/>
      <c r="G547" s="83">
        <v>2</v>
      </c>
      <c r="H547" s="83" t="str">
        <f t="shared" si="25"/>
        <v>√</v>
      </c>
      <c r="I547" s="84">
        <v>2</v>
      </c>
      <c r="J547" s="84" t="s">
        <v>17113</v>
      </c>
      <c r="K547" s="84" t="s">
        <v>17114</v>
      </c>
      <c r="L547" s="84" t="s">
        <v>6990</v>
      </c>
      <c r="M547" s="83"/>
      <c r="N547">
        <f t="shared" ca="1" si="26"/>
        <v>0.71736454331573773</v>
      </c>
    </row>
    <row r="548" spans="1:14" ht="45" customHeight="1">
      <c r="A548" s="80" t="s">
        <v>17791</v>
      </c>
      <c r="B548" s="83">
        <v>80</v>
      </c>
      <c r="C548" s="84" t="s">
        <v>17529</v>
      </c>
      <c r="D548" s="83" t="str">
        <f t="shared" si="24"/>
        <v/>
      </c>
      <c r="E548" s="83"/>
      <c r="F548" s="83"/>
      <c r="G548" s="83">
        <v>2</v>
      </c>
      <c r="H548" s="83" t="str">
        <f t="shared" si="25"/>
        <v>√</v>
      </c>
      <c r="I548" s="84">
        <v>2</v>
      </c>
      <c r="J548" s="84" t="s">
        <v>4205</v>
      </c>
      <c r="K548" s="84" t="s">
        <v>4204</v>
      </c>
      <c r="L548" s="84" t="s">
        <v>4206</v>
      </c>
      <c r="M548" s="83"/>
      <c r="N548">
        <f t="shared" ca="1" si="26"/>
        <v>0.36821128020215066</v>
      </c>
    </row>
    <row r="549" spans="1:14" ht="45" customHeight="1">
      <c r="A549" s="80" t="s">
        <v>16115</v>
      </c>
      <c r="B549" s="83">
        <v>81</v>
      </c>
      <c r="C549" s="84" t="s">
        <v>16853</v>
      </c>
      <c r="D549" s="83" t="str">
        <f t="shared" si="24"/>
        <v/>
      </c>
      <c r="E549" s="83"/>
      <c r="F549" s="83"/>
      <c r="G549" s="83">
        <v>2</v>
      </c>
      <c r="H549" s="83" t="str">
        <f t="shared" si="25"/>
        <v>√</v>
      </c>
      <c r="I549" s="83">
        <v>2</v>
      </c>
      <c r="J549" s="84" t="s">
        <v>5495</v>
      </c>
      <c r="K549" s="84" t="s">
        <v>5494</v>
      </c>
      <c r="L549" s="84" t="s">
        <v>5496</v>
      </c>
      <c r="M549" s="83" t="s">
        <v>17884</v>
      </c>
      <c r="N549">
        <f t="shared" ca="1" si="26"/>
        <v>0.66922842430852125</v>
      </c>
    </row>
    <row r="550" spans="1:14" ht="45" customHeight="1">
      <c r="A550" s="80" t="s">
        <v>16355</v>
      </c>
      <c r="B550" s="83">
        <v>81</v>
      </c>
      <c r="C550" s="84" t="s">
        <v>485</v>
      </c>
      <c r="D550" s="83" t="str">
        <f t="shared" si="24"/>
        <v/>
      </c>
      <c r="E550" s="83"/>
      <c r="F550" s="83"/>
      <c r="G550" s="83">
        <v>3</v>
      </c>
      <c r="H550" s="83" t="str">
        <f t="shared" si="25"/>
        <v>√</v>
      </c>
      <c r="I550" s="83">
        <v>3</v>
      </c>
      <c r="J550" s="84" t="s">
        <v>487</v>
      </c>
      <c r="K550" s="84" t="s">
        <v>488</v>
      </c>
      <c r="L550" s="84" t="s">
        <v>486</v>
      </c>
      <c r="M550" s="83"/>
      <c r="N550">
        <f t="shared" ca="1" si="26"/>
        <v>0.82180073271459297</v>
      </c>
    </row>
    <row r="551" spans="1:14" ht="45" customHeight="1">
      <c r="A551" s="80" t="s">
        <v>16114</v>
      </c>
      <c r="B551" s="83">
        <v>81</v>
      </c>
      <c r="C551" s="84" t="s">
        <v>2576</v>
      </c>
      <c r="D551" s="83" t="str">
        <f t="shared" si="24"/>
        <v/>
      </c>
      <c r="E551" s="83"/>
      <c r="F551" s="83"/>
      <c r="G551" s="80">
        <v>3</v>
      </c>
      <c r="H551" s="83" t="str">
        <f t="shared" si="25"/>
        <v>√</v>
      </c>
      <c r="I551" s="88">
        <v>3</v>
      </c>
      <c r="J551" s="84" t="s">
        <v>2578</v>
      </c>
      <c r="K551" s="84" t="s">
        <v>2579</v>
      </c>
      <c r="L551" s="84" t="s">
        <v>2577</v>
      </c>
      <c r="M551" s="80"/>
      <c r="N551">
        <f t="shared" ca="1" si="26"/>
        <v>3.1653279317631955E-2</v>
      </c>
    </row>
    <row r="552" spans="1:14" ht="45" customHeight="1">
      <c r="A552" s="80" t="s">
        <v>17275</v>
      </c>
      <c r="B552" s="83">
        <v>81</v>
      </c>
      <c r="C552" s="84" t="s">
        <v>17115</v>
      </c>
      <c r="D552" s="83" t="str">
        <f t="shared" si="24"/>
        <v/>
      </c>
      <c r="E552" s="83"/>
      <c r="F552" s="83"/>
      <c r="G552" s="83">
        <v>2</v>
      </c>
      <c r="H552" s="83" t="str">
        <f t="shared" si="25"/>
        <v>√</v>
      </c>
      <c r="I552" s="84">
        <v>2</v>
      </c>
      <c r="J552" s="84" t="s">
        <v>17116</v>
      </c>
      <c r="K552" s="84" t="s">
        <v>6991</v>
      </c>
      <c r="L552" s="84" t="s">
        <v>6993</v>
      </c>
      <c r="M552" s="83"/>
      <c r="N552">
        <f t="shared" ca="1" si="26"/>
        <v>0.53725914986314294</v>
      </c>
    </row>
    <row r="553" spans="1:14" ht="45" customHeight="1">
      <c r="A553" s="80" t="s">
        <v>17791</v>
      </c>
      <c r="B553" s="83">
        <v>81</v>
      </c>
      <c r="C553" s="84" t="s">
        <v>17530</v>
      </c>
      <c r="D553" s="83" t="str">
        <f t="shared" si="24"/>
        <v/>
      </c>
      <c r="E553" s="83"/>
      <c r="F553" s="83"/>
      <c r="G553" s="83">
        <v>1</v>
      </c>
      <c r="H553" s="83" t="str">
        <f t="shared" si="25"/>
        <v>√</v>
      </c>
      <c r="I553" s="84">
        <v>1</v>
      </c>
      <c r="J553" s="84" t="s">
        <v>5629</v>
      </c>
      <c r="K553" s="84" t="s">
        <v>17531</v>
      </c>
      <c r="L553" s="84" t="s">
        <v>5631</v>
      </c>
      <c r="M553" s="83"/>
      <c r="N553">
        <f t="shared" ca="1" si="26"/>
        <v>0.59866406805854322</v>
      </c>
    </row>
    <row r="554" spans="1:14" ht="45" customHeight="1">
      <c r="A554" s="80" t="s">
        <v>16115</v>
      </c>
      <c r="B554" s="83">
        <v>82</v>
      </c>
      <c r="C554" s="84" t="s">
        <v>16854</v>
      </c>
      <c r="D554" s="83" t="str">
        <f t="shared" si="24"/>
        <v/>
      </c>
      <c r="E554" s="83"/>
      <c r="F554" s="83"/>
      <c r="G554" s="83">
        <v>3</v>
      </c>
      <c r="H554" s="83" t="str">
        <f t="shared" si="25"/>
        <v>√</v>
      </c>
      <c r="I554" s="83">
        <v>3</v>
      </c>
      <c r="J554" s="84" t="s">
        <v>5499</v>
      </c>
      <c r="K554" s="84" t="s">
        <v>5500</v>
      </c>
      <c r="L554" s="84" t="s">
        <v>5497</v>
      </c>
      <c r="M554" s="83"/>
      <c r="N554">
        <f t="shared" ca="1" si="26"/>
        <v>0.72987295552415443</v>
      </c>
    </row>
    <row r="555" spans="1:14" ht="45" customHeight="1">
      <c r="A555" s="80" t="s">
        <v>16355</v>
      </c>
      <c r="B555" s="83">
        <v>82</v>
      </c>
      <c r="C555" s="84" t="s">
        <v>489</v>
      </c>
      <c r="D555" s="83" t="str">
        <f t="shared" si="24"/>
        <v/>
      </c>
      <c r="E555" s="83"/>
      <c r="F555" s="83" t="s">
        <v>17859</v>
      </c>
      <c r="G555" s="83">
        <v>3</v>
      </c>
      <c r="H555" s="83" t="str">
        <f t="shared" si="25"/>
        <v>√</v>
      </c>
      <c r="I555" s="83">
        <v>3</v>
      </c>
      <c r="J555" s="84" t="s">
        <v>491</v>
      </c>
      <c r="K555" s="84" t="s">
        <v>16268</v>
      </c>
      <c r="L555" s="84" t="s">
        <v>490</v>
      </c>
      <c r="M555" s="83"/>
      <c r="N555">
        <f t="shared" ca="1" si="26"/>
        <v>0.6539682551878041</v>
      </c>
    </row>
    <row r="556" spans="1:14" ht="45" customHeight="1">
      <c r="A556" s="80" t="s">
        <v>16114</v>
      </c>
      <c r="B556" s="83">
        <v>82</v>
      </c>
      <c r="C556" s="84" t="s">
        <v>2580</v>
      </c>
      <c r="D556" s="83" t="str">
        <f t="shared" si="24"/>
        <v/>
      </c>
      <c r="E556" s="83"/>
      <c r="F556" s="83"/>
      <c r="G556" s="80">
        <v>3</v>
      </c>
      <c r="H556" s="83" t="str">
        <f t="shared" si="25"/>
        <v>√</v>
      </c>
      <c r="I556" s="88">
        <v>3</v>
      </c>
      <c r="J556" s="84" t="s">
        <v>2071</v>
      </c>
      <c r="K556" s="84" t="s">
        <v>2072</v>
      </c>
      <c r="L556" s="84" t="s">
        <v>2070</v>
      </c>
      <c r="M556" s="87"/>
      <c r="N556">
        <f t="shared" ca="1" si="26"/>
        <v>0.45937651595212736</v>
      </c>
    </row>
    <row r="557" spans="1:14" ht="45" customHeight="1">
      <c r="A557" s="80" t="s">
        <v>17275</v>
      </c>
      <c r="B557" s="83">
        <v>82</v>
      </c>
      <c r="C557" s="84" t="s">
        <v>17117</v>
      </c>
      <c r="D557" s="83" t="str">
        <f t="shared" si="24"/>
        <v/>
      </c>
      <c r="E557" s="83"/>
      <c r="F557" s="83"/>
      <c r="G557" s="83">
        <v>2</v>
      </c>
      <c r="H557" s="83" t="str">
        <f t="shared" si="25"/>
        <v>√</v>
      </c>
      <c r="I557" s="84">
        <v>2</v>
      </c>
      <c r="J557" s="84" t="s">
        <v>6713</v>
      </c>
      <c r="K557" s="84" t="s">
        <v>6712</v>
      </c>
      <c r="L557" s="84" t="s">
        <v>6714</v>
      </c>
      <c r="M557" s="83"/>
      <c r="N557">
        <f t="shared" ca="1" si="26"/>
        <v>0.88882109526208997</v>
      </c>
    </row>
    <row r="558" spans="1:14" ht="45" customHeight="1">
      <c r="A558" s="80" t="s">
        <v>17791</v>
      </c>
      <c r="B558" s="83">
        <v>82</v>
      </c>
      <c r="C558" s="84" t="s">
        <v>17532</v>
      </c>
      <c r="D558" s="83" t="str">
        <f t="shared" si="24"/>
        <v/>
      </c>
      <c r="E558" s="83"/>
      <c r="F558" s="83"/>
      <c r="G558" s="83">
        <v>1</v>
      </c>
      <c r="H558" s="83" t="str">
        <f t="shared" si="25"/>
        <v>√</v>
      </c>
      <c r="I558" s="84">
        <v>1</v>
      </c>
      <c r="J558" s="84" t="s">
        <v>4208</v>
      </c>
      <c r="K558" s="84" t="s">
        <v>4210</v>
      </c>
      <c r="L558" s="84" t="s">
        <v>4209</v>
      </c>
      <c r="M558" s="83"/>
      <c r="N558">
        <f t="shared" ca="1" si="26"/>
        <v>0.19461516296409498</v>
      </c>
    </row>
    <row r="559" spans="1:14" ht="45" customHeight="1">
      <c r="A559" s="80" t="s">
        <v>16115</v>
      </c>
      <c r="B559" s="83">
        <v>83</v>
      </c>
      <c r="C559" s="84" t="s">
        <v>16855</v>
      </c>
      <c r="D559" s="83" t="str">
        <f t="shared" si="24"/>
        <v/>
      </c>
      <c r="E559" s="83"/>
      <c r="F559" s="83"/>
      <c r="G559" s="83">
        <v>1</v>
      </c>
      <c r="H559" s="83" t="str">
        <f t="shared" si="25"/>
        <v>√</v>
      </c>
      <c r="I559" s="83">
        <v>1</v>
      </c>
      <c r="J559" s="84" t="s">
        <v>5499</v>
      </c>
      <c r="K559" s="84" t="s">
        <v>5500</v>
      </c>
      <c r="L559" s="84" t="s">
        <v>5497</v>
      </c>
      <c r="M559" s="83"/>
      <c r="N559">
        <f t="shared" ca="1" si="26"/>
        <v>0.29861111546669983</v>
      </c>
    </row>
    <row r="560" spans="1:14" ht="45" customHeight="1">
      <c r="A560" s="80" t="s">
        <v>16355</v>
      </c>
      <c r="B560" s="83">
        <v>83</v>
      </c>
      <c r="C560" s="84" t="s">
        <v>16269</v>
      </c>
      <c r="D560" s="83" t="str">
        <f t="shared" si="24"/>
        <v/>
      </c>
      <c r="E560" s="83"/>
      <c r="F560" s="83"/>
      <c r="G560" s="83">
        <v>3</v>
      </c>
      <c r="H560" s="83" t="str">
        <f t="shared" si="25"/>
        <v>√</v>
      </c>
      <c r="I560" s="83">
        <v>3</v>
      </c>
      <c r="J560" s="84" t="s">
        <v>16270</v>
      </c>
      <c r="K560" s="84" t="s">
        <v>496</v>
      </c>
      <c r="L560" s="84" t="s">
        <v>16271</v>
      </c>
      <c r="M560" s="83"/>
      <c r="N560">
        <f t="shared" ca="1" si="26"/>
        <v>0.71312904136790178</v>
      </c>
    </row>
    <row r="561" spans="1:14" ht="45" customHeight="1">
      <c r="A561" s="80" t="s">
        <v>16114</v>
      </c>
      <c r="B561" s="83">
        <v>83</v>
      </c>
      <c r="C561" s="84" t="s">
        <v>2583</v>
      </c>
      <c r="D561" s="83" t="str">
        <f t="shared" si="24"/>
        <v/>
      </c>
      <c r="E561" s="83"/>
      <c r="F561" s="83" t="s">
        <v>17859</v>
      </c>
      <c r="G561" s="80">
        <v>3</v>
      </c>
      <c r="H561" s="83" t="str">
        <f t="shared" si="25"/>
        <v>√</v>
      </c>
      <c r="I561" s="88">
        <v>3</v>
      </c>
      <c r="J561" s="84" t="s">
        <v>2075</v>
      </c>
      <c r="K561" s="84" t="s">
        <v>2076</v>
      </c>
      <c r="L561" s="84" t="s">
        <v>16495</v>
      </c>
      <c r="M561" s="87"/>
      <c r="N561">
        <f t="shared" ca="1" si="26"/>
        <v>0.21919431016569968</v>
      </c>
    </row>
    <row r="562" spans="1:14" ht="45" customHeight="1">
      <c r="A562" s="80" t="s">
        <v>17275</v>
      </c>
      <c r="B562" s="83">
        <v>83</v>
      </c>
      <c r="C562" s="84" t="s">
        <v>17118</v>
      </c>
      <c r="D562" s="83" t="str">
        <f t="shared" si="24"/>
        <v/>
      </c>
      <c r="E562" s="83"/>
      <c r="F562" s="83"/>
      <c r="G562" s="83">
        <v>3</v>
      </c>
      <c r="H562" s="83" t="str">
        <f t="shared" si="25"/>
        <v>√</v>
      </c>
      <c r="I562" s="84">
        <v>3</v>
      </c>
      <c r="J562" s="84" t="s">
        <v>6996</v>
      </c>
      <c r="K562" s="84" t="s">
        <v>6997</v>
      </c>
      <c r="L562" s="84" t="s">
        <v>6716</v>
      </c>
      <c r="M562" s="83"/>
      <c r="N562">
        <f t="shared" ca="1" si="26"/>
        <v>2.8669148641903064E-2</v>
      </c>
    </row>
    <row r="563" spans="1:14" ht="45" customHeight="1">
      <c r="A563" s="80" t="s">
        <v>17791</v>
      </c>
      <c r="B563" s="83">
        <v>83</v>
      </c>
      <c r="C563" s="84" t="s">
        <v>17533</v>
      </c>
      <c r="D563" s="83" t="str">
        <f t="shared" si="24"/>
        <v/>
      </c>
      <c r="E563" s="83"/>
      <c r="F563" s="83" t="s">
        <v>17858</v>
      </c>
      <c r="G563" s="83">
        <v>2</v>
      </c>
      <c r="H563" s="83" t="str">
        <f t="shared" si="25"/>
        <v>√</v>
      </c>
      <c r="I563" s="84">
        <v>2</v>
      </c>
      <c r="J563" s="84" t="s">
        <v>5636</v>
      </c>
      <c r="K563" s="84" t="s">
        <v>5635</v>
      </c>
      <c r="L563" s="84" t="s">
        <v>17534</v>
      </c>
      <c r="M563" s="83"/>
      <c r="N563">
        <f t="shared" ca="1" si="26"/>
        <v>0.28749544467182564</v>
      </c>
    </row>
    <row r="564" spans="1:14" ht="45" customHeight="1">
      <c r="A564" s="80" t="s">
        <v>16115</v>
      </c>
      <c r="B564" s="83">
        <v>84</v>
      </c>
      <c r="C564" s="84" t="s">
        <v>16856</v>
      </c>
      <c r="D564" s="83" t="str">
        <f t="shared" si="24"/>
        <v/>
      </c>
      <c r="E564" s="83"/>
      <c r="F564" s="83"/>
      <c r="G564" s="83">
        <v>2</v>
      </c>
      <c r="H564" s="83" t="str">
        <f t="shared" si="25"/>
        <v>√</v>
      </c>
      <c r="I564" s="83">
        <v>2</v>
      </c>
      <c r="J564" s="84" t="s">
        <v>5499</v>
      </c>
      <c r="K564" s="84" t="s">
        <v>5500</v>
      </c>
      <c r="L564" s="84" t="s">
        <v>5497</v>
      </c>
      <c r="M564" s="83"/>
      <c r="N564">
        <f t="shared" ca="1" si="26"/>
        <v>0.71526606759757227</v>
      </c>
    </row>
    <row r="565" spans="1:14" ht="45" customHeight="1">
      <c r="A565" s="80" t="s">
        <v>16355</v>
      </c>
      <c r="B565" s="83">
        <v>84</v>
      </c>
      <c r="C565" s="84" t="s">
        <v>16272</v>
      </c>
      <c r="D565" s="83" t="str">
        <f t="shared" si="24"/>
        <v/>
      </c>
      <c r="E565" s="83"/>
      <c r="F565" s="83" t="s">
        <v>17858</v>
      </c>
      <c r="G565" s="83">
        <v>1</v>
      </c>
      <c r="H565" s="83" t="str">
        <f t="shared" si="25"/>
        <v>√</v>
      </c>
      <c r="I565" s="83">
        <v>1</v>
      </c>
      <c r="J565" s="84" t="s">
        <v>16273</v>
      </c>
      <c r="K565" s="84" t="s">
        <v>16274</v>
      </c>
      <c r="L565" s="84" t="s">
        <v>500</v>
      </c>
      <c r="M565" s="83"/>
      <c r="N565">
        <f t="shared" ca="1" si="26"/>
        <v>0.98780888506296682</v>
      </c>
    </row>
    <row r="566" spans="1:14" ht="45" customHeight="1">
      <c r="A566" s="80" t="s">
        <v>16114</v>
      </c>
      <c r="B566" s="83">
        <v>84</v>
      </c>
      <c r="C566" s="84" t="s">
        <v>2584</v>
      </c>
      <c r="D566" s="83" t="str">
        <f t="shared" si="24"/>
        <v/>
      </c>
      <c r="E566" s="83"/>
      <c r="F566" s="83"/>
      <c r="G566" s="80">
        <v>2</v>
      </c>
      <c r="H566" s="83" t="str">
        <f t="shared" si="25"/>
        <v>√</v>
      </c>
      <c r="I566" s="88">
        <v>2</v>
      </c>
      <c r="J566" s="84" t="s">
        <v>2585</v>
      </c>
      <c r="K566" s="84" t="s">
        <v>2078</v>
      </c>
      <c r="L566" s="84" t="s">
        <v>2080</v>
      </c>
      <c r="M566" s="87"/>
      <c r="N566">
        <f t="shared" ca="1" si="26"/>
        <v>0.48766423676672976</v>
      </c>
    </row>
    <row r="567" spans="1:14" ht="45" customHeight="1">
      <c r="A567" s="80" t="s">
        <v>17275</v>
      </c>
      <c r="B567" s="83">
        <v>84</v>
      </c>
      <c r="C567" s="84" t="s">
        <v>17119</v>
      </c>
      <c r="D567" s="83" t="str">
        <f t="shared" si="24"/>
        <v/>
      </c>
      <c r="E567" s="83"/>
      <c r="F567" s="83"/>
      <c r="G567" s="83">
        <v>2</v>
      </c>
      <c r="H567" s="83" t="str">
        <f t="shared" si="25"/>
        <v>√</v>
      </c>
      <c r="I567" s="84">
        <v>2</v>
      </c>
      <c r="J567" s="84" t="s">
        <v>6999</v>
      </c>
      <c r="K567" s="84" t="s">
        <v>6998</v>
      </c>
      <c r="L567" s="84" t="s">
        <v>6996</v>
      </c>
      <c r="M567" s="83"/>
      <c r="N567">
        <f t="shared" ca="1" si="26"/>
        <v>0.11964520431956205</v>
      </c>
    </row>
    <row r="568" spans="1:14" ht="45" customHeight="1">
      <c r="A568" s="80" t="s">
        <v>17791</v>
      </c>
      <c r="B568" s="85">
        <v>84</v>
      </c>
      <c r="C568" s="86" t="s">
        <v>17535</v>
      </c>
      <c r="D568" s="83" t="str">
        <f t="shared" si="24"/>
        <v/>
      </c>
      <c r="E568" s="83"/>
      <c r="F568" s="83"/>
      <c r="G568" s="85">
        <v>2</v>
      </c>
      <c r="H568" s="83" t="str">
        <f t="shared" si="25"/>
        <v>√</v>
      </c>
      <c r="I568" s="84">
        <v>2</v>
      </c>
      <c r="J568" s="86" t="s">
        <v>4231</v>
      </c>
      <c r="K568" s="86">
        <v>1.4305555555555556</v>
      </c>
      <c r="L568" s="86" t="s">
        <v>4232</v>
      </c>
      <c r="M568" s="83" t="s">
        <v>17876</v>
      </c>
      <c r="N568">
        <f t="shared" ca="1" si="26"/>
        <v>7.5069910630260916E-2</v>
      </c>
    </row>
    <row r="569" spans="1:14" ht="45" customHeight="1">
      <c r="A569" s="80" t="s">
        <v>16115</v>
      </c>
      <c r="B569" s="83">
        <v>85</v>
      </c>
      <c r="C569" s="84" t="s">
        <v>16857</v>
      </c>
      <c r="D569" s="83" t="str">
        <f t="shared" si="24"/>
        <v/>
      </c>
      <c r="E569" s="83"/>
      <c r="F569" s="83"/>
      <c r="G569" s="83">
        <v>1</v>
      </c>
      <c r="H569" s="83" t="str">
        <f t="shared" si="25"/>
        <v>√</v>
      </c>
      <c r="I569" s="83">
        <v>1</v>
      </c>
      <c r="J569" s="84" t="s">
        <v>16858</v>
      </c>
      <c r="K569" s="84" t="s">
        <v>16859</v>
      </c>
      <c r="L569" s="84" t="s">
        <v>5502</v>
      </c>
      <c r="M569" s="83"/>
      <c r="N569">
        <f t="shared" ca="1" si="26"/>
        <v>0.3735050166317303</v>
      </c>
    </row>
    <row r="570" spans="1:14" ht="45" customHeight="1">
      <c r="A570" s="80" t="s">
        <v>16355</v>
      </c>
      <c r="B570" s="83">
        <v>85</v>
      </c>
      <c r="C570" s="84" t="s">
        <v>16275</v>
      </c>
      <c r="D570" s="83" t="str">
        <f t="shared" si="24"/>
        <v/>
      </c>
      <c r="E570" s="83"/>
      <c r="F570" s="83"/>
      <c r="G570" s="83">
        <v>3</v>
      </c>
      <c r="H570" s="83" t="str">
        <f t="shared" si="25"/>
        <v>√</v>
      </c>
      <c r="I570" s="83">
        <v>3</v>
      </c>
      <c r="J570" s="84" t="s">
        <v>16276</v>
      </c>
      <c r="K570" s="84" t="s">
        <v>16277</v>
      </c>
      <c r="L570" s="84" t="s">
        <v>502</v>
      </c>
      <c r="M570" s="83"/>
      <c r="N570">
        <f t="shared" ca="1" si="26"/>
        <v>0.67477858148919023</v>
      </c>
    </row>
    <row r="571" spans="1:14" ht="45" customHeight="1">
      <c r="A571" s="80" t="s">
        <v>16114</v>
      </c>
      <c r="B571" s="85">
        <v>85</v>
      </c>
      <c r="C571" s="86" t="s">
        <v>2586</v>
      </c>
      <c r="D571" s="83" t="str">
        <f t="shared" si="24"/>
        <v/>
      </c>
      <c r="E571" s="83"/>
      <c r="F571" s="83"/>
      <c r="G571" s="89">
        <v>3</v>
      </c>
      <c r="H571" s="83" t="str">
        <f t="shared" si="25"/>
        <v>√</v>
      </c>
      <c r="I571" s="90">
        <v>3</v>
      </c>
      <c r="J571" s="86" t="s">
        <v>2083</v>
      </c>
      <c r="K571" s="86" t="s">
        <v>2084</v>
      </c>
      <c r="L571" s="86" t="s">
        <v>2082</v>
      </c>
      <c r="M571" s="87"/>
      <c r="N571">
        <f t="shared" ca="1" si="26"/>
        <v>0.45551924283260792</v>
      </c>
    </row>
    <row r="572" spans="1:14" ht="45" customHeight="1">
      <c r="A572" s="80" t="s">
        <v>17275</v>
      </c>
      <c r="B572" s="83">
        <v>85</v>
      </c>
      <c r="C572" s="84" t="s">
        <v>17120</v>
      </c>
      <c r="D572" s="83" t="str">
        <f t="shared" si="24"/>
        <v/>
      </c>
      <c r="E572" s="83"/>
      <c r="F572" s="83"/>
      <c r="G572" s="83">
        <v>1</v>
      </c>
      <c r="H572" s="83" t="str">
        <f t="shared" si="25"/>
        <v>√</v>
      </c>
      <c r="I572" s="84">
        <v>1</v>
      </c>
      <c r="J572" s="84" t="s">
        <v>6719</v>
      </c>
      <c r="K572" s="84" t="s">
        <v>6720</v>
      </c>
      <c r="L572" s="84" t="s">
        <v>6721</v>
      </c>
      <c r="M572" s="83"/>
      <c r="N572">
        <f t="shared" ca="1" si="26"/>
        <v>0.184379407085419</v>
      </c>
    </row>
    <row r="573" spans="1:14" ht="45" customHeight="1">
      <c r="A573" s="80" t="s">
        <v>17791</v>
      </c>
      <c r="B573" s="83">
        <v>85</v>
      </c>
      <c r="C573" s="84" t="s">
        <v>17536</v>
      </c>
      <c r="D573" s="83" t="str">
        <f t="shared" si="24"/>
        <v/>
      </c>
      <c r="E573" s="83"/>
      <c r="F573" s="83"/>
      <c r="G573" s="83">
        <v>3</v>
      </c>
      <c r="H573" s="83" t="str">
        <f t="shared" si="25"/>
        <v>√</v>
      </c>
      <c r="I573" s="84">
        <v>3</v>
      </c>
      <c r="J573" s="84" t="s">
        <v>4221</v>
      </c>
      <c r="K573" s="84" t="s">
        <v>4222</v>
      </c>
      <c r="L573" s="84" t="s">
        <v>4220</v>
      </c>
      <c r="M573" s="83"/>
      <c r="N573">
        <f t="shared" ca="1" si="26"/>
        <v>0.78463458973719169</v>
      </c>
    </row>
    <row r="574" spans="1:14" ht="45" customHeight="1">
      <c r="A574" s="80" t="s">
        <v>16115</v>
      </c>
      <c r="B574" s="85">
        <v>86</v>
      </c>
      <c r="C574" s="86" t="s">
        <v>16860</v>
      </c>
      <c r="D574" s="83" t="str">
        <f t="shared" si="24"/>
        <v>跑道末端灯</v>
      </c>
      <c r="E574" s="83"/>
      <c r="F574" s="83"/>
      <c r="G574" s="85">
        <v>1</v>
      </c>
      <c r="H574" s="83" t="str">
        <f t="shared" si="25"/>
        <v>×</v>
      </c>
      <c r="I574" s="85">
        <v>3</v>
      </c>
      <c r="J574" s="86" t="s">
        <v>5499</v>
      </c>
      <c r="K574" s="86" t="s">
        <v>5505</v>
      </c>
      <c r="L574" s="86" t="s">
        <v>5497</v>
      </c>
      <c r="M574" s="83" t="s">
        <v>17890</v>
      </c>
      <c r="N574">
        <f t="shared" ca="1" si="26"/>
        <v>0.88000917108108589</v>
      </c>
    </row>
    <row r="575" spans="1:14" ht="45" customHeight="1">
      <c r="A575" s="80" t="s">
        <v>16355</v>
      </c>
      <c r="B575" s="83">
        <v>86</v>
      </c>
      <c r="C575" s="84" t="s">
        <v>16278</v>
      </c>
      <c r="D575" s="83" t="str">
        <f t="shared" si="24"/>
        <v/>
      </c>
      <c r="E575" s="83"/>
      <c r="F575" s="83"/>
      <c r="G575" s="83">
        <v>2</v>
      </c>
      <c r="H575" s="83" t="str">
        <f t="shared" si="25"/>
        <v>√</v>
      </c>
      <c r="I575" s="83">
        <v>2</v>
      </c>
      <c r="J575" s="84" t="s">
        <v>16279</v>
      </c>
      <c r="K575" s="84" t="s">
        <v>16280</v>
      </c>
      <c r="L575" s="84" t="s">
        <v>16281</v>
      </c>
      <c r="M575" s="83"/>
      <c r="N575">
        <f t="shared" ca="1" si="26"/>
        <v>0.55699325392034149</v>
      </c>
    </row>
    <row r="576" spans="1:14" ht="45" customHeight="1">
      <c r="A576" s="80" t="s">
        <v>16114</v>
      </c>
      <c r="B576" s="83">
        <v>86</v>
      </c>
      <c r="C576" s="84" t="s">
        <v>2587</v>
      </c>
      <c r="D576" s="83" t="str">
        <f t="shared" si="24"/>
        <v/>
      </c>
      <c r="E576" s="83"/>
      <c r="F576" s="83"/>
      <c r="G576" s="80">
        <v>1</v>
      </c>
      <c r="H576" s="83" t="str">
        <f t="shared" si="25"/>
        <v>√</v>
      </c>
      <c r="I576" s="88">
        <v>1</v>
      </c>
      <c r="J576" s="84" t="s">
        <v>2086</v>
      </c>
      <c r="K576" s="84" t="s">
        <v>2087</v>
      </c>
      <c r="L576" s="84" t="s">
        <v>2088</v>
      </c>
      <c r="M576" s="87"/>
      <c r="N576">
        <f t="shared" ca="1" si="26"/>
        <v>0.85605682535886951</v>
      </c>
    </row>
    <row r="577" spans="1:14" ht="45" customHeight="1">
      <c r="A577" s="80" t="s">
        <v>17275</v>
      </c>
      <c r="B577" s="83">
        <v>86</v>
      </c>
      <c r="C577" s="84" t="s">
        <v>17121</v>
      </c>
      <c r="D577" s="83" t="str">
        <f t="shared" si="24"/>
        <v/>
      </c>
      <c r="E577" s="83"/>
      <c r="F577" s="83"/>
      <c r="G577" s="83">
        <v>1</v>
      </c>
      <c r="H577" s="83" t="str">
        <f t="shared" si="25"/>
        <v>√</v>
      </c>
      <c r="I577" s="84">
        <v>1</v>
      </c>
      <c r="J577" s="84" t="s">
        <v>6722</v>
      </c>
      <c r="K577" s="84" t="s">
        <v>6718</v>
      </c>
      <c r="L577" s="84" t="s">
        <v>6723</v>
      </c>
      <c r="M577" s="83"/>
      <c r="N577">
        <f t="shared" ca="1" si="26"/>
        <v>0.69432329392379011</v>
      </c>
    </row>
    <row r="578" spans="1:14" ht="45" customHeight="1">
      <c r="A578" s="80" t="s">
        <v>17791</v>
      </c>
      <c r="B578" s="83">
        <v>86</v>
      </c>
      <c r="C578" s="84" t="s">
        <v>17537</v>
      </c>
      <c r="D578" s="83" t="str">
        <f t="shared" ref="D578:D641" si="27">IF(H578="×",IF(I578=1,J578,IF(I578=2,K578,IF(I578=3,L578,""))),"")</f>
        <v/>
      </c>
      <c r="E578" s="83"/>
      <c r="F578" s="83"/>
      <c r="G578" s="83">
        <v>3</v>
      </c>
      <c r="H578" s="83" t="str">
        <f t="shared" ref="H578:H641" si="28">IF(G578="","",IF(G578=I578,"√","×"))</f>
        <v>√</v>
      </c>
      <c r="I578" s="84">
        <v>3</v>
      </c>
      <c r="J578" s="84" t="s">
        <v>17538</v>
      </c>
      <c r="K578" s="84" t="s">
        <v>17539</v>
      </c>
      <c r="L578" s="84" t="s">
        <v>5643</v>
      </c>
      <c r="M578" s="83"/>
      <c r="N578">
        <f t="shared" ref="N578:N641" ca="1" si="29">RAND()</f>
        <v>0.85837048293340612</v>
      </c>
    </row>
    <row r="579" spans="1:14" ht="45" customHeight="1">
      <c r="A579" s="80" t="s">
        <v>16115</v>
      </c>
      <c r="B579" s="83">
        <v>87</v>
      </c>
      <c r="C579" s="84" t="s">
        <v>16861</v>
      </c>
      <c r="D579" s="83" t="str">
        <f t="shared" si="27"/>
        <v/>
      </c>
      <c r="E579" s="83"/>
      <c r="F579" s="83"/>
      <c r="G579" s="83">
        <v>2</v>
      </c>
      <c r="H579" s="83" t="str">
        <f t="shared" si="28"/>
        <v>√</v>
      </c>
      <c r="I579" s="83">
        <v>2</v>
      </c>
      <c r="J579" s="84" t="s">
        <v>5507</v>
      </c>
      <c r="K579" s="84" t="s">
        <v>5508</v>
      </c>
      <c r="L579" s="84" t="s">
        <v>5506</v>
      </c>
      <c r="M579" s="83"/>
      <c r="N579">
        <f t="shared" ca="1" si="29"/>
        <v>0.15099464992641198</v>
      </c>
    </row>
    <row r="580" spans="1:14" ht="45" customHeight="1">
      <c r="A580" s="80" t="s">
        <v>16355</v>
      </c>
      <c r="B580" s="83">
        <v>87</v>
      </c>
      <c r="C580" s="84" t="s">
        <v>16282</v>
      </c>
      <c r="D580" s="83" t="str">
        <f t="shared" si="27"/>
        <v/>
      </c>
      <c r="E580" s="83"/>
      <c r="F580" s="83" t="s">
        <v>17859</v>
      </c>
      <c r="G580" s="83">
        <v>2</v>
      </c>
      <c r="H580" s="83" t="str">
        <f t="shared" si="28"/>
        <v>√</v>
      </c>
      <c r="I580" s="83">
        <v>2</v>
      </c>
      <c r="J580" s="84" t="s">
        <v>511</v>
      </c>
      <c r="K580" s="84" t="s">
        <v>510</v>
      </c>
      <c r="L580" s="84" t="s">
        <v>512</v>
      </c>
      <c r="M580" s="83"/>
      <c r="N580">
        <f t="shared" ca="1" si="29"/>
        <v>0.4692891131226522</v>
      </c>
    </row>
    <row r="581" spans="1:14" ht="45" customHeight="1">
      <c r="A581" s="80" t="s">
        <v>16114</v>
      </c>
      <c r="B581" s="83">
        <v>87</v>
      </c>
      <c r="C581" s="84" t="s">
        <v>2589</v>
      </c>
      <c r="D581" s="83" t="str">
        <f t="shared" si="27"/>
        <v/>
      </c>
      <c r="E581" s="83"/>
      <c r="F581" s="83"/>
      <c r="G581" s="80">
        <v>3</v>
      </c>
      <c r="H581" s="83" t="str">
        <f t="shared" si="28"/>
        <v>√</v>
      </c>
      <c r="I581" s="88">
        <v>3</v>
      </c>
      <c r="J581" s="84" t="s">
        <v>2091</v>
      </c>
      <c r="K581" s="84" t="s">
        <v>2591</v>
      </c>
      <c r="L581" s="84" t="s">
        <v>2590</v>
      </c>
      <c r="M581" s="87"/>
      <c r="N581">
        <f t="shared" ca="1" si="29"/>
        <v>0.5789362901098114</v>
      </c>
    </row>
    <row r="582" spans="1:14" ht="45" customHeight="1">
      <c r="A582" s="80" t="s">
        <v>17275</v>
      </c>
      <c r="B582" s="91">
        <v>87</v>
      </c>
      <c r="C582" s="84" t="s">
        <v>17122</v>
      </c>
      <c r="D582" s="83" t="str">
        <f t="shared" si="27"/>
        <v/>
      </c>
      <c r="E582" s="83"/>
      <c r="F582" s="83" t="s">
        <v>17857</v>
      </c>
      <c r="G582" s="83"/>
      <c r="H582" s="83" t="str">
        <f t="shared" si="28"/>
        <v/>
      </c>
      <c r="I582" s="83">
        <v>2</v>
      </c>
      <c r="J582" s="84" t="s">
        <v>17123</v>
      </c>
      <c r="K582" s="84" t="s">
        <v>17124</v>
      </c>
      <c r="L582" s="84" t="s">
        <v>17125</v>
      </c>
      <c r="M582" s="83"/>
      <c r="N582">
        <f t="shared" ca="1" si="29"/>
        <v>0.29091729412783018</v>
      </c>
    </row>
    <row r="583" spans="1:14" ht="45" customHeight="1">
      <c r="A583" s="80" t="s">
        <v>17791</v>
      </c>
      <c r="B583" s="83">
        <v>87</v>
      </c>
      <c r="C583" s="84" t="s">
        <v>17540</v>
      </c>
      <c r="D583" s="83" t="str">
        <f t="shared" si="27"/>
        <v/>
      </c>
      <c r="E583" s="83"/>
      <c r="F583" s="83"/>
      <c r="G583" s="83">
        <v>3</v>
      </c>
      <c r="H583" s="83" t="str">
        <f t="shared" si="28"/>
        <v>√</v>
      </c>
      <c r="I583" s="84">
        <v>3</v>
      </c>
      <c r="J583" s="84" t="s">
        <v>5647</v>
      </c>
      <c r="K583" s="84" t="s">
        <v>17541</v>
      </c>
      <c r="L583" s="84" t="s">
        <v>17542</v>
      </c>
      <c r="M583" s="83"/>
      <c r="N583">
        <f t="shared" ca="1" si="29"/>
        <v>0.70146564983062365</v>
      </c>
    </row>
    <row r="584" spans="1:14" ht="45" customHeight="1">
      <c r="A584" s="80" t="s">
        <v>16115</v>
      </c>
      <c r="B584" s="83">
        <v>88</v>
      </c>
      <c r="C584" s="84" t="s">
        <v>16862</v>
      </c>
      <c r="D584" s="83" t="str">
        <f t="shared" si="27"/>
        <v/>
      </c>
      <c r="E584" s="83"/>
      <c r="F584" s="83"/>
      <c r="G584" s="83">
        <v>3</v>
      </c>
      <c r="H584" s="83" t="str">
        <f t="shared" si="28"/>
        <v>√</v>
      </c>
      <c r="I584" s="83">
        <v>3</v>
      </c>
      <c r="J584" s="84" t="s">
        <v>5507</v>
      </c>
      <c r="K584" s="84" t="s">
        <v>5508</v>
      </c>
      <c r="L584" s="84" t="s">
        <v>5506</v>
      </c>
      <c r="M584" s="83"/>
      <c r="N584">
        <f t="shared" ca="1" si="29"/>
        <v>0.49323658934949099</v>
      </c>
    </row>
    <row r="585" spans="1:14" ht="45" customHeight="1">
      <c r="A585" s="80" t="s">
        <v>16355</v>
      </c>
      <c r="B585" s="83">
        <v>88</v>
      </c>
      <c r="C585" s="84" t="s">
        <v>16283</v>
      </c>
      <c r="D585" s="83" t="str">
        <f t="shared" si="27"/>
        <v/>
      </c>
      <c r="E585" s="83"/>
      <c r="F585" s="83" t="s">
        <v>17862</v>
      </c>
      <c r="G585" s="83">
        <v>1</v>
      </c>
      <c r="H585" s="83" t="str">
        <f t="shared" si="28"/>
        <v>√</v>
      </c>
      <c r="I585" s="83">
        <v>1</v>
      </c>
      <c r="J585" s="84" t="s">
        <v>514</v>
      </c>
      <c r="K585" s="84" t="s">
        <v>515</v>
      </c>
      <c r="L585" s="84" t="s">
        <v>516</v>
      </c>
      <c r="M585" s="83"/>
      <c r="N585">
        <f t="shared" ca="1" si="29"/>
        <v>0.88290243801837887</v>
      </c>
    </row>
    <row r="586" spans="1:14" ht="45" customHeight="1">
      <c r="A586" s="80" t="s">
        <v>16114</v>
      </c>
      <c r="B586" s="83">
        <v>88</v>
      </c>
      <c r="C586" s="84" t="s">
        <v>2592</v>
      </c>
      <c r="D586" s="83" t="str">
        <f t="shared" si="27"/>
        <v/>
      </c>
      <c r="E586" s="83"/>
      <c r="F586" s="83"/>
      <c r="G586" s="80">
        <v>3</v>
      </c>
      <c r="H586" s="83" t="str">
        <f t="shared" si="28"/>
        <v>√</v>
      </c>
      <c r="I586" s="88">
        <v>3</v>
      </c>
      <c r="J586" s="84" t="s">
        <v>2095</v>
      </c>
      <c r="K586" s="84" t="s">
        <v>16496</v>
      </c>
      <c r="L586" s="84" t="s">
        <v>16497</v>
      </c>
      <c r="M586" s="87"/>
      <c r="N586">
        <f t="shared" ca="1" si="29"/>
        <v>0.6573678842149121</v>
      </c>
    </row>
    <row r="587" spans="1:14" ht="45" customHeight="1">
      <c r="A587" s="80" t="s">
        <v>17275</v>
      </c>
      <c r="B587" s="91">
        <v>88</v>
      </c>
      <c r="C587" s="84" t="s">
        <v>17126</v>
      </c>
      <c r="D587" s="83" t="str">
        <f t="shared" si="27"/>
        <v/>
      </c>
      <c r="E587" s="83"/>
      <c r="F587" s="83" t="s">
        <v>17860</v>
      </c>
      <c r="G587" s="83"/>
      <c r="H587" s="83" t="str">
        <f t="shared" si="28"/>
        <v/>
      </c>
      <c r="I587" s="83">
        <v>3</v>
      </c>
      <c r="J587" s="84" t="s">
        <v>17127</v>
      </c>
      <c r="K587" s="84" t="s">
        <v>17128</v>
      </c>
      <c r="L587" s="84" t="s">
        <v>17129</v>
      </c>
      <c r="M587" s="83"/>
      <c r="N587">
        <f t="shared" ca="1" si="29"/>
        <v>0.68754207968385705</v>
      </c>
    </row>
    <row r="588" spans="1:14" ht="45" customHeight="1">
      <c r="A588" s="80" t="s">
        <v>17791</v>
      </c>
      <c r="B588" s="83">
        <v>88</v>
      </c>
      <c r="C588" s="84" t="s">
        <v>17543</v>
      </c>
      <c r="D588" s="83" t="str">
        <f t="shared" si="27"/>
        <v/>
      </c>
      <c r="E588" s="83"/>
      <c r="F588" s="83" t="s">
        <v>17860</v>
      </c>
      <c r="G588" s="83"/>
      <c r="H588" s="83" t="str">
        <f t="shared" si="28"/>
        <v/>
      </c>
      <c r="I588" s="84">
        <v>2</v>
      </c>
      <c r="J588" s="84" t="s">
        <v>17544</v>
      </c>
      <c r="K588" s="84" t="s">
        <v>17545</v>
      </c>
      <c r="L588" s="84" t="s">
        <v>17546</v>
      </c>
      <c r="M588" s="83"/>
      <c r="N588">
        <f t="shared" ca="1" si="29"/>
        <v>0.25590697132675377</v>
      </c>
    </row>
    <row r="589" spans="1:14" ht="27">
      <c r="A589" s="80" t="s">
        <v>16115</v>
      </c>
      <c r="B589" s="83">
        <v>89</v>
      </c>
      <c r="C589" s="84" t="s">
        <v>16863</v>
      </c>
      <c r="D589" s="83" t="str">
        <f t="shared" si="27"/>
        <v/>
      </c>
      <c r="E589" s="83"/>
      <c r="F589" s="83"/>
      <c r="G589" s="83">
        <v>1</v>
      </c>
      <c r="H589" s="83" t="str">
        <f t="shared" si="28"/>
        <v>√</v>
      </c>
      <c r="I589" s="83">
        <v>1</v>
      </c>
      <c r="J589" s="84" t="s">
        <v>5507</v>
      </c>
      <c r="K589" s="84" t="s">
        <v>5508</v>
      </c>
      <c r="L589" s="84" t="s">
        <v>5506</v>
      </c>
      <c r="M589" s="83"/>
      <c r="N589">
        <f t="shared" ca="1" si="29"/>
        <v>0.29521587331236809</v>
      </c>
    </row>
    <row r="590" spans="1:14" ht="45" customHeight="1">
      <c r="A590" s="80" t="s">
        <v>16355</v>
      </c>
      <c r="B590" s="83">
        <v>89</v>
      </c>
      <c r="C590" s="84" t="s">
        <v>16284</v>
      </c>
      <c r="D590" s="83" t="str">
        <f t="shared" si="27"/>
        <v/>
      </c>
      <c r="E590" s="83"/>
      <c r="F590" s="83"/>
      <c r="G590" s="83">
        <v>3</v>
      </c>
      <c r="H590" s="83" t="str">
        <f t="shared" si="28"/>
        <v>√</v>
      </c>
      <c r="I590" s="83">
        <v>3</v>
      </c>
      <c r="J590" s="84" t="s">
        <v>518</v>
      </c>
      <c r="K590" s="84" t="s">
        <v>519</v>
      </c>
      <c r="L590" s="84" t="s">
        <v>517</v>
      </c>
      <c r="M590" s="83"/>
      <c r="N590">
        <f t="shared" ca="1" si="29"/>
        <v>0.66260028752514377</v>
      </c>
    </row>
    <row r="591" spans="1:14" ht="45" customHeight="1">
      <c r="A591" s="80" t="s">
        <v>16114</v>
      </c>
      <c r="B591" s="83">
        <v>89</v>
      </c>
      <c r="C591" s="84" t="s">
        <v>2097</v>
      </c>
      <c r="D591" s="83" t="str">
        <f t="shared" si="27"/>
        <v/>
      </c>
      <c r="E591" s="83"/>
      <c r="F591" s="83"/>
      <c r="G591" s="80">
        <v>2</v>
      </c>
      <c r="H591" s="83" t="str">
        <f t="shared" si="28"/>
        <v>√</v>
      </c>
      <c r="I591" s="88">
        <v>2</v>
      </c>
      <c r="J591" s="84" t="s">
        <v>16498</v>
      </c>
      <c r="K591" s="84" t="s">
        <v>16499</v>
      </c>
      <c r="L591" s="84" t="s">
        <v>16500</v>
      </c>
      <c r="M591" s="87"/>
      <c r="N591">
        <f t="shared" ca="1" si="29"/>
        <v>0.6617284282576652</v>
      </c>
    </row>
    <row r="592" spans="1:14" ht="45" customHeight="1">
      <c r="A592" s="80" t="s">
        <v>17275</v>
      </c>
      <c r="B592" s="91">
        <v>89</v>
      </c>
      <c r="C592" s="84" t="s">
        <v>17130</v>
      </c>
      <c r="D592" s="83" t="str">
        <f t="shared" si="27"/>
        <v/>
      </c>
      <c r="E592" s="83"/>
      <c r="F592" s="83" t="s">
        <v>17860</v>
      </c>
      <c r="G592" s="83"/>
      <c r="H592" s="83" t="str">
        <f t="shared" si="28"/>
        <v/>
      </c>
      <c r="I592" s="83">
        <v>3</v>
      </c>
      <c r="J592" s="84" t="s">
        <v>17124</v>
      </c>
      <c r="K592" s="84" t="s">
        <v>17131</v>
      </c>
      <c r="L592" s="84" t="s">
        <v>17123</v>
      </c>
      <c r="M592" s="83"/>
      <c r="N592">
        <f t="shared" ca="1" si="29"/>
        <v>0.71468961211297277</v>
      </c>
    </row>
    <row r="593" spans="1:14" ht="45" customHeight="1">
      <c r="A593" s="80" t="s">
        <v>17791</v>
      </c>
      <c r="B593" s="83">
        <v>89</v>
      </c>
      <c r="C593" s="84" t="s">
        <v>17547</v>
      </c>
      <c r="D593" s="83" t="str">
        <f t="shared" si="27"/>
        <v/>
      </c>
      <c r="E593" s="83"/>
      <c r="F593" s="83" t="s">
        <v>17860</v>
      </c>
      <c r="G593" s="83"/>
      <c r="H593" s="83" t="str">
        <f t="shared" si="28"/>
        <v/>
      </c>
      <c r="I593" s="84">
        <v>2</v>
      </c>
      <c r="J593" s="84" t="s">
        <v>5653</v>
      </c>
      <c r="K593" s="86" t="s">
        <v>5652</v>
      </c>
      <c r="L593" s="84" t="s">
        <v>5654</v>
      </c>
      <c r="M593" s="83"/>
      <c r="N593">
        <f t="shared" ca="1" si="29"/>
        <v>0.12611952139739879</v>
      </c>
    </row>
    <row r="594" spans="1:14" ht="45" customHeight="1">
      <c r="A594" s="80" t="s">
        <v>16115</v>
      </c>
      <c r="B594" s="83">
        <v>90</v>
      </c>
      <c r="C594" s="84" t="s">
        <v>16864</v>
      </c>
      <c r="D594" s="83" t="str">
        <f t="shared" si="27"/>
        <v/>
      </c>
      <c r="E594" s="83"/>
      <c r="F594" s="83"/>
      <c r="G594" s="83">
        <v>3</v>
      </c>
      <c r="H594" s="83" t="str">
        <f t="shared" si="28"/>
        <v>√</v>
      </c>
      <c r="I594" s="83">
        <v>3</v>
      </c>
      <c r="J594" s="84" t="s">
        <v>5510</v>
      </c>
      <c r="K594" s="84" t="s">
        <v>5511</v>
      </c>
      <c r="L594" s="84" t="s">
        <v>5509</v>
      </c>
      <c r="M594" s="83" t="s">
        <v>16865</v>
      </c>
      <c r="N594">
        <f t="shared" ca="1" si="29"/>
        <v>0.13784770328276863</v>
      </c>
    </row>
    <row r="595" spans="1:14" ht="45" customHeight="1">
      <c r="A595" s="80" t="s">
        <v>16355</v>
      </c>
      <c r="B595" s="83">
        <v>90</v>
      </c>
      <c r="C595" s="84" t="s">
        <v>520</v>
      </c>
      <c r="D595" s="83" t="str">
        <f t="shared" si="27"/>
        <v/>
      </c>
      <c r="E595" s="83"/>
      <c r="F595" s="83"/>
      <c r="G595" s="83">
        <v>3</v>
      </c>
      <c r="H595" s="83" t="str">
        <f t="shared" si="28"/>
        <v>√</v>
      </c>
      <c r="I595" s="83">
        <v>3</v>
      </c>
      <c r="J595" s="84" t="s">
        <v>522</v>
      </c>
      <c r="K595" s="84" t="s">
        <v>523</v>
      </c>
      <c r="L595" s="84" t="s">
        <v>16285</v>
      </c>
      <c r="M595" s="83"/>
      <c r="N595">
        <f t="shared" ca="1" si="29"/>
        <v>9.7255220916975249E-3</v>
      </c>
    </row>
    <row r="596" spans="1:14" ht="45" customHeight="1">
      <c r="A596" s="80" t="s">
        <v>16114</v>
      </c>
      <c r="B596" s="83">
        <v>90</v>
      </c>
      <c r="C596" s="84" t="s">
        <v>16501</v>
      </c>
      <c r="D596" s="83" t="str">
        <f t="shared" si="27"/>
        <v/>
      </c>
      <c r="E596" s="83"/>
      <c r="F596" s="83"/>
      <c r="G596" s="80">
        <v>3</v>
      </c>
      <c r="H596" s="83" t="str">
        <f t="shared" si="28"/>
        <v>√</v>
      </c>
      <c r="I596" s="88">
        <v>3</v>
      </c>
      <c r="J596" s="84" t="s">
        <v>16502</v>
      </c>
      <c r="K596" s="84" t="s">
        <v>16503</v>
      </c>
      <c r="L596" s="84" t="s">
        <v>16504</v>
      </c>
      <c r="M596" s="87"/>
      <c r="N596">
        <f t="shared" ca="1" si="29"/>
        <v>0.37490683450088069</v>
      </c>
    </row>
    <row r="597" spans="1:14" ht="45" customHeight="1">
      <c r="A597" s="80" t="s">
        <v>17275</v>
      </c>
      <c r="B597" s="91">
        <v>90</v>
      </c>
      <c r="C597" s="84" t="s">
        <v>17132</v>
      </c>
      <c r="D597" s="83" t="str">
        <f t="shared" si="27"/>
        <v/>
      </c>
      <c r="E597" s="83"/>
      <c r="F597" s="83" t="s">
        <v>17860</v>
      </c>
      <c r="G597" s="83"/>
      <c r="H597" s="83" t="str">
        <f t="shared" si="28"/>
        <v/>
      </c>
      <c r="I597" s="83">
        <v>1</v>
      </c>
      <c r="J597" s="84" t="s">
        <v>17128</v>
      </c>
      <c r="K597" s="84" t="s">
        <v>17127</v>
      </c>
      <c r="L597" s="84" t="s">
        <v>17129</v>
      </c>
      <c r="M597" s="83"/>
      <c r="N597">
        <f t="shared" ca="1" si="29"/>
        <v>0.95667844206548047</v>
      </c>
    </row>
    <row r="598" spans="1:14" ht="45" customHeight="1">
      <c r="A598" s="80" t="s">
        <v>17791</v>
      </c>
      <c r="B598" s="85">
        <v>90</v>
      </c>
      <c r="C598" s="86" t="s">
        <v>17548</v>
      </c>
      <c r="D598" s="83" t="str">
        <f t="shared" si="27"/>
        <v/>
      </c>
      <c r="E598" s="83"/>
      <c r="F598" s="83" t="s">
        <v>17860</v>
      </c>
      <c r="G598" s="85"/>
      <c r="H598" s="83" t="str">
        <f t="shared" si="28"/>
        <v/>
      </c>
      <c r="I598" s="84">
        <v>2</v>
      </c>
      <c r="J598" s="86" t="s">
        <v>17549</v>
      </c>
      <c r="K598" s="86" t="s">
        <v>17550</v>
      </c>
      <c r="L598" s="86" t="s">
        <v>17551</v>
      </c>
      <c r="M598" s="83"/>
      <c r="N598">
        <f t="shared" ca="1" si="29"/>
        <v>0.12148724098713337</v>
      </c>
    </row>
    <row r="599" spans="1:14" ht="45" customHeight="1">
      <c r="A599" s="80" t="s">
        <v>16115</v>
      </c>
      <c r="B599" s="83">
        <v>91</v>
      </c>
      <c r="C599" s="84" t="s">
        <v>17881</v>
      </c>
      <c r="D599" s="83" t="str">
        <f t="shared" si="27"/>
        <v/>
      </c>
      <c r="E599" s="83" t="s">
        <v>17979</v>
      </c>
      <c r="F599" s="83" t="s">
        <v>17859</v>
      </c>
      <c r="G599" s="83"/>
      <c r="H599" s="83" t="str">
        <f t="shared" si="28"/>
        <v/>
      </c>
      <c r="I599" s="83">
        <v>2</v>
      </c>
      <c r="J599" s="84" t="s">
        <v>16866</v>
      </c>
      <c r="K599" s="84" t="s">
        <v>16867</v>
      </c>
      <c r="L599" s="84" t="s">
        <v>5514</v>
      </c>
      <c r="M599" s="83"/>
      <c r="N599">
        <f t="shared" ca="1" si="29"/>
        <v>0.75424569533631092</v>
      </c>
    </row>
    <row r="600" spans="1:14" ht="45" customHeight="1">
      <c r="A600" s="80" t="s">
        <v>16355</v>
      </c>
      <c r="B600" s="83">
        <v>91</v>
      </c>
      <c r="C600" s="84" t="s">
        <v>16286</v>
      </c>
      <c r="D600" s="83" t="str">
        <f t="shared" si="27"/>
        <v/>
      </c>
      <c r="E600" s="83"/>
      <c r="F600" s="83"/>
      <c r="G600" s="83">
        <v>3</v>
      </c>
      <c r="H600" s="83" t="str">
        <f t="shared" si="28"/>
        <v>√</v>
      </c>
      <c r="I600" s="83">
        <v>3</v>
      </c>
      <c r="J600" s="84" t="s">
        <v>16287</v>
      </c>
      <c r="K600" s="84" t="s">
        <v>16288</v>
      </c>
      <c r="L600" s="84" t="s">
        <v>525</v>
      </c>
      <c r="M600" s="83"/>
      <c r="N600">
        <f t="shared" ca="1" si="29"/>
        <v>0.5891831074250804</v>
      </c>
    </row>
    <row r="601" spans="1:14" ht="45" customHeight="1">
      <c r="A601" s="80" t="s">
        <v>16114</v>
      </c>
      <c r="B601" s="83">
        <v>91</v>
      </c>
      <c r="C601" s="84" t="s">
        <v>16505</v>
      </c>
      <c r="D601" s="83" t="str">
        <f t="shared" si="27"/>
        <v/>
      </c>
      <c r="E601" s="83"/>
      <c r="F601" s="83" t="s">
        <v>17866</v>
      </c>
      <c r="G601" s="80">
        <v>3</v>
      </c>
      <c r="H601" s="83" t="str">
        <f t="shared" si="28"/>
        <v>√</v>
      </c>
      <c r="I601" s="88">
        <v>3</v>
      </c>
      <c r="J601" s="84" t="s">
        <v>2900</v>
      </c>
      <c r="K601" s="84" t="s">
        <v>2901</v>
      </c>
      <c r="L601" s="84" t="s">
        <v>2899</v>
      </c>
      <c r="M601" s="80"/>
      <c r="N601">
        <f t="shared" ca="1" si="29"/>
        <v>0.16230793980498159</v>
      </c>
    </row>
    <row r="602" spans="1:14" ht="45" customHeight="1">
      <c r="A602" s="80" t="s">
        <v>17275</v>
      </c>
      <c r="B602" s="91">
        <v>91</v>
      </c>
      <c r="C602" s="84" t="s">
        <v>17133</v>
      </c>
      <c r="D602" s="83" t="str">
        <f t="shared" si="27"/>
        <v/>
      </c>
      <c r="E602" s="83"/>
      <c r="F602" s="83" t="s">
        <v>17860</v>
      </c>
      <c r="G602" s="83">
        <v>1</v>
      </c>
      <c r="H602" s="83" t="str">
        <f t="shared" si="28"/>
        <v>√</v>
      </c>
      <c r="I602" s="83">
        <v>1</v>
      </c>
      <c r="J602" s="84" t="s">
        <v>17134</v>
      </c>
      <c r="K602" s="84" t="s">
        <v>17135</v>
      </c>
      <c r="L602" s="84" t="s">
        <v>16341</v>
      </c>
      <c r="M602" s="83"/>
      <c r="N602">
        <f t="shared" ca="1" si="29"/>
        <v>6.6724254659630722E-2</v>
      </c>
    </row>
    <row r="603" spans="1:14" ht="45" customHeight="1">
      <c r="A603" s="80" t="s">
        <v>17791</v>
      </c>
      <c r="B603" s="83">
        <v>91</v>
      </c>
      <c r="C603" s="84" t="s">
        <v>17552</v>
      </c>
      <c r="D603" s="83" t="str">
        <f t="shared" si="27"/>
        <v/>
      </c>
      <c r="E603" s="83"/>
      <c r="F603" s="83" t="s">
        <v>17860</v>
      </c>
      <c r="G603" s="83"/>
      <c r="H603" s="83" t="str">
        <f t="shared" si="28"/>
        <v/>
      </c>
      <c r="I603" s="84">
        <v>2</v>
      </c>
      <c r="J603" s="84" t="s">
        <v>4245</v>
      </c>
      <c r="K603" s="84" t="s">
        <v>17553</v>
      </c>
      <c r="L603" s="84" t="s">
        <v>17554</v>
      </c>
      <c r="M603" s="83"/>
      <c r="N603">
        <f t="shared" ca="1" si="29"/>
        <v>6.7522697136357501E-2</v>
      </c>
    </row>
    <row r="604" spans="1:14" ht="45" customHeight="1">
      <c r="A604" s="80" t="s">
        <v>16115</v>
      </c>
      <c r="B604" s="83">
        <v>92</v>
      </c>
      <c r="C604" s="84" t="s">
        <v>16868</v>
      </c>
      <c r="D604" s="83" t="str">
        <f t="shared" si="27"/>
        <v/>
      </c>
      <c r="E604" s="83"/>
      <c r="F604" s="83"/>
      <c r="G604" s="83">
        <v>2</v>
      </c>
      <c r="H604" s="83" t="str">
        <f t="shared" si="28"/>
        <v>√</v>
      </c>
      <c r="I604" s="83">
        <v>2</v>
      </c>
      <c r="J604" s="84" t="s">
        <v>3994</v>
      </c>
      <c r="K604" s="84" t="s">
        <v>5515</v>
      </c>
      <c r="L604" s="84" t="s">
        <v>3995</v>
      </c>
      <c r="M604" s="83"/>
      <c r="N604">
        <f t="shared" ca="1" si="29"/>
        <v>0.8209341041263416</v>
      </c>
    </row>
    <row r="605" spans="1:14" ht="45" customHeight="1">
      <c r="A605" s="80" t="s">
        <v>16355</v>
      </c>
      <c r="B605" s="83">
        <v>92</v>
      </c>
      <c r="C605" s="84" t="s">
        <v>528</v>
      </c>
      <c r="D605" s="83" t="str">
        <f t="shared" si="27"/>
        <v/>
      </c>
      <c r="E605" s="83"/>
      <c r="F605" s="83"/>
      <c r="G605" s="83">
        <v>3</v>
      </c>
      <c r="H605" s="83" t="str">
        <f t="shared" si="28"/>
        <v>√</v>
      </c>
      <c r="I605" s="83">
        <v>3</v>
      </c>
      <c r="J605" s="84" t="s">
        <v>16289</v>
      </c>
      <c r="K605" s="84" t="s">
        <v>16290</v>
      </c>
      <c r="L605" s="84" t="s">
        <v>529</v>
      </c>
      <c r="M605" s="83"/>
      <c r="N605">
        <f t="shared" ca="1" si="29"/>
        <v>0.49357617438157231</v>
      </c>
    </row>
    <row r="606" spans="1:14" ht="45" customHeight="1">
      <c r="A606" s="80" t="s">
        <v>16114</v>
      </c>
      <c r="B606" s="83">
        <v>92</v>
      </c>
      <c r="C606" s="84" t="s">
        <v>16506</v>
      </c>
      <c r="D606" s="83" t="str">
        <f t="shared" si="27"/>
        <v/>
      </c>
      <c r="E606" s="83"/>
      <c r="F606" s="83" t="s">
        <v>17865</v>
      </c>
      <c r="G606" s="80">
        <v>2</v>
      </c>
      <c r="H606" s="83" t="str">
        <f t="shared" si="28"/>
        <v>√</v>
      </c>
      <c r="I606" s="88">
        <v>2</v>
      </c>
      <c r="J606" s="84" t="s">
        <v>16507</v>
      </c>
      <c r="K606" s="84" t="s">
        <v>16508</v>
      </c>
      <c r="L606" s="84" t="s">
        <v>16509</v>
      </c>
      <c r="M606" s="87"/>
      <c r="N606">
        <f t="shared" ca="1" si="29"/>
        <v>0.58258171077053811</v>
      </c>
    </row>
    <row r="607" spans="1:14" ht="45" customHeight="1">
      <c r="A607" s="80" t="s">
        <v>17275</v>
      </c>
      <c r="B607" s="91">
        <v>92</v>
      </c>
      <c r="C607" s="84" t="s">
        <v>17136</v>
      </c>
      <c r="D607" s="83" t="str">
        <f t="shared" si="27"/>
        <v/>
      </c>
      <c r="E607" s="83"/>
      <c r="F607" s="83" t="s">
        <v>17860</v>
      </c>
      <c r="G607" s="83">
        <v>2</v>
      </c>
      <c r="H607" s="83" t="str">
        <f t="shared" si="28"/>
        <v>√</v>
      </c>
      <c r="I607" s="83">
        <v>2</v>
      </c>
      <c r="J607" s="84" t="s">
        <v>17137</v>
      </c>
      <c r="K607" s="84" t="s">
        <v>17138</v>
      </c>
      <c r="L607" s="84" t="s">
        <v>17139</v>
      </c>
      <c r="M607" s="83"/>
      <c r="N607">
        <f t="shared" ca="1" si="29"/>
        <v>0.90919834443776704</v>
      </c>
    </row>
    <row r="608" spans="1:14" ht="45" customHeight="1">
      <c r="A608" s="80" t="s">
        <v>17791</v>
      </c>
      <c r="B608" s="83">
        <v>92</v>
      </c>
      <c r="C608" s="84" t="s">
        <v>17555</v>
      </c>
      <c r="D608" s="83" t="str">
        <f t="shared" si="27"/>
        <v/>
      </c>
      <c r="E608" s="83"/>
      <c r="F608" s="83" t="s">
        <v>17860</v>
      </c>
      <c r="G608" s="83"/>
      <c r="H608" s="83" t="str">
        <f t="shared" si="28"/>
        <v/>
      </c>
      <c r="I608" s="84">
        <v>2</v>
      </c>
      <c r="J608" s="84" t="s">
        <v>5848</v>
      </c>
      <c r="K608" s="84" t="s">
        <v>4049</v>
      </c>
      <c r="L608" s="84" t="s">
        <v>5274</v>
      </c>
      <c r="M608" s="83"/>
      <c r="N608">
        <f t="shared" ca="1" si="29"/>
        <v>0.73417935632292897</v>
      </c>
    </row>
    <row r="609" spans="1:14" ht="45" customHeight="1">
      <c r="A609" s="80" t="s">
        <v>16115</v>
      </c>
      <c r="B609" s="83">
        <v>93</v>
      </c>
      <c r="C609" s="84" t="s">
        <v>16869</v>
      </c>
      <c r="D609" s="83" t="str">
        <f t="shared" si="27"/>
        <v/>
      </c>
      <c r="E609" s="83"/>
      <c r="F609" s="83"/>
      <c r="G609" s="83">
        <v>3</v>
      </c>
      <c r="H609" s="83" t="str">
        <f t="shared" si="28"/>
        <v>√</v>
      </c>
      <c r="I609" s="83">
        <v>3</v>
      </c>
      <c r="J609" s="84" t="s">
        <v>3998</v>
      </c>
      <c r="K609" s="84" t="s">
        <v>3999</v>
      </c>
      <c r="L609" s="84" t="s">
        <v>3997</v>
      </c>
      <c r="M609" s="83"/>
      <c r="N609">
        <f t="shared" ca="1" si="29"/>
        <v>0.99250039832068593</v>
      </c>
    </row>
    <row r="610" spans="1:14" ht="45" customHeight="1">
      <c r="A610" s="80" t="s">
        <v>16355</v>
      </c>
      <c r="B610" s="83">
        <v>93</v>
      </c>
      <c r="C610" s="84" t="s">
        <v>16291</v>
      </c>
      <c r="D610" s="83" t="str">
        <f t="shared" si="27"/>
        <v/>
      </c>
      <c r="E610" s="83"/>
      <c r="F610" s="83" t="s">
        <v>4708</v>
      </c>
      <c r="G610" s="83">
        <v>1</v>
      </c>
      <c r="H610" s="83" t="str">
        <f t="shared" si="28"/>
        <v>√</v>
      </c>
      <c r="I610" s="83">
        <v>1</v>
      </c>
      <c r="J610" s="84" t="s">
        <v>16292</v>
      </c>
      <c r="K610" s="84" t="s">
        <v>16293</v>
      </c>
      <c r="L610" s="84" t="s">
        <v>16294</v>
      </c>
      <c r="M610" s="83"/>
      <c r="N610">
        <f t="shared" ca="1" si="29"/>
        <v>0.82234467324926241</v>
      </c>
    </row>
    <row r="611" spans="1:14" ht="45" customHeight="1">
      <c r="A611" s="80" t="s">
        <v>16114</v>
      </c>
      <c r="B611" s="85">
        <v>93</v>
      </c>
      <c r="C611" s="86" t="s">
        <v>16510</v>
      </c>
      <c r="D611" s="83" t="str">
        <f t="shared" si="27"/>
        <v/>
      </c>
      <c r="E611" s="83"/>
      <c r="F611" s="83" t="s">
        <v>17866</v>
      </c>
      <c r="G611" s="89">
        <v>3</v>
      </c>
      <c r="H611" s="83" t="str">
        <f t="shared" si="28"/>
        <v>√</v>
      </c>
      <c r="I611" s="90">
        <v>3</v>
      </c>
      <c r="J611" s="86" t="s">
        <v>16511</v>
      </c>
      <c r="K611" s="86" t="s">
        <v>16512</v>
      </c>
      <c r="L611" s="86" t="s">
        <v>16513</v>
      </c>
      <c r="M611" s="80"/>
      <c r="N611">
        <f t="shared" ca="1" si="29"/>
        <v>0.70051598735035547</v>
      </c>
    </row>
    <row r="612" spans="1:14" ht="45" customHeight="1">
      <c r="A612" s="80" t="s">
        <v>17275</v>
      </c>
      <c r="B612" s="91">
        <v>93</v>
      </c>
      <c r="C612" s="84" t="s">
        <v>17140</v>
      </c>
      <c r="D612" s="83" t="str">
        <f t="shared" si="27"/>
        <v/>
      </c>
      <c r="E612" s="83"/>
      <c r="F612" s="83" t="s">
        <v>17860</v>
      </c>
      <c r="G612" s="83">
        <v>3</v>
      </c>
      <c r="H612" s="83" t="str">
        <f t="shared" si="28"/>
        <v>√</v>
      </c>
      <c r="I612" s="83">
        <v>3</v>
      </c>
      <c r="J612" s="84" t="s">
        <v>17141</v>
      </c>
      <c r="K612" s="84" t="s">
        <v>17142</v>
      </c>
      <c r="L612" s="84" t="s">
        <v>17143</v>
      </c>
      <c r="M612" s="83"/>
      <c r="N612">
        <f t="shared" ca="1" si="29"/>
        <v>0.83658002914658702</v>
      </c>
    </row>
    <row r="613" spans="1:14" ht="45" customHeight="1">
      <c r="A613" s="80" t="s">
        <v>17791</v>
      </c>
      <c r="B613" s="83">
        <v>93</v>
      </c>
      <c r="C613" s="84" t="s">
        <v>17556</v>
      </c>
      <c r="D613" s="83" t="str">
        <f t="shared" si="27"/>
        <v/>
      </c>
      <c r="E613" s="83"/>
      <c r="F613" s="83" t="s">
        <v>17860</v>
      </c>
      <c r="G613" s="83"/>
      <c r="H613" s="83" t="str">
        <f t="shared" si="28"/>
        <v/>
      </c>
      <c r="I613" s="84">
        <v>2</v>
      </c>
      <c r="J613" s="84" t="s">
        <v>4250</v>
      </c>
      <c r="K613" s="84" t="s">
        <v>5261</v>
      </c>
      <c r="L613" s="84" t="s">
        <v>4528</v>
      </c>
      <c r="M613" s="83"/>
      <c r="N613">
        <f t="shared" ca="1" si="29"/>
        <v>0.17953510607335388</v>
      </c>
    </row>
    <row r="614" spans="1:14" ht="45" customHeight="1">
      <c r="A614" s="80" t="s">
        <v>16115</v>
      </c>
      <c r="B614" s="83">
        <v>94</v>
      </c>
      <c r="C614" s="84" t="s">
        <v>16870</v>
      </c>
      <c r="D614" s="83" t="str">
        <f t="shared" si="27"/>
        <v/>
      </c>
      <c r="E614" s="83"/>
      <c r="F614" s="83"/>
      <c r="G614" s="83">
        <v>2</v>
      </c>
      <c r="H614" s="83" t="str">
        <f t="shared" si="28"/>
        <v>√</v>
      </c>
      <c r="I614" s="83">
        <v>2</v>
      </c>
      <c r="J614" s="84" t="s">
        <v>5518</v>
      </c>
      <c r="K614" s="84" t="s">
        <v>5517</v>
      </c>
      <c r="L614" s="84" t="s">
        <v>5519</v>
      </c>
      <c r="M614" s="83"/>
      <c r="N614">
        <f t="shared" ca="1" si="29"/>
        <v>0.53776286563816811</v>
      </c>
    </row>
    <row r="615" spans="1:14" ht="45" customHeight="1">
      <c r="A615" s="80" t="s">
        <v>16355</v>
      </c>
      <c r="B615" s="83">
        <v>94</v>
      </c>
      <c r="C615" s="84" t="s">
        <v>16295</v>
      </c>
      <c r="D615" s="83" t="str">
        <f t="shared" si="27"/>
        <v/>
      </c>
      <c r="E615" s="83"/>
      <c r="F615" s="83"/>
      <c r="G615" s="83">
        <v>3</v>
      </c>
      <c r="H615" s="83" t="str">
        <f t="shared" si="28"/>
        <v>√</v>
      </c>
      <c r="I615" s="83">
        <v>3</v>
      </c>
      <c r="J615" s="84" t="s">
        <v>12383</v>
      </c>
      <c r="K615" s="84" t="s">
        <v>212</v>
      </c>
      <c r="L615" s="84" t="s">
        <v>16296</v>
      </c>
      <c r="M615" s="83"/>
      <c r="N615">
        <f t="shared" ca="1" si="29"/>
        <v>0.86142180427290038</v>
      </c>
    </row>
    <row r="616" spans="1:14" ht="45" customHeight="1">
      <c r="A616" s="80" t="s">
        <v>16114</v>
      </c>
      <c r="B616" s="83">
        <v>94</v>
      </c>
      <c r="C616" s="84" t="s">
        <v>16514</v>
      </c>
      <c r="D616" s="83" t="str">
        <f t="shared" si="27"/>
        <v/>
      </c>
      <c r="E616" s="83"/>
      <c r="F616" s="83" t="s">
        <v>17860</v>
      </c>
      <c r="G616" s="80"/>
      <c r="H616" s="83" t="str">
        <f t="shared" si="28"/>
        <v/>
      </c>
      <c r="I616" s="88">
        <v>3</v>
      </c>
      <c r="J616" s="84" t="s">
        <v>2111</v>
      </c>
      <c r="K616" s="84" t="s">
        <v>2112</v>
      </c>
      <c r="L616" s="84" t="s">
        <v>2110</v>
      </c>
      <c r="M616" s="87"/>
      <c r="N616">
        <f t="shared" ca="1" si="29"/>
        <v>0.68188252428160634</v>
      </c>
    </row>
    <row r="617" spans="1:14" ht="45" customHeight="1">
      <c r="A617" s="80" t="s">
        <v>17275</v>
      </c>
      <c r="B617" s="91">
        <v>94</v>
      </c>
      <c r="C617" s="84" t="s">
        <v>17144</v>
      </c>
      <c r="D617" s="83" t="str">
        <f t="shared" si="27"/>
        <v/>
      </c>
      <c r="E617" s="83"/>
      <c r="F617" s="83" t="s">
        <v>17860</v>
      </c>
      <c r="G617" s="83">
        <v>3</v>
      </c>
      <c r="H617" s="83" t="str">
        <f t="shared" si="28"/>
        <v>√</v>
      </c>
      <c r="I617" s="83">
        <v>3</v>
      </c>
      <c r="J617" s="84" t="s">
        <v>17145</v>
      </c>
      <c r="K617" s="84" t="s">
        <v>17141</v>
      </c>
      <c r="L617" s="84" t="s">
        <v>17146</v>
      </c>
      <c r="M617" s="83"/>
      <c r="N617">
        <f t="shared" ca="1" si="29"/>
        <v>0.85419973309023955</v>
      </c>
    </row>
    <row r="618" spans="1:14" ht="45" customHeight="1">
      <c r="A618" s="80" t="s">
        <v>17791</v>
      </c>
      <c r="B618" s="83">
        <v>94</v>
      </c>
      <c r="C618" s="84" t="s">
        <v>17557</v>
      </c>
      <c r="D618" s="83" t="str">
        <f t="shared" si="27"/>
        <v/>
      </c>
      <c r="E618" s="83"/>
      <c r="F618" s="83"/>
      <c r="G618" s="83">
        <v>3</v>
      </c>
      <c r="H618" s="83" t="str">
        <f t="shared" si="28"/>
        <v>√</v>
      </c>
      <c r="I618" s="84">
        <v>3</v>
      </c>
      <c r="J618" s="84" t="s">
        <v>17558</v>
      </c>
      <c r="K618" s="84" t="s">
        <v>17559</v>
      </c>
      <c r="L618" s="84" t="s">
        <v>12152</v>
      </c>
      <c r="M618" s="83" t="s">
        <v>17874</v>
      </c>
      <c r="N618">
        <f t="shared" ca="1" si="29"/>
        <v>0.48984488326754017</v>
      </c>
    </row>
    <row r="619" spans="1:14" ht="45" customHeight="1">
      <c r="A619" s="80" t="s">
        <v>16115</v>
      </c>
      <c r="B619" s="83">
        <v>95</v>
      </c>
      <c r="C619" s="84" t="s">
        <v>16871</v>
      </c>
      <c r="D619" s="83" t="str">
        <f t="shared" si="27"/>
        <v/>
      </c>
      <c r="E619" s="83"/>
      <c r="F619" s="83"/>
      <c r="G619" s="83">
        <v>1</v>
      </c>
      <c r="H619" s="83" t="str">
        <f t="shared" si="28"/>
        <v>√</v>
      </c>
      <c r="I619" s="83">
        <v>1</v>
      </c>
      <c r="J619" s="84" t="s">
        <v>16872</v>
      </c>
      <c r="K619" s="84" t="s">
        <v>16873</v>
      </c>
      <c r="L619" s="84" t="s">
        <v>16874</v>
      </c>
      <c r="M619" s="83"/>
      <c r="N619">
        <f t="shared" ca="1" si="29"/>
        <v>0.39528925373269064</v>
      </c>
    </row>
    <row r="620" spans="1:14" ht="45" customHeight="1">
      <c r="A620" s="80" t="s">
        <v>16355</v>
      </c>
      <c r="B620" s="83">
        <v>95</v>
      </c>
      <c r="C620" s="84" t="s">
        <v>16297</v>
      </c>
      <c r="D620" s="83" t="str">
        <f t="shared" si="27"/>
        <v/>
      </c>
      <c r="E620" s="83"/>
      <c r="F620" s="83" t="s">
        <v>4708</v>
      </c>
      <c r="G620" s="83">
        <v>1</v>
      </c>
      <c r="H620" s="83" t="str">
        <f t="shared" si="28"/>
        <v>√</v>
      </c>
      <c r="I620" s="83">
        <v>1</v>
      </c>
      <c r="J620" s="84" t="s">
        <v>16298</v>
      </c>
      <c r="K620" s="84" t="s">
        <v>16299</v>
      </c>
      <c r="L620" s="84" t="s">
        <v>16300</v>
      </c>
      <c r="M620" s="83"/>
      <c r="N620">
        <f t="shared" ca="1" si="29"/>
        <v>2.2339465697439165E-2</v>
      </c>
    </row>
    <row r="621" spans="1:14" ht="45" customHeight="1">
      <c r="A621" s="80" t="s">
        <v>16114</v>
      </c>
      <c r="B621" s="83">
        <v>95</v>
      </c>
      <c r="C621" s="84" t="s">
        <v>16515</v>
      </c>
      <c r="D621" s="83" t="str">
        <f t="shared" si="27"/>
        <v/>
      </c>
      <c r="E621" s="83"/>
      <c r="F621" s="83" t="s">
        <v>17860</v>
      </c>
      <c r="G621" s="80"/>
      <c r="H621" s="83" t="str">
        <f t="shared" si="28"/>
        <v/>
      </c>
      <c r="I621" s="88">
        <v>3</v>
      </c>
      <c r="J621" s="84">
        <v>3</v>
      </c>
      <c r="K621" s="84">
        <v>2</v>
      </c>
      <c r="L621" s="84" t="s">
        <v>2114</v>
      </c>
      <c r="M621" s="87"/>
      <c r="N621">
        <f t="shared" ca="1" si="29"/>
        <v>0.61794219542373696</v>
      </c>
    </row>
    <row r="622" spans="1:14" ht="45" customHeight="1">
      <c r="A622" s="80" t="s">
        <v>17275</v>
      </c>
      <c r="B622" s="91">
        <v>95</v>
      </c>
      <c r="C622" s="84" t="s">
        <v>17147</v>
      </c>
      <c r="D622" s="83" t="str">
        <f t="shared" si="27"/>
        <v/>
      </c>
      <c r="E622" s="83"/>
      <c r="F622" s="83" t="s">
        <v>17860</v>
      </c>
      <c r="G622" s="83">
        <v>2</v>
      </c>
      <c r="H622" s="83" t="str">
        <f t="shared" si="28"/>
        <v>√</v>
      </c>
      <c r="I622" s="83">
        <v>2</v>
      </c>
      <c r="J622" s="84" t="s">
        <v>5069</v>
      </c>
      <c r="K622" s="84" t="s">
        <v>17148</v>
      </c>
      <c r="L622" s="84" t="s">
        <v>5193</v>
      </c>
      <c r="M622" s="83"/>
      <c r="N622">
        <f t="shared" ca="1" si="29"/>
        <v>0.62019855830732618</v>
      </c>
    </row>
    <row r="623" spans="1:14" ht="45" customHeight="1">
      <c r="A623" s="80" t="s">
        <v>17791</v>
      </c>
      <c r="B623" s="83">
        <v>95</v>
      </c>
      <c r="C623" s="84" t="s">
        <v>17560</v>
      </c>
      <c r="D623" s="83" t="str">
        <f t="shared" si="27"/>
        <v/>
      </c>
      <c r="E623" s="83"/>
      <c r="F623" s="83"/>
      <c r="G623" s="83">
        <v>3</v>
      </c>
      <c r="H623" s="83" t="str">
        <f t="shared" si="28"/>
        <v>√</v>
      </c>
      <c r="I623" s="84">
        <v>3</v>
      </c>
      <c r="J623" s="84" t="s">
        <v>12152</v>
      </c>
      <c r="K623" s="84" t="s">
        <v>17559</v>
      </c>
      <c r="L623" s="84" t="s">
        <v>5668</v>
      </c>
      <c r="M623" s="83"/>
      <c r="N623">
        <f t="shared" ca="1" si="29"/>
        <v>0.91916662377104996</v>
      </c>
    </row>
    <row r="624" spans="1:14" ht="45" customHeight="1">
      <c r="A624" s="80" t="s">
        <v>16115</v>
      </c>
      <c r="B624" s="83">
        <v>96</v>
      </c>
      <c r="C624" s="84" t="s">
        <v>16875</v>
      </c>
      <c r="D624" s="83" t="str">
        <f t="shared" si="27"/>
        <v/>
      </c>
      <c r="E624" s="83"/>
      <c r="F624" s="83" t="s">
        <v>17859</v>
      </c>
      <c r="G624" s="83"/>
      <c r="H624" s="83" t="str">
        <f t="shared" si="28"/>
        <v/>
      </c>
      <c r="I624" s="83">
        <v>2</v>
      </c>
      <c r="J624" s="84" t="s">
        <v>5524</v>
      </c>
      <c r="K624" s="84" t="s">
        <v>5523</v>
      </c>
      <c r="L624" s="84" t="s">
        <v>5525</v>
      </c>
      <c r="M624" s="83"/>
      <c r="N624">
        <f t="shared" ca="1" si="29"/>
        <v>0.5567820604780207</v>
      </c>
    </row>
    <row r="625" spans="1:14" ht="45" customHeight="1">
      <c r="A625" s="80" t="s">
        <v>16355</v>
      </c>
      <c r="B625" s="83">
        <v>96</v>
      </c>
      <c r="C625" s="84" t="s">
        <v>16301</v>
      </c>
      <c r="D625" s="83" t="str">
        <f t="shared" si="27"/>
        <v/>
      </c>
      <c r="E625" s="83"/>
      <c r="F625" s="83"/>
      <c r="G625" s="83">
        <v>1</v>
      </c>
      <c r="H625" s="83" t="str">
        <f t="shared" si="28"/>
        <v>√</v>
      </c>
      <c r="I625" s="83">
        <v>1</v>
      </c>
      <c r="J625" s="84" t="s">
        <v>16302</v>
      </c>
      <c r="K625" s="84" t="s">
        <v>543</v>
      </c>
      <c r="L625" s="84" t="s">
        <v>16303</v>
      </c>
      <c r="M625" s="83"/>
      <c r="N625">
        <f t="shared" ca="1" si="29"/>
        <v>0.7561509588732791</v>
      </c>
    </row>
    <row r="626" spans="1:14" ht="45" customHeight="1">
      <c r="A626" s="80" t="s">
        <v>16114</v>
      </c>
      <c r="B626" s="83">
        <v>96</v>
      </c>
      <c r="C626" s="84" t="s">
        <v>16516</v>
      </c>
      <c r="D626" s="83" t="str">
        <f t="shared" si="27"/>
        <v/>
      </c>
      <c r="E626" s="83"/>
      <c r="F626" s="83" t="s">
        <v>17860</v>
      </c>
      <c r="G626" s="80"/>
      <c r="H626" s="83" t="str">
        <f t="shared" si="28"/>
        <v/>
      </c>
      <c r="I626" s="88">
        <v>3</v>
      </c>
      <c r="J626" s="84" t="s">
        <v>2119</v>
      </c>
      <c r="K626" s="84" t="s">
        <v>2120</v>
      </c>
      <c r="L626" s="84" t="s">
        <v>2118</v>
      </c>
      <c r="M626" s="87"/>
      <c r="N626">
        <f t="shared" ca="1" si="29"/>
        <v>0.29567446047001023</v>
      </c>
    </row>
    <row r="627" spans="1:14" ht="45" customHeight="1">
      <c r="A627" s="80" t="s">
        <v>17275</v>
      </c>
      <c r="B627" s="91">
        <v>96</v>
      </c>
      <c r="C627" s="84" t="s">
        <v>17149</v>
      </c>
      <c r="D627" s="83" t="str">
        <f t="shared" si="27"/>
        <v/>
      </c>
      <c r="E627" s="133" t="s">
        <v>17911</v>
      </c>
      <c r="F627" s="83" t="s">
        <v>17860</v>
      </c>
      <c r="G627" s="83"/>
      <c r="H627" s="83" t="str">
        <f t="shared" si="28"/>
        <v/>
      </c>
      <c r="I627" s="83">
        <v>3</v>
      </c>
      <c r="J627" s="84" t="s">
        <v>17150</v>
      </c>
      <c r="K627" s="84" t="s">
        <v>17151</v>
      </c>
      <c r="L627" s="84" t="s">
        <v>17152</v>
      </c>
      <c r="M627" s="83"/>
      <c r="N627">
        <f t="shared" ca="1" si="29"/>
        <v>0.90021548863211698</v>
      </c>
    </row>
    <row r="628" spans="1:14" ht="45" customHeight="1">
      <c r="A628" s="80" t="s">
        <v>17791</v>
      </c>
      <c r="B628" s="83">
        <v>96</v>
      </c>
      <c r="C628" s="84" t="s">
        <v>17561</v>
      </c>
      <c r="D628" s="83" t="str">
        <f t="shared" si="27"/>
        <v/>
      </c>
      <c r="E628" s="83"/>
      <c r="F628" s="83" t="s">
        <v>17862</v>
      </c>
      <c r="G628" s="83">
        <v>3</v>
      </c>
      <c r="H628" s="83" t="str">
        <f t="shared" si="28"/>
        <v>√</v>
      </c>
      <c r="I628" s="84">
        <v>3</v>
      </c>
      <c r="J628" s="84" t="s">
        <v>4265</v>
      </c>
      <c r="K628" s="84" t="s">
        <v>5673</v>
      </c>
      <c r="L628" s="84" t="s">
        <v>17562</v>
      </c>
      <c r="M628" s="83"/>
      <c r="N628">
        <f t="shared" ca="1" si="29"/>
        <v>0.55015412419870913</v>
      </c>
    </row>
    <row r="629" spans="1:14" ht="45" customHeight="1">
      <c r="A629" s="80" t="s">
        <v>16115</v>
      </c>
      <c r="B629" s="83">
        <v>97</v>
      </c>
      <c r="C629" s="84" t="s">
        <v>16876</v>
      </c>
      <c r="D629" s="83" t="str">
        <f t="shared" si="27"/>
        <v/>
      </c>
      <c r="E629" s="83"/>
      <c r="F629" s="83"/>
      <c r="G629" s="83">
        <v>2</v>
      </c>
      <c r="H629" s="83" t="str">
        <f t="shared" si="28"/>
        <v>√</v>
      </c>
      <c r="I629" s="83">
        <v>2</v>
      </c>
      <c r="J629" s="83" t="s">
        <v>2333</v>
      </c>
      <c r="K629" s="83" t="s">
        <v>16877</v>
      </c>
      <c r="L629" s="83" t="s">
        <v>5526</v>
      </c>
      <c r="M629" s="83"/>
      <c r="N629">
        <f t="shared" ca="1" si="29"/>
        <v>0.84150339541107455</v>
      </c>
    </row>
    <row r="630" spans="1:14" ht="45" customHeight="1">
      <c r="A630" s="80" t="s">
        <v>16355</v>
      </c>
      <c r="B630" s="83">
        <v>97</v>
      </c>
      <c r="C630" s="84" t="s">
        <v>16304</v>
      </c>
      <c r="D630" s="83" t="str">
        <f t="shared" si="27"/>
        <v/>
      </c>
      <c r="E630" s="83"/>
      <c r="F630" s="83"/>
      <c r="G630" s="83">
        <v>2</v>
      </c>
      <c r="H630" s="83" t="str">
        <f t="shared" si="28"/>
        <v>√</v>
      </c>
      <c r="I630" s="83">
        <v>2</v>
      </c>
      <c r="J630" s="84" t="s">
        <v>3716</v>
      </c>
      <c r="K630" s="84" t="s">
        <v>212</v>
      </c>
      <c r="L630" s="84" t="s">
        <v>16305</v>
      </c>
      <c r="M630" s="83"/>
      <c r="N630">
        <f t="shared" ca="1" si="29"/>
        <v>0.2484762750043692</v>
      </c>
    </row>
    <row r="631" spans="1:14" ht="45" customHeight="1">
      <c r="A631" s="80" t="s">
        <v>16114</v>
      </c>
      <c r="B631" s="83">
        <v>97</v>
      </c>
      <c r="C631" s="84" t="s">
        <v>16517</v>
      </c>
      <c r="D631" s="83" t="str">
        <f t="shared" si="27"/>
        <v/>
      </c>
      <c r="E631" s="83"/>
      <c r="F631" s="83" t="s">
        <v>17860</v>
      </c>
      <c r="G631" s="80"/>
      <c r="H631" s="83" t="str">
        <f t="shared" si="28"/>
        <v/>
      </c>
      <c r="I631" s="88">
        <v>1</v>
      </c>
      <c r="J631" s="84" t="s">
        <v>2122</v>
      </c>
      <c r="K631" s="84" t="s">
        <v>2123</v>
      </c>
      <c r="L631" s="84" t="s">
        <v>2615</v>
      </c>
      <c r="M631" s="87"/>
      <c r="N631">
        <f t="shared" ca="1" si="29"/>
        <v>0.20329655470446417</v>
      </c>
    </row>
    <row r="632" spans="1:14" ht="45" customHeight="1">
      <c r="A632" s="80" t="s">
        <v>17275</v>
      </c>
      <c r="B632" s="91">
        <v>97</v>
      </c>
      <c r="C632" s="84" t="s">
        <v>17153</v>
      </c>
      <c r="D632" s="83" t="str">
        <f t="shared" si="27"/>
        <v/>
      </c>
      <c r="E632" s="133" t="s">
        <v>17910</v>
      </c>
      <c r="F632" s="83" t="s">
        <v>17860</v>
      </c>
      <c r="G632" s="83"/>
      <c r="H632" s="83" t="str">
        <f t="shared" si="28"/>
        <v/>
      </c>
      <c r="I632" s="83">
        <v>2</v>
      </c>
      <c r="J632" s="84" t="s">
        <v>17154</v>
      </c>
      <c r="K632" s="84" t="s">
        <v>17155</v>
      </c>
      <c r="L632" s="84" t="s">
        <v>17156</v>
      </c>
      <c r="M632" s="83"/>
      <c r="N632">
        <f t="shared" ca="1" si="29"/>
        <v>0.42345419080034252</v>
      </c>
    </row>
    <row r="633" spans="1:14" ht="45" customHeight="1">
      <c r="A633" s="80" t="s">
        <v>17791</v>
      </c>
      <c r="B633" s="83">
        <v>97</v>
      </c>
      <c r="C633" s="84" t="s">
        <v>17563</v>
      </c>
      <c r="D633" s="83" t="str">
        <f t="shared" si="27"/>
        <v/>
      </c>
      <c r="E633" s="83"/>
      <c r="F633" s="83"/>
      <c r="G633" s="83">
        <v>1</v>
      </c>
      <c r="H633" s="83" t="str">
        <f t="shared" si="28"/>
        <v>√</v>
      </c>
      <c r="I633" s="84">
        <v>1</v>
      </c>
      <c r="J633" s="84" t="s">
        <v>5674</v>
      </c>
      <c r="K633" s="84" t="s">
        <v>5675</v>
      </c>
      <c r="L633" s="84" t="s">
        <v>4270</v>
      </c>
      <c r="M633" s="83"/>
      <c r="N633">
        <f t="shared" ca="1" si="29"/>
        <v>3.5571272625670725E-2</v>
      </c>
    </row>
    <row r="634" spans="1:14" ht="45" customHeight="1">
      <c r="A634" s="80" t="s">
        <v>16115</v>
      </c>
      <c r="B634" s="83">
        <v>98</v>
      </c>
      <c r="C634" s="84" t="s">
        <v>16878</v>
      </c>
      <c r="D634" s="83" t="str">
        <f t="shared" si="27"/>
        <v/>
      </c>
      <c r="E634" s="83"/>
      <c r="F634" s="83" t="s">
        <v>17859</v>
      </c>
      <c r="G634" s="83">
        <v>3</v>
      </c>
      <c r="H634" s="83" t="str">
        <f t="shared" si="28"/>
        <v>√</v>
      </c>
      <c r="I634" s="83">
        <v>3</v>
      </c>
      <c r="J634" s="84" t="s">
        <v>2333</v>
      </c>
      <c r="K634" s="84" t="s">
        <v>16877</v>
      </c>
      <c r="L634" s="84" t="s">
        <v>5526</v>
      </c>
      <c r="M634" s="83"/>
      <c r="N634">
        <f t="shared" ca="1" si="29"/>
        <v>0.18867314539615543</v>
      </c>
    </row>
    <row r="635" spans="1:14" ht="45" customHeight="1">
      <c r="A635" s="80" t="s">
        <v>16355</v>
      </c>
      <c r="B635" s="83">
        <v>98</v>
      </c>
      <c r="C635" s="84" t="s">
        <v>546</v>
      </c>
      <c r="D635" s="83" t="str">
        <f t="shared" si="27"/>
        <v/>
      </c>
      <c r="E635" s="83"/>
      <c r="F635" s="83"/>
      <c r="G635" s="83">
        <v>1</v>
      </c>
      <c r="H635" s="83" t="str">
        <f t="shared" si="28"/>
        <v>√</v>
      </c>
      <c r="I635" s="83">
        <v>1</v>
      </c>
      <c r="J635" s="84" t="s">
        <v>16306</v>
      </c>
      <c r="K635" s="84" t="s">
        <v>548</v>
      </c>
      <c r="L635" s="84" t="s">
        <v>16307</v>
      </c>
      <c r="M635" s="83"/>
      <c r="N635">
        <f t="shared" ca="1" si="29"/>
        <v>0.68582903136720663</v>
      </c>
    </row>
    <row r="636" spans="1:14" ht="45" customHeight="1">
      <c r="A636" s="80" t="s">
        <v>16114</v>
      </c>
      <c r="B636" s="83">
        <v>98</v>
      </c>
      <c r="C636" s="84" t="s">
        <v>16518</v>
      </c>
      <c r="D636" s="83" t="str">
        <f t="shared" si="27"/>
        <v/>
      </c>
      <c r="E636" s="83"/>
      <c r="F636" s="83" t="s">
        <v>17860</v>
      </c>
      <c r="G636" s="80"/>
      <c r="H636" s="83" t="str">
        <f t="shared" si="28"/>
        <v/>
      </c>
      <c r="I636" s="88">
        <v>2</v>
      </c>
      <c r="J636" s="84" t="s">
        <v>16519</v>
      </c>
      <c r="K636" s="84" t="s">
        <v>16520</v>
      </c>
      <c r="L636" s="84" t="s">
        <v>16521</v>
      </c>
      <c r="M636" s="87"/>
      <c r="N636">
        <f t="shared" ca="1" si="29"/>
        <v>0.34929576236280724</v>
      </c>
    </row>
    <row r="637" spans="1:14" ht="45" customHeight="1">
      <c r="A637" s="80" t="s">
        <v>17275</v>
      </c>
      <c r="B637" s="91">
        <v>98</v>
      </c>
      <c r="C637" s="84" t="s">
        <v>17157</v>
      </c>
      <c r="D637" s="83" t="str">
        <f t="shared" si="27"/>
        <v/>
      </c>
      <c r="E637" s="133" t="s">
        <v>17913</v>
      </c>
      <c r="F637" s="83" t="s">
        <v>17860</v>
      </c>
      <c r="G637" s="83"/>
      <c r="H637" s="83" t="str">
        <f t="shared" si="28"/>
        <v/>
      </c>
      <c r="I637" s="83">
        <v>3</v>
      </c>
      <c r="J637" s="84" t="s">
        <v>17151</v>
      </c>
      <c r="K637" s="84" t="s">
        <v>17158</v>
      </c>
      <c r="L637" s="84" t="s">
        <v>17152</v>
      </c>
      <c r="M637" s="83"/>
      <c r="N637">
        <f t="shared" ca="1" si="29"/>
        <v>1.6681746760026428E-2</v>
      </c>
    </row>
    <row r="638" spans="1:14" ht="45" customHeight="1">
      <c r="A638" s="80" t="s">
        <v>17791</v>
      </c>
      <c r="B638" s="83">
        <v>98</v>
      </c>
      <c r="C638" s="84" t="s">
        <v>17564</v>
      </c>
      <c r="D638" s="83" t="str">
        <f t="shared" si="27"/>
        <v/>
      </c>
      <c r="E638" s="83"/>
      <c r="F638" s="83" t="s">
        <v>17866</v>
      </c>
      <c r="G638" s="83">
        <v>3</v>
      </c>
      <c r="H638" s="83" t="str">
        <f t="shared" si="28"/>
        <v>√</v>
      </c>
      <c r="I638" s="84">
        <v>3</v>
      </c>
      <c r="J638" s="84" t="s">
        <v>4273</v>
      </c>
      <c r="K638" s="84" t="s">
        <v>4274</v>
      </c>
      <c r="L638" s="84" t="s">
        <v>4272</v>
      </c>
      <c r="M638" s="83"/>
      <c r="N638">
        <f t="shared" ca="1" si="29"/>
        <v>0.46629884952073253</v>
      </c>
    </row>
    <row r="639" spans="1:14" ht="45" customHeight="1">
      <c r="A639" s="80" t="s">
        <v>16115</v>
      </c>
      <c r="B639" s="83">
        <v>99</v>
      </c>
      <c r="C639" s="84" t="s">
        <v>16879</v>
      </c>
      <c r="D639" s="83" t="str">
        <f t="shared" si="27"/>
        <v/>
      </c>
      <c r="E639" s="83"/>
      <c r="F639" s="83"/>
      <c r="G639" s="83">
        <v>1</v>
      </c>
      <c r="H639" s="83" t="str">
        <f t="shared" si="28"/>
        <v>√</v>
      </c>
      <c r="I639" s="83">
        <v>1</v>
      </c>
      <c r="J639" s="84" t="s">
        <v>2333</v>
      </c>
      <c r="K639" s="84" t="s">
        <v>16877</v>
      </c>
      <c r="L639" s="84" t="s">
        <v>5526</v>
      </c>
      <c r="M639" s="83"/>
      <c r="N639">
        <f t="shared" ca="1" si="29"/>
        <v>0.15335939479328642</v>
      </c>
    </row>
    <row r="640" spans="1:14" ht="45" customHeight="1">
      <c r="A640" s="80" t="s">
        <v>16355</v>
      </c>
      <c r="B640" s="83">
        <v>99</v>
      </c>
      <c r="C640" s="84" t="s">
        <v>549</v>
      </c>
      <c r="D640" s="83" t="str">
        <f t="shared" si="27"/>
        <v/>
      </c>
      <c r="E640" s="83"/>
      <c r="F640" s="83"/>
      <c r="G640" s="83">
        <v>2</v>
      </c>
      <c r="H640" s="83" t="str">
        <f t="shared" si="28"/>
        <v>√</v>
      </c>
      <c r="I640" s="83">
        <v>2</v>
      </c>
      <c r="J640" s="84" t="s">
        <v>16308</v>
      </c>
      <c r="K640" s="84" t="s">
        <v>16309</v>
      </c>
      <c r="L640" s="84" t="s">
        <v>16310</v>
      </c>
      <c r="M640" s="83"/>
      <c r="N640">
        <f t="shared" ca="1" si="29"/>
        <v>0.50206435100327873</v>
      </c>
    </row>
    <row r="641" spans="1:14" ht="45" customHeight="1">
      <c r="A641" s="80" t="s">
        <v>16114</v>
      </c>
      <c r="B641" s="83">
        <v>99</v>
      </c>
      <c r="C641" s="84" t="s">
        <v>16522</v>
      </c>
      <c r="D641" s="83" t="str">
        <f t="shared" si="27"/>
        <v/>
      </c>
      <c r="E641" s="83"/>
      <c r="F641" s="83"/>
      <c r="G641" s="80">
        <v>3</v>
      </c>
      <c r="H641" s="83" t="str">
        <f t="shared" si="28"/>
        <v>√</v>
      </c>
      <c r="I641" s="88">
        <v>3</v>
      </c>
      <c r="J641" s="84" t="s">
        <v>16523</v>
      </c>
      <c r="K641" s="84" t="s">
        <v>16524</v>
      </c>
      <c r="L641" s="84" t="s">
        <v>16525</v>
      </c>
      <c r="M641" s="87"/>
      <c r="N641">
        <f t="shared" ca="1" si="29"/>
        <v>0.68452885473600023</v>
      </c>
    </row>
    <row r="642" spans="1:14" ht="45" customHeight="1">
      <c r="A642" s="80" t="s">
        <v>17275</v>
      </c>
      <c r="B642" s="91">
        <v>99</v>
      </c>
      <c r="C642" s="84" t="s">
        <v>17159</v>
      </c>
      <c r="D642" s="83" t="str">
        <f t="shared" ref="D642:D705" si="30">IF(H642="×",IF(I642=1,J642,IF(I642=2,K642,IF(I642=3,L642,""))),"")</f>
        <v/>
      </c>
      <c r="E642" s="133" t="s">
        <v>17911</v>
      </c>
      <c r="F642" s="83" t="s">
        <v>17860</v>
      </c>
      <c r="G642" s="83"/>
      <c r="H642" s="83" t="str">
        <f t="shared" ref="H642:H705" si="31">IF(G642="","",IF(G642=I642,"√","×"))</f>
        <v/>
      </c>
      <c r="I642" s="83">
        <v>2</v>
      </c>
      <c r="J642" s="84" t="s">
        <v>17160</v>
      </c>
      <c r="K642" s="84" t="s">
        <v>17161</v>
      </c>
      <c r="L642" s="84" t="s">
        <v>17162</v>
      </c>
      <c r="M642" s="83"/>
      <c r="N642">
        <f t="shared" ref="N642:N705" ca="1" si="32">RAND()</f>
        <v>0.82893606104106177</v>
      </c>
    </row>
    <row r="643" spans="1:14" ht="45" customHeight="1">
      <c r="A643" s="80" t="s">
        <v>17791</v>
      </c>
      <c r="B643" s="83">
        <v>99</v>
      </c>
      <c r="C643" s="84" t="s">
        <v>17565</v>
      </c>
      <c r="D643" s="83" t="str">
        <f t="shared" si="30"/>
        <v/>
      </c>
      <c r="E643" s="83"/>
      <c r="F643" s="83" t="s">
        <v>17860</v>
      </c>
      <c r="G643" s="83"/>
      <c r="H643" s="83" t="str">
        <f t="shared" si="31"/>
        <v/>
      </c>
      <c r="I643" s="84">
        <v>1</v>
      </c>
      <c r="J643" s="84" t="s">
        <v>4640</v>
      </c>
      <c r="K643" s="84" t="s">
        <v>4278</v>
      </c>
      <c r="L643" s="84" t="s">
        <v>4277</v>
      </c>
      <c r="M643" s="83"/>
      <c r="N643">
        <f t="shared" ca="1" si="32"/>
        <v>0.41874425890609568</v>
      </c>
    </row>
    <row r="644" spans="1:14" ht="45" customHeight="1">
      <c r="A644" s="80" t="s">
        <v>16115</v>
      </c>
      <c r="B644" s="83">
        <v>100</v>
      </c>
      <c r="C644" s="84" t="s">
        <v>16880</v>
      </c>
      <c r="D644" s="83" t="str">
        <f t="shared" si="30"/>
        <v/>
      </c>
      <c r="E644" s="83"/>
      <c r="F644" s="83"/>
      <c r="G644" s="83">
        <v>1</v>
      </c>
      <c r="H644" s="83" t="str">
        <f t="shared" si="31"/>
        <v>√</v>
      </c>
      <c r="I644" s="83">
        <v>1</v>
      </c>
      <c r="J644" s="84" t="s">
        <v>16881</v>
      </c>
      <c r="K644" s="84" t="s">
        <v>16882</v>
      </c>
      <c r="L644" s="84" t="s">
        <v>16883</v>
      </c>
      <c r="M644" s="83"/>
      <c r="N644">
        <f t="shared" ca="1" si="32"/>
        <v>0.5716274215057684</v>
      </c>
    </row>
    <row r="645" spans="1:14" ht="45" customHeight="1">
      <c r="A645" s="80" t="s">
        <v>16355</v>
      </c>
      <c r="B645" s="83">
        <v>100</v>
      </c>
      <c r="C645" s="84" t="s">
        <v>16311</v>
      </c>
      <c r="D645" s="83" t="str">
        <f t="shared" si="30"/>
        <v/>
      </c>
      <c r="E645" s="83"/>
      <c r="F645" s="83"/>
      <c r="G645" s="83">
        <v>1</v>
      </c>
      <c r="H645" s="83" t="str">
        <f t="shared" si="31"/>
        <v>√</v>
      </c>
      <c r="I645" s="83">
        <v>1</v>
      </c>
      <c r="J645" s="84" t="s">
        <v>16312</v>
      </c>
      <c r="K645" s="84" t="s">
        <v>555</v>
      </c>
      <c r="L645" s="84" t="s">
        <v>16313</v>
      </c>
      <c r="M645" s="83"/>
      <c r="N645">
        <f t="shared" ca="1" si="32"/>
        <v>0.80599361461466656</v>
      </c>
    </row>
    <row r="646" spans="1:14" ht="45" customHeight="1">
      <c r="A646" s="80" t="s">
        <v>16114</v>
      </c>
      <c r="B646" s="83">
        <v>100</v>
      </c>
      <c r="C646" s="84" t="s">
        <v>16526</v>
      </c>
      <c r="D646" s="83" t="str">
        <f t="shared" si="30"/>
        <v/>
      </c>
      <c r="E646" s="83"/>
      <c r="F646" s="83"/>
      <c r="G646" s="80">
        <v>2</v>
      </c>
      <c r="H646" s="83" t="str">
        <f t="shared" si="31"/>
        <v>√</v>
      </c>
      <c r="I646" s="88">
        <v>2</v>
      </c>
      <c r="J646" s="84" t="s">
        <v>16527</v>
      </c>
      <c r="K646" s="84" t="s">
        <v>16528</v>
      </c>
      <c r="L646" s="84" t="s">
        <v>16529</v>
      </c>
      <c r="M646" s="87"/>
      <c r="N646">
        <f t="shared" ca="1" si="32"/>
        <v>0.3779342017358599</v>
      </c>
    </row>
    <row r="647" spans="1:14" ht="45" customHeight="1">
      <c r="A647" s="80" t="s">
        <v>17275</v>
      </c>
      <c r="B647" s="91">
        <v>100</v>
      </c>
      <c r="C647" s="84" t="s">
        <v>17163</v>
      </c>
      <c r="D647" s="83" t="str">
        <f t="shared" si="30"/>
        <v/>
      </c>
      <c r="E647" s="132" t="s">
        <v>17910</v>
      </c>
      <c r="F647" s="83" t="s">
        <v>17860</v>
      </c>
      <c r="G647" s="83"/>
      <c r="H647" s="83" t="str">
        <f t="shared" si="31"/>
        <v/>
      </c>
      <c r="I647" s="83">
        <v>1</v>
      </c>
      <c r="J647" s="84" t="s">
        <v>17164</v>
      </c>
      <c r="K647" s="84" t="s">
        <v>17165</v>
      </c>
      <c r="L647" s="84" t="s">
        <v>17166</v>
      </c>
      <c r="M647" s="83"/>
      <c r="N647">
        <f t="shared" ca="1" si="32"/>
        <v>0.23325410402480318</v>
      </c>
    </row>
    <row r="648" spans="1:14" ht="45" customHeight="1">
      <c r="A648" s="80" t="s">
        <v>17791</v>
      </c>
      <c r="B648" s="83">
        <v>100</v>
      </c>
      <c r="C648" s="84" t="s">
        <v>17566</v>
      </c>
      <c r="D648" s="83" t="str">
        <f t="shared" si="30"/>
        <v/>
      </c>
      <c r="E648" s="83"/>
      <c r="F648" s="83" t="s">
        <v>17860</v>
      </c>
      <c r="G648" s="83">
        <v>2</v>
      </c>
      <c r="H648" s="83" t="str">
        <f t="shared" si="31"/>
        <v>√</v>
      </c>
      <c r="I648" s="84">
        <v>2</v>
      </c>
      <c r="J648" s="84" t="s">
        <v>5683</v>
      </c>
      <c r="K648" s="84" t="s">
        <v>5682</v>
      </c>
      <c r="L648" s="84" t="s">
        <v>5684</v>
      </c>
      <c r="M648" s="83"/>
      <c r="N648">
        <f t="shared" ca="1" si="32"/>
        <v>0.82376140340479298</v>
      </c>
    </row>
    <row r="649" spans="1:14" ht="45" customHeight="1">
      <c r="A649" s="80" t="s">
        <v>16115</v>
      </c>
      <c r="B649" s="83">
        <v>101</v>
      </c>
      <c r="C649" s="84" t="s">
        <v>16884</v>
      </c>
      <c r="D649" s="83" t="str">
        <f t="shared" si="30"/>
        <v/>
      </c>
      <c r="E649" s="83"/>
      <c r="F649" s="83"/>
      <c r="G649" s="83">
        <v>3</v>
      </c>
      <c r="H649" s="83" t="str">
        <f t="shared" si="31"/>
        <v>√</v>
      </c>
      <c r="I649" s="83">
        <v>3</v>
      </c>
      <c r="J649" s="84" t="s">
        <v>5535</v>
      </c>
      <c r="K649" s="84" t="s">
        <v>5537</v>
      </c>
      <c r="L649" s="84" t="s">
        <v>5536</v>
      </c>
      <c r="M649" s="83"/>
      <c r="N649">
        <f t="shared" ca="1" si="32"/>
        <v>0.45866156252092172</v>
      </c>
    </row>
    <row r="650" spans="1:14" ht="45" customHeight="1">
      <c r="A650" s="80" t="s">
        <v>16355</v>
      </c>
      <c r="B650" s="85">
        <v>101</v>
      </c>
      <c r="C650" s="86" t="s">
        <v>16314</v>
      </c>
      <c r="D650" s="83" t="str">
        <f t="shared" si="30"/>
        <v/>
      </c>
      <c r="E650" s="83"/>
      <c r="F650" s="83"/>
      <c r="G650" s="85">
        <v>3</v>
      </c>
      <c r="H650" s="83" t="str">
        <f t="shared" si="31"/>
        <v>√</v>
      </c>
      <c r="I650" s="85">
        <v>3</v>
      </c>
      <c r="J650" s="86" t="s">
        <v>16315</v>
      </c>
      <c r="K650" s="86" t="s">
        <v>16316</v>
      </c>
      <c r="L650" s="86" t="s">
        <v>16317</v>
      </c>
      <c r="M650" s="83"/>
      <c r="N650">
        <f t="shared" ca="1" si="32"/>
        <v>0.16709324021001615</v>
      </c>
    </row>
    <row r="651" spans="1:14" ht="45" customHeight="1">
      <c r="A651" s="80" t="s">
        <v>16114</v>
      </c>
      <c r="B651" s="83">
        <v>101</v>
      </c>
      <c r="C651" s="84" t="s">
        <v>16530</v>
      </c>
      <c r="D651" s="83" t="str">
        <f t="shared" si="30"/>
        <v/>
      </c>
      <c r="E651" s="83"/>
      <c r="F651" s="83"/>
      <c r="G651" s="80">
        <v>2</v>
      </c>
      <c r="H651" s="83" t="str">
        <f t="shared" si="31"/>
        <v>√</v>
      </c>
      <c r="I651" s="88">
        <v>2</v>
      </c>
      <c r="J651" s="84" t="s">
        <v>16531</v>
      </c>
      <c r="K651" s="84" t="s">
        <v>16532</v>
      </c>
      <c r="L651" s="84" t="s">
        <v>16533</v>
      </c>
      <c r="M651" s="87"/>
      <c r="N651">
        <f t="shared" ca="1" si="32"/>
        <v>0.43240181943605283</v>
      </c>
    </row>
    <row r="652" spans="1:14" ht="45" customHeight="1">
      <c r="A652" s="80" t="s">
        <v>17275</v>
      </c>
      <c r="B652" s="91">
        <v>101</v>
      </c>
      <c r="C652" s="84" t="s">
        <v>17167</v>
      </c>
      <c r="D652" s="83" t="str">
        <f t="shared" si="30"/>
        <v/>
      </c>
      <c r="E652" s="133" t="s">
        <v>17910</v>
      </c>
      <c r="F652" s="83" t="s">
        <v>17860</v>
      </c>
      <c r="G652" s="83"/>
      <c r="H652" s="83" t="str">
        <f t="shared" si="31"/>
        <v/>
      </c>
      <c r="I652" s="83">
        <v>2</v>
      </c>
      <c r="J652" s="84" t="s">
        <v>17168</v>
      </c>
      <c r="K652" s="84" t="s">
        <v>17169</v>
      </c>
      <c r="L652" s="84" t="s">
        <v>17170</v>
      </c>
      <c r="M652" s="83"/>
      <c r="N652">
        <f t="shared" ca="1" si="32"/>
        <v>0.58376590266029971</v>
      </c>
    </row>
    <row r="653" spans="1:14" ht="45" customHeight="1">
      <c r="A653" s="80" t="s">
        <v>17791</v>
      </c>
      <c r="B653" s="83">
        <v>101</v>
      </c>
      <c r="C653" s="84" t="s">
        <v>17567</v>
      </c>
      <c r="D653" s="83" t="str">
        <f t="shared" si="30"/>
        <v/>
      </c>
      <c r="E653" s="83"/>
      <c r="F653" s="83" t="s">
        <v>17860</v>
      </c>
      <c r="G653" s="83">
        <v>3</v>
      </c>
      <c r="H653" s="83" t="str">
        <f t="shared" si="31"/>
        <v>√</v>
      </c>
      <c r="I653" s="84">
        <v>3</v>
      </c>
      <c r="J653" s="84" t="s">
        <v>17568</v>
      </c>
      <c r="K653" s="84" t="s">
        <v>5687</v>
      </c>
      <c r="L653" s="84" t="s">
        <v>17569</v>
      </c>
      <c r="M653" s="83"/>
      <c r="N653">
        <f t="shared" ca="1" si="32"/>
        <v>0.44758196837105879</v>
      </c>
    </row>
    <row r="654" spans="1:14" ht="45" customHeight="1">
      <c r="A654" s="80" t="s">
        <v>16115</v>
      </c>
      <c r="B654" s="83">
        <v>102</v>
      </c>
      <c r="C654" s="84" t="s">
        <v>16885</v>
      </c>
      <c r="D654" s="83" t="str">
        <f t="shared" si="30"/>
        <v/>
      </c>
      <c r="E654" s="83"/>
      <c r="F654" s="83"/>
      <c r="G654" s="83">
        <v>2</v>
      </c>
      <c r="H654" s="83" t="str">
        <f t="shared" si="31"/>
        <v>√</v>
      </c>
      <c r="I654" s="83">
        <v>2</v>
      </c>
      <c r="J654" s="84" t="s">
        <v>5539</v>
      </c>
      <c r="K654" s="84" t="s">
        <v>5538</v>
      </c>
      <c r="L654" s="84" t="s">
        <v>5540</v>
      </c>
      <c r="M654" s="83"/>
      <c r="N654">
        <f t="shared" ca="1" si="32"/>
        <v>0.32453332570053339</v>
      </c>
    </row>
    <row r="655" spans="1:14" ht="45" customHeight="1">
      <c r="A655" s="80" t="s">
        <v>16355</v>
      </c>
      <c r="B655" s="83">
        <v>102</v>
      </c>
      <c r="C655" s="84" t="s">
        <v>16318</v>
      </c>
      <c r="D655" s="83" t="str">
        <f t="shared" si="30"/>
        <v/>
      </c>
      <c r="E655" s="83"/>
      <c r="F655" s="83"/>
      <c r="G655" s="83">
        <v>1</v>
      </c>
      <c r="H655" s="83" t="str">
        <f t="shared" si="31"/>
        <v>√</v>
      </c>
      <c r="I655" s="83">
        <v>1</v>
      </c>
      <c r="J655" s="84" t="s">
        <v>11743</v>
      </c>
      <c r="K655" s="84" t="s">
        <v>4825</v>
      </c>
      <c r="L655" s="84" t="s">
        <v>4826</v>
      </c>
      <c r="M655" s="83"/>
      <c r="N655">
        <f t="shared" ca="1" si="32"/>
        <v>0.6256191357189792</v>
      </c>
    </row>
    <row r="656" spans="1:14" ht="45" customHeight="1">
      <c r="A656" s="80" t="s">
        <v>16114</v>
      </c>
      <c r="B656" s="83">
        <v>102</v>
      </c>
      <c r="C656" s="84" t="s">
        <v>16534</v>
      </c>
      <c r="D656" s="83" t="str">
        <f t="shared" si="30"/>
        <v/>
      </c>
      <c r="E656" s="83"/>
      <c r="F656" s="83"/>
      <c r="G656" s="80">
        <v>2</v>
      </c>
      <c r="H656" s="83" t="str">
        <f t="shared" si="31"/>
        <v>√</v>
      </c>
      <c r="I656" s="88">
        <v>2</v>
      </c>
      <c r="J656" s="84" t="s">
        <v>16535</v>
      </c>
      <c r="K656" s="84" t="s">
        <v>16536</v>
      </c>
      <c r="L656" s="84" t="s">
        <v>16537</v>
      </c>
      <c r="M656" s="87"/>
      <c r="N656">
        <f t="shared" ca="1" si="32"/>
        <v>0.69444081022175475</v>
      </c>
    </row>
    <row r="657" spans="1:14" ht="45" customHeight="1">
      <c r="A657" s="80" t="s">
        <v>17275</v>
      </c>
      <c r="B657" s="91">
        <v>102</v>
      </c>
      <c r="C657" s="84" t="s">
        <v>17171</v>
      </c>
      <c r="D657" s="83" t="str">
        <f t="shared" si="30"/>
        <v/>
      </c>
      <c r="E657" s="133" t="s">
        <v>17911</v>
      </c>
      <c r="F657" s="83" t="s">
        <v>17860</v>
      </c>
      <c r="G657" s="83"/>
      <c r="H657" s="83" t="str">
        <f t="shared" si="31"/>
        <v/>
      </c>
      <c r="I657" s="83">
        <v>3</v>
      </c>
      <c r="J657" s="84" t="s">
        <v>17172</v>
      </c>
      <c r="K657" s="84" t="s">
        <v>17173</v>
      </c>
      <c r="L657" s="84" t="s">
        <v>17174</v>
      </c>
      <c r="M657" s="83"/>
      <c r="N657">
        <f t="shared" ca="1" si="32"/>
        <v>0.56036850324982024</v>
      </c>
    </row>
    <row r="658" spans="1:14" ht="40.5">
      <c r="A658" s="80" t="s">
        <v>17791</v>
      </c>
      <c r="B658" s="83">
        <v>102</v>
      </c>
      <c r="C658" s="84" t="s">
        <v>17570</v>
      </c>
      <c r="D658" s="83" t="str">
        <f t="shared" si="30"/>
        <v/>
      </c>
      <c r="E658" s="83"/>
      <c r="F658" s="83" t="s">
        <v>17860</v>
      </c>
      <c r="G658" s="83">
        <v>1</v>
      </c>
      <c r="H658" s="83" t="str">
        <f t="shared" si="31"/>
        <v>√</v>
      </c>
      <c r="I658" s="84">
        <v>1</v>
      </c>
      <c r="J658" s="84" t="s">
        <v>5688</v>
      </c>
      <c r="K658" s="84" t="s">
        <v>17571</v>
      </c>
      <c r="L658" s="84" t="s">
        <v>5690</v>
      </c>
      <c r="M658" s="83"/>
      <c r="N658">
        <f t="shared" ca="1" si="32"/>
        <v>0.6471265234991006</v>
      </c>
    </row>
    <row r="659" spans="1:14" ht="45" customHeight="1">
      <c r="A659" s="80" t="s">
        <v>16355</v>
      </c>
      <c r="B659" s="83">
        <v>103</v>
      </c>
      <c r="C659" s="84" t="s">
        <v>16319</v>
      </c>
      <c r="D659" s="83" t="str">
        <f t="shared" si="30"/>
        <v/>
      </c>
      <c r="E659" s="83"/>
      <c r="F659" s="83" t="s">
        <v>17862</v>
      </c>
      <c r="G659" s="83">
        <v>2</v>
      </c>
      <c r="H659" s="83" t="str">
        <f t="shared" si="31"/>
        <v>√</v>
      </c>
      <c r="I659" s="83">
        <v>2</v>
      </c>
      <c r="J659" s="84" t="s">
        <v>566</v>
      </c>
      <c r="K659" s="84" t="s">
        <v>16320</v>
      </c>
      <c r="L659" s="84" t="s">
        <v>567</v>
      </c>
      <c r="M659" s="83"/>
      <c r="N659">
        <f t="shared" ca="1" si="32"/>
        <v>0.48697836749721968</v>
      </c>
    </row>
    <row r="660" spans="1:14" ht="45" customHeight="1">
      <c r="A660" s="80" t="s">
        <v>16114</v>
      </c>
      <c r="B660" s="83">
        <v>103</v>
      </c>
      <c r="C660" s="84" t="s">
        <v>16538</v>
      </c>
      <c r="D660" s="83" t="str">
        <f t="shared" si="30"/>
        <v/>
      </c>
      <c r="E660" s="83"/>
      <c r="F660" s="83" t="s">
        <v>17858</v>
      </c>
      <c r="G660" s="80">
        <v>1</v>
      </c>
      <c r="H660" s="83" t="str">
        <f t="shared" si="31"/>
        <v>√</v>
      </c>
      <c r="I660" s="88">
        <v>1</v>
      </c>
      <c r="J660" s="84" t="s">
        <v>16539</v>
      </c>
      <c r="K660" s="84" t="s">
        <v>16540</v>
      </c>
      <c r="L660" s="84" t="s">
        <v>16541</v>
      </c>
      <c r="M660" s="87"/>
      <c r="N660">
        <f t="shared" ca="1" si="32"/>
        <v>0.37384702710066442</v>
      </c>
    </row>
    <row r="661" spans="1:14" ht="45" customHeight="1">
      <c r="A661" s="80" t="s">
        <v>17275</v>
      </c>
      <c r="B661" s="91">
        <v>103</v>
      </c>
      <c r="C661" s="84" t="s">
        <v>17175</v>
      </c>
      <c r="D661" s="83" t="str">
        <f t="shared" si="30"/>
        <v/>
      </c>
      <c r="E661" s="133" t="s">
        <v>17912</v>
      </c>
      <c r="F661" s="83" t="s">
        <v>17860</v>
      </c>
      <c r="G661" s="83"/>
      <c r="H661" s="83" t="str">
        <f t="shared" si="31"/>
        <v/>
      </c>
      <c r="I661" s="83">
        <v>2</v>
      </c>
      <c r="J661" s="84" t="s">
        <v>17176</v>
      </c>
      <c r="K661" s="84" t="s">
        <v>17177</v>
      </c>
      <c r="L661" s="84" t="s">
        <v>17172</v>
      </c>
      <c r="M661" s="83"/>
      <c r="N661">
        <f t="shared" ca="1" si="32"/>
        <v>0.85833822900688006</v>
      </c>
    </row>
    <row r="662" spans="1:14" ht="45" customHeight="1">
      <c r="A662" s="80" t="s">
        <v>17791</v>
      </c>
      <c r="B662" s="83">
        <v>103</v>
      </c>
      <c r="C662" s="84" t="s">
        <v>17572</v>
      </c>
      <c r="D662" s="83" t="str">
        <f t="shared" si="30"/>
        <v/>
      </c>
      <c r="E662" s="83"/>
      <c r="F662" s="83" t="s">
        <v>17860</v>
      </c>
      <c r="G662" s="83"/>
      <c r="H662" s="83" t="str">
        <f t="shared" si="31"/>
        <v/>
      </c>
      <c r="I662" s="84">
        <v>3</v>
      </c>
      <c r="J662" s="84" t="s">
        <v>17573</v>
      </c>
      <c r="K662" s="84" t="s">
        <v>17574</v>
      </c>
      <c r="L662" s="84" t="s">
        <v>17575</v>
      </c>
      <c r="M662" s="83"/>
      <c r="N662">
        <f t="shared" ca="1" si="32"/>
        <v>0.64042199554798007</v>
      </c>
    </row>
    <row r="663" spans="1:14" ht="45" customHeight="1">
      <c r="A663" s="80" t="s">
        <v>16355</v>
      </c>
      <c r="B663" s="83">
        <v>104</v>
      </c>
      <c r="C663" s="84" t="s">
        <v>16321</v>
      </c>
      <c r="D663" s="83" t="str">
        <f t="shared" si="30"/>
        <v/>
      </c>
      <c r="E663" s="83"/>
      <c r="F663" s="83" t="s">
        <v>17862</v>
      </c>
      <c r="G663" s="83">
        <v>3</v>
      </c>
      <c r="H663" s="83" t="str">
        <f t="shared" si="31"/>
        <v>√</v>
      </c>
      <c r="I663" s="83">
        <v>3</v>
      </c>
      <c r="J663" s="84" t="s">
        <v>570</v>
      </c>
      <c r="K663" s="84" t="s">
        <v>16322</v>
      </c>
      <c r="L663" s="84" t="s">
        <v>16323</v>
      </c>
      <c r="M663" s="83"/>
      <c r="N663">
        <f t="shared" ca="1" si="32"/>
        <v>0.34445649227639741</v>
      </c>
    </row>
    <row r="664" spans="1:14" ht="45" customHeight="1">
      <c r="A664" s="80" t="s">
        <v>16114</v>
      </c>
      <c r="B664" s="83">
        <v>104</v>
      </c>
      <c r="C664" s="84" t="s">
        <v>16542</v>
      </c>
      <c r="D664" s="83" t="str">
        <f t="shared" si="30"/>
        <v/>
      </c>
      <c r="E664" s="83"/>
      <c r="F664" s="83"/>
      <c r="G664" s="80">
        <v>2</v>
      </c>
      <c r="H664" s="83" t="str">
        <f t="shared" si="31"/>
        <v>√</v>
      </c>
      <c r="I664" s="88">
        <v>2</v>
      </c>
      <c r="J664" s="84" t="s">
        <v>16543</v>
      </c>
      <c r="K664" s="84" t="s">
        <v>16544</v>
      </c>
      <c r="L664" s="84" t="s">
        <v>16545</v>
      </c>
      <c r="M664" s="87"/>
      <c r="N664">
        <f t="shared" ca="1" si="32"/>
        <v>0.88717794669774963</v>
      </c>
    </row>
    <row r="665" spans="1:14" ht="45" customHeight="1">
      <c r="A665" s="80" t="s">
        <v>17275</v>
      </c>
      <c r="B665" s="91">
        <v>104</v>
      </c>
      <c r="C665" s="84" t="s">
        <v>17178</v>
      </c>
      <c r="D665" s="83" t="str">
        <f t="shared" si="30"/>
        <v/>
      </c>
      <c r="E665" s="133" t="s">
        <v>17911</v>
      </c>
      <c r="F665" s="83" t="s">
        <v>17860</v>
      </c>
      <c r="G665" s="83"/>
      <c r="H665" s="83" t="str">
        <f t="shared" si="31"/>
        <v/>
      </c>
      <c r="I665" s="83">
        <v>1</v>
      </c>
      <c r="J665" s="84" t="s">
        <v>17172</v>
      </c>
      <c r="K665" s="84" t="s">
        <v>17179</v>
      </c>
      <c r="L665" s="84" t="s">
        <v>17180</v>
      </c>
      <c r="M665" s="83"/>
      <c r="N665">
        <f t="shared" ca="1" si="32"/>
        <v>0.30836853963145072</v>
      </c>
    </row>
    <row r="666" spans="1:14" ht="45" customHeight="1">
      <c r="A666" s="80" t="s">
        <v>17791</v>
      </c>
      <c r="B666" s="85">
        <v>104</v>
      </c>
      <c r="C666" s="86" t="s">
        <v>17576</v>
      </c>
      <c r="D666" s="83" t="str">
        <f t="shared" si="30"/>
        <v/>
      </c>
      <c r="E666" s="83"/>
      <c r="F666" s="83"/>
      <c r="G666" s="85">
        <v>1</v>
      </c>
      <c r="H666" s="83" t="str">
        <f t="shared" si="31"/>
        <v>√</v>
      </c>
      <c r="I666" s="84">
        <v>1</v>
      </c>
      <c r="J666" s="86" t="s">
        <v>17577</v>
      </c>
      <c r="K666" s="86" t="s">
        <v>17578</v>
      </c>
      <c r="L666" s="86" t="s">
        <v>5697</v>
      </c>
      <c r="M666" s="83"/>
      <c r="N666">
        <f t="shared" ca="1" si="32"/>
        <v>0.82250826250753706</v>
      </c>
    </row>
    <row r="667" spans="1:14" ht="45" customHeight="1">
      <c r="A667" s="80" t="s">
        <v>16355</v>
      </c>
      <c r="B667" s="83">
        <v>105</v>
      </c>
      <c r="C667" s="84" t="s">
        <v>16324</v>
      </c>
      <c r="D667" s="83" t="str">
        <f t="shared" si="30"/>
        <v/>
      </c>
      <c r="E667" s="83"/>
      <c r="F667" s="83"/>
      <c r="G667" s="83">
        <v>2</v>
      </c>
      <c r="H667" s="83" t="str">
        <f t="shared" si="31"/>
        <v>√</v>
      </c>
      <c r="I667" s="83">
        <v>2</v>
      </c>
      <c r="J667" s="84" t="s">
        <v>16325</v>
      </c>
      <c r="K667" s="84" t="s">
        <v>16326</v>
      </c>
      <c r="L667" s="84" t="s">
        <v>575</v>
      </c>
      <c r="M667" s="83"/>
      <c r="N667">
        <f t="shared" ca="1" si="32"/>
        <v>0.39881577310534466</v>
      </c>
    </row>
    <row r="668" spans="1:14" ht="45" customHeight="1">
      <c r="A668" s="80" t="s">
        <v>16114</v>
      </c>
      <c r="B668" s="83">
        <v>105</v>
      </c>
      <c r="C668" s="84" t="s">
        <v>2637</v>
      </c>
      <c r="D668" s="83" t="str">
        <f t="shared" si="30"/>
        <v/>
      </c>
      <c r="E668" s="83"/>
      <c r="F668" s="83"/>
      <c r="G668" s="80">
        <v>2</v>
      </c>
      <c r="H668" s="83" t="str">
        <f t="shared" si="31"/>
        <v>√</v>
      </c>
      <c r="I668" s="88">
        <v>2</v>
      </c>
      <c r="J668" s="84" t="s">
        <v>2166</v>
      </c>
      <c r="K668" s="84" t="s">
        <v>2036</v>
      </c>
      <c r="L668" s="84" t="s">
        <v>2167</v>
      </c>
      <c r="M668" s="87"/>
      <c r="N668">
        <f t="shared" ca="1" si="32"/>
        <v>0.88017873234141486</v>
      </c>
    </row>
    <row r="669" spans="1:14" ht="45" customHeight="1">
      <c r="A669" s="80" t="s">
        <v>17275</v>
      </c>
      <c r="B669" s="91">
        <v>105</v>
      </c>
      <c r="C669" s="84" t="s">
        <v>17181</v>
      </c>
      <c r="D669" s="83" t="str">
        <f t="shared" si="30"/>
        <v/>
      </c>
      <c r="E669" s="133" t="s">
        <v>17911</v>
      </c>
      <c r="F669" s="83" t="s">
        <v>17860</v>
      </c>
      <c r="G669" s="83"/>
      <c r="H669" s="83" t="str">
        <f t="shared" si="31"/>
        <v/>
      </c>
      <c r="I669" s="83">
        <v>3</v>
      </c>
      <c r="J669" s="84" t="s">
        <v>17182</v>
      </c>
      <c r="K669" s="84" t="s">
        <v>17183</v>
      </c>
      <c r="L669" s="84" t="s">
        <v>17184</v>
      </c>
      <c r="M669" s="83"/>
      <c r="N669">
        <f t="shared" ca="1" si="32"/>
        <v>0.20829813386310103</v>
      </c>
    </row>
    <row r="670" spans="1:14" ht="45" customHeight="1">
      <c r="A670" s="80" t="s">
        <v>17791</v>
      </c>
      <c r="B670" s="83">
        <v>105</v>
      </c>
      <c r="C670" s="84" t="s">
        <v>17579</v>
      </c>
      <c r="D670" s="83" t="str">
        <f t="shared" si="30"/>
        <v/>
      </c>
      <c r="E670" s="83"/>
      <c r="F670" s="83" t="s">
        <v>17859</v>
      </c>
      <c r="G670" s="83">
        <v>3</v>
      </c>
      <c r="H670" s="83" t="str">
        <f t="shared" si="31"/>
        <v>√</v>
      </c>
      <c r="I670" s="84">
        <v>3</v>
      </c>
      <c r="J670" s="84" t="s">
        <v>814</v>
      </c>
      <c r="K670" s="84" t="s">
        <v>4288</v>
      </c>
      <c r="L670" s="84" t="s">
        <v>4118</v>
      </c>
      <c r="M670" s="83"/>
      <c r="N670">
        <f t="shared" ca="1" si="32"/>
        <v>0.86775665369504607</v>
      </c>
    </row>
    <row r="671" spans="1:14" ht="45" customHeight="1">
      <c r="A671" s="80" t="s">
        <v>16355</v>
      </c>
      <c r="B671" s="83">
        <v>106</v>
      </c>
      <c r="C671" s="84" t="s">
        <v>16327</v>
      </c>
      <c r="D671" s="83" t="str">
        <f t="shared" si="30"/>
        <v/>
      </c>
      <c r="E671" s="83"/>
      <c r="F671" s="83"/>
      <c r="G671" s="83">
        <v>3</v>
      </c>
      <c r="H671" s="83" t="str">
        <f t="shared" si="31"/>
        <v>√</v>
      </c>
      <c r="I671" s="83">
        <v>3</v>
      </c>
      <c r="J671" s="84" t="s">
        <v>16328</v>
      </c>
      <c r="K671" s="84" t="s">
        <v>578</v>
      </c>
      <c r="L671" s="84" t="s">
        <v>576</v>
      </c>
      <c r="M671" s="83"/>
      <c r="N671">
        <f t="shared" ca="1" si="32"/>
        <v>9.3055663180861226E-2</v>
      </c>
    </row>
    <row r="672" spans="1:14" ht="13.5">
      <c r="A672" s="80" t="s">
        <v>16114</v>
      </c>
      <c r="B672" s="83">
        <v>106</v>
      </c>
      <c r="C672" s="84" t="s">
        <v>16546</v>
      </c>
      <c r="D672" s="83" t="str">
        <f t="shared" si="30"/>
        <v/>
      </c>
      <c r="E672" s="83"/>
      <c r="F672" s="83"/>
      <c r="G672" s="80">
        <v>2</v>
      </c>
      <c r="H672" s="83" t="str">
        <f t="shared" si="31"/>
        <v>√</v>
      </c>
      <c r="I672" s="88">
        <v>2</v>
      </c>
      <c r="J672" s="84" t="s">
        <v>16547</v>
      </c>
      <c r="K672" s="84" t="s">
        <v>16548</v>
      </c>
      <c r="L672" s="84" t="s">
        <v>16549</v>
      </c>
      <c r="M672" s="87"/>
      <c r="N672">
        <f t="shared" ca="1" si="32"/>
        <v>0.46132764637094614</v>
      </c>
    </row>
    <row r="673" spans="1:14" ht="27">
      <c r="A673" s="80" t="s">
        <v>17275</v>
      </c>
      <c r="B673" s="91">
        <v>106</v>
      </c>
      <c r="C673" s="84" t="s">
        <v>7054</v>
      </c>
      <c r="D673" s="83" t="str">
        <f t="shared" si="30"/>
        <v/>
      </c>
      <c r="E673" s="83"/>
      <c r="F673" s="83" t="s">
        <v>17860</v>
      </c>
      <c r="G673" s="83"/>
      <c r="H673" s="83" t="str">
        <f t="shared" si="31"/>
        <v/>
      </c>
      <c r="I673" s="83">
        <v>2</v>
      </c>
      <c r="J673" s="84" t="s">
        <v>17185</v>
      </c>
      <c r="K673" s="84" t="s">
        <v>17186</v>
      </c>
      <c r="L673" s="84" t="s">
        <v>17187</v>
      </c>
      <c r="M673" s="83"/>
      <c r="N673">
        <f t="shared" ca="1" si="32"/>
        <v>0.23012446948832732</v>
      </c>
    </row>
    <row r="674" spans="1:14" ht="45" customHeight="1">
      <c r="A674" s="80" t="s">
        <v>17791</v>
      </c>
      <c r="B674" s="83">
        <v>106</v>
      </c>
      <c r="C674" s="84" t="s">
        <v>17580</v>
      </c>
      <c r="D674" s="83" t="str">
        <f t="shared" si="30"/>
        <v/>
      </c>
      <c r="E674" s="83"/>
      <c r="F674" s="83"/>
      <c r="G674" s="83">
        <v>1</v>
      </c>
      <c r="H674" s="83" t="str">
        <f t="shared" si="31"/>
        <v>√</v>
      </c>
      <c r="I674" s="84">
        <v>1</v>
      </c>
      <c r="J674" s="84" t="s">
        <v>4298</v>
      </c>
      <c r="K674" s="84" t="s">
        <v>4299</v>
      </c>
      <c r="L674" s="84" t="s">
        <v>4300</v>
      </c>
      <c r="M674" s="83"/>
      <c r="N674">
        <f t="shared" ca="1" si="32"/>
        <v>0.15626685784224337</v>
      </c>
    </row>
    <row r="675" spans="1:14" ht="45" customHeight="1">
      <c r="A675" s="80" t="s">
        <v>16355</v>
      </c>
      <c r="B675" s="83">
        <v>107</v>
      </c>
      <c r="C675" s="84" t="s">
        <v>16329</v>
      </c>
      <c r="D675" s="83" t="str">
        <f t="shared" si="30"/>
        <v/>
      </c>
      <c r="E675" s="83"/>
      <c r="F675" s="83"/>
      <c r="G675" s="83">
        <v>2</v>
      </c>
      <c r="H675" s="83" t="str">
        <f t="shared" si="31"/>
        <v>√</v>
      </c>
      <c r="I675" s="83">
        <v>2</v>
      </c>
      <c r="J675" s="84" t="s">
        <v>16330</v>
      </c>
      <c r="K675" s="84" t="s">
        <v>580</v>
      </c>
      <c r="L675" s="84" t="s">
        <v>16331</v>
      </c>
      <c r="M675" s="83"/>
      <c r="N675">
        <f t="shared" ca="1" si="32"/>
        <v>0.8714920819546853</v>
      </c>
    </row>
    <row r="676" spans="1:14" ht="45" customHeight="1">
      <c r="A676" s="80" t="s">
        <v>16114</v>
      </c>
      <c r="B676" s="83">
        <v>107</v>
      </c>
      <c r="C676" s="84" t="s">
        <v>16550</v>
      </c>
      <c r="D676" s="83" t="str">
        <f t="shared" si="30"/>
        <v/>
      </c>
      <c r="E676" s="83"/>
      <c r="F676" s="83"/>
      <c r="G676" s="80">
        <v>1</v>
      </c>
      <c r="H676" s="83" t="str">
        <f t="shared" si="31"/>
        <v>√</v>
      </c>
      <c r="I676" s="88">
        <v>1</v>
      </c>
      <c r="J676" s="84" t="s">
        <v>2173</v>
      </c>
      <c r="K676" s="84" t="s">
        <v>2174</v>
      </c>
      <c r="L676" s="84" t="s">
        <v>2175</v>
      </c>
      <c r="M676" s="87"/>
      <c r="N676">
        <f t="shared" ca="1" si="32"/>
        <v>0.78106515626073525</v>
      </c>
    </row>
    <row r="677" spans="1:14" ht="45" customHeight="1">
      <c r="A677" s="80" t="s">
        <v>17275</v>
      </c>
      <c r="B677" s="91">
        <v>107</v>
      </c>
      <c r="C677" s="84" t="s">
        <v>7058</v>
      </c>
      <c r="D677" s="83" t="str">
        <f t="shared" si="30"/>
        <v/>
      </c>
      <c r="E677" s="83"/>
      <c r="F677" s="83" t="s">
        <v>17860</v>
      </c>
      <c r="G677" s="83"/>
      <c r="H677" s="83" t="str">
        <f t="shared" si="31"/>
        <v/>
      </c>
      <c r="I677" s="83">
        <v>3</v>
      </c>
      <c r="J677" s="84" t="s">
        <v>17188</v>
      </c>
      <c r="K677" s="84" t="s">
        <v>17189</v>
      </c>
      <c r="L677" s="84" t="s">
        <v>17190</v>
      </c>
      <c r="M677" s="83"/>
      <c r="N677">
        <f t="shared" ca="1" si="32"/>
        <v>0.65269385866908713</v>
      </c>
    </row>
    <row r="678" spans="1:14" ht="45" customHeight="1">
      <c r="A678" s="80" t="s">
        <v>17791</v>
      </c>
      <c r="B678" s="83">
        <v>107</v>
      </c>
      <c r="C678" s="84" t="s">
        <v>17581</v>
      </c>
      <c r="D678" s="83" t="str">
        <f t="shared" si="30"/>
        <v/>
      </c>
      <c r="E678" s="83"/>
      <c r="F678" s="83"/>
      <c r="G678" s="83">
        <v>3</v>
      </c>
      <c r="H678" s="83" t="str">
        <f t="shared" si="31"/>
        <v>√</v>
      </c>
      <c r="I678" s="84">
        <v>3</v>
      </c>
      <c r="J678" s="84" t="s">
        <v>4298</v>
      </c>
      <c r="K678" s="84" t="s">
        <v>4299</v>
      </c>
      <c r="L678" s="84" t="s">
        <v>4300</v>
      </c>
      <c r="M678" s="83"/>
      <c r="N678">
        <f t="shared" ca="1" si="32"/>
        <v>0.12406121544442694</v>
      </c>
    </row>
    <row r="679" spans="1:14" ht="45" customHeight="1">
      <c r="A679" s="80" t="s">
        <v>16355</v>
      </c>
      <c r="B679" s="83">
        <v>108</v>
      </c>
      <c r="C679" s="84" t="s">
        <v>16332</v>
      </c>
      <c r="D679" s="83" t="str">
        <f t="shared" si="30"/>
        <v/>
      </c>
      <c r="E679" s="83"/>
      <c r="F679" s="83" t="s">
        <v>17859</v>
      </c>
      <c r="G679" s="83">
        <v>3</v>
      </c>
      <c r="H679" s="83" t="str">
        <f t="shared" si="31"/>
        <v>√</v>
      </c>
      <c r="I679" s="83">
        <v>3</v>
      </c>
      <c r="J679" s="84" t="s">
        <v>585</v>
      </c>
      <c r="K679" s="84" t="s">
        <v>16333</v>
      </c>
      <c r="L679" s="84" t="s">
        <v>16334</v>
      </c>
      <c r="M679" s="83" t="s">
        <v>17886</v>
      </c>
      <c r="N679">
        <f t="shared" ca="1" si="32"/>
        <v>0.8990270246519716</v>
      </c>
    </row>
    <row r="680" spans="1:14" ht="45" customHeight="1">
      <c r="A680" s="80" t="s">
        <v>16114</v>
      </c>
      <c r="B680" s="83">
        <v>108</v>
      </c>
      <c r="C680" s="84" t="s">
        <v>16551</v>
      </c>
      <c r="D680" s="83" t="str">
        <f t="shared" si="30"/>
        <v/>
      </c>
      <c r="E680" s="83"/>
      <c r="F680" s="83"/>
      <c r="G680" s="80">
        <v>2</v>
      </c>
      <c r="H680" s="83" t="str">
        <f t="shared" si="31"/>
        <v>√</v>
      </c>
      <c r="I680" s="88">
        <v>2</v>
      </c>
      <c r="J680" s="84" t="s">
        <v>16552</v>
      </c>
      <c r="K680" s="84" t="s">
        <v>2177</v>
      </c>
      <c r="L680" s="84" t="s">
        <v>2179</v>
      </c>
      <c r="M680" s="87"/>
      <c r="N680">
        <f t="shared" ca="1" si="32"/>
        <v>0.49436494909383144</v>
      </c>
    </row>
    <row r="681" spans="1:14" ht="45" customHeight="1">
      <c r="A681" s="80" t="s">
        <v>17275</v>
      </c>
      <c r="B681" s="91">
        <v>108</v>
      </c>
      <c r="C681" s="84" t="s">
        <v>7062</v>
      </c>
      <c r="D681" s="83" t="str">
        <f t="shared" si="30"/>
        <v/>
      </c>
      <c r="E681" s="83"/>
      <c r="F681" s="83" t="s">
        <v>17860</v>
      </c>
      <c r="G681" s="83"/>
      <c r="H681" s="83" t="str">
        <f t="shared" si="31"/>
        <v/>
      </c>
      <c r="I681" s="83">
        <v>2</v>
      </c>
      <c r="J681" s="84" t="s">
        <v>17191</v>
      </c>
      <c r="K681" s="84" t="s">
        <v>17192</v>
      </c>
      <c r="L681" s="84" t="s">
        <v>17189</v>
      </c>
      <c r="M681" s="83"/>
      <c r="N681">
        <f t="shared" ca="1" si="32"/>
        <v>0.42656416883468851</v>
      </c>
    </row>
    <row r="682" spans="1:14" ht="45" customHeight="1">
      <c r="A682" s="80" t="s">
        <v>17791</v>
      </c>
      <c r="B682" s="83">
        <v>108</v>
      </c>
      <c r="C682" s="84" t="s">
        <v>17582</v>
      </c>
      <c r="D682" s="83" t="str">
        <f t="shared" si="30"/>
        <v/>
      </c>
      <c r="E682" s="83"/>
      <c r="F682" s="83"/>
      <c r="G682" s="83">
        <v>2</v>
      </c>
      <c r="H682" s="83" t="str">
        <f t="shared" si="31"/>
        <v>√</v>
      </c>
      <c r="I682" s="84">
        <v>2</v>
      </c>
      <c r="J682" s="84" t="s">
        <v>4298</v>
      </c>
      <c r="K682" s="84" t="s">
        <v>4299</v>
      </c>
      <c r="L682" s="84" t="s">
        <v>4300</v>
      </c>
      <c r="M682" s="83"/>
      <c r="N682">
        <f t="shared" ca="1" si="32"/>
        <v>0.38029431011110193</v>
      </c>
    </row>
    <row r="683" spans="1:14" ht="45" customHeight="1">
      <c r="A683" s="80" t="s">
        <v>16355</v>
      </c>
      <c r="B683" s="83">
        <v>109</v>
      </c>
      <c r="C683" s="84" t="s">
        <v>16335</v>
      </c>
      <c r="D683" s="83" t="str">
        <f t="shared" si="30"/>
        <v/>
      </c>
      <c r="E683" s="83"/>
      <c r="F683" s="83"/>
      <c r="G683" s="83">
        <v>2</v>
      </c>
      <c r="H683" s="83" t="str">
        <f t="shared" si="31"/>
        <v>√</v>
      </c>
      <c r="I683" s="83">
        <v>2</v>
      </c>
      <c r="J683" s="84" t="s">
        <v>593</v>
      </c>
      <c r="K683" s="84" t="s">
        <v>588</v>
      </c>
      <c r="L683" s="84" t="s">
        <v>592</v>
      </c>
      <c r="M683" s="83"/>
      <c r="N683">
        <f t="shared" ca="1" si="32"/>
        <v>0.94869928032197048</v>
      </c>
    </row>
    <row r="684" spans="1:14" ht="45" customHeight="1">
      <c r="A684" s="80" t="s">
        <v>16114</v>
      </c>
      <c r="B684" s="83">
        <v>109</v>
      </c>
      <c r="C684" s="84" t="s">
        <v>16553</v>
      </c>
      <c r="D684" s="83" t="str">
        <f t="shared" si="30"/>
        <v/>
      </c>
      <c r="E684" s="83"/>
      <c r="F684" s="83"/>
      <c r="G684" s="80">
        <v>1</v>
      </c>
      <c r="H684" s="83" t="str">
        <f t="shared" si="31"/>
        <v>√</v>
      </c>
      <c r="I684" s="88">
        <v>1</v>
      </c>
      <c r="J684" s="84" t="s">
        <v>3369</v>
      </c>
      <c r="K684" s="84" t="s">
        <v>2182</v>
      </c>
      <c r="L684" s="84" t="s">
        <v>2183</v>
      </c>
      <c r="M684" s="87"/>
      <c r="N684">
        <f t="shared" ca="1" si="32"/>
        <v>0.282763915734497</v>
      </c>
    </row>
    <row r="685" spans="1:14" ht="45" customHeight="1">
      <c r="A685" s="80" t="s">
        <v>17275</v>
      </c>
      <c r="B685" s="91">
        <v>109</v>
      </c>
      <c r="C685" s="84" t="s">
        <v>7066</v>
      </c>
      <c r="D685" s="83" t="str">
        <f t="shared" si="30"/>
        <v/>
      </c>
      <c r="E685" s="83"/>
      <c r="F685" s="83" t="s">
        <v>17860</v>
      </c>
      <c r="G685" s="83"/>
      <c r="H685" s="83" t="str">
        <f t="shared" si="31"/>
        <v/>
      </c>
      <c r="I685" s="83">
        <v>2</v>
      </c>
      <c r="J685" s="84" t="s">
        <v>17193</v>
      </c>
      <c r="K685" s="84" t="s">
        <v>17194</v>
      </c>
      <c r="L685" s="84" t="s">
        <v>17195</v>
      </c>
      <c r="M685" s="83"/>
      <c r="N685">
        <f t="shared" ca="1" si="32"/>
        <v>0.37214266256638373</v>
      </c>
    </row>
    <row r="686" spans="1:14" ht="45" customHeight="1">
      <c r="A686" s="80" t="s">
        <v>17791</v>
      </c>
      <c r="B686" s="83">
        <v>109</v>
      </c>
      <c r="C686" s="84" t="s">
        <v>17583</v>
      </c>
      <c r="D686" s="83" t="str">
        <f t="shared" si="30"/>
        <v/>
      </c>
      <c r="E686" s="83"/>
      <c r="F686" s="83"/>
      <c r="G686" s="83">
        <v>2</v>
      </c>
      <c r="H686" s="83" t="str">
        <f t="shared" si="31"/>
        <v>√</v>
      </c>
      <c r="I686" s="84">
        <v>2</v>
      </c>
      <c r="J686" s="84" t="s">
        <v>4305</v>
      </c>
      <c r="K686" s="84" t="s">
        <v>4304</v>
      </c>
      <c r="L686" s="84" t="s">
        <v>4306</v>
      </c>
      <c r="M686" s="83"/>
      <c r="N686">
        <f t="shared" ca="1" si="32"/>
        <v>0.3318655924457905</v>
      </c>
    </row>
    <row r="687" spans="1:14" ht="45" customHeight="1">
      <c r="A687" s="80" t="s">
        <v>16355</v>
      </c>
      <c r="B687" s="83">
        <v>110</v>
      </c>
      <c r="C687" s="84" t="s">
        <v>16336</v>
      </c>
      <c r="D687" s="83" t="str">
        <f t="shared" si="30"/>
        <v/>
      </c>
      <c r="E687" s="83"/>
      <c r="F687" s="83" t="s">
        <v>17858</v>
      </c>
      <c r="G687" s="83">
        <v>3</v>
      </c>
      <c r="H687" s="83" t="str">
        <f t="shared" si="31"/>
        <v>√</v>
      </c>
      <c r="I687" s="83">
        <v>3</v>
      </c>
      <c r="J687" s="84" t="s">
        <v>592</v>
      </c>
      <c r="K687" s="84" t="s">
        <v>593</v>
      </c>
      <c r="L687" s="84" t="s">
        <v>588</v>
      </c>
      <c r="M687" s="83"/>
      <c r="N687">
        <f t="shared" ca="1" si="32"/>
        <v>0.34289478605712786</v>
      </c>
    </row>
    <row r="688" spans="1:14" ht="45" customHeight="1">
      <c r="A688" s="80" t="s">
        <v>16114</v>
      </c>
      <c r="B688" s="83">
        <v>110</v>
      </c>
      <c r="C688" s="84" t="s">
        <v>16554</v>
      </c>
      <c r="D688" s="83" t="str">
        <f t="shared" si="30"/>
        <v/>
      </c>
      <c r="E688" s="83"/>
      <c r="F688" s="83"/>
      <c r="G688" s="80">
        <v>2</v>
      </c>
      <c r="H688" s="83" t="str">
        <f t="shared" si="31"/>
        <v>√</v>
      </c>
      <c r="I688" s="88">
        <v>2</v>
      </c>
      <c r="J688" s="84" t="s">
        <v>3369</v>
      </c>
      <c r="K688" s="84" t="s">
        <v>2182</v>
      </c>
      <c r="L688" s="84" t="s">
        <v>2183</v>
      </c>
      <c r="M688" s="87"/>
      <c r="N688">
        <f t="shared" ca="1" si="32"/>
        <v>0.69518529086304948</v>
      </c>
    </row>
    <row r="689" spans="1:14" ht="45" customHeight="1">
      <c r="A689" s="80" t="s">
        <v>17275</v>
      </c>
      <c r="B689" s="91">
        <v>110</v>
      </c>
      <c r="C689" s="84" t="s">
        <v>7070</v>
      </c>
      <c r="D689" s="83" t="str">
        <f t="shared" si="30"/>
        <v/>
      </c>
      <c r="E689" s="83"/>
      <c r="F689" s="83" t="s">
        <v>17860</v>
      </c>
      <c r="G689" s="83"/>
      <c r="H689" s="83" t="str">
        <f t="shared" si="31"/>
        <v/>
      </c>
      <c r="I689" s="83">
        <v>1</v>
      </c>
      <c r="J689" s="84" t="s">
        <v>17196</v>
      </c>
      <c r="K689" s="84" t="s">
        <v>17197</v>
      </c>
      <c r="L689" s="84" t="s">
        <v>17198</v>
      </c>
      <c r="M689" s="83"/>
      <c r="N689">
        <f t="shared" ca="1" si="32"/>
        <v>0.87442705370350871</v>
      </c>
    </row>
    <row r="690" spans="1:14" ht="45" customHeight="1">
      <c r="A690" s="80" t="s">
        <v>17791</v>
      </c>
      <c r="B690" s="83">
        <v>110</v>
      </c>
      <c r="C690" s="84" t="s">
        <v>17584</v>
      </c>
      <c r="D690" s="83" t="str">
        <f t="shared" si="30"/>
        <v/>
      </c>
      <c r="E690" s="83"/>
      <c r="F690" s="83" t="s">
        <v>17860</v>
      </c>
      <c r="G690" s="83">
        <v>1</v>
      </c>
      <c r="H690" s="83" t="str">
        <f t="shared" si="31"/>
        <v>√</v>
      </c>
      <c r="I690" s="84">
        <v>1</v>
      </c>
      <c r="J690" s="84" t="s">
        <v>17585</v>
      </c>
      <c r="K690" s="84" t="s">
        <v>17586</v>
      </c>
      <c r="L690" s="84" t="s">
        <v>17587</v>
      </c>
      <c r="M690" s="83"/>
      <c r="N690">
        <f t="shared" ca="1" si="32"/>
        <v>0.34528720748882513</v>
      </c>
    </row>
    <row r="691" spans="1:14" ht="45" customHeight="1">
      <c r="A691" s="80" t="s">
        <v>16355</v>
      </c>
      <c r="B691" s="83">
        <v>111</v>
      </c>
      <c r="C691" s="84" t="s">
        <v>16337</v>
      </c>
      <c r="D691" s="83" t="str">
        <f t="shared" si="30"/>
        <v/>
      </c>
      <c r="E691" s="83"/>
      <c r="F691" s="83"/>
      <c r="G691" s="83">
        <v>1</v>
      </c>
      <c r="H691" s="83" t="str">
        <f t="shared" si="31"/>
        <v>√</v>
      </c>
      <c r="I691" s="83">
        <v>1</v>
      </c>
      <c r="J691" s="84" t="s">
        <v>588</v>
      </c>
      <c r="K691" s="84" t="s">
        <v>592</v>
      </c>
      <c r="L691" s="84" t="s">
        <v>593</v>
      </c>
      <c r="M691" s="83"/>
      <c r="N691">
        <f t="shared" ca="1" si="32"/>
        <v>0.97139678956027442</v>
      </c>
    </row>
    <row r="692" spans="1:14" ht="45" customHeight="1">
      <c r="A692" s="80" t="s">
        <v>16114</v>
      </c>
      <c r="B692" s="83">
        <v>111</v>
      </c>
      <c r="C692" s="84" t="s">
        <v>16555</v>
      </c>
      <c r="D692" s="83" t="str">
        <f t="shared" si="30"/>
        <v/>
      </c>
      <c r="E692" s="83"/>
      <c r="F692" s="83"/>
      <c r="G692" s="80">
        <v>1</v>
      </c>
      <c r="H692" s="83" t="str">
        <f t="shared" si="31"/>
        <v>√</v>
      </c>
      <c r="I692" s="88">
        <v>1</v>
      </c>
      <c r="J692" s="84" t="s">
        <v>16556</v>
      </c>
      <c r="K692" s="84" t="s">
        <v>16557</v>
      </c>
      <c r="L692" s="84" t="s">
        <v>16558</v>
      </c>
      <c r="M692" s="87"/>
      <c r="N692">
        <f t="shared" ca="1" si="32"/>
        <v>2.5947407144175427E-2</v>
      </c>
    </row>
    <row r="693" spans="1:14" ht="45" customHeight="1">
      <c r="A693" s="80" t="s">
        <v>17275</v>
      </c>
      <c r="B693" s="91">
        <v>111</v>
      </c>
      <c r="C693" s="84" t="s">
        <v>17199</v>
      </c>
      <c r="D693" s="83" t="str">
        <f t="shared" si="30"/>
        <v/>
      </c>
      <c r="E693" s="83"/>
      <c r="F693" s="83" t="s">
        <v>17860</v>
      </c>
      <c r="G693" s="83"/>
      <c r="H693" s="83" t="str">
        <f t="shared" si="31"/>
        <v/>
      </c>
      <c r="I693" s="83">
        <v>1</v>
      </c>
      <c r="J693" s="84" t="s">
        <v>17200</v>
      </c>
      <c r="K693" s="84" t="s">
        <v>17201</v>
      </c>
      <c r="L693" s="84" t="s">
        <v>17202</v>
      </c>
      <c r="M693" s="83"/>
      <c r="N693">
        <f t="shared" ca="1" si="32"/>
        <v>0.8169393915965163</v>
      </c>
    </row>
    <row r="694" spans="1:14" ht="45" customHeight="1">
      <c r="A694" s="80" t="s">
        <v>17791</v>
      </c>
      <c r="B694" s="83">
        <v>111</v>
      </c>
      <c r="C694" s="84" t="s">
        <v>17588</v>
      </c>
      <c r="D694" s="83" t="str">
        <f t="shared" si="30"/>
        <v/>
      </c>
      <c r="E694" s="83"/>
      <c r="F694" s="83" t="s">
        <v>17860</v>
      </c>
      <c r="G694" s="83"/>
      <c r="H694" s="83" t="str">
        <f t="shared" si="31"/>
        <v/>
      </c>
      <c r="I694" s="84">
        <v>2</v>
      </c>
      <c r="J694" s="84" t="s">
        <v>17589</v>
      </c>
      <c r="K694" s="84" t="s">
        <v>17590</v>
      </c>
      <c r="L694" s="84" t="s">
        <v>4314</v>
      </c>
      <c r="M694" s="83"/>
      <c r="N694">
        <f t="shared" ca="1" si="32"/>
        <v>0.40180446057409613</v>
      </c>
    </row>
    <row r="695" spans="1:14" ht="45" customHeight="1">
      <c r="A695" s="80" t="s">
        <v>16355</v>
      </c>
      <c r="B695" s="83">
        <v>112</v>
      </c>
      <c r="C695" s="84" t="s">
        <v>16338</v>
      </c>
      <c r="D695" s="83" t="str">
        <f t="shared" si="30"/>
        <v/>
      </c>
      <c r="E695" s="83"/>
      <c r="F695" s="83"/>
      <c r="G695" s="83">
        <v>1</v>
      </c>
      <c r="H695" s="83" t="str">
        <f t="shared" si="31"/>
        <v>√</v>
      </c>
      <c r="I695" s="83">
        <v>1</v>
      </c>
      <c r="J695" s="84" t="s">
        <v>597</v>
      </c>
      <c r="K695" s="84" t="s">
        <v>16339</v>
      </c>
      <c r="L695" s="84" t="s">
        <v>599</v>
      </c>
      <c r="M695" s="83"/>
      <c r="N695">
        <f t="shared" ca="1" si="32"/>
        <v>0.71270177291578229</v>
      </c>
    </row>
    <row r="696" spans="1:14" ht="45" customHeight="1">
      <c r="A696" s="80" t="s">
        <v>16114</v>
      </c>
      <c r="B696" s="83">
        <v>112</v>
      </c>
      <c r="C696" s="84" t="s">
        <v>16559</v>
      </c>
      <c r="D696" s="83" t="str">
        <f t="shared" si="30"/>
        <v/>
      </c>
      <c r="E696" s="83"/>
      <c r="F696" s="83"/>
      <c r="G696" s="80">
        <v>2</v>
      </c>
      <c r="H696" s="83" t="str">
        <f t="shared" si="31"/>
        <v>√</v>
      </c>
      <c r="I696" s="88">
        <v>2</v>
      </c>
      <c r="J696" s="84" t="s">
        <v>16560</v>
      </c>
      <c r="K696" s="84" t="s">
        <v>16561</v>
      </c>
      <c r="L696" s="84" t="s">
        <v>16562</v>
      </c>
      <c r="M696" s="87"/>
      <c r="N696">
        <f t="shared" ca="1" si="32"/>
        <v>0.31952441529626208</v>
      </c>
    </row>
    <row r="697" spans="1:14" ht="45" customHeight="1">
      <c r="A697" s="80" t="s">
        <v>17275</v>
      </c>
      <c r="B697" s="91">
        <v>112</v>
      </c>
      <c r="C697" s="84" t="s">
        <v>17203</v>
      </c>
      <c r="D697" s="83" t="str">
        <f t="shared" si="30"/>
        <v/>
      </c>
      <c r="E697" s="83"/>
      <c r="F697" s="83" t="s">
        <v>17860</v>
      </c>
      <c r="G697" s="83"/>
      <c r="H697" s="83" t="str">
        <f t="shared" si="31"/>
        <v/>
      </c>
      <c r="I697" s="83">
        <v>1</v>
      </c>
      <c r="J697" s="84" t="s">
        <v>17204</v>
      </c>
      <c r="K697" s="84" t="s">
        <v>17205</v>
      </c>
      <c r="L697" s="84" t="s">
        <v>17206</v>
      </c>
      <c r="M697" s="83"/>
      <c r="N697">
        <f t="shared" ca="1" si="32"/>
        <v>0.44679992558977555</v>
      </c>
    </row>
    <row r="698" spans="1:14" ht="45" customHeight="1">
      <c r="A698" s="80" t="s">
        <v>17791</v>
      </c>
      <c r="B698" s="83">
        <v>112</v>
      </c>
      <c r="C698" s="84" t="s">
        <v>17591</v>
      </c>
      <c r="D698" s="83" t="str">
        <f t="shared" si="30"/>
        <v/>
      </c>
      <c r="E698" s="83"/>
      <c r="F698" s="83" t="s">
        <v>17860</v>
      </c>
      <c r="G698" s="83">
        <v>1</v>
      </c>
      <c r="H698" s="83" t="str">
        <f t="shared" si="31"/>
        <v>√</v>
      </c>
      <c r="I698" s="84">
        <v>1</v>
      </c>
      <c r="J698" s="84" t="s">
        <v>17592</v>
      </c>
      <c r="K698" s="84" t="s">
        <v>5714</v>
      </c>
      <c r="L698" s="84" t="s">
        <v>5715</v>
      </c>
      <c r="M698" s="83"/>
      <c r="N698">
        <f t="shared" ca="1" si="32"/>
        <v>0.18678758023759234</v>
      </c>
    </row>
    <row r="699" spans="1:14" ht="45" customHeight="1">
      <c r="A699" s="80" t="s">
        <v>16355</v>
      </c>
      <c r="B699" s="83">
        <v>113</v>
      </c>
      <c r="C699" s="84" t="s">
        <v>16340</v>
      </c>
      <c r="D699" s="83" t="str">
        <f t="shared" si="30"/>
        <v/>
      </c>
      <c r="E699" s="83"/>
      <c r="F699" s="83"/>
      <c r="G699" s="83">
        <v>2</v>
      </c>
      <c r="H699" s="83" t="str">
        <f t="shared" si="31"/>
        <v>√</v>
      </c>
      <c r="I699" s="83">
        <v>2</v>
      </c>
      <c r="J699" s="84" t="s">
        <v>602</v>
      </c>
      <c r="K699" s="84" t="s">
        <v>601</v>
      </c>
      <c r="L699" s="84" t="s">
        <v>603</v>
      </c>
      <c r="M699" s="83"/>
      <c r="N699">
        <f t="shared" ca="1" si="32"/>
        <v>0.80757169786942429</v>
      </c>
    </row>
    <row r="700" spans="1:14" ht="45" customHeight="1">
      <c r="A700" s="80" t="s">
        <v>16114</v>
      </c>
      <c r="B700" s="85">
        <v>113</v>
      </c>
      <c r="C700" s="86" t="s">
        <v>16563</v>
      </c>
      <c r="D700" s="83" t="str">
        <f t="shared" si="30"/>
        <v/>
      </c>
      <c r="E700" s="83"/>
      <c r="F700" s="83" t="s">
        <v>17862</v>
      </c>
      <c r="G700" s="89">
        <v>3</v>
      </c>
      <c r="H700" s="83" t="str">
        <f t="shared" si="31"/>
        <v>√</v>
      </c>
      <c r="I700" s="90">
        <v>3</v>
      </c>
      <c r="J700" s="86" t="s">
        <v>16564</v>
      </c>
      <c r="K700" s="86" t="s">
        <v>16565</v>
      </c>
      <c r="L700" s="86" t="s">
        <v>16566</v>
      </c>
      <c r="M700" s="87"/>
      <c r="N700">
        <f t="shared" ca="1" si="32"/>
        <v>0.88261392966346364</v>
      </c>
    </row>
    <row r="701" spans="1:14" ht="45" customHeight="1">
      <c r="A701" s="80" t="s">
        <v>17275</v>
      </c>
      <c r="B701" s="91">
        <v>113</v>
      </c>
      <c r="C701" s="84" t="s">
        <v>17207</v>
      </c>
      <c r="D701" s="83" t="str">
        <f t="shared" si="30"/>
        <v/>
      </c>
      <c r="E701" s="83"/>
      <c r="F701" s="83" t="s">
        <v>17860</v>
      </c>
      <c r="G701" s="83"/>
      <c r="H701" s="83" t="str">
        <f t="shared" si="31"/>
        <v/>
      </c>
      <c r="I701" s="83">
        <v>2</v>
      </c>
      <c r="J701" s="84" t="s">
        <v>17208</v>
      </c>
      <c r="K701" s="84" t="s">
        <v>17209</v>
      </c>
      <c r="L701" s="84" t="s">
        <v>17210</v>
      </c>
      <c r="M701" s="83"/>
      <c r="N701">
        <f t="shared" ca="1" si="32"/>
        <v>0.45460147561594755</v>
      </c>
    </row>
    <row r="702" spans="1:14" ht="45" customHeight="1">
      <c r="A702" s="80" t="s">
        <v>17791</v>
      </c>
      <c r="B702" s="83">
        <v>113</v>
      </c>
      <c r="C702" s="84" t="s">
        <v>17593</v>
      </c>
      <c r="D702" s="83" t="str">
        <f t="shared" si="30"/>
        <v/>
      </c>
      <c r="E702" s="83"/>
      <c r="F702" s="83" t="s">
        <v>17860</v>
      </c>
      <c r="G702" s="83"/>
      <c r="H702" s="83" t="str">
        <f t="shared" si="31"/>
        <v/>
      </c>
      <c r="I702" s="84">
        <v>3</v>
      </c>
      <c r="J702" s="84" t="s">
        <v>4338</v>
      </c>
      <c r="K702" s="84" t="s">
        <v>4339</v>
      </c>
      <c r="L702" s="84" t="s">
        <v>4337</v>
      </c>
      <c r="M702" s="83"/>
      <c r="N702">
        <f t="shared" ca="1" si="32"/>
        <v>0.90925503057957369</v>
      </c>
    </row>
    <row r="703" spans="1:14" ht="45" customHeight="1">
      <c r="A703" s="80" t="s">
        <v>16355</v>
      </c>
      <c r="B703" s="83">
        <v>114</v>
      </c>
      <c r="C703" s="84" t="s">
        <v>604</v>
      </c>
      <c r="D703" s="83" t="str">
        <f t="shared" si="30"/>
        <v/>
      </c>
      <c r="E703" s="83"/>
      <c r="F703" s="83" t="s">
        <v>17859</v>
      </c>
      <c r="G703" s="83">
        <v>3</v>
      </c>
      <c r="H703" s="83" t="str">
        <f t="shared" si="31"/>
        <v>√</v>
      </c>
      <c r="I703" s="83">
        <v>3</v>
      </c>
      <c r="J703" s="84" t="s">
        <v>606</v>
      </c>
      <c r="K703" s="84" t="s">
        <v>607</v>
      </c>
      <c r="L703" s="84" t="s">
        <v>605</v>
      </c>
      <c r="M703" s="83"/>
      <c r="N703">
        <f t="shared" ca="1" si="32"/>
        <v>0.83830033676972149</v>
      </c>
    </row>
    <row r="704" spans="1:14" ht="45" customHeight="1">
      <c r="A704" s="80" t="s">
        <v>16114</v>
      </c>
      <c r="B704" s="83">
        <v>114</v>
      </c>
      <c r="C704" s="84" t="s">
        <v>16567</v>
      </c>
      <c r="D704" s="83" t="str">
        <f t="shared" si="30"/>
        <v/>
      </c>
      <c r="E704" s="83"/>
      <c r="F704" s="83" t="s">
        <v>17859</v>
      </c>
      <c r="G704" s="80">
        <v>2</v>
      </c>
      <c r="H704" s="83" t="str">
        <f t="shared" si="31"/>
        <v>√</v>
      </c>
      <c r="I704" s="88">
        <v>2</v>
      </c>
      <c r="J704" s="84" t="s">
        <v>16568</v>
      </c>
      <c r="K704" s="84" t="s">
        <v>16569</v>
      </c>
      <c r="L704" s="84" t="s">
        <v>16570</v>
      </c>
      <c r="M704" s="87"/>
      <c r="N704">
        <f t="shared" ca="1" si="32"/>
        <v>0.25429236802926269</v>
      </c>
    </row>
    <row r="705" spans="1:14" ht="45" customHeight="1">
      <c r="A705" s="80" t="s">
        <v>17275</v>
      </c>
      <c r="B705" s="91">
        <v>114</v>
      </c>
      <c r="C705" s="84" t="s">
        <v>17211</v>
      </c>
      <c r="D705" s="83" t="str">
        <f t="shared" si="30"/>
        <v/>
      </c>
      <c r="E705" s="83"/>
      <c r="F705" s="83" t="s">
        <v>17860</v>
      </c>
      <c r="G705" s="83"/>
      <c r="H705" s="83" t="str">
        <f t="shared" si="31"/>
        <v/>
      </c>
      <c r="I705" s="83">
        <v>3</v>
      </c>
      <c r="J705" s="84" t="s">
        <v>17212</v>
      </c>
      <c r="K705" s="84" t="s">
        <v>17213</v>
      </c>
      <c r="L705" s="84" t="s">
        <v>17200</v>
      </c>
      <c r="M705" s="83"/>
      <c r="N705">
        <f t="shared" ca="1" si="32"/>
        <v>0.83473566156234758</v>
      </c>
    </row>
    <row r="706" spans="1:14" ht="45" customHeight="1">
      <c r="A706" s="80" t="s">
        <v>17791</v>
      </c>
      <c r="B706" s="83">
        <v>114</v>
      </c>
      <c r="C706" s="84" t="s">
        <v>17594</v>
      </c>
      <c r="D706" s="83" t="str">
        <f t="shared" ref="D706:D769" si="33">IF(H706="×",IF(I706=1,J706,IF(I706=2,K706,IF(I706=3,L706,""))),"")</f>
        <v/>
      </c>
      <c r="E706" s="83"/>
      <c r="F706" s="83" t="s">
        <v>17860</v>
      </c>
      <c r="G706" s="83"/>
      <c r="H706" s="83" t="str">
        <f t="shared" ref="H706:H769" si="34">IF(G706="","",IF(G706=I706,"√","×"))</f>
        <v/>
      </c>
      <c r="I706" s="84">
        <v>1</v>
      </c>
      <c r="J706" s="84" t="s">
        <v>4412</v>
      </c>
      <c r="K706" s="84" t="s">
        <v>17595</v>
      </c>
      <c r="L706" s="84" t="s">
        <v>17596</v>
      </c>
      <c r="M706" s="83" t="s">
        <v>17597</v>
      </c>
      <c r="N706">
        <f t="shared" ref="N706:N769" ca="1" si="35">RAND()</f>
        <v>0.61175652363849742</v>
      </c>
    </row>
    <row r="707" spans="1:14" ht="40.5">
      <c r="A707" s="80" t="s">
        <v>16355</v>
      </c>
      <c r="B707" s="83">
        <v>115</v>
      </c>
      <c r="C707" s="84" t="s">
        <v>608</v>
      </c>
      <c r="D707" s="83" t="str">
        <f t="shared" si="33"/>
        <v/>
      </c>
      <c r="E707" s="83"/>
      <c r="F707" s="83"/>
      <c r="G707" s="83">
        <v>3</v>
      </c>
      <c r="H707" s="83" t="str">
        <f t="shared" si="34"/>
        <v>√</v>
      </c>
      <c r="I707" s="83">
        <v>3</v>
      </c>
      <c r="J707" s="84" t="s">
        <v>16341</v>
      </c>
      <c r="K707" s="84" t="s">
        <v>16308</v>
      </c>
      <c r="L707" s="84" t="s">
        <v>16342</v>
      </c>
      <c r="M707" s="83"/>
      <c r="N707">
        <f t="shared" ca="1" si="35"/>
        <v>0.30418157073680185</v>
      </c>
    </row>
    <row r="708" spans="1:14" ht="45" customHeight="1">
      <c r="A708" s="80" t="s">
        <v>16114</v>
      </c>
      <c r="B708" s="83">
        <v>115</v>
      </c>
      <c r="C708" s="84" t="s">
        <v>16571</v>
      </c>
      <c r="D708" s="83" t="str">
        <f t="shared" si="33"/>
        <v/>
      </c>
      <c r="E708" s="83"/>
      <c r="F708" s="83" t="s">
        <v>17858</v>
      </c>
      <c r="G708" s="80">
        <v>3</v>
      </c>
      <c r="H708" s="83" t="str">
        <f t="shared" si="34"/>
        <v>√</v>
      </c>
      <c r="I708" s="88">
        <v>3</v>
      </c>
      <c r="J708" s="84" t="s">
        <v>16572</v>
      </c>
      <c r="K708" s="84" t="s">
        <v>2198</v>
      </c>
      <c r="L708" s="84" t="s">
        <v>2037</v>
      </c>
      <c r="M708" s="87"/>
      <c r="N708">
        <f t="shared" ca="1" si="35"/>
        <v>0.79331183106545555</v>
      </c>
    </row>
    <row r="709" spans="1:14" ht="45" customHeight="1">
      <c r="A709" s="80" t="s">
        <v>17275</v>
      </c>
      <c r="B709" s="91">
        <v>115</v>
      </c>
      <c r="C709" s="84" t="s">
        <v>17214</v>
      </c>
      <c r="D709" s="83" t="str">
        <f t="shared" si="33"/>
        <v/>
      </c>
      <c r="E709" s="83"/>
      <c r="F709" s="83" t="s">
        <v>17860</v>
      </c>
      <c r="G709" s="83"/>
      <c r="H709" s="83" t="str">
        <f t="shared" si="34"/>
        <v/>
      </c>
      <c r="I709" s="83">
        <v>3</v>
      </c>
      <c r="J709" s="84" t="s">
        <v>17215</v>
      </c>
      <c r="K709" s="84" t="s">
        <v>17213</v>
      </c>
      <c r="L709" s="84" t="s">
        <v>17216</v>
      </c>
      <c r="M709" s="83"/>
      <c r="N709">
        <f t="shared" ca="1" si="35"/>
        <v>0.1317501412861084</v>
      </c>
    </row>
    <row r="710" spans="1:14" ht="45" customHeight="1">
      <c r="A710" s="80" t="s">
        <v>17791</v>
      </c>
      <c r="B710" s="83">
        <v>115</v>
      </c>
      <c r="C710" s="84" t="s">
        <v>17598</v>
      </c>
      <c r="D710" s="83" t="str">
        <f t="shared" si="33"/>
        <v/>
      </c>
      <c r="E710" s="83"/>
      <c r="F710" s="83" t="s">
        <v>17860</v>
      </c>
      <c r="G710" s="83"/>
      <c r="H710" s="83" t="str">
        <f t="shared" si="34"/>
        <v/>
      </c>
      <c r="I710" s="84">
        <v>1</v>
      </c>
      <c r="J710" s="84" t="s">
        <v>4347</v>
      </c>
      <c r="K710" s="84" t="s">
        <v>4348</v>
      </c>
      <c r="L710" s="84" t="s">
        <v>4346</v>
      </c>
      <c r="M710" s="83"/>
      <c r="N710">
        <f t="shared" ca="1" si="35"/>
        <v>0.52473902090279256</v>
      </c>
    </row>
    <row r="711" spans="1:14" ht="45" customHeight="1">
      <c r="A711" s="80" t="s">
        <v>16355</v>
      </c>
      <c r="B711" s="83">
        <v>116</v>
      </c>
      <c r="C711" s="84" t="s">
        <v>16343</v>
      </c>
      <c r="D711" s="83" t="str">
        <f t="shared" si="33"/>
        <v/>
      </c>
      <c r="E711" s="83"/>
      <c r="F711" s="83" t="s">
        <v>4708</v>
      </c>
      <c r="G711" s="83">
        <v>3</v>
      </c>
      <c r="H711" s="83" t="str">
        <f t="shared" si="34"/>
        <v>√</v>
      </c>
      <c r="I711" s="83">
        <v>3</v>
      </c>
      <c r="J711" s="84" t="s">
        <v>16344</v>
      </c>
      <c r="K711" s="84" t="s">
        <v>16345</v>
      </c>
      <c r="L711" s="84" t="s">
        <v>613</v>
      </c>
      <c r="M711" s="83"/>
      <c r="N711">
        <f t="shared" ca="1" si="35"/>
        <v>0.6764077727128035</v>
      </c>
    </row>
    <row r="712" spans="1:14" ht="45" customHeight="1">
      <c r="A712" s="80" t="s">
        <v>16114</v>
      </c>
      <c r="B712" s="83">
        <v>116</v>
      </c>
      <c r="C712" s="84" t="s">
        <v>16573</v>
      </c>
      <c r="D712" s="83" t="str">
        <f t="shared" si="33"/>
        <v/>
      </c>
      <c r="E712" s="83"/>
      <c r="F712" s="83" t="s">
        <v>17859</v>
      </c>
      <c r="G712" s="80">
        <v>2</v>
      </c>
      <c r="H712" s="83" t="str">
        <f t="shared" si="34"/>
        <v>√</v>
      </c>
      <c r="I712" s="88">
        <v>2</v>
      </c>
      <c r="J712" s="84" t="s">
        <v>1970</v>
      </c>
      <c r="K712" s="84" t="s">
        <v>2200</v>
      </c>
      <c r="L712" s="84" t="s">
        <v>1921</v>
      </c>
      <c r="M712" s="80"/>
      <c r="N712">
        <f t="shared" ca="1" si="35"/>
        <v>0.51114681827727937</v>
      </c>
    </row>
    <row r="713" spans="1:14" ht="45" customHeight="1">
      <c r="A713" s="80" t="s">
        <v>17275</v>
      </c>
      <c r="B713" s="91">
        <v>116</v>
      </c>
      <c r="C713" s="84" t="s">
        <v>17217</v>
      </c>
      <c r="D713" s="83" t="str">
        <f t="shared" si="33"/>
        <v/>
      </c>
      <c r="E713" s="83"/>
      <c r="F713" s="83" t="s">
        <v>17860</v>
      </c>
      <c r="G713" s="83"/>
      <c r="H713" s="83" t="str">
        <f t="shared" si="34"/>
        <v/>
      </c>
      <c r="I713" s="83">
        <v>1</v>
      </c>
      <c r="J713" s="84" t="s">
        <v>17218</v>
      </c>
      <c r="K713" s="84" t="s">
        <v>17219</v>
      </c>
      <c r="L713" s="84" t="s">
        <v>17220</v>
      </c>
      <c r="M713" s="83"/>
      <c r="N713">
        <f t="shared" ca="1" si="35"/>
        <v>0.77546963783105638</v>
      </c>
    </row>
    <row r="714" spans="1:14" ht="45" customHeight="1">
      <c r="A714" s="80" t="s">
        <v>17791</v>
      </c>
      <c r="B714" s="85">
        <v>116</v>
      </c>
      <c r="C714" s="86" t="s">
        <v>17599</v>
      </c>
      <c r="D714" s="83" t="str">
        <f t="shared" si="33"/>
        <v/>
      </c>
      <c r="E714" s="83"/>
      <c r="F714" s="83" t="s">
        <v>17860</v>
      </c>
      <c r="G714" s="85">
        <v>1</v>
      </c>
      <c r="H714" s="83" t="str">
        <f t="shared" si="34"/>
        <v>√</v>
      </c>
      <c r="I714" s="84">
        <v>1</v>
      </c>
      <c r="J714" s="86" t="s">
        <v>5721</v>
      </c>
      <c r="K714" s="86" t="s">
        <v>17600</v>
      </c>
      <c r="L714" s="86" t="s">
        <v>17601</v>
      </c>
      <c r="M714" s="83"/>
      <c r="N714">
        <f t="shared" ca="1" si="35"/>
        <v>0.73054859070809031</v>
      </c>
    </row>
    <row r="715" spans="1:14" ht="45" customHeight="1">
      <c r="A715" s="80" t="s">
        <v>16355</v>
      </c>
      <c r="B715" s="83">
        <v>117</v>
      </c>
      <c r="C715" s="84" t="s">
        <v>16346</v>
      </c>
      <c r="D715" s="83" t="str">
        <f t="shared" si="33"/>
        <v/>
      </c>
      <c r="E715" s="83"/>
      <c r="F715" s="83"/>
      <c r="G715" s="83">
        <v>1</v>
      </c>
      <c r="H715" s="83" t="str">
        <f t="shared" si="34"/>
        <v>√</v>
      </c>
      <c r="I715" s="83">
        <v>1</v>
      </c>
      <c r="J715" s="84" t="s">
        <v>617</v>
      </c>
      <c r="K715" s="84" t="s">
        <v>618</v>
      </c>
      <c r="L715" s="84" t="s">
        <v>619</v>
      </c>
      <c r="M715" s="83"/>
      <c r="N715">
        <f t="shared" ca="1" si="35"/>
        <v>0.22040733746985242</v>
      </c>
    </row>
    <row r="716" spans="1:14" ht="45" customHeight="1">
      <c r="A716" s="80" t="s">
        <v>16114</v>
      </c>
      <c r="B716" s="83">
        <v>117</v>
      </c>
      <c r="C716" s="84" t="s">
        <v>16574</v>
      </c>
      <c r="D716" s="83" t="str">
        <f t="shared" si="33"/>
        <v/>
      </c>
      <c r="E716" s="83"/>
      <c r="F716" s="83"/>
      <c r="G716" s="80">
        <v>1</v>
      </c>
      <c r="H716" s="83" t="str">
        <f t="shared" si="34"/>
        <v>√</v>
      </c>
      <c r="I716" s="88">
        <v>1</v>
      </c>
      <c r="J716" s="84" t="s">
        <v>16575</v>
      </c>
      <c r="K716" s="84" t="s">
        <v>16576</v>
      </c>
      <c r="L716" s="84" t="s">
        <v>16577</v>
      </c>
      <c r="M716" s="87"/>
      <c r="N716">
        <f t="shared" ca="1" si="35"/>
        <v>0.80400841167543602</v>
      </c>
    </row>
    <row r="717" spans="1:14" ht="45" customHeight="1">
      <c r="A717" s="80" t="s">
        <v>17275</v>
      </c>
      <c r="B717" s="91">
        <v>117</v>
      </c>
      <c r="C717" s="84" t="s">
        <v>17221</v>
      </c>
      <c r="D717" s="83" t="str">
        <f t="shared" si="33"/>
        <v/>
      </c>
      <c r="E717" s="83"/>
      <c r="F717" s="83" t="s">
        <v>17860</v>
      </c>
      <c r="G717" s="83"/>
      <c r="H717" s="83" t="str">
        <f t="shared" si="34"/>
        <v/>
      </c>
      <c r="I717" s="83">
        <v>1</v>
      </c>
      <c r="J717" s="84" t="s">
        <v>17222</v>
      </c>
      <c r="K717" s="84" t="s">
        <v>17223</v>
      </c>
      <c r="L717" s="84" t="s">
        <v>17224</v>
      </c>
      <c r="M717" s="83"/>
      <c r="N717">
        <f t="shared" ca="1" si="35"/>
        <v>7.7346679133929785E-2</v>
      </c>
    </row>
    <row r="718" spans="1:14" ht="45" customHeight="1">
      <c r="A718" s="80" t="s">
        <v>17791</v>
      </c>
      <c r="B718" s="83">
        <v>117</v>
      </c>
      <c r="C718" s="84" t="s">
        <v>17602</v>
      </c>
      <c r="D718" s="83" t="str">
        <f t="shared" si="33"/>
        <v/>
      </c>
      <c r="E718" s="83"/>
      <c r="F718" s="83" t="s">
        <v>17860</v>
      </c>
      <c r="G718" s="83"/>
      <c r="H718" s="83" t="str">
        <f t="shared" si="34"/>
        <v/>
      </c>
      <c r="I718" s="84">
        <v>2</v>
      </c>
      <c r="J718" s="84" t="s">
        <v>17603</v>
      </c>
      <c r="K718" s="84" t="s">
        <v>17604</v>
      </c>
      <c r="L718" s="84" t="s">
        <v>17605</v>
      </c>
      <c r="M718" s="83"/>
      <c r="N718">
        <f t="shared" ca="1" si="35"/>
        <v>0.97068030351239487</v>
      </c>
    </row>
    <row r="719" spans="1:14" ht="45" customHeight="1">
      <c r="A719" s="80" t="s">
        <v>16355</v>
      </c>
      <c r="B719" s="83">
        <v>118</v>
      </c>
      <c r="C719" s="84" t="s">
        <v>16347</v>
      </c>
      <c r="D719" s="83" t="str">
        <f t="shared" si="33"/>
        <v/>
      </c>
      <c r="E719" s="83"/>
      <c r="F719" s="83" t="s">
        <v>17859</v>
      </c>
      <c r="G719" s="83">
        <v>3</v>
      </c>
      <c r="H719" s="83" t="str">
        <f t="shared" si="34"/>
        <v>√</v>
      </c>
      <c r="I719" s="83">
        <v>3</v>
      </c>
      <c r="J719" s="84" t="s">
        <v>621</v>
      </c>
      <c r="K719" s="84" t="s">
        <v>622</v>
      </c>
      <c r="L719" s="84" t="s">
        <v>620</v>
      </c>
      <c r="M719" s="83"/>
      <c r="N719">
        <f t="shared" ca="1" si="35"/>
        <v>0.2621986044429333</v>
      </c>
    </row>
    <row r="720" spans="1:14" ht="45" customHeight="1">
      <c r="A720" s="80" t="s">
        <v>16114</v>
      </c>
      <c r="B720" s="83">
        <v>118</v>
      </c>
      <c r="C720" s="84" t="s">
        <v>16578</v>
      </c>
      <c r="D720" s="83" t="str">
        <f t="shared" si="33"/>
        <v/>
      </c>
      <c r="E720" s="83"/>
      <c r="F720" s="83"/>
      <c r="G720" s="80">
        <v>2</v>
      </c>
      <c r="H720" s="83" t="str">
        <f t="shared" si="34"/>
        <v>√</v>
      </c>
      <c r="I720" s="88">
        <v>2</v>
      </c>
      <c r="J720" s="84" t="s">
        <v>16579</v>
      </c>
      <c r="K720" s="84" t="s">
        <v>16580</v>
      </c>
      <c r="L720" s="84" t="s">
        <v>16581</v>
      </c>
      <c r="M720" s="80"/>
      <c r="N720">
        <f t="shared" ca="1" si="35"/>
        <v>0.71218587884642237</v>
      </c>
    </row>
    <row r="721" spans="1:14" ht="45" customHeight="1">
      <c r="A721" s="80" t="s">
        <v>17275</v>
      </c>
      <c r="B721" s="91">
        <v>118</v>
      </c>
      <c r="C721" s="84" t="s">
        <v>17225</v>
      </c>
      <c r="D721" s="83" t="str">
        <f t="shared" si="33"/>
        <v/>
      </c>
      <c r="E721" s="83"/>
      <c r="F721" s="83" t="s">
        <v>17860</v>
      </c>
      <c r="G721" s="83"/>
      <c r="H721" s="83" t="str">
        <f t="shared" si="34"/>
        <v/>
      </c>
      <c r="I721" s="83">
        <v>3</v>
      </c>
      <c r="J721" s="84" t="s">
        <v>17226</v>
      </c>
      <c r="K721" s="84" t="s">
        <v>17227</v>
      </c>
      <c r="L721" s="84" t="s">
        <v>17228</v>
      </c>
      <c r="M721" s="83"/>
      <c r="N721">
        <f t="shared" ca="1" si="35"/>
        <v>0.47886727801121809</v>
      </c>
    </row>
    <row r="722" spans="1:14" ht="45" customHeight="1">
      <c r="A722" s="80" t="s">
        <v>17791</v>
      </c>
      <c r="B722" s="83">
        <v>118</v>
      </c>
      <c r="C722" s="84" t="s">
        <v>17606</v>
      </c>
      <c r="D722" s="83" t="str">
        <f t="shared" si="33"/>
        <v/>
      </c>
      <c r="E722" s="83"/>
      <c r="F722" s="83" t="s">
        <v>17860</v>
      </c>
      <c r="G722" s="83"/>
      <c r="H722" s="83" t="str">
        <f t="shared" si="34"/>
        <v/>
      </c>
      <c r="I722" s="84">
        <v>1</v>
      </c>
      <c r="J722" s="84" t="s">
        <v>4355</v>
      </c>
      <c r="K722" s="84" t="s">
        <v>4356</v>
      </c>
      <c r="L722" s="84" t="s">
        <v>4354</v>
      </c>
      <c r="M722" s="83"/>
      <c r="N722">
        <f t="shared" ca="1" si="35"/>
        <v>0.49735369837276711</v>
      </c>
    </row>
    <row r="723" spans="1:14" ht="45" customHeight="1">
      <c r="A723" s="80" t="s">
        <v>16355</v>
      </c>
      <c r="B723" s="83">
        <v>119</v>
      </c>
      <c r="C723" s="84" t="s">
        <v>16348</v>
      </c>
      <c r="D723" s="83" t="str">
        <f t="shared" si="33"/>
        <v/>
      </c>
      <c r="E723" s="83"/>
      <c r="F723" s="83" t="s">
        <v>17859</v>
      </c>
      <c r="G723" s="83">
        <v>2</v>
      </c>
      <c r="H723" s="83" t="str">
        <f t="shared" si="34"/>
        <v>√</v>
      </c>
      <c r="I723" s="83">
        <v>2</v>
      </c>
      <c r="J723" s="84" t="s">
        <v>625</v>
      </c>
      <c r="K723" s="84" t="s">
        <v>624</v>
      </c>
      <c r="L723" s="84" t="s">
        <v>626</v>
      </c>
      <c r="M723" s="83"/>
      <c r="N723">
        <f t="shared" ca="1" si="35"/>
        <v>0.12209925337785776</v>
      </c>
    </row>
    <row r="724" spans="1:14" ht="45" customHeight="1">
      <c r="A724" s="80" t="s">
        <v>16114</v>
      </c>
      <c r="B724" s="85">
        <v>119</v>
      </c>
      <c r="C724" s="86" t="s">
        <v>16582</v>
      </c>
      <c r="D724" s="83" t="str">
        <f t="shared" si="33"/>
        <v/>
      </c>
      <c r="E724" s="83"/>
      <c r="F724" s="83"/>
      <c r="G724" s="89">
        <v>1</v>
      </c>
      <c r="H724" s="83" t="str">
        <f t="shared" si="34"/>
        <v>√</v>
      </c>
      <c r="I724" s="90">
        <v>1</v>
      </c>
      <c r="J724" s="86" t="s">
        <v>16583</v>
      </c>
      <c r="K724" s="86" t="s">
        <v>16584</v>
      </c>
      <c r="L724" s="86" t="s">
        <v>16585</v>
      </c>
      <c r="M724" s="87"/>
      <c r="N724">
        <f t="shared" ca="1" si="35"/>
        <v>0.9010519574978918</v>
      </c>
    </row>
    <row r="725" spans="1:14" ht="45" customHeight="1">
      <c r="A725" s="80" t="s">
        <v>17275</v>
      </c>
      <c r="B725" s="91">
        <v>119</v>
      </c>
      <c r="C725" s="84" t="s">
        <v>17229</v>
      </c>
      <c r="D725" s="83" t="str">
        <f t="shared" si="33"/>
        <v/>
      </c>
      <c r="E725" s="83"/>
      <c r="F725" s="83" t="s">
        <v>17860</v>
      </c>
      <c r="G725" s="83"/>
      <c r="H725" s="83" t="str">
        <f t="shared" si="34"/>
        <v/>
      </c>
      <c r="I725" s="83">
        <v>2</v>
      </c>
      <c r="J725" s="84" t="s">
        <v>17230</v>
      </c>
      <c r="K725" s="84" t="s">
        <v>17231</v>
      </c>
      <c r="L725" s="84" t="s">
        <v>17232</v>
      </c>
      <c r="M725" s="83"/>
      <c r="N725">
        <f t="shared" ca="1" si="35"/>
        <v>0.70926219545439828</v>
      </c>
    </row>
    <row r="726" spans="1:14" ht="45" customHeight="1">
      <c r="A726" s="80" t="s">
        <v>17791</v>
      </c>
      <c r="B726" s="83">
        <v>119</v>
      </c>
      <c r="C726" s="84" t="s">
        <v>17607</v>
      </c>
      <c r="D726" s="83" t="str">
        <f t="shared" si="33"/>
        <v/>
      </c>
      <c r="E726" s="83"/>
      <c r="F726" s="83" t="s">
        <v>17860</v>
      </c>
      <c r="G726" s="83"/>
      <c r="H726" s="83" t="str">
        <f t="shared" si="34"/>
        <v/>
      </c>
      <c r="I726" s="84">
        <v>3</v>
      </c>
      <c r="J726" s="84" t="s">
        <v>17608</v>
      </c>
      <c r="K726" s="84" t="s">
        <v>4655</v>
      </c>
      <c r="L726" s="84" t="s">
        <v>17587</v>
      </c>
      <c r="M726" s="83"/>
      <c r="N726">
        <f t="shared" ca="1" si="35"/>
        <v>0.42388962907961958</v>
      </c>
    </row>
    <row r="727" spans="1:14" ht="45" customHeight="1">
      <c r="A727" s="80" t="s">
        <v>16355</v>
      </c>
      <c r="B727" s="83">
        <v>120</v>
      </c>
      <c r="C727" s="84" t="s">
        <v>16349</v>
      </c>
      <c r="D727" s="83" t="str">
        <f t="shared" si="33"/>
        <v/>
      </c>
      <c r="E727" s="83"/>
      <c r="F727" s="83" t="s">
        <v>17858</v>
      </c>
      <c r="G727" s="83">
        <v>2</v>
      </c>
      <c r="H727" s="83" t="str">
        <f t="shared" si="34"/>
        <v>√</v>
      </c>
      <c r="I727" s="83">
        <v>2</v>
      </c>
      <c r="J727" s="84" t="s">
        <v>628</v>
      </c>
      <c r="K727" s="84" t="s">
        <v>627</v>
      </c>
      <c r="L727" s="84" t="s">
        <v>629</v>
      </c>
      <c r="M727" s="83"/>
      <c r="N727">
        <f t="shared" ca="1" si="35"/>
        <v>0.62796681752698125</v>
      </c>
    </row>
    <row r="728" spans="1:14" ht="45" customHeight="1">
      <c r="A728" s="80" t="s">
        <v>16114</v>
      </c>
      <c r="B728" s="83">
        <v>120</v>
      </c>
      <c r="C728" s="84" t="s">
        <v>16586</v>
      </c>
      <c r="D728" s="83" t="str">
        <f t="shared" si="33"/>
        <v/>
      </c>
      <c r="E728" s="83"/>
      <c r="F728" s="83" t="s">
        <v>17859</v>
      </c>
      <c r="G728" s="80">
        <v>3</v>
      </c>
      <c r="H728" s="83" t="str">
        <f t="shared" si="34"/>
        <v>√</v>
      </c>
      <c r="I728" s="88">
        <v>3</v>
      </c>
      <c r="J728" s="84" t="s">
        <v>2209</v>
      </c>
      <c r="K728" s="84" t="s">
        <v>2210</v>
      </c>
      <c r="L728" s="84" t="s">
        <v>16587</v>
      </c>
      <c r="M728" s="87"/>
      <c r="N728">
        <f t="shared" ca="1" si="35"/>
        <v>0.61813228265976849</v>
      </c>
    </row>
    <row r="729" spans="1:14" ht="45" customHeight="1">
      <c r="A729" s="80" t="s">
        <v>17275</v>
      </c>
      <c r="B729" s="91">
        <v>120</v>
      </c>
      <c r="C729" s="84" t="s">
        <v>17233</v>
      </c>
      <c r="D729" s="83" t="str">
        <f t="shared" si="33"/>
        <v/>
      </c>
      <c r="E729" s="83"/>
      <c r="F729" s="83" t="s">
        <v>17860</v>
      </c>
      <c r="G729" s="83"/>
      <c r="H729" s="83" t="str">
        <f t="shared" si="34"/>
        <v/>
      </c>
      <c r="I729" s="83">
        <v>2</v>
      </c>
      <c r="J729" s="84" t="s">
        <v>17234</v>
      </c>
      <c r="K729" s="84" t="s">
        <v>17235</v>
      </c>
      <c r="L729" s="84" t="s">
        <v>17236</v>
      </c>
      <c r="M729" s="83"/>
      <c r="N729">
        <f t="shared" ca="1" si="35"/>
        <v>0.34273179338018989</v>
      </c>
    </row>
    <row r="730" spans="1:14" ht="45" customHeight="1">
      <c r="A730" s="80" t="s">
        <v>17791</v>
      </c>
      <c r="B730" s="91">
        <v>120</v>
      </c>
      <c r="C730" s="84" t="s">
        <v>17609</v>
      </c>
      <c r="D730" s="83" t="str">
        <f t="shared" si="33"/>
        <v/>
      </c>
      <c r="E730" s="83"/>
      <c r="F730" s="83" t="s">
        <v>17860</v>
      </c>
      <c r="G730" s="83"/>
      <c r="H730" s="83" t="str">
        <f t="shared" si="34"/>
        <v/>
      </c>
      <c r="I730" s="84">
        <v>2</v>
      </c>
      <c r="J730" s="84" t="s">
        <v>4930</v>
      </c>
      <c r="K730" s="84" t="s">
        <v>5261</v>
      </c>
      <c r="L730" s="84" t="s">
        <v>4250</v>
      </c>
      <c r="M730" s="83"/>
      <c r="N730">
        <f t="shared" ca="1" si="35"/>
        <v>5.333587587151678E-2</v>
      </c>
    </row>
    <row r="731" spans="1:14" ht="45" customHeight="1">
      <c r="A731" s="80" t="s">
        <v>16355</v>
      </c>
      <c r="B731" s="83">
        <v>121</v>
      </c>
      <c r="C731" s="84" t="s">
        <v>630</v>
      </c>
      <c r="D731" s="83" t="str">
        <f t="shared" si="33"/>
        <v/>
      </c>
      <c r="E731" s="83"/>
      <c r="F731" s="83"/>
      <c r="G731" s="83">
        <v>2</v>
      </c>
      <c r="H731" s="83" t="str">
        <f t="shared" si="34"/>
        <v>√</v>
      </c>
      <c r="I731" s="83">
        <v>2</v>
      </c>
      <c r="J731" s="84" t="s">
        <v>632</v>
      </c>
      <c r="K731" s="84" t="s">
        <v>631</v>
      </c>
      <c r="L731" s="84" t="s">
        <v>633</v>
      </c>
      <c r="M731" s="83"/>
      <c r="N731">
        <f t="shared" ca="1" si="35"/>
        <v>0.68005029476231338</v>
      </c>
    </row>
    <row r="732" spans="1:14" ht="45" customHeight="1">
      <c r="A732" s="80" t="s">
        <v>16114</v>
      </c>
      <c r="B732" s="83">
        <v>121</v>
      </c>
      <c r="C732" s="84" t="s">
        <v>16588</v>
      </c>
      <c r="D732" s="83" t="str">
        <f t="shared" si="33"/>
        <v/>
      </c>
      <c r="E732" s="83"/>
      <c r="F732" s="83"/>
      <c r="G732" s="80">
        <v>3</v>
      </c>
      <c r="H732" s="83" t="str">
        <f t="shared" si="34"/>
        <v>√</v>
      </c>
      <c r="I732" s="88">
        <v>3</v>
      </c>
      <c r="J732" s="84" t="s">
        <v>16589</v>
      </c>
      <c r="K732" s="84" t="s">
        <v>16590</v>
      </c>
      <c r="L732" s="84" t="s">
        <v>16591</v>
      </c>
      <c r="M732" s="80"/>
      <c r="N732">
        <f t="shared" ca="1" si="35"/>
        <v>7.3021764701947323E-2</v>
      </c>
    </row>
    <row r="733" spans="1:14" ht="45" customHeight="1">
      <c r="A733" s="80" t="s">
        <v>17275</v>
      </c>
      <c r="B733" s="91">
        <v>121</v>
      </c>
      <c r="C733" s="84" t="s">
        <v>17237</v>
      </c>
      <c r="D733" s="83" t="str">
        <f t="shared" si="33"/>
        <v/>
      </c>
      <c r="E733" s="83"/>
      <c r="F733" s="83" t="s">
        <v>17860</v>
      </c>
      <c r="G733" s="83"/>
      <c r="H733" s="83" t="str">
        <f t="shared" si="34"/>
        <v/>
      </c>
      <c r="I733" s="83">
        <v>2</v>
      </c>
      <c r="J733" s="84" t="s">
        <v>17238</v>
      </c>
      <c r="K733" s="84" t="s">
        <v>17239</v>
      </c>
      <c r="L733" s="84" t="s">
        <v>17240</v>
      </c>
      <c r="M733" s="83"/>
      <c r="N733">
        <f t="shared" ca="1" si="35"/>
        <v>0.22318042135075722</v>
      </c>
    </row>
    <row r="734" spans="1:14" ht="45" customHeight="1">
      <c r="A734" s="80" t="s">
        <v>17791</v>
      </c>
      <c r="B734" s="83">
        <v>121</v>
      </c>
      <c r="C734" s="84" t="s">
        <v>17610</v>
      </c>
      <c r="D734" s="83" t="str">
        <f t="shared" si="33"/>
        <v/>
      </c>
      <c r="E734" s="83"/>
      <c r="F734" s="83" t="s">
        <v>17858</v>
      </c>
      <c r="G734" s="83">
        <v>2</v>
      </c>
      <c r="H734" s="83" t="str">
        <f t="shared" si="34"/>
        <v>√</v>
      </c>
      <c r="I734" s="84">
        <v>2</v>
      </c>
      <c r="J734" s="84" t="s">
        <v>17611</v>
      </c>
      <c r="K734" s="84" t="s">
        <v>17612</v>
      </c>
      <c r="L734" s="84" t="s">
        <v>5736</v>
      </c>
      <c r="M734" s="83"/>
      <c r="N734">
        <f t="shared" ca="1" si="35"/>
        <v>0.16275008133512103</v>
      </c>
    </row>
    <row r="735" spans="1:14" ht="45" customHeight="1">
      <c r="A735" s="80" t="s">
        <v>16355</v>
      </c>
      <c r="B735" s="85">
        <v>122</v>
      </c>
      <c r="C735" s="86" t="s">
        <v>16350</v>
      </c>
      <c r="D735" s="85" t="str">
        <f t="shared" si="33"/>
        <v>返回驻地后的10天内</v>
      </c>
      <c r="E735" s="85"/>
      <c r="F735" s="85" t="s">
        <v>4708</v>
      </c>
      <c r="G735" s="85">
        <v>1</v>
      </c>
      <c r="H735" s="85" t="str">
        <f t="shared" si="34"/>
        <v>×</v>
      </c>
      <c r="I735" s="83">
        <v>3</v>
      </c>
      <c r="J735" s="86" t="s">
        <v>16351</v>
      </c>
      <c r="K735" s="86" t="s">
        <v>16352</v>
      </c>
      <c r="L735" s="86" t="s">
        <v>635</v>
      </c>
      <c r="M735" s="83"/>
      <c r="N735">
        <f t="shared" ca="1" si="35"/>
        <v>0.8329147794486208</v>
      </c>
    </row>
    <row r="736" spans="1:14" ht="45" customHeight="1">
      <c r="A736" s="80" t="s">
        <v>16114</v>
      </c>
      <c r="B736" s="85">
        <v>122</v>
      </c>
      <c r="C736" s="86" t="s">
        <v>2686</v>
      </c>
      <c r="D736" s="83" t="str">
        <f t="shared" si="33"/>
        <v/>
      </c>
      <c r="E736" s="83"/>
      <c r="F736" s="83" t="s">
        <v>17862</v>
      </c>
      <c r="G736" s="89">
        <v>1</v>
      </c>
      <c r="H736" s="83" t="str">
        <f t="shared" si="34"/>
        <v>√</v>
      </c>
      <c r="I736" s="90">
        <v>1</v>
      </c>
      <c r="J736" s="86" t="s">
        <v>16592</v>
      </c>
      <c r="K736" s="86" t="s">
        <v>16593</v>
      </c>
      <c r="L736" s="86" t="s">
        <v>16594</v>
      </c>
      <c r="M736" s="87"/>
      <c r="N736">
        <f t="shared" ca="1" si="35"/>
        <v>0.61631114582726831</v>
      </c>
    </row>
    <row r="737" spans="1:14" ht="45" customHeight="1">
      <c r="A737" s="80" t="s">
        <v>17275</v>
      </c>
      <c r="B737" s="91">
        <v>122</v>
      </c>
      <c r="C737" s="84" t="s">
        <v>17241</v>
      </c>
      <c r="D737" s="83" t="str">
        <f t="shared" si="33"/>
        <v/>
      </c>
      <c r="E737" s="83"/>
      <c r="F737" s="83" t="s">
        <v>17860</v>
      </c>
      <c r="G737" s="83"/>
      <c r="H737" s="83" t="str">
        <f t="shared" si="34"/>
        <v/>
      </c>
      <c r="I737" s="83">
        <v>2</v>
      </c>
      <c r="J737" s="84" t="s">
        <v>17242</v>
      </c>
      <c r="K737" s="84" t="s">
        <v>17243</v>
      </c>
      <c r="L737" s="84" t="s">
        <v>17244</v>
      </c>
      <c r="M737" s="83"/>
      <c r="N737">
        <f t="shared" ca="1" si="35"/>
        <v>0.8878102511102931</v>
      </c>
    </row>
    <row r="738" spans="1:14" ht="45" customHeight="1">
      <c r="A738" s="80" t="s">
        <v>17791</v>
      </c>
      <c r="B738" s="83">
        <v>122</v>
      </c>
      <c r="C738" s="84" t="s">
        <v>17613</v>
      </c>
      <c r="D738" s="83" t="str">
        <f t="shared" si="33"/>
        <v/>
      </c>
      <c r="E738" s="83"/>
      <c r="F738" s="83" t="s">
        <v>17860</v>
      </c>
      <c r="G738" s="83"/>
      <c r="H738" s="83" t="str">
        <f t="shared" si="34"/>
        <v/>
      </c>
      <c r="I738" s="84">
        <v>3</v>
      </c>
      <c r="J738" s="84" t="s">
        <v>17614</v>
      </c>
      <c r="K738" s="84" t="s">
        <v>17615</v>
      </c>
      <c r="L738" s="84" t="s">
        <v>17616</v>
      </c>
      <c r="M738" s="83"/>
      <c r="N738">
        <f t="shared" ca="1" si="35"/>
        <v>0.72097768375907856</v>
      </c>
    </row>
    <row r="739" spans="1:14" ht="45" customHeight="1">
      <c r="A739" s="80" t="s">
        <v>16355</v>
      </c>
      <c r="B739" s="83">
        <v>123</v>
      </c>
      <c r="C739" s="84" t="s">
        <v>638</v>
      </c>
      <c r="D739" s="83" t="str">
        <f t="shared" si="33"/>
        <v/>
      </c>
      <c r="E739" s="83"/>
      <c r="F739" s="83" t="s">
        <v>17859</v>
      </c>
      <c r="G739" s="83">
        <v>3</v>
      </c>
      <c r="H739" s="83" t="str">
        <f t="shared" si="34"/>
        <v>√</v>
      </c>
      <c r="I739" s="83">
        <v>3</v>
      </c>
      <c r="J739" s="84" t="s">
        <v>606</v>
      </c>
      <c r="K739" s="84" t="s">
        <v>640</v>
      </c>
      <c r="L739" s="84" t="s">
        <v>16353</v>
      </c>
      <c r="M739" s="83"/>
      <c r="N739">
        <f t="shared" ca="1" si="35"/>
        <v>0.490676282343536</v>
      </c>
    </row>
    <row r="740" spans="1:14" ht="45" customHeight="1">
      <c r="A740" s="80" t="s">
        <v>16114</v>
      </c>
      <c r="B740" s="83">
        <v>123</v>
      </c>
      <c r="C740" s="84" t="s">
        <v>16595</v>
      </c>
      <c r="D740" s="83" t="str">
        <f t="shared" si="33"/>
        <v/>
      </c>
      <c r="E740" s="83"/>
      <c r="F740" s="83"/>
      <c r="G740" s="80">
        <v>1</v>
      </c>
      <c r="H740" s="83" t="str">
        <f t="shared" si="34"/>
        <v>√</v>
      </c>
      <c r="I740" s="88">
        <v>1</v>
      </c>
      <c r="J740" s="84" t="s">
        <v>16596</v>
      </c>
      <c r="K740" s="84" t="s">
        <v>16597</v>
      </c>
      <c r="L740" s="84" t="s">
        <v>16598</v>
      </c>
      <c r="M740" s="80"/>
      <c r="N740">
        <f t="shared" ca="1" si="35"/>
        <v>0.4595682775895259</v>
      </c>
    </row>
    <row r="741" spans="1:14" ht="45" customHeight="1">
      <c r="A741" s="80" t="s">
        <v>17275</v>
      </c>
      <c r="B741" s="91">
        <v>123</v>
      </c>
      <c r="C741" s="84" t="s">
        <v>17245</v>
      </c>
      <c r="D741" s="83" t="str">
        <f t="shared" si="33"/>
        <v/>
      </c>
      <c r="E741" s="83"/>
      <c r="F741" s="83" t="s">
        <v>17860</v>
      </c>
      <c r="G741" s="83"/>
      <c r="H741" s="83" t="str">
        <f t="shared" si="34"/>
        <v/>
      </c>
      <c r="I741" s="83">
        <v>2</v>
      </c>
      <c r="J741" s="84" t="s">
        <v>17246</v>
      </c>
      <c r="K741" s="84" t="s">
        <v>17247</v>
      </c>
      <c r="L741" s="84" t="s">
        <v>17248</v>
      </c>
      <c r="M741" s="83"/>
      <c r="N741">
        <f t="shared" ca="1" si="35"/>
        <v>4.4594207870287561E-2</v>
      </c>
    </row>
    <row r="742" spans="1:14" ht="45" customHeight="1">
      <c r="A742" s="80" t="s">
        <v>17791</v>
      </c>
      <c r="B742" s="83">
        <v>123</v>
      </c>
      <c r="C742" s="84" t="s">
        <v>17617</v>
      </c>
      <c r="D742" s="83" t="str">
        <f t="shared" si="33"/>
        <v/>
      </c>
      <c r="E742" s="83"/>
      <c r="F742" s="83"/>
      <c r="G742" s="83">
        <v>2</v>
      </c>
      <c r="H742" s="83" t="str">
        <f t="shared" si="34"/>
        <v>√</v>
      </c>
      <c r="I742" s="84">
        <v>2</v>
      </c>
      <c r="J742" s="84" t="s">
        <v>17618</v>
      </c>
      <c r="K742" s="84" t="s">
        <v>5740</v>
      </c>
      <c r="L742" s="84" t="s">
        <v>5742</v>
      </c>
      <c r="M742" s="83"/>
      <c r="N742">
        <f t="shared" ca="1" si="35"/>
        <v>0.6298569873016352</v>
      </c>
    </row>
    <row r="743" spans="1:14" ht="45" customHeight="1">
      <c r="A743" s="80" t="s">
        <v>16355</v>
      </c>
      <c r="B743" s="83">
        <v>124</v>
      </c>
      <c r="C743" s="84" t="s">
        <v>16354</v>
      </c>
      <c r="D743" s="83" t="str">
        <f t="shared" si="33"/>
        <v/>
      </c>
      <c r="E743" s="83"/>
      <c r="F743" s="83" t="s">
        <v>17859</v>
      </c>
      <c r="G743" s="83">
        <v>3</v>
      </c>
      <c r="H743" s="83" t="str">
        <f t="shared" si="34"/>
        <v>√</v>
      </c>
      <c r="I743" s="83">
        <v>3</v>
      </c>
      <c r="J743" s="84" t="s">
        <v>643</v>
      </c>
      <c r="K743" s="84" t="s">
        <v>644</v>
      </c>
      <c r="L743" s="84" t="s">
        <v>642</v>
      </c>
      <c r="M743" s="83"/>
      <c r="N743">
        <f t="shared" ca="1" si="35"/>
        <v>7.7501931081393693E-2</v>
      </c>
    </row>
    <row r="744" spans="1:14" ht="27">
      <c r="A744" s="80" t="s">
        <v>16114</v>
      </c>
      <c r="B744" s="83">
        <v>124</v>
      </c>
      <c r="C744" s="84" t="s">
        <v>2692</v>
      </c>
      <c r="D744" s="83" t="str">
        <f t="shared" si="33"/>
        <v/>
      </c>
      <c r="E744" s="83"/>
      <c r="F744" s="83"/>
      <c r="G744" s="80">
        <v>2</v>
      </c>
      <c r="H744" s="83" t="str">
        <f t="shared" si="34"/>
        <v>√</v>
      </c>
      <c r="I744" s="88">
        <v>2</v>
      </c>
      <c r="J744" s="84" t="s">
        <v>2231</v>
      </c>
      <c r="K744" s="84" t="s">
        <v>2230</v>
      </c>
      <c r="L744" s="84" t="s">
        <v>2232</v>
      </c>
      <c r="M744" s="87"/>
      <c r="N744">
        <f t="shared" ca="1" si="35"/>
        <v>0.908209330942916</v>
      </c>
    </row>
    <row r="745" spans="1:14" ht="45" customHeight="1">
      <c r="A745" s="80" t="s">
        <v>17275</v>
      </c>
      <c r="B745" s="91">
        <v>124</v>
      </c>
      <c r="C745" s="84" t="s">
        <v>17249</v>
      </c>
      <c r="D745" s="83" t="str">
        <f t="shared" si="33"/>
        <v/>
      </c>
      <c r="E745" s="83"/>
      <c r="F745" s="83" t="s">
        <v>17860</v>
      </c>
      <c r="G745" s="83"/>
      <c r="H745" s="83" t="str">
        <f t="shared" si="34"/>
        <v/>
      </c>
      <c r="I745" s="83">
        <v>2</v>
      </c>
      <c r="J745" s="84" t="s">
        <v>17250</v>
      </c>
      <c r="K745" s="84" t="s">
        <v>17219</v>
      </c>
      <c r="L745" s="84" t="s">
        <v>17251</v>
      </c>
      <c r="M745" s="83"/>
      <c r="N745">
        <f t="shared" ca="1" si="35"/>
        <v>0.68173239569026012</v>
      </c>
    </row>
    <row r="746" spans="1:14" ht="45" customHeight="1">
      <c r="A746" s="80" t="s">
        <v>17791</v>
      </c>
      <c r="B746" s="83">
        <v>124</v>
      </c>
      <c r="C746" s="84" t="s">
        <v>17619</v>
      </c>
      <c r="D746" s="83" t="str">
        <f t="shared" si="33"/>
        <v/>
      </c>
      <c r="E746" s="83"/>
      <c r="F746" s="83" t="s">
        <v>17860</v>
      </c>
      <c r="G746" s="83"/>
      <c r="H746" s="83" t="str">
        <f t="shared" si="34"/>
        <v/>
      </c>
      <c r="I746" s="84">
        <v>1</v>
      </c>
      <c r="J746" s="84" t="s">
        <v>17620</v>
      </c>
      <c r="K746" s="84" t="s">
        <v>17621</v>
      </c>
      <c r="L746" s="84" t="s">
        <v>5745</v>
      </c>
      <c r="M746" s="83"/>
      <c r="N746">
        <f t="shared" ca="1" si="35"/>
        <v>0.36337035761963177</v>
      </c>
    </row>
    <row r="747" spans="1:14" ht="45" customHeight="1">
      <c r="A747" s="80" t="s">
        <v>16114</v>
      </c>
      <c r="B747" s="85">
        <v>125</v>
      </c>
      <c r="C747" s="86" t="s">
        <v>16599</v>
      </c>
      <c r="D747" s="83" t="str">
        <f t="shared" si="33"/>
        <v/>
      </c>
      <c r="E747" s="83"/>
      <c r="F747" s="83"/>
      <c r="G747" s="89">
        <v>3</v>
      </c>
      <c r="H747" s="83" t="str">
        <f t="shared" si="34"/>
        <v>√</v>
      </c>
      <c r="I747" s="90">
        <v>3</v>
      </c>
      <c r="J747" s="86" t="s">
        <v>16600</v>
      </c>
      <c r="K747" s="86" t="s">
        <v>16601</v>
      </c>
      <c r="L747" s="86" t="s">
        <v>3721</v>
      </c>
      <c r="M747" s="87"/>
      <c r="N747">
        <f t="shared" ca="1" si="35"/>
        <v>0.2627421270893866</v>
      </c>
    </row>
    <row r="748" spans="1:14" ht="45" customHeight="1">
      <c r="A748" s="80" t="s">
        <v>17275</v>
      </c>
      <c r="B748" s="91">
        <v>125</v>
      </c>
      <c r="C748" s="84" t="s">
        <v>17252</v>
      </c>
      <c r="D748" s="83" t="str">
        <f t="shared" si="33"/>
        <v/>
      </c>
      <c r="E748" s="83"/>
      <c r="F748" s="83" t="s">
        <v>17860</v>
      </c>
      <c r="G748" s="83"/>
      <c r="H748" s="83" t="str">
        <f t="shared" si="34"/>
        <v/>
      </c>
      <c r="I748" s="83">
        <v>2</v>
      </c>
      <c r="J748" s="84" t="s">
        <v>17253</v>
      </c>
      <c r="K748" s="84" t="s">
        <v>17192</v>
      </c>
      <c r="L748" s="84" t="s">
        <v>17254</v>
      </c>
      <c r="M748" s="83"/>
      <c r="N748">
        <f t="shared" ca="1" si="35"/>
        <v>0.40390326856773795</v>
      </c>
    </row>
    <row r="749" spans="1:14" ht="45" customHeight="1">
      <c r="A749" s="80" t="s">
        <v>17791</v>
      </c>
      <c r="B749" s="83">
        <v>125</v>
      </c>
      <c r="C749" s="84" t="s">
        <v>17622</v>
      </c>
      <c r="D749" s="83" t="str">
        <f t="shared" si="33"/>
        <v/>
      </c>
      <c r="E749" s="83"/>
      <c r="F749" s="83"/>
      <c r="G749" s="83">
        <v>3</v>
      </c>
      <c r="H749" s="83" t="str">
        <f t="shared" si="34"/>
        <v>√</v>
      </c>
      <c r="I749" s="84">
        <v>3</v>
      </c>
      <c r="J749" s="84" t="s">
        <v>5746</v>
      </c>
      <c r="K749" s="84" t="s">
        <v>17623</v>
      </c>
      <c r="L749" s="84" t="s">
        <v>4613</v>
      </c>
      <c r="M749" s="83"/>
      <c r="N749">
        <f t="shared" ca="1" si="35"/>
        <v>0.86236481079082072</v>
      </c>
    </row>
    <row r="750" spans="1:14" ht="45" customHeight="1">
      <c r="A750" s="80" t="s">
        <v>16114</v>
      </c>
      <c r="B750" s="85">
        <v>126</v>
      </c>
      <c r="C750" s="86" t="s">
        <v>16602</v>
      </c>
      <c r="D750" s="83" t="str">
        <f t="shared" si="33"/>
        <v/>
      </c>
      <c r="E750" s="83"/>
      <c r="F750" s="83"/>
      <c r="G750" s="89">
        <v>1</v>
      </c>
      <c r="H750" s="83" t="str">
        <f t="shared" si="34"/>
        <v>√</v>
      </c>
      <c r="I750" s="90">
        <v>1</v>
      </c>
      <c r="J750" s="86" t="s">
        <v>16603</v>
      </c>
      <c r="K750" s="86" t="s">
        <v>16600</v>
      </c>
      <c r="L750" s="86" t="s">
        <v>16601</v>
      </c>
      <c r="M750" s="80"/>
      <c r="N750">
        <f t="shared" ca="1" si="35"/>
        <v>5.1289360944478002E-2</v>
      </c>
    </row>
    <row r="751" spans="1:14" ht="45" customHeight="1">
      <c r="A751" s="80" t="s">
        <v>17275</v>
      </c>
      <c r="B751" s="91">
        <v>126</v>
      </c>
      <c r="C751" s="84" t="s">
        <v>17255</v>
      </c>
      <c r="D751" s="83" t="str">
        <f t="shared" si="33"/>
        <v/>
      </c>
      <c r="E751" s="83"/>
      <c r="F751" s="83" t="s">
        <v>17860</v>
      </c>
      <c r="G751" s="83"/>
      <c r="H751" s="83" t="str">
        <f t="shared" si="34"/>
        <v/>
      </c>
      <c r="I751" s="83">
        <v>3</v>
      </c>
      <c r="J751" s="84" t="s">
        <v>17256</v>
      </c>
      <c r="K751" s="84" t="s">
        <v>17257</v>
      </c>
      <c r="L751" s="84" t="s">
        <v>17258</v>
      </c>
      <c r="M751" s="83"/>
      <c r="N751">
        <f t="shared" ca="1" si="35"/>
        <v>0.5856018756219773</v>
      </c>
    </row>
    <row r="752" spans="1:14" ht="45" customHeight="1">
      <c r="A752" s="80" t="s">
        <v>17791</v>
      </c>
      <c r="B752" s="83">
        <v>126</v>
      </c>
      <c r="C752" s="84" t="s">
        <v>17624</v>
      </c>
      <c r="D752" s="83" t="str">
        <f t="shared" si="33"/>
        <v/>
      </c>
      <c r="E752" s="83"/>
      <c r="F752" s="83"/>
      <c r="G752" s="83">
        <v>2</v>
      </c>
      <c r="H752" s="83" t="str">
        <f t="shared" si="34"/>
        <v>√</v>
      </c>
      <c r="I752" s="84">
        <v>2</v>
      </c>
      <c r="J752" s="84" t="s">
        <v>17625</v>
      </c>
      <c r="K752" s="84" t="s">
        <v>17626</v>
      </c>
      <c r="L752" s="84" t="s">
        <v>5750</v>
      </c>
      <c r="M752" s="83"/>
      <c r="N752">
        <f t="shared" ca="1" si="35"/>
        <v>0.31465272626933227</v>
      </c>
    </row>
    <row r="753" spans="1:14" ht="45" customHeight="1">
      <c r="A753" s="80" t="s">
        <v>16114</v>
      </c>
      <c r="B753" s="85">
        <v>127</v>
      </c>
      <c r="C753" s="86" t="s">
        <v>16604</v>
      </c>
      <c r="D753" s="83" t="str">
        <f t="shared" si="33"/>
        <v/>
      </c>
      <c r="E753" s="83"/>
      <c r="F753" s="83"/>
      <c r="G753" s="89">
        <v>1</v>
      </c>
      <c r="H753" s="83" t="str">
        <f t="shared" si="34"/>
        <v>√</v>
      </c>
      <c r="I753" s="90">
        <v>1</v>
      </c>
      <c r="J753" s="86" t="s">
        <v>16600</v>
      </c>
      <c r="K753" s="86" t="s">
        <v>16601</v>
      </c>
      <c r="L753" s="86" t="s">
        <v>3721</v>
      </c>
      <c r="M753" s="87"/>
      <c r="N753">
        <f t="shared" ca="1" si="35"/>
        <v>8.4514266122401871E-2</v>
      </c>
    </row>
    <row r="754" spans="1:14" ht="45" customHeight="1">
      <c r="A754" s="80" t="s">
        <v>17275</v>
      </c>
      <c r="B754" s="91">
        <v>127</v>
      </c>
      <c r="C754" s="84" t="s">
        <v>17259</v>
      </c>
      <c r="D754" s="83" t="str">
        <f t="shared" si="33"/>
        <v/>
      </c>
      <c r="E754" s="83"/>
      <c r="F754" s="83" t="s">
        <v>17860</v>
      </c>
      <c r="G754" s="83"/>
      <c r="H754" s="83" t="str">
        <f t="shared" si="34"/>
        <v/>
      </c>
      <c r="I754" s="83">
        <v>2</v>
      </c>
      <c r="J754" s="84" t="s">
        <v>17260</v>
      </c>
      <c r="K754" s="84" t="s">
        <v>17261</v>
      </c>
      <c r="L754" s="84" t="s">
        <v>17262</v>
      </c>
      <c r="M754" s="83"/>
      <c r="N754">
        <f t="shared" ca="1" si="35"/>
        <v>0.92054076814743913</v>
      </c>
    </row>
    <row r="755" spans="1:14" ht="45" customHeight="1">
      <c r="A755" s="80" t="s">
        <v>17791</v>
      </c>
      <c r="B755" s="83">
        <v>127</v>
      </c>
      <c r="C755" s="84" t="s">
        <v>17627</v>
      </c>
      <c r="D755" s="83" t="str">
        <f t="shared" si="33"/>
        <v/>
      </c>
      <c r="E755" s="83"/>
      <c r="F755" s="83" t="s">
        <v>17860</v>
      </c>
      <c r="G755" s="83"/>
      <c r="H755" s="83" t="str">
        <f t="shared" si="34"/>
        <v/>
      </c>
      <c r="I755" s="84">
        <v>3</v>
      </c>
      <c r="J755" s="84" t="s">
        <v>17628</v>
      </c>
      <c r="K755" s="84" t="s">
        <v>5752</v>
      </c>
      <c r="L755" s="84" t="s">
        <v>4934</v>
      </c>
      <c r="M755" s="83"/>
      <c r="N755">
        <f t="shared" ca="1" si="35"/>
        <v>0.84028305839923512</v>
      </c>
    </row>
    <row r="756" spans="1:14" ht="45" customHeight="1">
      <c r="A756" s="80" t="s">
        <v>16114</v>
      </c>
      <c r="B756" s="85">
        <v>128</v>
      </c>
      <c r="C756" s="86" t="s">
        <v>16605</v>
      </c>
      <c r="D756" s="83" t="str">
        <f t="shared" si="33"/>
        <v/>
      </c>
      <c r="E756" s="83"/>
      <c r="F756" s="83"/>
      <c r="G756" s="89">
        <v>2</v>
      </c>
      <c r="H756" s="83" t="str">
        <f t="shared" si="34"/>
        <v>√</v>
      </c>
      <c r="I756" s="90">
        <v>2</v>
      </c>
      <c r="J756" s="86" t="s">
        <v>16600</v>
      </c>
      <c r="K756" s="86" t="s">
        <v>16601</v>
      </c>
      <c r="L756" s="86" t="s">
        <v>3721</v>
      </c>
      <c r="M756" s="87"/>
      <c r="N756">
        <f t="shared" ca="1" si="35"/>
        <v>0.18564171205760682</v>
      </c>
    </row>
    <row r="757" spans="1:14" ht="45" customHeight="1">
      <c r="A757" s="80" t="s">
        <v>17275</v>
      </c>
      <c r="B757" s="91">
        <v>128</v>
      </c>
      <c r="C757" s="84" t="s">
        <v>17263</v>
      </c>
      <c r="D757" s="83" t="str">
        <f t="shared" si="33"/>
        <v/>
      </c>
      <c r="E757" s="83"/>
      <c r="F757" s="83" t="s">
        <v>17860</v>
      </c>
      <c r="G757" s="83"/>
      <c r="H757" s="83" t="str">
        <f t="shared" si="34"/>
        <v/>
      </c>
      <c r="I757" s="83">
        <v>1</v>
      </c>
      <c r="J757" s="84" t="s">
        <v>17264</v>
      </c>
      <c r="K757" s="84" t="s">
        <v>17265</v>
      </c>
      <c r="L757" s="84" t="s">
        <v>17266</v>
      </c>
      <c r="M757" s="83"/>
      <c r="N757">
        <f t="shared" ca="1" si="35"/>
        <v>3.9081039427055875E-2</v>
      </c>
    </row>
    <row r="758" spans="1:14" ht="45" customHeight="1">
      <c r="A758" s="80" t="s">
        <v>17791</v>
      </c>
      <c r="B758" s="83">
        <v>128</v>
      </c>
      <c r="C758" s="84" t="s">
        <v>17629</v>
      </c>
      <c r="D758" s="83" t="str">
        <f t="shared" si="33"/>
        <v/>
      </c>
      <c r="E758" s="83"/>
      <c r="F758" s="83" t="s">
        <v>17860</v>
      </c>
      <c r="G758" s="83"/>
      <c r="H758" s="83" t="str">
        <f t="shared" si="34"/>
        <v/>
      </c>
      <c r="I758" s="84">
        <v>1</v>
      </c>
      <c r="J758" s="84" t="s">
        <v>4569</v>
      </c>
      <c r="K758" s="84" t="s">
        <v>4568</v>
      </c>
      <c r="L758" s="84" t="s">
        <v>5166</v>
      </c>
      <c r="M758" s="83"/>
      <c r="N758">
        <f t="shared" ca="1" si="35"/>
        <v>0.2043513552593339</v>
      </c>
    </row>
    <row r="759" spans="1:14" ht="45" customHeight="1">
      <c r="A759" s="80" t="s">
        <v>16114</v>
      </c>
      <c r="B759" s="83">
        <v>129</v>
      </c>
      <c r="C759" s="84" t="s">
        <v>16606</v>
      </c>
      <c r="D759" s="83" t="str">
        <f t="shared" si="33"/>
        <v/>
      </c>
      <c r="E759" s="83"/>
      <c r="F759" s="83"/>
      <c r="G759" s="80">
        <v>1</v>
      </c>
      <c r="H759" s="83" t="str">
        <f t="shared" si="34"/>
        <v>√</v>
      </c>
      <c r="I759" s="88">
        <v>1</v>
      </c>
      <c r="J759" s="84" t="s">
        <v>3347</v>
      </c>
      <c r="K759" s="84" t="s">
        <v>16607</v>
      </c>
      <c r="L759" s="84" t="s">
        <v>16608</v>
      </c>
      <c r="M759" s="87"/>
      <c r="N759">
        <f t="shared" ca="1" si="35"/>
        <v>0.19055056419310346</v>
      </c>
    </row>
    <row r="760" spans="1:14" ht="45" customHeight="1">
      <c r="A760" s="80" t="s">
        <v>17275</v>
      </c>
      <c r="B760" s="91">
        <v>129</v>
      </c>
      <c r="C760" s="84" t="s">
        <v>17267</v>
      </c>
      <c r="D760" s="83" t="str">
        <f t="shared" si="33"/>
        <v/>
      </c>
      <c r="E760" s="83"/>
      <c r="F760" s="83" t="s">
        <v>17860</v>
      </c>
      <c r="G760" s="83"/>
      <c r="H760" s="83" t="str">
        <f t="shared" si="34"/>
        <v/>
      </c>
      <c r="I760" s="83">
        <v>2</v>
      </c>
      <c r="J760" s="84" t="s">
        <v>17268</v>
      </c>
      <c r="K760" s="84" t="s">
        <v>17269</v>
      </c>
      <c r="L760" s="84" t="s">
        <v>17270</v>
      </c>
      <c r="M760" s="83"/>
      <c r="N760">
        <f t="shared" ca="1" si="35"/>
        <v>0.30884099116781016</v>
      </c>
    </row>
    <row r="761" spans="1:14" ht="45" customHeight="1">
      <c r="A761" s="80" t="s">
        <v>17791</v>
      </c>
      <c r="B761" s="83">
        <v>129</v>
      </c>
      <c r="C761" s="84" t="s">
        <v>17630</v>
      </c>
      <c r="D761" s="83" t="str">
        <f t="shared" si="33"/>
        <v/>
      </c>
      <c r="E761" s="83"/>
      <c r="F761" s="83" t="s">
        <v>17860</v>
      </c>
      <c r="G761" s="83"/>
      <c r="H761" s="83" t="str">
        <f t="shared" si="34"/>
        <v/>
      </c>
      <c r="I761" s="84">
        <v>2</v>
      </c>
      <c r="J761" s="84" t="s">
        <v>17631</v>
      </c>
      <c r="K761" s="84" t="s">
        <v>5756</v>
      </c>
      <c r="L761" s="84" t="s">
        <v>17632</v>
      </c>
      <c r="M761" s="83"/>
      <c r="N761">
        <f t="shared" ca="1" si="35"/>
        <v>0.10737418396289489</v>
      </c>
    </row>
    <row r="762" spans="1:14" ht="45" customHeight="1">
      <c r="A762" s="80" t="s">
        <v>16114</v>
      </c>
      <c r="B762" s="83">
        <v>130</v>
      </c>
      <c r="C762" s="84" t="s">
        <v>16609</v>
      </c>
      <c r="D762" s="83" t="str">
        <f t="shared" si="33"/>
        <v/>
      </c>
      <c r="E762" s="83"/>
      <c r="F762" s="83"/>
      <c r="G762" s="80">
        <v>2</v>
      </c>
      <c r="H762" s="83" t="str">
        <f t="shared" si="34"/>
        <v>√</v>
      </c>
      <c r="I762" s="88">
        <v>2</v>
      </c>
      <c r="J762" s="84" t="s">
        <v>16610</v>
      </c>
      <c r="K762" s="84" t="s">
        <v>16611</v>
      </c>
      <c r="L762" s="84" t="s">
        <v>16612</v>
      </c>
      <c r="M762" s="87"/>
      <c r="N762">
        <f t="shared" ca="1" si="35"/>
        <v>0.40757362026566479</v>
      </c>
    </row>
    <row r="763" spans="1:14" ht="45" customHeight="1">
      <c r="A763" s="80" t="s">
        <v>17275</v>
      </c>
      <c r="B763" s="91">
        <v>130</v>
      </c>
      <c r="C763" s="84" t="s">
        <v>17271</v>
      </c>
      <c r="D763" s="83" t="str">
        <f t="shared" si="33"/>
        <v/>
      </c>
      <c r="E763" s="83"/>
      <c r="F763" s="83" t="s">
        <v>17860</v>
      </c>
      <c r="G763" s="83"/>
      <c r="H763" s="83" t="str">
        <f t="shared" si="34"/>
        <v/>
      </c>
      <c r="I763" s="83">
        <v>3</v>
      </c>
      <c r="J763" s="84" t="s">
        <v>17272</v>
      </c>
      <c r="K763" s="84" t="s">
        <v>17273</v>
      </c>
      <c r="L763" s="84" t="s">
        <v>17274</v>
      </c>
      <c r="M763" s="83"/>
      <c r="N763">
        <f t="shared" ca="1" si="35"/>
        <v>0.55903828063954364</v>
      </c>
    </row>
    <row r="764" spans="1:14" ht="45" customHeight="1">
      <c r="A764" s="80" t="s">
        <v>17791</v>
      </c>
      <c r="B764" s="83">
        <v>130</v>
      </c>
      <c r="C764" s="84" t="s">
        <v>17633</v>
      </c>
      <c r="D764" s="83" t="str">
        <f t="shared" si="33"/>
        <v/>
      </c>
      <c r="E764" s="83"/>
      <c r="F764" s="83"/>
      <c r="G764" s="83">
        <v>2</v>
      </c>
      <c r="H764" s="83" t="str">
        <f t="shared" si="34"/>
        <v>√</v>
      </c>
      <c r="I764" s="84">
        <v>2</v>
      </c>
      <c r="J764" s="84" t="s">
        <v>4465</v>
      </c>
      <c r="K764" s="84" t="s">
        <v>4464</v>
      </c>
      <c r="L764" s="84" t="s">
        <v>4466</v>
      </c>
      <c r="M764" s="83"/>
      <c r="N764">
        <f t="shared" ca="1" si="35"/>
        <v>0.87520912985628163</v>
      </c>
    </row>
    <row r="765" spans="1:14" ht="45" customHeight="1">
      <c r="A765" s="80" t="s">
        <v>16114</v>
      </c>
      <c r="B765" s="83">
        <v>131</v>
      </c>
      <c r="C765" s="84" t="s">
        <v>16613</v>
      </c>
      <c r="D765" s="83" t="str">
        <f t="shared" si="33"/>
        <v/>
      </c>
      <c r="E765" s="83"/>
      <c r="F765" s="83"/>
      <c r="G765" s="80">
        <v>1</v>
      </c>
      <c r="H765" s="83" t="str">
        <f t="shared" si="34"/>
        <v>√</v>
      </c>
      <c r="I765" s="88">
        <v>1</v>
      </c>
      <c r="J765" s="84" t="s">
        <v>16614</v>
      </c>
      <c r="K765" s="84" t="s">
        <v>16615</v>
      </c>
      <c r="L765" s="84" t="s">
        <v>16616</v>
      </c>
      <c r="M765" s="87"/>
      <c r="N765">
        <f t="shared" ca="1" si="35"/>
        <v>0.30671065907934347</v>
      </c>
    </row>
    <row r="766" spans="1:14" ht="45" customHeight="1">
      <c r="A766" s="80" t="s">
        <v>17791</v>
      </c>
      <c r="B766" s="83">
        <v>131</v>
      </c>
      <c r="C766" s="84" t="s">
        <v>17634</v>
      </c>
      <c r="D766" s="83" t="str">
        <f t="shared" si="33"/>
        <v/>
      </c>
      <c r="E766" s="83"/>
      <c r="F766" s="83"/>
      <c r="G766" s="83">
        <v>1</v>
      </c>
      <c r="H766" s="83" t="str">
        <f t="shared" si="34"/>
        <v>√</v>
      </c>
      <c r="I766" s="84">
        <v>1</v>
      </c>
      <c r="J766" s="84" t="s">
        <v>4465</v>
      </c>
      <c r="K766" s="84" t="s">
        <v>4464</v>
      </c>
      <c r="L766" s="84" t="s">
        <v>4466</v>
      </c>
      <c r="M766" s="83"/>
      <c r="N766">
        <f t="shared" ca="1" si="35"/>
        <v>0.2180280140944314</v>
      </c>
    </row>
    <row r="767" spans="1:14" ht="45" customHeight="1">
      <c r="A767" s="80" t="s">
        <v>16114</v>
      </c>
      <c r="B767" s="83">
        <v>132</v>
      </c>
      <c r="C767" s="84" t="s">
        <v>16617</v>
      </c>
      <c r="D767" s="83" t="str">
        <f t="shared" si="33"/>
        <v/>
      </c>
      <c r="E767" s="83"/>
      <c r="F767" s="83" t="s">
        <v>17859</v>
      </c>
      <c r="G767" s="80">
        <v>3</v>
      </c>
      <c r="H767" s="83" t="str">
        <f t="shared" si="34"/>
        <v>√</v>
      </c>
      <c r="I767" s="88">
        <v>3</v>
      </c>
      <c r="J767" s="84" t="s">
        <v>1912</v>
      </c>
      <c r="K767" s="84" t="s">
        <v>1970</v>
      </c>
      <c r="L767" s="84" t="s">
        <v>1811</v>
      </c>
      <c r="M767" s="80"/>
      <c r="N767">
        <f t="shared" ca="1" si="35"/>
        <v>0.90230969258316185</v>
      </c>
    </row>
    <row r="768" spans="1:14" ht="45" customHeight="1">
      <c r="A768" s="80" t="s">
        <v>17791</v>
      </c>
      <c r="B768" s="83">
        <v>132</v>
      </c>
      <c r="C768" s="84" t="s">
        <v>17635</v>
      </c>
      <c r="D768" s="83" t="str">
        <f t="shared" si="33"/>
        <v/>
      </c>
      <c r="E768" s="83"/>
      <c r="F768" s="83"/>
      <c r="G768" s="83">
        <v>3</v>
      </c>
      <c r="H768" s="83" t="str">
        <f t="shared" si="34"/>
        <v>√</v>
      </c>
      <c r="I768" s="84">
        <v>3</v>
      </c>
      <c r="J768" s="84" t="s">
        <v>5766</v>
      </c>
      <c r="K768" s="84" t="s">
        <v>4470</v>
      </c>
      <c r="L768" s="84" t="s">
        <v>5763</v>
      </c>
      <c r="M768" s="83"/>
      <c r="N768">
        <f t="shared" ca="1" si="35"/>
        <v>0.89233881753253164</v>
      </c>
    </row>
    <row r="769" spans="1:14" ht="45" customHeight="1">
      <c r="A769" s="80" t="s">
        <v>16114</v>
      </c>
      <c r="B769" s="83">
        <v>133</v>
      </c>
      <c r="C769" s="84" t="s">
        <v>16618</v>
      </c>
      <c r="D769" s="83" t="str">
        <f t="shared" si="33"/>
        <v/>
      </c>
      <c r="E769" s="83"/>
      <c r="F769" s="83" t="s">
        <v>17862</v>
      </c>
      <c r="G769" s="80">
        <v>1</v>
      </c>
      <c r="H769" s="83" t="str">
        <f t="shared" si="34"/>
        <v>√</v>
      </c>
      <c r="I769" s="88">
        <v>1</v>
      </c>
      <c r="J769" s="84" t="s">
        <v>16619</v>
      </c>
      <c r="K769" s="84" t="s">
        <v>16620</v>
      </c>
      <c r="L769" s="84" t="s">
        <v>16621</v>
      </c>
      <c r="M769" s="87"/>
      <c r="N769">
        <f t="shared" ca="1" si="35"/>
        <v>7.3618434029193325E-2</v>
      </c>
    </row>
    <row r="770" spans="1:14" ht="45" customHeight="1">
      <c r="A770" s="80" t="s">
        <v>17791</v>
      </c>
      <c r="B770" s="83">
        <v>133</v>
      </c>
      <c r="C770" s="84" t="s">
        <v>17636</v>
      </c>
      <c r="D770" s="83" t="str">
        <f t="shared" ref="D770:D833" si="36">IF(H770="×",IF(I770=1,J770,IF(I770=2,K770,IF(I770=3,L770,""))),"")</f>
        <v/>
      </c>
      <c r="E770" s="83"/>
      <c r="F770" s="83"/>
      <c r="G770" s="83">
        <v>3</v>
      </c>
      <c r="H770" s="83" t="str">
        <f t="shared" ref="H770:H833" si="37">IF(G770="","",IF(G770=I770,"√","×"))</f>
        <v>√</v>
      </c>
      <c r="I770" s="84">
        <v>3</v>
      </c>
      <c r="J770" s="84" t="s">
        <v>5766</v>
      </c>
      <c r="K770" s="84" t="s">
        <v>4470</v>
      </c>
      <c r="L770" s="84" t="s">
        <v>5763</v>
      </c>
      <c r="M770" s="83"/>
      <c r="N770">
        <f t="shared" ref="N770:N833" ca="1" si="38">RAND()</f>
        <v>9.3955560524865533E-2</v>
      </c>
    </row>
    <row r="771" spans="1:14" ht="45" customHeight="1">
      <c r="A771" s="80" t="s">
        <v>16114</v>
      </c>
      <c r="B771" s="83">
        <v>134</v>
      </c>
      <c r="C771" s="84" t="s">
        <v>16622</v>
      </c>
      <c r="D771" s="83" t="str">
        <f t="shared" si="36"/>
        <v/>
      </c>
      <c r="E771" s="83"/>
      <c r="F771" s="83" t="s">
        <v>17859</v>
      </c>
      <c r="G771" s="80">
        <v>3</v>
      </c>
      <c r="H771" s="83" t="str">
        <f t="shared" si="37"/>
        <v>√</v>
      </c>
      <c r="I771" s="88">
        <v>3</v>
      </c>
      <c r="J771" s="84" t="s">
        <v>16619</v>
      </c>
      <c r="K771" s="84" t="s">
        <v>16623</v>
      </c>
      <c r="L771" s="84" t="s">
        <v>16620</v>
      </c>
      <c r="M771" s="87"/>
      <c r="N771">
        <f t="shared" ca="1" si="38"/>
        <v>0.72319709234757057</v>
      </c>
    </row>
    <row r="772" spans="1:14" ht="45" customHeight="1">
      <c r="A772" s="80" t="s">
        <v>17791</v>
      </c>
      <c r="B772" s="83">
        <v>134</v>
      </c>
      <c r="C772" s="84" t="s">
        <v>17637</v>
      </c>
      <c r="D772" s="83" t="str">
        <f t="shared" si="36"/>
        <v/>
      </c>
      <c r="E772" s="83"/>
      <c r="F772" s="83" t="s">
        <v>17860</v>
      </c>
      <c r="G772" s="83"/>
      <c r="H772" s="83" t="str">
        <f t="shared" si="37"/>
        <v/>
      </c>
      <c r="I772" s="84">
        <v>2</v>
      </c>
      <c r="J772" s="84" t="s">
        <v>5768</v>
      </c>
      <c r="K772" s="84" t="s">
        <v>17638</v>
      </c>
      <c r="L772" s="84" t="s">
        <v>5773</v>
      </c>
      <c r="M772" s="83"/>
      <c r="N772">
        <f t="shared" ca="1" si="38"/>
        <v>0.4158615710437733</v>
      </c>
    </row>
    <row r="773" spans="1:14" ht="45" customHeight="1">
      <c r="A773" s="80" t="s">
        <v>16114</v>
      </c>
      <c r="B773" s="83">
        <v>135</v>
      </c>
      <c r="C773" s="84" t="s">
        <v>16624</v>
      </c>
      <c r="D773" s="83" t="str">
        <f t="shared" si="36"/>
        <v>东部沿海</v>
      </c>
      <c r="E773" s="83" t="s">
        <v>17919</v>
      </c>
      <c r="F773" s="83" t="s">
        <v>17859</v>
      </c>
      <c r="G773" s="80">
        <v>1</v>
      </c>
      <c r="H773" s="83" t="str">
        <f t="shared" si="37"/>
        <v>×</v>
      </c>
      <c r="I773" s="88">
        <v>2</v>
      </c>
      <c r="J773" s="84" t="s">
        <v>16619</v>
      </c>
      <c r="K773" s="84" t="s">
        <v>16625</v>
      </c>
      <c r="L773" s="84" t="s">
        <v>16626</v>
      </c>
      <c r="M773" s="87"/>
      <c r="N773">
        <f t="shared" ca="1" si="38"/>
        <v>0.44368005532010513</v>
      </c>
    </row>
    <row r="774" spans="1:14" ht="45" customHeight="1">
      <c r="A774" s="80" t="s">
        <v>17791</v>
      </c>
      <c r="B774" s="83">
        <v>135</v>
      </c>
      <c r="C774" s="84" t="s">
        <v>17639</v>
      </c>
      <c r="D774" s="83" t="str">
        <f t="shared" si="36"/>
        <v/>
      </c>
      <c r="E774" s="83"/>
      <c r="F774" s="83"/>
      <c r="G774" s="83">
        <v>1</v>
      </c>
      <c r="H774" s="83" t="str">
        <f t="shared" si="37"/>
        <v>√</v>
      </c>
      <c r="I774" s="84">
        <v>1</v>
      </c>
      <c r="J774" s="84" t="s">
        <v>17640</v>
      </c>
      <c r="K774" s="84" t="s">
        <v>17641</v>
      </c>
      <c r="L774" s="84" t="s">
        <v>5772</v>
      </c>
      <c r="M774" s="83"/>
      <c r="N774">
        <f t="shared" ca="1" si="38"/>
        <v>0.55071094058334036</v>
      </c>
    </row>
    <row r="775" spans="1:14" ht="45" customHeight="1">
      <c r="A775" s="80" t="s">
        <v>16114</v>
      </c>
      <c r="B775" s="83">
        <v>136</v>
      </c>
      <c r="C775" s="84" t="s">
        <v>16627</v>
      </c>
      <c r="D775" s="83" t="str">
        <f t="shared" si="36"/>
        <v/>
      </c>
      <c r="E775" s="83"/>
      <c r="F775" s="83" t="s">
        <v>17860</v>
      </c>
      <c r="G775" s="80"/>
      <c r="H775" s="83" t="str">
        <f t="shared" si="37"/>
        <v/>
      </c>
      <c r="I775" s="88">
        <v>2</v>
      </c>
      <c r="J775" s="84" t="s">
        <v>16628</v>
      </c>
      <c r="K775" s="84" t="s">
        <v>16629</v>
      </c>
      <c r="L775" s="84" t="s">
        <v>16630</v>
      </c>
      <c r="M775" s="87"/>
      <c r="N775">
        <f t="shared" ca="1" si="38"/>
        <v>0.1219764937751634</v>
      </c>
    </row>
    <row r="776" spans="1:14" ht="45" customHeight="1">
      <c r="A776" s="80" t="s">
        <v>17791</v>
      </c>
      <c r="B776" s="83">
        <v>136</v>
      </c>
      <c r="C776" s="84" t="s">
        <v>17642</v>
      </c>
      <c r="D776" s="83" t="str">
        <f t="shared" si="36"/>
        <v/>
      </c>
      <c r="E776" s="83"/>
      <c r="F776" s="83" t="s">
        <v>17860</v>
      </c>
      <c r="G776" s="83"/>
      <c r="H776" s="83" t="str">
        <f t="shared" si="37"/>
        <v/>
      </c>
      <c r="I776" s="84">
        <v>3</v>
      </c>
      <c r="J776" s="84" t="s">
        <v>5768</v>
      </c>
      <c r="K776" s="84" t="s">
        <v>17638</v>
      </c>
      <c r="L776" s="84" t="s">
        <v>5773</v>
      </c>
      <c r="M776" s="83"/>
      <c r="N776">
        <f t="shared" ca="1" si="38"/>
        <v>9.2313348437876863E-2</v>
      </c>
    </row>
    <row r="777" spans="1:14" ht="45" customHeight="1">
      <c r="A777" s="80" t="s">
        <v>16114</v>
      </c>
      <c r="B777" s="83">
        <v>137</v>
      </c>
      <c r="C777" s="84" t="s">
        <v>2728</v>
      </c>
      <c r="D777" s="83" t="str">
        <f t="shared" si="36"/>
        <v/>
      </c>
      <c r="E777" s="83"/>
      <c r="F777" s="83" t="s">
        <v>17860</v>
      </c>
      <c r="G777" s="80"/>
      <c r="H777" s="83" t="str">
        <f t="shared" si="37"/>
        <v/>
      </c>
      <c r="I777" s="88">
        <v>1</v>
      </c>
      <c r="J777" s="84" t="s">
        <v>2245</v>
      </c>
      <c r="K777" s="84" t="s">
        <v>2246</v>
      </c>
      <c r="L777" s="84" t="s">
        <v>2247</v>
      </c>
      <c r="M777" s="87"/>
      <c r="N777">
        <f t="shared" ca="1" si="38"/>
        <v>0.91206043629677969</v>
      </c>
    </row>
    <row r="778" spans="1:14" ht="45" customHeight="1">
      <c r="A778" s="80" t="s">
        <v>17791</v>
      </c>
      <c r="B778" s="83">
        <v>137</v>
      </c>
      <c r="C778" s="84" t="s">
        <v>17643</v>
      </c>
      <c r="D778" s="83" t="str">
        <f t="shared" si="36"/>
        <v/>
      </c>
      <c r="E778" s="83"/>
      <c r="F778" s="83" t="s">
        <v>17860</v>
      </c>
      <c r="G778" s="83"/>
      <c r="H778" s="83" t="str">
        <f t="shared" si="37"/>
        <v/>
      </c>
      <c r="I778" s="84">
        <v>2</v>
      </c>
      <c r="J778" s="84" t="s">
        <v>17640</v>
      </c>
      <c r="K778" s="84" t="s">
        <v>17641</v>
      </c>
      <c r="L778" s="84" t="s">
        <v>5772</v>
      </c>
      <c r="M778" s="83"/>
      <c r="N778">
        <f t="shared" ca="1" si="38"/>
        <v>0.1492044844022582</v>
      </c>
    </row>
    <row r="779" spans="1:14" ht="45" customHeight="1">
      <c r="A779" s="80" t="s">
        <v>16114</v>
      </c>
      <c r="B779" s="83">
        <v>138</v>
      </c>
      <c r="C779" s="84" t="s">
        <v>2732</v>
      </c>
      <c r="D779" s="83" t="str">
        <f t="shared" si="36"/>
        <v/>
      </c>
      <c r="E779" s="83"/>
      <c r="F779" s="83" t="s">
        <v>17860</v>
      </c>
      <c r="G779" s="80"/>
      <c r="H779" s="83" t="str">
        <f t="shared" si="37"/>
        <v/>
      </c>
      <c r="I779" s="88">
        <v>1</v>
      </c>
      <c r="J779" s="84" t="s">
        <v>2245</v>
      </c>
      <c r="K779" s="84" t="s">
        <v>2246</v>
      </c>
      <c r="L779" s="84" t="s">
        <v>2247</v>
      </c>
      <c r="M779" s="87"/>
      <c r="N779">
        <f t="shared" ca="1" si="38"/>
        <v>0.64571983810127787</v>
      </c>
    </row>
    <row r="780" spans="1:14" ht="45" customHeight="1">
      <c r="A780" s="80" t="s">
        <v>17791</v>
      </c>
      <c r="B780" s="83">
        <v>138</v>
      </c>
      <c r="C780" s="84" t="s">
        <v>17644</v>
      </c>
      <c r="D780" s="83" t="str">
        <f t="shared" si="36"/>
        <v/>
      </c>
      <c r="E780" s="83"/>
      <c r="F780" s="83" t="s">
        <v>17860</v>
      </c>
      <c r="G780" s="83"/>
      <c r="H780" s="83" t="str">
        <f t="shared" si="37"/>
        <v/>
      </c>
      <c r="I780" s="84">
        <v>3</v>
      </c>
      <c r="J780" s="84" t="s">
        <v>5848</v>
      </c>
      <c r="K780" s="84" t="s">
        <v>4049</v>
      </c>
      <c r="L780" s="84" t="s">
        <v>5777</v>
      </c>
      <c r="M780" s="83"/>
      <c r="N780">
        <f t="shared" ca="1" si="38"/>
        <v>0.14463747421704898</v>
      </c>
    </row>
    <row r="781" spans="1:14" ht="45" customHeight="1">
      <c r="A781" s="80" t="s">
        <v>16114</v>
      </c>
      <c r="B781" s="83">
        <v>139</v>
      </c>
      <c r="C781" s="84" t="s">
        <v>2735</v>
      </c>
      <c r="D781" s="83" t="str">
        <f t="shared" si="36"/>
        <v/>
      </c>
      <c r="E781" s="83"/>
      <c r="F781" s="83" t="s">
        <v>17860</v>
      </c>
      <c r="G781" s="80"/>
      <c r="H781" s="83" t="str">
        <f t="shared" si="37"/>
        <v/>
      </c>
      <c r="I781" s="88">
        <v>3</v>
      </c>
      <c r="J781" s="84" t="s">
        <v>2245</v>
      </c>
      <c r="K781" s="84" t="s">
        <v>2246</v>
      </c>
      <c r="L781" s="84" t="s">
        <v>2247</v>
      </c>
      <c r="M781" s="87"/>
      <c r="N781">
        <f t="shared" ca="1" si="38"/>
        <v>0.97797973195307053</v>
      </c>
    </row>
    <row r="782" spans="1:14" ht="45" customHeight="1">
      <c r="A782" s="80" t="s">
        <v>17791</v>
      </c>
      <c r="B782" s="85">
        <v>139</v>
      </c>
      <c r="C782" s="86" t="s">
        <v>17645</v>
      </c>
      <c r="D782" s="83" t="str">
        <f t="shared" si="36"/>
        <v/>
      </c>
      <c r="E782" s="83"/>
      <c r="F782" s="83"/>
      <c r="G782" s="85">
        <v>2</v>
      </c>
      <c r="H782" s="83" t="str">
        <f t="shared" si="37"/>
        <v>√</v>
      </c>
      <c r="I782" s="84">
        <v>2</v>
      </c>
      <c r="J782" s="86" t="s">
        <v>4568</v>
      </c>
      <c r="K782" s="86" t="s">
        <v>4569</v>
      </c>
      <c r="L782" s="86" t="s">
        <v>5166</v>
      </c>
      <c r="M782" s="83" t="s">
        <v>17883</v>
      </c>
      <c r="N782">
        <f t="shared" ca="1" si="38"/>
        <v>0.46926654687386338</v>
      </c>
    </row>
    <row r="783" spans="1:14" ht="45" customHeight="1">
      <c r="A783" s="80" t="s">
        <v>16114</v>
      </c>
      <c r="B783" s="83">
        <v>140</v>
      </c>
      <c r="C783" s="84" t="s">
        <v>16631</v>
      </c>
      <c r="D783" s="83" t="str">
        <f t="shared" si="36"/>
        <v/>
      </c>
      <c r="E783" s="83"/>
      <c r="F783" s="83" t="s">
        <v>17860</v>
      </c>
      <c r="G783" s="80"/>
      <c r="H783" s="83" t="str">
        <f t="shared" si="37"/>
        <v/>
      </c>
      <c r="I783" s="88">
        <v>1</v>
      </c>
      <c r="J783" s="84" t="s">
        <v>16632</v>
      </c>
      <c r="K783" s="84" t="s">
        <v>16633</v>
      </c>
      <c r="L783" s="84" t="s">
        <v>16634</v>
      </c>
      <c r="M783" s="87"/>
      <c r="N783">
        <f t="shared" ca="1" si="38"/>
        <v>0.93290677738195249</v>
      </c>
    </row>
    <row r="784" spans="1:14" ht="45" customHeight="1">
      <c r="A784" s="80" t="s">
        <v>17791</v>
      </c>
      <c r="B784" s="83">
        <v>140</v>
      </c>
      <c r="C784" s="84" t="s">
        <v>17646</v>
      </c>
      <c r="D784" s="83" t="str">
        <f t="shared" si="36"/>
        <v/>
      </c>
      <c r="E784" s="83"/>
      <c r="F784" s="83"/>
      <c r="G784" s="83">
        <v>3</v>
      </c>
      <c r="H784" s="83" t="str">
        <f t="shared" si="37"/>
        <v>√</v>
      </c>
      <c r="I784" s="84">
        <v>3</v>
      </c>
      <c r="J784" s="84" t="s">
        <v>17647</v>
      </c>
      <c r="K784" s="84" t="s">
        <v>17648</v>
      </c>
      <c r="L784" s="84" t="s">
        <v>17649</v>
      </c>
      <c r="M784" s="83"/>
      <c r="N784">
        <f t="shared" ca="1" si="38"/>
        <v>0.46778203755949943</v>
      </c>
    </row>
    <row r="785" spans="1:14" ht="45" customHeight="1">
      <c r="A785" s="80" t="s">
        <v>16114</v>
      </c>
      <c r="B785" s="83">
        <v>141</v>
      </c>
      <c r="C785" s="84" t="s">
        <v>16635</v>
      </c>
      <c r="D785" s="83" t="str">
        <f t="shared" si="36"/>
        <v/>
      </c>
      <c r="E785" s="83"/>
      <c r="F785" s="83" t="s">
        <v>17860</v>
      </c>
      <c r="G785" s="80"/>
      <c r="H785" s="83" t="str">
        <f t="shared" si="37"/>
        <v/>
      </c>
      <c r="I785" s="88">
        <v>1</v>
      </c>
      <c r="J785" s="84" t="s">
        <v>4250</v>
      </c>
      <c r="K785" s="84" t="s">
        <v>4485</v>
      </c>
      <c r="L785" s="84" t="s">
        <v>16636</v>
      </c>
      <c r="M785" s="87"/>
      <c r="N785">
        <f t="shared" ca="1" si="38"/>
        <v>0.16087823707462046</v>
      </c>
    </row>
    <row r="786" spans="1:14" ht="45" customHeight="1">
      <c r="A786" s="80" t="s">
        <v>17791</v>
      </c>
      <c r="B786" s="83">
        <v>141</v>
      </c>
      <c r="C786" s="84" t="s">
        <v>17650</v>
      </c>
      <c r="D786" s="83" t="str">
        <f t="shared" si="36"/>
        <v/>
      </c>
      <c r="E786" s="83"/>
      <c r="F786" s="83"/>
      <c r="G786" s="83">
        <v>1</v>
      </c>
      <c r="H786" s="83" t="str">
        <f t="shared" si="37"/>
        <v>√</v>
      </c>
      <c r="I786" s="84">
        <v>1</v>
      </c>
      <c r="J786" s="84" t="s">
        <v>5784</v>
      </c>
      <c r="K786" s="84" t="s">
        <v>17651</v>
      </c>
      <c r="L786" s="84" t="s">
        <v>5786</v>
      </c>
      <c r="M786" s="83"/>
      <c r="N786">
        <f t="shared" ca="1" si="38"/>
        <v>4.3339065623042128E-2</v>
      </c>
    </row>
    <row r="787" spans="1:14" ht="45" customHeight="1">
      <c r="A787" s="80" t="s">
        <v>16114</v>
      </c>
      <c r="B787" s="83">
        <v>142</v>
      </c>
      <c r="C787" s="84" t="s">
        <v>16637</v>
      </c>
      <c r="D787" s="83" t="str">
        <f t="shared" si="36"/>
        <v/>
      </c>
      <c r="E787" s="83"/>
      <c r="F787" s="83" t="s">
        <v>17860</v>
      </c>
      <c r="G787" s="80"/>
      <c r="H787" s="83" t="str">
        <f t="shared" si="37"/>
        <v/>
      </c>
      <c r="I787" s="88">
        <v>3</v>
      </c>
      <c r="J787" s="84" t="s">
        <v>16638</v>
      </c>
      <c r="K787" s="84" t="s">
        <v>16639</v>
      </c>
      <c r="L787" s="84" t="s">
        <v>16640</v>
      </c>
      <c r="M787" s="87"/>
      <c r="N787">
        <f t="shared" ca="1" si="38"/>
        <v>0.68189347004248535</v>
      </c>
    </row>
    <row r="788" spans="1:14" ht="27">
      <c r="A788" s="80" t="s">
        <v>17791</v>
      </c>
      <c r="B788" s="83">
        <v>142</v>
      </c>
      <c r="C788" s="84" t="s">
        <v>17652</v>
      </c>
      <c r="D788" s="83" t="str">
        <f t="shared" si="36"/>
        <v/>
      </c>
      <c r="E788" s="83"/>
      <c r="F788" s="83" t="s">
        <v>17860</v>
      </c>
      <c r="G788" s="83"/>
      <c r="H788" s="83" t="str">
        <f t="shared" si="37"/>
        <v/>
      </c>
      <c r="I788" s="84">
        <v>2</v>
      </c>
      <c r="J788" s="84" t="s">
        <v>17653</v>
      </c>
      <c r="K788" s="84" t="s">
        <v>17654</v>
      </c>
      <c r="L788" s="84" t="s">
        <v>17655</v>
      </c>
      <c r="M788" s="83"/>
      <c r="N788">
        <f t="shared" ca="1" si="38"/>
        <v>0.47075117549022227</v>
      </c>
    </row>
    <row r="789" spans="1:14" ht="45" customHeight="1">
      <c r="A789" s="80" t="s">
        <v>16114</v>
      </c>
      <c r="B789" s="83">
        <v>143</v>
      </c>
      <c r="C789" s="84" t="s">
        <v>16641</v>
      </c>
      <c r="D789" s="83" t="str">
        <f t="shared" si="36"/>
        <v/>
      </c>
      <c r="E789" s="83"/>
      <c r="F789" s="83" t="s">
        <v>17860</v>
      </c>
      <c r="G789" s="80"/>
      <c r="H789" s="83" t="str">
        <f t="shared" si="37"/>
        <v/>
      </c>
      <c r="I789" s="88">
        <v>3</v>
      </c>
      <c r="J789" s="84" t="s">
        <v>2261</v>
      </c>
      <c r="K789" s="84" t="s">
        <v>2262</v>
      </c>
      <c r="L789" s="84" t="s">
        <v>2260</v>
      </c>
      <c r="M789" s="87"/>
      <c r="N789">
        <f t="shared" ca="1" si="38"/>
        <v>0.33089043922084949</v>
      </c>
    </row>
    <row r="790" spans="1:14" ht="45" customHeight="1">
      <c r="A790" s="80" t="s">
        <v>17791</v>
      </c>
      <c r="B790" s="83">
        <v>143</v>
      </c>
      <c r="C790" s="84" t="s">
        <v>17656</v>
      </c>
      <c r="D790" s="83" t="str">
        <f t="shared" si="36"/>
        <v/>
      </c>
      <c r="E790" s="83"/>
      <c r="F790" s="83"/>
      <c r="G790" s="83">
        <v>2</v>
      </c>
      <c r="H790" s="83" t="str">
        <f t="shared" si="37"/>
        <v>√</v>
      </c>
      <c r="I790" s="84">
        <v>2</v>
      </c>
      <c r="J790" s="84" t="s">
        <v>17657</v>
      </c>
      <c r="K790" s="84" t="s">
        <v>17658</v>
      </c>
      <c r="L790" s="84" t="s">
        <v>17659</v>
      </c>
      <c r="M790" s="83"/>
      <c r="N790">
        <f t="shared" ca="1" si="38"/>
        <v>0.46097448288441534</v>
      </c>
    </row>
    <row r="791" spans="1:14" ht="45" customHeight="1">
      <c r="A791" s="80" t="s">
        <v>16114</v>
      </c>
      <c r="B791" s="83">
        <v>144</v>
      </c>
      <c r="C791" s="84" t="s">
        <v>16642</v>
      </c>
      <c r="D791" s="83" t="str">
        <f t="shared" si="36"/>
        <v/>
      </c>
      <c r="E791" s="83"/>
      <c r="F791" s="83" t="s">
        <v>17860</v>
      </c>
      <c r="G791" s="80">
        <v>3</v>
      </c>
      <c r="H791" s="83" t="str">
        <f t="shared" si="37"/>
        <v>√</v>
      </c>
      <c r="I791" s="88">
        <v>3</v>
      </c>
      <c r="J791" s="84" t="s">
        <v>16643</v>
      </c>
      <c r="K791" s="84" t="s">
        <v>16644</v>
      </c>
      <c r="L791" s="84" t="s">
        <v>16645</v>
      </c>
      <c r="M791" s="87"/>
      <c r="N791">
        <f t="shared" ca="1" si="38"/>
        <v>0.40617988326669408</v>
      </c>
    </row>
    <row r="792" spans="1:14" ht="45" customHeight="1">
      <c r="A792" s="80" t="s">
        <v>17791</v>
      </c>
      <c r="B792" s="83">
        <v>144</v>
      </c>
      <c r="C792" s="84" t="s">
        <v>17660</v>
      </c>
      <c r="D792" s="83" t="str">
        <f t="shared" si="36"/>
        <v/>
      </c>
      <c r="E792" s="83"/>
      <c r="F792" s="83"/>
      <c r="G792" s="83">
        <v>3</v>
      </c>
      <c r="H792" s="83" t="str">
        <f t="shared" si="37"/>
        <v>√</v>
      </c>
      <c r="I792" s="84">
        <v>3</v>
      </c>
      <c r="J792" s="84" t="s">
        <v>17661</v>
      </c>
      <c r="K792" s="84" t="s">
        <v>5794</v>
      </c>
      <c r="L792" s="84" t="s">
        <v>4613</v>
      </c>
      <c r="M792" s="83"/>
      <c r="N792">
        <f t="shared" ca="1" si="38"/>
        <v>0.54485032561269875</v>
      </c>
    </row>
    <row r="793" spans="1:14" ht="45" customHeight="1">
      <c r="A793" s="80" t="s">
        <v>16114</v>
      </c>
      <c r="B793" s="83">
        <v>145</v>
      </c>
      <c r="C793" s="84" t="s">
        <v>16646</v>
      </c>
      <c r="D793" s="83" t="str">
        <f t="shared" si="36"/>
        <v/>
      </c>
      <c r="E793" s="83"/>
      <c r="F793" s="83" t="s">
        <v>17860</v>
      </c>
      <c r="G793" s="80"/>
      <c r="H793" s="83" t="str">
        <f t="shared" si="37"/>
        <v/>
      </c>
      <c r="I793" s="88">
        <v>2</v>
      </c>
      <c r="J793" s="84" t="s">
        <v>16647</v>
      </c>
      <c r="K793" s="84" t="s">
        <v>16648</v>
      </c>
      <c r="L793" s="84" t="s">
        <v>16649</v>
      </c>
      <c r="M793" s="87"/>
      <c r="N793">
        <f t="shared" ca="1" si="38"/>
        <v>0.9820011857863189</v>
      </c>
    </row>
    <row r="794" spans="1:14" ht="45" customHeight="1">
      <c r="A794" s="80" t="s">
        <v>17791</v>
      </c>
      <c r="B794" s="83">
        <v>145</v>
      </c>
      <c r="C794" s="84" t="s">
        <v>17662</v>
      </c>
      <c r="D794" s="83" t="str">
        <f t="shared" si="36"/>
        <v/>
      </c>
      <c r="E794" s="83"/>
      <c r="F794" s="83" t="s">
        <v>17860</v>
      </c>
      <c r="G794" s="83"/>
      <c r="H794" s="83" t="str">
        <f t="shared" si="37"/>
        <v/>
      </c>
      <c r="I794" s="84">
        <v>3</v>
      </c>
      <c r="J794" s="84" t="s">
        <v>17663</v>
      </c>
      <c r="K794" s="84" t="s">
        <v>17664</v>
      </c>
      <c r="L794" s="84" t="s">
        <v>17665</v>
      </c>
      <c r="M794" s="83"/>
      <c r="N794">
        <f t="shared" ca="1" si="38"/>
        <v>0.19962047655833093</v>
      </c>
    </row>
    <row r="795" spans="1:14" ht="45" customHeight="1">
      <c r="A795" s="80" t="s">
        <v>16114</v>
      </c>
      <c r="B795" s="83">
        <v>146</v>
      </c>
      <c r="C795" s="84" t="s">
        <v>2757</v>
      </c>
      <c r="D795" s="83" t="str">
        <f t="shared" si="36"/>
        <v/>
      </c>
      <c r="E795" s="83"/>
      <c r="F795" s="83" t="s">
        <v>17860</v>
      </c>
      <c r="G795" s="80"/>
      <c r="H795" s="83" t="str">
        <f t="shared" si="37"/>
        <v/>
      </c>
      <c r="I795" s="88">
        <v>3</v>
      </c>
      <c r="J795" s="84" t="s">
        <v>16650</v>
      </c>
      <c r="K795" s="84" t="s">
        <v>16651</v>
      </c>
      <c r="L795" s="84" t="s">
        <v>16652</v>
      </c>
      <c r="M795" s="87"/>
      <c r="N795">
        <f t="shared" ca="1" si="38"/>
        <v>0.24954672589972304</v>
      </c>
    </row>
    <row r="796" spans="1:14" ht="45" customHeight="1">
      <c r="A796" s="80" t="s">
        <v>17791</v>
      </c>
      <c r="B796" s="85">
        <v>146</v>
      </c>
      <c r="C796" s="86" t="s">
        <v>17666</v>
      </c>
      <c r="D796" s="83" t="str">
        <f t="shared" si="36"/>
        <v/>
      </c>
      <c r="E796" s="83"/>
      <c r="F796" s="83" t="s">
        <v>17860</v>
      </c>
      <c r="G796" s="85">
        <v>2</v>
      </c>
      <c r="H796" s="83" t="str">
        <f t="shared" si="37"/>
        <v>√</v>
      </c>
      <c r="I796" s="84">
        <v>2</v>
      </c>
      <c r="J796" s="86" t="s">
        <v>17667</v>
      </c>
      <c r="K796" s="86" t="s">
        <v>17668</v>
      </c>
      <c r="L796" s="86" t="s">
        <v>5800</v>
      </c>
      <c r="M796" s="83"/>
      <c r="N796">
        <f t="shared" ca="1" si="38"/>
        <v>0.22023391421006744</v>
      </c>
    </row>
    <row r="797" spans="1:14" ht="45" customHeight="1">
      <c r="A797" s="80" t="s">
        <v>16114</v>
      </c>
      <c r="B797" s="83">
        <v>147</v>
      </c>
      <c r="C797" s="84" t="s">
        <v>16653</v>
      </c>
      <c r="D797" s="83" t="str">
        <f t="shared" si="36"/>
        <v/>
      </c>
      <c r="E797" s="83"/>
      <c r="F797" s="83" t="s">
        <v>17860</v>
      </c>
      <c r="G797" s="80"/>
      <c r="H797" s="83" t="str">
        <f t="shared" si="37"/>
        <v/>
      </c>
      <c r="I797" s="88">
        <v>2</v>
      </c>
      <c r="J797" s="84" t="s">
        <v>16654</v>
      </c>
      <c r="K797" s="84" t="s">
        <v>16655</v>
      </c>
      <c r="L797" s="84" t="s">
        <v>16656</v>
      </c>
      <c r="M797" s="87"/>
      <c r="N797">
        <f t="shared" ca="1" si="38"/>
        <v>0.10355504583780573</v>
      </c>
    </row>
    <row r="798" spans="1:14" ht="45" customHeight="1">
      <c r="A798" s="80" t="s">
        <v>17791</v>
      </c>
      <c r="B798" s="83">
        <v>147</v>
      </c>
      <c r="C798" s="84" t="s">
        <v>17669</v>
      </c>
      <c r="D798" s="83" t="str">
        <f t="shared" si="36"/>
        <v/>
      </c>
      <c r="E798" s="83"/>
      <c r="F798" s="83" t="s">
        <v>17859</v>
      </c>
      <c r="G798" s="83">
        <v>3</v>
      </c>
      <c r="H798" s="83" t="str">
        <f t="shared" si="37"/>
        <v>√</v>
      </c>
      <c r="I798" s="84">
        <v>3</v>
      </c>
      <c r="J798" s="84" t="s">
        <v>17670</v>
      </c>
      <c r="K798" s="84" t="s">
        <v>17671</v>
      </c>
      <c r="L798" s="84" t="s">
        <v>5801</v>
      </c>
      <c r="M798" s="83"/>
      <c r="N798">
        <f t="shared" ca="1" si="38"/>
        <v>0.32227753863583897</v>
      </c>
    </row>
    <row r="799" spans="1:14" ht="45" customHeight="1">
      <c r="A799" s="80" t="s">
        <v>16114</v>
      </c>
      <c r="B799" s="83">
        <v>148</v>
      </c>
      <c r="C799" s="84" t="s">
        <v>16657</v>
      </c>
      <c r="D799" s="83" t="str">
        <f t="shared" si="36"/>
        <v/>
      </c>
      <c r="E799" s="83"/>
      <c r="F799" s="83" t="s">
        <v>17860</v>
      </c>
      <c r="G799" s="80"/>
      <c r="H799" s="83" t="str">
        <f t="shared" si="37"/>
        <v/>
      </c>
      <c r="I799" s="88">
        <v>1</v>
      </c>
      <c r="J799" s="84" t="s">
        <v>2283</v>
      </c>
      <c r="K799" s="84" t="s">
        <v>16658</v>
      </c>
      <c r="L799" s="84" t="s">
        <v>16659</v>
      </c>
      <c r="M799" s="87"/>
      <c r="N799">
        <f t="shared" ca="1" si="38"/>
        <v>0.89501258987336618</v>
      </c>
    </row>
    <row r="800" spans="1:14" ht="45" customHeight="1">
      <c r="A800" s="80" t="s">
        <v>17791</v>
      </c>
      <c r="B800" s="83">
        <v>148</v>
      </c>
      <c r="C800" s="84" t="s">
        <v>17672</v>
      </c>
      <c r="D800" s="83" t="str">
        <f t="shared" si="36"/>
        <v>ARP(机场基准点)</v>
      </c>
      <c r="E800" s="83"/>
      <c r="F800" s="83" t="s">
        <v>17859</v>
      </c>
      <c r="G800" s="83">
        <v>1</v>
      </c>
      <c r="H800" s="83" t="str">
        <f t="shared" si="37"/>
        <v>×</v>
      </c>
      <c r="I800" s="84">
        <v>2</v>
      </c>
      <c r="J800" s="84" t="s">
        <v>3801</v>
      </c>
      <c r="K800" s="84" t="s">
        <v>5804</v>
      </c>
      <c r="L800" s="84" t="s">
        <v>4607</v>
      </c>
      <c r="M800" s="83"/>
      <c r="N800">
        <f t="shared" ca="1" si="38"/>
        <v>0.42047928009031121</v>
      </c>
    </row>
    <row r="801" spans="1:14" ht="45" customHeight="1">
      <c r="A801" s="80" t="s">
        <v>16114</v>
      </c>
      <c r="B801" s="83">
        <v>149</v>
      </c>
      <c r="C801" s="84" t="s">
        <v>16660</v>
      </c>
      <c r="D801" s="83" t="str">
        <f t="shared" si="36"/>
        <v/>
      </c>
      <c r="E801" s="83"/>
      <c r="F801" s="83"/>
      <c r="G801" s="80">
        <v>1</v>
      </c>
      <c r="H801" s="83" t="str">
        <f t="shared" si="37"/>
        <v>√</v>
      </c>
      <c r="I801" s="88">
        <v>1</v>
      </c>
      <c r="J801" s="84" t="s">
        <v>2287</v>
      </c>
      <c r="K801" s="84" t="s">
        <v>2288</v>
      </c>
      <c r="L801" s="84" t="s">
        <v>2037</v>
      </c>
      <c r="M801" s="87"/>
      <c r="N801">
        <f t="shared" ca="1" si="38"/>
        <v>0.85149659793128252</v>
      </c>
    </row>
    <row r="802" spans="1:14" ht="45" customHeight="1">
      <c r="A802" s="80" t="s">
        <v>17791</v>
      </c>
      <c r="B802" s="83">
        <v>149</v>
      </c>
      <c r="C802" s="84" t="s">
        <v>17673</v>
      </c>
      <c r="D802" s="83" t="str">
        <f t="shared" si="36"/>
        <v/>
      </c>
      <c r="E802" s="83"/>
      <c r="F802" s="83" t="s">
        <v>17860</v>
      </c>
      <c r="G802" s="83"/>
      <c r="H802" s="83" t="str">
        <f t="shared" si="37"/>
        <v/>
      </c>
      <c r="I802" s="84">
        <v>1</v>
      </c>
      <c r="J802" s="84" t="s">
        <v>17674</v>
      </c>
      <c r="K802" s="84" t="s">
        <v>17675</v>
      </c>
      <c r="L802" s="84" t="s">
        <v>17676</v>
      </c>
      <c r="M802" s="83"/>
      <c r="N802">
        <f t="shared" ca="1" si="38"/>
        <v>0.87106325423967201</v>
      </c>
    </row>
    <row r="803" spans="1:14" ht="45" customHeight="1">
      <c r="A803" s="80" t="s">
        <v>16114</v>
      </c>
      <c r="B803" s="83">
        <v>150</v>
      </c>
      <c r="C803" s="84" t="s">
        <v>16661</v>
      </c>
      <c r="D803" s="83" t="str">
        <f t="shared" si="36"/>
        <v/>
      </c>
      <c r="E803" s="83"/>
      <c r="F803" s="83" t="s">
        <v>17860</v>
      </c>
      <c r="G803" s="80"/>
      <c r="H803" s="83" t="str">
        <f t="shared" si="37"/>
        <v/>
      </c>
      <c r="I803" s="88">
        <v>2</v>
      </c>
      <c r="J803" s="84" t="s">
        <v>5261</v>
      </c>
      <c r="K803" s="84" t="s">
        <v>4529</v>
      </c>
      <c r="L803" s="84" t="s">
        <v>12025</v>
      </c>
      <c r="M803" s="87"/>
      <c r="N803">
        <f t="shared" ca="1" si="38"/>
        <v>0.92334425105378903</v>
      </c>
    </row>
    <row r="804" spans="1:14" ht="45" customHeight="1">
      <c r="A804" s="80" t="s">
        <v>17791</v>
      </c>
      <c r="B804" s="83">
        <v>150</v>
      </c>
      <c r="C804" s="84" t="s">
        <v>17677</v>
      </c>
      <c r="D804" s="83" t="str">
        <f t="shared" si="36"/>
        <v/>
      </c>
      <c r="E804" s="83"/>
      <c r="F804" s="83" t="s">
        <v>17860</v>
      </c>
      <c r="G804" s="83"/>
      <c r="H804" s="83" t="str">
        <f t="shared" si="37"/>
        <v/>
      </c>
      <c r="I804" s="84">
        <v>2</v>
      </c>
      <c r="J804" s="84" t="s">
        <v>17678</v>
      </c>
      <c r="K804" s="84" t="s">
        <v>5206</v>
      </c>
      <c r="L804" s="84" t="s">
        <v>5208</v>
      </c>
      <c r="M804" s="83"/>
      <c r="N804">
        <f t="shared" ca="1" si="38"/>
        <v>0.98170998925384068</v>
      </c>
    </row>
    <row r="805" spans="1:14" ht="45" customHeight="1">
      <c r="A805" s="80" t="s">
        <v>16114</v>
      </c>
      <c r="B805" s="83">
        <v>151</v>
      </c>
      <c r="C805" s="84" t="s">
        <v>16662</v>
      </c>
      <c r="D805" s="83" t="str">
        <f t="shared" si="36"/>
        <v/>
      </c>
      <c r="E805" s="83"/>
      <c r="F805" s="83" t="s">
        <v>17860</v>
      </c>
      <c r="G805" s="80"/>
      <c r="H805" s="83" t="str">
        <f t="shared" si="37"/>
        <v/>
      </c>
      <c r="I805" s="88">
        <v>3</v>
      </c>
      <c r="J805" s="84" t="s">
        <v>16663</v>
      </c>
      <c r="K805" s="84" t="s">
        <v>16664</v>
      </c>
      <c r="L805" s="84" t="s">
        <v>16665</v>
      </c>
      <c r="M805" s="87"/>
      <c r="N805">
        <f t="shared" ca="1" si="38"/>
        <v>0.36584332936260122</v>
      </c>
    </row>
    <row r="806" spans="1:14" ht="45" customHeight="1">
      <c r="A806" s="80" t="s">
        <v>17791</v>
      </c>
      <c r="B806" s="83">
        <v>151</v>
      </c>
      <c r="C806" s="84" t="s">
        <v>17679</v>
      </c>
      <c r="D806" s="83" t="str">
        <f t="shared" si="36"/>
        <v/>
      </c>
      <c r="E806" s="83"/>
      <c r="F806" s="83" t="s">
        <v>17860</v>
      </c>
      <c r="G806" s="83"/>
      <c r="H806" s="83" t="str">
        <f t="shared" si="37"/>
        <v/>
      </c>
      <c r="I806" s="84">
        <v>2</v>
      </c>
      <c r="J806" s="84" t="s">
        <v>4716</v>
      </c>
      <c r="K806" s="84" t="s">
        <v>4718</v>
      </c>
      <c r="L806" s="84" t="s">
        <v>4717</v>
      </c>
      <c r="M806" s="83"/>
      <c r="N806">
        <f t="shared" ca="1" si="38"/>
        <v>0.11128999832272668</v>
      </c>
    </row>
    <row r="807" spans="1:14" ht="45" customHeight="1">
      <c r="A807" s="80" t="s">
        <v>16114</v>
      </c>
      <c r="B807" s="83">
        <v>152</v>
      </c>
      <c r="C807" s="84" t="s">
        <v>16666</v>
      </c>
      <c r="D807" s="83" t="str">
        <f t="shared" si="36"/>
        <v/>
      </c>
      <c r="E807" s="83"/>
      <c r="F807" s="83" t="s">
        <v>17860</v>
      </c>
      <c r="G807" s="80"/>
      <c r="H807" s="83" t="str">
        <f t="shared" si="37"/>
        <v/>
      </c>
      <c r="I807" s="88">
        <v>3</v>
      </c>
      <c r="J807" s="84" t="s">
        <v>16667</v>
      </c>
      <c r="K807" s="84" t="s">
        <v>2055</v>
      </c>
      <c r="L807" s="84" t="s">
        <v>16668</v>
      </c>
      <c r="M807" s="87"/>
      <c r="N807">
        <f t="shared" ca="1" si="38"/>
        <v>0.82085592285477604</v>
      </c>
    </row>
    <row r="808" spans="1:14" ht="45" customHeight="1">
      <c r="A808" s="80" t="s">
        <v>17791</v>
      </c>
      <c r="B808" s="83">
        <v>152</v>
      </c>
      <c r="C808" s="84" t="s">
        <v>17680</v>
      </c>
      <c r="D808" s="83" t="str">
        <f t="shared" si="36"/>
        <v/>
      </c>
      <c r="E808" s="83"/>
      <c r="F808" s="83" t="s">
        <v>17860</v>
      </c>
      <c r="G808" s="83"/>
      <c r="H808" s="83" t="str">
        <f t="shared" si="37"/>
        <v/>
      </c>
      <c r="I808" s="84">
        <v>2</v>
      </c>
      <c r="J808" s="84" t="s">
        <v>5813</v>
      </c>
      <c r="K808" s="84" t="s">
        <v>17681</v>
      </c>
      <c r="L808" s="84" t="s">
        <v>5814</v>
      </c>
      <c r="M808" s="83"/>
      <c r="N808">
        <f t="shared" ca="1" si="38"/>
        <v>0.751165870184613</v>
      </c>
    </row>
    <row r="809" spans="1:14" ht="45" customHeight="1">
      <c r="A809" s="80" t="s">
        <v>16114</v>
      </c>
      <c r="B809" s="83">
        <v>153</v>
      </c>
      <c r="C809" s="84" t="s">
        <v>2778</v>
      </c>
      <c r="D809" s="83" t="str">
        <f t="shared" si="36"/>
        <v/>
      </c>
      <c r="E809" s="83"/>
      <c r="F809" s="83" t="s">
        <v>17860</v>
      </c>
      <c r="G809" s="80"/>
      <c r="H809" s="83" t="str">
        <f t="shared" si="37"/>
        <v/>
      </c>
      <c r="I809" s="88">
        <v>3</v>
      </c>
      <c r="J809" s="84" t="s">
        <v>2297</v>
      </c>
      <c r="K809" s="84" t="s">
        <v>2298</v>
      </c>
      <c r="L809" s="84" t="s">
        <v>2222</v>
      </c>
      <c r="M809" s="87"/>
      <c r="N809">
        <f t="shared" ca="1" si="38"/>
        <v>0.43179088668640553</v>
      </c>
    </row>
    <row r="810" spans="1:14" ht="45" customHeight="1">
      <c r="A810" s="80" t="s">
        <v>17791</v>
      </c>
      <c r="B810" s="83">
        <v>153</v>
      </c>
      <c r="C810" s="84" t="s">
        <v>17682</v>
      </c>
      <c r="D810" s="83" t="str">
        <f t="shared" si="36"/>
        <v/>
      </c>
      <c r="E810" s="83"/>
      <c r="F810" s="83" t="s">
        <v>17860</v>
      </c>
      <c r="G810" s="83"/>
      <c r="H810" s="83" t="str">
        <f t="shared" si="37"/>
        <v/>
      </c>
      <c r="I810" s="84">
        <v>1</v>
      </c>
      <c r="J810" s="93">
        <v>5.2999999999999999E-2</v>
      </c>
      <c r="K810" s="93">
        <v>2.8000000000000001E-2</v>
      </c>
      <c r="L810" s="84" t="s">
        <v>17683</v>
      </c>
      <c r="M810" s="83"/>
      <c r="N810">
        <f t="shared" ca="1" si="38"/>
        <v>0.40017544516760695</v>
      </c>
    </row>
    <row r="811" spans="1:14" ht="45" customHeight="1">
      <c r="A811" s="80" t="s">
        <v>16114</v>
      </c>
      <c r="B811" s="83">
        <v>154</v>
      </c>
      <c r="C811" s="84" t="s">
        <v>2782</v>
      </c>
      <c r="D811" s="83" t="str">
        <f t="shared" si="36"/>
        <v/>
      </c>
      <c r="E811" s="83"/>
      <c r="F811" s="83" t="s">
        <v>17860</v>
      </c>
      <c r="G811" s="80"/>
      <c r="H811" s="83" t="str">
        <f t="shared" si="37"/>
        <v/>
      </c>
      <c r="I811" s="88">
        <v>3</v>
      </c>
      <c r="J811" s="84" t="s">
        <v>2301</v>
      </c>
      <c r="K811" s="84" t="s">
        <v>2222</v>
      </c>
      <c r="L811" s="84" t="s">
        <v>2300</v>
      </c>
      <c r="M811" s="87"/>
      <c r="N811">
        <f t="shared" ca="1" si="38"/>
        <v>7.4906275985576865E-2</v>
      </c>
    </row>
    <row r="812" spans="1:14" ht="45" customHeight="1">
      <c r="A812" s="80" t="s">
        <v>17791</v>
      </c>
      <c r="B812" s="83">
        <v>154</v>
      </c>
      <c r="C812" s="84" t="s">
        <v>17684</v>
      </c>
      <c r="D812" s="83" t="str">
        <f t="shared" si="36"/>
        <v/>
      </c>
      <c r="E812" s="83"/>
      <c r="F812" s="83" t="s">
        <v>17860</v>
      </c>
      <c r="G812" s="83">
        <v>2</v>
      </c>
      <c r="H812" s="83" t="str">
        <f t="shared" si="37"/>
        <v>√</v>
      </c>
      <c r="I812" s="84">
        <v>2</v>
      </c>
      <c r="J812" s="84" t="s">
        <v>17685</v>
      </c>
      <c r="K812" s="84" t="s">
        <v>5815</v>
      </c>
      <c r="L812" s="84" t="s">
        <v>5817</v>
      </c>
      <c r="M812" s="83"/>
      <c r="N812">
        <f t="shared" ca="1" si="38"/>
        <v>0.66796716070073203</v>
      </c>
    </row>
    <row r="813" spans="1:14" ht="45" customHeight="1">
      <c r="A813" s="80" t="s">
        <v>16114</v>
      </c>
      <c r="B813" s="83">
        <v>155</v>
      </c>
      <c r="C813" s="84" t="s">
        <v>2786</v>
      </c>
      <c r="D813" s="83" t="str">
        <f t="shared" si="36"/>
        <v/>
      </c>
      <c r="E813" s="83"/>
      <c r="F813" s="83" t="s">
        <v>17860</v>
      </c>
      <c r="G813" s="80"/>
      <c r="H813" s="83" t="str">
        <f t="shared" si="37"/>
        <v/>
      </c>
      <c r="I813" s="88">
        <v>2</v>
      </c>
      <c r="J813" s="84" t="s">
        <v>16669</v>
      </c>
      <c r="K813" s="84" t="s">
        <v>16670</v>
      </c>
      <c r="L813" s="84" t="s">
        <v>16671</v>
      </c>
      <c r="M813" s="87"/>
      <c r="N813">
        <f t="shared" ca="1" si="38"/>
        <v>4.3501048657193286E-2</v>
      </c>
    </row>
    <row r="814" spans="1:14" ht="45" customHeight="1">
      <c r="A814" s="80" t="s">
        <v>17791</v>
      </c>
      <c r="B814" s="83">
        <v>155</v>
      </c>
      <c r="C814" s="84" t="s">
        <v>17686</v>
      </c>
      <c r="D814" s="83" t="str">
        <f t="shared" si="36"/>
        <v/>
      </c>
      <c r="E814" s="83"/>
      <c r="F814" s="83" t="s">
        <v>17860</v>
      </c>
      <c r="G814" s="83"/>
      <c r="H814" s="83" t="str">
        <f t="shared" si="37"/>
        <v/>
      </c>
      <c r="I814" s="84">
        <v>3</v>
      </c>
      <c r="J814" s="84" t="s">
        <v>17687</v>
      </c>
      <c r="K814" s="84" t="s">
        <v>17688</v>
      </c>
      <c r="L814" s="84" t="s">
        <v>17689</v>
      </c>
      <c r="M814" s="83"/>
      <c r="N814">
        <f t="shared" ca="1" si="38"/>
        <v>0.28294893113801567</v>
      </c>
    </row>
    <row r="815" spans="1:14" ht="45" customHeight="1">
      <c r="A815" s="80" t="s">
        <v>16114</v>
      </c>
      <c r="B815" s="83">
        <v>156</v>
      </c>
      <c r="C815" s="84" t="s">
        <v>2790</v>
      </c>
      <c r="D815" s="83" t="str">
        <f t="shared" si="36"/>
        <v/>
      </c>
      <c r="E815" s="83"/>
      <c r="F815" s="83" t="s">
        <v>17860</v>
      </c>
      <c r="G815" s="80"/>
      <c r="H815" s="83" t="str">
        <f t="shared" si="37"/>
        <v/>
      </c>
      <c r="I815" s="88">
        <v>2</v>
      </c>
      <c r="J815" s="84" t="s">
        <v>16672</v>
      </c>
      <c r="K815" s="84" t="s">
        <v>16673</v>
      </c>
      <c r="L815" s="84" t="s">
        <v>16674</v>
      </c>
      <c r="M815" s="87"/>
      <c r="N815">
        <f t="shared" ca="1" si="38"/>
        <v>0.19149159399033155</v>
      </c>
    </row>
    <row r="816" spans="1:14" ht="13.5">
      <c r="A816" s="80" t="s">
        <v>17791</v>
      </c>
      <c r="B816" s="85">
        <v>156</v>
      </c>
      <c r="C816" s="86" t="s">
        <v>17690</v>
      </c>
      <c r="D816" s="83" t="str">
        <f t="shared" si="36"/>
        <v/>
      </c>
      <c r="E816" s="83"/>
      <c r="F816" s="83" t="s">
        <v>17860</v>
      </c>
      <c r="G816" s="85"/>
      <c r="H816" s="83" t="str">
        <f t="shared" si="37"/>
        <v/>
      </c>
      <c r="I816" s="84">
        <v>3</v>
      </c>
      <c r="J816" s="94">
        <v>2.2916666666666669E-2</v>
      </c>
      <c r="K816" s="94">
        <v>2.2222222222222223E-2</v>
      </c>
      <c r="L816" s="94">
        <v>2.1527777777777781E-2</v>
      </c>
      <c r="M816" s="83"/>
      <c r="N816">
        <f t="shared" ca="1" si="38"/>
        <v>0.20917567424892403</v>
      </c>
    </row>
    <row r="817" spans="1:14" ht="45" customHeight="1">
      <c r="A817" s="80" t="s">
        <v>16114</v>
      </c>
      <c r="B817" s="83">
        <v>157</v>
      </c>
      <c r="C817" s="84" t="s">
        <v>2794</v>
      </c>
      <c r="D817" s="83" t="str">
        <f t="shared" si="36"/>
        <v/>
      </c>
      <c r="E817" s="83"/>
      <c r="F817" s="83" t="s">
        <v>17860</v>
      </c>
      <c r="G817" s="80"/>
      <c r="H817" s="83" t="str">
        <f t="shared" si="37"/>
        <v/>
      </c>
      <c r="I817" s="88">
        <v>2</v>
      </c>
      <c r="J817" s="84" t="s">
        <v>16675</v>
      </c>
      <c r="K817" s="84" t="s">
        <v>16676</v>
      </c>
      <c r="L817" s="84" t="s">
        <v>4529</v>
      </c>
      <c r="M817" s="87"/>
      <c r="N817">
        <f t="shared" ca="1" si="38"/>
        <v>0.28380899840512064</v>
      </c>
    </row>
    <row r="818" spans="1:14" ht="45" customHeight="1">
      <c r="A818" s="80" t="s">
        <v>17791</v>
      </c>
      <c r="B818" s="83">
        <v>157</v>
      </c>
      <c r="C818" s="84" t="s">
        <v>17691</v>
      </c>
      <c r="D818" s="83" t="str">
        <f t="shared" si="36"/>
        <v/>
      </c>
      <c r="E818" s="83"/>
      <c r="F818" s="83"/>
      <c r="G818" s="83">
        <v>3</v>
      </c>
      <c r="H818" s="83" t="str">
        <f t="shared" si="37"/>
        <v>√</v>
      </c>
      <c r="I818" s="84">
        <v>3</v>
      </c>
      <c r="J818" s="84" t="s">
        <v>5821</v>
      </c>
      <c r="K818" s="84" t="s">
        <v>5822</v>
      </c>
      <c r="L818" s="84" t="s">
        <v>1383</v>
      </c>
      <c r="M818" s="83"/>
      <c r="N818">
        <f t="shared" ca="1" si="38"/>
        <v>0.53720492018755628</v>
      </c>
    </row>
    <row r="819" spans="1:14" ht="45" customHeight="1">
      <c r="A819" s="80" t="s">
        <v>16114</v>
      </c>
      <c r="B819" s="83">
        <v>158</v>
      </c>
      <c r="C819" s="84" t="s">
        <v>2798</v>
      </c>
      <c r="D819" s="83" t="str">
        <f t="shared" si="36"/>
        <v/>
      </c>
      <c r="E819" s="83"/>
      <c r="F819" s="83" t="s">
        <v>17860</v>
      </c>
      <c r="G819" s="80"/>
      <c r="H819" s="83" t="str">
        <f t="shared" si="37"/>
        <v/>
      </c>
      <c r="I819" s="88">
        <v>1</v>
      </c>
      <c r="J819" s="84" t="s">
        <v>16677</v>
      </c>
      <c r="K819" s="84" t="s">
        <v>16678</v>
      </c>
      <c r="L819" s="84" t="s">
        <v>16679</v>
      </c>
      <c r="M819" s="87"/>
      <c r="N819">
        <f t="shared" ca="1" si="38"/>
        <v>0.48079492960082115</v>
      </c>
    </row>
    <row r="820" spans="1:14" ht="45" customHeight="1">
      <c r="A820" s="80" t="s">
        <v>17791</v>
      </c>
      <c r="B820" s="83">
        <v>158</v>
      </c>
      <c r="C820" s="84" t="s">
        <v>17692</v>
      </c>
      <c r="D820" s="83" t="str">
        <f t="shared" si="36"/>
        <v/>
      </c>
      <c r="E820" s="83"/>
      <c r="F820" s="83" t="s">
        <v>17860</v>
      </c>
      <c r="G820" s="83">
        <v>3</v>
      </c>
      <c r="H820" s="83" t="str">
        <f t="shared" si="37"/>
        <v>√</v>
      </c>
      <c r="I820" s="84">
        <v>3</v>
      </c>
      <c r="J820" s="84">
        <v>4.5</v>
      </c>
      <c r="K820" s="84">
        <v>4.8</v>
      </c>
      <c r="L820" s="84">
        <v>5</v>
      </c>
      <c r="M820" s="83"/>
      <c r="N820">
        <f t="shared" ca="1" si="38"/>
        <v>0.17854433578110307</v>
      </c>
    </row>
    <row r="821" spans="1:14" ht="45" customHeight="1">
      <c r="A821" s="80" t="s">
        <v>16114</v>
      </c>
      <c r="B821" s="83">
        <v>159</v>
      </c>
      <c r="C821" s="84" t="s">
        <v>2802</v>
      </c>
      <c r="D821" s="83" t="str">
        <f t="shared" si="36"/>
        <v/>
      </c>
      <c r="E821" s="83"/>
      <c r="F821" s="83" t="s">
        <v>17860</v>
      </c>
      <c r="G821" s="80"/>
      <c r="H821" s="83" t="str">
        <f t="shared" si="37"/>
        <v/>
      </c>
      <c r="I821" s="88">
        <v>2</v>
      </c>
      <c r="J821" s="84" t="s">
        <v>16680</v>
      </c>
      <c r="K821" s="84" t="s">
        <v>16681</v>
      </c>
      <c r="L821" s="84" t="s">
        <v>16682</v>
      </c>
      <c r="M821" s="87"/>
      <c r="N821">
        <f t="shared" ca="1" si="38"/>
        <v>0.48367993917030239</v>
      </c>
    </row>
    <row r="822" spans="1:14" ht="13.5">
      <c r="A822" s="80" t="s">
        <v>17791</v>
      </c>
      <c r="B822" s="91">
        <v>159</v>
      </c>
      <c r="C822" s="84" t="s">
        <v>17693</v>
      </c>
      <c r="D822" s="83" t="str">
        <f t="shared" si="36"/>
        <v/>
      </c>
      <c r="E822" s="83"/>
      <c r="F822" s="83" t="s">
        <v>17860</v>
      </c>
      <c r="G822" s="83"/>
      <c r="H822" s="83" t="str">
        <f t="shared" si="37"/>
        <v/>
      </c>
      <c r="I822" s="84">
        <v>2</v>
      </c>
      <c r="J822" s="84">
        <v>580</v>
      </c>
      <c r="K822" s="84">
        <v>640</v>
      </c>
      <c r="L822" s="84">
        <v>680</v>
      </c>
      <c r="M822" s="83"/>
      <c r="N822">
        <f t="shared" ca="1" si="38"/>
        <v>0.91771253415852505</v>
      </c>
    </row>
    <row r="823" spans="1:14" ht="45" customHeight="1">
      <c r="A823" s="80" t="s">
        <v>16114</v>
      </c>
      <c r="B823" s="83">
        <v>160</v>
      </c>
      <c r="C823" s="84" t="s">
        <v>2806</v>
      </c>
      <c r="D823" s="83" t="str">
        <f t="shared" si="36"/>
        <v/>
      </c>
      <c r="E823" s="83"/>
      <c r="F823" s="83" t="s">
        <v>17860</v>
      </c>
      <c r="G823" s="80"/>
      <c r="H823" s="83" t="str">
        <f t="shared" si="37"/>
        <v/>
      </c>
      <c r="I823" s="88">
        <v>3</v>
      </c>
      <c r="J823" s="84" t="s">
        <v>16683</v>
      </c>
      <c r="K823" s="84" t="s">
        <v>16684</v>
      </c>
      <c r="L823" s="84" t="s">
        <v>16685</v>
      </c>
      <c r="M823" s="87"/>
      <c r="N823">
        <f t="shared" ca="1" si="38"/>
        <v>0.88259265384158903</v>
      </c>
    </row>
    <row r="824" spans="1:14" ht="45" customHeight="1">
      <c r="A824" s="80" t="s">
        <v>17791</v>
      </c>
      <c r="B824" s="83">
        <v>160</v>
      </c>
      <c r="C824" s="84" t="s">
        <v>17694</v>
      </c>
      <c r="D824" s="83" t="str">
        <f t="shared" si="36"/>
        <v/>
      </c>
      <c r="E824" s="83"/>
      <c r="F824" s="83" t="s">
        <v>17860</v>
      </c>
      <c r="G824" s="83"/>
      <c r="H824" s="83" t="str">
        <f t="shared" si="37"/>
        <v/>
      </c>
      <c r="I824" s="84">
        <v>2</v>
      </c>
      <c r="J824" s="84" t="s">
        <v>5824</v>
      </c>
      <c r="K824" s="84" t="s">
        <v>4222</v>
      </c>
      <c r="L824" s="84" t="s">
        <v>17695</v>
      </c>
      <c r="M824" s="83"/>
      <c r="N824">
        <f t="shared" ca="1" si="38"/>
        <v>0.27160183180095676</v>
      </c>
    </row>
    <row r="825" spans="1:14" ht="45" customHeight="1">
      <c r="A825" s="80" t="s">
        <v>16114</v>
      </c>
      <c r="B825" s="83">
        <v>161</v>
      </c>
      <c r="C825" s="84" t="s">
        <v>16686</v>
      </c>
      <c r="D825" s="83" t="str">
        <f t="shared" si="36"/>
        <v>110°</v>
      </c>
      <c r="E825" s="83"/>
      <c r="F825" s="83" t="s">
        <v>17861</v>
      </c>
      <c r="G825" s="80">
        <v>1</v>
      </c>
      <c r="H825" s="83" t="str">
        <f t="shared" si="37"/>
        <v>×</v>
      </c>
      <c r="I825" s="88">
        <v>3</v>
      </c>
      <c r="J825" s="84" t="s">
        <v>5228</v>
      </c>
      <c r="K825" s="84">
        <v>140</v>
      </c>
      <c r="L825" s="84" t="s">
        <v>16687</v>
      </c>
      <c r="M825" s="87"/>
      <c r="N825">
        <f t="shared" ca="1" si="38"/>
        <v>0.86641959861446283</v>
      </c>
    </row>
    <row r="826" spans="1:14" ht="45" customHeight="1">
      <c r="A826" s="80" t="s">
        <v>17791</v>
      </c>
      <c r="B826" s="83">
        <v>161</v>
      </c>
      <c r="C826" s="84" t="s">
        <v>17696</v>
      </c>
      <c r="D826" s="83" t="str">
        <f t="shared" si="36"/>
        <v/>
      </c>
      <c r="E826" s="83"/>
      <c r="F826" s="83"/>
      <c r="G826" s="83">
        <v>1</v>
      </c>
      <c r="H826" s="83" t="str">
        <f t="shared" si="37"/>
        <v>√</v>
      </c>
      <c r="I826" s="84">
        <v>1</v>
      </c>
      <c r="J826" s="84" t="s">
        <v>5826</v>
      </c>
      <c r="K826" s="84" t="s">
        <v>5827</v>
      </c>
      <c r="L826" s="84" t="s">
        <v>5828</v>
      </c>
      <c r="M826" s="83"/>
      <c r="N826">
        <f t="shared" ca="1" si="38"/>
        <v>0.98051506284256162</v>
      </c>
    </row>
    <row r="827" spans="1:14" ht="45" customHeight="1">
      <c r="A827" s="80" t="s">
        <v>16114</v>
      </c>
      <c r="B827" s="83">
        <v>162</v>
      </c>
      <c r="C827" s="84" t="s">
        <v>16688</v>
      </c>
      <c r="D827" s="83" t="str">
        <f t="shared" si="36"/>
        <v/>
      </c>
      <c r="E827" s="83"/>
      <c r="F827" s="83" t="s">
        <v>17860</v>
      </c>
      <c r="G827" s="80"/>
      <c r="H827" s="83" t="str">
        <f t="shared" si="37"/>
        <v/>
      </c>
      <c r="I827" s="88">
        <v>2</v>
      </c>
      <c r="J827" s="84" t="s">
        <v>3021</v>
      </c>
      <c r="K827" s="84" t="s">
        <v>3023</v>
      </c>
      <c r="L827" s="84" t="s">
        <v>16689</v>
      </c>
      <c r="M827" s="87"/>
      <c r="N827">
        <f t="shared" ca="1" si="38"/>
        <v>0.18929137758847692</v>
      </c>
    </row>
    <row r="828" spans="1:14" ht="45" customHeight="1">
      <c r="A828" s="80" t="s">
        <v>17791</v>
      </c>
      <c r="B828" s="85">
        <v>162</v>
      </c>
      <c r="C828" s="86" t="s">
        <v>17697</v>
      </c>
      <c r="D828" s="83" t="str">
        <f t="shared" si="36"/>
        <v/>
      </c>
      <c r="E828" s="83"/>
      <c r="F828" s="83" t="s">
        <v>17860</v>
      </c>
      <c r="G828" s="85"/>
      <c r="H828" s="83" t="str">
        <f t="shared" si="37"/>
        <v/>
      </c>
      <c r="I828" s="84">
        <v>2</v>
      </c>
      <c r="J828" s="95">
        <v>6.9900000000000004E-2</v>
      </c>
      <c r="K828" s="95">
        <v>2.76E-2</v>
      </c>
      <c r="L828" s="95">
        <v>4.6300000000000001E-2</v>
      </c>
      <c r="M828" s="83"/>
      <c r="N828">
        <f t="shared" ca="1" si="38"/>
        <v>0.96655195677271544</v>
      </c>
    </row>
    <row r="829" spans="1:14" ht="13.5">
      <c r="A829" s="80" t="s">
        <v>16114</v>
      </c>
      <c r="B829" s="83">
        <v>163</v>
      </c>
      <c r="C829" s="84" t="s">
        <v>16690</v>
      </c>
      <c r="D829" s="83" t="str">
        <f t="shared" si="36"/>
        <v/>
      </c>
      <c r="E829" s="83"/>
      <c r="F829" s="83" t="s">
        <v>17860</v>
      </c>
      <c r="G829" s="80"/>
      <c r="H829" s="83" t="str">
        <f t="shared" si="37"/>
        <v/>
      </c>
      <c r="I829" s="88">
        <v>1</v>
      </c>
      <c r="J829" s="84" t="s">
        <v>16691</v>
      </c>
      <c r="K829" s="84" t="s">
        <v>16692</v>
      </c>
      <c r="L829" s="84" t="s">
        <v>16693</v>
      </c>
      <c r="M829" s="87"/>
      <c r="N829">
        <f t="shared" ca="1" si="38"/>
        <v>0.75108055569664278</v>
      </c>
    </row>
    <row r="830" spans="1:14" ht="45" customHeight="1">
      <c r="A830" s="80" t="s">
        <v>17791</v>
      </c>
      <c r="B830" s="83">
        <v>163</v>
      </c>
      <c r="C830" s="84" t="s">
        <v>17698</v>
      </c>
      <c r="D830" s="83" t="str">
        <f t="shared" si="36"/>
        <v/>
      </c>
      <c r="E830" s="83"/>
      <c r="F830" s="83"/>
      <c r="G830" s="83">
        <v>2</v>
      </c>
      <c r="H830" s="83" t="str">
        <f t="shared" si="37"/>
        <v>√</v>
      </c>
      <c r="I830" s="84">
        <v>2</v>
      </c>
      <c r="J830" s="84" t="s">
        <v>5830</v>
      </c>
      <c r="K830" s="84" t="s">
        <v>5829</v>
      </c>
      <c r="L830" s="84" t="s">
        <v>5831</v>
      </c>
      <c r="M830" s="83"/>
      <c r="N830">
        <f t="shared" ca="1" si="38"/>
        <v>0.38209123142603518</v>
      </c>
    </row>
    <row r="831" spans="1:14" ht="45" customHeight="1">
      <c r="A831" s="80" t="s">
        <v>16114</v>
      </c>
      <c r="B831" s="83">
        <v>164</v>
      </c>
      <c r="C831" s="84" t="s">
        <v>16694</v>
      </c>
      <c r="D831" s="83" t="str">
        <f t="shared" si="36"/>
        <v/>
      </c>
      <c r="E831" s="83"/>
      <c r="F831" s="83"/>
      <c r="G831" s="80">
        <v>2</v>
      </c>
      <c r="H831" s="83" t="str">
        <f t="shared" si="37"/>
        <v>√</v>
      </c>
      <c r="I831" s="88">
        <v>2</v>
      </c>
      <c r="J831" s="84" t="s">
        <v>2330</v>
      </c>
      <c r="K831" s="84" t="s">
        <v>2329</v>
      </c>
      <c r="L831" s="84" t="s">
        <v>2331</v>
      </c>
      <c r="M831" s="87"/>
      <c r="N831">
        <f t="shared" ca="1" si="38"/>
        <v>0.38087300808053903</v>
      </c>
    </row>
    <row r="832" spans="1:14" ht="45" customHeight="1">
      <c r="A832" s="80" t="s">
        <v>17791</v>
      </c>
      <c r="B832" s="83">
        <v>164</v>
      </c>
      <c r="C832" s="84" t="s">
        <v>17699</v>
      </c>
      <c r="D832" s="83" t="str">
        <f t="shared" si="36"/>
        <v/>
      </c>
      <c r="E832" s="83"/>
      <c r="F832" s="83"/>
      <c r="G832" s="83">
        <v>1</v>
      </c>
      <c r="H832" s="83" t="str">
        <f t="shared" si="37"/>
        <v>√</v>
      </c>
      <c r="I832" s="84">
        <v>1</v>
      </c>
      <c r="J832" s="84" t="s">
        <v>783</v>
      </c>
      <c r="K832" s="84" t="s">
        <v>782</v>
      </c>
      <c r="L832" s="84" t="s">
        <v>4154</v>
      </c>
      <c r="M832" s="83"/>
      <c r="N832">
        <f t="shared" ca="1" si="38"/>
        <v>9.6077289137731281E-2</v>
      </c>
    </row>
    <row r="833" spans="1:14" ht="45" customHeight="1">
      <c r="A833" s="80" t="s">
        <v>16114</v>
      </c>
      <c r="B833" s="83">
        <v>165</v>
      </c>
      <c r="C833" s="84" t="s">
        <v>16695</v>
      </c>
      <c r="D833" s="83" t="str">
        <f t="shared" si="36"/>
        <v/>
      </c>
      <c r="E833" s="83"/>
      <c r="F833" s="83" t="s">
        <v>17859</v>
      </c>
      <c r="G833" s="80"/>
      <c r="H833" s="83" t="str">
        <f t="shared" si="37"/>
        <v/>
      </c>
      <c r="I833" s="88">
        <v>1</v>
      </c>
      <c r="J833" s="84" t="s">
        <v>2333</v>
      </c>
      <c r="K833" s="84" t="s">
        <v>9815</v>
      </c>
      <c r="L833" s="84" t="s">
        <v>2335</v>
      </c>
      <c r="M833" s="87"/>
      <c r="N833">
        <f t="shared" ca="1" si="38"/>
        <v>0.73673838690334403</v>
      </c>
    </row>
    <row r="834" spans="1:14" ht="45" customHeight="1">
      <c r="A834" s="80" t="s">
        <v>17791</v>
      </c>
      <c r="B834" s="83">
        <v>165</v>
      </c>
      <c r="C834" s="84" t="s">
        <v>17700</v>
      </c>
      <c r="D834" s="83" t="str">
        <f t="shared" ref="D834:D897" si="39">IF(H834="×",IF(I834=1,J834,IF(I834=2,K834,IF(I834=3,L834,""))),"")</f>
        <v/>
      </c>
      <c r="E834" s="83"/>
      <c r="F834" s="83" t="s">
        <v>17860</v>
      </c>
      <c r="G834" s="83"/>
      <c r="H834" s="83" t="str">
        <f t="shared" ref="H834:H897" si="40">IF(G834="","",IF(G834=I834,"√","×"))</f>
        <v/>
      </c>
      <c r="I834" s="84">
        <v>1</v>
      </c>
      <c r="J834" s="84" t="s">
        <v>4739</v>
      </c>
      <c r="K834" s="84" t="s">
        <v>17701</v>
      </c>
      <c r="L834" s="84" t="s">
        <v>4740</v>
      </c>
      <c r="M834" s="83"/>
      <c r="N834">
        <f t="shared" ref="N834:N897" ca="1" si="41">RAND()</f>
        <v>0.64687680652054202</v>
      </c>
    </row>
    <row r="835" spans="1:14" ht="45" customHeight="1">
      <c r="A835" s="80" t="s">
        <v>16114</v>
      </c>
      <c r="B835" s="83">
        <v>166</v>
      </c>
      <c r="C835" s="84" t="s">
        <v>16696</v>
      </c>
      <c r="D835" s="83" t="str">
        <f t="shared" si="39"/>
        <v/>
      </c>
      <c r="E835" s="83"/>
      <c r="F835" s="83"/>
      <c r="G835" s="80">
        <v>3</v>
      </c>
      <c r="H835" s="83" t="str">
        <f t="shared" si="40"/>
        <v>√</v>
      </c>
      <c r="I835" s="88">
        <v>3</v>
      </c>
      <c r="J835" s="84" t="s">
        <v>12152</v>
      </c>
      <c r="K835" s="84" t="s">
        <v>16697</v>
      </c>
      <c r="L835" s="84" t="s">
        <v>4540</v>
      </c>
      <c r="M835" s="87"/>
      <c r="N835">
        <f t="shared" ca="1" si="41"/>
        <v>0.85586893059288094</v>
      </c>
    </row>
    <row r="836" spans="1:14" ht="45" customHeight="1">
      <c r="A836" s="80" t="s">
        <v>17791</v>
      </c>
      <c r="B836" s="83">
        <v>166</v>
      </c>
      <c r="C836" s="84" t="s">
        <v>17702</v>
      </c>
      <c r="D836" s="83" t="str">
        <f t="shared" si="39"/>
        <v/>
      </c>
      <c r="E836" s="83"/>
      <c r="F836" s="83" t="s">
        <v>17860</v>
      </c>
      <c r="G836" s="83"/>
      <c r="H836" s="83" t="str">
        <f t="shared" si="40"/>
        <v/>
      </c>
      <c r="I836" s="84">
        <v>3</v>
      </c>
      <c r="J836" s="84" t="s">
        <v>4627</v>
      </c>
      <c r="K836" s="84" t="s">
        <v>4628</v>
      </c>
      <c r="L836" s="84" t="s">
        <v>4626</v>
      </c>
      <c r="M836" s="83"/>
      <c r="N836">
        <f t="shared" ca="1" si="41"/>
        <v>0.85344131654414657</v>
      </c>
    </row>
    <row r="837" spans="1:14" ht="45" customHeight="1">
      <c r="A837" s="80" t="s">
        <v>16114</v>
      </c>
      <c r="B837" s="83">
        <v>167</v>
      </c>
      <c r="C837" s="84" t="s">
        <v>16698</v>
      </c>
      <c r="D837" s="83" t="str">
        <f t="shared" si="39"/>
        <v/>
      </c>
      <c r="E837" s="83"/>
      <c r="F837" s="83"/>
      <c r="G837" s="80">
        <v>2</v>
      </c>
      <c r="H837" s="83" t="str">
        <f t="shared" si="40"/>
        <v>√</v>
      </c>
      <c r="I837" s="88">
        <v>2</v>
      </c>
      <c r="J837" s="84" t="s">
        <v>16699</v>
      </c>
      <c r="K837" s="84" t="s">
        <v>4440</v>
      </c>
      <c r="L837" s="84" t="s">
        <v>16700</v>
      </c>
      <c r="M837" s="87"/>
      <c r="N837">
        <f t="shared" ca="1" si="41"/>
        <v>0.62771396942464619</v>
      </c>
    </row>
    <row r="838" spans="1:14" ht="45" customHeight="1">
      <c r="A838" s="80" t="s">
        <v>17791</v>
      </c>
      <c r="B838" s="83">
        <v>167</v>
      </c>
      <c r="C838" s="84" t="s">
        <v>17703</v>
      </c>
      <c r="D838" s="83" t="str">
        <f t="shared" si="39"/>
        <v/>
      </c>
      <c r="E838" s="83"/>
      <c r="F838" s="83" t="s">
        <v>17860</v>
      </c>
      <c r="G838" s="83"/>
      <c r="H838" s="83" t="str">
        <f t="shared" si="40"/>
        <v/>
      </c>
      <c r="I838" s="84">
        <v>1</v>
      </c>
      <c r="J838" s="84" t="s">
        <v>17704</v>
      </c>
      <c r="K838" s="84" t="s">
        <v>17705</v>
      </c>
      <c r="L838" s="84" t="s">
        <v>5838</v>
      </c>
      <c r="M838" s="83"/>
      <c r="N838">
        <f t="shared" ca="1" si="41"/>
        <v>0.44480989375215085</v>
      </c>
    </row>
    <row r="839" spans="1:14" ht="45" customHeight="1">
      <c r="A839" s="80" t="s">
        <v>16114</v>
      </c>
      <c r="B839" s="83">
        <v>168</v>
      </c>
      <c r="C839" s="84" t="s">
        <v>16701</v>
      </c>
      <c r="D839" s="83" t="str">
        <f t="shared" si="39"/>
        <v/>
      </c>
      <c r="E839" s="83"/>
      <c r="F839" s="83"/>
      <c r="G839" s="80">
        <v>1</v>
      </c>
      <c r="H839" s="83" t="str">
        <f t="shared" si="40"/>
        <v>√</v>
      </c>
      <c r="I839" s="88">
        <v>1</v>
      </c>
      <c r="J839" s="84" t="s">
        <v>16702</v>
      </c>
      <c r="K839" s="84" t="s">
        <v>16703</v>
      </c>
      <c r="L839" s="84" t="s">
        <v>16704</v>
      </c>
      <c r="M839" s="87"/>
      <c r="N839">
        <f t="shared" ca="1" si="41"/>
        <v>0.42716243405084375</v>
      </c>
    </row>
    <row r="840" spans="1:14" ht="45" customHeight="1">
      <c r="A840" s="80" t="s">
        <v>17791</v>
      </c>
      <c r="B840" s="83">
        <v>168</v>
      </c>
      <c r="C840" s="84" t="s">
        <v>17706</v>
      </c>
      <c r="D840" s="83" t="str">
        <f t="shared" si="39"/>
        <v/>
      </c>
      <c r="E840" s="83"/>
      <c r="F840" s="83" t="s">
        <v>17860</v>
      </c>
      <c r="G840" s="83"/>
      <c r="H840" s="83" t="str">
        <f t="shared" si="40"/>
        <v/>
      </c>
      <c r="I840" s="84">
        <v>2</v>
      </c>
      <c r="J840" s="84" t="s">
        <v>17707</v>
      </c>
      <c r="K840" s="84" t="s">
        <v>17708</v>
      </c>
      <c r="L840" s="84" t="s">
        <v>17709</v>
      </c>
      <c r="M840" s="83"/>
      <c r="N840">
        <f t="shared" ca="1" si="41"/>
        <v>0.93699818360803855</v>
      </c>
    </row>
    <row r="841" spans="1:14" ht="45" customHeight="1">
      <c r="A841" s="80" t="s">
        <v>16114</v>
      </c>
      <c r="B841" s="85">
        <v>169</v>
      </c>
      <c r="C841" s="86" t="s">
        <v>16705</v>
      </c>
      <c r="D841" s="83" t="str">
        <f t="shared" si="39"/>
        <v/>
      </c>
      <c r="E841" s="83"/>
      <c r="F841" s="83"/>
      <c r="G841" s="89">
        <v>2</v>
      </c>
      <c r="H841" s="83" t="str">
        <f t="shared" si="40"/>
        <v>√</v>
      </c>
      <c r="I841" s="90">
        <v>2</v>
      </c>
      <c r="J841" s="86" t="s">
        <v>2838</v>
      </c>
      <c r="K841" s="86" t="s">
        <v>2837</v>
      </c>
      <c r="L841" s="86" t="s">
        <v>16706</v>
      </c>
      <c r="M841" s="87"/>
      <c r="N841">
        <f t="shared" ca="1" si="41"/>
        <v>0.42676002243123667</v>
      </c>
    </row>
    <row r="842" spans="1:14" ht="45" customHeight="1">
      <c r="A842" s="80" t="s">
        <v>17791</v>
      </c>
      <c r="B842" s="83">
        <v>169</v>
      </c>
      <c r="C842" s="84" t="s">
        <v>17710</v>
      </c>
      <c r="D842" s="83" t="str">
        <f t="shared" si="39"/>
        <v/>
      </c>
      <c r="E842" s="83"/>
      <c r="F842" s="83"/>
      <c r="G842" s="83">
        <v>3</v>
      </c>
      <c r="H842" s="83" t="str">
        <f t="shared" si="40"/>
        <v>√</v>
      </c>
      <c r="I842" s="84">
        <v>3</v>
      </c>
      <c r="J842" s="84" t="s">
        <v>17711</v>
      </c>
      <c r="K842" s="84" t="s">
        <v>17712</v>
      </c>
      <c r="L842" s="84" t="s">
        <v>17713</v>
      </c>
      <c r="M842" s="83"/>
      <c r="N842">
        <f t="shared" ca="1" si="41"/>
        <v>0.34531737150895714</v>
      </c>
    </row>
    <row r="843" spans="1:14" ht="45" customHeight="1">
      <c r="A843" s="80" t="s">
        <v>16114</v>
      </c>
      <c r="B843" s="83">
        <v>170</v>
      </c>
      <c r="C843" s="84" t="s">
        <v>16707</v>
      </c>
      <c r="D843" s="83" t="str">
        <f t="shared" si="39"/>
        <v/>
      </c>
      <c r="E843" s="83"/>
      <c r="F843" s="83"/>
      <c r="G843" s="80">
        <v>1</v>
      </c>
      <c r="H843" s="83" t="str">
        <f t="shared" si="40"/>
        <v>√</v>
      </c>
      <c r="I843" s="88">
        <v>1</v>
      </c>
      <c r="J843" s="84" t="s">
        <v>12152</v>
      </c>
      <c r="K843" s="84" t="s">
        <v>16697</v>
      </c>
      <c r="L843" s="84" t="s">
        <v>4540</v>
      </c>
      <c r="M843" s="87"/>
      <c r="N843">
        <f t="shared" ca="1" si="41"/>
        <v>0.47656754906106324</v>
      </c>
    </row>
    <row r="844" spans="1:14" ht="13.5">
      <c r="A844" s="80" t="s">
        <v>17791</v>
      </c>
      <c r="B844" s="85">
        <v>170</v>
      </c>
      <c r="C844" s="86" t="s">
        <v>17714</v>
      </c>
      <c r="D844" s="83" t="str">
        <f t="shared" si="39"/>
        <v/>
      </c>
      <c r="E844" s="83"/>
      <c r="F844" s="83" t="s">
        <v>17860</v>
      </c>
      <c r="G844" s="85"/>
      <c r="H844" s="83" t="str">
        <f t="shared" si="40"/>
        <v/>
      </c>
      <c r="I844" s="84">
        <v>2</v>
      </c>
      <c r="J844" s="86" t="s">
        <v>5846</v>
      </c>
      <c r="K844" s="86" t="s">
        <v>5845</v>
      </c>
      <c r="L844" s="86" t="s">
        <v>5847</v>
      </c>
      <c r="M844" s="83"/>
      <c r="N844">
        <f t="shared" ca="1" si="41"/>
        <v>0.32571634475474809</v>
      </c>
    </row>
    <row r="845" spans="1:14" ht="45" customHeight="1">
      <c r="A845" s="80" t="s">
        <v>16114</v>
      </c>
      <c r="B845" s="83">
        <v>171</v>
      </c>
      <c r="C845" s="84" t="s">
        <v>16708</v>
      </c>
      <c r="D845" s="83" t="str">
        <f t="shared" si="39"/>
        <v/>
      </c>
      <c r="E845" s="83"/>
      <c r="F845" s="83"/>
      <c r="G845" s="80">
        <v>2</v>
      </c>
      <c r="H845" s="83" t="str">
        <f t="shared" si="40"/>
        <v>√</v>
      </c>
      <c r="I845" s="88">
        <v>2</v>
      </c>
      <c r="J845" s="84" t="s">
        <v>12152</v>
      </c>
      <c r="K845" s="84" t="s">
        <v>16709</v>
      </c>
      <c r="L845" s="84" t="s">
        <v>4540</v>
      </c>
      <c r="M845" s="87"/>
      <c r="N845">
        <f t="shared" ca="1" si="41"/>
        <v>0.56201544488709321</v>
      </c>
    </row>
    <row r="846" spans="1:14" ht="45" customHeight="1">
      <c r="A846" s="80" t="s">
        <v>17791</v>
      </c>
      <c r="B846" s="83">
        <v>171</v>
      </c>
      <c r="C846" s="84" t="s">
        <v>17715</v>
      </c>
      <c r="D846" s="83" t="str">
        <f t="shared" si="39"/>
        <v/>
      </c>
      <c r="E846" s="83"/>
      <c r="F846" s="83" t="s">
        <v>17860</v>
      </c>
      <c r="G846" s="83"/>
      <c r="H846" s="83" t="str">
        <f t="shared" si="40"/>
        <v/>
      </c>
      <c r="I846" s="84">
        <v>3</v>
      </c>
      <c r="J846" s="84" t="s">
        <v>5848</v>
      </c>
      <c r="K846" s="84" t="s">
        <v>4049</v>
      </c>
      <c r="L846" s="84" t="s">
        <v>4118</v>
      </c>
      <c r="M846" s="83"/>
      <c r="N846">
        <f t="shared" ca="1" si="41"/>
        <v>0.29446604391415476</v>
      </c>
    </row>
    <row r="847" spans="1:14" ht="45" customHeight="1">
      <c r="A847" s="80" t="s">
        <v>16114</v>
      </c>
      <c r="B847" s="83">
        <v>172</v>
      </c>
      <c r="C847" s="84" t="s">
        <v>16710</v>
      </c>
      <c r="D847" s="83" t="str">
        <f t="shared" si="39"/>
        <v/>
      </c>
      <c r="E847" s="83"/>
      <c r="F847" s="83" t="s">
        <v>17858</v>
      </c>
      <c r="G847" s="80">
        <v>3</v>
      </c>
      <c r="H847" s="83" t="str">
        <f t="shared" si="40"/>
        <v>√</v>
      </c>
      <c r="I847" s="88">
        <v>3</v>
      </c>
      <c r="J847" s="84" t="s">
        <v>16709</v>
      </c>
      <c r="K847" s="84" t="s">
        <v>16711</v>
      </c>
      <c r="L847" s="84" t="s">
        <v>16675</v>
      </c>
      <c r="M847" s="87"/>
      <c r="N847">
        <f t="shared" ca="1" si="41"/>
        <v>0.80358898226312181</v>
      </c>
    </row>
    <row r="848" spans="1:14" ht="45" customHeight="1">
      <c r="A848" s="80" t="s">
        <v>17791</v>
      </c>
      <c r="B848" s="83">
        <v>172</v>
      </c>
      <c r="C848" s="84" t="s">
        <v>17716</v>
      </c>
      <c r="D848" s="83" t="str">
        <f t="shared" si="39"/>
        <v/>
      </c>
      <c r="E848" s="83"/>
      <c r="F848" s="83" t="s">
        <v>17860</v>
      </c>
      <c r="G848" s="83"/>
      <c r="H848" s="83" t="str">
        <f t="shared" si="40"/>
        <v/>
      </c>
      <c r="I848" s="84">
        <v>1</v>
      </c>
      <c r="J848" s="84" t="s">
        <v>5849</v>
      </c>
      <c r="K848" s="84" t="s">
        <v>5850</v>
      </c>
      <c r="L848" s="84" t="s">
        <v>17717</v>
      </c>
      <c r="M848" s="83"/>
      <c r="N848">
        <f t="shared" ca="1" si="41"/>
        <v>0.40055950302850885</v>
      </c>
    </row>
    <row r="849" spans="1:14" ht="45" customHeight="1">
      <c r="A849" s="80" t="s">
        <v>16114</v>
      </c>
      <c r="B849" s="83">
        <v>173</v>
      </c>
      <c r="C849" s="84" t="s">
        <v>16712</v>
      </c>
      <c r="D849" s="83" t="str">
        <f t="shared" si="39"/>
        <v/>
      </c>
      <c r="E849" s="83"/>
      <c r="F849" s="83"/>
      <c r="G849" s="80">
        <v>3</v>
      </c>
      <c r="H849" s="83" t="str">
        <f t="shared" si="40"/>
        <v>√</v>
      </c>
      <c r="I849" s="88">
        <v>3</v>
      </c>
      <c r="J849" s="84" t="s">
        <v>4967</v>
      </c>
      <c r="K849" s="84" t="s">
        <v>3089</v>
      </c>
      <c r="L849" s="84" t="s">
        <v>3088</v>
      </c>
      <c r="M849" s="87"/>
      <c r="N849">
        <f t="shared" ca="1" si="41"/>
        <v>0.7477886216151638</v>
      </c>
    </row>
    <row r="850" spans="1:14" ht="45" customHeight="1">
      <c r="A850" s="80" t="s">
        <v>17791</v>
      </c>
      <c r="B850" s="83">
        <v>173</v>
      </c>
      <c r="C850" s="84" t="s">
        <v>17718</v>
      </c>
      <c r="D850" s="83" t="str">
        <f t="shared" si="39"/>
        <v/>
      </c>
      <c r="E850" s="83"/>
      <c r="F850" s="83"/>
      <c r="G850" s="83">
        <v>3</v>
      </c>
      <c r="H850" s="83" t="str">
        <f t="shared" si="40"/>
        <v>√</v>
      </c>
      <c r="I850" s="84">
        <v>3</v>
      </c>
      <c r="J850" s="84" t="s">
        <v>5853</v>
      </c>
      <c r="K850" s="84" t="s">
        <v>4559</v>
      </c>
      <c r="L850" s="84" t="s">
        <v>5852</v>
      </c>
      <c r="M850" s="83"/>
      <c r="N850">
        <f t="shared" ca="1" si="41"/>
        <v>0.95525414932927122</v>
      </c>
    </row>
    <row r="851" spans="1:14" ht="45" customHeight="1">
      <c r="A851" s="80" t="s">
        <v>16114</v>
      </c>
      <c r="B851" s="85">
        <v>174</v>
      </c>
      <c r="C851" s="86" t="s">
        <v>16713</v>
      </c>
      <c r="D851" s="83" t="str">
        <f t="shared" si="39"/>
        <v/>
      </c>
      <c r="E851" s="83"/>
      <c r="F851" s="83"/>
      <c r="G851" s="89">
        <v>1</v>
      </c>
      <c r="H851" s="83" t="str">
        <f t="shared" si="40"/>
        <v>√</v>
      </c>
      <c r="I851" s="90">
        <v>1</v>
      </c>
      <c r="J851" s="86" t="s">
        <v>16714</v>
      </c>
      <c r="K851" s="86" t="s">
        <v>16715</v>
      </c>
      <c r="L851" s="86" t="s">
        <v>16716</v>
      </c>
      <c r="M851" s="87"/>
      <c r="N851">
        <f t="shared" ca="1" si="41"/>
        <v>0.68629832902235954</v>
      </c>
    </row>
    <row r="852" spans="1:14" ht="45" customHeight="1">
      <c r="A852" s="80" t="s">
        <v>17791</v>
      </c>
      <c r="B852" s="83">
        <v>174</v>
      </c>
      <c r="C852" s="86" t="s">
        <v>17719</v>
      </c>
      <c r="D852" s="85" t="str">
        <f t="shared" si="39"/>
        <v/>
      </c>
      <c r="E852" s="85"/>
      <c r="F852" s="85" t="s">
        <v>17860</v>
      </c>
      <c r="G852" s="85">
        <v>1</v>
      </c>
      <c r="H852" s="85" t="str">
        <f t="shared" si="40"/>
        <v>√</v>
      </c>
      <c r="I852" s="84">
        <v>1</v>
      </c>
      <c r="J852" s="86" t="s">
        <v>5854</v>
      </c>
      <c r="K852" s="86" t="s">
        <v>5855</v>
      </c>
      <c r="L852" s="86" t="s">
        <v>5856</v>
      </c>
      <c r="M852" s="83"/>
      <c r="N852">
        <f t="shared" ca="1" si="41"/>
        <v>2.7330880125402857E-2</v>
      </c>
    </row>
    <row r="853" spans="1:14" ht="45" customHeight="1">
      <c r="A853" s="80" t="s">
        <v>16114</v>
      </c>
      <c r="B853" s="85">
        <v>175</v>
      </c>
      <c r="C853" s="86" t="s">
        <v>16717</v>
      </c>
      <c r="D853" s="83" t="str">
        <f t="shared" si="39"/>
        <v/>
      </c>
      <c r="E853" s="83"/>
      <c r="F853" s="83"/>
      <c r="G853" s="89">
        <v>2</v>
      </c>
      <c r="H853" s="83" t="str">
        <f t="shared" si="40"/>
        <v>√</v>
      </c>
      <c r="I853" s="90">
        <v>2</v>
      </c>
      <c r="J853" s="86" t="s">
        <v>16718</v>
      </c>
      <c r="K853" s="86" t="s">
        <v>16719</v>
      </c>
      <c r="L853" s="86" t="s">
        <v>16720</v>
      </c>
      <c r="M853" s="87"/>
      <c r="N853">
        <f t="shared" ca="1" si="41"/>
        <v>0.25385880607936739</v>
      </c>
    </row>
    <row r="854" spans="1:14" ht="45" customHeight="1">
      <c r="A854" s="80" t="s">
        <v>17791</v>
      </c>
      <c r="B854" s="83">
        <v>175</v>
      </c>
      <c r="C854" s="84" t="s">
        <v>17720</v>
      </c>
      <c r="D854" s="83" t="str">
        <f t="shared" si="39"/>
        <v/>
      </c>
      <c r="E854" s="83"/>
      <c r="F854" s="83" t="s">
        <v>17858</v>
      </c>
      <c r="G854" s="83">
        <v>2</v>
      </c>
      <c r="H854" s="83" t="str">
        <f t="shared" si="40"/>
        <v>√</v>
      </c>
      <c r="I854" s="84">
        <v>2</v>
      </c>
      <c r="J854" s="84" t="s">
        <v>17721</v>
      </c>
      <c r="K854" s="84" t="s">
        <v>17722</v>
      </c>
      <c r="L854" s="84" t="s">
        <v>5859</v>
      </c>
      <c r="M854" s="83"/>
      <c r="N854">
        <f t="shared" ca="1" si="41"/>
        <v>0.72158208201712326</v>
      </c>
    </row>
    <row r="855" spans="1:14" ht="45" customHeight="1">
      <c r="A855" s="80" t="s">
        <v>16114</v>
      </c>
      <c r="B855" s="83">
        <v>176</v>
      </c>
      <c r="C855" s="84" t="s">
        <v>16721</v>
      </c>
      <c r="D855" s="83" t="str">
        <f t="shared" si="39"/>
        <v/>
      </c>
      <c r="E855" s="83"/>
      <c r="F855" s="83" t="s">
        <v>17862</v>
      </c>
      <c r="G855" s="80">
        <v>3</v>
      </c>
      <c r="H855" s="83" t="str">
        <f t="shared" si="40"/>
        <v>√</v>
      </c>
      <c r="I855" s="88">
        <v>3</v>
      </c>
      <c r="J855" s="84" t="s">
        <v>16722</v>
      </c>
      <c r="K855" s="84" t="s">
        <v>16723</v>
      </c>
      <c r="L855" s="84" t="s">
        <v>16724</v>
      </c>
      <c r="M855" s="87"/>
      <c r="N855">
        <f t="shared" ca="1" si="41"/>
        <v>0.74732577902290698</v>
      </c>
    </row>
    <row r="856" spans="1:14" ht="45" customHeight="1">
      <c r="A856" s="80" t="s">
        <v>17791</v>
      </c>
      <c r="B856" s="83">
        <v>176</v>
      </c>
      <c r="C856" s="84" t="s">
        <v>17723</v>
      </c>
      <c r="D856" s="83" t="str">
        <f t="shared" si="39"/>
        <v/>
      </c>
      <c r="E856" s="83"/>
      <c r="F856" s="83"/>
      <c r="G856" s="83">
        <v>3</v>
      </c>
      <c r="H856" s="83" t="str">
        <f t="shared" si="40"/>
        <v>√</v>
      </c>
      <c r="I856" s="84">
        <v>3</v>
      </c>
      <c r="J856" s="84" t="s">
        <v>5861</v>
      </c>
      <c r="K856" s="84" t="s">
        <v>17724</v>
      </c>
      <c r="L856" s="84" t="s">
        <v>5860</v>
      </c>
      <c r="M856" s="83"/>
      <c r="N856">
        <f t="shared" ca="1" si="41"/>
        <v>0.56285960046863759</v>
      </c>
    </row>
    <row r="857" spans="1:14" ht="45" customHeight="1">
      <c r="A857" s="80" t="s">
        <v>16114</v>
      </c>
      <c r="B857" s="83">
        <v>177</v>
      </c>
      <c r="C857" s="84" t="s">
        <v>16725</v>
      </c>
      <c r="D857" s="83" t="str">
        <f t="shared" si="39"/>
        <v/>
      </c>
      <c r="E857" s="83"/>
      <c r="F857" s="83" t="s">
        <v>17860</v>
      </c>
      <c r="G857" s="80"/>
      <c r="H857" s="83" t="str">
        <f t="shared" si="40"/>
        <v/>
      </c>
      <c r="I857" s="88">
        <v>3</v>
      </c>
      <c r="J857" s="84" t="s">
        <v>2360</v>
      </c>
      <c r="K857" s="84" t="s">
        <v>1805</v>
      </c>
      <c r="L857" s="84" t="s">
        <v>2390</v>
      </c>
      <c r="M857" s="87"/>
      <c r="N857">
        <f t="shared" ca="1" si="41"/>
        <v>0.73943227564431691</v>
      </c>
    </row>
    <row r="858" spans="1:14" ht="45" customHeight="1">
      <c r="A858" s="80" t="s">
        <v>17791</v>
      </c>
      <c r="B858" s="83">
        <v>177</v>
      </c>
      <c r="C858" s="84" t="s">
        <v>17725</v>
      </c>
      <c r="D858" s="83" t="str">
        <f t="shared" si="39"/>
        <v/>
      </c>
      <c r="E858" s="83"/>
      <c r="F858" s="83"/>
      <c r="G858" s="83">
        <v>1</v>
      </c>
      <c r="H858" s="83" t="str">
        <f t="shared" si="40"/>
        <v>√</v>
      </c>
      <c r="I858" s="84">
        <v>1</v>
      </c>
      <c r="J858" s="84" t="s">
        <v>17726</v>
      </c>
      <c r="K858" s="84" t="s">
        <v>5864</v>
      </c>
      <c r="L858" s="84" t="s">
        <v>17727</v>
      </c>
      <c r="M858" s="83"/>
      <c r="N858">
        <f t="shared" ca="1" si="41"/>
        <v>0.43705352972721878</v>
      </c>
    </row>
    <row r="859" spans="1:14" ht="45" customHeight="1">
      <c r="A859" s="80" t="s">
        <v>16114</v>
      </c>
      <c r="B859" s="83">
        <v>178</v>
      </c>
      <c r="C859" s="84" t="s">
        <v>16726</v>
      </c>
      <c r="D859" s="83" t="str">
        <f t="shared" si="39"/>
        <v/>
      </c>
      <c r="E859" s="83"/>
      <c r="F859" s="83"/>
      <c r="G859" s="80">
        <v>1</v>
      </c>
      <c r="H859" s="83" t="str">
        <f t="shared" si="40"/>
        <v>√</v>
      </c>
      <c r="I859" s="88">
        <v>1</v>
      </c>
      <c r="J859" s="84" t="s">
        <v>2037</v>
      </c>
      <c r="K859" s="84" t="s">
        <v>2392</v>
      </c>
      <c r="L859" s="84" t="s">
        <v>2393</v>
      </c>
      <c r="M859" s="87"/>
      <c r="N859">
        <f t="shared" ca="1" si="41"/>
        <v>0.67481106201660113</v>
      </c>
    </row>
    <row r="860" spans="1:14" ht="45" customHeight="1">
      <c r="A860" s="80" t="s">
        <v>17791</v>
      </c>
      <c r="B860" s="83">
        <v>178</v>
      </c>
      <c r="C860" s="84" t="s">
        <v>17728</v>
      </c>
      <c r="D860" s="83" t="str">
        <f t="shared" si="39"/>
        <v/>
      </c>
      <c r="E860" s="83"/>
      <c r="F860" s="83"/>
      <c r="G860" s="83">
        <v>2</v>
      </c>
      <c r="H860" s="83" t="str">
        <f t="shared" si="40"/>
        <v>√</v>
      </c>
      <c r="I860" s="84">
        <v>2</v>
      </c>
      <c r="J860" s="84" t="s">
        <v>4792</v>
      </c>
      <c r="K860" s="84" t="s">
        <v>4793</v>
      </c>
      <c r="L860" s="84" t="s">
        <v>5865</v>
      </c>
      <c r="M860" s="83"/>
      <c r="N860">
        <f t="shared" ca="1" si="41"/>
        <v>0.62425233108821143</v>
      </c>
    </row>
    <row r="861" spans="1:14" ht="45" customHeight="1">
      <c r="A861" s="80" t="s">
        <v>16114</v>
      </c>
      <c r="B861" s="83">
        <v>179</v>
      </c>
      <c r="C861" s="84" t="s">
        <v>16727</v>
      </c>
      <c r="D861" s="83" t="str">
        <f t="shared" si="39"/>
        <v/>
      </c>
      <c r="E861" s="83"/>
      <c r="F861" s="83"/>
      <c r="G861" s="80">
        <v>2</v>
      </c>
      <c r="H861" s="83" t="str">
        <f t="shared" si="40"/>
        <v>√</v>
      </c>
      <c r="I861" s="88">
        <v>2</v>
      </c>
      <c r="J861" s="84" t="s">
        <v>2396</v>
      </c>
      <c r="K861" s="84" t="s">
        <v>2395</v>
      </c>
      <c r="L861" s="84" t="s">
        <v>16728</v>
      </c>
      <c r="M861" s="87"/>
      <c r="N861">
        <f t="shared" ca="1" si="41"/>
        <v>4.6962509035626487E-2</v>
      </c>
    </row>
    <row r="862" spans="1:14" ht="45" customHeight="1">
      <c r="A862" s="80" t="s">
        <v>17791</v>
      </c>
      <c r="B862" s="83">
        <v>179</v>
      </c>
      <c r="C862" s="84" t="s">
        <v>17729</v>
      </c>
      <c r="D862" s="83" t="str">
        <f t="shared" si="39"/>
        <v/>
      </c>
      <c r="E862" s="83"/>
      <c r="F862" s="83" t="s">
        <v>17860</v>
      </c>
      <c r="G862" s="83">
        <v>2</v>
      </c>
      <c r="H862" s="83" t="str">
        <f t="shared" si="40"/>
        <v>√</v>
      </c>
      <c r="I862" s="84">
        <v>2</v>
      </c>
      <c r="J862" s="84" t="s">
        <v>4801</v>
      </c>
      <c r="K862" s="84" t="s">
        <v>4800</v>
      </c>
      <c r="L862" s="84" t="s">
        <v>4802</v>
      </c>
      <c r="M862" s="83"/>
      <c r="N862">
        <f t="shared" ca="1" si="41"/>
        <v>0.45930314964139507</v>
      </c>
    </row>
    <row r="863" spans="1:14" ht="45" customHeight="1">
      <c r="A863" s="80" t="s">
        <v>16114</v>
      </c>
      <c r="B863" s="83">
        <v>180</v>
      </c>
      <c r="C863" s="84" t="s">
        <v>16729</v>
      </c>
      <c r="D863" s="83" t="str">
        <f t="shared" si="39"/>
        <v/>
      </c>
      <c r="E863" s="83"/>
      <c r="F863" s="83"/>
      <c r="G863" s="80">
        <v>2</v>
      </c>
      <c r="H863" s="83" t="str">
        <f t="shared" si="40"/>
        <v>√</v>
      </c>
      <c r="I863" s="88">
        <v>2</v>
      </c>
      <c r="J863" s="84" t="s">
        <v>16730</v>
      </c>
      <c r="K863" s="84" t="s">
        <v>16731</v>
      </c>
      <c r="L863" s="84" t="s">
        <v>16732</v>
      </c>
      <c r="M863" s="87"/>
      <c r="N863">
        <f t="shared" ca="1" si="41"/>
        <v>0.62719482013661831</v>
      </c>
    </row>
    <row r="864" spans="1:14" ht="45" customHeight="1">
      <c r="A864" s="80" t="s">
        <v>17791</v>
      </c>
      <c r="B864" s="83">
        <v>180</v>
      </c>
      <c r="C864" s="84" t="s">
        <v>17730</v>
      </c>
      <c r="D864" s="83" t="str">
        <f t="shared" si="39"/>
        <v/>
      </c>
      <c r="E864" s="83"/>
      <c r="F864" s="83" t="s">
        <v>17858</v>
      </c>
      <c r="G864" s="83">
        <v>3</v>
      </c>
      <c r="H864" s="83" t="str">
        <f t="shared" si="40"/>
        <v>√</v>
      </c>
      <c r="I864" s="84">
        <v>3</v>
      </c>
      <c r="J864" s="84" t="s">
        <v>17731</v>
      </c>
      <c r="K864" s="84" t="s">
        <v>17732</v>
      </c>
      <c r="L864" s="84" t="s">
        <v>17733</v>
      </c>
      <c r="M864" s="83"/>
      <c r="N864">
        <f t="shared" ca="1" si="41"/>
        <v>0.80673138754862905</v>
      </c>
    </row>
    <row r="865" spans="1:14" ht="45" customHeight="1">
      <c r="A865" s="80" t="s">
        <v>16114</v>
      </c>
      <c r="B865" s="83">
        <v>181</v>
      </c>
      <c r="C865" s="84" t="s">
        <v>16733</v>
      </c>
      <c r="D865" s="83" t="str">
        <f t="shared" si="39"/>
        <v/>
      </c>
      <c r="E865" s="83"/>
      <c r="F865" s="83" t="s">
        <v>17860</v>
      </c>
      <c r="G865" s="80"/>
      <c r="H865" s="83" t="str">
        <f t="shared" si="40"/>
        <v/>
      </c>
      <c r="I865" s="88">
        <v>2</v>
      </c>
      <c r="J865" s="84" t="s">
        <v>16734</v>
      </c>
      <c r="K865" s="84" t="s">
        <v>16735</v>
      </c>
      <c r="L865" s="84" t="s">
        <v>16736</v>
      </c>
      <c r="M865" s="87"/>
      <c r="N865">
        <f t="shared" ca="1" si="41"/>
        <v>0.8692046548742961</v>
      </c>
    </row>
    <row r="866" spans="1:14" ht="45" customHeight="1">
      <c r="A866" s="80" t="s">
        <v>17791</v>
      </c>
      <c r="B866" s="83">
        <v>181</v>
      </c>
      <c r="C866" s="84" t="s">
        <v>17734</v>
      </c>
      <c r="D866" s="83" t="str">
        <f t="shared" si="39"/>
        <v/>
      </c>
      <c r="E866" s="83"/>
      <c r="F866" s="83"/>
      <c r="G866" s="83">
        <v>1</v>
      </c>
      <c r="H866" s="83" t="str">
        <f t="shared" si="40"/>
        <v>√</v>
      </c>
      <c r="I866" s="84">
        <v>1</v>
      </c>
      <c r="J866" s="84" t="s">
        <v>17735</v>
      </c>
      <c r="K866" s="84" t="s">
        <v>17736</v>
      </c>
      <c r="L866" s="84" t="s">
        <v>4809</v>
      </c>
      <c r="M866" s="83"/>
      <c r="N866">
        <f t="shared" ca="1" si="41"/>
        <v>0.99681244788692314</v>
      </c>
    </row>
    <row r="867" spans="1:14" ht="45" customHeight="1">
      <c r="A867" s="80" t="s">
        <v>16114</v>
      </c>
      <c r="B867" s="83">
        <v>182</v>
      </c>
      <c r="C867" s="84" t="s">
        <v>16737</v>
      </c>
      <c r="D867" s="83" t="str">
        <f t="shared" si="39"/>
        <v/>
      </c>
      <c r="E867" s="83"/>
      <c r="F867" s="83" t="s">
        <v>17860</v>
      </c>
      <c r="G867" s="80"/>
      <c r="H867" s="83" t="str">
        <f t="shared" si="40"/>
        <v/>
      </c>
      <c r="I867" s="88">
        <v>3</v>
      </c>
      <c r="J867" s="84" t="s">
        <v>16738</v>
      </c>
      <c r="K867" s="84" t="s">
        <v>16739</v>
      </c>
      <c r="L867" s="84" t="s">
        <v>16740</v>
      </c>
      <c r="M867" s="87"/>
      <c r="N867">
        <f t="shared" ca="1" si="41"/>
        <v>0.37552992465130042</v>
      </c>
    </row>
    <row r="868" spans="1:14" ht="45" customHeight="1">
      <c r="A868" s="80" t="s">
        <v>17791</v>
      </c>
      <c r="B868" s="83">
        <v>182</v>
      </c>
      <c r="C868" s="84" t="s">
        <v>17737</v>
      </c>
      <c r="D868" s="83" t="str">
        <f t="shared" si="39"/>
        <v/>
      </c>
      <c r="E868" s="83"/>
      <c r="F868" s="83"/>
      <c r="G868" s="83">
        <v>1</v>
      </c>
      <c r="H868" s="83" t="str">
        <f t="shared" si="40"/>
        <v>√</v>
      </c>
      <c r="I868" s="84">
        <v>1</v>
      </c>
      <c r="J868" s="84" t="s">
        <v>4817</v>
      </c>
      <c r="K868" s="84" t="s">
        <v>5873</v>
      </c>
      <c r="L868" s="84" t="s">
        <v>5874</v>
      </c>
      <c r="M868" s="83"/>
      <c r="N868">
        <f t="shared" ca="1" si="41"/>
        <v>0.12049483200268973</v>
      </c>
    </row>
    <row r="869" spans="1:14" ht="45" customHeight="1">
      <c r="A869" s="80" t="s">
        <v>16114</v>
      </c>
      <c r="B869" s="83">
        <v>183</v>
      </c>
      <c r="C869" s="84" t="s">
        <v>16741</v>
      </c>
      <c r="D869" s="83" t="str">
        <f t="shared" si="39"/>
        <v/>
      </c>
      <c r="E869" s="83"/>
      <c r="F869" s="83"/>
      <c r="G869" s="80">
        <v>1</v>
      </c>
      <c r="H869" s="83" t="str">
        <f t="shared" si="40"/>
        <v>√</v>
      </c>
      <c r="I869" s="88">
        <v>1</v>
      </c>
      <c r="J869" s="84" t="s">
        <v>16742</v>
      </c>
      <c r="K869" s="84" t="s">
        <v>16743</v>
      </c>
      <c r="L869" s="84" t="s">
        <v>16744</v>
      </c>
      <c r="M869" s="87"/>
      <c r="N869">
        <f t="shared" ca="1" si="41"/>
        <v>1.4179236981420873E-3</v>
      </c>
    </row>
    <row r="870" spans="1:14" ht="45" customHeight="1">
      <c r="A870" s="80" t="s">
        <v>17791</v>
      </c>
      <c r="B870" s="83">
        <v>183</v>
      </c>
      <c r="C870" s="84" t="s">
        <v>17738</v>
      </c>
      <c r="D870" s="83" t="str">
        <f t="shared" si="39"/>
        <v/>
      </c>
      <c r="E870" s="83"/>
      <c r="F870" s="83" t="s">
        <v>17860</v>
      </c>
      <c r="G870" s="83"/>
      <c r="H870" s="83" t="str">
        <f t="shared" si="40"/>
        <v/>
      </c>
      <c r="I870" s="84">
        <v>1</v>
      </c>
      <c r="J870" s="84" t="s">
        <v>17739</v>
      </c>
      <c r="K870" s="84" t="s">
        <v>17740</v>
      </c>
      <c r="L870" s="84" t="s">
        <v>17741</v>
      </c>
      <c r="M870" s="83"/>
      <c r="N870">
        <f t="shared" ca="1" si="41"/>
        <v>0.99249861224046854</v>
      </c>
    </row>
    <row r="871" spans="1:14" ht="45" customHeight="1">
      <c r="A871" s="80" t="s">
        <v>16114</v>
      </c>
      <c r="B871" s="83">
        <v>184</v>
      </c>
      <c r="C871" s="84" t="s">
        <v>16745</v>
      </c>
      <c r="D871" s="83" t="str">
        <f t="shared" si="39"/>
        <v>线状回波</v>
      </c>
      <c r="E871" s="83"/>
      <c r="F871" s="83"/>
      <c r="G871" s="80">
        <v>3</v>
      </c>
      <c r="H871" s="83" t="str">
        <f t="shared" si="40"/>
        <v>×</v>
      </c>
      <c r="I871" s="88">
        <v>2</v>
      </c>
      <c r="J871" s="84" t="s">
        <v>3619</v>
      </c>
      <c r="K871" s="84" t="s">
        <v>16746</v>
      </c>
      <c r="L871" s="84" t="s">
        <v>16747</v>
      </c>
      <c r="M871" s="87"/>
      <c r="N871">
        <f t="shared" ca="1" si="41"/>
        <v>7.6597137608790389E-3</v>
      </c>
    </row>
    <row r="872" spans="1:14" ht="27">
      <c r="A872" s="80" t="s">
        <v>17791</v>
      </c>
      <c r="B872" s="83">
        <v>184</v>
      </c>
      <c r="C872" s="84" t="s">
        <v>17742</v>
      </c>
      <c r="D872" s="83" t="str">
        <f t="shared" si="39"/>
        <v/>
      </c>
      <c r="E872" s="83"/>
      <c r="F872" s="83" t="s">
        <v>17860</v>
      </c>
      <c r="G872" s="83"/>
      <c r="H872" s="83" t="str">
        <f t="shared" si="40"/>
        <v/>
      </c>
      <c r="I872" s="84">
        <v>1</v>
      </c>
      <c r="J872" s="84" t="s">
        <v>17743</v>
      </c>
      <c r="K872" s="84" t="s">
        <v>17744</v>
      </c>
      <c r="L872" s="84" t="s">
        <v>17745</v>
      </c>
      <c r="M872" s="83"/>
      <c r="N872">
        <f t="shared" ca="1" si="41"/>
        <v>0.61727507331570397</v>
      </c>
    </row>
    <row r="873" spans="1:14" ht="45" customHeight="1">
      <c r="A873" s="80" t="s">
        <v>16114</v>
      </c>
      <c r="B873" s="83">
        <v>185</v>
      </c>
      <c r="C873" s="84" t="s">
        <v>16748</v>
      </c>
      <c r="D873" s="83" t="str">
        <f t="shared" si="39"/>
        <v/>
      </c>
      <c r="E873" s="83"/>
      <c r="F873" s="83"/>
      <c r="G873" s="80">
        <v>1</v>
      </c>
      <c r="H873" s="83" t="str">
        <f t="shared" si="40"/>
        <v>√</v>
      </c>
      <c r="I873" s="88">
        <v>1</v>
      </c>
      <c r="J873" s="84" t="s">
        <v>3619</v>
      </c>
      <c r="K873" s="84" t="s">
        <v>16746</v>
      </c>
      <c r="L873" s="84" t="s">
        <v>16747</v>
      </c>
      <c r="M873" s="87"/>
      <c r="N873">
        <f t="shared" ca="1" si="41"/>
        <v>0.53258498798486875</v>
      </c>
    </row>
    <row r="874" spans="1:14" ht="45" customHeight="1">
      <c r="A874" s="80" t="s">
        <v>17791</v>
      </c>
      <c r="B874" s="83">
        <v>185</v>
      </c>
      <c r="C874" s="84" t="s">
        <v>17746</v>
      </c>
      <c r="D874" s="83" t="str">
        <f t="shared" si="39"/>
        <v/>
      </c>
      <c r="E874" s="83"/>
      <c r="F874" s="83" t="s">
        <v>17860</v>
      </c>
      <c r="G874" s="83">
        <v>2</v>
      </c>
      <c r="H874" s="83" t="str">
        <f t="shared" si="40"/>
        <v>√</v>
      </c>
      <c r="I874" s="84">
        <v>2</v>
      </c>
      <c r="J874" s="84" t="s">
        <v>4898</v>
      </c>
      <c r="K874" s="84" t="s">
        <v>4900</v>
      </c>
      <c r="L874" s="84" t="s">
        <v>5882</v>
      </c>
      <c r="M874" s="83"/>
      <c r="N874">
        <f t="shared" ca="1" si="41"/>
        <v>0.45681519522400971</v>
      </c>
    </row>
    <row r="875" spans="1:14" ht="45" customHeight="1">
      <c r="A875" s="80" t="s">
        <v>16114</v>
      </c>
      <c r="B875" s="83">
        <v>186</v>
      </c>
      <c r="C875" s="84" t="s">
        <v>16749</v>
      </c>
      <c r="D875" s="83" t="str">
        <f t="shared" si="39"/>
        <v/>
      </c>
      <c r="E875" s="83"/>
      <c r="F875" s="83"/>
      <c r="G875" s="80">
        <v>3</v>
      </c>
      <c r="H875" s="83" t="str">
        <f t="shared" si="40"/>
        <v>√</v>
      </c>
      <c r="I875" s="88">
        <v>3</v>
      </c>
      <c r="J875" s="84" t="s">
        <v>3619</v>
      </c>
      <c r="K875" s="84" t="s">
        <v>16746</v>
      </c>
      <c r="L875" s="84" t="s">
        <v>2055</v>
      </c>
      <c r="M875" s="87"/>
      <c r="N875">
        <f t="shared" ca="1" si="41"/>
        <v>0.43937623250276026</v>
      </c>
    </row>
    <row r="876" spans="1:14" ht="45" customHeight="1">
      <c r="A876" s="80" t="s">
        <v>17791</v>
      </c>
      <c r="B876" s="83">
        <v>186</v>
      </c>
      <c r="C876" s="84" t="s">
        <v>17747</v>
      </c>
      <c r="D876" s="83" t="str">
        <f t="shared" si="39"/>
        <v/>
      </c>
      <c r="E876" s="83"/>
      <c r="F876" s="83" t="s">
        <v>17860</v>
      </c>
      <c r="G876" s="83">
        <v>1</v>
      </c>
      <c r="H876" s="83" t="str">
        <f t="shared" si="40"/>
        <v>√</v>
      </c>
      <c r="I876" s="84">
        <v>1</v>
      </c>
      <c r="J876" s="84" t="s">
        <v>5883</v>
      </c>
      <c r="K876" s="84" t="s">
        <v>17748</v>
      </c>
      <c r="L876" s="84" t="s">
        <v>5885</v>
      </c>
      <c r="M876" s="83"/>
      <c r="N876">
        <f t="shared" ca="1" si="41"/>
        <v>0.38323134669243564</v>
      </c>
    </row>
    <row r="877" spans="1:14" ht="45" customHeight="1">
      <c r="A877" s="80" t="s">
        <v>17791</v>
      </c>
      <c r="B877" s="83">
        <v>187</v>
      </c>
      <c r="C877" s="84" t="s">
        <v>5886</v>
      </c>
      <c r="D877" s="83" t="str">
        <f t="shared" si="39"/>
        <v/>
      </c>
      <c r="E877" s="83"/>
      <c r="F877" s="83" t="s">
        <v>17860</v>
      </c>
      <c r="G877" s="83"/>
      <c r="H877" s="83" t="str">
        <f t="shared" si="40"/>
        <v/>
      </c>
      <c r="I877" s="84">
        <v>1</v>
      </c>
      <c r="J877" s="84" t="s">
        <v>5887</v>
      </c>
      <c r="K877" s="84" t="s">
        <v>5888</v>
      </c>
      <c r="L877" s="84" t="s">
        <v>5889</v>
      </c>
      <c r="M877" s="83"/>
      <c r="N877">
        <f t="shared" ca="1" si="41"/>
        <v>0.74090880602883069</v>
      </c>
    </row>
    <row r="878" spans="1:14" ht="45" customHeight="1">
      <c r="A878" s="80" t="s">
        <v>17791</v>
      </c>
      <c r="B878" s="83">
        <v>188</v>
      </c>
      <c r="C878" s="84" t="s">
        <v>17749</v>
      </c>
      <c r="D878" s="83" t="str">
        <f t="shared" si="39"/>
        <v/>
      </c>
      <c r="E878" s="83"/>
      <c r="F878" s="83" t="s">
        <v>17860</v>
      </c>
      <c r="G878" s="83"/>
      <c r="H878" s="83" t="str">
        <f t="shared" si="40"/>
        <v/>
      </c>
      <c r="I878" s="84">
        <v>2</v>
      </c>
      <c r="J878" s="84" t="s">
        <v>5891</v>
      </c>
      <c r="K878" s="84" t="s">
        <v>5901</v>
      </c>
      <c r="L878" s="84" t="s">
        <v>5892</v>
      </c>
      <c r="M878" s="83"/>
      <c r="N878">
        <f t="shared" ca="1" si="41"/>
        <v>0.14258792078496474</v>
      </c>
    </row>
    <row r="879" spans="1:14" ht="45" customHeight="1">
      <c r="A879" s="80" t="s">
        <v>17791</v>
      </c>
      <c r="B879" s="83">
        <v>189</v>
      </c>
      <c r="C879" s="84" t="s">
        <v>17750</v>
      </c>
      <c r="D879" s="83" t="str">
        <f t="shared" si="39"/>
        <v/>
      </c>
      <c r="E879" s="83"/>
      <c r="F879" s="83"/>
      <c r="G879" s="83">
        <v>1</v>
      </c>
      <c r="H879" s="83" t="str">
        <f t="shared" si="40"/>
        <v>√</v>
      </c>
      <c r="I879" s="84">
        <v>1</v>
      </c>
      <c r="J879" s="84" t="s">
        <v>5931</v>
      </c>
      <c r="K879" s="84" t="s">
        <v>17751</v>
      </c>
      <c r="L879" s="84" t="s">
        <v>5895</v>
      </c>
      <c r="M879" s="83"/>
      <c r="N879">
        <f t="shared" ca="1" si="41"/>
        <v>5.3681934694614575E-2</v>
      </c>
    </row>
    <row r="880" spans="1:14" ht="45" customHeight="1">
      <c r="A880" s="80" t="s">
        <v>17791</v>
      </c>
      <c r="B880" s="83">
        <v>190</v>
      </c>
      <c r="C880" s="84" t="s">
        <v>17752</v>
      </c>
      <c r="D880" s="83" t="str">
        <f t="shared" si="39"/>
        <v/>
      </c>
      <c r="E880" s="83"/>
      <c r="F880" s="83" t="s">
        <v>17860</v>
      </c>
      <c r="G880" s="83"/>
      <c r="H880" s="83" t="str">
        <f t="shared" si="40"/>
        <v/>
      </c>
      <c r="I880" s="84">
        <v>2</v>
      </c>
      <c r="J880" s="84" t="s">
        <v>17753</v>
      </c>
      <c r="K880" s="84" t="s">
        <v>17754</v>
      </c>
      <c r="L880" s="84" t="s">
        <v>17755</v>
      </c>
      <c r="M880" s="83"/>
      <c r="N880">
        <f t="shared" ca="1" si="41"/>
        <v>0.49891531027178704</v>
      </c>
    </row>
    <row r="881" spans="1:14" ht="45" customHeight="1">
      <c r="A881" s="80" t="s">
        <v>17791</v>
      </c>
      <c r="B881" s="83">
        <v>191</v>
      </c>
      <c r="C881" s="84" t="s">
        <v>17756</v>
      </c>
      <c r="D881" s="83" t="str">
        <f t="shared" si="39"/>
        <v/>
      </c>
      <c r="E881" s="83"/>
      <c r="F881" s="83" t="s">
        <v>17860</v>
      </c>
      <c r="G881" s="83"/>
      <c r="H881" s="83" t="str">
        <f t="shared" si="40"/>
        <v/>
      </c>
      <c r="I881" s="84">
        <v>1</v>
      </c>
      <c r="J881" s="84" t="s">
        <v>1491</v>
      </c>
      <c r="K881" s="84" t="s">
        <v>4853</v>
      </c>
      <c r="L881" s="84" t="s">
        <v>4852</v>
      </c>
      <c r="M881" s="83"/>
      <c r="N881">
        <f t="shared" ca="1" si="41"/>
        <v>0.61641454208882296</v>
      </c>
    </row>
    <row r="882" spans="1:14" ht="45" customHeight="1">
      <c r="A882" s="80" t="s">
        <v>17791</v>
      </c>
      <c r="B882" s="83">
        <v>192</v>
      </c>
      <c r="C882" s="84" t="s">
        <v>17757</v>
      </c>
      <c r="D882" s="83" t="str">
        <f t="shared" si="39"/>
        <v/>
      </c>
      <c r="E882" s="83"/>
      <c r="F882" s="83" t="s">
        <v>17860</v>
      </c>
      <c r="G882" s="83">
        <v>3</v>
      </c>
      <c r="H882" s="83" t="str">
        <f t="shared" si="40"/>
        <v>√</v>
      </c>
      <c r="I882" s="84">
        <v>3</v>
      </c>
      <c r="J882" s="84" t="s">
        <v>5891</v>
      </c>
      <c r="K882" s="84" t="s">
        <v>5901</v>
      </c>
      <c r="L882" s="84" t="s">
        <v>5892</v>
      </c>
      <c r="M882" s="83"/>
      <c r="N882">
        <f t="shared" ca="1" si="41"/>
        <v>0.66283160542785968</v>
      </c>
    </row>
    <row r="883" spans="1:14" ht="45" customHeight="1">
      <c r="A883" s="80" t="s">
        <v>17791</v>
      </c>
      <c r="B883" s="83">
        <v>193</v>
      </c>
      <c r="C883" s="84" t="s">
        <v>17758</v>
      </c>
      <c r="D883" s="83" t="str">
        <f t="shared" si="39"/>
        <v/>
      </c>
      <c r="E883" s="83"/>
      <c r="F883" s="83" t="s">
        <v>17860</v>
      </c>
      <c r="G883" s="83">
        <v>1</v>
      </c>
      <c r="H883" s="83" t="str">
        <f t="shared" si="40"/>
        <v>√</v>
      </c>
      <c r="I883" s="84">
        <v>1</v>
      </c>
      <c r="J883" s="84" t="s">
        <v>5902</v>
      </c>
      <c r="K883" s="84" t="s">
        <v>5903</v>
      </c>
      <c r="L883" s="84" t="s">
        <v>5904</v>
      </c>
      <c r="M883" s="83"/>
      <c r="N883">
        <f t="shared" ca="1" si="41"/>
        <v>0.34609017243327278</v>
      </c>
    </row>
    <row r="884" spans="1:14" ht="45" customHeight="1">
      <c r="A884" s="80" t="s">
        <v>17791</v>
      </c>
      <c r="B884" s="83">
        <v>194</v>
      </c>
      <c r="C884" s="84" t="s">
        <v>17759</v>
      </c>
      <c r="D884" s="83" t="str">
        <f t="shared" si="39"/>
        <v/>
      </c>
      <c r="E884" s="83"/>
      <c r="F884" s="83"/>
      <c r="G884" s="83">
        <v>2</v>
      </c>
      <c r="H884" s="83" t="str">
        <f t="shared" si="40"/>
        <v>√</v>
      </c>
      <c r="I884" s="84">
        <v>2</v>
      </c>
      <c r="J884" s="84" t="s">
        <v>17760</v>
      </c>
      <c r="K884" s="84" t="s">
        <v>17761</v>
      </c>
      <c r="L884" s="84" t="s">
        <v>5907</v>
      </c>
      <c r="M884" s="83"/>
      <c r="N884">
        <f t="shared" ca="1" si="41"/>
        <v>0.16697296288699726</v>
      </c>
    </row>
    <row r="885" spans="1:14" ht="45" customHeight="1">
      <c r="A885" s="80" t="s">
        <v>17791</v>
      </c>
      <c r="B885" s="83">
        <v>195</v>
      </c>
      <c r="C885" s="84" t="s">
        <v>17762</v>
      </c>
      <c r="D885" s="83" t="str">
        <f t="shared" si="39"/>
        <v/>
      </c>
      <c r="E885" s="83"/>
      <c r="F885" s="83"/>
      <c r="G885" s="83">
        <v>3</v>
      </c>
      <c r="H885" s="83" t="str">
        <f t="shared" si="40"/>
        <v>√</v>
      </c>
      <c r="I885" s="84">
        <v>3</v>
      </c>
      <c r="J885" s="84" t="s">
        <v>17763</v>
      </c>
      <c r="K885" s="84" t="s">
        <v>17764</v>
      </c>
      <c r="L885" s="84" t="s">
        <v>5274</v>
      </c>
      <c r="M885" s="83"/>
      <c r="N885">
        <f t="shared" ca="1" si="41"/>
        <v>0.12254294820464828</v>
      </c>
    </row>
    <row r="886" spans="1:14" ht="45" customHeight="1">
      <c r="A886" s="80" t="s">
        <v>17791</v>
      </c>
      <c r="B886" s="83">
        <v>196</v>
      </c>
      <c r="C886" s="84" t="s">
        <v>17765</v>
      </c>
      <c r="D886" s="83" t="str">
        <f t="shared" si="39"/>
        <v/>
      </c>
      <c r="E886" s="83"/>
      <c r="F886" s="83" t="s">
        <v>17860</v>
      </c>
      <c r="G886" s="83"/>
      <c r="H886" s="83" t="str">
        <f t="shared" si="40"/>
        <v/>
      </c>
      <c r="I886" s="84">
        <v>2</v>
      </c>
      <c r="J886" s="84" t="s">
        <v>17766</v>
      </c>
      <c r="K886" s="84" t="s">
        <v>17767</v>
      </c>
      <c r="L886" s="84" t="s">
        <v>17768</v>
      </c>
      <c r="M886" s="83"/>
      <c r="N886">
        <f t="shared" ca="1" si="41"/>
        <v>0.8623389622978489</v>
      </c>
    </row>
    <row r="887" spans="1:14" ht="45" customHeight="1">
      <c r="A887" s="80" t="s">
        <v>17791</v>
      </c>
      <c r="B887" s="83">
        <v>197</v>
      </c>
      <c r="C887" s="84" t="s">
        <v>17769</v>
      </c>
      <c r="D887" s="83" t="str">
        <f t="shared" si="39"/>
        <v/>
      </c>
      <c r="E887" s="83"/>
      <c r="F887" s="83"/>
      <c r="G887" s="83">
        <v>2</v>
      </c>
      <c r="H887" s="83" t="str">
        <f t="shared" si="40"/>
        <v>√</v>
      </c>
      <c r="I887" s="84">
        <v>2</v>
      </c>
      <c r="J887" s="84" t="s">
        <v>4921</v>
      </c>
      <c r="K887" s="84" t="s">
        <v>4920</v>
      </c>
      <c r="L887" s="84" t="s">
        <v>4922</v>
      </c>
      <c r="M887" s="83"/>
      <c r="N887">
        <f t="shared" ca="1" si="41"/>
        <v>0.5959436438061404</v>
      </c>
    </row>
    <row r="888" spans="1:14" ht="45" customHeight="1">
      <c r="A888" s="80" t="s">
        <v>17791</v>
      </c>
      <c r="B888" s="83">
        <v>198</v>
      </c>
      <c r="C888" s="84" t="s">
        <v>17770</v>
      </c>
      <c r="D888" s="83" t="str">
        <f t="shared" si="39"/>
        <v/>
      </c>
      <c r="E888" s="83"/>
      <c r="F888" s="83"/>
      <c r="G888" s="83">
        <v>1</v>
      </c>
      <c r="H888" s="83" t="str">
        <f t="shared" si="40"/>
        <v>√</v>
      </c>
      <c r="I888" s="84">
        <v>1</v>
      </c>
      <c r="J888" s="84" t="s">
        <v>5914</v>
      </c>
      <c r="K888" s="84" t="s">
        <v>5915</v>
      </c>
      <c r="L888" s="84" t="s">
        <v>5916</v>
      </c>
      <c r="M888" s="83"/>
      <c r="N888">
        <f t="shared" ca="1" si="41"/>
        <v>0.5525599655634702</v>
      </c>
    </row>
    <row r="889" spans="1:14" ht="45" customHeight="1">
      <c r="A889" s="80" t="s">
        <v>17791</v>
      </c>
      <c r="B889" s="83">
        <v>199</v>
      </c>
      <c r="C889" s="84" t="s">
        <v>17771</v>
      </c>
      <c r="D889" s="83" t="str">
        <f t="shared" si="39"/>
        <v/>
      </c>
      <c r="E889" s="83"/>
      <c r="F889" s="83"/>
      <c r="G889" s="83">
        <v>3</v>
      </c>
      <c r="H889" s="83" t="str">
        <f t="shared" si="40"/>
        <v>√</v>
      </c>
      <c r="I889" s="84">
        <v>3</v>
      </c>
      <c r="J889" s="84" t="s">
        <v>5918</v>
      </c>
      <c r="K889" s="84" t="s">
        <v>4861</v>
      </c>
      <c r="L889" s="84" t="s">
        <v>4151</v>
      </c>
      <c r="M889" s="83"/>
      <c r="N889">
        <f t="shared" ca="1" si="41"/>
        <v>0.93232875337438725</v>
      </c>
    </row>
    <row r="890" spans="1:14" ht="45" customHeight="1">
      <c r="A890" s="80" t="s">
        <v>17791</v>
      </c>
      <c r="B890" s="83">
        <v>200</v>
      </c>
      <c r="C890" s="84" t="s">
        <v>17772</v>
      </c>
      <c r="D890" s="83" t="str">
        <f t="shared" si="39"/>
        <v/>
      </c>
      <c r="E890" s="83"/>
      <c r="F890" s="83" t="s">
        <v>17860</v>
      </c>
      <c r="G890" s="83"/>
      <c r="H890" s="83" t="str">
        <f t="shared" si="40"/>
        <v/>
      </c>
      <c r="I890" s="84">
        <v>3</v>
      </c>
      <c r="J890" s="84" t="s">
        <v>17773</v>
      </c>
      <c r="K890" s="84" t="s">
        <v>17774</v>
      </c>
      <c r="L890" s="84" t="s">
        <v>17775</v>
      </c>
      <c r="M890" s="83"/>
      <c r="N890">
        <f t="shared" ca="1" si="41"/>
        <v>0.47364207952782578</v>
      </c>
    </row>
    <row r="891" spans="1:14" ht="45" customHeight="1">
      <c r="A891" s="80" t="s">
        <v>17791</v>
      </c>
      <c r="B891" s="85">
        <v>201</v>
      </c>
      <c r="C891" s="86" t="s">
        <v>17776</v>
      </c>
      <c r="D891" s="83" t="str">
        <f t="shared" si="39"/>
        <v/>
      </c>
      <c r="E891" s="83"/>
      <c r="F891" s="83" t="s">
        <v>17860</v>
      </c>
      <c r="G891" s="85"/>
      <c r="H891" s="83" t="str">
        <f t="shared" si="40"/>
        <v/>
      </c>
      <c r="I891" s="84">
        <v>3</v>
      </c>
      <c r="J891" s="86" t="s">
        <v>17777</v>
      </c>
      <c r="K891" s="86" t="s">
        <v>17778</v>
      </c>
      <c r="L891" s="86" t="s">
        <v>17779</v>
      </c>
      <c r="M891" s="83"/>
      <c r="N891">
        <f t="shared" ca="1" si="41"/>
        <v>4.9198933923477739E-2</v>
      </c>
    </row>
    <row r="892" spans="1:14" ht="45" customHeight="1">
      <c r="A892" s="80" t="s">
        <v>17791</v>
      </c>
      <c r="B892" s="83">
        <v>202</v>
      </c>
      <c r="C892" s="84" t="s">
        <v>17780</v>
      </c>
      <c r="D892" s="83" t="str">
        <f t="shared" si="39"/>
        <v/>
      </c>
      <c r="E892" s="83"/>
      <c r="F892" s="83" t="s">
        <v>17860</v>
      </c>
      <c r="G892" s="83"/>
      <c r="H892" s="83" t="str">
        <f t="shared" si="40"/>
        <v/>
      </c>
      <c r="I892" s="84">
        <v>1</v>
      </c>
      <c r="J892" s="84" t="s">
        <v>5891</v>
      </c>
      <c r="K892" s="84" t="s">
        <v>5901</v>
      </c>
      <c r="L892" s="84" t="s">
        <v>5892</v>
      </c>
      <c r="M892" s="83"/>
      <c r="N892">
        <f t="shared" ca="1" si="41"/>
        <v>0.79679923978604661</v>
      </c>
    </row>
    <row r="893" spans="1:14" ht="45" customHeight="1">
      <c r="A893" s="80" t="s">
        <v>17791</v>
      </c>
      <c r="B893" s="83">
        <v>203</v>
      </c>
      <c r="C893" s="84" t="s">
        <v>17781</v>
      </c>
      <c r="D893" s="83" t="str">
        <f t="shared" si="39"/>
        <v/>
      </c>
      <c r="E893" s="83"/>
      <c r="F893" s="83" t="s">
        <v>17860</v>
      </c>
      <c r="G893" s="83">
        <v>2</v>
      </c>
      <c r="H893" s="83" t="str">
        <f t="shared" si="40"/>
        <v>√</v>
      </c>
      <c r="I893" s="84">
        <v>2</v>
      </c>
      <c r="J893" s="84" t="s">
        <v>17782</v>
      </c>
      <c r="K893" s="84" t="s">
        <v>17783</v>
      </c>
      <c r="L893" s="84" t="s">
        <v>17784</v>
      </c>
      <c r="M893" s="83"/>
      <c r="N893">
        <f t="shared" ca="1" si="41"/>
        <v>0.77479319982320083</v>
      </c>
    </row>
    <row r="894" spans="1:14" ht="45" customHeight="1">
      <c r="A894" s="80" t="s">
        <v>17791</v>
      </c>
      <c r="B894" s="83">
        <v>204</v>
      </c>
      <c r="C894" s="84" t="s">
        <v>17785</v>
      </c>
      <c r="D894" s="83" t="str">
        <f t="shared" si="39"/>
        <v/>
      </c>
      <c r="E894" s="83"/>
      <c r="F894" s="83" t="s">
        <v>17860</v>
      </c>
      <c r="G894" s="83"/>
      <c r="H894" s="83" t="str">
        <f t="shared" si="40"/>
        <v/>
      </c>
      <c r="I894" s="84">
        <v>3</v>
      </c>
      <c r="J894" s="84" t="s">
        <v>4249</v>
      </c>
      <c r="K894" s="84" t="s">
        <v>17786</v>
      </c>
      <c r="L894" s="84" t="s">
        <v>4498</v>
      </c>
      <c r="M894" s="83"/>
      <c r="N894">
        <f t="shared" ca="1" si="41"/>
        <v>0.31296634118371569</v>
      </c>
    </row>
    <row r="895" spans="1:14" ht="45" customHeight="1">
      <c r="A895" s="80" t="s">
        <v>17791</v>
      </c>
      <c r="B895" s="83">
        <v>205</v>
      </c>
      <c r="C895" s="84" t="s">
        <v>17787</v>
      </c>
      <c r="D895" s="83" t="str">
        <f t="shared" si="39"/>
        <v/>
      </c>
      <c r="E895" s="83"/>
      <c r="F895" s="83" t="s">
        <v>17860</v>
      </c>
      <c r="G895" s="83">
        <v>2</v>
      </c>
      <c r="H895" s="83" t="str">
        <f t="shared" si="40"/>
        <v>√</v>
      </c>
      <c r="I895" s="84">
        <v>2</v>
      </c>
      <c r="J895" s="96">
        <v>36392</v>
      </c>
      <c r="K895" s="96">
        <v>36423</v>
      </c>
      <c r="L895" s="84" t="s">
        <v>5931</v>
      </c>
      <c r="M895" s="83"/>
      <c r="N895">
        <f t="shared" ca="1" si="41"/>
        <v>0.85328151029240606</v>
      </c>
    </row>
    <row r="896" spans="1:14" ht="45" customHeight="1">
      <c r="A896" s="80" t="s">
        <v>17791</v>
      </c>
      <c r="B896" s="83">
        <v>206</v>
      </c>
      <c r="C896" s="84" t="s">
        <v>17788</v>
      </c>
      <c r="D896" s="83" t="str">
        <f t="shared" si="39"/>
        <v/>
      </c>
      <c r="E896" s="83"/>
      <c r="F896" s="83" t="s">
        <v>17860</v>
      </c>
      <c r="G896" s="83"/>
      <c r="H896" s="83" t="str">
        <f t="shared" si="40"/>
        <v/>
      </c>
      <c r="I896" s="84">
        <v>3</v>
      </c>
      <c r="J896" s="84" t="s">
        <v>4832</v>
      </c>
      <c r="K896" s="84" t="s">
        <v>17789</v>
      </c>
      <c r="L896" s="84" t="s">
        <v>5932</v>
      </c>
      <c r="M896" s="83"/>
      <c r="N896">
        <f t="shared" ca="1" si="41"/>
        <v>0.64540130410649643</v>
      </c>
    </row>
    <row r="897" spans="1:14" ht="45" customHeight="1">
      <c r="A897" s="80" t="s">
        <v>17791</v>
      </c>
      <c r="B897" s="83">
        <v>207</v>
      </c>
      <c r="C897" s="84" t="s">
        <v>17790</v>
      </c>
      <c r="D897" s="83" t="str">
        <f t="shared" si="39"/>
        <v/>
      </c>
      <c r="E897" s="83"/>
      <c r="F897" s="83"/>
      <c r="G897" s="83">
        <v>2</v>
      </c>
      <c r="H897" s="83" t="str">
        <f t="shared" si="40"/>
        <v>√</v>
      </c>
      <c r="I897" s="84">
        <v>2</v>
      </c>
      <c r="J897" s="84" t="s">
        <v>5935</v>
      </c>
      <c r="K897" s="84" t="s">
        <v>5934</v>
      </c>
      <c r="L897" s="84" t="s">
        <v>5936</v>
      </c>
      <c r="M897" s="83"/>
      <c r="N897">
        <f t="shared" ca="1" si="41"/>
        <v>0.90893682865358483</v>
      </c>
    </row>
    <row r="898" spans="1:14" ht="45" customHeight="1">
      <c r="A898"/>
      <c r="G898"/>
      <c r="J898"/>
      <c r="K898"/>
      <c r="L898"/>
      <c r="M898"/>
    </row>
    <row r="899" spans="1:14" ht="45" customHeight="1">
      <c r="A899"/>
      <c r="G899"/>
      <c r="J899"/>
      <c r="K899"/>
      <c r="L899"/>
      <c r="M899"/>
    </row>
  </sheetData>
  <autoFilter ref="A1:N897">
    <sortState ref="A2:N897">
      <sortCondition ref="B1:B899"/>
    </sortState>
  </autoFilter>
  <phoneticPr fontId="1" type="noConversion"/>
  <conditionalFormatting sqref="H1:H897">
    <cfRule type="containsText" dxfId="11" priority="8" operator="containsText" text="×">
      <formula>NOT(ISERROR(SEARCH("×",H1)))</formula>
    </cfRule>
  </conditionalFormatting>
  <dataValidations disablePrompts="1" count="2">
    <dataValidation type="list" allowBlank="1" showInputMessage="1" showErrorMessage="1" sqref="G2:G897">
      <formula1>"1,2,3"</formula1>
    </dataValidation>
    <dataValidation type="list" allowBlank="1" showInputMessage="1" showErrorMessage="1" sqref="F1:F897 F900:F1048576">
      <formula1>"识图,计算,时间,不会,熟知,陌生,易错,数值"</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I877"/>
  <sheetViews>
    <sheetView topLeftCell="B1" workbookViewId="0">
      <pane ySplit="1" topLeftCell="A124" activePane="bottomLeft" state="frozen"/>
      <selection pane="bottomLeft" activeCell="B63" sqref="B63:C63"/>
    </sheetView>
  </sheetViews>
  <sheetFormatPr defaultColWidth="29.125" defaultRowHeight="50.1" customHeight="1"/>
  <cols>
    <col min="1" max="1" width="5.75" bestFit="1" customWidth="1"/>
    <col min="2" max="2" width="69.5" customWidth="1"/>
    <col min="3" max="3" width="47.625" bestFit="1" customWidth="1"/>
    <col min="4" max="4" width="6.625" style="194" hidden="1" customWidth="1"/>
    <col min="5" max="5" width="6.625" hidden="1" customWidth="1"/>
    <col min="7" max="7" width="29" bestFit="1" customWidth="1"/>
    <col min="9" max="9" width="9.75" hidden="1" customWidth="1"/>
  </cols>
  <sheetData>
    <row r="1" spans="1:9" ht="50.1" customHeight="1">
      <c r="A1" s="180" t="s">
        <v>29822</v>
      </c>
      <c r="B1" s="180" t="s">
        <v>29823</v>
      </c>
      <c r="C1" s="180" t="s">
        <v>29824</v>
      </c>
      <c r="D1" s="189">
        <f>COUNTIF(D2:D877,"")</f>
        <v>521</v>
      </c>
      <c r="E1" s="180">
        <f>COUNTIF(E2:E877,"×")</f>
        <v>54</v>
      </c>
      <c r="F1" s="180" t="s">
        <v>29825</v>
      </c>
      <c r="G1" s="180" t="s">
        <v>29826</v>
      </c>
      <c r="H1" s="180" t="s">
        <v>29827</v>
      </c>
      <c r="I1" s="180" t="s">
        <v>29828</v>
      </c>
    </row>
    <row r="2" spans="1:9" ht="50.1" customHeight="1">
      <c r="A2" s="181">
        <v>1</v>
      </c>
      <c r="B2" s="170" t="s">
        <v>20083</v>
      </c>
      <c r="C2" s="139" t="s">
        <v>20084</v>
      </c>
      <c r="D2" s="147">
        <v>3</v>
      </c>
      <c r="E2" s="139" t="str">
        <f>IF(D2="","",IF(D2=I2,"√","×"))</f>
        <v>√</v>
      </c>
      <c r="F2" s="182" t="s">
        <v>14646</v>
      </c>
      <c r="G2" s="182" t="s">
        <v>20085</v>
      </c>
      <c r="H2" s="182" t="s">
        <v>20084</v>
      </c>
      <c r="I2" s="181">
        <v>3</v>
      </c>
    </row>
    <row r="3" spans="1:9" ht="50.1" customHeight="1">
      <c r="A3" s="181">
        <v>2</v>
      </c>
      <c r="B3" s="170" t="s">
        <v>29660</v>
      </c>
      <c r="C3" s="139" t="s">
        <v>20976</v>
      </c>
      <c r="D3" s="147"/>
      <c r="E3" s="139" t="str">
        <f t="shared" ref="E3:E66" si="0">IF(D3="","",IF(D3=I3,"√","×"))</f>
        <v/>
      </c>
      <c r="F3" s="182" t="s">
        <v>9612</v>
      </c>
      <c r="G3" s="182" t="s">
        <v>29829</v>
      </c>
      <c r="H3" s="182" t="s">
        <v>29830</v>
      </c>
      <c r="I3" s="181">
        <v>2</v>
      </c>
    </row>
    <row r="4" spans="1:9" ht="50.1" customHeight="1">
      <c r="A4" s="181">
        <v>3</v>
      </c>
      <c r="B4" s="170" t="s">
        <v>29688</v>
      </c>
      <c r="C4" s="139" t="s">
        <v>20695</v>
      </c>
      <c r="D4" s="147">
        <v>2</v>
      </c>
      <c r="E4" s="139" t="str">
        <f t="shared" si="0"/>
        <v>√</v>
      </c>
      <c r="F4" s="182" t="s">
        <v>1466</v>
      </c>
      <c r="G4" s="182" t="s">
        <v>1465</v>
      </c>
      <c r="H4" s="182" t="s">
        <v>1467</v>
      </c>
      <c r="I4" s="181">
        <v>2</v>
      </c>
    </row>
    <row r="5" spans="1:9" ht="50.1" customHeight="1">
      <c r="A5" s="181">
        <v>4</v>
      </c>
      <c r="B5" s="170" t="s">
        <v>29697</v>
      </c>
      <c r="C5" s="139" t="s">
        <v>20780</v>
      </c>
      <c r="D5" s="147">
        <v>1</v>
      </c>
      <c r="E5" s="139" t="str">
        <f t="shared" si="0"/>
        <v>√</v>
      </c>
      <c r="F5" s="182" t="s">
        <v>1491</v>
      </c>
      <c r="G5" s="182" t="s">
        <v>1492</v>
      </c>
      <c r="H5" s="182" t="s">
        <v>1493</v>
      </c>
      <c r="I5" s="181">
        <v>1</v>
      </c>
    </row>
    <row r="6" spans="1:9" ht="50.1" customHeight="1">
      <c r="A6" s="181">
        <v>5</v>
      </c>
      <c r="B6" s="170" t="s">
        <v>29724</v>
      </c>
      <c r="C6" s="139" t="s">
        <v>20728</v>
      </c>
      <c r="D6" s="147">
        <v>2</v>
      </c>
      <c r="E6" s="139" t="str">
        <f t="shared" si="0"/>
        <v>×</v>
      </c>
      <c r="F6" s="182" t="s">
        <v>29831</v>
      </c>
      <c r="G6" s="182" t="s">
        <v>29832</v>
      </c>
      <c r="H6" s="182" t="s">
        <v>9303</v>
      </c>
      <c r="I6" s="181">
        <v>1</v>
      </c>
    </row>
    <row r="7" spans="1:9" ht="50.1" customHeight="1">
      <c r="A7" s="181">
        <v>6</v>
      </c>
      <c r="B7" s="170" t="s">
        <v>29735</v>
      </c>
      <c r="C7" s="139" t="s">
        <v>20657</v>
      </c>
      <c r="D7" s="147">
        <v>3</v>
      </c>
      <c r="E7" s="139" t="str">
        <f t="shared" si="0"/>
        <v>√</v>
      </c>
      <c r="F7" s="182" t="s">
        <v>9218</v>
      </c>
      <c r="G7" s="182" t="s">
        <v>9219</v>
      </c>
      <c r="H7" s="182" t="s">
        <v>9217</v>
      </c>
      <c r="I7" s="181">
        <v>3</v>
      </c>
    </row>
    <row r="8" spans="1:9" ht="50.1" customHeight="1">
      <c r="A8" s="181">
        <v>7</v>
      </c>
      <c r="B8" s="170" t="s">
        <v>29572</v>
      </c>
      <c r="C8" s="139" t="s">
        <v>24016</v>
      </c>
      <c r="D8" s="147">
        <v>1</v>
      </c>
      <c r="E8" s="139" t="str">
        <f t="shared" si="0"/>
        <v>√</v>
      </c>
      <c r="F8" s="182" t="s">
        <v>5761</v>
      </c>
      <c r="G8" s="182" t="s">
        <v>5762</v>
      </c>
      <c r="H8" s="182" t="s">
        <v>4466</v>
      </c>
      <c r="I8" s="181">
        <v>1</v>
      </c>
    </row>
    <row r="9" spans="1:9" ht="50.1" customHeight="1">
      <c r="A9" s="181">
        <v>8</v>
      </c>
      <c r="B9" s="170" t="s">
        <v>29573</v>
      </c>
      <c r="C9" s="139" t="s">
        <v>24013</v>
      </c>
      <c r="D9" s="147">
        <v>3</v>
      </c>
      <c r="E9" s="139" t="str">
        <f t="shared" si="0"/>
        <v>√</v>
      </c>
      <c r="F9" s="182" t="s">
        <v>4466</v>
      </c>
      <c r="G9" s="182" t="s">
        <v>5760</v>
      </c>
      <c r="H9" s="182" t="s">
        <v>5759</v>
      </c>
      <c r="I9" s="181">
        <v>3</v>
      </c>
    </row>
    <row r="10" spans="1:9" ht="50.1" customHeight="1">
      <c r="A10" s="181">
        <v>9</v>
      </c>
      <c r="B10" s="170" t="s">
        <v>29713</v>
      </c>
      <c r="C10" s="139" t="s">
        <v>20654</v>
      </c>
      <c r="D10" s="147">
        <v>3</v>
      </c>
      <c r="E10" s="139" t="str">
        <f t="shared" si="0"/>
        <v>√</v>
      </c>
      <c r="F10" s="182" t="s">
        <v>9215</v>
      </c>
      <c r="G10" s="182" t="s">
        <v>9216</v>
      </c>
      <c r="H10" s="182" t="s">
        <v>29833</v>
      </c>
      <c r="I10" s="181">
        <v>3</v>
      </c>
    </row>
    <row r="11" spans="1:9" ht="50.1" customHeight="1">
      <c r="A11" s="181">
        <v>10</v>
      </c>
      <c r="B11" s="171" t="s">
        <v>20003</v>
      </c>
      <c r="C11" s="159" t="s">
        <v>20004</v>
      </c>
      <c r="D11" s="190">
        <v>3</v>
      </c>
      <c r="E11" s="139" t="str">
        <f t="shared" si="0"/>
        <v>√</v>
      </c>
      <c r="F11" s="182" t="s">
        <v>20006</v>
      </c>
      <c r="G11" s="182" t="s">
        <v>20005</v>
      </c>
      <c r="H11" s="182" t="s">
        <v>20004</v>
      </c>
      <c r="I11" s="181">
        <v>3</v>
      </c>
    </row>
    <row r="12" spans="1:9" ht="50.1" customHeight="1">
      <c r="A12" s="181">
        <v>11</v>
      </c>
      <c r="B12" s="170" t="s">
        <v>29693</v>
      </c>
      <c r="C12" s="139" t="s">
        <v>20734</v>
      </c>
      <c r="D12" s="147">
        <v>1</v>
      </c>
      <c r="E12" s="139" t="str">
        <f t="shared" si="0"/>
        <v>√</v>
      </c>
      <c r="F12" s="182" t="s">
        <v>1487</v>
      </c>
      <c r="G12" s="182" t="s">
        <v>1488</v>
      </c>
      <c r="H12" s="182" t="s">
        <v>1489</v>
      </c>
      <c r="I12" s="181">
        <v>1</v>
      </c>
    </row>
    <row r="13" spans="1:9" ht="50.1" customHeight="1">
      <c r="A13" s="181">
        <v>12</v>
      </c>
      <c r="B13" s="170" t="s">
        <v>29695</v>
      </c>
      <c r="C13" s="139" t="s">
        <v>20762</v>
      </c>
      <c r="D13" s="147">
        <v>1</v>
      </c>
      <c r="E13" s="139" t="str">
        <f t="shared" si="0"/>
        <v>×</v>
      </c>
      <c r="F13" s="182" t="s">
        <v>9348</v>
      </c>
      <c r="G13" s="182" t="s">
        <v>9350</v>
      </c>
      <c r="H13" s="182" t="s">
        <v>9349</v>
      </c>
      <c r="I13" s="181">
        <v>2</v>
      </c>
    </row>
    <row r="14" spans="1:9" ht="50.1" customHeight="1">
      <c r="A14" s="181">
        <v>13</v>
      </c>
      <c r="B14" s="170" t="s">
        <v>29691</v>
      </c>
      <c r="C14" s="139" t="s">
        <v>20716</v>
      </c>
      <c r="D14" s="147">
        <v>3</v>
      </c>
      <c r="E14" s="139" t="str">
        <f t="shared" si="0"/>
        <v>√</v>
      </c>
      <c r="F14" s="182" t="s">
        <v>9288</v>
      </c>
      <c r="G14" s="182" t="s">
        <v>9287</v>
      </c>
      <c r="H14" s="182" t="s">
        <v>9286</v>
      </c>
      <c r="I14" s="181">
        <v>3</v>
      </c>
    </row>
    <row r="15" spans="1:9" ht="50.1" customHeight="1">
      <c r="A15" s="181">
        <v>14</v>
      </c>
      <c r="B15" s="170" t="s">
        <v>29683</v>
      </c>
      <c r="C15" s="139" t="s">
        <v>20669</v>
      </c>
      <c r="D15" s="147">
        <v>3</v>
      </c>
      <c r="E15" s="139" t="str">
        <f t="shared" si="0"/>
        <v>√</v>
      </c>
      <c r="F15" s="182" t="s">
        <v>9231</v>
      </c>
      <c r="G15" s="182" t="s">
        <v>9230</v>
      </c>
      <c r="H15" s="182" t="s">
        <v>9229</v>
      </c>
      <c r="I15" s="181">
        <v>3</v>
      </c>
    </row>
    <row r="16" spans="1:9" ht="50.1" customHeight="1">
      <c r="A16" s="181">
        <v>15</v>
      </c>
      <c r="B16" s="170" t="s">
        <v>29725</v>
      </c>
      <c r="C16" s="139" t="s">
        <v>20756</v>
      </c>
      <c r="D16" s="147">
        <v>2</v>
      </c>
      <c r="E16" s="139" t="str">
        <f t="shared" si="0"/>
        <v>√</v>
      </c>
      <c r="F16" s="182" t="s">
        <v>9342</v>
      </c>
      <c r="G16" s="182" t="s">
        <v>9341</v>
      </c>
      <c r="H16" s="182" t="s">
        <v>9343</v>
      </c>
      <c r="I16" s="181">
        <v>2</v>
      </c>
    </row>
    <row r="17" spans="1:9" ht="50.1" customHeight="1">
      <c r="A17" s="181">
        <v>16</v>
      </c>
      <c r="B17" s="170" t="s">
        <v>29723</v>
      </c>
      <c r="C17" s="139" t="s">
        <v>20725</v>
      </c>
      <c r="D17" s="147">
        <v>1</v>
      </c>
      <c r="E17" s="139" t="str">
        <f t="shared" si="0"/>
        <v>×</v>
      </c>
      <c r="F17" s="182" t="s">
        <v>9299</v>
      </c>
      <c r="G17" s="182" t="s">
        <v>9300</v>
      </c>
      <c r="H17" s="182" t="s">
        <v>9298</v>
      </c>
      <c r="I17" s="181">
        <v>3</v>
      </c>
    </row>
    <row r="18" spans="1:9" ht="50.1" customHeight="1">
      <c r="A18" s="181">
        <v>17</v>
      </c>
      <c r="B18" s="170" t="s">
        <v>29532</v>
      </c>
      <c r="C18" s="139" t="s">
        <v>22889</v>
      </c>
      <c r="D18" s="147">
        <v>3</v>
      </c>
      <c r="E18" s="139" t="str">
        <f t="shared" si="0"/>
        <v>√</v>
      </c>
      <c r="F18" s="182" t="s">
        <v>2335</v>
      </c>
      <c r="G18" s="182" t="s">
        <v>9815</v>
      </c>
      <c r="H18" s="182" t="s">
        <v>5527</v>
      </c>
      <c r="I18" s="181">
        <v>3</v>
      </c>
    </row>
    <row r="19" spans="1:9" ht="50.1" customHeight="1">
      <c r="A19" s="181">
        <v>18</v>
      </c>
      <c r="B19" s="170" t="s">
        <v>29700</v>
      </c>
      <c r="C19" s="139" t="s">
        <v>20857</v>
      </c>
      <c r="D19" s="147">
        <v>1</v>
      </c>
      <c r="E19" s="139" t="str">
        <f t="shared" si="0"/>
        <v>√</v>
      </c>
      <c r="F19" s="182" t="s">
        <v>9477</v>
      </c>
      <c r="G19" s="182" t="s">
        <v>9476</v>
      </c>
      <c r="H19" s="182" t="s">
        <v>9478</v>
      </c>
      <c r="I19" s="181">
        <v>1</v>
      </c>
    </row>
    <row r="20" spans="1:9" ht="50.1" customHeight="1">
      <c r="A20" s="181">
        <v>19</v>
      </c>
      <c r="B20" s="170" t="s">
        <v>29698</v>
      </c>
      <c r="C20" s="139" t="s">
        <v>20827</v>
      </c>
      <c r="D20" s="147">
        <v>2</v>
      </c>
      <c r="E20" s="139" t="str">
        <f t="shared" si="0"/>
        <v>×</v>
      </c>
      <c r="F20" s="182" t="s">
        <v>9435</v>
      </c>
      <c r="G20" s="182" t="s">
        <v>9434</v>
      </c>
      <c r="H20" s="182" t="s">
        <v>9436</v>
      </c>
      <c r="I20" s="181">
        <v>3</v>
      </c>
    </row>
    <row r="21" spans="1:9" ht="50.1" customHeight="1">
      <c r="A21" s="181">
        <v>20</v>
      </c>
      <c r="B21" s="170" t="s">
        <v>29699</v>
      </c>
      <c r="C21" s="139" t="s">
        <v>20854</v>
      </c>
      <c r="D21" s="147">
        <v>2</v>
      </c>
      <c r="E21" s="139" t="str">
        <f t="shared" si="0"/>
        <v>√</v>
      </c>
      <c r="F21" s="182" t="s">
        <v>29834</v>
      </c>
      <c r="G21" s="182" t="s">
        <v>29835</v>
      </c>
      <c r="H21" s="182" t="s">
        <v>9475</v>
      </c>
      <c r="I21" s="181">
        <v>2</v>
      </c>
    </row>
    <row r="22" spans="1:9" ht="50.1" customHeight="1">
      <c r="A22" s="181">
        <v>21</v>
      </c>
      <c r="B22" s="170" t="s">
        <v>29687</v>
      </c>
      <c r="C22" s="139" t="s">
        <v>20692</v>
      </c>
      <c r="D22" s="147">
        <v>2</v>
      </c>
      <c r="E22" s="139" t="str">
        <f t="shared" si="0"/>
        <v>√</v>
      </c>
      <c r="F22" s="182" t="s">
        <v>29836</v>
      </c>
      <c r="G22" s="182" t="s">
        <v>1452</v>
      </c>
      <c r="H22" s="182" t="s">
        <v>1454</v>
      </c>
      <c r="I22" s="181">
        <v>2</v>
      </c>
    </row>
    <row r="23" spans="1:9" ht="50.1" customHeight="1">
      <c r="A23" s="181">
        <v>22</v>
      </c>
      <c r="B23" s="171" t="s">
        <v>19192</v>
      </c>
      <c r="C23" s="159" t="s">
        <v>10033</v>
      </c>
      <c r="D23" s="190">
        <v>2</v>
      </c>
      <c r="E23" s="139" t="str">
        <f t="shared" si="0"/>
        <v>×</v>
      </c>
      <c r="F23" s="182" t="s">
        <v>10034</v>
      </c>
      <c r="G23" s="182" t="s">
        <v>10035</v>
      </c>
      <c r="H23" s="182" t="s">
        <v>10033</v>
      </c>
      <c r="I23" s="181">
        <v>3</v>
      </c>
    </row>
    <row r="24" spans="1:9" ht="50.1" customHeight="1">
      <c r="A24" s="181">
        <v>23</v>
      </c>
      <c r="B24" s="170" t="s">
        <v>29726</v>
      </c>
      <c r="C24" s="139" t="s">
        <v>20785</v>
      </c>
      <c r="D24" s="147">
        <v>1</v>
      </c>
      <c r="E24" s="139" t="str">
        <f t="shared" si="0"/>
        <v>√</v>
      </c>
      <c r="F24" s="182" t="s">
        <v>29837</v>
      </c>
      <c r="G24" s="182" t="s">
        <v>9377</v>
      </c>
      <c r="H24" s="182" t="s">
        <v>9378</v>
      </c>
      <c r="I24" s="181">
        <v>1</v>
      </c>
    </row>
    <row r="25" spans="1:9" ht="50.1" customHeight="1">
      <c r="A25" s="181">
        <v>24</v>
      </c>
      <c r="B25" s="170" t="s">
        <v>29738</v>
      </c>
      <c r="C25" s="139" t="s">
        <v>20851</v>
      </c>
      <c r="D25" s="147">
        <v>1</v>
      </c>
      <c r="E25" s="139" t="str">
        <f t="shared" si="0"/>
        <v>×</v>
      </c>
      <c r="F25" s="182" t="s">
        <v>9471</v>
      </c>
      <c r="G25" s="182" t="s">
        <v>29987</v>
      </c>
      <c r="H25" s="182" t="s">
        <v>9472</v>
      </c>
      <c r="I25" s="181">
        <v>2</v>
      </c>
    </row>
    <row r="26" spans="1:9" ht="50.1" customHeight="1">
      <c r="A26" s="181">
        <v>25</v>
      </c>
      <c r="B26" s="170" t="s">
        <v>29718</v>
      </c>
      <c r="C26" s="139" t="s">
        <v>20809</v>
      </c>
      <c r="D26" s="147">
        <v>2</v>
      </c>
      <c r="E26" s="139" t="str">
        <f t="shared" si="0"/>
        <v>√</v>
      </c>
      <c r="F26" s="182" t="s">
        <v>9404</v>
      </c>
      <c r="G26" s="182" t="s">
        <v>9402</v>
      </c>
      <c r="H26" s="182" t="s">
        <v>9403</v>
      </c>
      <c r="I26" s="181">
        <v>2</v>
      </c>
    </row>
    <row r="27" spans="1:9" ht="50.1" customHeight="1">
      <c r="A27" s="181">
        <v>26</v>
      </c>
      <c r="B27" s="170" t="s">
        <v>29692</v>
      </c>
      <c r="C27" s="139" t="s">
        <v>20722</v>
      </c>
      <c r="D27" s="147">
        <v>1</v>
      </c>
      <c r="E27" s="139" t="str">
        <f t="shared" si="0"/>
        <v>√</v>
      </c>
      <c r="F27" s="182" t="s">
        <v>20722</v>
      </c>
      <c r="G27" s="182" t="s">
        <v>1479</v>
      </c>
      <c r="H27" s="182" t="s">
        <v>1480</v>
      </c>
      <c r="I27" s="181">
        <v>1</v>
      </c>
    </row>
    <row r="28" spans="1:9" ht="50.1" customHeight="1">
      <c r="A28" s="181">
        <v>27</v>
      </c>
      <c r="B28" s="170" t="s">
        <v>29714</v>
      </c>
      <c r="C28" s="139" t="s">
        <v>20741</v>
      </c>
      <c r="D28" s="147">
        <v>2</v>
      </c>
      <c r="E28" s="139" t="str">
        <f t="shared" si="0"/>
        <v>√</v>
      </c>
      <c r="F28" s="182" t="s">
        <v>9324</v>
      </c>
      <c r="G28" s="182" t="s">
        <v>9323</v>
      </c>
      <c r="H28" s="182" t="s">
        <v>9325</v>
      </c>
      <c r="I28" s="181">
        <v>2</v>
      </c>
    </row>
    <row r="29" spans="1:9" ht="50.1" customHeight="1">
      <c r="A29" s="181">
        <v>28</v>
      </c>
      <c r="B29" s="170" t="s">
        <v>29730</v>
      </c>
      <c r="C29" s="139" t="s">
        <v>20815</v>
      </c>
      <c r="D29" s="147">
        <v>2</v>
      </c>
      <c r="E29" s="139" t="str">
        <f t="shared" si="0"/>
        <v>√</v>
      </c>
      <c r="F29" s="182" t="s">
        <v>9407</v>
      </c>
      <c r="G29" s="182" t="s">
        <v>9408</v>
      </c>
      <c r="H29" s="182" t="s">
        <v>29838</v>
      </c>
      <c r="I29" s="181">
        <v>2</v>
      </c>
    </row>
    <row r="30" spans="1:9" ht="50.1" customHeight="1">
      <c r="A30" s="181">
        <v>29</v>
      </c>
      <c r="B30" s="170" t="s">
        <v>29736</v>
      </c>
      <c r="C30" s="139" t="s">
        <v>20701</v>
      </c>
      <c r="D30" s="147">
        <v>1</v>
      </c>
      <c r="E30" s="139" t="str">
        <f t="shared" si="0"/>
        <v>√</v>
      </c>
      <c r="F30" s="182" t="s">
        <v>29839</v>
      </c>
      <c r="G30" s="182" t="s">
        <v>3771</v>
      </c>
      <c r="H30" s="182" t="s">
        <v>29840</v>
      </c>
      <c r="I30" s="181">
        <v>1</v>
      </c>
    </row>
    <row r="31" spans="1:9" ht="50.1" customHeight="1">
      <c r="A31" s="181">
        <v>30</v>
      </c>
      <c r="B31" s="170" t="s">
        <v>29731</v>
      </c>
      <c r="C31" s="139" t="s">
        <v>20818</v>
      </c>
      <c r="D31" s="147">
        <v>3</v>
      </c>
      <c r="E31" s="139" t="str">
        <f t="shared" si="0"/>
        <v>×</v>
      </c>
      <c r="F31" s="182" t="s">
        <v>9418</v>
      </c>
      <c r="G31" s="182" t="s">
        <v>9420</v>
      </c>
      <c r="H31" s="182" t="s">
        <v>9419</v>
      </c>
      <c r="I31" s="181">
        <v>1</v>
      </c>
    </row>
    <row r="32" spans="1:9" ht="50.1" customHeight="1">
      <c r="A32" s="181">
        <v>31</v>
      </c>
      <c r="B32" s="170" t="s">
        <v>29727</v>
      </c>
      <c r="C32" s="139" t="s">
        <v>20788</v>
      </c>
      <c r="D32" s="147">
        <v>3</v>
      </c>
      <c r="E32" s="139" t="str">
        <f t="shared" si="0"/>
        <v>√</v>
      </c>
      <c r="F32" s="182" t="s">
        <v>9380</v>
      </c>
      <c r="G32" s="182" t="s">
        <v>9381</v>
      </c>
      <c r="H32" s="182" t="s">
        <v>29841</v>
      </c>
      <c r="I32" s="181">
        <v>3</v>
      </c>
    </row>
    <row r="33" spans="1:9" ht="50.1" customHeight="1">
      <c r="A33" s="181">
        <v>32</v>
      </c>
      <c r="B33" s="171" t="s">
        <v>29737</v>
      </c>
      <c r="C33" s="139" t="s">
        <v>20767</v>
      </c>
      <c r="D33" s="147">
        <v>3</v>
      </c>
      <c r="E33" s="139" t="str">
        <f t="shared" si="0"/>
        <v>√</v>
      </c>
      <c r="F33" s="182" t="s">
        <v>9355</v>
      </c>
      <c r="G33" s="182" t="s">
        <v>9356</v>
      </c>
      <c r="H33" s="182" t="s">
        <v>9354</v>
      </c>
      <c r="I33" s="181">
        <v>3</v>
      </c>
    </row>
    <row r="34" spans="1:9" ht="50.1" customHeight="1">
      <c r="A34" s="181">
        <v>33</v>
      </c>
      <c r="B34" s="170" t="s">
        <v>29722</v>
      </c>
      <c r="C34" s="139" t="s">
        <v>20689</v>
      </c>
      <c r="D34" s="147"/>
      <c r="E34" s="139" t="str">
        <f t="shared" si="0"/>
        <v/>
      </c>
      <c r="F34" s="182" t="s">
        <v>9263</v>
      </c>
      <c r="G34" s="182" t="s">
        <v>9262</v>
      </c>
      <c r="H34" s="182" t="s">
        <v>9264</v>
      </c>
      <c r="I34" s="181">
        <v>2</v>
      </c>
    </row>
    <row r="35" spans="1:9" ht="50.1" customHeight="1">
      <c r="A35" s="181">
        <v>34</v>
      </c>
      <c r="B35" s="170" t="s">
        <v>29680</v>
      </c>
      <c r="C35" s="139" t="s">
        <v>20631</v>
      </c>
      <c r="D35" s="147">
        <v>3</v>
      </c>
      <c r="E35" s="139" t="str">
        <f t="shared" si="0"/>
        <v>√</v>
      </c>
      <c r="F35" s="182" t="s">
        <v>9190</v>
      </c>
      <c r="G35" s="182" t="s">
        <v>10582</v>
      </c>
      <c r="H35" s="182" t="s">
        <v>10583</v>
      </c>
      <c r="I35" s="181">
        <v>3</v>
      </c>
    </row>
    <row r="36" spans="1:9" ht="50.1" customHeight="1">
      <c r="A36" s="181">
        <v>35</v>
      </c>
      <c r="B36" s="170" t="s">
        <v>29720</v>
      </c>
      <c r="C36" s="139" t="s">
        <v>20863</v>
      </c>
      <c r="D36" s="147">
        <v>3</v>
      </c>
      <c r="E36" s="139" t="str">
        <f t="shared" si="0"/>
        <v>√</v>
      </c>
      <c r="F36" s="182" t="s">
        <v>29842</v>
      </c>
      <c r="G36" s="182" t="s">
        <v>9485</v>
      </c>
      <c r="H36" s="182" t="s">
        <v>9484</v>
      </c>
      <c r="I36" s="181">
        <v>3</v>
      </c>
    </row>
    <row r="37" spans="1:9" ht="50.1" customHeight="1">
      <c r="A37" s="181">
        <v>36</v>
      </c>
      <c r="B37" s="170" t="s">
        <v>29716</v>
      </c>
      <c r="C37" s="139" t="s">
        <v>20800</v>
      </c>
      <c r="D37" s="147">
        <v>1</v>
      </c>
      <c r="E37" s="139" t="str">
        <f t="shared" si="0"/>
        <v>√</v>
      </c>
      <c r="F37" s="182" t="s">
        <v>29843</v>
      </c>
      <c r="G37" s="182" t="s">
        <v>9391</v>
      </c>
      <c r="H37" s="182" t="s">
        <v>9392</v>
      </c>
      <c r="I37" s="181">
        <v>1</v>
      </c>
    </row>
    <row r="38" spans="1:9" ht="50.1" customHeight="1">
      <c r="A38" s="181">
        <v>37</v>
      </c>
      <c r="B38" s="171" t="s">
        <v>29728</v>
      </c>
      <c r="C38" s="159" t="s">
        <v>20791</v>
      </c>
      <c r="D38" s="147">
        <v>1</v>
      </c>
      <c r="E38" s="139" t="str">
        <f t="shared" si="0"/>
        <v>×</v>
      </c>
      <c r="F38" s="182" t="s">
        <v>9383</v>
      </c>
      <c r="G38" s="182" t="s">
        <v>9382</v>
      </c>
      <c r="H38" s="182" t="s">
        <v>8902</v>
      </c>
      <c r="I38" s="181">
        <v>3</v>
      </c>
    </row>
    <row r="39" spans="1:9" ht="50.1" customHeight="1">
      <c r="A39" s="181">
        <v>38</v>
      </c>
      <c r="B39" s="171" t="s">
        <v>19561</v>
      </c>
      <c r="C39" s="159" t="s">
        <v>19562</v>
      </c>
      <c r="D39" s="190">
        <v>1</v>
      </c>
      <c r="E39" s="139" t="str">
        <f t="shared" si="0"/>
        <v>×</v>
      </c>
      <c r="F39" s="182" t="s">
        <v>4201</v>
      </c>
      <c r="G39" s="182" t="s">
        <v>1388</v>
      </c>
      <c r="H39" s="182" t="s">
        <v>19562</v>
      </c>
      <c r="I39" s="181">
        <v>3</v>
      </c>
    </row>
    <row r="40" spans="1:9" ht="50.1" customHeight="1">
      <c r="A40" s="181">
        <v>39</v>
      </c>
      <c r="B40" s="170" t="s">
        <v>29740</v>
      </c>
      <c r="C40" s="139" t="s">
        <v>20637</v>
      </c>
      <c r="D40" s="147">
        <v>1</v>
      </c>
      <c r="E40" s="139" t="str">
        <f t="shared" si="0"/>
        <v>√</v>
      </c>
      <c r="F40" s="183">
        <v>0.15</v>
      </c>
      <c r="G40" s="183">
        <v>0.2</v>
      </c>
      <c r="H40" s="183">
        <v>0.1</v>
      </c>
      <c r="I40" s="181">
        <v>1</v>
      </c>
    </row>
    <row r="41" spans="1:9" ht="50.1" customHeight="1">
      <c r="A41" s="181">
        <v>40</v>
      </c>
      <c r="B41" s="170" t="s">
        <v>29742</v>
      </c>
      <c r="C41" s="139" t="s">
        <v>20839</v>
      </c>
      <c r="D41" s="147">
        <v>2</v>
      </c>
      <c r="E41" s="139" t="str">
        <f t="shared" si="0"/>
        <v>√</v>
      </c>
      <c r="F41" s="183">
        <v>1.43</v>
      </c>
      <c r="G41" s="183">
        <v>1.92</v>
      </c>
      <c r="H41" s="183">
        <v>1.7</v>
      </c>
      <c r="I41" s="181">
        <v>2</v>
      </c>
    </row>
    <row r="42" spans="1:9" ht="50.1" customHeight="1">
      <c r="A42" s="181">
        <v>41</v>
      </c>
      <c r="B42" s="170" t="s">
        <v>29715</v>
      </c>
      <c r="C42" s="139" t="s">
        <v>20744</v>
      </c>
      <c r="D42" s="147">
        <v>3</v>
      </c>
      <c r="E42" s="139" t="str">
        <f t="shared" si="0"/>
        <v>×</v>
      </c>
      <c r="F42" s="182" t="s">
        <v>9326</v>
      </c>
      <c r="G42" s="182" t="s">
        <v>9327</v>
      </c>
      <c r="H42" s="182" t="s">
        <v>9328</v>
      </c>
      <c r="I42" s="181">
        <v>1</v>
      </c>
    </row>
    <row r="43" spans="1:9" ht="50.1" customHeight="1">
      <c r="A43" s="181">
        <v>42</v>
      </c>
      <c r="B43" s="170" t="s">
        <v>29729</v>
      </c>
      <c r="C43" s="139" t="s">
        <v>20794</v>
      </c>
      <c r="D43" s="147">
        <v>3</v>
      </c>
      <c r="E43" s="139" t="str">
        <f t="shared" si="0"/>
        <v>√</v>
      </c>
      <c r="F43" s="182" t="s">
        <v>9386</v>
      </c>
      <c r="G43" s="182" t="s">
        <v>9385</v>
      </c>
      <c r="H43" s="182" t="s">
        <v>10601</v>
      </c>
      <c r="I43" s="181">
        <v>3</v>
      </c>
    </row>
    <row r="44" spans="1:9" ht="50.1" customHeight="1">
      <c r="A44" s="181">
        <v>43</v>
      </c>
      <c r="B44" s="170" t="s">
        <v>29689</v>
      </c>
      <c r="C44" s="139" t="s">
        <v>20698</v>
      </c>
      <c r="D44" s="147">
        <v>3</v>
      </c>
      <c r="E44" s="139" t="str">
        <f t="shared" si="0"/>
        <v>√</v>
      </c>
      <c r="F44" s="182" t="s">
        <v>1469</v>
      </c>
      <c r="G44" s="182" t="s">
        <v>1470</v>
      </c>
      <c r="H44" s="182" t="s">
        <v>1468</v>
      </c>
      <c r="I44" s="181">
        <v>3</v>
      </c>
    </row>
    <row r="45" spans="1:9" ht="50.1" customHeight="1">
      <c r="A45" s="181">
        <v>44</v>
      </c>
      <c r="B45" s="170" t="s">
        <v>29719</v>
      </c>
      <c r="C45" s="139" t="s">
        <v>20835</v>
      </c>
      <c r="D45" s="147">
        <v>2</v>
      </c>
      <c r="E45" s="139" t="str">
        <f t="shared" si="0"/>
        <v>×</v>
      </c>
      <c r="F45" s="182" t="s">
        <v>7542</v>
      </c>
      <c r="G45" s="182" t="s">
        <v>3141</v>
      </c>
      <c r="H45" s="182" t="s">
        <v>3142</v>
      </c>
      <c r="I45" s="181">
        <v>1</v>
      </c>
    </row>
    <row r="46" spans="1:9" ht="50.1" customHeight="1">
      <c r="A46" s="181">
        <v>45</v>
      </c>
      <c r="B46" s="170" t="s">
        <v>29690</v>
      </c>
      <c r="C46" s="139" t="s">
        <v>20713</v>
      </c>
      <c r="D46" s="147">
        <v>2</v>
      </c>
      <c r="E46" s="139" t="str">
        <f t="shared" si="0"/>
        <v>√</v>
      </c>
      <c r="F46" s="182" t="s">
        <v>1476</v>
      </c>
      <c r="G46" s="182" t="s">
        <v>1474</v>
      </c>
      <c r="H46" s="182" t="s">
        <v>1475</v>
      </c>
      <c r="I46" s="181">
        <v>2</v>
      </c>
    </row>
    <row r="47" spans="1:9" ht="50.1" customHeight="1">
      <c r="A47" s="181">
        <v>46</v>
      </c>
      <c r="B47" s="171" t="s">
        <v>18742</v>
      </c>
      <c r="C47" s="159" t="s">
        <v>18743</v>
      </c>
      <c r="D47" s="190">
        <v>1</v>
      </c>
      <c r="E47" s="139" t="str">
        <f t="shared" si="0"/>
        <v>√</v>
      </c>
      <c r="F47" s="182" t="s">
        <v>18743</v>
      </c>
      <c r="G47" s="182" t="s">
        <v>18744</v>
      </c>
      <c r="H47" s="182" t="s">
        <v>18745</v>
      </c>
      <c r="I47" s="181">
        <v>1</v>
      </c>
    </row>
    <row r="48" spans="1:9" ht="50.1" customHeight="1">
      <c r="A48" s="181">
        <v>47</v>
      </c>
      <c r="B48" s="170" t="s">
        <v>29739</v>
      </c>
      <c r="C48" s="139" t="s">
        <v>20628</v>
      </c>
      <c r="D48" s="147">
        <v>1</v>
      </c>
      <c r="E48" s="139" t="str">
        <f t="shared" si="0"/>
        <v>√</v>
      </c>
      <c r="F48" s="182" t="s">
        <v>9185</v>
      </c>
      <c r="G48" s="182" t="s">
        <v>9186</v>
      </c>
      <c r="H48" s="182" t="s">
        <v>9187</v>
      </c>
      <c r="I48" s="181">
        <v>1</v>
      </c>
    </row>
    <row r="49" spans="1:9" ht="50.1" customHeight="1">
      <c r="A49" s="181">
        <v>48</v>
      </c>
      <c r="B49" s="170" t="s">
        <v>29696</v>
      </c>
      <c r="C49" s="139" t="s">
        <v>20770</v>
      </c>
      <c r="D49" s="147">
        <v>3</v>
      </c>
      <c r="E49" s="139" t="str">
        <f t="shared" si="0"/>
        <v>√</v>
      </c>
      <c r="F49" s="182" t="s">
        <v>9359</v>
      </c>
      <c r="G49" s="182" t="s">
        <v>9358</v>
      </c>
      <c r="H49" s="182" t="s">
        <v>9357</v>
      </c>
      <c r="I49" s="181">
        <v>3</v>
      </c>
    </row>
    <row r="50" spans="1:9" ht="50.1" customHeight="1">
      <c r="A50" s="181">
        <v>49</v>
      </c>
      <c r="B50" s="170" t="s">
        <v>29682</v>
      </c>
      <c r="C50" s="139" t="s">
        <v>20649</v>
      </c>
      <c r="D50" s="147">
        <v>1</v>
      </c>
      <c r="E50" s="139" t="str">
        <f t="shared" si="0"/>
        <v>√</v>
      </c>
      <c r="F50" s="182" t="s">
        <v>9212</v>
      </c>
      <c r="G50" s="182" t="s">
        <v>8962</v>
      </c>
      <c r="H50" s="182" t="s">
        <v>6483</v>
      </c>
      <c r="I50" s="181">
        <v>1</v>
      </c>
    </row>
    <row r="51" spans="1:9" ht="50.1" customHeight="1">
      <c r="A51" s="181">
        <v>50</v>
      </c>
      <c r="B51" s="170" t="s">
        <v>29694</v>
      </c>
      <c r="C51" s="139" t="s">
        <v>20759</v>
      </c>
      <c r="D51" s="147">
        <v>1</v>
      </c>
      <c r="E51" s="139" t="str">
        <f t="shared" si="0"/>
        <v>√</v>
      </c>
      <c r="F51" s="182" t="s">
        <v>9345</v>
      </c>
      <c r="G51" s="182" t="s">
        <v>9346</v>
      </c>
      <c r="H51" s="182" t="s">
        <v>9003</v>
      </c>
      <c r="I51" s="181">
        <v>1</v>
      </c>
    </row>
    <row r="52" spans="1:9" ht="50.1" customHeight="1">
      <c r="A52" s="181">
        <v>51</v>
      </c>
      <c r="B52" s="170" t="s">
        <v>29721</v>
      </c>
      <c r="C52" s="139" t="s">
        <v>20663</v>
      </c>
      <c r="D52" s="147">
        <v>1</v>
      </c>
      <c r="E52" s="139" t="str">
        <f t="shared" si="0"/>
        <v>√</v>
      </c>
      <c r="F52" s="182" t="s">
        <v>9222</v>
      </c>
      <c r="G52" s="182" t="s">
        <v>9223</v>
      </c>
      <c r="H52" s="182" t="s">
        <v>9224</v>
      </c>
      <c r="I52" s="181">
        <v>1</v>
      </c>
    </row>
    <row r="53" spans="1:9" ht="50.1" customHeight="1">
      <c r="A53" s="181">
        <v>52</v>
      </c>
      <c r="B53" s="171" t="s">
        <v>29708</v>
      </c>
      <c r="C53" s="159" t="s">
        <v>20842</v>
      </c>
      <c r="D53" s="190">
        <v>2</v>
      </c>
      <c r="E53" s="159" t="str">
        <f t="shared" si="0"/>
        <v>√</v>
      </c>
      <c r="F53" s="185" t="s">
        <v>9461</v>
      </c>
      <c r="G53" s="185" t="s">
        <v>9460</v>
      </c>
      <c r="H53" s="185" t="s">
        <v>9462</v>
      </c>
      <c r="I53" s="181">
        <v>2</v>
      </c>
    </row>
    <row r="54" spans="1:9" ht="50.1" customHeight="1">
      <c r="A54" s="181">
        <v>53</v>
      </c>
      <c r="B54" s="170" t="s">
        <v>29686</v>
      </c>
      <c r="C54" s="139" t="s">
        <v>20681</v>
      </c>
      <c r="D54" s="147">
        <v>1</v>
      </c>
      <c r="E54" s="139" t="str">
        <f t="shared" si="0"/>
        <v>√</v>
      </c>
      <c r="F54" s="182" t="s">
        <v>9247</v>
      </c>
      <c r="G54" s="182" t="s">
        <v>9248</v>
      </c>
      <c r="H54" s="182" t="s">
        <v>9249</v>
      </c>
      <c r="I54" s="181">
        <v>1</v>
      </c>
    </row>
    <row r="55" spans="1:9" ht="50.1" customHeight="1">
      <c r="A55" s="181">
        <v>54</v>
      </c>
      <c r="B55" s="170" t="s">
        <v>29717</v>
      </c>
      <c r="C55" s="139" t="s">
        <v>20806</v>
      </c>
      <c r="D55" s="147">
        <v>3</v>
      </c>
      <c r="E55" s="139" t="str">
        <f t="shared" si="0"/>
        <v>√</v>
      </c>
      <c r="F55" s="182" t="s">
        <v>9400</v>
      </c>
      <c r="G55" s="182" t="s">
        <v>9399</v>
      </c>
      <c r="H55" s="182" t="s">
        <v>9398</v>
      </c>
      <c r="I55" s="181">
        <v>3</v>
      </c>
    </row>
    <row r="56" spans="1:9" ht="50.1" customHeight="1">
      <c r="A56" s="181">
        <v>55</v>
      </c>
      <c r="B56" s="171" t="s">
        <v>29741</v>
      </c>
      <c r="C56" s="159" t="s">
        <v>20704</v>
      </c>
      <c r="D56" s="190">
        <v>3</v>
      </c>
      <c r="E56" s="159" t="str">
        <f t="shared" si="0"/>
        <v>√</v>
      </c>
      <c r="F56" s="185" t="s">
        <v>20706</v>
      </c>
      <c r="G56" s="185" t="s">
        <v>9283</v>
      </c>
      <c r="H56" s="185" t="s">
        <v>20704</v>
      </c>
      <c r="I56" s="181">
        <v>3</v>
      </c>
    </row>
    <row r="57" spans="1:9" ht="50.1" customHeight="1">
      <c r="A57" s="181">
        <v>56</v>
      </c>
      <c r="B57" s="171" t="s">
        <v>29684</v>
      </c>
      <c r="C57" s="159" t="s">
        <v>20675</v>
      </c>
      <c r="D57" s="190">
        <v>2</v>
      </c>
      <c r="E57" s="159" t="str">
        <f t="shared" si="0"/>
        <v>√</v>
      </c>
      <c r="F57" s="185" t="s">
        <v>9241</v>
      </c>
      <c r="G57" s="185" t="s">
        <v>9242</v>
      </c>
      <c r="H57" s="185" t="s">
        <v>9240</v>
      </c>
      <c r="I57" s="181">
        <v>2</v>
      </c>
    </row>
    <row r="58" spans="1:9" ht="50.1" customHeight="1">
      <c r="A58" s="181">
        <v>57</v>
      </c>
      <c r="B58" s="170" t="s">
        <v>29747</v>
      </c>
      <c r="C58" s="139" t="s">
        <v>20634</v>
      </c>
      <c r="D58" s="147">
        <v>1</v>
      </c>
      <c r="E58" s="139" t="str">
        <f t="shared" si="0"/>
        <v>√</v>
      </c>
      <c r="F58" s="182" t="s">
        <v>1447</v>
      </c>
      <c r="G58" s="182" t="s">
        <v>1448</v>
      </c>
      <c r="H58" s="182" t="s">
        <v>1449</v>
      </c>
      <c r="I58" s="181">
        <v>1</v>
      </c>
    </row>
    <row r="59" spans="1:9" ht="50.1" customHeight="1">
      <c r="A59" s="181">
        <v>58</v>
      </c>
      <c r="B59" s="170" t="s">
        <v>29685</v>
      </c>
      <c r="C59" s="139" t="s">
        <v>20678</v>
      </c>
      <c r="D59" s="147">
        <v>1</v>
      </c>
      <c r="E59" s="139" t="str">
        <f t="shared" si="0"/>
        <v>√</v>
      </c>
      <c r="F59" s="182" t="s">
        <v>6488</v>
      </c>
      <c r="G59" s="182" t="s">
        <v>9212</v>
      </c>
      <c r="H59" s="182" t="s">
        <v>6487</v>
      </c>
      <c r="I59" s="181">
        <v>1</v>
      </c>
    </row>
    <row r="60" spans="1:9" ht="50.1" customHeight="1">
      <c r="A60" s="181">
        <v>59</v>
      </c>
      <c r="B60" s="170" t="s">
        <v>29681</v>
      </c>
      <c r="C60" s="139" t="s">
        <v>20640</v>
      </c>
      <c r="D60" s="147">
        <v>3</v>
      </c>
      <c r="E60" s="139" t="str">
        <f t="shared" si="0"/>
        <v>×</v>
      </c>
      <c r="F60" s="182" t="s">
        <v>29844</v>
      </c>
      <c r="G60" s="182" t="s">
        <v>29845</v>
      </c>
      <c r="H60" s="182" t="s">
        <v>9200</v>
      </c>
      <c r="I60" s="181">
        <v>1</v>
      </c>
    </row>
    <row r="61" spans="1:9" ht="50.1" customHeight="1">
      <c r="A61" s="181">
        <v>60</v>
      </c>
      <c r="B61" s="170" t="s">
        <v>18560</v>
      </c>
      <c r="C61" s="139" t="s">
        <v>18561</v>
      </c>
      <c r="D61" s="147">
        <v>2</v>
      </c>
      <c r="E61" s="139" t="str">
        <f t="shared" si="0"/>
        <v>√</v>
      </c>
      <c r="F61" s="182" t="s">
        <v>18562</v>
      </c>
      <c r="G61" s="182" t="s">
        <v>18561</v>
      </c>
      <c r="H61" s="182" t="s">
        <v>18563</v>
      </c>
      <c r="I61" s="181">
        <v>2</v>
      </c>
    </row>
    <row r="62" spans="1:9" ht="50.1" customHeight="1">
      <c r="A62" s="181">
        <v>61</v>
      </c>
      <c r="B62" s="170" t="s">
        <v>29816</v>
      </c>
      <c r="C62" s="139" t="s">
        <v>28990</v>
      </c>
      <c r="D62" s="147">
        <v>2</v>
      </c>
      <c r="E62" s="139" t="str">
        <f t="shared" si="0"/>
        <v>√</v>
      </c>
      <c r="F62" s="182" t="s">
        <v>29846</v>
      </c>
      <c r="G62" s="182" t="s">
        <v>29847</v>
      </c>
      <c r="H62" s="182" t="s">
        <v>9020</v>
      </c>
      <c r="I62" s="181">
        <v>2</v>
      </c>
    </row>
    <row r="63" spans="1:9" ht="50.1" customHeight="1">
      <c r="A63" s="181">
        <v>62</v>
      </c>
      <c r="B63" s="171" t="s">
        <v>18630</v>
      </c>
      <c r="C63" s="159" t="s">
        <v>18631</v>
      </c>
      <c r="D63" s="147">
        <v>1</v>
      </c>
      <c r="E63" s="139" t="str">
        <f t="shared" si="0"/>
        <v>×</v>
      </c>
      <c r="F63" s="182" t="s">
        <v>18632</v>
      </c>
      <c r="G63" s="182" t="s">
        <v>18631</v>
      </c>
      <c r="H63" s="182" t="s">
        <v>18633</v>
      </c>
      <c r="I63" s="181">
        <v>2</v>
      </c>
    </row>
    <row r="64" spans="1:9" ht="50.1" customHeight="1">
      <c r="A64" s="181">
        <v>63</v>
      </c>
      <c r="B64" s="172" t="s">
        <v>27659</v>
      </c>
      <c r="C64" s="148" t="s">
        <v>27660</v>
      </c>
      <c r="D64" s="147" t="s">
        <v>29988</v>
      </c>
      <c r="E64" s="139" t="str">
        <f t="shared" si="0"/>
        <v>×</v>
      </c>
      <c r="F64" s="182" t="s">
        <v>29848</v>
      </c>
      <c r="G64" s="182" t="s">
        <v>29849</v>
      </c>
      <c r="H64" s="182" t="s">
        <v>29850</v>
      </c>
      <c r="I64" s="181">
        <v>3</v>
      </c>
    </row>
    <row r="65" spans="1:9" ht="50.1" customHeight="1">
      <c r="A65" s="181">
        <v>64</v>
      </c>
      <c r="B65" s="170" t="s">
        <v>29989</v>
      </c>
      <c r="C65" s="139" t="s">
        <v>20293</v>
      </c>
      <c r="D65" s="147">
        <v>1</v>
      </c>
      <c r="E65" s="139" t="str">
        <f t="shared" si="0"/>
        <v>√</v>
      </c>
      <c r="F65" s="182" t="s">
        <v>29851</v>
      </c>
      <c r="G65" s="182" t="s">
        <v>8850</v>
      </c>
      <c r="H65" s="182" t="s">
        <v>8851</v>
      </c>
      <c r="I65" s="181">
        <v>1</v>
      </c>
    </row>
    <row r="66" spans="1:9" ht="50.1" customHeight="1">
      <c r="A66" s="181">
        <v>65</v>
      </c>
      <c r="B66" s="171" t="s">
        <v>18389</v>
      </c>
      <c r="C66" s="159" t="s">
        <v>18390</v>
      </c>
      <c r="D66" s="190">
        <v>2</v>
      </c>
      <c r="E66" s="159" t="str">
        <f t="shared" si="0"/>
        <v>√</v>
      </c>
      <c r="F66" s="185" t="s">
        <v>18391</v>
      </c>
      <c r="G66" s="185" t="s">
        <v>18390</v>
      </c>
      <c r="H66" s="185" t="s">
        <v>18392</v>
      </c>
      <c r="I66" s="181">
        <v>2</v>
      </c>
    </row>
    <row r="67" spans="1:9" ht="50.1" customHeight="1">
      <c r="A67" s="181">
        <v>66</v>
      </c>
      <c r="B67" s="170" t="s">
        <v>27864</v>
      </c>
      <c r="C67" s="142" t="s">
        <v>27865</v>
      </c>
      <c r="D67" s="152">
        <v>1</v>
      </c>
      <c r="E67" s="139" t="str">
        <f t="shared" ref="E67:E130" si="1">IF(D67="","",IF(D67=I67,"√","×"))</f>
        <v>√</v>
      </c>
      <c r="F67" s="182" t="s">
        <v>29852</v>
      </c>
      <c r="G67" s="182" t="s">
        <v>29853</v>
      </c>
      <c r="H67" s="182" t="s">
        <v>29854</v>
      </c>
      <c r="I67" s="181">
        <v>1</v>
      </c>
    </row>
    <row r="68" spans="1:9" ht="50.1" customHeight="1">
      <c r="A68" s="181">
        <v>67</v>
      </c>
      <c r="B68" s="171" t="s">
        <v>19015</v>
      </c>
      <c r="C68" s="159" t="s">
        <v>19016</v>
      </c>
      <c r="D68" s="190">
        <v>1</v>
      </c>
      <c r="E68" s="159" t="str">
        <f t="shared" si="1"/>
        <v>√</v>
      </c>
      <c r="F68" s="185" t="s">
        <v>19016</v>
      </c>
      <c r="G68" s="185" t="s">
        <v>19017</v>
      </c>
      <c r="H68" s="185" t="s">
        <v>19018</v>
      </c>
      <c r="I68" s="181">
        <v>1</v>
      </c>
    </row>
    <row r="69" spans="1:9" ht="50.1" customHeight="1">
      <c r="A69" s="181">
        <v>68</v>
      </c>
      <c r="B69" s="170" t="s">
        <v>19849</v>
      </c>
      <c r="C69" s="139" t="s">
        <v>19850</v>
      </c>
      <c r="D69" s="147">
        <v>2</v>
      </c>
      <c r="E69" s="139" t="str">
        <f t="shared" si="1"/>
        <v>√</v>
      </c>
      <c r="F69" s="182" t="s">
        <v>19851</v>
      </c>
      <c r="G69" s="182" t="s">
        <v>19850</v>
      </c>
      <c r="H69" s="182" t="s">
        <v>19852</v>
      </c>
      <c r="I69" s="181">
        <v>2</v>
      </c>
    </row>
    <row r="70" spans="1:9" ht="50.1" customHeight="1">
      <c r="A70" s="181">
        <v>69</v>
      </c>
      <c r="B70" s="170" t="s">
        <v>18650</v>
      </c>
      <c r="C70" s="139">
        <v>20</v>
      </c>
      <c r="D70" s="147">
        <v>3</v>
      </c>
      <c r="E70" s="139" t="str">
        <f t="shared" si="1"/>
        <v>×</v>
      </c>
      <c r="F70" s="182">
        <v>20</v>
      </c>
      <c r="G70" s="182">
        <v>30</v>
      </c>
      <c r="H70" s="182">
        <v>35</v>
      </c>
      <c r="I70" s="181">
        <v>1</v>
      </c>
    </row>
    <row r="71" spans="1:9" ht="50.1" customHeight="1">
      <c r="A71" s="181">
        <v>70</v>
      </c>
      <c r="B71" s="171" t="s">
        <v>19221</v>
      </c>
      <c r="C71" s="159" t="s">
        <v>19222</v>
      </c>
      <c r="D71" s="190">
        <v>2</v>
      </c>
      <c r="E71" s="159" t="str">
        <f t="shared" si="1"/>
        <v>√</v>
      </c>
      <c r="F71" s="185" t="s">
        <v>19223</v>
      </c>
      <c r="G71" s="185" t="s">
        <v>19222</v>
      </c>
      <c r="H71" s="185" t="s">
        <v>19224</v>
      </c>
      <c r="I71" s="181">
        <v>2</v>
      </c>
    </row>
    <row r="72" spans="1:9" ht="50.1" customHeight="1">
      <c r="A72" s="181">
        <v>71</v>
      </c>
      <c r="B72" s="170" t="s">
        <v>19853</v>
      </c>
      <c r="C72" s="139" t="s">
        <v>19851</v>
      </c>
      <c r="D72" s="147">
        <v>3</v>
      </c>
      <c r="E72" s="139" t="str">
        <f t="shared" si="1"/>
        <v>√</v>
      </c>
      <c r="F72" s="182" t="s">
        <v>19852</v>
      </c>
      <c r="G72" s="182" t="s">
        <v>19850</v>
      </c>
      <c r="H72" s="182" t="s">
        <v>19851</v>
      </c>
      <c r="I72" s="181">
        <v>3</v>
      </c>
    </row>
    <row r="73" spans="1:9" ht="50.1" customHeight="1">
      <c r="A73" s="181">
        <v>72</v>
      </c>
      <c r="B73" s="186" t="s">
        <v>29531</v>
      </c>
      <c r="C73" s="187" t="s">
        <v>18057</v>
      </c>
      <c r="D73" s="191">
        <v>1</v>
      </c>
      <c r="E73" s="187" t="str">
        <f t="shared" si="1"/>
        <v>√</v>
      </c>
      <c r="F73" s="188" t="s">
        <v>18057</v>
      </c>
      <c r="G73" s="188" t="s">
        <v>18058</v>
      </c>
      <c r="H73" s="188" t="s">
        <v>18059</v>
      </c>
      <c r="I73" s="181">
        <v>1</v>
      </c>
    </row>
    <row r="74" spans="1:9" ht="50.1" customHeight="1">
      <c r="A74" s="181">
        <v>73</v>
      </c>
      <c r="B74" s="170" t="s">
        <v>20225</v>
      </c>
      <c r="C74" s="139" t="s">
        <v>20226</v>
      </c>
      <c r="D74" s="147">
        <v>3</v>
      </c>
      <c r="E74" s="139" t="str">
        <f t="shared" si="1"/>
        <v>√</v>
      </c>
      <c r="F74" s="182" t="s">
        <v>20228</v>
      </c>
      <c r="G74" s="182" t="s">
        <v>20227</v>
      </c>
      <c r="H74" s="182" t="s">
        <v>20226</v>
      </c>
      <c r="I74" s="181">
        <v>3</v>
      </c>
    </row>
    <row r="75" spans="1:9" ht="50.1" customHeight="1">
      <c r="A75" s="181">
        <v>74</v>
      </c>
      <c r="B75" s="170" t="s">
        <v>29482</v>
      </c>
      <c r="C75" s="139" t="s">
        <v>18015</v>
      </c>
      <c r="D75" s="147">
        <v>3</v>
      </c>
      <c r="E75" s="139" t="str">
        <f t="shared" si="1"/>
        <v>×</v>
      </c>
      <c r="F75" s="182" t="s">
        <v>29855</v>
      </c>
      <c r="G75" s="182" t="s">
        <v>18015</v>
      </c>
      <c r="H75" s="182" t="s">
        <v>18017</v>
      </c>
      <c r="I75" s="181">
        <v>2</v>
      </c>
    </row>
    <row r="76" spans="1:9" ht="50.1" customHeight="1">
      <c r="A76" s="181">
        <v>75</v>
      </c>
      <c r="B76" s="170" t="s">
        <v>18064</v>
      </c>
      <c r="C76" s="139" t="s">
        <v>18065</v>
      </c>
      <c r="D76" s="147">
        <v>1</v>
      </c>
      <c r="E76" s="139" t="str">
        <f t="shared" si="1"/>
        <v>√</v>
      </c>
      <c r="F76" s="182" t="s">
        <v>18065</v>
      </c>
      <c r="G76" s="182" t="s">
        <v>18057</v>
      </c>
      <c r="H76" s="182" t="s">
        <v>18066</v>
      </c>
      <c r="I76" s="181">
        <v>1</v>
      </c>
    </row>
    <row r="77" spans="1:9" ht="50.1" customHeight="1">
      <c r="A77" s="181">
        <v>76</v>
      </c>
      <c r="B77" s="171" t="s">
        <v>18067</v>
      </c>
      <c r="C77" s="159" t="s">
        <v>18068</v>
      </c>
      <c r="D77" s="190">
        <v>3</v>
      </c>
      <c r="E77" s="159" t="str">
        <f t="shared" si="1"/>
        <v>√</v>
      </c>
      <c r="F77" s="185" t="s">
        <v>18070</v>
      </c>
      <c r="G77" s="185" t="s">
        <v>18069</v>
      </c>
      <c r="H77" s="185" t="s">
        <v>18068</v>
      </c>
      <c r="I77" s="181">
        <v>3</v>
      </c>
    </row>
    <row r="78" spans="1:9" ht="50.1" customHeight="1">
      <c r="A78" s="181">
        <v>77</v>
      </c>
      <c r="B78" s="170" t="s">
        <v>18007</v>
      </c>
      <c r="C78" s="139" t="s">
        <v>18008</v>
      </c>
      <c r="D78" s="147">
        <v>2</v>
      </c>
      <c r="E78" s="139" t="str">
        <f t="shared" si="1"/>
        <v>√</v>
      </c>
      <c r="F78" s="182" t="s">
        <v>18009</v>
      </c>
      <c r="G78" s="182" t="s">
        <v>18008</v>
      </c>
      <c r="H78" s="182" t="s">
        <v>18010</v>
      </c>
      <c r="I78" s="181">
        <v>2</v>
      </c>
    </row>
    <row r="79" spans="1:9" ht="50.1" customHeight="1">
      <c r="A79" s="181">
        <v>78</v>
      </c>
      <c r="B79" s="171" t="s">
        <v>18040</v>
      </c>
      <c r="C79" s="159" t="s">
        <v>18041</v>
      </c>
      <c r="D79" s="190">
        <v>2</v>
      </c>
      <c r="E79" s="139" t="str">
        <f t="shared" si="1"/>
        <v>√</v>
      </c>
      <c r="F79" s="182" t="s">
        <v>18042</v>
      </c>
      <c r="G79" s="182" t="s">
        <v>18041</v>
      </c>
      <c r="H79" s="182" t="s">
        <v>18043</v>
      </c>
      <c r="I79" s="181">
        <v>2</v>
      </c>
    </row>
    <row r="80" spans="1:9" ht="50.1" customHeight="1">
      <c r="A80" s="181">
        <v>79</v>
      </c>
      <c r="B80" s="170" t="s">
        <v>18054</v>
      </c>
      <c r="C80" s="139" t="s">
        <v>12808</v>
      </c>
      <c r="D80" s="147">
        <v>2</v>
      </c>
      <c r="E80" s="139" t="str">
        <f t="shared" si="1"/>
        <v>√</v>
      </c>
      <c r="F80" s="182" t="s">
        <v>18055</v>
      </c>
      <c r="G80" s="182" t="s">
        <v>12808</v>
      </c>
      <c r="H80" s="182" t="s">
        <v>18056</v>
      </c>
      <c r="I80" s="181">
        <v>2</v>
      </c>
    </row>
    <row r="81" spans="1:9" ht="50.1" customHeight="1">
      <c r="A81" s="181">
        <v>80</v>
      </c>
      <c r="B81" s="172" t="s">
        <v>27679</v>
      </c>
      <c r="C81" s="148">
        <v>1.1499999999999999</v>
      </c>
      <c r="D81" s="147">
        <v>1</v>
      </c>
      <c r="E81" s="139" t="str">
        <f t="shared" si="1"/>
        <v>√</v>
      </c>
      <c r="F81" s="182">
        <v>1.1499999999999999</v>
      </c>
      <c r="G81" s="182">
        <v>1.5</v>
      </c>
      <c r="H81" s="182">
        <v>1.67</v>
      </c>
      <c r="I81" s="181">
        <v>1</v>
      </c>
    </row>
    <row r="82" spans="1:9" ht="50.1" customHeight="1">
      <c r="A82" s="181">
        <v>81</v>
      </c>
      <c r="B82" s="172" t="s">
        <v>27726</v>
      </c>
      <c r="C82" s="148" t="s">
        <v>27727</v>
      </c>
      <c r="D82" s="147">
        <v>2</v>
      </c>
      <c r="E82" s="139" t="str">
        <f t="shared" si="1"/>
        <v>√</v>
      </c>
      <c r="F82" s="182" t="s">
        <v>29856</v>
      </c>
      <c r="G82" s="182" t="s">
        <v>27727</v>
      </c>
      <c r="H82" s="182" t="s">
        <v>27728</v>
      </c>
      <c r="I82" s="181">
        <v>2</v>
      </c>
    </row>
    <row r="83" spans="1:9" ht="50.1" customHeight="1">
      <c r="A83" s="181">
        <v>82</v>
      </c>
      <c r="B83" s="170" t="s">
        <v>19854</v>
      </c>
      <c r="C83" s="139" t="s">
        <v>19852</v>
      </c>
      <c r="D83" s="147">
        <v>3</v>
      </c>
      <c r="E83" s="139" t="str">
        <f t="shared" si="1"/>
        <v>√</v>
      </c>
      <c r="F83" s="182" t="s">
        <v>19855</v>
      </c>
      <c r="G83" s="182" t="s">
        <v>19850</v>
      </c>
      <c r="H83" s="182" t="s">
        <v>19852</v>
      </c>
      <c r="I83" s="181">
        <v>3</v>
      </c>
    </row>
    <row r="84" spans="1:9" ht="50.1" customHeight="1">
      <c r="A84" s="181">
        <v>83</v>
      </c>
      <c r="B84" s="178" t="s">
        <v>27924</v>
      </c>
      <c r="C84" s="161" t="s">
        <v>27925</v>
      </c>
      <c r="D84" s="192">
        <v>3</v>
      </c>
      <c r="E84" s="139" t="str">
        <f t="shared" si="1"/>
        <v>√</v>
      </c>
      <c r="F84" s="182" t="s">
        <v>18346</v>
      </c>
      <c r="G84" s="182" t="s">
        <v>20023</v>
      </c>
      <c r="H84" s="182" t="s">
        <v>29857</v>
      </c>
      <c r="I84" s="181">
        <v>3</v>
      </c>
    </row>
    <row r="85" spans="1:9" ht="50.1" customHeight="1">
      <c r="A85" s="181">
        <v>84</v>
      </c>
      <c r="B85" s="174" t="s">
        <v>20192</v>
      </c>
      <c r="C85" s="139" t="s">
        <v>20193</v>
      </c>
      <c r="D85" s="147">
        <v>3</v>
      </c>
      <c r="E85" s="139" t="str">
        <f t="shared" si="1"/>
        <v>√</v>
      </c>
      <c r="F85" s="182" t="s">
        <v>20195</v>
      </c>
      <c r="G85" s="182" t="s">
        <v>20194</v>
      </c>
      <c r="H85" s="182" t="s">
        <v>20193</v>
      </c>
      <c r="I85" s="181">
        <v>3</v>
      </c>
    </row>
    <row r="86" spans="1:9" ht="50.1" customHeight="1">
      <c r="A86" s="181">
        <v>85</v>
      </c>
      <c r="B86" s="172" t="s">
        <v>27750</v>
      </c>
      <c r="C86" s="148" t="s">
        <v>27751</v>
      </c>
      <c r="D86" s="147">
        <v>1</v>
      </c>
      <c r="E86" s="139" t="str">
        <f t="shared" si="1"/>
        <v>√</v>
      </c>
      <c r="F86" s="182" t="s">
        <v>27751</v>
      </c>
      <c r="G86" s="182" t="s">
        <v>27752</v>
      </c>
      <c r="H86" s="182">
        <v>1</v>
      </c>
      <c r="I86" s="181">
        <v>1</v>
      </c>
    </row>
    <row r="87" spans="1:9" ht="50.1" customHeight="1">
      <c r="A87" s="181">
        <v>86</v>
      </c>
      <c r="B87" s="171" t="s">
        <v>18638</v>
      </c>
      <c r="C87" s="159" t="s">
        <v>18639</v>
      </c>
      <c r="D87" s="190">
        <v>2</v>
      </c>
      <c r="E87" s="159" t="str">
        <f t="shared" si="1"/>
        <v>√</v>
      </c>
      <c r="F87" s="185" t="s">
        <v>18640</v>
      </c>
      <c r="G87" s="185" t="s">
        <v>18639</v>
      </c>
      <c r="H87" s="185" t="s">
        <v>18641</v>
      </c>
      <c r="I87" s="181">
        <v>2</v>
      </c>
    </row>
    <row r="88" spans="1:9" ht="50.1" customHeight="1">
      <c r="A88" s="181">
        <v>87</v>
      </c>
      <c r="B88" s="170" t="s">
        <v>18694</v>
      </c>
      <c r="C88" s="139" t="s">
        <v>18695</v>
      </c>
      <c r="D88" s="147">
        <v>3</v>
      </c>
      <c r="E88" s="139" t="str">
        <f t="shared" si="1"/>
        <v>√</v>
      </c>
      <c r="F88" s="182" t="s">
        <v>18697</v>
      </c>
      <c r="G88" s="182" t="s">
        <v>18696</v>
      </c>
      <c r="H88" s="182" t="s">
        <v>18695</v>
      </c>
      <c r="I88" s="181">
        <v>3</v>
      </c>
    </row>
    <row r="89" spans="1:9" ht="50.1" customHeight="1">
      <c r="A89" s="181">
        <v>88</v>
      </c>
      <c r="B89" s="171" t="s">
        <v>18682</v>
      </c>
      <c r="C89" s="159" t="s">
        <v>18683</v>
      </c>
      <c r="D89" s="190">
        <v>2</v>
      </c>
      <c r="E89" s="139" t="str">
        <f t="shared" si="1"/>
        <v>√</v>
      </c>
      <c r="F89" s="182" t="s">
        <v>18684</v>
      </c>
      <c r="G89" s="182" t="s">
        <v>18683</v>
      </c>
      <c r="H89" s="182" t="s">
        <v>18685</v>
      </c>
      <c r="I89" s="181">
        <v>2</v>
      </c>
    </row>
    <row r="90" spans="1:9" ht="50.1" customHeight="1">
      <c r="A90" s="181">
        <v>89</v>
      </c>
      <c r="B90" s="170" t="s">
        <v>18493</v>
      </c>
      <c r="C90" s="139" t="s">
        <v>18494</v>
      </c>
      <c r="D90" s="147">
        <v>3</v>
      </c>
      <c r="E90" s="139" t="str">
        <f t="shared" si="1"/>
        <v>√</v>
      </c>
      <c r="F90" s="182" t="s">
        <v>18496</v>
      </c>
      <c r="G90" s="182" t="s">
        <v>18495</v>
      </c>
      <c r="H90" s="182" t="s">
        <v>18494</v>
      </c>
      <c r="I90" s="181">
        <v>3</v>
      </c>
    </row>
    <row r="91" spans="1:9" ht="50.1" customHeight="1">
      <c r="A91" s="181">
        <v>90</v>
      </c>
      <c r="B91" s="170" t="s">
        <v>18690</v>
      </c>
      <c r="C91" s="139" t="s">
        <v>18691</v>
      </c>
      <c r="D91" s="147">
        <v>3</v>
      </c>
      <c r="E91" s="139" t="str">
        <f t="shared" si="1"/>
        <v>×</v>
      </c>
      <c r="F91" s="182" t="s">
        <v>18692</v>
      </c>
      <c r="G91" s="182" t="s">
        <v>18691</v>
      </c>
      <c r="H91" s="182" t="s">
        <v>18693</v>
      </c>
      <c r="I91" s="181">
        <v>2</v>
      </c>
    </row>
    <row r="92" spans="1:9" ht="50.1" customHeight="1">
      <c r="A92" s="181">
        <v>91</v>
      </c>
      <c r="B92" s="171" t="s">
        <v>18489</v>
      </c>
      <c r="C92" s="159" t="s">
        <v>18490</v>
      </c>
      <c r="D92" s="190">
        <v>2</v>
      </c>
      <c r="E92" s="139" t="str">
        <f t="shared" si="1"/>
        <v>√</v>
      </c>
      <c r="F92" s="182" t="s">
        <v>18491</v>
      </c>
      <c r="G92" s="182" t="s">
        <v>18490</v>
      </c>
      <c r="H92" s="182" t="s">
        <v>18492</v>
      </c>
      <c r="I92" s="181">
        <v>2</v>
      </c>
    </row>
    <row r="93" spans="1:9" ht="50.1" customHeight="1">
      <c r="A93" s="181">
        <v>92</v>
      </c>
      <c r="B93" s="175" t="s">
        <v>27692</v>
      </c>
      <c r="C93" s="162" t="s">
        <v>27693</v>
      </c>
      <c r="D93" s="190">
        <v>2</v>
      </c>
      <c r="E93" s="139" t="str">
        <f t="shared" si="1"/>
        <v>√</v>
      </c>
      <c r="F93" s="182" t="s">
        <v>27694</v>
      </c>
      <c r="G93" s="182" t="s">
        <v>27693</v>
      </c>
      <c r="H93" s="182" t="s">
        <v>27695</v>
      </c>
      <c r="I93" s="181">
        <v>2</v>
      </c>
    </row>
    <row r="94" spans="1:9" ht="50.1" customHeight="1">
      <c r="A94" s="181">
        <v>93</v>
      </c>
      <c r="B94" s="170" t="s">
        <v>21168</v>
      </c>
      <c r="C94" s="139" t="s">
        <v>21169</v>
      </c>
      <c r="D94" s="147">
        <v>2</v>
      </c>
      <c r="E94" s="139" t="str">
        <f t="shared" si="1"/>
        <v>√</v>
      </c>
      <c r="F94" s="182" t="s">
        <v>21170</v>
      </c>
      <c r="G94" s="182" t="s">
        <v>21169</v>
      </c>
      <c r="H94" s="182" t="s">
        <v>21171</v>
      </c>
      <c r="I94" s="181">
        <v>2</v>
      </c>
    </row>
    <row r="95" spans="1:9" ht="50.1" customHeight="1">
      <c r="A95" s="181">
        <v>94</v>
      </c>
      <c r="B95" s="170" t="s">
        <v>19651</v>
      </c>
      <c r="C95" s="139" t="s">
        <v>19652</v>
      </c>
      <c r="D95" s="147">
        <v>2</v>
      </c>
      <c r="E95" s="139" t="str">
        <f t="shared" si="1"/>
        <v>√</v>
      </c>
      <c r="F95" s="182" t="s">
        <v>19653</v>
      </c>
      <c r="G95" s="182" t="s">
        <v>19652</v>
      </c>
      <c r="H95" s="182" t="s">
        <v>19654</v>
      </c>
      <c r="I95" s="181">
        <v>2</v>
      </c>
    </row>
    <row r="96" spans="1:9" ht="50.1" customHeight="1">
      <c r="A96" s="181">
        <v>95</v>
      </c>
      <c r="B96" s="171" t="s">
        <v>19801</v>
      </c>
      <c r="C96" s="159" t="s">
        <v>19800</v>
      </c>
      <c r="D96" s="190">
        <v>1</v>
      </c>
      <c r="E96" s="139" t="str">
        <f t="shared" si="1"/>
        <v>√</v>
      </c>
      <c r="F96" s="182" t="s">
        <v>19800</v>
      </c>
      <c r="G96" s="182" t="s">
        <v>19798</v>
      </c>
      <c r="H96" s="182" t="s">
        <v>228</v>
      </c>
      <c r="I96" s="181">
        <v>1</v>
      </c>
    </row>
    <row r="97" spans="1:9" ht="50.1" customHeight="1">
      <c r="A97" s="181">
        <v>96</v>
      </c>
      <c r="B97" s="171" t="s">
        <v>19799</v>
      </c>
      <c r="C97" s="159" t="s">
        <v>228</v>
      </c>
      <c r="D97" s="190">
        <v>1</v>
      </c>
      <c r="E97" s="139" t="str">
        <f t="shared" si="1"/>
        <v>√</v>
      </c>
      <c r="F97" s="182" t="s">
        <v>228</v>
      </c>
      <c r="G97" s="182" t="s">
        <v>19800</v>
      </c>
      <c r="H97" s="182" t="s">
        <v>941</v>
      </c>
      <c r="I97" s="181">
        <v>1</v>
      </c>
    </row>
    <row r="98" spans="1:9" ht="50.1" customHeight="1">
      <c r="A98" s="181">
        <v>97</v>
      </c>
      <c r="B98" s="173" t="s">
        <v>27914</v>
      </c>
      <c r="C98" s="142" t="s">
        <v>27915</v>
      </c>
      <c r="D98" s="152">
        <v>1</v>
      </c>
      <c r="E98" s="139" t="str">
        <f t="shared" si="1"/>
        <v>√</v>
      </c>
      <c r="F98" s="182" t="s">
        <v>29858</v>
      </c>
      <c r="G98" s="182" t="s">
        <v>29859</v>
      </c>
      <c r="H98" s="182" t="s">
        <v>29860</v>
      </c>
      <c r="I98" s="181">
        <v>1</v>
      </c>
    </row>
    <row r="99" spans="1:9" ht="50.1" customHeight="1">
      <c r="A99" s="181">
        <v>98</v>
      </c>
      <c r="B99" s="170" t="s">
        <v>19493</v>
      </c>
      <c r="C99" s="139" t="s">
        <v>19494</v>
      </c>
      <c r="D99" s="147">
        <v>3</v>
      </c>
      <c r="E99" s="139" t="str">
        <f t="shared" si="1"/>
        <v>√</v>
      </c>
      <c r="F99" s="182" t="s">
        <v>19496</v>
      </c>
      <c r="G99" s="182" t="s">
        <v>19495</v>
      </c>
      <c r="H99" s="182" t="s">
        <v>19494</v>
      </c>
      <c r="I99" s="181">
        <v>3</v>
      </c>
    </row>
    <row r="100" spans="1:9" ht="50.1" customHeight="1">
      <c r="A100" s="181">
        <v>99</v>
      </c>
      <c r="B100" s="171" t="s">
        <v>19038</v>
      </c>
      <c r="C100" s="161" t="s">
        <v>27907</v>
      </c>
      <c r="D100" s="192">
        <v>1</v>
      </c>
      <c r="E100" s="139" t="str">
        <f t="shared" si="1"/>
        <v>√</v>
      </c>
      <c r="F100" s="182" t="s">
        <v>29861</v>
      </c>
      <c r="G100" s="182" t="s">
        <v>2291</v>
      </c>
      <c r="H100" s="182" t="s">
        <v>1128</v>
      </c>
      <c r="I100" s="181">
        <v>1</v>
      </c>
    </row>
    <row r="101" spans="1:9" ht="50.1" customHeight="1">
      <c r="A101" s="181">
        <v>100</v>
      </c>
      <c r="B101" s="171" t="s">
        <v>19035</v>
      </c>
      <c r="C101" s="159" t="s">
        <v>19036</v>
      </c>
      <c r="D101" s="190">
        <v>2</v>
      </c>
      <c r="E101" s="139" t="str">
        <f t="shared" si="1"/>
        <v>√</v>
      </c>
      <c r="F101" s="182" t="s">
        <v>5856</v>
      </c>
      <c r="G101" s="182" t="s">
        <v>19036</v>
      </c>
      <c r="H101" s="182" t="s">
        <v>19037</v>
      </c>
      <c r="I101" s="181">
        <v>2</v>
      </c>
    </row>
    <row r="102" spans="1:9" ht="50.1" customHeight="1">
      <c r="A102" s="181">
        <v>101</v>
      </c>
      <c r="B102" s="170" t="s">
        <v>20196</v>
      </c>
      <c r="C102" s="139" t="s">
        <v>20197</v>
      </c>
      <c r="D102" s="147">
        <v>2</v>
      </c>
      <c r="E102" s="139" t="str">
        <f t="shared" si="1"/>
        <v>√</v>
      </c>
      <c r="F102" s="182" t="s">
        <v>13387</v>
      </c>
      <c r="G102" s="182" t="s">
        <v>20197</v>
      </c>
      <c r="H102" s="182" t="s">
        <v>20198</v>
      </c>
      <c r="I102" s="181">
        <v>2</v>
      </c>
    </row>
    <row r="103" spans="1:9" ht="50.1" customHeight="1">
      <c r="A103" s="181">
        <v>102</v>
      </c>
      <c r="B103" s="170" t="s">
        <v>18677</v>
      </c>
      <c r="C103" s="139">
        <v>200</v>
      </c>
      <c r="D103" s="147">
        <v>1</v>
      </c>
      <c r="E103" s="139" t="str">
        <f t="shared" si="1"/>
        <v>×</v>
      </c>
      <c r="F103" s="182">
        <v>100</v>
      </c>
      <c r="G103" s="182">
        <v>200</v>
      </c>
      <c r="H103" s="182">
        <v>150</v>
      </c>
      <c r="I103" s="181">
        <v>2</v>
      </c>
    </row>
    <row r="104" spans="1:9" ht="50.1" customHeight="1">
      <c r="A104" s="181">
        <v>103</v>
      </c>
      <c r="B104" s="170" t="s">
        <v>18300</v>
      </c>
      <c r="C104" s="139" t="s">
        <v>18301</v>
      </c>
      <c r="D104" s="147">
        <v>1</v>
      </c>
      <c r="E104" s="139" t="str">
        <f t="shared" si="1"/>
        <v>√</v>
      </c>
      <c r="F104" s="182" t="s">
        <v>18301</v>
      </c>
      <c r="G104" s="182" t="s">
        <v>18302</v>
      </c>
      <c r="H104" s="182" t="s">
        <v>18303</v>
      </c>
      <c r="I104" s="181">
        <v>1</v>
      </c>
    </row>
    <row r="105" spans="1:9" ht="50.1" customHeight="1">
      <c r="A105" s="181">
        <v>104</v>
      </c>
      <c r="B105" s="172" t="s">
        <v>27753</v>
      </c>
      <c r="C105" s="148" t="s">
        <v>6163</v>
      </c>
      <c r="D105" s="147">
        <v>2</v>
      </c>
      <c r="E105" s="139" t="str">
        <f t="shared" si="1"/>
        <v>√</v>
      </c>
      <c r="F105" s="182" t="s">
        <v>3154</v>
      </c>
      <c r="G105" s="182" t="s">
        <v>6163</v>
      </c>
      <c r="H105" s="182" t="s">
        <v>5972</v>
      </c>
      <c r="I105" s="181">
        <v>2</v>
      </c>
    </row>
    <row r="106" spans="1:9" ht="50.1" customHeight="1">
      <c r="A106" s="181">
        <v>105</v>
      </c>
      <c r="B106" s="170" t="s">
        <v>27896</v>
      </c>
      <c r="C106" s="139" t="s">
        <v>18593</v>
      </c>
      <c r="D106" s="147">
        <v>1</v>
      </c>
      <c r="E106" s="139" t="str">
        <f t="shared" si="1"/>
        <v>√</v>
      </c>
      <c r="F106" s="182" t="s">
        <v>18593</v>
      </c>
      <c r="G106" s="182" t="s">
        <v>18594</v>
      </c>
      <c r="H106" s="182" t="s">
        <v>18595</v>
      </c>
      <c r="I106" s="181">
        <v>1</v>
      </c>
    </row>
    <row r="107" spans="1:9" ht="50.1" customHeight="1">
      <c r="A107" s="181">
        <v>106</v>
      </c>
      <c r="B107" s="171" t="s">
        <v>27897</v>
      </c>
      <c r="C107" s="159" t="s">
        <v>4356</v>
      </c>
      <c r="D107" s="190">
        <v>3</v>
      </c>
      <c r="E107" s="139" t="str">
        <f t="shared" si="1"/>
        <v>×</v>
      </c>
      <c r="F107" s="182" t="s">
        <v>4354</v>
      </c>
      <c r="G107" s="182" t="s">
        <v>4356</v>
      </c>
      <c r="H107" s="182" t="s">
        <v>18698</v>
      </c>
      <c r="I107" s="181">
        <v>2</v>
      </c>
    </row>
    <row r="108" spans="1:9" ht="50.1" customHeight="1">
      <c r="A108" s="181">
        <v>107</v>
      </c>
      <c r="B108" s="170" t="s">
        <v>18497</v>
      </c>
      <c r="C108" s="139" t="s">
        <v>18498</v>
      </c>
      <c r="D108" s="147">
        <v>2</v>
      </c>
      <c r="E108" s="139" t="str">
        <f t="shared" si="1"/>
        <v>√</v>
      </c>
      <c r="F108" s="182" t="s">
        <v>18499</v>
      </c>
      <c r="G108" s="182" t="s">
        <v>18498</v>
      </c>
      <c r="H108" s="182" t="s">
        <v>18500</v>
      </c>
      <c r="I108" s="181">
        <v>2</v>
      </c>
    </row>
    <row r="109" spans="1:9" ht="50.1" customHeight="1">
      <c r="A109" s="181">
        <v>108</v>
      </c>
      <c r="B109" s="172" t="s">
        <v>27680</v>
      </c>
      <c r="C109" s="148" t="s">
        <v>27681</v>
      </c>
      <c r="D109" s="147">
        <v>1</v>
      </c>
      <c r="E109" s="139" t="str">
        <f t="shared" si="1"/>
        <v>√</v>
      </c>
      <c r="F109" s="182" t="s">
        <v>27681</v>
      </c>
      <c r="G109" s="182" t="s">
        <v>27682</v>
      </c>
      <c r="H109" s="182" t="s">
        <v>27683</v>
      </c>
      <c r="I109" s="181">
        <v>1</v>
      </c>
    </row>
    <row r="110" spans="1:9" ht="50.1" customHeight="1">
      <c r="A110" s="181">
        <v>109</v>
      </c>
      <c r="B110" s="178" t="s">
        <v>27909</v>
      </c>
      <c r="C110" s="159" t="s">
        <v>19047</v>
      </c>
      <c r="D110" s="190">
        <v>2</v>
      </c>
      <c r="E110" s="139" t="str">
        <f t="shared" si="1"/>
        <v>×</v>
      </c>
      <c r="F110" s="182" t="s">
        <v>19048</v>
      </c>
      <c r="G110" s="182" t="s">
        <v>4775</v>
      </c>
      <c r="H110" s="182" t="s">
        <v>19047</v>
      </c>
      <c r="I110" s="181">
        <v>3</v>
      </c>
    </row>
    <row r="111" spans="1:9" ht="50.1" customHeight="1">
      <c r="A111" s="181">
        <v>110</v>
      </c>
      <c r="B111" s="178" t="s">
        <v>27913</v>
      </c>
      <c r="C111" s="159" t="s">
        <v>19064</v>
      </c>
      <c r="D111" s="190">
        <v>2</v>
      </c>
      <c r="E111" s="139" t="str">
        <f t="shared" si="1"/>
        <v>√</v>
      </c>
      <c r="F111" s="182" t="s">
        <v>19065</v>
      </c>
      <c r="G111" s="182" t="s">
        <v>19064</v>
      </c>
      <c r="H111" s="182" t="s">
        <v>19066</v>
      </c>
      <c r="I111" s="181">
        <v>2</v>
      </c>
    </row>
    <row r="112" spans="1:9" ht="50.1" customHeight="1">
      <c r="A112" s="181">
        <v>111</v>
      </c>
      <c r="B112" s="173" t="s">
        <v>27912</v>
      </c>
      <c r="C112" s="139" t="s">
        <v>19061</v>
      </c>
      <c r="D112" s="147">
        <v>2</v>
      </c>
      <c r="E112" s="139" t="str">
        <f t="shared" si="1"/>
        <v>√</v>
      </c>
      <c r="F112" s="182" t="s">
        <v>19062</v>
      </c>
      <c r="G112" s="182" t="s">
        <v>19061</v>
      </c>
      <c r="H112" s="182" t="s">
        <v>19063</v>
      </c>
      <c r="I112" s="181">
        <v>2</v>
      </c>
    </row>
    <row r="113" spans="1:9" ht="50.1" customHeight="1">
      <c r="A113" s="181">
        <v>112</v>
      </c>
      <c r="B113" s="170" t="s">
        <v>27920</v>
      </c>
      <c r="C113" s="139" t="s">
        <v>1474</v>
      </c>
      <c r="D113" s="147">
        <v>2</v>
      </c>
      <c r="E113" s="139" t="str">
        <f t="shared" si="1"/>
        <v>√</v>
      </c>
      <c r="F113" s="182" t="s">
        <v>6480</v>
      </c>
      <c r="G113" s="182" t="s">
        <v>1474</v>
      </c>
      <c r="H113" s="182" t="s">
        <v>19574</v>
      </c>
      <c r="I113" s="181">
        <v>2</v>
      </c>
    </row>
    <row r="114" spans="1:9" ht="50.1" customHeight="1">
      <c r="A114" s="181">
        <v>113</v>
      </c>
      <c r="B114" s="171" t="s">
        <v>19663</v>
      </c>
      <c r="C114" s="159" t="s">
        <v>19664</v>
      </c>
      <c r="D114" s="190">
        <v>2</v>
      </c>
      <c r="E114" s="139" t="str">
        <f t="shared" si="1"/>
        <v>×</v>
      </c>
      <c r="F114" s="182" t="s">
        <v>19664</v>
      </c>
      <c r="G114" s="182" t="s">
        <v>29862</v>
      </c>
      <c r="H114" s="182" t="s">
        <v>19666</v>
      </c>
      <c r="I114" s="181">
        <v>1</v>
      </c>
    </row>
    <row r="115" spans="1:9" ht="50.1" customHeight="1">
      <c r="A115" s="181">
        <v>114</v>
      </c>
      <c r="B115" s="173" t="s">
        <v>27903</v>
      </c>
      <c r="C115" s="142" t="s">
        <v>3801</v>
      </c>
      <c r="D115" s="152">
        <v>3</v>
      </c>
      <c r="E115" s="139" t="str">
        <f t="shared" si="1"/>
        <v>√</v>
      </c>
      <c r="F115" s="182" t="s">
        <v>5414</v>
      </c>
      <c r="G115" s="182" t="s">
        <v>5197</v>
      </c>
      <c r="H115" s="182" t="s">
        <v>3801</v>
      </c>
      <c r="I115" s="181">
        <v>3</v>
      </c>
    </row>
    <row r="116" spans="1:9" ht="50.1" customHeight="1">
      <c r="A116" s="181">
        <v>115</v>
      </c>
      <c r="B116" s="173" t="s">
        <v>27902</v>
      </c>
      <c r="C116" s="142" t="s">
        <v>5197</v>
      </c>
      <c r="D116" s="152">
        <v>2</v>
      </c>
      <c r="E116" s="139" t="str">
        <f t="shared" si="1"/>
        <v>√</v>
      </c>
      <c r="F116" s="182" t="s">
        <v>3801</v>
      </c>
      <c r="G116" s="182" t="s">
        <v>5197</v>
      </c>
      <c r="H116" s="182" t="s">
        <v>6060</v>
      </c>
      <c r="I116" s="181">
        <v>2</v>
      </c>
    </row>
    <row r="117" spans="1:9" ht="50.1" customHeight="1">
      <c r="A117" s="181">
        <v>116</v>
      </c>
      <c r="B117" s="170" t="s">
        <v>18890</v>
      </c>
      <c r="C117" s="139" t="s">
        <v>18891</v>
      </c>
      <c r="D117" s="147">
        <v>3</v>
      </c>
      <c r="E117" s="139" t="str">
        <f t="shared" si="1"/>
        <v>√</v>
      </c>
      <c r="F117" s="182" t="s">
        <v>18893</v>
      </c>
      <c r="G117" s="182" t="s">
        <v>18892</v>
      </c>
      <c r="H117" s="182" t="s">
        <v>18891</v>
      </c>
      <c r="I117" s="181">
        <v>3</v>
      </c>
    </row>
    <row r="118" spans="1:9" ht="50.1" customHeight="1">
      <c r="A118" s="181">
        <v>117</v>
      </c>
      <c r="B118" s="171" t="s">
        <v>19136</v>
      </c>
      <c r="C118" s="159" t="s">
        <v>19137</v>
      </c>
      <c r="D118" s="190">
        <v>2</v>
      </c>
      <c r="E118" s="139" t="str">
        <f t="shared" si="1"/>
        <v>√</v>
      </c>
      <c r="F118" s="182" t="s">
        <v>19138</v>
      </c>
      <c r="G118" s="182" t="s">
        <v>19137</v>
      </c>
      <c r="H118" s="182" t="s">
        <v>19139</v>
      </c>
      <c r="I118" s="181">
        <v>2</v>
      </c>
    </row>
    <row r="119" spans="1:9" ht="108">
      <c r="A119" s="181">
        <v>118</v>
      </c>
      <c r="B119" s="170" t="s">
        <v>20103</v>
      </c>
      <c r="C119" s="139" t="s">
        <v>20104</v>
      </c>
      <c r="D119" s="147">
        <v>3</v>
      </c>
      <c r="E119" s="139" t="str">
        <f t="shared" si="1"/>
        <v>√</v>
      </c>
      <c r="F119" s="182" t="s">
        <v>20106</v>
      </c>
      <c r="G119" s="182" t="s">
        <v>20105</v>
      </c>
      <c r="H119" s="182" t="s">
        <v>20104</v>
      </c>
      <c r="I119" s="181">
        <v>3</v>
      </c>
    </row>
    <row r="120" spans="1:9" ht="50.1" customHeight="1">
      <c r="A120" s="181">
        <v>119</v>
      </c>
      <c r="B120" s="170" t="s">
        <v>20095</v>
      </c>
      <c r="C120" s="139" t="s">
        <v>20096</v>
      </c>
      <c r="D120" s="147">
        <v>1</v>
      </c>
      <c r="E120" s="139" t="str">
        <f t="shared" si="1"/>
        <v>√</v>
      </c>
      <c r="F120" s="182" t="s">
        <v>20096</v>
      </c>
      <c r="G120" s="182" t="s">
        <v>20097</v>
      </c>
      <c r="H120" s="182" t="s">
        <v>20098</v>
      </c>
      <c r="I120" s="181">
        <v>1</v>
      </c>
    </row>
    <row r="121" spans="1:9" ht="50.1" customHeight="1">
      <c r="A121" s="181">
        <v>120</v>
      </c>
      <c r="B121" s="171" t="s">
        <v>18324</v>
      </c>
      <c r="C121" s="159" t="s">
        <v>18325</v>
      </c>
      <c r="D121" s="190">
        <v>1</v>
      </c>
      <c r="E121" s="139" t="str">
        <f t="shared" si="1"/>
        <v>√</v>
      </c>
      <c r="F121" s="182" t="s">
        <v>18325</v>
      </c>
      <c r="G121" s="182" t="s">
        <v>18326</v>
      </c>
      <c r="H121" s="182" t="s">
        <v>18327</v>
      </c>
      <c r="I121" s="181">
        <v>1</v>
      </c>
    </row>
    <row r="122" spans="1:9" ht="50.1" customHeight="1">
      <c r="A122" s="181">
        <v>121</v>
      </c>
      <c r="B122" s="172" t="s">
        <v>27810</v>
      </c>
      <c r="C122" s="148" t="s">
        <v>22962</v>
      </c>
      <c r="D122" s="147">
        <v>1</v>
      </c>
      <c r="E122" s="139" t="str">
        <f t="shared" si="1"/>
        <v>√</v>
      </c>
      <c r="F122" s="182" t="s">
        <v>3154</v>
      </c>
      <c r="G122" s="182" t="s">
        <v>3232</v>
      </c>
      <c r="H122" s="182" t="s">
        <v>18156</v>
      </c>
      <c r="I122" s="181">
        <v>1</v>
      </c>
    </row>
    <row r="123" spans="1:9" ht="50.1" customHeight="1">
      <c r="A123" s="181">
        <v>122</v>
      </c>
      <c r="B123" s="172" t="s">
        <v>27797</v>
      </c>
      <c r="C123" s="148" t="s">
        <v>27798</v>
      </c>
      <c r="D123" s="147">
        <v>1</v>
      </c>
      <c r="E123" s="139" t="str">
        <f t="shared" si="1"/>
        <v>√</v>
      </c>
      <c r="F123" s="182" t="s">
        <v>27798</v>
      </c>
      <c r="G123" s="182" t="s">
        <v>27799</v>
      </c>
      <c r="H123" s="182" t="s">
        <v>27800</v>
      </c>
      <c r="I123" s="181">
        <v>1</v>
      </c>
    </row>
    <row r="124" spans="1:9" ht="50.1" customHeight="1">
      <c r="A124" s="181">
        <v>123</v>
      </c>
      <c r="B124" s="170" t="s">
        <v>20136</v>
      </c>
      <c r="C124" s="139" t="s">
        <v>20137</v>
      </c>
      <c r="D124" s="147">
        <v>1</v>
      </c>
      <c r="E124" s="139" t="str">
        <f t="shared" si="1"/>
        <v>√</v>
      </c>
      <c r="F124" s="182" t="s">
        <v>20137</v>
      </c>
      <c r="G124" s="182" t="s">
        <v>20138</v>
      </c>
      <c r="H124" s="182" t="s">
        <v>20139</v>
      </c>
      <c r="I124" s="181">
        <v>1</v>
      </c>
    </row>
    <row r="125" spans="1:9" ht="50.1" customHeight="1">
      <c r="A125" s="181">
        <v>124</v>
      </c>
      <c r="B125" s="170" t="s">
        <v>20260</v>
      </c>
      <c r="C125" s="139" t="s">
        <v>12284</v>
      </c>
      <c r="D125" s="147">
        <v>1</v>
      </c>
      <c r="E125" s="139" t="str">
        <f t="shared" si="1"/>
        <v>√</v>
      </c>
      <c r="F125" s="182" t="s">
        <v>12284</v>
      </c>
      <c r="G125" s="182" t="s">
        <v>12285</v>
      </c>
      <c r="H125" s="182" t="s">
        <v>191</v>
      </c>
      <c r="I125" s="181">
        <v>1</v>
      </c>
    </row>
    <row r="126" spans="1:9" ht="50.1" customHeight="1">
      <c r="A126" s="181">
        <v>125</v>
      </c>
      <c r="B126" s="170" t="s">
        <v>13800</v>
      </c>
      <c r="C126" s="139" t="s">
        <v>27143</v>
      </c>
      <c r="D126" s="147">
        <v>1</v>
      </c>
      <c r="E126" s="139" t="str">
        <f t="shared" si="1"/>
        <v>√</v>
      </c>
      <c r="F126" s="182" t="s">
        <v>13801</v>
      </c>
      <c r="G126" s="182" t="s">
        <v>13802</v>
      </c>
      <c r="H126" s="182" t="s">
        <v>13803</v>
      </c>
      <c r="I126" s="181">
        <v>1</v>
      </c>
    </row>
    <row r="127" spans="1:9" ht="50.1" customHeight="1">
      <c r="A127" s="181">
        <v>126</v>
      </c>
      <c r="B127" s="179" t="s">
        <v>20188</v>
      </c>
      <c r="C127" s="159" t="s">
        <v>20189</v>
      </c>
      <c r="D127" s="190">
        <v>1</v>
      </c>
      <c r="E127" s="139" t="str">
        <f t="shared" si="1"/>
        <v>×</v>
      </c>
      <c r="F127" s="182" t="s">
        <v>20190</v>
      </c>
      <c r="G127" s="182" t="s">
        <v>20189</v>
      </c>
      <c r="H127" s="182" t="s">
        <v>20191</v>
      </c>
      <c r="I127" s="181">
        <v>2</v>
      </c>
    </row>
    <row r="128" spans="1:9" ht="50.1" customHeight="1">
      <c r="A128" s="181">
        <v>127</v>
      </c>
      <c r="B128" s="170" t="s">
        <v>19399</v>
      </c>
      <c r="C128" s="139" t="s">
        <v>19400</v>
      </c>
      <c r="D128" s="147">
        <v>3</v>
      </c>
      <c r="E128" s="139" t="str">
        <f t="shared" si="1"/>
        <v>×</v>
      </c>
      <c r="F128" s="182" t="s">
        <v>19401</v>
      </c>
      <c r="G128" s="182" t="s">
        <v>19400</v>
      </c>
      <c r="H128" s="182" t="s">
        <v>19402</v>
      </c>
      <c r="I128" s="181">
        <v>2</v>
      </c>
    </row>
    <row r="129" spans="1:9" ht="50.1" customHeight="1">
      <c r="A129" s="181">
        <v>128</v>
      </c>
      <c r="B129" s="170" t="s">
        <v>19395</v>
      </c>
      <c r="C129" s="139" t="s">
        <v>19396</v>
      </c>
      <c r="D129" s="147">
        <v>2</v>
      </c>
      <c r="E129" s="139" t="str">
        <f t="shared" si="1"/>
        <v>√</v>
      </c>
      <c r="F129" s="182" t="s">
        <v>19397</v>
      </c>
      <c r="G129" s="182" t="s">
        <v>19396</v>
      </c>
      <c r="H129" s="182" t="s">
        <v>19398</v>
      </c>
      <c r="I129" s="181">
        <v>2</v>
      </c>
    </row>
    <row r="130" spans="1:9" ht="50.1" customHeight="1">
      <c r="A130" s="181">
        <v>129</v>
      </c>
      <c r="B130" s="170" t="s">
        <v>27872</v>
      </c>
      <c r="C130" s="139" t="s">
        <v>18419</v>
      </c>
      <c r="D130" s="147">
        <v>3</v>
      </c>
      <c r="E130" s="139" t="str">
        <f t="shared" si="1"/>
        <v>√</v>
      </c>
      <c r="F130" s="182" t="s">
        <v>18417</v>
      </c>
      <c r="G130" s="182" t="s">
        <v>18418</v>
      </c>
      <c r="H130" s="182" t="s">
        <v>18419</v>
      </c>
      <c r="I130" s="181">
        <v>3</v>
      </c>
    </row>
    <row r="131" spans="1:9" ht="50.1" customHeight="1">
      <c r="A131" s="181">
        <v>130</v>
      </c>
      <c r="B131" s="172" t="s">
        <v>27765</v>
      </c>
      <c r="C131" s="148" t="s">
        <v>27766</v>
      </c>
      <c r="D131" s="147">
        <v>1</v>
      </c>
      <c r="E131" s="139" t="str">
        <f t="shared" ref="E131:E194" si="2">IF(D131="","",IF(D131=I131,"√","×"))</f>
        <v>√</v>
      </c>
      <c r="F131" s="182" t="s">
        <v>27766</v>
      </c>
      <c r="G131" s="182" t="s">
        <v>27767</v>
      </c>
      <c r="H131" s="182" t="s">
        <v>27768</v>
      </c>
      <c r="I131" s="181">
        <v>1</v>
      </c>
    </row>
    <row r="132" spans="1:9" ht="50.1" customHeight="1">
      <c r="A132" s="181">
        <v>131</v>
      </c>
      <c r="B132" s="171" t="s">
        <v>18794</v>
      </c>
      <c r="C132" s="159" t="s">
        <v>18795</v>
      </c>
      <c r="D132" s="190">
        <v>1</v>
      </c>
      <c r="E132" s="139" t="str">
        <f t="shared" si="2"/>
        <v>√</v>
      </c>
      <c r="F132" s="182" t="s">
        <v>18795</v>
      </c>
      <c r="G132" s="182" t="s">
        <v>18796</v>
      </c>
      <c r="H132" s="182" t="s">
        <v>18797</v>
      </c>
      <c r="I132" s="181">
        <v>1</v>
      </c>
    </row>
    <row r="133" spans="1:9" ht="50.1" customHeight="1">
      <c r="A133" s="181">
        <v>132</v>
      </c>
      <c r="B133" s="170" t="s">
        <v>19067</v>
      </c>
      <c r="C133" s="139" t="s">
        <v>19068</v>
      </c>
      <c r="D133" s="147">
        <v>3</v>
      </c>
      <c r="E133" s="139" t="str">
        <f t="shared" si="2"/>
        <v>√</v>
      </c>
      <c r="F133" s="182" t="s">
        <v>19070</v>
      </c>
      <c r="G133" s="182" t="s">
        <v>19069</v>
      </c>
      <c r="H133" s="182" t="s">
        <v>19068</v>
      </c>
      <c r="I133" s="181">
        <v>3</v>
      </c>
    </row>
    <row r="134" spans="1:9" ht="50.1" customHeight="1">
      <c r="A134" s="181">
        <v>133</v>
      </c>
      <c r="B134" s="170" t="s">
        <v>18946</v>
      </c>
      <c r="C134" s="139" t="s">
        <v>18947</v>
      </c>
      <c r="D134" s="147">
        <v>2</v>
      </c>
      <c r="E134" s="139" t="str">
        <f t="shared" si="2"/>
        <v>√</v>
      </c>
      <c r="F134" s="182" t="s">
        <v>18948</v>
      </c>
      <c r="G134" s="182" t="s">
        <v>18947</v>
      </c>
      <c r="H134" s="182" t="s">
        <v>18949</v>
      </c>
      <c r="I134" s="181">
        <v>2</v>
      </c>
    </row>
    <row r="135" spans="1:9" ht="50.1" customHeight="1">
      <c r="A135" s="181">
        <v>134</v>
      </c>
      <c r="B135" s="170" t="s">
        <v>18210</v>
      </c>
      <c r="C135" s="139" t="s">
        <v>18211</v>
      </c>
      <c r="D135" s="147">
        <v>2</v>
      </c>
      <c r="E135" s="139" t="str">
        <f t="shared" si="2"/>
        <v>√</v>
      </c>
      <c r="F135" s="182" t="s">
        <v>18212</v>
      </c>
      <c r="G135" s="182" t="s">
        <v>18211</v>
      </c>
      <c r="H135" s="182" t="s">
        <v>18213</v>
      </c>
      <c r="I135" s="181">
        <v>2</v>
      </c>
    </row>
    <row r="136" spans="1:9" ht="50.1" customHeight="1">
      <c r="A136" s="181">
        <v>135</v>
      </c>
      <c r="B136" s="171" t="s">
        <v>18837</v>
      </c>
      <c r="C136" s="159" t="s">
        <v>18838</v>
      </c>
      <c r="D136" s="190">
        <v>1</v>
      </c>
      <c r="E136" s="139" t="str">
        <f t="shared" si="2"/>
        <v>√</v>
      </c>
      <c r="F136" s="182" t="s">
        <v>18838</v>
      </c>
      <c r="G136" s="182" t="s">
        <v>18839</v>
      </c>
      <c r="H136" s="182" t="s">
        <v>18840</v>
      </c>
      <c r="I136" s="181">
        <v>1</v>
      </c>
    </row>
    <row r="137" spans="1:9" ht="50.1" customHeight="1">
      <c r="A137" s="181">
        <v>136</v>
      </c>
      <c r="B137" s="170" t="s">
        <v>19075</v>
      </c>
      <c r="C137" s="139" t="s">
        <v>19076</v>
      </c>
      <c r="D137" s="147">
        <v>3</v>
      </c>
      <c r="E137" s="139" t="str">
        <f t="shared" si="2"/>
        <v>√</v>
      </c>
      <c r="F137" s="182" t="s">
        <v>19078</v>
      </c>
      <c r="G137" s="182" t="s">
        <v>19077</v>
      </c>
      <c r="H137" s="182" t="s">
        <v>19076</v>
      </c>
      <c r="I137" s="181">
        <v>3</v>
      </c>
    </row>
    <row r="138" spans="1:9" ht="50.1" customHeight="1">
      <c r="A138" s="181">
        <v>137</v>
      </c>
      <c r="B138" s="170" t="s">
        <v>19079</v>
      </c>
      <c r="C138" s="139" t="s">
        <v>19080</v>
      </c>
      <c r="D138" s="147">
        <v>3</v>
      </c>
      <c r="E138" s="139" t="str">
        <f t="shared" si="2"/>
        <v>√</v>
      </c>
      <c r="F138" s="182" t="s">
        <v>19082</v>
      </c>
      <c r="G138" s="182" t="s">
        <v>19081</v>
      </c>
      <c r="H138" s="182" t="s">
        <v>19080</v>
      </c>
      <c r="I138" s="181">
        <v>3</v>
      </c>
    </row>
    <row r="139" spans="1:9" ht="50.1" customHeight="1">
      <c r="A139" s="181">
        <v>138</v>
      </c>
      <c r="B139" s="170" t="s">
        <v>18717</v>
      </c>
      <c r="C139" s="139" t="s">
        <v>18718</v>
      </c>
      <c r="D139" s="147">
        <v>2</v>
      </c>
      <c r="E139" s="139" t="str">
        <f t="shared" si="2"/>
        <v>√</v>
      </c>
      <c r="F139" s="182" t="s">
        <v>18719</v>
      </c>
      <c r="G139" s="182" t="s">
        <v>18718</v>
      </c>
      <c r="H139" s="182" t="s">
        <v>18720</v>
      </c>
      <c r="I139" s="181">
        <v>2</v>
      </c>
    </row>
    <row r="140" spans="1:9" ht="50.1" customHeight="1">
      <c r="A140" s="181">
        <v>139</v>
      </c>
      <c r="B140" s="171" t="s">
        <v>19030</v>
      </c>
      <c r="C140" s="159" t="s">
        <v>19031</v>
      </c>
      <c r="D140" s="190">
        <v>1</v>
      </c>
      <c r="E140" s="139" t="str">
        <f t="shared" si="2"/>
        <v>√</v>
      </c>
      <c r="F140" s="182" t="s">
        <v>19031</v>
      </c>
      <c r="G140" s="182" t="s">
        <v>19032</v>
      </c>
      <c r="H140" s="182" t="s">
        <v>19033</v>
      </c>
      <c r="I140" s="181">
        <v>1</v>
      </c>
    </row>
    <row r="141" spans="1:9" ht="50.1" customHeight="1">
      <c r="A141" s="181">
        <v>140</v>
      </c>
      <c r="B141" s="170" t="s">
        <v>19025</v>
      </c>
      <c r="C141" s="139" t="s">
        <v>19026</v>
      </c>
      <c r="D141" s="147">
        <v>3</v>
      </c>
      <c r="E141" s="139" t="str">
        <f t="shared" si="2"/>
        <v>√</v>
      </c>
      <c r="F141" s="182" t="s">
        <v>19028</v>
      </c>
      <c r="G141" s="182" t="s">
        <v>19027</v>
      </c>
      <c r="H141" s="182" t="s">
        <v>19026</v>
      </c>
      <c r="I141" s="181">
        <v>3</v>
      </c>
    </row>
    <row r="142" spans="1:9" ht="50.1" customHeight="1">
      <c r="A142" s="181">
        <v>141</v>
      </c>
      <c r="B142" s="170" t="s">
        <v>18551</v>
      </c>
      <c r="C142" s="139" t="s">
        <v>18552</v>
      </c>
      <c r="D142" s="147">
        <v>2</v>
      </c>
      <c r="E142" s="139" t="str">
        <f t="shared" si="2"/>
        <v>√</v>
      </c>
      <c r="F142" s="182" t="s">
        <v>18553</v>
      </c>
      <c r="G142" s="182" t="s">
        <v>18552</v>
      </c>
      <c r="H142" s="182" t="s">
        <v>18554</v>
      </c>
      <c r="I142" s="181">
        <v>2</v>
      </c>
    </row>
    <row r="143" spans="1:9" ht="50.1" customHeight="1">
      <c r="A143" s="181">
        <v>142</v>
      </c>
      <c r="B143" s="170" t="s">
        <v>18555</v>
      </c>
      <c r="C143" s="139">
        <v>100</v>
      </c>
      <c r="D143" s="147">
        <v>2</v>
      </c>
      <c r="E143" s="139" t="str">
        <f t="shared" si="2"/>
        <v>√</v>
      </c>
      <c r="F143" s="182">
        <v>80</v>
      </c>
      <c r="G143" s="182">
        <v>100</v>
      </c>
      <c r="H143" s="182">
        <v>50</v>
      </c>
      <c r="I143" s="181">
        <v>2</v>
      </c>
    </row>
    <row r="144" spans="1:9" ht="50.1" customHeight="1">
      <c r="A144" s="181">
        <v>143</v>
      </c>
      <c r="B144" s="171" t="s">
        <v>18884</v>
      </c>
      <c r="C144" s="159" t="s">
        <v>18885</v>
      </c>
      <c r="D144" s="190">
        <v>2</v>
      </c>
      <c r="E144" s="139" t="str">
        <f t="shared" si="2"/>
        <v>√</v>
      </c>
      <c r="F144" s="182" t="s">
        <v>18886</v>
      </c>
      <c r="G144" s="182" t="s">
        <v>18885</v>
      </c>
      <c r="H144" s="182" t="s">
        <v>18887</v>
      </c>
      <c r="I144" s="181">
        <v>2</v>
      </c>
    </row>
    <row r="145" spans="1:9" ht="50.1" customHeight="1">
      <c r="A145" s="181">
        <v>144</v>
      </c>
      <c r="B145" s="172" t="s">
        <v>27763</v>
      </c>
      <c r="C145" s="148" t="s">
        <v>5371</v>
      </c>
      <c r="D145" s="147">
        <v>2</v>
      </c>
      <c r="E145" s="139" t="str">
        <f t="shared" si="2"/>
        <v>×</v>
      </c>
      <c r="F145" s="182" t="s">
        <v>5371</v>
      </c>
      <c r="G145" s="182" t="s">
        <v>27764</v>
      </c>
      <c r="H145" s="182" t="s">
        <v>8937</v>
      </c>
      <c r="I145" s="181">
        <v>1</v>
      </c>
    </row>
    <row r="146" spans="1:9" ht="50.1" customHeight="1">
      <c r="A146" s="181">
        <v>145</v>
      </c>
      <c r="B146" s="171" t="s">
        <v>18260</v>
      </c>
      <c r="C146" s="159" t="s">
        <v>18261</v>
      </c>
      <c r="D146" s="190">
        <v>1</v>
      </c>
      <c r="E146" s="139" t="str">
        <f t="shared" si="2"/>
        <v>√</v>
      </c>
      <c r="F146" s="182" t="s">
        <v>18261</v>
      </c>
      <c r="G146" s="182" t="s">
        <v>18262</v>
      </c>
      <c r="H146" s="182" t="s">
        <v>18263</v>
      </c>
      <c r="I146" s="181">
        <v>1</v>
      </c>
    </row>
    <row r="147" spans="1:9" ht="50.1" customHeight="1">
      <c r="A147" s="181">
        <v>146</v>
      </c>
      <c r="B147" s="170" t="s">
        <v>19922</v>
      </c>
      <c r="C147" s="139" t="s">
        <v>780</v>
      </c>
      <c r="D147" s="147">
        <v>1</v>
      </c>
      <c r="E147" s="139" t="str">
        <f t="shared" si="2"/>
        <v>√</v>
      </c>
      <c r="F147" s="182" t="s">
        <v>780</v>
      </c>
      <c r="G147" s="182" t="s">
        <v>779</v>
      </c>
      <c r="H147" s="182" t="s">
        <v>781</v>
      </c>
      <c r="I147" s="181">
        <v>1</v>
      </c>
    </row>
    <row r="148" spans="1:9" ht="50.1" customHeight="1">
      <c r="A148" s="181">
        <v>147</v>
      </c>
      <c r="B148" s="171" t="s">
        <v>18968</v>
      </c>
      <c r="C148" s="159" t="s">
        <v>18967</v>
      </c>
      <c r="D148" s="190">
        <v>2</v>
      </c>
      <c r="E148" s="159" t="str">
        <f t="shared" si="2"/>
        <v>√</v>
      </c>
      <c r="F148" s="185" t="s">
        <v>18966</v>
      </c>
      <c r="G148" s="185" t="s">
        <v>18967</v>
      </c>
      <c r="H148" s="185" t="s">
        <v>18965</v>
      </c>
      <c r="I148" s="181">
        <v>2</v>
      </c>
    </row>
    <row r="149" spans="1:9" ht="50.1" customHeight="1">
      <c r="A149" s="181">
        <v>148</v>
      </c>
      <c r="B149" s="170" t="s">
        <v>18163</v>
      </c>
      <c r="C149" s="139" t="s">
        <v>18164</v>
      </c>
      <c r="D149" s="147">
        <v>2</v>
      </c>
      <c r="E149" s="139" t="str">
        <f t="shared" si="2"/>
        <v>×</v>
      </c>
      <c r="F149" s="182" t="s">
        <v>18164</v>
      </c>
      <c r="G149" s="182" t="s">
        <v>18165</v>
      </c>
      <c r="H149" s="182" t="s">
        <v>18166</v>
      </c>
      <c r="I149" s="181">
        <v>1</v>
      </c>
    </row>
    <row r="150" spans="1:9" ht="50.1" customHeight="1">
      <c r="A150" s="181">
        <v>149</v>
      </c>
      <c r="B150" s="170" t="s">
        <v>20211</v>
      </c>
      <c r="C150" s="139" t="s">
        <v>2185</v>
      </c>
      <c r="D150" s="147">
        <v>3</v>
      </c>
      <c r="E150" s="139" t="str">
        <f t="shared" si="2"/>
        <v>√</v>
      </c>
      <c r="F150" s="182" t="s">
        <v>3143</v>
      </c>
      <c r="G150" s="182" t="s">
        <v>2184</v>
      </c>
      <c r="H150" s="182" t="s">
        <v>2185</v>
      </c>
      <c r="I150" s="181">
        <v>3</v>
      </c>
    </row>
    <row r="151" spans="1:9" ht="50.1" customHeight="1">
      <c r="A151" s="181">
        <v>150</v>
      </c>
      <c r="B151" s="170" t="s">
        <v>20207</v>
      </c>
      <c r="C151" s="139" t="s">
        <v>20208</v>
      </c>
      <c r="D151" s="147">
        <v>1</v>
      </c>
      <c r="E151" s="139" t="str">
        <f t="shared" si="2"/>
        <v>√</v>
      </c>
      <c r="F151" s="182" t="s">
        <v>20208</v>
      </c>
      <c r="G151" s="182" t="s">
        <v>20209</v>
      </c>
      <c r="H151" s="182" t="s">
        <v>20210</v>
      </c>
      <c r="I151" s="181">
        <v>1</v>
      </c>
    </row>
    <row r="152" spans="1:9" ht="50.1" customHeight="1">
      <c r="A152" s="181">
        <v>151</v>
      </c>
      <c r="B152" s="170" t="s">
        <v>19939</v>
      </c>
      <c r="C152" s="139" t="s">
        <v>19936</v>
      </c>
      <c r="D152" s="147">
        <v>1</v>
      </c>
      <c r="E152" s="139" t="str">
        <f t="shared" si="2"/>
        <v>×</v>
      </c>
      <c r="F152" s="182" t="s">
        <v>19938</v>
      </c>
      <c r="G152" s="182" t="s">
        <v>19936</v>
      </c>
      <c r="H152" s="182" t="s">
        <v>19934</v>
      </c>
      <c r="I152" s="181">
        <v>2</v>
      </c>
    </row>
    <row r="153" spans="1:9" ht="50.1" customHeight="1">
      <c r="A153" s="181">
        <v>152</v>
      </c>
      <c r="B153" s="170" t="s">
        <v>19933</v>
      </c>
      <c r="C153" s="139" t="s">
        <v>19934</v>
      </c>
      <c r="D153" s="147">
        <v>2</v>
      </c>
      <c r="E153" s="139" t="str">
        <f t="shared" si="2"/>
        <v>×</v>
      </c>
      <c r="F153" s="182" t="s">
        <v>19934</v>
      </c>
      <c r="G153" s="182" t="s">
        <v>19935</v>
      </c>
      <c r="H153" s="182" t="s">
        <v>19936</v>
      </c>
      <c r="I153" s="181">
        <v>1</v>
      </c>
    </row>
    <row r="154" spans="1:9" ht="50.1" customHeight="1">
      <c r="A154" s="181">
        <v>153</v>
      </c>
      <c r="B154" s="170" t="s">
        <v>19937</v>
      </c>
      <c r="C154" s="139" t="s">
        <v>19938</v>
      </c>
      <c r="D154" s="147">
        <v>3</v>
      </c>
      <c r="E154" s="139" t="str">
        <f t="shared" si="2"/>
        <v>√</v>
      </c>
      <c r="F154" s="182" t="s">
        <v>19934</v>
      </c>
      <c r="G154" s="182" t="s">
        <v>19936</v>
      </c>
      <c r="H154" s="182" t="s">
        <v>19938</v>
      </c>
      <c r="I154" s="181">
        <v>3</v>
      </c>
    </row>
    <row r="155" spans="1:9" ht="50.1" customHeight="1">
      <c r="A155" s="181">
        <v>154</v>
      </c>
      <c r="B155" s="170" t="s">
        <v>18071</v>
      </c>
      <c r="C155" s="139" t="s">
        <v>18072</v>
      </c>
      <c r="D155" s="147">
        <v>3</v>
      </c>
      <c r="E155" s="139" t="str">
        <f t="shared" si="2"/>
        <v>√</v>
      </c>
      <c r="F155" s="182" t="s">
        <v>18074</v>
      </c>
      <c r="G155" s="182" t="s">
        <v>18073</v>
      </c>
      <c r="H155" s="182" t="s">
        <v>18072</v>
      </c>
      <c r="I155" s="181">
        <v>3</v>
      </c>
    </row>
    <row r="156" spans="1:9" ht="50.1" customHeight="1">
      <c r="A156" s="181">
        <v>155</v>
      </c>
      <c r="B156" s="170" t="s">
        <v>20067</v>
      </c>
      <c r="C156" s="139" t="s">
        <v>20068</v>
      </c>
      <c r="D156" s="147">
        <v>1</v>
      </c>
      <c r="E156" s="139" t="str">
        <f t="shared" si="2"/>
        <v>√</v>
      </c>
      <c r="F156" s="182" t="s">
        <v>20068</v>
      </c>
      <c r="G156" s="182" t="s">
        <v>20069</v>
      </c>
      <c r="H156" s="182" t="s">
        <v>9170</v>
      </c>
      <c r="I156" s="181">
        <v>1</v>
      </c>
    </row>
    <row r="157" spans="1:9" ht="50.1" customHeight="1">
      <c r="A157" s="181">
        <v>156</v>
      </c>
      <c r="B157" s="171" t="s">
        <v>18420</v>
      </c>
      <c r="C157" s="159" t="s">
        <v>18421</v>
      </c>
      <c r="D157" s="190">
        <v>2</v>
      </c>
      <c r="E157" s="139" t="str">
        <f t="shared" si="2"/>
        <v>×</v>
      </c>
      <c r="F157" s="182" t="s">
        <v>18423</v>
      </c>
      <c r="G157" s="182" t="s">
        <v>18422</v>
      </c>
      <c r="H157" s="182" t="s">
        <v>18421</v>
      </c>
      <c r="I157" s="181">
        <v>3</v>
      </c>
    </row>
    <row r="158" spans="1:9" ht="50.1" customHeight="1">
      <c r="A158" s="181">
        <v>157</v>
      </c>
      <c r="B158" s="170" t="s">
        <v>19996</v>
      </c>
      <c r="C158" s="139" t="s">
        <v>19997</v>
      </c>
      <c r="D158" s="147">
        <v>1</v>
      </c>
      <c r="E158" s="139" t="str">
        <f t="shared" si="2"/>
        <v>√</v>
      </c>
      <c r="F158" s="182" t="s">
        <v>19997</v>
      </c>
      <c r="G158" s="182" t="s">
        <v>19998</v>
      </c>
      <c r="H158" s="182" t="s">
        <v>19999</v>
      </c>
      <c r="I158" s="181">
        <v>1</v>
      </c>
    </row>
    <row r="159" spans="1:9" ht="50.1" customHeight="1">
      <c r="A159" s="181">
        <v>158</v>
      </c>
      <c r="B159" s="175" t="s">
        <v>27736</v>
      </c>
      <c r="C159" s="162" t="s">
        <v>27737</v>
      </c>
      <c r="D159" s="190">
        <v>1</v>
      </c>
      <c r="E159" s="159" t="str">
        <f t="shared" si="2"/>
        <v>√</v>
      </c>
      <c r="F159" s="185" t="s">
        <v>27737</v>
      </c>
      <c r="G159" s="185" t="s">
        <v>27738</v>
      </c>
      <c r="H159" s="185"/>
      <c r="I159" s="181">
        <v>1</v>
      </c>
    </row>
    <row r="160" spans="1:9" ht="50.1" customHeight="1">
      <c r="A160" s="181">
        <v>159</v>
      </c>
      <c r="B160" s="170" t="s">
        <v>18974</v>
      </c>
      <c r="C160" s="139" t="s">
        <v>18975</v>
      </c>
      <c r="D160" s="147">
        <v>1</v>
      </c>
      <c r="E160" s="139" t="str">
        <f t="shared" si="2"/>
        <v>√</v>
      </c>
      <c r="F160" s="182" t="s">
        <v>18975</v>
      </c>
      <c r="G160" s="182" t="s">
        <v>18976</v>
      </c>
      <c r="H160" s="182" t="s">
        <v>18977</v>
      </c>
      <c r="I160" s="181">
        <v>1</v>
      </c>
    </row>
    <row r="161" spans="1:9" ht="50.1" customHeight="1">
      <c r="A161" s="181">
        <v>160</v>
      </c>
      <c r="B161" s="171" t="s">
        <v>18578</v>
      </c>
      <c r="C161" s="159" t="s">
        <v>18579</v>
      </c>
      <c r="D161" s="190">
        <v>1</v>
      </c>
      <c r="E161" s="159" t="str">
        <f t="shared" si="2"/>
        <v>√</v>
      </c>
      <c r="F161" s="185" t="s">
        <v>18579</v>
      </c>
      <c r="G161" s="185" t="s">
        <v>18580</v>
      </c>
      <c r="H161" s="185" t="s">
        <v>18581</v>
      </c>
      <c r="I161" s="181">
        <v>1</v>
      </c>
    </row>
    <row r="162" spans="1:9" ht="50.1" customHeight="1">
      <c r="A162" s="181">
        <v>161</v>
      </c>
      <c r="B162" s="170" t="s">
        <v>18646</v>
      </c>
      <c r="C162" s="139" t="s">
        <v>18647</v>
      </c>
      <c r="D162" s="147">
        <v>1</v>
      </c>
      <c r="E162" s="139" t="str">
        <f t="shared" si="2"/>
        <v>×</v>
      </c>
      <c r="F162" s="182" t="s">
        <v>18649</v>
      </c>
      <c r="G162" s="182" t="s">
        <v>18648</v>
      </c>
      <c r="H162" s="182" t="s">
        <v>18647</v>
      </c>
      <c r="I162" s="181">
        <v>3</v>
      </c>
    </row>
    <row r="163" spans="1:9" ht="50.1" customHeight="1">
      <c r="A163" s="181">
        <v>162</v>
      </c>
      <c r="B163" s="170" t="s">
        <v>18564</v>
      </c>
      <c r="C163" s="139">
        <v>155</v>
      </c>
      <c r="D163" s="147">
        <v>1</v>
      </c>
      <c r="E163" s="139" t="str">
        <f t="shared" si="2"/>
        <v>√</v>
      </c>
      <c r="F163" s="182">
        <v>155</v>
      </c>
      <c r="G163" s="182">
        <v>140</v>
      </c>
      <c r="H163" s="182">
        <v>335</v>
      </c>
      <c r="I163" s="181">
        <v>1</v>
      </c>
    </row>
    <row r="164" spans="1:9" ht="50.1" customHeight="1">
      <c r="A164" s="181">
        <v>163</v>
      </c>
      <c r="B164" s="171" t="s">
        <v>18942</v>
      </c>
      <c r="C164" s="159" t="s">
        <v>18943</v>
      </c>
      <c r="D164" s="190">
        <v>1</v>
      </c>
      <c r="E164" s="159" t="str">
        <f t="shared" si="2"/>
        <v>√</v>
      </c>
      <c r="F164" s="185" t="s">
        <v>18943</v>
      </c>
      <c r="G164" s="185" t="s">
        <v>18944</v>
      </c>
      <c r="H164" s="185" t="s">
        <v>18945</v>
      </c>
      <c r="I164" s="181">
        <v>1</v>
      </c>
    </row>
    <row r="165" spans="1:9" ht="50.1" customHeight="1">
      <c r="A165" s="181">
        <v>164</v>
      </c>
      <c r="B165" s="171" t="s">
        <v>18956</v>
      </c>
      <c r="C165" s="159" t="s">
        <v>18957</v>
      </c>
      <c r="D165" s="190">
        <v>2</v>
      </c>
      <c r="E165" s="159" t="str">
        <f t="shared" si="2"/>
        <v>√</v>
      </c>
      <c r="F165" s="185" t="s">
        <v>18958</v>
      </c>
      <c r="G165" s="185" t="s">
        <v>18957</v>
      </c>
      <c r="H165" s="185" t="s">
        <v>18959</v>
      </c>
      <c r="I165" s="181">
        <v>2</v>
      </c>
    </row>
    <row r="166" spans="1:9" ht="50.1" customHeight="1">
      <c r="A166" s="181">
        <v>165</v>
      </c>
      <c r="B166" s="171" t="s">
        <v>20024</v>
      </c>
      <c r="C166" s="159" t="s">
        <v>20025</v>
      </c>
      <c r="D166" s="190">
        <v>1</v>
      </c>
      <c r="E166" s="159" t="str">
        <f t="shared" si="2"/>
        <v>√</v>
      </c>
      <c r="F166" s="185" t="s">
        <v>20025</v>
      </c>
      <c r="G166" s="185" t="s">
        <v>29863</v>
      </c>
      <c r="H166" s="185" t="s">
        <v>20026</v>
      </c>
      <c r="I166" s="181">
        <v>1</v>
      </c>
    </row>
    <row r="167" spans="1:9" ht="50.1" customHeight="1">
      <c r="A167" s="181">
        <v>166</v>
      </c>
      <c r="B167" s="171" t="s">
        <v>18254</v>
      </c>
      <c r="C167" s="159" t="s">
        <v>18255</v>
      </c>
      <c r="D167" s="190">
        <v>1</v>
      </c>
      <c r="E167" s="139" t="str">
        <f t="shared" si="2"/>
        <v>×</v>
      </c>
      <c r="F167" s="182" t="s">
        <v>18256</v>
      </c>
      <c r="G167" s="182" t="s">
        <v>18255</v>
      </c>
      <c r="H167" s="182" t="s">
        <v>18257</v>
      </c>
      <c r="I167" s="181">
        <v>2</v>
      </c>
    </row>
    <row r="168" spans="1:9" ht="108">
      <c r="A168" s="181">
        <v>167</v>
      </c>
      <c r="B168" s="170" t="s">
        <v>20039</v>
      </c>
      <c r="C168" s="139" t="s">
        <v>20040</v>
      </c>
      <c r="D168" s="147">
        <v>1</v>
      </c>
      <c r="E168" s="139" t="str">
        <f t="shared" si="2"/>
        <v>√</v>
      </c>
      <c r="F168" s="182" t="s">
        <v>20040</v>
      </c>
      <c r="G168" s="182" t="s">
        <v>20041</v>
      </c>
      <c r="H168" s="182" t="s">
        <v>20042</v>
      </c>
      <c r="I168" s="181">
        <v>1</v>
      </c>
    </row>
    <row r="169" spans="1:9" ht="50.1" customHeight="1">
      <c r="A169" s="181">
        <v>168</v>
      </c>
      <c r="B169" s="170" t="s">
        <v>20043</v>
      </c>
      <c r="C169" s="139" t="s">
        <v>3</v>
      </c>
      <c r="D169" s="147">
        <v>2</v>
      </c>
      <c r="E169" s="139" t="str">
        <f t="shared" si="2"/>
        <v>√</v>
      </c>
      <c r="F169" s="182" t="s">
        <v>20044</v>
      </c>
      <c r="G169" s="182" t="s">
        <v>3</v>
      </c>
      <c r="H169" s="182" t="s">
        <v>4</v>
      </c>
      <c r="I169" s="181">
        <v>2</v>
      </c>
    </row>
    <row r="170" spans="1:9" ht="50.1" customHeight="1">
      <c r="A170" s="181">
        <v>169</v>
      </c>
      <c r="B170" s="170" t="s">
        <v>18104</v>
      </c>
      <c r="C170" s="139" t="s">
        <v>18105</v>
      </c>
      <c r="D170" s="147">
        <v>1</v>
      </c>
      <c r="E170" s="139" t="str">
        <f t="shared" si="2"/>
        <v>√</v>
      </c>
      <c r="F170" s="182" t="s">
        <v>18105</v>
      </c>
      <c r="G170" s="182" t="s">
        <v>18106</v>
      </c>
      <c r="H170" s="182" t="s">
        <v>18107</v>
      </c>
      <c r="I170" s="181">
        <v>1</v>
      </c>
    </row>
    <row r="171" spans="1:9" ht="50.1" customHeight="1">
      <c r="A171" s="181">
        <v>170</v>
      </c>
      <c r="B171" s="170" t="s">
        <v>19777</v>
      </c>
      <c r="C171" s="139" t="s">
        <v>19778</v>
      </c>
      <c r="D171" s="147">
        <v>3</v>
      </c>
      <c r="E171" s="139" t="str">
        <f t="shared" si="2"/>
        <v>√</v>
      </c>
      <c r="F171" s="182" t="s">
        <v>3609</v>
      </c>
      <c r="G171" s="182" t="s">
        <v>19779</v>
      </c>
      <c r="H171" s="182" t="s">
        <v>19778</v>
      </c>
      <c r="I171" s="181">
        <v>3</v>
      </c>
    </row>
    <row r="172" spans="1:9" ht="50.1" customHeight="1">
      <c r="A172" s="181">
        <v>171</v>
      </c>
      <c r="B172" s="171" t="s">
        <v>20216</v>
      </c>
      <c r="C172" s="159" t="s">
        <v>20217</v>
      </c>
      <c r="D172" s="190">
        <v>2</v>
      </c>
      <c r="E172" s="159" t="str">
        <f t="shared" si="2"/>
        <v>√</v>
      </c>
      <c r="F172" s="185" t="s">
        <v>20218</v>
      </c>
      <c r="G172" s="185" t="s">
        <v>20217</v>
      </c>
      <c r="H172" s="185" t="s">
        <v>20219</v>
      </c>
      <c r="I172" s="181">
        <v>2</v>
      </c>
    </row>
    <row r="173" spans="1:9" ht="50.1" customHeight="1">
      <c r="A173" s="181">
        <v>172</v>
      </c>
      <c r="B173" s="171" t="s">
        <v>19233</v>
      </c>
      <c r="C173" s="159" t="s">
        <v>19234</v>
      </c>
      <c r="D173" s="190">
        <v>3</v>
      </c>
      <c r="E173" s="159" t="str">
        <f t="shared" si="2"/>
        <v>√</v>
      </c>
      <c r="F173" s="185" t="s">
        <v>19236</v>
      </c>
      <c r="G173" s="185" t="s">
        <v>19235</v>
      </c>
      <c r="H173" s="185" t="s">
        <v>19234</v>
      </c>
      <c r="I173" s="181">
        <v>3</v>
      </c>
    </row>
    <row r="174" spans="1:9" ht="50.1" customHeight="1">
      <c r="A174" s="181">
        <v>173</v>
      </c>
      <c r="B174" s="170" t="s">
        <v>20065</v>
      </c>
      <c r="C174" s="139">
        <v>12</v>
      </c>
      <c r="D174" s="147">
        <v>3</v>
      </c>
      <c r="E174" s="139" t="str">
        <f t="shared" si="2"/>
        <v>√</v>
      </c>
      <c r="F174" s="182">
        <v>14</v>
      </c>
      <c r="G174" s="182">
        <v>10</v>
      </c>
      <c r="H174" s="182">
        <v>12</v>
      </c>
      <c r="I174" s="181">
        <v>3</v>
      </c>
    </row>
    <row r="175" spans="1:9" ht="50.1" customHeight="1">
      <c r="A175" s="181">
        <v>174</v>
      </c>
      <c r="B175" s="170" t="s">
        <v>19989</v>
      </c>
      <c r="C175" s="139" t="s">
        <v>191</v>
      </c>
      <c r="D175" s="147">
        <v>1</v>
      </c>
      <c r="E175" s="139" t="str">
        <f t="shared" si="2"/>
        <v>√</v>
      </c>
      <c r="F175" s="182" t="s">
        <v>191</v>
      </c>
      <c r="G175" s="182" t="s">
        <v>12285</v>
      </c>
      <c r="H175" s="182" t="s">
        <v>3699</v>
      </c>
      <c r="I175" s="181">
        <v>1</v>
      </c>
    </row>
    <row r="176" spans="1:9" ht="50.1" customHeight="1">
      <c r="A176" s="181">
        <v>175</v>
      </c>
      <c r="B176" s="170" t="s">
        <v>20061</v>
      </c>
      <c r="C176" s="139" t="s">
        <v>20062</v>
      </c>
      <c r="D176" s="147">
        <v>2</v>
      </c>
      <c r="E176" s="139" t="str">
        <f t="shared" si="2"/>
        <v>√</v>
      </c>
      <c r="F176" s="182" t="s">
        <v>20063</v>
      </c>
      <c r="G176" s="182" t="s">
        <v>20062</v>
      </c>
      <c r="H176" s="182" t="s">
        <v>20064</v>
      </c>
      <c r="I176" s="181">
        <v>2</v>
      </c>
    </row>
    <row r="177" spans="1:9" ht="50.1" customHeight="1">
      <c r="A177" s="181">
        <v>176</v>
      </c>
      <c r="B177" s="171" t="s">
        <v>19486</v>
      </c>
      <c r="C177" s="159" t="s">
        <v>19487</v>
      </c>
      <c r="D177" s="190">
        <v>1</v>
      </c>
      <c r="E177" s="159" t="str">
        <f t="shared" si="2"/>
        <v>√</v>
      </c>
      <c r="F177" s="185" t="s">
        <v>19487</v>
      </c>
      <c r="G177" s="185" t="s">
        <v>19488</v>
      </c>
      <c r="H177" s="185" t="s">
        <v>3143</v>
      </c>
      <c r="I177" s="181">
        <v>1</v>
      </c>
    </row>
    <row r="178" spans="1:9" ht="50.1" customHeight="1">
      <c r="A178" s="181">
        <v>177</v>
      </c>
      <c r="B178" s="170" t="s">
        <v>18128</v>
      </c>
      <c r="C178" s="139" t="s">
        <v>18129</v>
      </c>
      <c r="D178" s="147">
        <v>2</v>
      </c>
      <c r="E178" s="139" t="str">
        <f t="shared" si="2"/>
        <v>√</v>
      </c>
      <c r="F178" s="182" t="s">
        <v>18130</v>
      </c>
      <c r="G178" s="182" t="s">
        <v>18129</v>
      </c>
      <c r="H178" s="182" t="s">
        <v>18131</v>
      </c>
      <c r="I178" s="181">
        <v>2</v>
      </c>
    </row>
    <row r="179" spans="1:9" ht="50.1" customHeight="1">
      <c r="A179" s="181">
        <v>178</v>
      </c>
      <c r="B179" s="171" t="s">
        <v>19802</v>
      </c>
      <c r="C179" s="159" t="s">
        <v>19803</v>
      </c>
      <c r="D179" s="190">
        <v>2</v>
      </c>
      <c r="E179" s="159" t="str">
        <f t="shared" si="2"/>
        <v>√</v>
      </c>
      <c r="F179" s="185" t="s">
        <v>19804</v>
      </c>
      <c r="G179" s="185" t="s">
        <v>19803</v>
      </c>
      <c r="H179" s="185" t="s">
        <v>19805</v>
      </c>
      <c r="I179" s="181">
        <v>2</v>
      </c>
    </row>
    <row r="180" spans="1:9" ht="50.1" customHeight="1">
      <c r="A180" s="181">
        <v>179</v>
      </c>
      <c r="B180" s="170" t="s">
        <v>18186</v>
      </c>
      <c r="C180" s="139" t="s">
        <v>2182</v>
      </c>
      <c r="D180" s="147">
        <v>3</v>
      </c>
      <c r="E180" s="139" t="str">
        <f t="shared" si="2"/>
        <v>√</v>
      </c>
      <c r="F180" s="182" t="s">
        <v>2181</v>
      </c>
      <c r="G180" s="182" t="s">
        <v>2183</v>
      </c>
      <c r="H180" s="182" t="s">
        <v>2182</v>
      </c>
      <c r="I180" s="181">
        <v>3</v>
      </c>
    </row>
    <row r="181" spans="1:9" ht="50.1" customHeight="1">
      <c r="A181" s="181">
        <v>180</v>
      </c>
      <c r="B181" s="170" t="s">
        <v>19972</v>
      </c>
      <c r="C181" s="139" t="s">
        <v>19973</v>
      </c>
      <c r="D181" s="147">
        <v>1</v>
      </c>
      <c r="E181" s="139" t="str">
        <f t="shared" si="2"/>
        <v>√</v>
      </c>
      <c r="F181" s="182" t="s">
        <v>19973</v>
      </c>
      <c r="G181" s="182" t="s">
        <v>19974</v>
      </c>
      <c r="H181" s="182" t="s">
        <v>19975</v>
      </c>
      <c r="I181" s="181">
        <v>1</v>
      </c>
    </row>
    <row r="182" spans="1:9" ht="50.1" customHeight="1">
      <c r="A182" s="181">
        <v>181</v>
      </c>
      <c r="B182" s="170" t="s">
        <v>19225</v>
      </c>
      <c r="C182" s="139" t="s">
        <v>19226</v>
      </c>
      <c r="D182" s="147">
        <v>3</v>
      </c>
      <c r="E182" s="139" t="str">
        <f t="shared" si="2"/>
        <v>√</v>
      </c>
      <c r="F182" s="182" t="s">
        <v>19228</v>
      </c>
      <c r="G182" s="182" t="s">
        <v>19227</v>
      </c>
      <c r="H182" s="182" t="s">
        <v>19226</v>
      </c>
      <c r="I182" s="181">
        <v>3</v>
      </c>
    </row>
    <row r="183" spans="1:9" ht="50.1" customHeight="1">
      <c r="A183" s="181">
        <v>182</v>
      </c>
      <c r="B183" s="170" t="s">
        <v>19254</v>
      </c>
      <c r="C183" s="139" t="s">
        <v>19228</v>
      </c>
      <c r="D183" s="147">
        <v>2</v>
      </c>
      <c r="E183" s="139" t="str">
        <f t="shared" si="2"/>
        <v>√</v>
      </c>
      <c r="F183" s="182" t="s">
        <v>19227</v>
      </c>
      <c r="G183" s="182" t="s">
        <v>19228</v>
      </c>
      <c r="H183" s="182" t="s">
        <v>19255</v>
      </c>
      <c r="I183" s="181">
        <v>2</v>
      </c>
    </row>
    <row r="184" spans="1:9" ht="50.1" customHeight="1">
      <c r="A184" s="181">
        <v>183</v>
      </c>
      <c r="B184" s="171" t="s">
        <v>18276</v>
      </c>
      <c r="C184" s="159" t="s">
        <v>18277</v>
      </c>
      <c r="D184" s="190">
        <v>2</v>
      </c>
      <c r="E184" s="159" t="str">
        <f t="shared" si="2"/>
        <v>√</v>
      </c>
      <c r="F184" s="185" t="s">
        <v>18278</v>
      </c>
      <c r="G184" s="185" t="s">
        <v>18277</v>
      </c>
      <c r="H184" s="185" t="s">
        <v>18279</v>
      </c>
      <c r="I184" s="181">
        <v>2</v>
      </c>
    </row>
    <row r="185" spans="1:9" ht="50.1" customHeight="1">
      <c r="A185" s="181">
        <v>184</v>
      </c>
      <c r="B185" s="171" t="s">
        <v>27904</v>
      </c>
      <c r="C185" s="161" t="s">
        <v>27905</v>
      </c>
      <c r="D185" s="192">
        <v>1</v>
      </c>
      <c r="E185" s="159" t="str">
        <f t="shared" si="2"/>
        <v>√</v>
      </c>
      <c r="F185" s="185" t="s">
        <v>29864</v>
      </c>
      <c r="G185" s="185" t="s">
        <v>29865</v>
      </c>
      <c r="H185" s="185" t="s">
        <v>19034</v>
      </c>
      <c r="I185" s="181">
        <v>1</v>
      </c>
    </row>
    <row r="186" spans="1:9" ht="50.1" customHeight="1">
      <c r="A186" s="181">
        <v>185</v>
      </c>
      <c r="B186" s="170" t="s">
        <v>20233</v>
      </c>
      <c r="C186" s="139" t="s">
        <v>20234</v>
      </c>
      <c r="D186" s="147">
        <v>2</v>
      </c>
      <c r="E186" s="139" t="str">
        <f t="shared" si="2"/>
        <v>√</v>
      </c>
      <c r="F186" s="182" t="s">
        <v>20235</v>
      </c>
      <c r="G186" s="182" t="s">
        <v>20234</v>
      </c>
      <c r="H186" s="182" t="s">
        <v>20236</v>
      </c>
      <c r="I186" s="181">
        <v>2</v>
      </c>
    </row>
    <row r="187" spans="1:9" ht="50.1" customHeight="1">
      <c r="A187" s="181">
        <v>186</v>
      </c>
      <c r="B187" s="171" t="s">
        <v>27855</v>
      </c>
      <c r="C187" s="161">
        <v>4000</v>
      </c>
      <c r="D187" s="192">
        <v>3</v>
      </c>
      <c r="E187" s="139" t="str">
        <f t="shared" si="2"/>
        <v>×</v>
      </c>
      <c r="F187" s="182">
        <v>4000</v>
      </c>
      <c r="G187" s="182">
        <v>3000</v>
      </c>
      <c r="H187" s="182">
        <v>2000</v>
      </c>
      <c r="I187" s="181">
        <v>1</v>
      </c>
    </row>
    <row r="188" spans="1:9" ht="50.1" customHeight="1">
      <c r="A188" s="181">
        <v>187</v>
      </c>
      <c r="B188" s="170" t="s">
        <v>18180</v>
      </c>
      <c r="C188" s="139" t="s">
        <v>18181</v>
      </c>
      <c r="D188" s="147">
        <v>3</v>
      </c>
      <c r="E188" s="139" t="str">
        <f t="shared" si="2"/>
        <v>√</v>
      </c>
      <c r="F188" s="182" t="s">
        <v>2001</v>
      </c>
      <c r="G188" s="182" t="s">
        <v>18160</v>
      </c>
      <c r="H188" s="182" t="s">
        <v>18181</v>
      </c>
      <c r="I188" s="181">
        <v>3</v>
      </c>
    </row>
    <row r="189" spans="1:9" ht="50.1" customHeight="1">
      <c r="A189" s="181">
        <v>188</v>
      </c>
      <c r="B189" s="171" t="s">
        <v>18359</v>
      </c>
      <c r="C189" s="159" t="s">
        <v>18360</v>
      </c>
      <c r="D189" s="190">
        <v>1</v>
      </c>
      <c r="E189" s="139" t="str">
        <f t="shared" si="2"/>
        <v>√</v>
      </c>
      <c r="F189" s="182" t="s">
        <v>18360</v>
      </c>
      <c r="G189" s="182" t="s">
        <v>18361</v>
      </c>
      <c r="H189" s="182" t="s">
        <v>18362</v>
      </c>
      <c r="I189" s="181">
        <v>1</v>
      </c>
    </row>
    <row r="190" spans="1:9" ht="50.1" customHeight="1">
      <c r="A190" s="181">
        <v>189</v>
      </c>
      <c r="B190" s="170" t="s">
        <v>19990</v>
      </c>
      <c r="C190" s="139" t="s">
        <v>19991</v>
      </c>
      <c r="D190" s="147">
        <v>1</v>
      </c>
      <c r="E190" s="139" t="str">
        <f t="shared" si="2"/>
        <v>√</v>
      </c>
      <c r="F190" s="182" t="s">
        <v>19991</v>
      </c>
      <c r="G190" s="182" t="s">
        <v>19992</v>
      </c>
      <c r="H190" s="182" t="s">
        <v>14902</v>
      </c>
      <c r="I190" s="181">
        <v>1</v>
      </c>
    </row>
    <row r="191" spans="1:9" ht="50.1" customHeight="1">
      <c r="A191" s="181">
        <v>190</v>
      </c>
      <c r="B191" s="171" t="s">
        <v>18367</v>
      </c>
      <c r="C191" s="159" t="s">
        <v>18368</v>
      </c>
      <c r="D191" s="190">
        <v>1</v>
      </c>
      <c r="E191" s="139" t="str">
        <f t="shared" si="2"/>
        <v>×</v>
      </c>
      <c r="F191" s="182" t="s">
        <v>18369</v>
      </c>
      <c r="G191" s="182" t="s">
        <v>18368</v>
      </c>
      <c r="H191" s="182" t="s">
        <v>18370</v>
      </c>
      <c r="I191" s="181">
        <v>2</v>
      </c>
    </row>
    <row r="192" spans="1:9" ht="54">
      <c r="A192" s="181">
        <v>191</v>
      </c>
      <c r="B192" s="170" t="s">
        <v>19976</v>
      </c>
      <c r="C192" s="139" t="s">
        <v>19977</v>
      </c>
      <c r="D192" s="147">
        <v>2</v>
      </c>
      <c r="E192" s="139" t="str">
        <f t="shared" si="2"/>
        <v>√</v>
      </c>
      <c r="F192" s="182" t="s">
        <v>19978</v>
      </c>
      <c r="G192" s="182" t="s">
        <v>19977</v>
      </c>
      <c r="H192" s="182" t="s">
        <v>19979</v>
      </c>
      <c r="I192" s="181">
        <v>2</v>
      </c>
    </row>
    <row r="193" spans="1:9" ht="50.1" customHeight="1">
      <c r="A193" s="181">
        <v>192</v>
      </c>
      <c r="B193" s="172" t="s">
        <v>27678</v>
      </c>
      <c r="C193" s="148" t="s">
        <v>5350</v>
      </c>
      <c r="D193" s="147">
        <v>3</v>
      </c>
      <c r="E193" s="139" t="str">
        <f t="shared" si="2"/>
        <v>√</v>
      </c>
      <c r="F193" s="182" t="s">
        <v>12470</v>
      </c>
      <c r="G193" s="182" t="s">
        <v>12471</v>
      </c>
      <c r="H193" s="182" t="s">
        <v>5350</v>
      </c>
      <c r="I193" s="181">
        <v>3</v>
      </c>
    </row>
    <row r="194" spans="1:9" ht="50.1" customHeight="1">
      <c r="A194" s="181">
        <v>193</v>
      </c>
      <c r="B194" s="171" t="s">
        <v>18444</v>
      </c>
      <c r="C194" s="159" t="s">
        <v>4201</v>
      </c>
      <c r="D194" s="190">
        <v>2</v>
      </c>
      <c r="E194" s="139" t="str">
        <f t="shared" si="2"/>
        <v>√</v>
      </c>
      <c r="F194" s="182" t="s">
        <v>1388</v>
      </c>
      <c r="G194" s="182" t="s">
        <v>4201</v>
      </c>
      <c r="H194" s="182" t="s">
        <v>1389</v>
      </c>
      <c r="I194" s="181">
        <v>2</v>
      </c>
    </row>
    <row r="195" spans="1:9" ht="50.1" customHeight="1">
      <c r="A195" s="181">
        <v>194</v>
      </c>
      <c r="B195" s="171" t="s">
        <v>27851</v>
      </c>
      <c r="C195" s="161" t="s">
        <v>27852</v>
      </c>
      <c r="D195" s="192">
        <v>2</v>
      </c>
      <c r="E195" s="139" t="str">
        <f t="shared" ref="E195:E258" si="3">IF(D195="","",IF(D195=I195,"√","×"))</f>
        <v>√</v>
      </c>
      <c r="F195" s="182" t="s">
        <v>29866</v>
      </c>
      <c r="G195" s="182" t="s">
        <v>29867</v>
      </c>
      <c r="H195" s="182" t="s">
        <v>944</v>
      </c>
      <c r="I195" s="181">
        <v>2</v>
      </c>
    </row>
    <row r="196" spans="1:9" ht="50.1" customHeight="1">
      <c r="A196" s="181">
        <v>195</v>
      </c>
      <c r="B196" s="170" t="s">
        <v>18320</v>
      </c>
      <c r="C196" s="139" t="s">
        <v>18321</v>
      </c>
      <c r="D196" s="147">
        <v>3</v>
      </c>
      <c r="E196" s="139" t="str">
        <f t="shared" si="3"/>
        <v>√</v>
      </c>
      <c r="F196" s="182" t="s">
        <v>18323</v>
      </c>
      <c r="G196" s="182" t="s">
        <v>18322</v>
      </c>
      <c r="H196" s="182" t="s">
        <v>18321</v>
      </c>
      <c r="I196" s="181">
        <v>3</v>
      </c>
    </row>
    <row r="197" spans="1:9" ht="50.1" customHeight="1">
      <c r="A197" s="181">
        <v>196</v>
      </c>
      <c r="B197" s="170" t="s">
        <v>19526</v>
      </c>
      <c r="C197" s="139" t="s">
        <v>19527</v>
      </c>
      <c r="D197" s="147">
        <v>3</v>
      </c>
      <c r="E197" s="139" t="str">
        <f t="shared" si="3"/>
        <v>√</v>
      </c>
      <c r="F197" s="182" t="s">
        <v>19529</v>
      </c>
      <c r="G197" s="182" t="s">
        <v>19528</v>
      </c>
      <c r="H197" s="182" t="s">
        <v>19527</v>
      </c>
      <c r="I197" s="181">
        <v>3</v>
      </c>
    </row>
    <row r="198" spans="1:9" ht="50.1" customHeight="1">
      <c r="A198" s="181">
        <v>197</v>
      </c>
      <c r="B198" s="171" t="s">
        <v>18182</v>
      </c>
      <c r="C198" s="160" t="s">
        <v>18183</v>
      </c>
      <c r="D198" s="193">
        <v>2</v>
      </c>
      <c r="E198" s="139" t="str">
        <f t="shared" si="3"/>
        <v>×</v>
      </c>
      <c r="F198" s="182" t="s">
        <v>18185</v>
      </c>
      <c r="G198" s="182" t="s">
        <v>18184</v>
      </c>
      <c r="H198" s="182" t="s">
        <v>18183</v>
      </c>
      <c r="I198" s="181">
        <v>3</v>
      </c>
    </row>
    <row r="199" spans="1:9" ht="50.1" customHeight="1">
      <c r="A199" s="181">
        <v>198</v>
      </c>
      <c r="B199" s="171" t="s">
        <v>18123</v>
      </c>
      <c r="C199" s="159" t="s">
        <v>18124</v>
      </c>
      <c r="D199" s="190">
        <v>3</v>
      </c>
      <c r="E199" s="139" t="str">
        <f t="shared" si="3"/>
        <v>√</v>
      </c>
      <c r="F199" s="182" t="s">
        <v>2441</v>
      </c>
      <c r="G199" s="182" t="s">
        <v>16395</v>
      </c>
      <c r="H199" s="182" t="s">
        <v>18124</v>
      </c>
      <c r="I199" s="181">
        <v>3</v>
      </c>
    </row>
    <row r="200" spans="1:9" ht="50.1" customHeight="1">
      <c r="A200" s="181">
        <v>199</v>
      </c>
      <c r="B200" s="170" t="s">
        <v>18814</v>
      </c>
      <c r="C200" s="139" t="s">
        <v>18815</v>
      </c>
      <c r="D200" s="147">
        <v>3</v>
      </c>
      <c r="E200" s="139" t="str">
        <f t="shared" si="3"/>
        <v>√</v>
      </c>
      <c r="F200" s="182" t="s">
        <v>18817</v>
      </c>
      <c r="G200" s="182" t="s">
        <v>18816</v>
      </c>
      <c r="H200" s="182" t="s">
        <v>18815</v>
      </c>
      <c r="I200" s="181">
        <v>3</v>
      </c>
    </row>
    <row r="201" spans="1:9" ht="50.1" customHeight="1">
      <c r="A201" s="181">
        <v>200</v>
      </c>
      <c r="B201" s="170" t="s">
        <v>19049</v>
      </c>
      <c r="C201" s="139" t="s">
        <v>19050</v>
      </c>
      <c r="D201" s="147">
        <v>1</v>
      </c>
      <c r="E201" s="139" t="str">
        <f t="shared" si="3"/>
        <v>×</v>
      </c>
      <c r="F201" s="182" t="s">
        <v>19051</v>
      </c>
      <c r="G201" s="182" t="s">
        <v>19050</v>
      </c>
      <c r="H201" s="182" t="s">
        <v>19052</v>
      </c>
      <c r="I201" s="181">
        <v>2</v>
      </c>
    </row>
    <row r="202" spans="1:9" ht="50.1" customHeight="1">
      <c r="A202" s="181">
        <v>201</v>
      </c>
      <c r="B202" s="170" t="s">
        <v>18268</v>
      </c>
      <c r="C202" s="139" t="s">
        <v>18269</v>
      </c>
      <c r="D202" s="147">
        <v>2</v>
      </c>
      <c r="E202" s="139" t="str">
        <f t="shared" si="3"/>
        <v>√</v>
      </c>
      <c r="F202" s="182" t="s">
        <v>18270</v>
      </c>
      <c r="G202" s="182" t="s">
        <v>18269</v>
      </c>
      <c r="H202" s="182" t="s">
        <v>18271</v>
      </c>
      <c r="I202" s="181">
        <v>2</v>
      </c>
    </row>
    <row r="203" spans="1:9" ht="50.1" customHeight="1">
      <c r="A203" s="181">
        <v>202</v>
      </c>
      <c r="B203" s="170" t="s">
        <v>18938</v>
      </c>
      <c r="C203" s="139" t="s">
        <v>18939</v>
      </c>
      <c r="D203" s="147">
        <v>2</v>
      </c>
      <c r="E203" s="139" t="str">
        <f t="shared" si="3"/>
        <v>√</v>
      </c>
      <c r="F203" s="182" t="s">
        <v>18940</v>
      </c>
      <c r="G203" s="182" t="s">
        <v>18939</v>
      </c>
      <c r="H203" s="182" t="s">
        <v>18941</v>
      </c>
      <c r="I203" s="181">
        <v>2</v>
      </c>
    </row>
    <row r="204" spans="1:9" ht="50.1" customHeight="1">
      <c r="A204" s="181">
        <v>203</v>
      </c>
      <c r="B204" s="170" t="s">
        <v>18304</v>
      </c>
      <c r="C204" s="139" t="s">
        <v>18305</v>
      </c>
      <c r="D204" s="147">
        <v>3</v>
      </c>
      <c r="E204" s="139" t="str">
        <f t="shared" si="3"/>
        <v>√</v>
      </c>
      <c r="F204" s="182" t="s">
        <v>18307</v>
      </c>
      <c r="G204" s="182" t="s">
        <v>18306</v>
      </c>
      <c r="H204" s="182" t="s">
        <v>18305</v>
      </c>
      <c r="I204" s="181">
        <v>3</v>
      </c>
    </row>
    <row r="205" spans="1:9" ht="50.1" customHeight="1">
      <c r="A205" s="181">
        <v>204</v>
      </c>
      <c r="B205" s="171" t="s">
        <v>18332</v>
      </c>
      <c r="C205" s="159" t="s">
        <v>18333</v>
      </c>
      <c r="D205" s="190">
        <v>1</v>
      </c>
      <c r="E205" s="159" t="str">
        <f t="shared" si="3"/>
        <v>√</v>
      </c>
      <c r="F205" s="185" t="s">
        <v>18333</v>
      </c>
      <c r="G205" s="182" t="s">
        <v>18334</v>
      </c>
      <c r="H205" s="182" t="s">
        <v>18335</v>
      </c>
      <c r="I205" s="181">
        <v>1</v>
      </c>
    </row>
    <row r="206" spans="1:9" ht="50.1" customHeight="1">
      <c r="A206" s="181">
        <v>205</v>
      </c>
      <c r="B206" s="170" t="s">
        <v>18136</v>
      </c>
      <c r="C206" s="139" t="s">
        <v>18137</v>
      </c>
      <c r="D206" s="147">
        <v>2</v>
      </c>
      <c r="E206" s="139" t="str">
        <f t="shared" si="3"/>
        <v>√</v>
      </c>
      <c r="F206" s="182" t="s">
        <v>18138</v>
      </c>
      <c r="G206" s="182" t="s">
        <v>18137</v>
      </c>
      <c r="H206" s="182" t="s">
        <v>18139</v>
      </c>
      <c r="I206" s="181">
        <v>2</v>
      </c>
    </row>
    <row r="207" spans="1:9" ht="50.1" customHeight="1">
      <c r="A207" s="181">
        <v>206</v>
      </c>
      <c r="B207" s="172" t="s">
        <v>27725</v>
      </c>
      <c r="C207" s="148">
        <v>14000</v>
      </c>
      <c r="D207" s="147">
        <v>3</v>
      </c>
      <c r="E207" s="139" t="str">
        <f t="shared" si="3"/>
        <v>×</v>
      </c>
      <c r="F207" s="182">
        <v>12000</v>
      </c>
      <c r="G207" s="182">
        <v>14000</v>
      </c>
      <c r="H207" s="182">
        <v>10000</v>
      </c>
      <c r="I207" s="181">
        <v>2</v>
      </c>
    </row>
    <row r="208" spans="1:9" ht="50.1" customHeight="1">
      <c r="A208" s="181">
        <v>207</v>
      </c>
      <c r="B208" s="172" t="s">
        <v>27823</v>
      </c>
      <c r="C208" s="148" t="s">
        <v>27824</v>
      </c>
      <c r="D208" s="147">
        <v>3</v>
      </c>
      <c r="E208" s="139" t="str">
        <f t="shared" si="3"/>
        <v>√</v>
      </c>
      <c r="F208" s="182" t="s">
        <v>29868</v>
      </c>
      <c r="G208" s="182" t="s">
        <v>29869</v>
      </c>
      <c r="H208" s="182" t="s">
        <v>29870</v>
      </c>
      <c r="I208" s="181">
        <v>3</v>
      </c>
    </row>
    <row r="209" spans="1:9" ht="50.1" customHeight="1">
      <c r="A209" s="181">
        <v>208</v>
      </c>
      <c r="B209" s="170" t="s">
        <v>18782</v>
      </c>
      <c r="C209" s="139" t="s">
        <v>18783</v>
      </c>
      <c r="D209" s="147">
        <v>1</v>
      </c>
      <c r="E209" s="139" t="str">
        <f t="shared" si="3"/>
        <v>×</v>
      </c>
      <c r="F209" s="182" t="s">
        <v>18784</v>
      </c>
      <c r="G209" s="182" t="s">
        <v>18783</v>
      </c>
      <c r="H209" s="182" t="s">
        <v>18785</v>
      </c>
      <c r="I209" s="181">
        <v>2</v>
      </c>
    </row>
    <row r="210" spans="1:9" ht="50.1" customHeight="1">
      <c r="A210" s="181">
        <v>209</v>
      </c>
      <c r="B210" s="171" t="s">
        <v>18964</v>
      </c>
      <c r="C210" s="159" t="s">
        <v>18965</v>
      </c>
      <c r="D210" s="190">
        <v>2</v>
      </c>
      <c r="E210" s="159" t="str">
        <f t="shared" si="3"/>
        <v>√</v>
      </c>
      <c r="F210" s="185" t="s">
        <v>18966</v>
      </c>
      <c r="G210" s="185" t="s">
        <v>18965</v>
      </c>
      <c r="H210" s="185" t="s">
        <v>18967</v>
      </c>
      <c r="I210" s="181">
        <v>2</v>
      </c>
    </row>
    <row r="211" spans="1:9" ht="50.1" customHeight="1">
      <c r="A211" s="181">
        <v>210</v>
      </c>
      <c r="B211" s="170" t="s">
        <v>18080</v>
      </c>
      <c r="C211" s="139" t="s">
        <v>18081</v>
      </c>
      <c r="D211" s="147">
        <v>2</v>
      </c>
      <c r="E211" s="139" t="str">
        <f t="shared" si="3"/>
        <v>√</v>
      </c>
      <c r="F211" s="182" t="s">
        <v>18082</v>
      </c>
      <c r="G211" s="182" t="s">
        <v>18081</v>
      </c>
      <c r="H211" s="182" t="s">
        <v>18083</v>
      </c>
      <c r="I211" s="181">
        <v>2</v>
      </c>
    </row>
    <row r="212" spans="1:9" ht="50.1" customHeight="1">
      <c r="A212" s="181">
        <v>211</v>
      </c>
      <c r="B212" s="171" t="s">
        <v>19780</v>
      </c>
      <c r="C212" s="159" t="s">
        <v>19781</v>
      </c>
      <c r="D212" s="190">
        <v>2</v>
      </c>
      <c r="E212" s="159" t="str">
        <f t="shared" si="3"/>
        <v>×</v>
      </c>
      <c r="F212" s="185" t="s">
        <v>19781</v>
      </c>
      <c r="G212" s="185" t="s">
        <v>19782</v>
      </c>
      <c r="H212" s="185" t="s">
        <v>19783</v>
      </c>
      <c r="I212" s="181">
        <v>1</v>
      </c>
    </row>
    <row r="213" spans="1:9" ht="50.1" customHeight="1">
      <c r="A213" s="181">
        <v>212</v>
      </c>
      <c r="B213" s="171" t="s">
        <v>18132</v>
      </c>
      <c r="C213" s="159" t="s">
        <v>18133</v>
      </c>
      <c r="D213" s="190">
        <v>2</v>
      </c>
      <c r="E213" s="139" t="str">
        <f t="shared" si="3"/>
        <v>√</v>
      </c>
      <c r="F213" s="182" t="s">
        <v>18134</v>
      </c>
      <c r="G213" s="182" t="s">
        <v>18133</v>
      </c>
      <c r="H213" s="182" t="s">
        <v>18135</v>
      </c>
      <c r="I213" s="181">
        <v>2</v>
      </c>
    </row>
    <row r="214" spans="1:9" ht="50.1" customHeight="1">
      <c r="A214" s="181">
        <v>213</v>
      </c>
      <c r="B214" s="171" t="s">
        <v>18159</v>
      </c>
      <c r="C214" s="159" t="s">
        <v>18160</v>
      </c>
      <c r="D214" s="190">
        <v>2</v>
      </c>
      <c r="E214" s="139" t="str">
        <f t="shared" si="3"/>
        <v>√</v>
      </c>
      <c r="F214" s="182" t="s">
        <v>1812</v>
      </c>
      <c r="G214" s="182" t="s">
        <v>18160</v>
      </c>
      <c r="H214" s="182" t="s">
        <v>1915</v>
      </c>
      <c r="I214" s="181">
        <v>2</v>
      </c>
    </row>
    <row r="215" spans="1:9" ht="50.1" customHeight="1">
      <c r="A215" s="181">
        <v>214</v>
      </c>
      <c r="B215" s="170" t="s">
        <v>19193</v>
      </c>
      <c r="C215" s="139" t="s">
        <v>19194</v>
      </c>
      <c r="D215" s="147">
        <v>3</v>
      </c>
      <c r="E215" s="139" t="str">
        <f t="shared" si="3"/>
        <v>√</v>
      </c>
      <c r="F215" s="182" t="s">
        <v>19196</v>
      </c>
      <c r="G215" s="182" t="s">
        <v>19195</v>
      </c>
      <c r="H215" s="182" t="s">
        <v>19194</v>
      </c>
      <c r="I215" s="181">
        <v>3</v>
      </c>
    </row>
    <row r="216" spans="1:9" ht="50.1" customHeight="1">
      <c r="A216" s="181">
        <v>215</v>
      </c>
      <c r="B216" s="170" t="s">
        <v>20071</v>
      </c>
      <c r="C216" s="139" t="s">
        <v>20072</v>
      </c>
      <c r="D216" s="147">
        <v>2</v>
      </c>
      <c r="E216" s="139" t="str">
        <f t="shared" si="3"/>
        <v>×</v>
      </c>
      <c r="F216" s="182" t="s">
        <v>20074</v>
      </c>
      <c r="G216" s="182" t="s">
        <v>20073</v>
      </c>
      <c r="H216" s="182" t="s">
        <v>20072</v>
      </c>
      <c r="I216" s="181">
        <v>3</v>
      </c>
    </row>
    <row r="217" spans="1:9" ht="50.1" customHeight="1">
      <c r="A217" s="181">
        <v>216</v>
      </c>
      <c r="B217" s="170" t="s">
        <v>18713</v>
      </c>
      <c r="C217" s="139" t="s">
        <v>18714</v>
      </c>
      <c r="D217" s="147">
        <v>2</v>
      </c>
      <c r="E217" s="139" t="str">
        <f t="shared" si="3"/>
        <v>√</v>
      </c>
      <c r="F217" s="182" t="s">
        <v>18715</v>
      </c>
      <c r="G217" s="182" t="s">
        <v>18714</v>
      </c>
      <c r="H217" s="182" t="s">
        <v>18716</v>
      </c>
      <c r="I217" s="181">
        <v>2</v>
      </c>
    </row>
    <row r="218" spans="1:9" ht="50.1" customHeight="1">
      <c r="A218" s="181">
        <v>217</v>
      </c>
      <c r="B218" s="170" t="s">
        <v>24209</v>
      </c>
      <c r="C218" s="139" t="s">
        <v>24210</v>
      </c>
      <c r="D218" s="147">
        <v>1</v>
      </c>
      <c r="E218" s="139" t="str">
        <f t="shared" si="3"/>
        <v>√</v>
      </c>
      <c r="F218" s="182" t="s">
        <v>6044</v>
      </c>
      <c r="G218" s="182" t="s">
        <v>6043</v>
      </c>
      <c r="H218" s="182" t="s">
        <v>6045</v>
      </c>
      <c r="I218" s="181">
        <v>1</v>
      </c>
    </row>
    <row r="219" spans="1:9" ht="50.1" customHeight="1">
      <c r="A219" s="181">
        <v>218</v>
      </c>
      <c r="B219" s="170" t="s">
        <v>29796</v>
      </c>
      <c r="C219" s="139" t="s">
        <v>24262</v>
      </c>
      <c r="D219" s="147">
        <v>1</v>
      </c>
      <c r="E219" s="139" t="str">
        <f t="shared" si="3"/>
        <v>√</v>
      </c>
      <c r="F219" s="182" t="s">
        <v>6773</v>
      </c>
      <c r="G219" s="182" t="s">
        <v>6774</v>
      </c>
      <c r="H219" s="182" t="s">
        <v>6214</v>
      </c>
      <c r="I219" s="181">
        <v>1</v>
      </c>
    </row>
    <row r="220" spans="1:9" ht="50.1" customHeight="1">
      <c r="A220" s="181">
        <v>219</v>
      </c>
      <c r="B220" s="172" t="s">
        <v>29442</v>
      </c>
      <c r="C220" s="148" t="s">
        <v>27713</v>
      </c>
      <c r="D220" s="147">
        <v>1</v>
      </c>
      <c r="E220" s="139" t="str">
        <f t="shared" si="3"/>
        <v>√</v>
      </c>
      <c r="F220" s="182" t="s">
        <v>27713</v>
      </c>
      <c r="G220" s="182" t="s">
        <v>27714</v>
      </c>
      <c r="H220" s="182" t="s">
        <v>27715</v>
      </c>
      <c r="I220" s="181">
        <v>1</v>
      </c>
    </row>
    <row r="221" spans="1:9" ht="50.1" customHeight="1">
      <c r="A221" s="181">
        <v>220</v>
      </c>
      <c r="B221" s="175" t="s">
        <v>27817</v>
      </c>
      <c r="C221" s="162" t="s">
        <v>27818</v>
      </c>
      <c r="D221" s="190">
        <v>2</v>
      </c>
      <c r="E221" s="139" t="str">
        <f t="shared" si="3"/>
        <v>√</v>
      </c>
      <c r="F221" s="182" t="s">
        <v>29871</v>
      </c>
      <c r="G221" s="182" t="s">
        <v>29872</v>
      </c>
      <c r="H221" s="182" t="s">
        <v>29873</v>
      </c>
      <c r="I221" s="181">
        <v>2</v>
      </c>
    </row>
    <row r="222" spans="1:9" ht="50.1" customHeight="1">
      <c r="A222" s="181">
        <v>221</v>
      </c>
      <c r="B222" s="170" t="s">
        <v>19423</v>
      </c>
      <c r="C222" s="139" t="s">
        <v>19424</v>
      </c>
      <c r="D222" s="147">
        <v>1</v>
      </c>
      <c r="E222" s="139" t="str">
        <f t="shared" si="3"/>
        <v>√</v>
      </c>
      <c r="F222" s="182" t="s">
        <v>19424</v>
      </c>
      <c r="G222" s="182" t="s">
        <v>19425</v>
      </c>
      <c r="H222" s="182" t="s">
        <v>19426</v>
      </c>
      <c r="I222" s="181">
        <v>1</v>
      </c>
    </row>
    <row r="223" spans="1:9" ht="50.1" customHeight="1">
      <c r="A223" s="181">
        <v>222</v>
      </c>
      <c r="B223" s="171" t="s">
        <v>19971</v>
      </c>
      <c r="C223" s="159">
        <v>3</v>
      </c>
      <c r="D223" s="190">
        <v>2</v>
      </c>
      <c r="E223" s="159" t="str">
        <f t="shared" si="3"/>
        <v>√</v>
      </c>
      <c r="F223" s="185">
        <v>4</v>
      </c>
      <c r="G223" s="185">
        <v>3</v>
      </c>
      <c r="H223" s="185">
        <v>5</v>
      </c>
      <c r="I223" s="181">
        <v>2</v>
      </c>
    </row>
    <row r="224" spans="1:9" ht="50.1" customHeight="1">
      <c r="A224" s="181">
        <v>223</v>
      </c>
      <c r="B224" s="171" t="s">
        <v>19278</v>
      </c>
      <c r="C224" s="159" t="s">
        <v>19279</v>
      </c>
      <c r="D224" s="190">
        <v>2</v>
      </c>
      <c r="E224" s="159" t="str">
        <f t="shared" si="3"/>
        <v>√</v>
      </c>
      <c r="F224" s="185" t="s">
        <v>19280</v>
      </c>
      <c r="G224" s="185" t="s">
        <v>19279</v>
      </c>
      <c r="H224" s="185" t="s">
        <v>19281</v>
      </c>
      <c r="I224" s="181">
        <v>2</v>
      </c>
    </row>
    <row r="225" spans="1:9" ht="50.1" customHeight="1">
      <c r="A225" s="181">
        <v>224</v>
      </c>
      <c r="B225" s="172" t="s">
        <v>29440</v>
      </c>
      <c r="C225" s="148" t="s">
        <v>10618</v>
      </c>
      <c r="D225" s="147">
        <v>3</v>
      </c>
      <c r="E225" s="139" t="str">
        <f t="shared" si="3"/>
        <v>√</v>
      </c>
      <c r="F225" s="182" t="s">
        <v>27706</v>
      </c>
      <c r="G225" s="182" t="s">
        <v>9532</v>
      </c>
      <c r="H225" s="182" t="s">
        <v>10618</v>
      </c>
      <c r="I225" s="181">
        <v>3</v>
      </c>
    </row>
    <row r="226" spans="1:9" ht="50.1" customHeight="1">
      <c r="A226" s="181">
        <v>225</v>
      </c>
      <c r="B226" s="170" t="s">
        <v>20132</v>
      </c>
      <c r="C226" s="139" t="s">
        <v>20133</v>
      </c>
      <c r="D226" s="147">
        <v>2</v>
      </c>
      <c r="E226" s="139" t="str">
        <f t="shared" si="3"/>
        <v>√</v>
      </c>
      <c r="F226" s="182" t="s">
        <v>20134</v>
      </c>
      <c r="G226" s="182" t="s">
        <v>20133</v>
      </c>
      <c r="H226" s="182" t="s">
        <v>20135</v>
      </c>
      <c r="I226" s="181">
        <v>2</v>
      </c>
    </row>
    <row r="227" spans="1:9" ht="50.1" customHeight="1">
      <c r="A227" s="181">
        <v>226</v>
      </c>
      <c r="B227" s="170" t="s">
        <v>20151</v>
      </c>
      <c r="C227" s="139" t="s">
        <v>20152</v>
      </c>
      <c r="D227" s="147">
        <v>1</v>
      </c>
      <c r="E227" s="139" t="str">
        <f t="shared" si="3"/>
        <v>√</v>
      </c>
      <c r="F227" s="182" t="s">
        <v>20152</v>
      </c>
      <c r="G227" s="182" t="s">
        <v>20153</v>
      </c>
      <c r="H227" s="182" t="s">
        <v>20154</v>
      </c>
      <c r="I227" s="181">
        <v>1</v>
      </c>
    </row>
    <row r="228" spans="1:9" ht="50.1" customHeight="1">
      <c r="A228" s="181">
        <v>227</v>
      </c>
      <c r="B228" s="170" t="s">
        <v>20155</v>
      </c>
      <c r="C228" s="139" t="s">
        <v>20154</v>
      </c>
      <c r="D228" s="147">
        <v>2</v>
      </c>
      <c r="E228" s="139" t="str">
        <f t="shared" si="3"/>
        <v>×</v>
      </c>
      <c r="F228" s="182" t="s">
        <v>20153</v>
      </c>
      <c r="G228" s="182" t="s">
        <v>20152</v>
      </c>
      <c r="H228" s="182" t="s">
        <v>20154</v>
      </c>
      <c r="I228" s="181">
        <v>3</v>
      </c>
    </row>
    <row r="229" spans="1:9" ht="50.1" customHeight="1">
      <c r="A229" s="181">
        <v>228</v>
      </c>
      <c r="B229" s="174" t="s">
        <v>20120</v>
      </c>
      <c r="C229" s="139" t="s">
        <v>20121</v>
      </c>
      <c r="D229" s="147">
        <v>3</v>
      </c>
      <c r="E229" s="139" t="str">
        <f t="shared" si="3"/>
        <v>√</v>
      </c>
      <c r="F229" s="182" t="s">
        <v>20123</v>
      </c>
      <c r="G229" s="182" t="s">
        <v>20122</v>
      </c>
      <c r="H229" s="182" t="s">
        <v>20121</v>
      </c>
      <c r="I229" s="181">
        <v>3</v>
      </c>
    </row>
    <row r="230" spans="1:9" ht="54">
      <c r="A230" s="181">
        <v>229</v>
      </c>
      <c r="B230" s="170" t="s">
        <v>20057</v>
      </c>
      <c r="C230" s="139" t="s">
        <v>20058</v>
      </c>
      <c r="D230" s="147">
        <v>2</v>
      </c>
      <c r="E230" s="139" t="str">
        <f t="shared" si="3"/>
        <v>√</v>
      </c>
      <c r="F230" s="182" t="s">
        <v>20059</v>
      </c>
      <c r="G230" s="182" t="s">
        <v>20058</v>
      </c>
      <c r="H230" s="182" t="s">
        <v>20060</v>
      </c>
      <c r="I230" s="181">
        <v>2</v>
      </c>
    </row>
    <row r="231" spans="1:9" ht="50.1" customHeight="1">
      <c r="A231" s="181">
        <v>230</v>
      </c>
      <c r="B231" s="171" t="s">
        <v>20000</v>
      </c>
      <c r="C231" s="159" t="s">
        <v>20001</v>
      </c>
      <c r="D231" s="190">
        <v>3</v>
      </c>
      <c r="E231" s="159" t="str">
        <f t="shared" si="3"/>
        <v>√</v>
      </c>
      <c r="F231" s="185" t="s">
        <v>20002</v>
      </c>
      <c r="G231" s="185" t="s">
        <v>29874</v>
      </c>
      <c r="H231" s="185" t="s">
        <v>20001</v>
      </c>
      <c r="I231" s="181">
        <v>3</v>
      </c>
    </row>
    <row r="232" spans="1:9" ht="50.1" customHeight="1">
      <c r="A232" s="181">
        <v>231</v>
      </c>
      <c r="B232" s="171" t="s">
        <v>19517</v>
      </c>
      <c r="C232" s="159" t="s">
        <v>19518</v>
      </c>
      <c r="D232" s="190">
        <v>1</v>
      </c>
      <c r="E232" s="159" t="str">
        <f t="shared" si="3"/>
        <v>√</v>
      </c>
      <c r="F232" s="185" t="s">
        <v>19518</v>
      </c>
      <c r="G232" s="182" t="s">
        <v>19519</v>
      </c>
      <c r="H232" s="182" t="s">
        <v>19520</v>
      </c>
      <c r="I232" s="181">
        <v>1</v>
      </c>
    </row>
    <row r="233" spans="1:9" ht="50.1" customHeight="1">
      <c r="A233" s="181">
        <v>232</v>
      </c>
      <c r="B233" s="170" t="s">
        <v>19071</v>
      </c>
      <c r="C233" s="139" t="s">
        <v>19072</v>
      </c>
      <c r="D233" s="147">
        <v>3</v>
      </c>
      <c r="E233" s="139" t="str">
        <f t="shared" si="3"/>
        <v>√</v>
      </c>
      <c r="F233" s="182" t="s">
        <v>19074</v>
      </c>
      <c r="G233" s="182" t="s">
        <v>19073</v>
      </c>
      <c r="H233" s="182" t="s">
        <v>19072</v>
      </c>
      <c r="I233" s="181">
        <v>3</v>
      </c>
    </row>
    <row r="234" spans="1:9" ht="50.1" customHeight="1">
      <c r="A234" s="181">
        <v>233</v>
      </c>
      <c r="B234" s="172" t="s">
        <v>27696</v>
      </c>
      <c r="C234" s="148" t="s">
        <v>27697</v>
      </c>
      <c r="D234" s="147">
        <v>1</v>
      </c>
      <c r="E234" s="139" t="str">
        <f t="shared" si="3"/>
        <v>√</v>
      </c>
      <c r="F234" s="182" t="s">
        <v>29875</v>
      </c>
      <c r="G234" s="182" t="s">
        <v>29876</v>
      </c>
      <c r="H234" s="182" t="s">
        <v>29877</v>
      </c>
      <c r="I234" s="181">
        <v>1</v>
      </c>
    </row>
    <row r="235" spans="1:9" ht="50.1" customHeight="1">
      <c r="A235" s="181">
        <v>234</v>
      </c>
      <c r="B235" s="170" t="s">
        <v>19057</v>
      </c>
      <c r="C235" s="139" t="s">
        <v>19058</v>
      </c>
      <c r="D235" s="147">
        <v>3</v>
      </c>
      <c r="E235" s="139" t="str">
        <f t="shared" si="3"/>
        <v>√</v>
      </c>
      <c r="F235" s="182" t="s">
        <v>19060</v>
      </c>
      <c r="G235" s="182" t="s">
        <v>19059</v>
      </c>
      <c r="H235" s="182" t="s">
        <v>19058</v>
      </c>
      <c r="I235" s="181">
        <v>3</v>
      </c>
    </row>
    <row r="236" spans="1:9" ht="50.1" customHeight="1">
      <c r="A236" s="181">
        <v>235</v>
      </c>
      <c r="B236" s="170" t="s">
        <v>19053</v>
      </c>
      <c r="C236" s="139" t="s">
        <v>19054</v>
      </c>
      <c r="D236" s="147">
        <v>1</v>
      </c>
      <c r="E236" s="139" t="str">
        <f t="shared" si="3"/>
        <v>√</v>
      </c>
      <c r="F236" s="182" t="s">
        <v>19054</v>
      </c>
      <c r="G236" s="182" t="s">
        <v>19055</v>
      </c>
      <c r="H236" s="182" t="s">
        <v>19056</v>
      </c>
      <c r="I236" s="181">
        <v>1</v>
      </c>
    </row>
    <row r="237" spans="1:9" ht="50.1" customHeight="1">
      <c r="A237" s="181">
        <v>236</v>
      </c>
      <c r="B237" s="170" t="s">
        <v>19085</v>
      </c>
      <c r="C237" s="139" t="s">
        <v>5992</v>
      </c>
      <c r="D237" s="147">
        <v>1</v>
      </c>
      <c r="E237" s="139" t="str">
        <f t="shared" si="3"/>
        <v>√</v>
      </c>
      <c r="F237" s="182" t="s">
        <v>5992</v>
      </c>
      <c r="G237" s="182" t="s">
        <v>5991</v>
      </c>
      <c r="H237" s="182">
        <v>0</v>
      </c>
      <c r="I237" s="181">
        <v>1</v>
      </c>
    </row>
    <row r="238" spans="1:9" ht="50.1" customHeight="1">
      <c r="A238" s="181">
        <v>237</v>
      </c>
      <c r="B238" s="170" t="s">
        <v>19331</v>
      </c>
      <c r="C238" s="139" t="s">
        <v>19332</v>
      </c>
      <c r="D238" s="147">
        <v>3</v>
      </c>
      <c r="E238" s="139" t="str">
        <f t="shared" si="3"/>
        <v>√</v>
      </c>
      <c r="F238" s="182" t="s">
        <v>19334</v>
      </c>
      <c r="G238" s="182" t="s">
        <v>19333</v>
      </c>
      <c r="H238" s="182" t="s">
        <v>19332</v>
      </c>
      <c r="I238" s="181">
        <v>3</v>
      </c>
    </row>
    <row r="239" spans="1:9" ht="50.1" customHeight="1">
      <c r="A239" s="181">
        <v>238</v>
      </c>
      <c r="B239" s="170" t="s">
        <v>18806</v>
      </c>
      <c r="C239" s="139" t="s">
        <v>18807</v>
      </c>
      <c r="D239" s="147">
        <v>3</v>
      </c>
      <c r="E239" s="139" t="str">
        <f t="shared" si="3"/>
        <v>×</v>
      </c>
      <c r="F239" s="182" t="s">
        <v>18808</v>
      </c>
      <c r="G239" s="182" t="s">
        <v>18807</v>
      </c>
      <c r="H239" s="182" t="s">
        <v>18809</v>
      </c>
      <c r="I239" s="181">
        <v>2</v>
      </c>
    </row>
    <row r="240" spans="1:9" ht="50.1" customHeight="1">
      <c r="A240" s="181">
        <v>239</v>
      </c>
      <c r="B240" s="170" t="s">
        <v>18895</v>
      </c>
      <c r="C240" s="139" t="s">
        <v>18896</v>
      </c>
      <c r="D240" s="147">
        <v>2</v>
      </c>
      <c r="E240" s="139" t="str">
        <f t="shared" si="3"/>
        <v>√</v>
      </c>
      <c r="F240" s="182" t="s">
        <v>18897</v>
      </c>
      <c r="G240" s="182" t="s">
        <v>18896</v>
      </c>
      <c r="H240" s="182" t="s">
        <v>14428</v>
      </c>
      <c r="I240" s="181">
        <v>2</v>
      </c>
    </row>
    <row r="241" spans="1:9" ht="50.1" customHeight="1">
      <c r="A241" s="181">
        <v>240</v>
      </c>
      <c r="B241" s="170" t="s">
        <v>20086</v>
      </c>
      <c r="C241" s="139" t="s">
        <v>20087</v>
      </c>
      <c r="D241" s="147">
        <v>1</v>
      </c>
      <c r="E241" s="139" t="str">
        <f t="shared" si="3"/>
        <v>√</v>
      </c>
      <c r="F241" s="182" t="s">
        <v>20087</v>
      </c>
      <c r="G241" s="182" t="s">
        <v>20088</v>
      </c>
      <c r="H241" s="182" t="s">
        <v>20089</v>
      </c>
      <c r="I241" s="181">
        <v>1</v>
      </c>
    </row>
    <row r="242" spans="1:9" ht="50.1" customHeight="1">
      <c r="A242" s="181">
        <v>241</v>
      </c>
      <c r="B242" s="170" t="s">
        <v>19323</v>
      </c>
      <c r="C242" s="139" t="s">
        <v>19324</v>
      </c>
      <c r="D242" s="147">
        <v>1</v>
      </c>
      <c r="E242" s="139" t="str">
        <f t="shared" si="3"/>
        <v>√</v>
      </c>
      <c r="F242" s="182" t="s">
        <v>19324</v>
      </c>
      <c r="G242" s="182" t="s">
        <v>19325</v>
      </c>
      <c r="H242" s="182" t="s">
        <v>19326</v>
      </c>
      <c r="I242" s="181">
        <v>1</v>
      </c>
    </row>
    <row r="243" spans="1:9" ht="50.1" customHeight="1">
      <c r="A243" s="181">
        <v>242</v>
      </c>
      <c r="B243" s="170" t="s">
        <v>19590</v>
      </c>
      <c r="C243" s="139" t="s">
        <v>19591</v>
      </c>
      <c r="D243" s="147">
        <v>3</v>
      </c>
      <c r="E243" s="139" t="str">
        <f t="shared" si="3"/>
        <v>×</v>
      </c>
      <c r="F243" s="182" t="s">
        <v>19591</v>
      </c>
      <c r="G243" s="182" t="s">
        <v>19592</v>
      </c>
      <c r="H243" s="182" t="s">
        <v>19593</v>
      </c>
      <c r="I243" s="181">
        <v>1</v>
      </c>
    </row>
    <row r="244" spans="1:9" ht="50.1" customHeight="1">
      <c r="A244" s="181">
        <v>243</v>
      </c>
      <c r="B244" s="170" t="s">
        <v>18312</v>
      </c>
      <c r="C244" s="139" t="s">
        <v>18313</v>
      </c>
      <c r="D244" s="147">
        <v>1</v>
      </c>
      <c r="E244" s="139" t="str">
        <f t="shared" si="3"/>
        <v>√</v>
      </c>
      <c r="F244" s="182" t="s">
        <v>18313</v>
      </c>
      <c r="G244" s="182" t="s">
        <v>18314</v>
      </c>
      <c r="H244" s="182" t="s">
        <v>18315</v>
      </c>
      <c r="I244" s="181">
        <v>1</v>
      </c>
    </row>
    <row r="245" spans="1:9" ht="50.1" customHeight="1">
      <c r="A245" s="181">
        <v>244</v>
      </c>
      <c r="B245" s="172" t="s">
        <v>27650</v>
      </c>
      <c r="C245" s="148" t="s">
        <v>16310</v>
      </c>
      <c r="D245" s="147">
        <v>3</v>
      </c>
      <c r="E245" s="139" t="str">
        <f t="shared" si="3"/>
        <v>√</v>
      </c>
      <c r="F245" s="182" t="s">
        <v>16309</v>
      </c>
      <c r="G245" s="182" t="s">
        <v>27651</v>
      </c>
      <c r="H245" s="182" t="s">
        <v>16310</v>
      </c>
      <c r="I245" s="181">
        <v>3</v>
      </c>
    </row>
    <row r="246" spans="1:9" ht="50.1" customHeight="1">
      <c r="A246" s="181">
        <v>245</v>
      </c>
      <c r="B246" s="170" t="s">
        <v>19197</v>
      </c>
      <c r="C246" s="139" t="s">
        <v>19198</v>
      </c>
      <c r="D246" s="147">
        <v>1</v>
      </c>
      <c r="E246" s="139" t="str">
        <f t="shared" si="3"/>
        <v>×</v>
      </c>
      <c r="F246" s="182" t="s">
        <v>19199</v>
      </c>
      <c r="G246" s="182" t="s">
        <v>19198</v>
      </c>
      <c r="H246" s="182" t="s">
        <v>19200</v>
      </c>
      <c r="I246" s="181">
        <v>2</v>
      </c>
    </row>
    <row r="247" spans="1:9" ht="50.1" customHeight="1">
      <c r="A247" s="181">
        <v>246</v>
      </c>
      <c r="B247" s="170" t="s">
        <v>20245</v>
      </c>
      <c r="C247" s="139" t="s">
        <v>19978</v>
      </c>
      <c r="D247" s="147">
        <v>2</v>
      </c>
      <c r="E247" s="139" t="str">
        <f t="shared" si="3"/>
        <v>√</v>
      </c>
      <c r="F247" s="182" t="s">
        <v>19977</v>
      </c>
      <c r="G247" s="182" t="s">
        <v>19978</v>
      </c>
      <c r="H247" s="182" t="s">
        <v>19979</v>
      </c>
      <c r="I247" s="181">
        <v>2</v>
      </c>
    </row>
    <row r="248" spans="1:9" ht="50.1" customHeight="1">
      <c r="A248" s="181">
        <v>247</v>
      </c>
      <c r="B248" s="170" t="s">
        <v>18642</v>
      </c>
      <c r="C248" s="139" t="s">
        <v>18643</v>
      </c>
      <c r="D248" s="147">
        <v>3</v>
      </c>
      <c r="E248" s="139" t="str">
        <f t="shared" si="3"/>
        <v>×</v>
      </c>
      <c r="F248" s="182" t="s">
        <v>18643</v>
      </c>
      <c r="G248" s="182" t="s">
        <v>18644</v>
      </c>
      <c r="H248" s="182" t="s">
        <v>18645</v>
      </c>
      <c r="I248" s="181">
        <v>1</v>
      </c>
    </row>
    <row r="249" spans="1:9" ht="50.1" customHeight="1">
      <c r="A249" s="181">
        <v>248</v>
      </c>
      <c r="B249" s="170" t="s">
        <v>19993</v>
      </c>
      <c r="C249" s="139" t="s">
        <v>19994</v>
      </c>
      <c r="D249" s="147">
        <v>2</v>
      </c>
      <c r="E249" s="139" t="str">
        <f t="shared" si="3"/>
        <v>√</v>
      </c>
      <c r="F249" s="182" t="s">
        <v>19995</v>
      </c>
      <c r="G249" s="182" t="s">
        <v>19994</v>
      </c>
      <c r="H249" s="182" t="s">
        <v>19995</v>
      </c>
      <c r="I249" s="181">
        <v>2</v>
      </c>
    </row>
    <row r="250" spans="1:9" ht="50.1" customHeight="1">
      <c r="A250" s="181">
        <v>249</v>
      </c>
      <c r="B250" s="170" t="s">
        <v>20118</v>
      </c>
      <c r="C250" s="139">
        <v>5</v>
      </c>
      <c r="D250" s="147">
        <v>3</v>
      </c>
      <c r="E250" s="139" t="str">
        <f t="shared" si="3"/>
        <v>√</v>
      </c>
      <c r="F250" s="182">
        <v>35</v>
      </c>
      <c r="G250" s="182">
        <v>10</v>
      </c>
      <c r="H250" s="182">
        <v>5</v>
      </c>
      <c r="I250" s="181">
        <v>3</v>
      </c>
    </row>
    <row r="251" spans="1:9" ht="50.1" customHeight="1">
      <c r="A251" s="181">
        <v>250</v>
      </c>
      <c r="B251" s="170" t="s">
        <v>29483</v>
      </c>
      <c r="C251" s="139">
        <v>36</v>
      </c>
      <c r="D251" s="147">
        <v>3</v>
      </c>
      <c r="E251" s="139" t="str">
        <f t="shared" si="3"/>
        <v>√</v>
      </c>
      <c r="F251" s="182">
        <v>12</v>
      </c>
      <c r="G251" s="182">
        <v>24</v>
      </c>
      <c r="H251" s="182">
        <v>36</v>
      </c>
      <c r="I251" s="181">
        <v>3</v>
      </c>
    </row>
    <row r="252" spans="1:9" ht="50.1" customHeight="1">
      <c r="A252" s="181">
        <v>251</v>
      </c>
      <c r="B252" s="170" t="s">
        <v>19757</v>
      </c>
      <c r="C252" s="139" t="s">
        <v>19758</v>
      </c>
      <c r="D252" s="147">
        <v>2</v>
      </c>
      <c r="E252" s="139" t="str">
        <f t="shared" si="3"/>
        <v>√</v>
      </c>
      <c r="F252" s="182" t="s">
        <v>19759</v>
      </c>
      <c r="G252" s="182" t="s">
        <v>19758</v>
      </c>
      <c r="H252" s="182" t="s">
        <v>19760</v>
      </c>
      <c r="I252" s="181">
        <v>2</v>
      </c>
    </row>
    <row r="253" spans="1:9" ht="50.1" customHeight="1">
      <c r="A253" s="181">
        <v>252</v>
      </c>
      <c r="B253" s="170" t="s">
        <v>19925</v>
      </c>
      <c r="C253" s="139" t="s">
        <v>19926</v>
      </c>
      <c r="D253" s="147">
        <v>2</v>
      </c>
      <c r="E253" s="139" t="str">
        <f t="shared" si="3"/>
        <v>×</v>
      </c>
      <c r="F253" s="182" t="s">
        <v>19928</v>
      </c>
      <c r="G253" s="182" t="s">
        <v>19927</v>
      </c>
      <c r="H253" s="182" t="s">
        <v>19926</v>
      </c>
      <c r="I253" s="181">
        <v>3</v>
      </c>
    </row>
    <row r="254" spans="1:9" ht="50.1" customHeight="1">
      <c r="A254" s="181">
        <v>253</v>
      </c>
      <c r="B254" s="170" t="s">
        <v>19863</v>
      </c>
      <c r="C254" s="139" t="s">
        <v>19864</v>
      </c>
      <c r="D254" s="147">
        <v>3</v>
      </c>
      <c r="E254" s="139" t="str">
        <f t="shared" si="3"/>
        <v>√</v>
      </c>
      <c r="F254" s="182" t="s">
        <v>19866</v>
      </c>
      <c r="G254" s="182" t="s">
        <v>19865</v>
      </c>
      <c r="H254" s="182" t="s">
        <v>19864</v>
      </c>
      <c r="I254" s="181">
        <v>3</v>
      </c>
    </row>
    <row r="255" spans="1:9" ht="50.1" customHeight="1">
      <c r="A255" s="181">
        <v>254</v>
      </c>
      <c r="B255" s="170" t="s">
        <v>19315</v>
      </c>
      <c r="C255" s="139" t="s">
        <v>19316</v>
      </c>
      <c r="D255" s="147">
        <v>1</v>
      </c>
      <c r="E255" s="139" t="str">
        <f t="shared" si="3"/>
        <v>√</v>
      </c>
      <c r="F255" s="182" t="s">
        <v>19316</v>
      </c>
      <c r="G255" s="182" t="s">
        <v>19317</v>
      </c>
      <c r="H255" s="182" t="s">
        <v>19318</v>
      </c>
      <c r="I255" s="181">
        <v>1</v>
      </c>
    </row>
    <row r="256" spans="1:9" ht="40.5">
      <c r="A256" s="181">
        <v>255</v>
      </c>
      <c r="B256" s="170" t="s">
        <v>20021</v>
      </c>
      <c r="C256" s="139" t="s">
        <v>27922</v>
      </c>
      <c r="D256" s="147">
        <v>2</v>
      </c>
      <c r="E256" s="139" t="str">
        <f t="shared" si="3"/>
        <v>√</v>
      </c>
      <c r="F256" s="182" t="s">
        <v>20022</v>
      </c>
      <c r="G256" s="182" t="s">
        <v>29878</v>
      </c>
      <c r="H256" s="182" t="s">
        <v>29879</v>
      </c>
      <c r="I256" s="181">
        <v>2</v>
      </c>
    </row>
    <row r="257" spans="1:9" ht="50.1" customHeight="1">
      <c r="A257" s="181">
        <v>256</v>
      </c>
      <c r="B257" s="172" t="s">
        <v>27719</v>
      </c>
      <c r="C257" s="148" t="s">
        <v>27720</v>
      </c>
      <c r="D257" s="147">
        <v>2</v>
      </c>
      <c r="E257" s="139" t="str">
        <f t="shared" si="3"/>
        <v>×</v>
      </c>
      <c r="F257" s="182" t="s">
        <v>27722</v>
      </c>
      <c r="G257" s="182" t="s">
        <v>27721</v>
      </c>
      <c r="H257" s="182" t="s">
        <v>27720</v>
      </c>
      <c r="I257" s="181">
        <v>3</v>
      </c>
    </row>
    <row r="258" spans="1:9" ht="50.1" customHeight="1">
      <c r="A258" s="181">
        <v>257</v>
      </c>
      <c r="B258" s="170" t="s">
        <v>19435</v>
      </c>
      <c r="C258" s="139" t="s">
        <v>19436</v>
      </c>
      <c r="D258" s="147">
        <v>1</v>
      </c>
      <c r="E258" s="139" t="str">
        <f t="shared" si="3"/>
        <v>√</v>
      </c>
      <c r="F258" s="182" t="s">
        <v>19436</v>
      </c>
      <c r="G258" s="182" t="s">
        <v>19437</v>
      </c>
      <c r="H258" s="182" t="s">
        <v>19438</v>
      </c>
      <c r="I258" s="181">
        <v>1</v>
      </c>
    </row>
    <row r="259" spans="1:9" ht="50.1" customHeight="1">
      <c r="A259" s="181">
        <v>258</v>
      </c>
      <c r="B259" s="171" t="s">
        <v>29702</v>
      </c>
      <c r="C259" s="159" t="s">
        <v>20278</v>
      </c>
      <c r="D259" s="190">
        <v>3</v>
      </c>
      <c r="E259" s="159" t="str">
        <f t="shared" ref="E259:E322" si="4">IF(D259="","",IF(D259=I259,"√","×"))</f>
        <v>×</v>
      </c>
      <c r="F259" s="185" t="s">
        <v>8833</v>
      </c>
      <c r="G259" s="185" t="s">
        <v>8832</v>
      </c>
      <c r="H259" s="185" t="s">
        <v>8834</v>
      </c>
      <c r="I259" s="181">
        <v>2</v>
      </c>
    </row>
    <row r="260" spans="1:9" ht="50.1" customHeight="1">
      <c r="A260" s="181">
        <v>259</v>
      </c>
      <c r="B260" s="171" t="s">
        <v>18734</v>
      </c>
      <c r="C260" s="159" t="s">
        <v>18735</v>
      </c>
      <c r="D260" s="190">
        <v>1</v>
      </c>
      <c r="E260" s="159" t="str">
        <f t="shared" si="4"/>
        <v>×</v>
      </c>
      <c r="F260" s="185" t="s">
        <v>18736</v>
      </c>
      <c r="G260" s="185" t="s">
        <v>18735</v>
      </c>
      <c r="H260" s="185" t="s">
        <v>18737</v>
      </c>
      <c r="I260" s="181">
        <v>2</v>
      </c>
    </row>
    <row r="261" spans="1:9" ht="50.1" customHeight="1">
      <c r="A261" s="181">
        <v>260</v>
      </c>
      <c r="B261" s="170" t="s">
        <v>19547</v>
      </c>
      <c r="C261" s="139" t="s">
        <v>19548</v>
      </c>
      <c r="D261" s="147">
        <v>1</v>
      </c>
      <c r="E261" s="139" t="str">
        <f t="shared" si="4"/>
        <v>√</v>
      </c>
      <c r="F261" s="182" t="s">
        <v>19548</v>
      </c>
      <c r="G261" s="182" t="s">
        <v>19360</v>
      </c>
      <c r="H261" s="182" t="s">
        <v>19362</v>
      </c>
      <c r="I261" s="181">
        <v>1</v>
      </c>
    </row>
    <row r="262" spans="1:9" ht="50.1" customHeight="1">
      <c r="A262" s="181">
        <v>261</v>
      </c>
      <c r="B262" s="170" t="s">
        <v>19582</v>
      </c>
      <c r="C262" s="139" t="s">
        <v>9004</v>
      </c>
      <c r="D262" s="147">
        <v>3</v>
      </c>
      <c r="E262" s="139" t="str">
        <f t="shared" si="4"/>
        <v>√</v>
      </c>
      <c r="F262" s="182" t="s">
        <v>19583</v>
      </c>
      <c r="G262" s="182" t="s">
        <v>19573</v>
      </c>
      <c r="H262" s="182" t="s">
        <v>9004</v>
      </c>
      <c r="I262" s="181">
        <v>3</v>
      </c>
    </row>
    <row r="263" spans="1:9" ht="50.1" customHeight="1">
      <c r="A263" s="181">
        <v>262</v>
      </c>
      <c r="B263" s="171" t="s">
        <v>19659</v>
      </c>
      <c r="C263" s="159" t="s">
        <v>19660</v>
      </c>
      <c r="D263" s="190">
        <v>3</v>
      </c>
      <c r="E263" s="159" t="str">
        <f t="shared" si="4"/>
        <v>√</v>
      </c>
      <c r="F263" s="185" t="s">
        <v>19662</v>
      </c>
      <c r="G263" s="185" t="s">
        <v>19661</v>
      </c>
      <c r="H263" s="185" t="s">
        <v>19660</v>
      </c>
      <c r="I263" s="181">
        <v>3</v>
      </c>
    </row>
    <row r="264" spans="1:9" ht="50.1" customHeight="1">
      <c r="A264" s="181">
        <v>263</v>
      </c>
      <c r="B264" s="171" t="s">
        <v>19447</v>
      </c>
      <c r="C264" s="159" t="s">
        <v>19448</v>
      </c>
      <c r="D264" s="190">
        <v>3</v>
      </c>
      <c r="E264" s="159" t="str">
        <f t="shared" si="4"/>
        <v>√</v>
      </c>
      <c r="F264" s="185" t="s">
        <v>19450</v>
      </c>
      <c r="G264" s="185" t="s">
        <v>19449</v>
      </c>
      <c r="H264" s="185" t="s">
        <v>19448</v>
      </c>
      <c r="I264" s="181">
        <v>3</v>
      </c>
    </row>
    <row r="265" spans="1:9" ht="50.1" customHeight="1">
      <c r="A265" s="181">
        <v>264</v>
      </c>
      <c r="B265" s="171" t="s">
        <v>19409</v>
      </c>
      <c r="C265" s="159" t="s">
        <v>19410</v>
      </c>
      <c r="D265" s="190">
        <v>2</v>
      </c>
      <c r="E265" s="159" t="str">
        <f t="shared" si="4"/>
        <v>√</v>
      </c>
      <c r="F265" s="185" t="s">
        <v>19411</v>
      </c>
      <c r="G265" s="185" t="s">
        <v>19410</v>
      </c>
      <c r="H265" s="185" t="s">
        <v>19412</v>
      </c>
      <c r="I265" s="181">
        <v>2</v>
      </c>
    </row>
    <row r="266" spans="1:9" ht="50.1" customHeight="1">
      <c r="A266" s="181">
        <v>265</v>
      </c>
      <c r="B266" s="170" t="s">
        <v>18911</v>
      </c>
      <c r="C266" s="139" t="s">
        <v>18912</v>
      </c>
      <c r="D266" s="147">
        <v>3</v>
      </c>
      <c r="E266" s="139" t="str">
        <f t="shared" si="4"/>
        <v>√</v>
      </c>
      <c r="F266" s="182" t="s">
        <v>18913</v>
      </c>
      <c r="G266" s="182" t="s">
        <v>5954</v>
      </c>
      <c r="H266" s="182" t="s">
        <v>18912</v>
      </c>
      <c r="I266" s="181">
        <v>3</v>
      </c>
    </row>
    <row r="267" spans="1:9" ht="50.1" customHeight="1">
      <c r="A267" s="181">
        <v>266</v>
      </c>
      <c r="B267" s="171" t="s">
        <v>19522</v>
      </c>
      <c r="C267" s="159" t="s">
        <v>19523</v>
      </c>
      <c r="D267" s="190">
        <v>1</v>
      </c>
      <c r="E267" s="159" t="str">
        <f t="shared" si="4"/>
        <v>√</v>
      </c>
      <c r="F267" s="185" t="s">
        <v>19523</v>
      </c>
      <c r="G267" s="185" t="s">
        <v>19524</v>
      </c>
      <c r="H267" s="185" t="s">
        <v>19525</v>
      </c>
      <c r="I267" s="181">
        <v>1</v>
      </c>
    </row>
    <row r="268" spans="1:9" ht="50.1" customHeight="1">
      <c r="A268" s="181">
        <v>267</v>
      </c>
      <c r="B268" s="170" t="s">
        <v>18853</v>
      </c>
      <c r="C268" s="139" t="s">
        <v>18854</v>
      </c>
      <c r="D268" s="147">
        <v>2</v>
      </c>
      <c r="E268" s="139" t="str">
        <f t="shared" si="4"/>
        <v>√</v>
      </c>
      <c r="F268" s="182" t="s">
        <v>18855</v>
      </c>
      <c r="G268" s="182" t="s">
        <v>18854</v>
      </c>
      <c r="H268" s="182" t="s">
        <v>18856</v>
      </c>
      <c r="I268" s="181">
        <v>2</v>
      </c>
    </row>
    <row r="269" spans="1:9" ht="50.1" customHeight="1">
      <c r="A269" s="181">
        <v>268</v>
      </c>
      <c r="B269" s="170" t="s">
        <v>18934</v>
      </c>
      <c r="C269" s="139" t="s">
        <v>18935</v>
      </c>
      <c r="D269" s="147">
        <v>2</v>
      </c>
      <c r="E269" s="139" t="str">
        <f t="shared" si="4"/>
        <v>√</v>
      </c>
      <c r="F269" s="182" t="s">
        <v>18936</v>
      </c>
      <c r="G269" s="182" t="s">
        <v>18935</v>
      </c>
      <c r="H269" s="182" t="s">
        <v>18937</v>
      </c>
      <c r="I269" s="181">
        <v>2</v>
      </c>
    </row>
    <row r="270" spans="1:9" ht="50.1" customHeight="1">
      <c r="A270" s="181">
        <v>269</v>
      </c>
      <c r="B270" s="171" t="s">
        <v>19563</v>
      </c>
      <c r="C270" s="159" t="s">
        <v>19564</v>
      </c>
      <c r="D270" s="190">
        <v>3</v>
      </c>
      <c r="E270" s="159" t="str">
        <f t="shared" si="4"/>
        <v>√</v>
      </c>
      <c r="F270" s="185" t="s">
        <v>19566</v>
      </c>
      <c r="G270" s="185" t="s">
        <v>19565</v>
      </c>
      <c r="H270" s="185" t="s">
        <v>19564</v>
      </c>
      <c r="I270" s="181">
        <v>3</v>
      </c>
    </row>
    <row r="271" spans="1:9" ht="50.1" customHeight="1">
      <c r="A271" s="181">
        <v>270</v>
      </c>
      <c r="B271" s="170" t="s">
        <v>19249</v>
      </c>
      <c r="C271" s="139" t="s">
        <v>19250</v>
      </c>
      <c r="D271" s="147">
        <v>1</v>
      </c>
      <c r="E271" s="139" t="str">
        <f t="shared" si="4"/>
        <v>√</v>
      </c>
      <c r="F271" s="182" t="s">
        <v>19250</v>
      </c>
      <c r="G271" s="182" t="s">
        <v>19251</v>
      </c>
      <c r="H271" s="182" t="s">
        <v>19252</v>
      </c>
      <c r="I271" s="181">
        <v>1</v>
      </c>
    </row>
    <row r="272" spans="1:9" ht="50.1" customHeight="1">
      <c r="A272" s="181">
        <v>271</v>
      </c>
      <c r="B272" s="171" t="s">
        <v>19237</v>
      </c>
      <c r="C272" s="159" t="s">
        <v>19238</v>
      </c>
      <c r="D272" s="190">
        <v>2</v>
      </c>
      <c r="E272" s="159" t="str">
        <f t="shared" si="4"/>
        <v>√</v>
      </c>
      <c r="F272" s="185" t="s">
        <v>19239</v>
      </c>
      <c r="G272" s="185" t="s">
        <v>19238</v>
      </c>
      <c r="H272" s="185" t="s">
        <v>19240</v>
      </c>
      <c r="I272" s="181">
        <v>2</v>
      </c>
    </row>
    <row r="273" spans="1:9" ht="50.1" customHeight="1">
      <c r="A273" s="181">
        <v>272</v>
      </c>
      <c r="B273" s="170" t="s">
        <v>19462</v>
      </c>
      <c r="C273" s="139" t="s">
        <v>19463</v>
      </c>
      <c r="D273" s="147">
        <v>2</v>
      </c>
      <c r="E273" s="139" t="str">
        <f t="shared" si="4"/>
        <v>√</v>
      </c>
      <c r="F273" s="182" t="s">
        <v>19464</v>
      </c>
      <c r="G273" s="182" t="s">
        <v>19463</v>
      </c>
      <c r="H273" s="182" t="s">
        <v>19465</v>
      </c>
      <c r="I273" s="181">
        <v>2</v>
      </c>
    </row>
    <row r="274" spans="1:9" ht="50.1" customHeight="1">
      <c r="A274" s="181">
        <v>273</v>
      </c>
      <c r="B274" s="170" t="s">
        <v>19458</v>
      </c>
      <c r="C274" s="139" t="s">
        <v>19459</v>
      </c>
      <c r="D274" s="147">
        <v>1</v>
      </c>
      <c r="E274" s="139" t="str">
        <f t="shared" si="4"/>
        <v>√</v>
      </c>
      <c r="F274" s="182" t="s">
        <v>19459</v>
      </c>
      <c r="G274" s="182" t="s">
        <v>19460</v>
      </c>
      <c r="H274" s="182" t="s">
        <v>19461</v>
      </c>
      <c r="I274" s="181">
        <v>1</v>
      </c>
    </row>
    <row r="275" spans="1:9" ht="50.1" customHeight="1">
      <c r="A275" s="181">
        <v>274</v>
      </c>
      <c r="B275" s="170" t="s">
        <v>19455</v>
      </c>
      <c r="C275" s="139" t="s">
        <v>6265</v>
      </c>
      <c r="D275" s="147">
        <v>1</v>
      </c>
      <c r="E275" s="139" t="str">
        <f t="shared" si="4"/>
        <v>√</v>
      </c>
      <c r="F275" s="182" t="s">
        <v>6265</v>
      </c>
      <c r="G275" s="182" t="s">
        <v>19456</v>
      </c>
      <c r="H275" s="182" t="s">
        <v>19457</v>
      </c>
      <c r="I275" s="181">
        <v>1</v>
      </c>
    </row>
    <row r="276" spans="1:9" ht="50.1" customHeight="1">
      <c r="A276" s="181">
        <v>275</v>
      </c>
      <c r="B276" s="170" t="s">
        <v>18569</v>
      </c>
      <c r="C276" s="139" t="s">
        <v>18570</v>
      </c>
      <c r="D276" s="147">
        <v>1</v>
      </c>
      <c r="E276" s="139" t="str">
        <f t="shared" si="4"/>
        <v>√</v>
      </c>
      <c r="F276" s="182" t="s">
        <v>18570</v>
      </c>
      <c r="G276" s="182" t="s">
        <v>18571</v>
      </c>
      <c r="H276" s="182" t="s">
        <v>18572</v>
      </c>
      <c r="I276" s="181">
        <v>1</v>
      </c>
    </row>
    <row r="277" spans="1:9" ht="50.1" customHeight="1">
      <c r="A277" s="181">
        <v>276</v>
      </c>
      <c r="B277" s="171" t="s">
        <v>19571</v>
      </c>
      <c r="C277" s="159" t="s">
        <v>19572</v>
      </c>
      <c r="D277" s="190">
        <v>2</v>
      </c>
      <c r="E277" s="159" t="str">
        <f t="shared" si="4"/>
        <v>√</v>
      </c>
      <c r="F277" s="185" t="s">
        <v>19573</v>
      </c>
      <c r="G277" s="185" t="s">
        <v>19572</v>
      </c>
      <c r="H277" s="185" t="s">
        <v>6155</v>
      </c>
      <c r="I277" s="181">
        <v>2</v>
      </c>
    </row>
    <row r="278" spans="1:9" ht="50.1" customHeight="1">
      <c r="A278" s="181">
        <v>277</v>
      </c>
      <c r="B278" s="171" t="s">
        <v>19588</v>
      </c>
      <c r="C278" s="159" t="s">
        <v>19589</v>
      </c>
      <c r="D278" s="190">
        <v>3</v>
      </c>
      <c r="E278" s="159" t="str">
        <f t="shared" si="4"/>
        <v>√</v>
      </c>
      <c r="F278" s="185" t="s">
        <v>8986</v>
      </c>
      <c r="G278" s="185" t="s">
        <v>19559</v>
      </c>
      <c r="H278" s="185" t="s">
        <v>19589</v>
      </c>
      <c r="I278" s="181">
        <v>3</v>
      </c>
    </row>
    <row r="279" spans="1:9" ht="50.1" customHeight="1">
      <c r="A279" s="181">
        <v>278</v>
      </c>
      <c r="B279" s="170" t="s">
        <v>18825</v>
      </c>
      <c r="C279" s="139" t="s">
        <v>18826</v>
      </c>
      <c r="D279" s="147"/>
      <c r="E279" s="139" t="str">
        <f t="shared" si="4"/>
        <v/>
      </c>
      <c r="F279" s="182" t="s">
        <v>18827</v>
      </c>
      <c r="G279" s="182" t="s">
        <v>18826</v>
      </c>
      <c r="H279" s="182" t="s">
        <v>18828</v>
      </c>
      <c r="I279" s="181">
        <v>2</v>
      </c>
    </row>
    <row r="280" spans="1:9" ht="50.1" customHeight="1">
      <c r="A280" s="181">
        <v>279</v>
      </c>
      <c r="B280" s="170" t="s">
        <v>18845</v>
      </c>
      <c r="C280" s="139" t="s">
        <v>18846</v>
      </c>
      <c r="D280" s="147"/>
      <c r="E280" s="139" t="str">
        <f t="shared" si="4"/>
        <v/>
      </c>
      <c r="F280" s="182" t="s">
        <v>18847</v>
      </c>
      <c r="G280" s="182" t="s">
        <v>18846</v>
      </c>
      <c r="H280" s="182" t="s">
        <v>18848</v>
      </c>
      <c r="I280" s="181">
        <v>2</v>
      </c>
    </row>
    <row r="281" spans="1:9" ht="50.1" customHeight="1">
      <c r="A281" s="181">
        <v>280</v>
      </c>
      <c r="B281" s="170" t="s">
        <v>18841</v>
      </c>
      <c r="C281" s="139" t="s">
        <v>18842</v>
      </c>
      <c r="D281" s="147"/>
      <c r="E281" s="139" t="str">
        <f t="shared" si="4"/>
        <v/>
      </c>
      <c r="F281" s="182" t="s">
        <v>18844</v>
      </c>
      <c r="G281" s="182" t="s">
        <v>18843</v>
      </c>
      <c r="H281" s="182" t="s">
        <v>18842</v>
      </c>
      <c r="I281" s="181">
        <v>3</v>
      </c>
    </row>
    <row r="282" spans="1:9" ht="50.1" customHeight="1">
      <c r="A282" s="181">
        <v>281</v>
      </c>
      <c r="B282" s="170" t="s">
        <v>18818</v>
      </c>
      <c r="C282" s="139" t="s">
        <v>18819</v>
      </c>
      <c r="D282" s="147"/>
      <c r="E282" s="139" t="str">
        <f t="shared" si="4"/>
        <v/>
      </c>
      <c r="F282" s="182" t="s">
        <v>18819</v>
      </c>
      <c r="G282" s="182" t="s">
        <v>18820</v>
      </c>
      <c r="H282" s="182" t="s">
        <v>18821</v>
      </c>
      <c r="I282" s="181">
        <v>1</v>
      </c>
    </row>
    <row r="283" spans="1:9" ht="50.1" customHeight="1">
      <c r="A283" s="181">
        <v>282</v>
      </c>
      <c r="B283" s="170" t="s">
        <v>19416</v>
      </c>
      <c r="C283" s="139" t="s">
        <v>19417</v>
      </c>
      <c r="D283" s="147"/>
      <c r="E283" s="139" t="str">
        <f t="shared" si="4"/>
        <v/>
      </c>
      <c r="F283" s="182" t="s">
        <v>19418</v>
      </c>
      <c r="G283" s="182" t="s">
        <v>19417</v>
      </c>
      <c r="H283" s="182" t="s">
        <v>19419</v>
      </c>
      <c r="I283" s="181">
        <v>2</v>
      </c>
    </row>
    <row r="284" spans="1:9" ht="50.1" customHeight="1">
      <c r="A284" s="181">
        <v>283</v>
      </c>
      <c r="B284" s="170" t="s">
        <v>19618</v>
      </c>
      <c r="C284" s="139" t="s">
        <v>19619</v>
      </c>
      <c r="D284" s="147"/>
      <c r="E284" s="139" t="str">
        <f t="shared" si="4"/>
        <v/>
      </c>
      <c r="F284" s="182" t="s">
        <v>19620</v>
      </c>
      <c r="G284" s="182" t="s">
        <v>19619</v>
      </c>
      <c r="H284" s="182" t="s">
        <v>19621</v>
      </c>
      <c r="I284" s="181">
        <v>2</v>
      </c>
    </row>
    <row r="285" spans="1:9" ht="50.1" customHeight="1">
      <c r="A285" s="181">
        <v>284</v>
      </c>
      <c r="B285" s="172" t="s">
        <v>27742</v>
      </c>
      <c r="C285" s="148" t="s">
        <v>27743</v>
      </c>
      <c r="D285" s="147"/>
      <c r="E285" s="139" t="str">
        <f t="shared" si="4"/>
        <v/>
      </c>
      <c r="F285" s="182" t="s">
        <v>27743</v>
      </c>
      <c r="G285" s="182" t="s">
        <v>27744</v>
      </c>
      <c r="H285" s="182" t="s">
        <v>27745</v>
      </c>
      <c r="I285" s="181">
        <v>1</v>
      </c>
    </row>
    <row r="286" spans="1:9" ht="50.1" customHeight="1">
      <c r="A286" s="181">
        <v>285</v>
      </c>
      <c r="B286" s="170" t="s">
        <v>19822</v>
      </c>
      <c r="C286" s="139">
        <v>7600</v>
      </c>
      <c r="D286" s="147"/>
      <c r="E286" s="139" t="str">
        <f t="shared" si="4"/>
        <v/>
      </c>
      <c r="F286" s="182">
        <v>7500</v>
      </c>
      <c r="G286" s="182">
        <v>7600</v>
      </c>
      <c r="H286" s="182">
        <v>7700</v>
      </c>
      <c r="I286" s="181">
        <v>2</v>
      </c>
    </row>
    <row r="287" spans="1:9" ht="50.1" customHeight="1">
      <c r="A287" s="181">
        <v>286</v>
      </c>
      <c r="B287" s="172" t="s">
        <v>27784</v>
      </c>
      <c r="C287" s="148" t="s">
        <v>27785</v>
      </c>
      <c r="D287" s="147"/>
      <c r="E287" s="139" t="str">
        <f t="shared" si="4"/>
        <v/>
      </c>
      <c r="F287" s="182" t="s">
        <v>29880</v>
      </c>
      <c r="G287" s="182" t="s">
        <v>29881</v>
      </c>
      <c r="H287" s="182" t="s">
        <v>29882</v>
      </c>
      <c r="I287" s="181">
        <v>1</v>
      </c>
    </row>
    <row r="288" spans="1:9" ht="50.1" customHeight="1">
      <c r="A288" s="181">
        <v>287</v>
      </c>
      <c r="B288" s="170" t="s">
        <v>18527</v>
      </c>
      <c r="C288" s="139" t="s">
        <v>18528</v>
      </c>
      <c r="D288" s="147"/>
      <c r="E288" s="139" t="str">
        <f t="shared" si="4"/>
        <v/>
      </c>
      <c r="F288" s="182" t="s">
        <v>18529</v>
      </c>
      <c r="G288" s="182" t="s">
        <v>18528</v>
      </c>
      <c r="H288" s="182" t="s">
        <v>18530</v>
      </c>
      <c r="I288" s="181">
        <v>2</v>
      </c>
    </row>
    <row r="289" spans="1:9" ht="50.1" customHeight="1">
      <c r="A289" s="181">
        <v>288</v>
      </c>
      <c r="B289" s="170" t="s">
        <v>19501</v>
      </c>
      <c r="C289" s="139" t="s">
        <v>19502</v>
      </c>
      <c r="D289" s="147"/>
      <c r="E289" s="139" t="str">
        <f t="shared" si="4"/>
        <v/>
      </c>
      <c r="F289" s="182" t="s">
        <v>19504</v>
      </c>
      <c r="G289" s="182" t="s">
        <v>19503</v>
      </c>
      <c r="H289" s="182" t="s">
        <v>19502</v>
      </c>
      <c r="I289" s="181">
        <v>3</v>
      </c>
    </row>
    <row r="290" spans="1:9" ht="50.1" customHeight="1">
      <c r="A290" s="181">
        <v>289</v>
      </c>
      <c r="B290" s="170" t="s">
        <v>19521</v>
      </c>
      <c r="C290" s="139" t="s">
        <v>10523</v>
      </c>
      <c r="D290" s="147"/>
      <c r="E290" s="139" t="str">
        <f t="shared" si="4"/>
        <v/>
      </c>
      <c r="F290" s="182" t="s">
        <v>10524</v>
      </c>
      <c r="G290" s="182" t="s">
        <v>10523</v>
      </c>
      <c r="H290" s="182" t="s">
        <v>3143</v>
      </c>
      <c r="I290" s="181">
        <v>2</v>
      </c>
    </row>
    <row r="291" spans="1:9" ht="50.1" customHeight="1">
      <c r="A291" s="181">
        <v>290</v>
      </c>
      <c r="B291" s="170" t="s">
        <v>19594</v>
      </c>
      <c r="C291" s="139" t="s">
        <v>19595</v>
      </c>
      <c r="D291" s="147"/>
      <c r="E291" s="139" t="str">
        <f t="shared" si="4"/>
        <v/>
      </c>
      <c r="F291" s="182" t="s">
        <v>19597</v>
      </c>
      <c r="G291" s="182" t="s">
        <v>19596</v>
      </c>
      <c r="H291" s="182" t="s">
        <v>19595</v>
      </c>
      <c r="I291" s="181">
        <v>3</v>
      </c>
    </row>
    <row r="292" spans="1:9" ht="50.1" customHeight="1">
      <c r="A292" s="181">
        <v>291</v>
      </c>
      <c r="B292" s="172" t="s">
        <v>27820</v>
      </c>
      <c r="C292" s="148" t="s">
        <v>27821</v>
      </c>
      <c r="D292" s="147"/>
      <c r="E292" s="139" t="str">
        <f t="shared" si="4"/>
        <v/>
      </c>
      <c r="F292" s="182" t="s">
        <v>29883</v>
      </c>
      <c r="G292" s="182" t="s">
        <v>29884</v>
      </c>
      <c r="H292" s="182" t="s">
        <v>5382</v>
      </c>
      <c r="I292" s="181">
        <v>2</v>
      </c>
    </row>
    <row r="293" spans="1:9" ht="50.1" customHeight="1">
      <c r="A293" s="181">
        <v>292</v>
      </c>
      <c r="B293" s="170" t="s">
        <v>19383</v>
      </c>
      <c r="C293" s="139" t="s">
        <v>19384</v>
      </c>
      <c r="D293" s="147"/>
      <c r="E293" s="139" t="str">
        <f t="shared" si="4"/>
        <v/>
      </c>
      <c r="F293" s="182" t="s">
        <v>19385</v>
      </c>
      <c r="G293" s="182" t="s">
        <v>19384</v>
      </c>
      <c r="H293" s="182" t="s">
        <v>19386</v>
      </c>
      <c r="I293" s="181">
        <v>2</v>
      </c>
    </row>
    <row r="294" spans="1:9" ht="50.1" customHeight="1">
      <c r="A294" s="181">
        <v>293</v>
      </c>
      <c r="B294" s="170" t="s">
        <v>18125</v>
      </c>
      <c r="C294" s="139" t="s">
        <v>18126</v>
      </c>
      <c r="D294" s="147"/>
      <c r="E294" s="139" t="str">
        <f t="shared" si="4"/>
        <v/>
      </c>
      <c r="F294" s="182" t="s">
        <v>3610</v>
      </c>
      <c r="G294" s="182" t="s">
        <v>18127</v>
      </c>
      <c r="H294" s="182" t="s">
        <v>18126</v>
      </c>
      <c r="I294" s="181">
        <v>3</v>
      </c>
    </row>
    <row r="295" spans="1:9" ht="50.1" customHeight="1">
      <c r="A295" s="181">
        <v>294</v>
      </c>
      <c r="B295" s="170" t="s">
        <v>18910</v>
      </c>
      <c r="C295" s="139" t="s">
        <v>5954</v>
      </c>
      <c r="D295" s="147"/>
      <c r="E295" s="139" t="str">
        <f t="shared" si="4"/>
        <v/>
      </c>
      <c r="F295" s="182" t="s">
        <v>5954</v>
      </c>
      <c r="G295" s="182" t="s">
        <v>6211</v>
      </c>
      <c r="H295" s="182" t="s">
        <v>5955</v>
      </c>
      <c r="I295" s="181">
        <v>1</v>
      </c>
    </row>
    <row r="296" spans="1:9" ht="50.1" customHeight="1">
      <c r="A296" s="181">
        <v>295</v>
      </c>
      <c r="B296" s="170" t="s">
        <v>19567</v>
      </c>
      <c r="C296" s="139" t="s">
        <v>19568</v>
      </c>
      <c r="D296" s="147"/>
      <c r="E296" s="139" t="str">
        <f t="shared" si="4"/>
        <v/>
      </c>
      <c r="F296" s="182" t="s">
        <v>19570</v>
      </c>
      <c r="G296" s="182" t="s">
        <v>19569</v>
      </c>
      <c r="H296" s="182" t="s">
        <v>19568</v>
      </c>
      <c r="I296" s="181">
        <v>3</v>
      </c>
    </row>
    <row r="297" spans="1:9" ht="50.1" customHeight="1">
      <c r="A297" s="181">
        <v>296</v>
      </c>
      <c r="B297" s="170" t="s">
        <v>27895</v>
      </c>
      <c r="C297" s="139" t="s">
        <v>3220</v>
      </c>
      <c r="D297" s="147"/>
      <c r="E297" s="139" t="str">
        <f t="shared" si="4"/>
        <v/>
      </c>
      <c r="F297" s="182" t="s">
        <v>14820</v>
      </c>
      <c r="G297" s="182" t="s">
        <v>3141</v>
      </c>
      <c r="H297" s="182" t="s">
        <v>3220</v>
      </c>
      <c r="I297" s="181">
        <v>3</v>
      </c>
    </row>
    <row r="298" spans="1:9" ht="50.1" customHeight="1">
      <c r="A298" s="181">
        <v>297</v>
      </c>
      <c r="B298" s="170" t="s">
        <v>19505</v>
      </c>
      <c r="C298" s="139" t="s">
        <v>19506</v>
      </c>
      <c r="D298" s="147"/>
      <c r="E298" s="139" t="str">
        <f t="shared" si="4"/>
        <v/>
      </c>
      <c r="F298" s="182" t="s">
        <v>19507</v>
      </c>
      <c r="G298" s="182" t="s">
        <v>19506</v>
      </c>
      <c r="H298" s="182" t="s">
        <v>19508</v>
      </c>
      <c r="I298" s="181">
        <v>2</v>
      </c>
    </row>
    <row r="299" spans="1:9" ht="50.1" customHeight="1">
      <c r="A299" s="181">
        <v>298</v>
      </c>
      <c r="B299" s="170" t="s">
        <v>19375</v>
      </c>
      <c r="C299" s="139" t="s">
        <v>19376</v>
      </c>
      <c r="D299" s="147"/>
      <c r="E299" s="139" t="str">
        <f t="shared" si="4"/>
        <v/>
      </c>
      <c r="F299" s="182" t="s">
        <v>19376</v>
      </c>
      <c r="G299" s="182" t="s">
        <v>19377</v>
      </c>
      <c r="H299" s="182" t="s">
        <v>19378</v>
      </c>
      <c r="I299" s="181">
        <v>1</v>
      </c>
    </row>
    <row r="300" spans="1:9" ht="50.1" customHeight="1">
      <c r="A300" s="181">
        <v>299</v>
      </c>
      <c r="B300" s="170" t="s">
        <v>19549</v>
      </c>
      <c r="C300" s="139" t="s">
        <v>19550</v>
      </c>
      <c r="D300" s="147"/>
      <c r="E300" s="139" t="str">
        <f t="shared" si="4"/>
        <v/>
      </c>
      <c r="F300" s="182" t="s">
        <v>19550</v>
      </c>
      <c r="G300" s="182" t="s">
        <v>19551</v>
      </c>
      <c r="H300" s="182" t="s">
        <v>19552</v>
      </c>
      <c r="I300" s="181">
        <v>1</v>
      </c>
    </row>
    <row r="301" spans="1:9" ht="50.1" customHeight="1">
      <c r="A301" s="181">
        <v>300</v>
      </c>
      <c r="B301" s="170" t="s">
        <v>19367</v>
      </c>
      <c r="C301" s="139" t="s">
        <v>19368</v>
      </c>
      <c r="D301" s="147"/>
      <c r="E301" s="139" t="str">
        <f t="shared" si="4"/>
        <v/>
      </c>
      <c r="F301" s="182" t="s">
        <v>19368</v>
      </c>
      <c r="G301" s="182" t="s">
        <v>19369</v>
      </c>
      <c r="H301" s="182" t="s">
        <v>19370</v>
      </c>
      <c r="I301" s="181">
        <v>1</v>
      </c>
    </row>
    <row r="302" spans="1:9" ht="50.1" customHeight="1">
      <c r="A302" s="181">
        <v>301</v>
      </c>
      <c r="B302" s="170" t="s">
        <v>19602</v>
      </c>
      <c r="C302" s="139" t="s">
        <v>19603</v>
      </c>
      <c r="D302" s="147"/>
      <c r="E302" s="139" t="str">
        <f t="shared" si="4"/>
        <v/>
      </c>
      <c r="F302" s="182" t="s">
        <v>19605</v>
      </c>
      <c r="G302" s="182" t="s">
        <v>19604</v>
      </c>
      <c r="H302" s="182" t="s">
        <v>19603</v>
      </c>
      <c r="I302" s="181">
        <v>3</v>
      </c>
    </row>
    <row r="303" spans="1:9" ht="50.1" customHeight="1">
      <c r="A303" s="181">
        <v>302</v>
      </c>
      <c r="B303" s="170" t="s">
        <v>18833</v>
      </c>
      <c r="C303" s="139" t="s">
        <v>18834</v>
      </c>
      <c r="D303" s="147"/>
      <c r="E303" s="139" t="str">
        <f t="shared" si="4"/>
        <v/>
      </c>
      <c r="F303" s="182" t="s">
        <v>18834</v>
      </c>
      <c r="G303" s="182" t="s">
        <v>18835</v>
      </c>
      <c r="H303" s="182" t="s">
        <v>18836</v>
      </c>
      <c r="I303" s="181">
        <v>1</v>
      </c>
    </row>
    <row r="304" spans="1:9" ht="50.1" customHeight="1">
      <c r="A304" s="181">
        <v>303</v>
      </c>
      <c r="B304" s="170" t="s">
        <v>19542</v>
      </c>
      <c r="C304" s="139" t="s">
        <v>3142</v>
      </c>
      <c r="D304" s="147"/>
      <c r="E304" s="139" t="str">
        <f t="shared" si="4"/>
        <v/>
      </c>
      <c r="F304" s="182" t="s">
        <v>3141</v>
      </c>
      <c r="G304" s="182" t="s">
        <v>3142</v>
      </c>
      <c r="H304" s="182" t="s">
        <v>3143</v>
      </c>
      <c r="I304" s="181">
        <v>2</v>
      </c>
    </row>
    <row r="305" spans="1:9" ht="50.1" customHeight="1">
      <c r="A305" s="181">
        <v>304</v>
      </c>
      <c r="B305" s="172" t="s">
        <v>27780</v>
      </c>
      <c r="C305" s="148" t="s">
        <v>27781</v>
      </c>
      <c r="D305" s="147"/>
      <c r="E305" s="139" t="str">
        <f t="shared" si="4"/>
        <v/>
      </c>
      <c r="F305" s="182" t="s">
        <v>7168</v>
      </c>
      <c r="G305" s="182" t="s">
        <v>29885</v>
      </c>
      <c r="H305" s="182" t="s">
        <v>27781</v>
      </c>
      <c r="I305" s="181">
        <v>3</v>
      </c>
    </row>
    <row r="306" spans="1:9" ht="50.1" customHeight="1">
      <c r="A306" s="181">
        <v>305</v>
      </c>
      <c r="B306" s="170" t="s">
        <v>19466</v>
      </c>
      <c r="C306" s="139" t="s">
        <v>19467</v>
      </c>
      <c r="D306" s="147"/>
      <c r="E306" s="139" t="str">
        <f t="shared" si="4"/>
        <v/>
      </c>
      <c r="F306" s="182" t="s">
        <v>19469</v>
      </c>
      <c r="G306" s="182" t="s">
        <v>19468</v>
      </c>
      <c r="H306" s="182" t="s">
        <v>19467</v>
      </c>
      <c r="I306" s="181">
        <v>3</v>
      </c>
    </row>
    <row r="307" spans="1:9" ht="50.1" customHeight="1">
      <c r="A307" s="181">
        <v>306</v>
      </c>
      <c r="B307" s="170" t="s">
        <v>19898</v>
      </c>
      <c r="C307" s="139">
        <v>7500</v>
      </c>
      <c r="D307" s="147"/>
      <c r="E307" s="139" t="str">
        <f t="shared" si="4"/>
        <v/>
      </c>
      <c r="F307" s="182">
        <v>7500</v>
      </c>
      <c r="G307" s="182">
        <v>7600</v>
      </c>
      <c r="H307" s="182">
        <v>7700</v>
      </c>
      <c r="I307" s="181">
        <v>1</v>
      </c>
    </row>
    <row r="308" spans="1:9" ht="50.1" customHeight="1">
      <c r="A308" s="181">
        <v>307</v>
      </c>
      <c r="B308" s="170" t="s">
        <v>27868</v>
      </c>
      <c r="C308" s="139" t="s">
        <v>27869</v>
      </c>
      <c r="D308" s="147"/>
      <c r="E308" s="139" t="str">
        <f t="shared" si="4"/>
        <v/>
      </c>
      <c r="F308" s="182" t="s">
        <v>29886</v>
      </c>
      <c r="G308" s="182" t="s">
        <v>29887</v>
      </c>
      <c r="H308" s="182" t="s">
        <v>29888</v>
      </c>
      <c r="I308" s="181">
        <v>3</v>
      </c>
    </row>
    <row r="309" spans="1:9" ht="50.1" customHeight="1">
      <c r="A309" s="181">
        <v>308</v>
      </c>
      <c r="B309" s="171" t="s">
        <v>27847</v>
      </c>
      <c r="C309" s="159" t="s">
        <v>18374</v>
      </c>
      <c r="D309" s="190"/>
      <c r="E309" s="139" t="str">
        <f t="shared" si="4"/>
        <v/>
      </c>
      <c r="F309" s="182" t="s">
        <v>18376</v>
      </c>
      <c r="G309" s="182" t="s">
        <v>18375</v>
      </c>
      <c r="H309" s="182" t="s">
        <v>18374</v>
      </c>
      <c r="I309" s="181">
        <v>3</v>
      </c>
    </row>
    <row r="310" spans="1:9" ht="50.1" customHeight="1">
      <c r="A310" s="181">
        <v>309</v>
      </c>
      <c r="B310" s="170" t="s">
        <v>27848</v>
      </c>
      <c r="C310" s="139">
        <v>90</v>
      </c>
      <c r="D310" s="147"/>
      <c r="E310" s="139" t="str">
        <f t="shared" si="4"/>
        <v/>
      </c>
      <c r="F310" s="182">
        <v>75</v>
      </c>
      <c r="G310" s="182">
        <v>150</v>
      </c>
      <c r="H310" s="182">
        <v>90</v>
      </c>
      <c r="I310" s="181">
        <v>3</v>
      </c>
    </row>
    <row r="311" spans="1:9" ht="50.1" customHeight="1">
      <c r="A311" s="181">
        <v>310</v>
      </c>
      <c r="B311" s="171" t="s">
        <v>18373</v>
      </c>
      <c r="C311" s="159">
        <v>0.05</v>
      </c>
      <c r="D311" s="190"/>
      <c r="E311" s="139" t="str">
        <f t="shared" si="4"/>
        <v/>
      </c>
      <c r="F311" s="182">
        <v>0.04</v>
      </c>
      <c r="G311" s="182">
        <v>6.5000000000000002E-2</v>
      </c>
      <c r="H311" s="182">
        <v>0.05</v>
      </c>
      <c r="I311" s="181">
        <v>3</v>
      </c>
    </row>
    <row r="312" spans="1:9" ht="50.1" customHeight="1">
      <c r="A312" s="181">
        <v>311</v>
      </c>
      <c r="B312" s="174" t="s">
        <v>20172</v>
      </c>
      <c r="C312" s="139" t="s">
        <v>20173</v>
      </c>
      <c r="D312" s="147"/>
      <c r="E312" s="139" t="str">
        <f t="shared" si="4"/>
        <v/>
      </c>
      <c r="F312" s="182" t="s">
        <v>20175</v>
      </c>
      <c r="G312" s="182" t="s">
        <v>20174</v>
      </c>
      <c r="H312" s="182" t="s">
        <v>20173</v>
      </c>
      <c r="I312" s="181">
        <v>3</v>
      </c>
    </row>
    <row r="313" spans="1:9" ht="50.1" customHeight="1">
      <c r="A313" s="181">
        <v>312</v>
      </c>
      <c r="B313" s="170" t="s">
        <v>18215</v>
      </c>
      <c r="C313" s="139" t="s">
        <v>2360</v>
      </c>
      <c r="D313" s="147"/>
      <c r="E313" s="139" t="str">
        <f t="shared" si="4"/>
        <v/>
      </c>
      <c r="F313" s="182" t="s">
        <v>1805</v>
      </c>
      <c r="G313" s="182" t="s">
        <v>2360</v>
      </c>
      <c r="H313" s="182" t="s">
        <v>1803</v>
      </c>
      <c r="I313" s="181">
        <v>2</v>
      </c>
    </row>
    <row r="314" spans="1:9" ht="50.1" customHeight="1">
      <c r="A314" s="181">
        <v>313</v>
      </c>
      <c r="B314" s="170" t="s">
        <v>18762</v>
      </c>
      <c r="C314" s="139" t="s">
        <v>18763</v>
      </c>
      <c r="D314" s="147"/>
      <c r="E314" s="139" t="str">
        <f t="shared" si="4"/>
        <v/>
      </c>
      <c r="F314" s="182" t="s">
        <v>18763</v>
      </c>
      <c r="G314" s="182" t="s">
        <v>18764</v>
      </c>
      <c r="H314" s="182" t="s">
        <v>18765</v>
      </c>
      <c r="I314" s="181">
        <v>1</v>
      </c>
    </row>
    <row r="315" spans="1:9" ht="50.1" customHeight="1">
      <c r="A315" s="181">
        <v>314</v>
      </c>
      <c r="B315" s="170" t="s">
        <v>18721</v>
      </c>
      <c r="C315" s="139" t="s">
        <v>18722</v>
      </c>
      <c r="D315" s="147"/>
      <c r="E315" s="139" t="str">
        <f t="shared" si="4"/>
        <v/>
      </c>
      <c r="F315" s="182" t="s">
        <v>6352</v>
      </c>
      <c r="G315" s="182" t="s">
        <v>6318</v>
      </c>
      <c r="H315" s="182" t="s">
        <v>18722</v>
      </c>
      <c r="I315" s="181">
        <v>3</v>
      </c>
    </row>
    <row r="316" spans="1:9" ht="50.1" customHeight="1">
      <c r="A316" s="181">
        <v>315</v>
      </c>
      <c r="B316" s="170" t="s">
        <v>19112</v>
      </c>
      <c r="C316" s="139" t="s">
        <v>19113</v>
      </c>
      <c r="D316" s="147"/>
      <c r="E316" s="139" t="str">
        <f t="shared" si="4"/>
        <v/>
      </c>
      <c r="F316" s="182" t="s">
        <v>19115</v>
      </c>
      <c r="G316" s="182" t="s">
        <v>19114</v>
      </c>
      <c r="H316" s="182" t="s">
        <v>19113</v>
      </c>
      <c r="I316" s="181">
        <v>3</v>
      </c>
    </row>
    <row r="317" spans="1:9" ht="50.1" customHeight="1">
      <c r="A317" s="181">
        <v>316</v>
      </c>
      <c r="B317" s="170" t="s">
        <v>19108</v>
      </c>
      <c r="C317" s="139" t="s">
        <v>19109</v>
      </c>
      <c r="D317" s="147"/>
      <c r="E317" s="139" t="str">
        <f t="shared" si="4"/>
        <v/>
      </c>
      <c r="F317" s="182" t="s">
        <v>19111</v>
      </c>
      <c r="G317" s="182" t="s">
        <v>19110</v>
      </c>
      <c r="H317" s="182" t="s">
        <v>19109</v>
      </c>
      <c r="I317" s="181">
        <v>3</v>
      </c>
    </row>
    <row r="318" spans="1:9" ht="50.1" customHeight="1">
      <c r="A318" s="181">
        <v>317</v>
      </c>
      <c r="B318" s="170" t="s">
        <v>19154</v>
      </c>
      <c r="C318" s="139" t="s">
        <v>10045</v>
      </c>
      <c r="D318" s="147"/>
      <c r="E318" s="139" t="str">
        <f t="shared" si="4"/>
        <v/>
      </c>
      <c r="F318" s="182" t="s">
        <v>10042</v>
      </c>
      <c r="G318" s="182" t="s">
        <v>10045</v>
      </c>
      <c r="H318" s="182" t="s">
        <v>19155</v>
      </c>
      <c r="I318" s="181">
        <v>2</v>
      </c>
    </row>
    <row r="319" spans="1:9" ht="50.1" customHeight="1">
      <c r="A319" s="181">
        <v>318</v>
      </c>
      <c r="B319" s="170" t="s">
        <v>18291</v>
      </c>
      <c r="C319" s="139" t="s">
        <v>18292</v>
      </c>
      <c r="D319" s="147"/>
      <c r="E319" s="139" t="str">
        <f t="shared" si="4"/>
        <v/>
      </c>
      <c r="F319" s="182" t="s">
        <v>18292</v>
      </c>
      <c r="G319" s="182" t="s">
        <v>18293</v>
      </c>
      <c r="H319" s="182" t="s">
        <v>18294</v>
      </c>
      <c r="I319" s="181">
        <v>1</v>
      </c>
    </row>
    <row r="320" spans="1:9" ht="50.1" customHeight="1">
      <c r="A320" s="181">
        <v>319</v>
      </c>
      <c r="B320" s="171" t="s">
        <v>18316</v>
      </c>
      <c r="C320" s="159" t="s">
        <v>18317</v>
      </c>
      <c r="D320" s="190"/>
      <c r="E320" s="139" t="str">
        <f t="shared" si="4"/>
        <v/>
      </c>
      <c r="F320" s="182" t="s">
        <v>18317</v>
      </c>
      <c r="G320" s="182" t="s">
        <v>18318</v>
      </c>
      <c r="H320" s="182" t="s">
        <v>18319</v>
      </c>
      <c r="I320" s="181">
        <v>1</v>
      </c>
    </row>
    <row r="321" spans="1:9" ht="50.1" customHeight="1">
      <c r="A321" s="181">
        <v>320</v>
      </c>
      <c r="B321" s="170" t="s">
        <v>19874</v>
      </c>
      <c r="C321" s="139" t="s">
        <v>19875</v>
      </c>
      <c r="D321" s="147"/>
      <c r="E321" s="139" t="str">
        <f t="shared" si="4"/>
        <v/>
      </c>
      <c r="F321" s="182" t="s">
        <v>19875</v>
      </c>
      <c r="G321" s="182" t="s">
        <v>19876</v>
      </c>
      <c r="H321" s="182" t="s">
        <v>19877</v>
      </c>
      <c r="I321" s="181">
        <v>1</v>
      </c>
    </row>
    <row r="322" spans="1:9" ht="50.1" customHeight="1">
      <c r="A322" s="181">
        <v>321</v>
      </c>
      <c r="B322" s="170" t="s">
        <v>19953</v>
      </c>
      <c r="C322" s="139" t="s">
        <v>19951</v>
      </c>
      <c r="D322" s="147"/>
      <c r="E322" s="139" t="str">
        <f t="shared" si="4"/>
        <v/>
      </c>
      <c r="F322" s="182" t="s">
        <v>19950</v>
      </c>
      <c r="G322" s="182" t="s">
        <v>19951</v>
      </c>
      <c r="H322" s="182" t="s">
        <v>19952</v>
      </c>
      <c r="I322" s="181">
        <v>2</v>
      </c>
    </row>
    <row r="323" spans="1:9" ht="50.1" customHeight="1">
      <c r="A323" s="181">
        <v>322</v>
      </c>
      <c r="B323" s="172" t="s">
        <v>27816</v>
      </c>
      <c r="C323" s="148">
        <v>20</v>
      </c>
      <c r="D323" s="147"/>
      <c r="E323" s="139" t="str">
        <f t="shared" ref="E323:E386" si="5">IF(D323="","",IF(D323=I323,"√","×"))</f>
        <v/>
      </c>
      <c r="F323" s="182">
        <v>2</v>
      </c>
      <c r="G323" s="182">
        <v>20</v>
      </c>
      <c r="H323" s="182"/>
      <c r="I323" s="181">
        <v>2</v>
      </c>
    </row>
    <row r="324" spans="1:9" ht="50.1" customHeight="1">
      <c r="A324" s="181">
        <v>323</v>
      </c>
      <c r="B324" s="170" t="s">
        <v>29652</v>
      </c>
      <c r="C324" s="139" t="s">
        <v>21419</v>
      </c>
      <c r="D324" s="147"/>
      <c r="E324" s="139" t="str">
        <f t="shared" si="5"/>
        <v/>
      </c>
      <c r="F324" s="184">
        <v>7.0000000000000001E-3</v>
      </c>
      <c r="G324" s="183">
        <v>0.02</v>
      </c>
      <c r="H324" s="184">
        <v>1.4E-2</v>
      </c>
      <c r="I324" s="181">
        <v>1</v>
      </c>
    </row>
    <row r="325" spans="1:9" ht="50.1" customHeight="1">
      <c r="A325" s="181">
        <v>324</v>
      </c>
      <c r="B325" s="170" t="s">
        <v>18888</v>
      </c>
      <c r="C325" s="139" t="s">
        <v>18889</v>
      </c>
      <c r="D325" s="147"/>
      <c r="E325" s="139" t="str">
        <f t="shared" si="5"/>
        <v/>
      </c>
      <c r="F325" s="182" t="s">
        <v>18889</v>
      </c>
      <c r="G325" s="182" t="s">
        <v>18882</v>
      </c>
      <c r="H325" s="182" t="s">
        <v>6156</v>
      </c>
      <c r="I325" s="181">
        <v>1</v>
      </c>
    </row>
    <row r="326" spans="1:9" ht="50.1" customHeight="1">
      <c r="A326" s="181">
        <v>325</v>
      </c>
      <c r="B326" s="170" t="s">
        <v>19755</v>
      </c>
      <c r="C326" s="139" t="s">
        <v>19756</v>
      </c>
      <c r="D326" s="147"/>
      <c r="E326" s="139" t="str">
        <f t="shared" si="5"/>
        <v/>
      </c>
      <c r="F326" s="182" t="s">
        <v>4970</v>
      </c>
      <c r="G326" s="182" t="s">
        <v>19756</v>
      </c>
      <c r="H326" s="182" t="s">
        <v>4972</v>
      </c>
      <c r="I326" s="181">
        <v>2</v>
      </c>
    </row>
    <row r="327" spans="1:9" ht="50.1" customHeight="1">
      <c r="A327" s="181">
        <v>326</v>
      </c>
      <c r="B327" s="170" t="s">
        <v>19929</v>
      </c>
      <c r="C327" s="139" t="s">
        <v>19930</v>
      </c>
      <c r="D327" s="147"/>
      <c r="E327" s="139" t="str">
        <f t="shared" si="5"/>
        <v/>
      </c>
      <c r="F327" s="182" t="s">
        <v>19932</v>
      </c>
      <c r="G327" s="182" t="s">
        <v>19931</v>
      </c>
      <c r="H327" s="182" t="s">
        <v>19930</v>
      </c>
      <c r="I327" s="181">
        <v>3</v>
      </c>
    </row>
    <row r="328" spans="1:9" ht="50.1" customHeight="1">
      <c r="A328" s="181">
        <v>327</v>
      </c>
      <c r="B328" s="170" t="s">
        <v>18340</v>
      </c>
      <c r="C328" s="139" t="s">
        <v>27842</v>
      </c>
      <c r="D328" s="147"/>
      <c r="E328" s="139" t="str">
        <f t="shared" si="5"/>
        <v/>
      </c>
      <c r="F328" s="182" t="s">
        <v>29889</v>
      </c>
      <c r="G328" s="182" t="s">
        <v>29890</v>
      </c>
      <c r="H328" s="182" t="s">
        <v>29891</v>
      </c>
      <c r="I328" s="181">
        <v>2</v>
      </c>
    </row>
    <row r="329" spans="1:9" ht="50.1" customHeight="1">
      <c r="A329" s="181">
        <v>328</v>
      </c>
      <c r="B329" s="170" t="s">
        <v>29658</v>
      </c>
      <c r="C329" s="139" t="s">
        <v>20888</v>
      </c>
      <c r="D329" s="147"/>
      <c r="E329" s="139" t="str">
        <f t="shared" si="5"/>
        <v/>
      </c>
      <c r="F329" s="182" t="s">
        <v>29892</v>
      </c>
      <c r="G329" s="182" t="s">
        <v>9518</v>
      </c>
      <c r="H329" s="182" t="s">
        <v>29893</v>
      </c>
      <c r="I329" s="181">
        <v>1</v>
      </c>
    </row>
    <row r="330" spans="1:9" ht="50.1" customHeight="1">
      <c r="A330" s="181">
        <v>329</v>
      </c>
      <c r="B330" s="170" t="s">
        <v>18730</v>
      </c>
      <c r="C330" s="139" t="s">
        <v>18731</v>
      </c>
      <c r="D330" s="147"/>
      <c r="E330" s="139" t="str">
        <f t="shared" si="5"/>
        <v/>
      </c>
      <c r="F330" s="182" t="s">
        <v>18733</v>
      </c>
      <c r="G330" s="182" t="s">
        <v>18732</v>
      </c>
      <c r="H330" s="182" t="s">
        <v>18731</v>
      </c>
      <c r="I330" s="181">
        <v>3</v>
      </c>
    </row>
    <row r="331" spans="1:9" ht="50.1" customHeight="1">
      <c r="A331" s="181">
        <v>330</v>
      </c>
      <c r="B331" s="170" t="s">
        <v>19707</v>
      </c>
      <c r="C331" s="139" t="s">
        <v>19708</v>
      </c>
      <c r="D331" s="147"/>
      <c r="E331" s="139" t="str">
        <f t="shared" si="5"/>
        <v/>
      </c>
      <c r="F331" s="182" t="s">
        <v>19709</v>
      </c>
      <c r="G331" s="182" t="s">
        <v>19708</v>
      </c>
      <c r="H331" s="182" t="s">
        <v>19710</v>
      </c>
      <c r="I331" s="181">
        <v>2</v>
      </c>
    </row>
    <row r="332" spans="1:9" ht="50.1" customHeight="1">
      <c r="A332" s="181">
        <v>331</v>
      </c>
      <c r="B332" s="170" t="s">
        <v>20229</v>
      </c>
      <c r="C332" s="139" t="s">
        <v>20230</v>
      </c>
      <c r="D332" s="147"/>
      <c r="E332" s="139" t="str">
        <f t="shared" si="5"/>
        <v/>
      </c>
      <c r="F332" s="182" t="s">
        <v>20230</v>
      </c>
      <c r="G332" s="182" t="s">
        <v>20231</v>
      </c>
      <c r="H332" s="182" t="s">
        <v>20232</v>
      </c>
      <c r="I332" s="181">
        <v>1</v>
      </c>
    </row>
    <row r="333" spans="1:9" ht="50.1" customHeight="1">
      <c r="A333" s="181">
        <v>332</v>
      </c>
      <c r="B333" s="170" t="s">
        <v>19513</v>
      </c>
      <c r="C333" s="139" t="s">
        <v>19514</v>
      </c>
      <c r="D333" s="147"/>
      <c r="E333" s="139" t="str">
        <f t="shared" si="5"/>
        <v/>
      </c>
      <c r="F333" s="182" t="s">
        <v>19516</v>
      </c>
      <c r="G333" s="182" t="s">
        <v>19515</v>
      </c>
      <c r="H333" s="182" t="s">
        <v>19514</v>
      </c>
      <c r="I333" s="181">
        <v>3</v>
      </c>
    </row>
    <row r="334" spans="1:9" ht="50.1" customHeight="1">
      <c r="A334" s="181">
        <v>333</v>
      </c>
      <c r="B334" s="170" t="s">
        <v>19498</v>
      </c>
      <c r="C334" s="139" t="s">
        <v>10345</v>
      </c>
      <c r="D334" s="147"/>
      <c r="E334" s="139" t="str">
        <f t="shared" si="5"/>
        <v/>
      </c>
      <c r="F334" s="182" t="s">
        <v>10345</v>
      </c>
      <c r="G334" s="182" t="s">
        <v>19499</v>
      </c>
      <c r="H334" s="182" t="s">
        <v>19500</v>
      </c>
      <c r="I334" s="181">
        <v>1</v>
      </c>
    </row>
    <row r="335" spans="1:9" ht="50.1" customHeight="1">
      <c r="A335" s="181">
        <v>334</v>
      </c>
      <c r="B335" s="170" t="s">
        <v>19482</v>
      </c>
      <c r="C335" s="139" t="s">
        <v>19483</v>
      </c>
      <c r="D335" s="147"/>
      <c r="E335" s="139" t="str">
        <f t="shared" si="5"/>
        <v/>
      </c>
      <c r="F335" s="182" t="s">
        <v>19484</v>
      </c>
      <c r="G335" s="182" t="s">
        <v>19483</v>
      </c>
      <c r="H335" s="182" t="s">
        <v>19485</v>
      </c>
      <c r="I335" s="181">
        <v>2</v>
      </c>
    </row>
    <row r="336" spans="1:9" ht="50.1" customHeight="1">
      <c r="A336" s="181">
        <v>335</v>
      </c>
      <c r="B336" s="170" t="s">
        <v>19144</v>
      </c>
      <c r="C336" s="139" t="s">
        <v>19145</v>
      </c>
      <c r="D336" s="147"/>
      <c r="E336" s="139" t="str">
        <f t="shared" si="5"/>
        <v/>
      </c>
      <c r="F336" s="182" t="s">
        <v>19145</v>
      </c>
      <c r="G336" s="182" t="s">
        <v>19146</v>
      </c>
      <c r="H336" s="182" t="s">
        <v>19147</v>
      </c>
      <c r="I336" s="181">
        <v>1</v>
      </c>
    </row>
    <row r="337" spans="1:9" ht="50.1" customHeight="1">
      <c r="A337" s="181">
        <v>336</v>
      </c>
      <c r="B337" s="170" t="s">
        <v>20241</v>
      </c>
      <c r="C337" s="139" t="s">
        <v>20242</v>
      </c>
      <c r="D337" s="147"/>
      <c r="E337" s="139" t="str">
        <f t="shared" si="5"/>
        <v/>
      </c>
      <c r="F337" s="182" t="s">
        <v>20244</v>
      </c>
      <c r="G337" s="182" t="s">
        <v>20243</v>
      </c>
      <c r="H337" s="182" t="s">
        <v>20242</v>
      </c>
      <c r="I337" s="181">
        <v>3</v>
      </c>
    </row>
    <row r="338" spans="1:9" ht="50.1" customHeight="1">
      <c r="A338" s="181">
        <v>337</v>
      </c>
      <c r="B338" s="172" t="s">
        <v>27673</v>
      </c>
      <c r="C338" s="148" t="s">
        <v>27674</v>
      </c>
      <c r="D338" s="147"/>
      <c r="E338" s="139" t="str">
        <f t="shared" si="5"/>
        <v/>
      </c>
      <c r="F338" s="182" t="s">
        <v>27675</v>
      </c>
      <c r="G338" s="182" t="s">
        <v>27674</v>
      </c>
      <c r="H338" s="182" t="s">
        <v>27676</v>
      </c>
      <c r="I338" s="181">
        <v>2</v>
      </c>
    </row>
    <row r="339" spans="1:9" ht="50.1" customHeight="1">
      <c r="A339" s="181">
        <v>338</v>
      </c>
      <c r="B339" s="170" t="s">
        <v>19266</v>
      </c>
      <c r="C339" s="139" t="s">
        <v>19267</v>
      </c>
      <c r="D339" s="147"/>
      <c r="E339" s="139" t="str">
        <f t="shared" si="5"/>
        <v/>
      </c>
      <c r="F339" s="182" t="s">
        <v>19268</v>
      </c>
      <c r="G339" s="182" t="s">
        <v>19267</v>
      </c>
      <c r="H339" s="182" t="s">
        <v>19269</v>
      </c>
      <c r="I339" s="181">
        <v>2</v>
      </c>
    </row>
    <row r="340" spans="1:9" ht="50.1" customHeight="1">
      <c r="A340" s="181">
        <v>339</v>
      </c>
      <c r="B340" s="170" t="s">
        <v>19391</v>
      </c>
      <c r="C340" s="139" t="s">
        <v>19392</v>
      </c>
      <c r="D340" s="147"/>
      <c r="E340" s="139" t="str">
        <f t="shared" si="5"/>
        <v/>
      </c>
      <c r="F340" s="182" t="s">
        <v>19393</v>
      </c>
      <c r="G340" s="182" t="s">
        <v>19392</v>
      </c>
      <c r="H340" s="182" t="s">
        <v>19394</v>
      </c>
      <c r="I340" s="181">
        <v>2</v>
      </c>
    </row>
    <row r="341" spans="1:9" ht="50.1" customHeight="1">
      <c r="A341" s="181">
        <v>340</v>
      </c>
      <c r="B341" s="170" t="s">
        <v>19298</v>
      </c>
      <c r="C341" s="139" t="s">
        <v>27918</v>
      </c>
      <c r="D341" s="147"/>
      <c r="E341" s="139" t="str">
        <f t="shared" si="5"/>
        <v/>
      </c>
      <c r="F341" s="182" t="s">
        <v>19300</v>
      </c>
      <c r="G341" s="182" t="s">
        <v>19299</v>
      </c>
      <c r="H341" s="182" t="s">
        <v>29894</v>
      </c>
      <c r="I341" s="181">
        <v>3</v>
      </c>
    </row>
    <row r="342" spans="1:9" ht="50.1" customHeight="1">
      <c r="A342" s="181">
        <v>341</v>
      </c>
      <c r="B342" s="170" t="s">
        <v>19290</v>
      </c>
      <c r="C342" s="139" t="s">
        <v>19291</v>
      </c>
      <c r="D342" s="147"/>
      <c r="E342" s="139" t="str">
        <f t="shared" si="5"/>
        <v/>
      </c>
      <c r="F342" s="182" t="s">
        <v>19292</v>
      </c>
      <c r="G342" s="182" t="s">
        <v>19291</v>
      </c>
      <c r="H342" s="182" t="s">
        <v>19293</v>
      </c>
      <c r="I342" s="181">
        <v>2</v>
      </c>
    </row>
    <row r="343" spans="1:9" ht="50.1" customHeight="1">
      <c r="A343" s="181">
        <v>342</v>
      </c>
      <c r="B343" s="170" t="s">
        <v>19379</v>
      </c>
      <c r="C343" s="139" t="s">
        <v>19380</v>
      </c>
      <c r="D343" s="147"/>
      <c r="E343" s="139" t="str">
        <f t="shared" si="5"/>
        <v/>
      </c>
      <c r="F343" s="182" t="s">
        <v>19382</v>
      </c>
      <c r="G343" s="182" t="s">
        <v>19381</v>
      </c>
      <c r="H343" s="182" t="s">
        <v>19380</v>
      </c>
      <c r="I343" s="181">
        <v>3</v>
      </c>
    </row>
    <row r="344" spans="1:9" ht="148.5">
      <c r="A344" s="181">
        <v>343</v>
      </c>
      <c r="B344" s="171" t="s">
        <v>29706</v>
      </c>
      <c r="C344" s="159" t="s">
        <v>20465</v>
      </c>
      <c r="D344" s="190"/>
      <c r="E344" s="139" t="str">
        <f t="shared" si="5"/>
        <v/>
      </c>
      <c r="F344" s="182" t="s">
        <v>9020</v>
      </c>
      <c r="G344" s="182" t="s">
        <v>9021</v>
      </c>
      <c r="H344" s="182" t="s">
        <v>29846</v>
      </c>
      <c r="I344" s="181">
        <v>2</v>
      </c>
    </row>
    <row r="345" spans="1:9" ht="50.1" customHeight="1">
      <c r="A345" s="181">
        <v>344</v>
      </c>
      <c r="B345" s="170" t="s">
        <v>19584</v>
      </c>
      <c r="C345" s="139" t="s">
        <v>19585</v>
      </c>
      <c r="D345" s="147"/>
      <c r="E345" s="139" t="str">
        <f t="shared" si="5"/>
        <v/>
      </c>
      <c r="F345" s="182" t="s">
        <v>19585</v>
      </c>
      <c r="G345" s="182" t="s">
        <v>19586</v>
      </c>
      <c r="H345" s="182" t="s">
        <v>19587</v>
      </c>
      <c r="I345" s="181">
        <v>1</v>
      </c>
    </row>
    <row r="346" spans="1:9" ht="50.1" customHeight="1">
      <c r="A346" s="181">
        <v>345</v>
      </c>
      <c r="B346" s="170" t="s">
        <v>18786</v>
      </c>
      <c r="C346" s="139" t="s">
        <v>18787</v>
      </c>
      <c r="D346" s="147"/>
      <c r="E346" s="139" t="str">
        <f t="shared" si="5"/>
        <v/>
      </c>
      <c r="F346" s="182" t="s">
        <v>18789</v>
      </c>
      <c r="G346" s="182" t="s">
        <v>18788</v>
      </c>
      <c r="H346" s="182" t="s">
        <v>18787</v>
      </c>
      <c r="I346" s="181">
        <v>3</v>
      </c>
    </row>
    <row r="347" spans="1:9" ht="50.1" customHeight="1">
      <c r="A347" s="181">
        <v>346</v>
      </c>
      <c r="B347" s="172" t="s">
        <v>27792</v>
      </c>
      <c r="C347" s="148" t="s">
        <v>29449</v>
      </c>
      <c r="D347" s="147"/>
      <c r="E347" s="139" t="str">
        <f t="shared" si="5"/>
        <v/>
      </c>
      <c r="F347" s="182" t="s">
        <v>29895</v>
      </c>
      <c r="G347" s="182" t="s">
        <v>29896</v>
      </c>
      <c r="H347" s="182" t="s">
        <v>29897</v>
      </c>
      <c r="I347" s="181">
        <v>1</v>
      </c>
    </row>
    <row r="348" spans="1:9" ht="50.1" customHeight="1">
      <c r="A348" s="181">
        <v>347</v>
      </c>
      <c r="B348" s="170" t="s">
        <v>19116</v>
      </c>
      <c r="C348" s="139" t="s">
        <v>19117</v>
      </c>
      <c r="D348" s="147"/>
      <c r="E348" s="139" t="str">
        <f t="shared" si="5"/>
        <v/>
      </c>
      <c r="F348" s="182" t="s">
        <v>19117</v>
      </c>
      <c r="G348" s="182" t="s">
        <v>19118</v>
      </c>
      <c r="H348" s="182" t="s">
        <v>19119</v>
      </c>
      <c r="I348" s="181">
        <v>1</v>
      </c>
    </row>
    <row r="349" spans="1:9" ht="50.1" customHeight="1">
      <c r="A349" s="181">
        <v>348</v>
      </c>
      <c r="B349" s="170" t="s">
        <v>18473</v>
      </c>
      <c r="C349" s="139" t="s">
        <v>18474</v>
      </c>
      <c r="D349" s="147"/>
      <c r="E349" s="139" t="str">
        <f t="shared" si="5"/>
        <v/>
      </c>
      <c r="F349" s="182" t="s">
        <v>18474</v>
      </c>
      <c r="G349" s="182" t="s">
        <v>18475</v>
      </c>
      <c r="H349" s="182" t="s">
        <v>18476</v>
      </c>
      <c r="I349" s="181">
        <v>1</v>
      </c>
    </row>
    <row r="350" spans="1:9" ht="50.1" customHeight="1">
      <c r="A350" s="181">
        <v>349</v>
      </c>
      <c r="B350" s="170" t="s">
        <v>19829</v>
      </c>
      <c r="C350" s="139" t="s">
        <v>19830</v>
      </c>
      <c r="D350" s="147"/>
      <c r="E350" s="139" t="str">
        <f t="shared" si="5"/>
        <v/>
      </c>
      <c r="F350" s="182" t="s">
        <v>19831</v>
      </c>
      <c r="G350" s="182" t="s">
        <v>19830</v>
      </c>
      <c r="H350" s="182" t="s">
        <v>19832</v>
      </c>
      <c r="I350" s="181">
        <v>2</v>
      </c>
    </row>
    <row r="351" spans="1:9" ht="50.1" customHeight="1">
      <c r="A351" s="181">
        <v>350</v>
      </c>
      <c r="B351" s="170" t="s">
        <v>19959</v>
      </c>
      <c r="C351" s="139" t="s">
        <v>19960</v>
      </c>
      <c r="D351" s="147"/>
      <c r="E351" s="139" t="str">
        <f t="shared" si="5"/>
        <v/>
      </c>
      <c r="F351" s="182" t="s">
        <v>19960</v>
      </c>
      <c r="G351" s="182" t="s">
        <v>19961</v>
      </c>
      <c r="H351" s="182" t="s">
        <v>19962</v>
      </c>
      <c r="I351" s="181">
        <v>1</v>
      </c>
    </row>
    <row r="352" spans="1:9" ht="50.1" customHeight="1">
      <c r="A352" s="181">
        <v>351</v>
      </c>
      <c r="B352" s="170" t="s">
        <v>18664</v>
      </c>
      <c r="C352" s="139" t="s">
        <v>18665</v>
      </c>
      <c r="D352" s="147"/>
      <c r="E352" s="139" t="str">
        <f t="shared" si="5"/>
        <v/>
      </c>
      <c r="F352" s="182" t="s">
        <v>18667</v>
      </c>
      <c r="G352" s="182" t="s">
        <v>18666</v>
      </c>
      <c r="H352" s="182" t="s">
        <v>18665</v>
      </c>
      <c r="I352" s="181">
        <v>3</v>
      </c>
    </row>
    <row r="353" spans="1:9" ht="50.1" customHeight="1">
      <c r="A353" s="181">
        <v>352</v>
      </c>
      <c r="B353" s="170" t="s">
        <v>18660</v>
      </c>
      <c r="C353" s="139" t="s">
        <v>18661</v>
      </c>
      <c r="D353" s="147"/>
      <c r="E353" s="139" t="str">
        <f t="shared" si="5"/>
        <v/>
      </c>
      <c r="F353" s="182" t="s">
        <v>18663</v>
      </c>
      <c r="G353" s="182" t="s">
        <v>18662</v>
      </c>
      <c r="H353" s="182" t="s">
        <v>18661</v>
      </c>
      <c r="I353" s="181">
        <v>3</v>
      </c>
    </row>
    <row r="354" spans="1:9" ht="50.1" customHeight="1">
      <c r="A354" s="181">
        <v>353</v>
      </c>
      <c r="B354" s="172" t="s">
        <v>27769</v>
      </c>
      <c r="C354" s="148" t="s">
        <v>27770</v>
      </c>
      <c r="D354" s="147"/>
      <c r="E354" s="139" t="str">
        <f t="shared" si="5"/>
        <v/>
      </c>
      <c r="F354" s="182" t="s">
        <v>27770</v>
      </c>
      <c r="G354" s="182" t="s">
        <v>27767</v>
      </c>
      <c r="H354" s="182" t="s">
        <v>27771</v>
      </c>
      <c r="I354" s="181">
        <v>1</v>
      </c>
    </row>
    <row r="355" spans="1:9" ht="50.1" customHeight="1">
      <c r="A355" s="181">
        <v>354</v>
      </c>
      <c r="B355" s="173" t="s">
        <v>18469</v>
      </c>
      <c r="C355" s="139" t="s">
        <v>18470</v>
      </c>
      <c r="D355" s="147"/>
      <c r="E355" s="139" t="str">
        <f t="shared" si="5"/>
        <v/>
      </c>
      <c r="F355" s="182" t="s">
        <v>18472</v>
      </c>
      <c r="G355" s="182" t="s">
        <v>18471</v>
      </c>
      <c r="H355" s="182" t="s">
        <v>18470</v>
      </c>
      <c r="I355" s="181">
        <v>3</v>
      </c>
    </row>
    <row r="356" spans="1:9" ht="50.1" customHeight="1">
      <c r="A356" s="181">
        <v>355</v>
      </c>
      <c r="B356" s="170" t="s">
        <v>20079</v>
      </c>
      <c r="C356" s="139" t="s">
        <v>20080</v>
      </c>
      <c r="D356" s="147"/>
      <c r="E356" s="139" t="str">
        <f t="shared" si="5"/>
        <v/>
      </c>
      <c r="F356" s="182" t="s">
        <v>20081</v>
      </c>
      <c r="G356" s="182" t="s">
        <v>20080</v>
      </c>
      <c r="H356" s="182" t="s">
        <v>20082</v>
      </c>
      <c r="I356" s="181">
        <v>2</v>
      </c>
    </row>
    <row r="357" spans="1:9" ht="50.1" customHeight="1">
      <c r="A357" s="181">
        <v>356</v>
      </c>
      <c r="B357" s="174" t="s">
        <v>20128</v>
      </c>
      <c r="C357" s="139" t="s">
        <v>20129</v>
      </c>
      <c r="D357" s="147"/>
      <c r="E357" s="139" t="str">
        <f t="shared" si="5"/>
        <v/>
      </c>
      <c r="F357" s="182" t="s">
        <v>20131</v>
      </c>
      <c r="G357" s="182" t="s">
        <v>20130</v>
      </c>
      <c r="H357" s="182" t="s">
        <v>20129</v>
      </c>
      <c r="I357" s="181">
        <v>3</v>
      </c>
    </row>
    <row r="358" spans="1:9" ht="50.1" customHeight="1">
      <c r="A358" s="181">
        <v>357</v>
      </c>
      <c r="B358" s="174" t="s">
        <v>20124</v>
      </c>
      <c r="C358" s="139" t="s">
        <v>20125</v>
      </c>
      <c r="D358" s="147"/>
      <c r="E358" s="139" t="str">
        <f t="shared" si="5"/>
        <v/>
      </c>
      <c r="F358" s="182" t="s">
        <v>20127</v>
      </c>
      <c r="G358" s="182" t="s">
        <v>20126</v>
      </c>
      <c r="H358" s="182" t="s">
        <v>20125</v>
      </c>
      <c r="I358" s="181">
        <v>3</v>
      </c>
    </row>
    <row r="359" spans="1:9" ht="50.1" customHeight="1">
      <c r="A359" s="181">
        <v>358</v>
      </c>
      <c r="B359" s="172" t="s">
        <v>27709</v>
      </c>
      <c r="C359" s="148" t="s">
        <v>27710</v>
      </c>
      <c r="D359" s="147"/>
      <c r="E359" s="139" t="str">
        <f t="shared" si="5"/>
        <v/>
      </c>
      <c r="F359" s="182" t="s">
        <v>27711</v>
      </c>
      <c r="G359" s="182" t="s">
        <v>27710</v>
      </c>
      <c r="H359" s="182" t="s">
        <v>9548</v>
      </c>
      <c r="I359" s="181">
        <v>2</v>
      </c>
    </row>
    <row r="360" spans="1:9" ht="50.1" customHeight="1">
      <c r="A360" s="181">
        <v>359</v>
      </c>
      <c r="B360" s="170" t="s">
        <v>20027</v>
      </c>
      <c r="C360" s="139" t="s">
        <v>20028</v>
      </c>
      <c r="D360" s="147"/>
      <c r="E360" s="139" t="str">
        <f t="shared" si="5"/>
        <v/>
      </c>
      <c r="F360" s="182" t="s">
        <v>20028</v>
      </c>
      <c r="G360" s="182" t="s">
        <v>20029</v>
      </c>
      <c r="H360" s="182" t="s">
        <v>20030</v>
      </c>
      <c r="I360" s="181">
        <v>1</v>
      </c>
    </row>
    <row r="361" spans="1:9" ht="50.1" customHeight="1">
      <c r="A361" s="181">
        <v>360</v>
      </c>
      <c r="B361" s="171" t="s">
        <v>18147</v>
      </c>
      <c r="C361" s="159" t="s">
        <v>18148</v>
      </c>
      <c r="D361" s="190">
        <v>2</v>
      </c>
      <c r="E361" s="139" t="str">
        <f t="shared" si="5"/>
        <v>√</v>
      </c>
      <c r="F361" s="182" t="s">
        <v>18149</v>
      </c>
      <c r="G361" s="182" t="s">
        <v>18148</v>
      </c>
      <c r="H361" s="182" t="s">
        <v>18150</v>
      </c>
      <c r="I361" s="181">
        <v>2</v>
      </c>
    </row>
    <row r="362" spans="1:9" ht="50.1" customHeight="1">
      <c r="A362" s="181">
        <v>361</v>
      </c>
      <c r="B362" s="170" t="s">
        <v>19530</v>
      </c>
      <c r="C362" s="139" t="s">
        <v>19531</v>
      </c>
      <c r="D362" s="147"/>
      <c r="E362" s="139" t="str">
        <f t="shared" si="5"/>
        <v/>
      </c>
      <c r="F362" s="182" t="s">
        <v>19532</v>
      </c>
      <c r="G362" s="182" t="s">
        <v>19531</v>
      </c>
      <c r="H362" s="182" t="s">
        <v>19533</v>
      </c>
      <c r="I362" s="181">
        <v>2</v>
      </c>
    </row>
    <row r="363" spans="1:9" ht="50.1" customHeight="1">
      <c r="A363" s="181">
        <v>362</v>
      </c>
      <c r="B363" s="170" t="s">
        <v>29661</v>
      </c>
      <c r="C363" s="139" t="s">
        <v>21128</v>
      </c>
      <c r="D363" s="147"/>
      <c r="E363" s="139" t="str">
        <f t="shared" si="5"/>
        <v/>
      </c>
      <c r="F363" s="182" t="s">
        <v>8198</v>
      </c>
      <c r="G363" s="182" t="s">
        <v>10628</v>
      </c>
      <c r="H363" s="182" t="s">
        <v>29898</v>
      </c>
      <c r="I363" s="181">
        <v>3</v>
      </c>
    </row>
    <row r="364" spans="1:9" ht="50.1" customHeight="1">
      <c r="A364" s="181">
        <v>363</v>
      </c>
      <c r="B364" s="170" t="s">
        <v>18096</v>
      </c>
      <c r="C364" s="139" t="s">
        <v>18097</v>
      </c>
      <c r="D364" s="147"/>
      <c r="E364" s="139" t="str">
        <f t="shared" si="5"/>
        <v/>
      </c>
      <c r="F364" s="182" t="s">
        <v>18097</v>
      </c>
      <c r="G364" s="182" t="s">
        <v>18098</v>
      </c>
      <c r="H364" s="182" t="s">
        <v>18099</v>
      </c>
      <c r="I364" s="181">
        <v>1</v>
      </c>
    </row>
    <row r="365" spans="1:9" ht="50.1" customHeight="1">
      <c r="A365" s="181">
        <v>364</v>
      </c>
      <c r="B365" s="170" t="s">
        <v>18100</v>
      </c>
      <c r="C365" s="139" t="s">
        <v>18101</v>
      </c>
      <c r="D365" s="147"/>
      <c r="E365" s="139" t="str">
        <f t="shared" si="5"/>
        <v/>
      </c>
      <c r="F365" s="182" t="s">
        <v>18103</v>
      </c>
      <c r="G365" s="182" t="s">
        <v>18102</v>
      </c>
      <c r="H365" s="182" t="s">
        <v>18101</v>
      </c>
      <c r="I365" s="181">
        <v>3</v>
      </c>
    </row>
    <row r="366" spans="1:9" ht="50.1" customHeight="1">
      <c r="A366" s="181">
        <v>365</v>
      </c>
      <c r="B366" s="170" t="s">
        <v>19728</v>
      </c>
      <c r="C366" s="139" t="s">
        <v>1432</v>
      </c>
      <c r="D366" s="147"/>
      <c r="E366" s="139" t="str">
        <f t="shared" si="5"/>
        <v/>
      </c>
      <c r="F366" s="182" t="s">
        <v>1432</v>
      </c>
      <c r="G366" s="182" t="s">
        <v>19729</v>
      </c>
      <c r="H366" s="182" t="s">
        <v>1433</v>
      </c>
      <c r="I366" s="181">
        <v>1</v>
      </c>
    </row>
    <row r="367" spans="1:9" ht="50.1" customHeight="1">
      <c r="A367" s="181">
        <v>366</v>
      </c>
      <c r="B367" s="170" t="s">
        <v>19726</v>
      </c>
      <c r="C367" s="139" t="s">
        <v>11062</v>
      </c>
      <c r="D367" s="147"/>
      <c r="E367" s="139" t="str">
        <f t="shared" si="5"/>
        <v/>
      </c>
      <c r="F367" s="182" t="s">
        <v>19727</v>
      </c>
      <c r="G367" s="182" t="s">
        <v>11062</v>
      </c>
      <c r="H367" s="182" t="s">
        <v>11063</v>
      </c>
      <c r="I367" s="181">
        <v>2</v>
      </c>
    </row>
    <row r="368" spans="1:9" ht="50.1" customHeight="1">
      <c r="A368" s="181">
        <v>367</v>
      </c>
      <c r="B368" s="170" t="s">
        <v>18336</v>
      </c>
      <c r="C368" s="139" t="s">
        <v>2388</v>
      </c>
      <c r="D368" s="147"/>
      <c r="E368" s="139" t="str">
        <f t="shared" si="5"/>
        <v/>
      </c>
      <c r="F368" s="182" t="s">
        <v>18337</v>
      </c>
      <c r="G368" s="182" t="s">
        <v>2361</v>
      </c>
      <c r="H368" s="182" t="s">
        <v>2388</v>
      </c>
      <c r="I368" s="181">
        <v>3</v>
      </c>
    </row>
    <row r="369" spans="1:9" ht="50.1" customHeight="1">
      <c r="A369" s="181">
        <v>368</v>
      </c>
      <c r="B369" s="171" t="s">
        <v>18075</v>
      </c>
      <c r="C369" s="159" t="s">
        <v>3867</v>
      </c>
      <c r="D369" s="190"/>
      <c r="E369" s="139" t="str">
        <f t="shared" si="5"/>
        <v/>
      </c>
      <c r="F369" s="182" t="s">
        <v>3867</v>
      </c>
      <c r="G369" s="182" t="s">
        <v>409</v>
      </c>
      <c r="H369" s="182" t="s">
        <v>412</v>
      </c>
      <c r="I369" s="181">
        <v>1</v>
      </c>
    </row>
    <row r="370" spans="1:9" ht="50.1" customHeight="1">
      <c r="A370" s="181">
        <v>369</v>
      </c>
      <c r="B370" s="170" t="s">
        <v>19133</v>
      </c>
      <c r="C370" s="139" t="s">
        <v>19134</v>
      </c>
      <c r="D370" s="147"/>
      <c r="E370" s="139" t="str">
        <f t="shared" si="5"/>
        <v/>
      </c>
      <c r="F370" s="182" t="s">
        <v>3416</v>
      </c>
      <c r="G370" s="182" t="s">
        <v>19135</v>
      </c>
      <c r="H370" s="182" t="s">
        <v>19134</v>
      </c>
      <c r="I370" s="181">
        <v>3</v>
      </c>
    </row>
    <row r="371" spans="1:9" ht="50.1" customHeight="1">
      <c r="A371" s="181">
        <v>370</v>
      </c>
      <c r="B371" s="170" t="s">
        <v>19140</v>
      </c>
      <c r="C371" s="139" t="s">
        <v>19141</v>
      </c>
      <c r="D371" s="147"/>
      <c r="E371" s="139" t="str">
        <f t="shared" si="5"/>
        <v/>
      </c>
      <c r="F371" s="182" t="s">
        <v>19141</v>
      </c>
      <c r="G371" s="182" t="s">
        <v>19142</v>
      </c>
      <c r="H371" s="182" t="s">
        <v>19143</v>
      </c>
      <c r="I371" s="181">
        <v>1</v>
      </c>
    </row>
    <row r="372" spans="1:9" ht="50.1" customHeight="1">
      <c r="A372" s="181">
        <v>371</v>
      </c>
      <c r="B372" s="170" t="s">
        <v>19156</v>
      </c>
      <c r="C372" s="139" t="s">
        <v>19157</v>
      </c>
      <c r="D372" s="147"/>
      <c r="E372" s="139" t="str">
        <f t="shared" si="5"/>
        <v/>
      </c>
      <c r="F372" s="182" t="s">
        <v>19159</v>
      </c>
      <c r="G372" s="182" t="s">
        <v>19158</v>
      </c>
      <c r="H372" s="182" t="s">
        <v>19157</v>
      </c>
      <c r="I372" s="181">
        <v>3</v>
      </c>
    </row>
    <row r="373" spans="1:9" ht="50.1" customHeight="1">
      <c r="A373" s="181">
        <v>372</v>
      </c>
      <c r="B373" s="170" t="s">
        <v>18627</v>
      </c>
      <c r="C373" s="139" t="s">
        <v>18628</v>
      </c>
      <c r="D373" s="147"/>
      <c r="E373" s="139" t="str">
        <f t="shared" si="5"/>
        <v/>
      </c>
      <c r="F373" s="182" t="s">
        <v>5986</v>
      </c>
      <c r="G373" s="182" t="s">
        <v>18628</v>
      </c>
      <c r="H373" s="182" t="s">
        <v>18629</v>
      </c>
      <c r="I373" s="181">
        <v>2</v>
      </c>
    </row>
    <row r="374" spans="1:9" ht="50.1" customHeight="1">
      <c r="A374" s="181">
        <v>373</v>
      </c>
      <c r="B374" s="170" t="s">
        <v>18656</v>
      </c>
      <c r="C374" s="139" t="s">
        <v>18657</v>
      </c>
      <c r="D374" s="147"/>
      <c r="E374" s="139" t="str">
        <f t="shared" si="5"/>
        <v/>
      </c>
      <c r="F374" s="182" t="s">
        <v>18658</v>
      </c>
      <c r="G374" s="182" t="s">
        <v>18657</v>
      </c>
      <c r="H374" s="182" t="s">
        <v>18659</v>
      </c>
      <c r="I374" s="181">
        <v>2</v>
      </c>
    </row>
    <row r="375" spans="1:9" ht="50.1" customHeight="1">
      <c r="A375" s="181">
        <v>374</v>
      </c>
      <c r="B375" s="170" t="s">
        <v>18574</v>
      </c>
      <c r="C375" s="139" t="s">
        <v>18575</v>
      </c>
      <c r="D375" s="147"/>
      <c r="E375" s="139" t="str">
        <f t="shared" si="5"/>
        <v/>
      </c>
      <c r="F375" s="182" t="s">
        <v>18577</v>
      </c>
      <c r="G375" s="182" t="s">
        <v>18576</v>
      </c>
      <c r="H375" s="182" t="s">
        <v>18575</v>
      </c>
      <c r="I375" s="181">
        <v>3</v>
      </c>
    </row>
    <row r="376" spans="1:9" ht="50.1" customHeight="1">
      <c r="A376" s="181">
        <v>375</v>
      </c>
      <c r="B376" s="170" t="s">
        <v>18046</v>
      </c>
      <c r="C376" s="139" t="s">
        <v>18047</v>
      </c>
      <c r="D376" s="147"/>
      <c r="E376" s="139" t="str">
        <f t="shared" si="5"/>
        <v/>
      </c>
      <c r="F376" s="182" t="s">
        <v>18048</v>
      </c>
      <c r="G376" s="182" t="s">
        <v>18047</v>
      </c>
      <c r="H376" s="182" t="s">
        <v>18049</v>
      </c>
      <c r="I376" s="181">
        <v>2</v>
      </c>
    </row>
    <row r="377" spans="1:9" ht="50.1" customHeight="1">
      <c r="A377" s="181">
        <v>376</v>
      </c>
      <c r="B377" s="170" t="s">
        <v>18535</v>
      </c>
      <c r="C377" s="139" t="s">
        <v>18536</v>
      </c>
      <c r="D377" s="147"/>
      <c r="E377" s="139" t="str">
        <f t="shared" si="5"/>
        <v/>
      </c>
      <c r="F377" s="182" t="s">
        <v>18536</v>
      </c>
      <c r="G377" s="182" t="s">
        <v>18537</v>
      </c>
      <c r="H377" s="182" t="s">
        <v>18538</v>
      </c>
      <c r="I377" s="181">
        <v>1</v>
      </c>
    </row>
    <row r="378" spans="1:9" ht="50.1" customHeight="1">
      <c r="A378" s="181">
        <v>377</v>
      </c>
      <c r="B378" s="170" t="s">
        <v>18603</v>
      </c>
      <c r="C378" s="139" t="s">
        <v>18604</v>
      </c>
      <c r="D378" s="147"/>
      <c r="E378" s="139" t="str">
        <f t="shared" si="5"/>
        <v/>
      </c>
      <c r="F378" s="182" t="s">
        <v>18606</v>
      </c>
      <c r="G378" s="182" t="s">
        <v>18605</v>
      </c>
      <c r="H378" s="182" t="s">
        <v>18604</v>
      </c>
      <c r="I378" s="181">
        <v>3</v>
      </c>
    </row>
    <row r="379" spans="1:9" ht="50.1" customHeight="1">
      <c r="A379" s="181">
        <v>378</v>
      </c>
      <c r="B379" s="170" t="s">
        <v>18634</v>
      </c>
      <c r="C379" s="139" t="s">
        <v>18635</v>
      </c>
      <c r="D379" s="147"/>
      <c r="E379" s="139" t="str">
        <f t="shared" si="5"/>
        <v/>
      </c>
      <c r="F379" s="182" t="s">
        <v>18635</v>
      </c>
      <c r="G379" s="182" t="s">
        <v>18636</v>
      </c>
      <c r="H379" s="182" t="s">
        <v>18637</v>
      </c>
      <c r="I379" s="181">
        <v>1</v>
      </c>
    </row>
    <row r="380" spans="1:9" ht="50.1" customHeight="1">
      <c r="A380" s="181">
        <v>379</v>
      </c>
      <c r="B380" s="170" t="s">
        <v>18596</v>
      </c>
      <c r="C380" s="139" t="s">
        <v>18597</v>
      </c>
      <c r="D380" s="147"/>
      <c r="E380" s="139" t="str">
        <f t="shared" si="5"/>
        <v/>
      </c>
      <c r="F380" s="182" t="s">
        <v>18598</v>
      </c>
      <c r="G380" s="182" t="s">
        <v>18597</v>
      </c>
      <c r="H380" s="182" t="s">
        <v>18599</v>
      </c>
      <c r="I380" s="181">
        <v>2</v>
      </c>
    </row>
    <row r="381" spans="1:9" ht="50.1" customHeight="1">
      <c r="A381" s="181">
        <v>380</v>
      </c>
      <c r="B381" s="170" t="s">
        <v>18298</v>
      </c>
      <c r="C381" s="142" t="s">
        <v>27839</v>
      </c>
      <c r="D381" s="152"/>
      <c r="E381" s="139" t="str">
        <f t="shared" si="5"/>
        <v/>
      </c>
      <c r="F381" s="182" t="s">
        <v>29899</v>
      </c>
      <c r="G381" s="182" t="s">
        <v>29900</v>
      </c>
      <c r="H381" s="182" t="s">
        <v>29901</v>
      </c>
      <c r="I381" s="181">
        <v>3</v>
      </c>
    </row>
    <row r="382" spans="1:9" ht="50.1" customHeight="1">
      <c r="A382" s="181">
        <v>381</v>
      </c>
      <c r="B382" s="170" t="s">
        <v>19007</v>
      </c>
      <c r="C382" s="139" t="s">
        <v>19008</v>
      </c>
      <c r="D382" s="147"/>
      <c r="E382" s="139" t="str">
        <f t="shared" si="5"/>
        <v/>
      </c>
      <c r="F382" s="182" t="s">
        <v>19008</v>
      </c>
      <c r="G382" s="182" t="s">
        <v>19009</v>
      </c>
      <c r="H382" s="182" t="s">
        <v>19010</v>
      </c>
      <c r="I382" s="181">
        <v>1</v>
      </c>
    </row>
    <row r="383" spans="1:9" ht="50.1" customHeight="1">
      <c r="A383" s="181">
        <v>382</v>
      </c>
      <c r="B383" s="171" t="s">
        <v>19921</v>
      </c>
      <c r="C383" s="159" t="s">
        <v>811</v>
      </c>
      <c r="D383" s="190"/>
      <c r="E383" s="139" t="str">
        <f t="shared" si="5"/>
        <v/>
      </c>
      <c r="F383" s="182" t="s">
        <v>812</v>
      </c>
      <c r="G383" s="182" t="s">
        <v>811</v>
      </c>
      <c r="H383" s="182" t="s">
        <v>19920</v>
      </c>
      <c r="I383" s="181">
        <v>2</v>
      </c>
    </row>
    <row r="384" spans="1:9" ht="50.1" customHeight="1">
      <c r="A384" s="181">
        <v>383</v>
      </c>
      <c r="B384" s="170" t="s">
        <v>19919</v>
      </c>
      <c r="C384" s="139" t="s">
        <v>812</v>
      </c>
      <c r="D384" s="147"/>
      <c r="E384" s="139" t="str">
        <f t="shared" si="5"/>
        <v/>
      </c>
      <c r="F384" s="182" t="s">
        <v>811</v>
      </c>
      <c r="G384" s="182" t="s">
        <v>812</v>
      </c>
      <c r="H384" s="182" t="s">
        <v>19920</v>
      </c>
      <c r="I384" s="181">
        <v>2</v>
      </c>
    </row>
    <row r="385" spans="1:9" ht="50.1" customHeight="1">
      <c r="A385" s="181">
        <v>384</v>
      </c>
      <c r="B385" s="170" t="s">
        <v>18600</v>
      </c>
      <c r="C385" s="139" t="s">
        <v>18601</v>
      </c>
      <c r="D385" s="147"/>
      <c r="E385" s="139" t="str">
        <f t="shared" si="5"/>
        <v/>
      </c>
      <c r="F385" s="182" t="s">
        <v>814</v>
      </c>
      <c r="G385" s="182" t="s">
        <v>18601</v>
      </c>
      <c r="H385" s="182" t="s">
        <v>18602</v>
      </c>
      <c r="I385" s="181">
        <v>2</v>
      </c>
    </row>
    <row r="386" spans="1:9" ht="50.1" customHeight="1">
      <c r="A386" s="181">
        <v>385</v>
      </c>
      <c r="B386" s="170" t="s">
        <v>18295</v>
      </c>
      <c r="C386" s="139" t="s">
        <v>18296</v>
      </c>
      <c r="D386" s="147"/>
      <c r="E386" s="139" t="str">
        <f t="shared" si="5"/>
        <v/>
      </c>
      <c r="F386" s="182" t="s">
        <v>18296</v>
      </c>
      <c r="G386" s="182" t="s">
        <v>18297</v>
      </c>
      <c r="H386" s="182" t="s">
        <v>29902</v>
      </c>
      <c r="I386" s="181">
        <v>1</v>
      </c>
    </row>
    <row r="387" spans="1:9" ht="50.1" customHeight="1">
      <c r="A387" s="181">
        <v>386</v>
      </c>
      <c r="B387" s="170" t="s">
        <v>19160</v>
      </c>
      <c r="C387" s="139" t="s">
        <v>19161</v>
      </c>
      <c r="D387" s="147"/>
      <c r="E387" s="139" t="str">
        <f t="shared" ref="E387:E450" si="6">IF(D387="","",IF(D387=I387,"√","×"))</f>
        <v/>
      </c>
      <c r="F387" s="182" t="s">
        <v>19162</v>
      </c>
      <c r="G387" s="182" t="s">
        <v>19161</v>
      </c>
      <c r="H387" s="182" t="s">
        <v>19163</v>
      </c>
      <c r="I387" s="181">
        <v>2</v>
      </c>
    </row>
    <row r="388" spans="1:9" ht="50.1" customHeight="1">
      <c r="A388" s="181">
        <v>387</v>
      </c>
      <c r="B388" s="170" t="s">
        <v>19176</v>
      </c>
      <c r="C388" s="139" t="s">
        <v>19177</v>
      </c>
      <c r="D388" s="147"/>
      <c r="E388" s="139" t="str">
        <f t="shared" si="6"/>
        <v/>
      </c>
      <c r="F388" s="182" t="s">
        <v>19177</v>
      </c>
      <c r="G388" s="182" t="s">
        <v>19178</v>
      </c>
      <c r="H388" s="182" t="s">
        <v>19179</v>
      </c>
      <c r="I388" s="181">
        <v>1</v>
      </c>
    </row>
    <row r="389" spans="1:9" ht="50.1" customHeight="1">
      <c r="A389" s="181">
        <v>388</v>
      </c>
      <c r="B389" s="170" t="s">
        <v>19124</v>
      </c>
      <c r="C389" s="139" t="s">
        <v>19111</v>
      </c>
      <c r="D389" s="147"/>
      <c r="E389" s="139" t="str">
        <f t="shared" si="6"/>
        <v/>
      </c>
      <c r="F389" s="182" t="s">
        <v>19111</v>
      </c>
      <c r="G389" s="182" t="s">
        <v>6597</v>
      </c>
      <c r="H389" s="182" t="s">
        <v>12996</v>
      </c>
      <c r="I389" s="181">
        <v>1</v>
      </c>
    </row>
    <row r="390" spans="1:9" ht="50.1" customHeight="1">
      <c r="A390" s="181">
        <v>389</v>
      </c>
      <c r="B390" s="170" t="s">
        <v>18025</v>
      </c>
      <c r="C390" s="139" t="s">
        <v>18026</v>
      </c>
      <c r="D390" s="147"/>
      <c r="E390" s="139" t="str">
        <f t="shared" si="6"/>
        <v/>
      </c>
      <c r="F390" s="182" t="s">
        <v>18028</v>
      </c>
      <c r="G390" s="182" t="s">
        <v>18027</v>
      </c>
      <c r="H390" s="182" t="s">
        <v>18026</v>
      </c>
      <c r="I390" s="181">
        <v>3</v>
      </c>
    </row>
    <row r="391" spans="1:9" ht="50.1" customHeight="1">
      <c r="A391" s="181">
        <v>390</v>
      </c>
      <c r="B391" s="170" t="s">
        <v>18861</v>
      </c>
      <c r="C391" s="139" t="s">
        <v>18862</v>
      </c>
      <c r="D391" s="147"/>
      <c r="E391" s="139" t="str">
        <f t="shared" si="6"/>
        <v/>
      </c>
      <c r="F391" s="182" t="s">
        <v>18862</v>
      </c>
      <c r="G391" s="182" t="s">
        <v>18863</v>
      </c>
      <c r="H391" s="182" t="s">
        <v>18864</v>
      </c>
      <c r="I391" s="181">
        <v>1</v>
      </c>
    </row>
    <row r="392" spans="1:9" ht="50.1" customHeight="1">
      <c r="A392" s="181">
        <v>391</v>
      </c>
      <c r="B392" s="170" t="s">
        <v>18881</v>
      </c>
      <c r="C392" s="139" t="s">
        <v>18882</v>
      </c>
      <c r="D392" s="147"/>
      <c r="E392" s="139" t="str">
        <f t="shared" si="6"/>
        <v/>
      </c>
      <c r="F392" s="182" t="s">
        <v>10131</v>
      </c>
      <c r="G392" s="182" t="s">
        <v>18882</v>
      </c>
      <c r="H392" s="182" t="s">
        <v>18883</v>
      </c>
      <c r="I392" s="181">
        <v>2</v>
      </c>
    </row>
    <row r="393" spans="1:9" ht="50.1" customHeight="1">
      <c r="A393" s="181">
        <v>392</v>
      </c>
      <c r="B393" s="170" t="s">
        <v>18873</v>
      </c>
      <c r="C393" s="139" t="s">
        <v>18874</v>
      </c>
      <c r="D393" s="147"/>
      <c r="E393" s="139" t="str">
        <f t="shared" si="6"/>
        <v/>
      </c>
      <c r="F393" s="182" t="s">
        <v>18876</v>
      </c>
      <c r="G393" s="182" t="s">
        <v>18875</v>
      </c>
      <c r="H393" s="182" t="s">
        <v>18874</v>
      </c>
      <c r="I393" s="181">
        <v>3</v>
      </c>
    </row>
    <row r="394" spans="1:9" ht="50.1" customHeight="1">
      <c r="A394" s="181">
        <v>393</v>
      </c>
      <c r="B394" s="170" t="s">
        <v>18877</v>
      </c>
      <c r="C394" s="139" t="s">
        <v>18878</v>
      </c>
      <c r="D394" s="147"/>
      <c r="E394" s="139" t="str">
        <f t="shared" si="6"/>
        <v/>
      </c>
      <c r="F394" s="182" t="s">
        <v>18878</v>
      </c>
      <c r="G394" s="182" t="s">
        <v>18879</v>
      </c>
      <c r="H394" s="182" t="s">
        <v>18880</v>
      </c>
      <c r="I394" s="181">
        <v>1</v>
      </c>
    </row>
    <row r="395" spans="1:9" ht="50.1" customHeight="1">
      <c r="A395" s="181">
        <v>394</v>
      </c>
      <c r="B395" s="171" t="s">
        <v>18539</v>
      </c>
      <c r="C395" s="159" t="s">
        <v>18540</v>
      </c>
      <c r="D395" s="190"/>
      <c r="E395" s="139" t="str">
        <f t="shared" si="6"/>
        <v/>
      </c>
      <c r="F395" s="182" t="s">
        <v>18542</v>
      </c>
      <c r="G395" s="182" t="s">
        <v>18541</v>
      </c>
      <c r="H395" s="182" t="s">
        <v>18540</v>
      </c>
      <c r="I395" s="181">
        <v>3</v>
      </c>
    </row>
    <row r="396" spans="1:9" ht="50.1" customHeight="1">
      <c r="A396" s="181">
        <v>395</v>
      </c>
      <c r="B396" s="174" t="s">
        <v>20164</v>
      </c>
      <c r="C396" s="139" t="s">
        <v>20165</v>
      </c>
      <c r="D396" s="147"/>
      <c r="E396" s="139" t="str">
        <f t="shared" si="6"/>
        <v/>
      </c>
      <c r="F396" s="182" t="s">
        <v>20167</v>
      </c>
      <c r="G396" s="182" t="s">
        <v>20166</v>
      </c>
      <c r="H396" s="182" t="s">
        <v>20165</v>
      </c>
      <c r="I396" s="181">
        <v>3</v>
      </c>
    </row>
    <row r="397" spans="1:9" ht="50.1" customHeight="1">
      <c r="A397" s="181">
        <v>396</v>
      </c>
      <c r="B397" s="170" t="s">
        <v>19900</v>
      </c>
      <c r="C397" s="139" t="s">
        <v>19901</v>
      </c>
      <c r="D397" s="147"/>
      <c r="E397" s="139" t="str">
        <f t="shared" si="6"/>
        <v/>
      </c>
      <c r="F397" s="182" t="s">
        <v>1023</v>
      </c>
      <c r="G397" s="182" t="s">
        <v>19901</v>
      </c>
      <c r="H397" s="182" t="s">
        <v>19902</v>
      </c>
      <c r="I397" s="181">
        <v>2</v>
      </c>
    </row>
    <row r="398" spans="1:9" ht="50.1" customHeight="1">
      <c r="A398" s="181">
        <v>397</v>
      </c>
      <c r="B398" s="170" t="s">
        <v>18345</v>
      </c>
      <c r="C398" s="139" t="s">
        <v>18346</v>
      </c>
      <c r="D398" s="147"/>
      <c r="E398" s="139" t="str">
        <f t="shared" si="6"/>
        <v/>
      </c>
      <c r="F398" s="182" t="s">
        <v>18346</v>
      </c>
      <c r="G398" s="182" t="s">
        <v>18346</v>
      </c>
      <c r="H398" s="182" t="s">
        <v>18346</v>
      </c>
      <c r="I398" s="181">
        <v>2</v>
      </c>
    </row>
    <row r="399" spans="1:9" ht="50.1" customHeight="1">
      <c r="A399" s="181">
        <v>398</v>
      </c>
      <c r="B399" s="170" t="s">
        <v>19856</v>
      </c>
      <c r="C399" s="139" t="s">
        <v>19857</v>
      </c>
      <c r="D399" s="147"/>
      <c r="E399" s="139" t="str">
        <f t="shared" si="6"/>
        <v/>
      </c>
      <c r="F399" s="182" t="s">
        <v>19859</v>
      </c>
      <c r="G399" s="182" t="s">
        <v>19858</v>
      </c>
      <c r="H399" s="182" t="s">
        <v>19857</v>
      </c>
      <c r="I399" s="181">
        <v>3</v>
      </c>
    </row>
    <row r="400" spans="1:9" ht="50.1" customHeight="1">
      <c r="A400" s="181">
        <v>399</v>
      </c>
      <c r="B400" s="170" t="s">
        <v>19538</v>
      </c>
      <c r="C400" s="139" t="s">
        <v>19539</v>
      </c>
      <c r="D400" s="147"/>
      <c r="E400" s="139" t="str">
        <f t="shared" si="6"/>
        <v/>
      </c>
      <c r="F400" s="182" t="s">
        <v>19541</v>
      </c>
      <c r="G400" s="182" t="s">
        <v>19540</v>
      </c>
      <c r="H400" s="182" t="s">
        <v>19539</v>
      </c>
      <c r="I400" s="181">
        <v>3</v>
      </c>
    </row>
    <row r="401" spans="1:9" ht="50.1" customHeight="1">
      <c r="A401" s="181">
        <v>400</v>
      </c>
      <c r="B401" s="170" t="s">
        <v>19860</v>
      </c>
      <c r="C401" s="139" t="s">
        <v>19861</v>
      </c>
      <c r="D401" s="147"/>
      <c r="E401" s="139" t="str">
        <f t="shared" si="6"/>
        <v/>
      </c>
      <c r="F401" s="182" t="s">
        <v>19862</v>
      </c>
      <c r="G401" s="182" t="s">
        <v>19861</v>
      </c>
      <c r="H401" s="182" t="s">
        <v>1251</v>
      </c>
      <c r="I401" s="181">
        <v>2</v>
      </c>
    </row>
    <row r="402" spans="1:9" ht="50.1" customHeight="1">
      <c r="A402" s="181">
        <v>401</v>
      </c>
      <c r="B402" s="170" t="s">
        <v>18547</v>
      </c>
      <c r="C402" s="139" t="s">
        <v>18548</v>
      </c>
      <c r="D402" s="147"/>
      <c r="E402" s="139" t="str">
        <f t="shared" si="6"/>
        <v/>
      </c>
      <c r="F402" s="182" t="s">
        <v>18548</v>
      </c>
      <c r="G402" s="182" t="s">
        <v>18549</v>
      </c>
      <c r="H402" s="182" t="s">
        <v>18550</v>
      </c>
      <c r="I402" s="181">
        <v>1</v>
      </c>
    </row>
    <row r="403" spans="1:9" ht="50.1" customHeight="1">
      <c r="A403" s="181">
        <v>402</v>
      </c>
      <c r="B403" s="170" t="s">
        <v>20045</v>
      </c>
      <c r="C403" s="139" t="s">
        <v>20046</v>
      </c>
      <c r="D403" s="147"/>
      <c r="E403" s="139" t="str">
        <f t="shared" si="6"/>
        <v/>
      </c>
      <c r="F403" s="182" t="s">
        <v>20046</v>
      </c>
      <c r="G403" s="182" t="s">
        <v>20047</v>
      </c>
      <c r="H403" s="182" t="s">
        <v>20048</v>
      </c>
      <c r="I403" s="181">
        <v>1</v>
      </c>
    </row>
    <row r="404" spans="1:9" ht="50.1" customHeight="1">
      <c r="A404" s="181">
        <v>403</v>
      </c>
      <c r="B404" s="170" t="s">
        <v>19987</v>
      </c>
      <c r="C404" s="139">
        <v>24</v>
      </c>
      <c r="D404" s="147"/>
      <c r="E404" s="139" t="str">
        <f t="shared" si="6"/>
        <v/>
      </c>
      <c r="F404" s="182">
        <v>12</v>
      </c>
      <c r="G404" s="182">
        <v>24</v>
      </c>
      <c r="H404" s="182">
        <v>3</v>
      </c>
      <c r="I404" s="181">
        <v>2</v>
      </c>
    </row>
    <row r="405" spans="1:9" ht="50.1" customHeight="1">
      <c r="A405" s="181">
        <v>404</v>
      </c>
      <c r="B405" s="171" t="s">
        <v>20249</v>
      </c>
      <c r="C405" s="159" t="s">
        <v>14639</v>
      </c>
      <c r="D405" s="190"/>
      <c r="E405" s="139" t="str">
        <f t="shared" si="6"/>
        <v/>
      </c>
      <c r="F405" s="182" t="s">
        <v>14639</v>
      </c>
      <c r="G405" s="182" t="s">
        <v>14646</v>
      </c>
      <c r="H405" s="182" t="s">
        <v>20084</v>
      </c>
      <c r="I405" s="181">
        <v>1</v>
      </c>
    </row>
    <row r="406" spans="1:9" ht="50.1" customHeight="1">
      <c r="A406" s="181">
        <v>405</v>
      </c>
      <c r="B406" s="171" t="s">
        <v>29559</v>
      </c>
      <c r="C406" s="159" t="s">
        <v>166</v>
      </c>
      <c r="D406" s="190"/>
      <c r="E406" s="139" t="str">
        <f t="shared" si="6"/>
        <v/>
      </c>
      <c r="F406" s="182" t="s">
        <v>191</v>
      </c>
      <c r="G406" s="182" t="s">
        <v>166</v>
      </c>
      <c r="H406" s="182" t="s">
        <v>165</v>
      </c>
      <c r="I406" s="181">
        <v>2</v>
      </c>
    </row>
    <row r="407" spans="1:9" ht="50.1" customHeight="1">
      <c r="A407" s="181">
        <v>406</v>
      </c>
      <c r="B407" s="170" t="s">
        <v>19988</v>
      </c>
      <c r="C407" s="139" t="s">
        <v>12285</v>
      </c>
      <c r="D407" s="147"/>
      <c r="E407" s="139" t="str">
        <f t="shared" si="6"/>
        <v/>
      </c>
      <c r="F407" s="182" t="s">
        <v>12285</v>
      </c>
      <c r="G407" s="182" t="s">
        <v>3699</v>
      </c>
      <c r="H407" s="182" t="s">
        <v>191</v>
      </c>
      <c r="I407" s="181">
        <v>1</v>
      </c>
    </row>
    <row r="408" spans="1:9" ht="50.1" customHeight="1">
      <c r="A408" s="181">
        <v>407</v>
      </c>
      <c r="B408" s="170" t="s">
        <v>20075</v>
      </c>
      <c r="C408" s="139" t="s">
        <v>20076</v>
      </c>
      <c r="D408" s="147"/>
      <c r="E408" s="139" t="str">
        <f t="shared" si="6"/>
        <v/>
      </c>
      <c r="F408" s="182" t="s">
        <v>20076</v>
      </c>
      <c r="G408" s="182" t="s">
        <v>20077</v>
      </c>
      <c r="H408" s="182" t="s">
        <v>20078</v>
      </c>
      <c r="I408" s="181">
        <v>1</v>
      </c>
    </row>
    <row r="409" spans="1:9" ht="40.5">
      <c r="A409" s="181">
        <v>408</v>
      </c>
      <c r="B409" s="170" t="s">
        <v>20035</v>
      </c>
      <c r="C409" s="139" t="s">
        <v>20036</v>
      </c>
      <c r="D409" s="147"/>
      <c r="E409" s="139" t="str">
        <f t="shared" si="6"/>
        <v/>
      </c>
      <c r="F409" s="182" t="s">
        <v>20038</v>
      </c>
      <c r="G409" s="182" t="s">
        <v>20037</v>
      </c>
      <c r="H409" s="182" t="s">
        <v>20036</v>
      </c>
      <c r="I409" s="181">
        <v>3</v>
      </c>
    </row>
    <row r="410" spans="1:9" ht="50.1" customHeight="1">
      <c r="A410" s="181">
        <v>409</v>
      </c>
      <c r="B410" s="170" t="s">
        <v>20117</v>
      </c>
      <c r="C410" s="139">
        <v>40</v>
      </c>
      <c r="D410" s="147"/>
      <c r="E410" s="139" t="str">
        <f t="shared" si="6"/>
        <v/>
      </c>
      <c r="F410" s="182">
        <v>35</v>
      </c>
      <c r="G410" s="182">
        <v>40</v>
      </c>
      <c r="H410" s="182">
        <v>100</v>
      </c>
      <c r="I410" s="181">
        <v>2</v>
      </c>
    </row>
    <row r="411" spans="1:9" ht="50.1" customHeight="1">
      <c r="A411" s="181">
        <v>410</v>
      </c>
      <c r="B411" s="170" t="s">
        <v>19980</v>
      </c>
      <c r="C411" s="139" t="s">
        <v>19981</v>
      </c>
      <c r="D411" s="147"/>
      <c r="E411" s="139" t="str">
        <f t="shared" si="6"/>
        <v/>
      </c>
      <c r="F411" s="182" t="s">
        <v>19981</v>
      </c>
      <c r="G411" s="182" t="s">
        <v>19982</v>
      </c>
      <c r="H411" s="182" t="s">
        <v>19983</v>
      </c>
      <c r="I411" s="181">
        <v>1</v>
      </c>
    </row>
    <row r="412" spans="1:9" ht="50.1" customHeight="1">
      <c r="A412" s="181">
        <v>411</v>
      </c>
      <c r="B412" s="170" t="s">
        <v>19125</v>
      </c>
      <c r="C412" s="139" t="s">
        <v>19126</v>
      </c>
      <c r="D412" s="147"/>
      <c r="E412" s="139" t="str">
        <f t="shared" si="6"/>
        <v/>
      </c>
      <c r="F412" s="182" t="s">
        <v>19128</v>
      </c>
      <c r="G412" s="182" t="s">
        <v>19127</v>
      </c>
      <c r="H412" s="182" t="s">
        <v>19126</v>
      </c>
      <c r="I412" s="181">
        <v>3</v>
      </c>
    </row>
    <row r="413" spans="1:9" ht="50.1" customHeight="1">
      <c r="A413" s="181">
        <v>412</v>
      </c>
      <c r="B413" s="170" t="s">
        <v>19414</v>
      </c>
      <c r="C413" s="139" t="s">
        <v>10447</v>
      </c>
      <c r="D413" s="147"/>
      <c r="E413" s="139" t="str">
        <f t="shared" si="6"/>
        <v/>
      </c>
      <c r="F413" s="182" t="s">
        <v>19415</v>
      </c>
      <c r="G413" s="182" t="s">
        <v>10447</v>
      </c>
      <c r="H413" s="182" t="s">
        <v>10448</v>
      </c>
      <c r="I413" s="181">
        <v>2</v>
      </c>
    </row>
    <row r="414" spans="1:9" ht="50.1" customHeight="1">
      <c r="A414" s="181">
        <v>413</v>
      </c>
      <c r="B414" s="170" t="s">
        <v>19792</v>
      </c>
      <c r="C414" s="139" t="s">
        <v>19793</v>
      </c>
      <c r="D414" s="147"/>
      <c r="E414" s="139" t="str">
        <f t="shared" si="6"/>
        <v/>
      </c>
      <c r="F414" s="182" t="s">
        <v>19793</v>
      </c>
      <c r="G414" s="182" t="s">
        <v>19794</v>
      </c>
      <c r="H414" s="182" t="s">
        <v>19795</v>
      </c>
      <c r="I414" s="181">
        <v>1</v>
      </c>
    </row>
    <row r="415" spans="1:9" ht="50.1" customHeight="1">
      <c r="A415" s="181">
        <v>414</v>
      </c>
      <c r="B415" s="170" t="s">
        <v>19924</v>
      </c>
      <c r="C415" s="139" t="s">
        <v>11386</v>
      </c>
      <c r="D415" s="147"/>
      <c r="E415" s="139" t="str">
        <f t="shared" si="6"/>
        <v/>
      </c>
      <c r="F415" s="182" t="s">
        <v>3431</v>
      </c>
      <c r="G415" s="182" t="s">
        <v>11386</v>
      </c>
      <c r="H415" s="182" t="s">
        <v>2333</v>
      </c>
      <c r="I415" s="181">
        <v>2</v>
      </c>
    </row>
    <row r="416" spans="1:9" ht="50.1" customHeight="1">
      <c r="A416" s="181">
        <v>415</v>
      </c>
      <c r="B416" s="170" t="s">
        <v>18997</v>
      </c>
      <c r="C416" s="139" t="s">
        <v>18998</v>
      </c>
      <c r="D416" s="147"/>
      <c r="E416" s="139" t="str">
        <f t="shared" si="6"/>
        <v/>
      </c>
      <c r="F416" s="182" t="s">
        <v>18998</v>
      </c>
      <c r="G416" s="182" t="s">
        <v>18999</v>
      </c>
      <c r="H416" s="182" t="s">
        <v>19000</v>
      </c>
      <c r="I416" s="181">
        <v>1</v>
      </c>
    </row>
    <row r="417" spans="1:9" ht="50.1" customHeight="1">
      <c r="A417" s="181">
        <v>416</v>
      </c>
      <c r="B417" s="170" t="s">
        <v>19168</v>
      </c>
      <c r="C417" s="139" t="s">
        <v>19169</v>
      </c>
      <c r="D417" s="147"/>
      <c r="E417" s="139" t="str">
        <f t="shared" si="6"/>
        <v/>
      </c>
      <c r="F417" s="182" t="s">
        <v>19171</v>
      </c>
      <c r="G417" s="182" t="s">
        <v>19170</v>
      </c>
      <c r="H417" s="182" t="s">
        <v>19169</v>
      </c>
      <c r="I417" s="181">
        <v>3</v>
      </c>
    </row>
    <row r="418" spans="1:9" ht="50.1" customHeight="1">
      <c r="A418" s="181">
        <v>417</v>
      </c>
      <c r="B418" s="170" t="s">
        <v>19631</v>
      </c>
      <c r="C418" s="139" t="s">
        <v>19632</v>
      </c>
      <c r="D418" s="147"/>
      <c r="E418" s="139" t="str">
        <f t="shared" si="6"/>
        <v/>
      </c>
      <c r="F418" s="182" t="s">
        <v>19634</v>
      </c>
      <c r="G418" s="182" t="s">
        <v>19633</v>
      </c>
      <c r="H418" s="182" t="s">
        <v>19632</v>
      </c>
      <c r="I418" s="181">
        <v>3</v>
      </c>
    </row>
    <row r="419" spans="1:9" ht="50.1" customHeight="1">
      <c r="A419" s="181">
        <v>418</v>
      </c>
      <c r="B419" s="170" t="s">
        <v>19761</v>
      </c>
      <c r="C419" s="139" t="s">
        <v>19762</v>
      </c>
      <c r="D419" s="147"/>
      <c r="E419" s="139" t="str">
        <f t="shared" si="6"/>
        <v/>
      </c>
      <c r="F419" s="182" t="s">
        <v>19764</v>
      </c>
      <c r="G419" s="182" t="s">
        <v>19763</v>
      </c>
      <c r="H419" s="182" t="s">
        <v>19762</v>
      </c>
      <c r="I419" s="181">
        <v>3</v>
      </c>
    </row>
    <row r="420" spans="1:9" ht="50.1" customHeight="1">
      <c r="A420" s="181">
        <v>419</v>
      </c>
      <c r="B420" s="170" t="s">
        <v>19784</v>
      </c>
      <c r="C420" s="139" t="s">
        <v>19785</v>
      </c>
      <c r="D420" s="147"/>
      <c r="E420" s="139" t="str">
        <f t="shared" si="6"/>
        <v/>
      </c>
      <c r="F420" s="182" t="s">
        <v>19785</v>
      </c>
      <c r="G420" s="182" t="s">
        <v>19786</v>
      </c>
      <c r="H420" s="182" t="s">
        <v>19787</v>
      </c>
      <c r="I420" s="181">
        <v>1</v>
      </c>
    </row>
    <row r="421" spans="1:9" ht="50.1" customHeight="1">
      <c r="A421" s="181">
        <v>420</v>
      </c>
      <c r="B421" s="172" t="s">
        <v>27782</v>
      </c>
      <c r="C421" s="148" t="s">
        <v>27783</v>
      </c>
      <c r="D421" s="147"/>
      <c r="E421" s="139" t="str">
        <f t="shared" si="6"/>
        <v/>
      </c>
      <c r="F421" s="182" t="s">
        <v>27783</v>
      </c>
      <c r="G421" s="182" t="s">
        <v>8933</v>
      </c>
      <c r="H421" s="182" t="s">
        <v>8932</v>
      </c>
      <c r="I421" s="181">
        <v>1</v>
      </c>
    </row>
    <row r="422" spans="1:9" ht="50.1" customHeight="1">
      <c r="A422" s="181">
        <v>421</v>
      </c>
      <c r="B422" s="172" t="s">
        <v>27654</v>
      </c>
      <c r="C422" s="148" t="s">
        <v>27655</v>
      </c>
      <c r="D422" s="147"/>
      <c r="E422" s="139" t="str">
        <f t="shared" si="6"/>
        <v/>
      </c>
      <c r="F422" s="182" t="s">
        <v>27655</v>
      </c>
      <c r="G422" s="182" t="s">
        <v>1219</v>
      </c>
      <c r="H422" s="182" t="s">
        <v>1224</v>
      </c>
      <c r="I422" s="181">
        <v>1</v>
      </c>
    </row>
    <row r="423" spans="1:9" ht="50.1" customHeight="1">
      <c r="A423" s="181">
        <v>422</v>
      </c>
      <c r="B423" s="170" t="s">
        <v>19253</v>
      </c>
      <c r="C423" s="144">
        <v>39914</v>
      </c>
      <c r="D423" s="147"/>
      <c r="E423" s="139" t="str">
        <f t="shared" si="6"/>
        <v/>
      </c>
      <c r="F423" s="182">
        <v>39914</v>
      </c>
      <c r="G423" s="182">
        <v>39915</v>
      </c>
      <c r="H423" s="182">
        <v>39913</v>
      </c>
      <c r="I423" s="181">
        <v>1</v>
      </c>
    </row>
    <row r="424" spans="1:9" ht="50.1" customHeight="1">
      <c r="A424" s="181">
        <v>423</v>
      </c>
      <c r="B424" s="170" t="s">
        <v>18726</v>
      </c>
      <c r="C424" s="139" t="s">
        <v>18727</v>
      </c>
      <c r="D424" s="147"/>
      <c r="E424" s="139" t="str">
        <f t="shared" si="6"/>
        <v/>
      </c>
      <c r="F424" s="182" t="s">
        <v>18728</v>
      </c>
      <c r="G424" s="182" t="s">
        <v>18727</v>
      </c>
      <c r="H424" s="182" t="s">
        <v>18729</v>
      </c>
      <c r="I424" s="181">
        <v>2</v>
      </c>
    </row>
    <row r="425" spans="1:9" ht="50.1" customHeight="1">
      <c r="A425" s="181">
        <v>424</v>
      </c>
      <c r="B425" s="170" t="s">
        <v>19339</v>
      </c>
      <c r="C425" s="139" t="s">
        <v>19340</v>
      </c>
      <c r="D425" s="147"/>
      <c r="E425" s="139" t="str">
        <f t="shared" si="6"/>
        <v/>
      </c>
      <c r="F425" s="182" t="s">
        <v>19340</v>
      </c>
      <c r="G425" s="182" t="s">
        <v>19341</v>
      </c>
      <c r="H425" s="182" t="s">
        <v>19342</v>
      </c>
      <c r="I425" s="181">
        <v>1</v>
      </c>
    </row>
    <row r="426" spans="1:9" ht="50.1" customHeight="1">
      <c r="A426" s="181">
        <v>425</v>
      </c>
      <c r="B426" s="170" t="s">
        <v>20049</v>
      </c>
      <c r="C426" s="139" t="s">
        <v>20050</v>
      </c>
      <c r="D426" s="147"/>
      <c r="E426" s="139" t="str">
        <f t="shared" si="6"/>
        <v/>
      </c>
      <c r="F426" s="182" t="s">
        <v>20052</v>
      </c>
      <c r="G426" s="182" t="s">
        <v>20051</v>
      </c>
      <c r="H426" s="182" t="s">
        <v>20050</v>
      </c>
      <c r="I426" s="181">
        <v>3</v>
      </c>
    </row>
    <row r="427" spans="1:9" ht="50.1" customHeight="1">
      <c r="A427" s="181">
        <v>426</v>
      </c>
      <c r="B427" s="170" t="s">
        <v>20116</v>
      </c>
      <c r="C427" s="139">
        <v>12</v>
      </c>
      <c r="D427" s="147"/>
      <c r="E427" s="139" t="str">
        <f t="shared" si="6"/>
        <v/>
      </c>
      <c r="F427" s="182">
        <v>36</v>
      </c>
      <c r="G427" s="182">
        <v>24</v>
      </c>
      <c r="H427" s="182">
        <v>12</v>
      </c>
      <c r="I427" s="181">
        <v>3</v>
      </c>
    </row>
    <row r="428" spans="1:9" ht="50.1" customHeight="1">
      <c r="A428" s="181">
        <v>427</v>
      </c>
      <c r="B428" s="172" t="s">
        <v>14892</v>
      </c>
      <c r="C428" s="148" t="s">
        <v>27656</v>
      </c>
      <c r="D428" s="147"/>
      <c r="E428" s="139" t="str">
        <f t="shared" si="6"/>
        <v/>
      </c>
      <c r="F428" s="182" t="s">
        <v>27657</v>
      </c>
      <c r="G428" s="182" t="s">
        <v>27656</v>
      </c>
      <c r="H428" s="182" t="s">
        <v>27658</v>
      </c>
      <c r="I428" s="181">
        <v>2</v>
      </c>
    </row>
    <row r="429" spans="1:9" ht="50.1" customHeight="1">
      <c r="A429" s="181">
        <v>428</v>
      </c>
      <c r="B429" s="170" t="s">
        <v>18397</v>
      </c>
      <c r="C429" s="139" t="s">
        <v>18398</v>
      </c>
      <c r="D429" s="147"/>
      <c r="E429" s="139" t="str">
        <f t="shared" si="6"/>
        <v/>
      </c>
      <c r="F429" s="182" t="s">
        <v>18400</v>
      </c>
      <c r="G429" s="182" t="s">
        <v>18399</v>
      </c>
      <c r="H429" s="182" t="s">
        <v>18398</v>
      </c>
      <c r="I429" s="181">
        <v>3</v>
      </c>
    </row>
    <row r="430" spans="1:9" ht="50.1" customHeight="1">
      <c r="A430" s="181">
        <v>429</v>
      </c>
      <c r="B430" s="170" t="s">
        <v>19274</v>
      </c>
      <c r="C430" s="139" t="s">
        <v>19275</v>
      </c>
      <c r="D430" s="147"/>
      <c r="E430" s="139" t="str">
        <f t="shared" si="6"/>
        <v/>
      </c>
      <c r="F430" s="182" t="s">
        <v>19275</v>
      </c>
      <c r="G430" s="182" t="s">
        <v>19276</v>
      </c>
      <c r="H430" s="182" t="s">
        <v>19277</v>
      </c>
      <c r="I430" s="181">
        <v>1</v>
      </c>
    </row>
    <row r="431" spans="1:9" ht="50.1" customHeight="1">
      <c r="A431" s="181">
        <v>430</v>
      </c>
      <c r="B431" s="170" t="s">
        <v>19413</v>
      </c>
      <c r="C431" s="139" t="s">
        <v>19372</v>
      </c>
      <c r="D431" s="147"/>
      <c r="E431" s="139" t="str">
        <f t="shared" si="6"/>
        <v/>
      </c>
      <c r="F431" s="182" t="s">
        <v>19372</v>
      </c>
      <c r="G431" s="182" t="s">
        <v>19374</v>
      </c>
      <c r="H431" s="182" t="s">
        <v>19373</v>
      </c>
      <c r="I431" s="181">
        <v>1</v>
      </c>
    </row>
    <row r="432" spans="1:9" ht="50.1" customHeight="1">
      <c r="A432" s="181">
        <v>431</v>
      </c>
      <c r="B432" s="170" t="s">
        <v>19371</v>
      </c>
      <c r="C432" s="139" t="s">
        <v>19372</v>
      </c>
      <c r="D432" s="147"/>
      <c r="E432" s="139" t="str">
        <f t="shared" si="6"/>
        <v/>
      </c>
      <c r="F432" s="182" t="s">
        <v>19372</v>
      </c>
      <c r="G432" s="182" t="s">
        <v>19373</v>
      </c>
      <c r="H432" s="182" t="s">
        <v>19374</v>
      </c>
      <c r="I432" s="181">
        <v>1</v>
      </c>
    </row>
    <row r="433" spans="1:9" ht="50.1" customHeight="1">
      <c r="A433" s="181">
        <v>432</v>
      </c>
      <c r="B433" s="170" t="s">
        <v>28484</v>
      </c>
      <c r="C433" s="139" t="s">
        <v>23615</v>
      </c>
      <c r="D433" s="147"/>
      <c r="E433" s="139" t="str">
        <f t="shared" si="6"/>
        <v/>
      </c>
      <c r="F433" s="182" t="s">
        <v>5398</v>
      </c>
      <c r="G433" s="182" t="s">
        <v>5397</v>
      </c>
      <c r="H433" s="182" t="s">
        <v>5396</v>
      </c>
      <c r="I433" s="181">
        <v>3</v>
      </c>
    </row>
    <row r="434" spans="1:9" ht="50.1" customHeight="1">
      <c r="A434" s="181">
        <v>433</v>
      </c>
      <c r="B434" s="170" t="s">
        <v>18790</v>
      </c>
      <c r="C434" s="139" t="s">
        <v>18791</v>
      </c>
      <c r="D434" s="147"/>
      <c r="E434" s="139" t="str">
        <f t="shared" si="6"/>
        <v/>
      </c>
      <c r="F434" s="182" t="s">
        <v>18793</v>
      </c>
      <c r="G434" s="182" t="s">
        <v>18792</v>
      </c>
      <c r="H434" s="182" t="s">
        <v>18791</v>
      </c>
      <c r="I434" s="181">
        <v>3</v>
      </c>
    </row>
    <row r="435" spans="1:9" ht="50.1" customHeight="1">
      <c r="A435" s="181">
        <v>434</v>
      </c>
      <c r="B435" s="171" t="s">
        <v>19797</v>
      </c>
      <c r="C435" s="159" t="s">
        <v>19798</v>
      </c>
      <c r="D435" s="190"/>
      <c r="E435" s="139" t="str">
        <f t="shared" si="6"/>
        <v/>
      </c>
      <c r="F435" s="182" t="s">
        <v>228</v>
      </c>
      <c r="G435" s="182" t="s">
        <v>230</v>
      </c>
      <c r="H435" s="182" t="s">
        <v>19798</v>
      </c>
      <c r="I435" s="181">
        <v>3</v>
      </c>
    </row>
    <row r="436" spans="1:9" ht="50.1" customHeight="1">
      <c r="A436" s="181">
        <v>435</v>
      </c>
      <c r="B436" s="170" t="s">
        <v>18699</v>
      </c>
      <c r="C436" s="139" t="s">
        <v>18700</v>
      </c>
      <c r="D436" s="147"/>
      <c r="E436" s="139" t="str">
        <f t="shared" si="6"/>
        <v/>
      </c>
      <c r="F436" s="182" t="s">
        <v>18700</v>
      </c>
      <c r="G436" s="182" t="s">
        <v>18701</v>
      </c>
      <c r="H436" s="182" t="s">
        <v>18702</v>
      </c>
      <c r="I436" s="181">
        <v>1</v>
      </c>
    </row>
    <row r="437" spans="1:9" ht="50.1" customHeight="1">
      <c r="A437" s="181">
        <v>436</v>
      </c>
      <c r="B437" s="170" t="s">
        <v>19270</v>
      </c>
      <c r="C437" s="139" t="s">
        <v>19271</v>
      </c>
      <c r="D437" s="147"/>
      <c r="E437" s="139" t="str">
        <f t="shared" si="6"/>
        <v/>
      </c>
      <c r="F437" s="182" t="s">
        <v>19272</v>
      </c>
      <c r="G437" s="182" t="s">
        <v>19271</v>
      </c>
      <c r="H437" s="182" t="s">
        <v>19273</v>
      </c>
      <c r="I437" s="181">
        <v>2</v>
      </c>
    </row>
    <row r="438" spans="1:9" ht="50.1" customHeight="1">
      <c r="A438" s="181">
        <v>437</v>
      </c>
      <c r="B438" s="170" t="s">
        <v>19403</v>
      </c>
      <c r="C438" s="139" t="s">
        <v>19404</v>
      </c>
      <c r="D438" s="147"/>
      <c r="E438" s="139" t="str">
        <f t="shared" si="6"/>
        <v/>
      </c>
      <c r="F438" s="182" t="s">
        <v>19405</v>
      </c>
      <c r="G438" s="182" t="s">
        <v>19404</v>
      </c>
      <c r="H438" s="182" t="s">
        <v>19406</v>
      </c>
      <c r="I438" s="181">
        <v>2</v>
      </c>
    </row>
    <row r="439" spans="1:9" ht="50.1" customHeight="1">
      <c r="A439" s="181">
        <v>438</v>
      </c>
      <c r="B439" s="170" t="s">
        <v>19903</v>
      </c>
      <c r="C439" s="139" t="s">
        <v>1047</v>
      </c>
      <c r="D439" s="147"/>
      <c r="E439" s="139" t="str">
        <f t="shared" si="6"/>
        <v/>
      </c>
      <c r="F439" s="182" t="s">
        <v>1049</v>
      </c>
      <c r="G439" s="182" t="s">
        <v>19904</v>
      </c>
      <c r="H439" s="182" t="s">
        <v>1047</v>
      </c>
      <c r="I439" s="181">
        <v>3</v>
      </c>
    </row>
    <row r="440" spans="1:9" ht="50.1" customHeight="1">
      <c r="A440" s="181">
        <v>439</v>
      </c>
      <c r="B440" s="170" t="s">
        <v>19905</v>
      </c>
      <c r="C440" s="139" t="s">
        <v>1063</v>
      </c>
      <c r="D440" s="147"/>
      <c r="E440" s="139" t="str">
        <f t="shared" si="6"/>
        <v/>
      </c>
      <c r="F440" s="182" t="s">
        <v>1065</v>
      </c>
      <c r="G440" s="182" t="s">
        <v>1063</v>
      </c>
      <c r="H440" s="182" t="s">
        <v>19906</v>
      </c>
      <c r="I440" s="181">
        <v>2</v>
      </c>
    </row>
    <row r="441" spans="1:9" ht="50.1" customHeight="1">
      <c r="A441" s="181">
        <v>440</v>
      </c>
      <c r="B441" s="170" t="s">
        <v>19817</v>
      </c>
      <c r="C441" s="139" t="s">
        <v>19800</v>
      </c>
      <c r="D441" s="147"/>
      <c r="E441" s="139" t="str">
        <f t="shared" si="6"/>
        <v/>
      </c>
      <c r="F441" s="182" t="s">
        <v>19800</v>
      </c>
      <c r="G441" s="182" t="s">
        <v>788</v>
      </c>
      <c r="H441" s="182" t="s">
        <v>941</v>
      </c>
      <c r="I441" s="181">
        <v>1</v>
      </c>
    </row>
    <row r="442" spans="1:9" ht="50.1" customHeight="1">
      <c r="A442" s="181">
        <v>441</v>
      </c>
      <c r="B442" s="170" t="s">
        <v>27863</v>
      </c>
      <c r="C442" s="139" t="s">
        <v>18417</v>
      </c>
      <c r="D442" s="147"/>
      <c r="E442" s="139" t="str">
        <f t="shared" si="6"/>
        <v/>
      </c>
      <c r="F442" s="182" t="s">
        <v>18417</v>
      </c>
      <c r="G442" s="182" t="s">
        <v>18418</v>
      </c>
      <c r="H442" s="182" t="s">
        <v>18419</v>
      </c>
      <c r="I442" s="181">
        <v>1</v>
      </c>
    </row>
    <row r="443" spans="1:9" ht="50.1" customHeight="1">
      <c r="A443" s="181">
        <v>442</v>
      </c>
      <c r="B443" s="170" t="s">
        <v>18424</v>
      </c>
      <c r="C443" s="139" t="s">
        <v>18425</v>
      </c>
      <c r="D443" s="147"/>
      <c r="E443" s="139" t="str">
        <f t="shared" si="6"/>
        <v/>
      </c>
      <c r="F443" s="182" t="s">
        <v>12625</v>
      </c>
      <c r="G443" s="182" t="s">
        <v>18425</v>
      </c>
      <c r="H443" s="182" t="s">
        <v>18426</v>
      </c>
      <c r="I443" s="181">
        <v>2</v>
      </c>
    </row>
    <row r="444" spans="1:9" ht="50.1" customHeight="1">
      <c r="A444" s="181">
        <v>443</v>
      </c>
      <c r="B444" s="170" t="s">
        <v>18427</v>
      </c>
      <c r="C444" s="139">
        <v>25</v>
      </c>
      <c r="D444" s="147"/>
      <c r="E444" s="139" t="str">
        <f t="shared" si="6"/>
        <v/>
      </c>
      <c r="F444" s="182">
        <v>46</v>
      </c>
      <c r="G444" s="182">
        <v>25</v>
      </c>
      <c r="H444" s="182">
        <v>30</v>
      </c>
      <c r="I444" s="181">
        <v>2</v>
      </c>
    </row>
    <row r="445" spans="1:9" ht="50.1" customHeight="1">
      <c r="A445" s="181">
        <v>444</v>
      </c>
      <c r="B445" s="170" t="s">
        <v>18347</v>
      </c>
      <c r="C445" s="139" t="s">
        <v>18348</v>
      </c>
      <c r="D445" s="147"/>
      <c r="E445" s="139" t="str">
        <f t="shared" si="6"/>
        <v/>
      </c>
      <c r="F445" s="182" t="s">
        <v>18349</v>
      </c>
      <c r="G445" s="182" t="s">
        <v>18348</v>
      </c>
      <c r="H445" s="182" t="s">
        <v>18350</v>
      </c>
      <c r="I445" s="181">
        <v>2</v>
      </c>
    </row>
    <row r="446" spans="1:9" ht="50.1" customHeight="1">
      <c r="A446" s="181">
        <v>445</v>
      </c>
      <c r="B446" s="171" t="s">
        <v>18355</v>
      </c>
      <c r="C446" s="159" t="s">
        <v>18356</v>
      </c>
      <c r="D446" s="190"/>
      <c r="E446" s="139" t="str">
        <f t="shared" si="6"/>
        <v/>
      </c>
      <c r="F446" s="182" t="s">
        <v>18357</v>
      </c>
      <c r="G446" s="182" t="s">
        <v>18356</v>
      </c>
      <c r="H446" s="182" t="s">
        <v>18358</v>
      </c>
      <c r="I446" s="181">
        <v>2</v>
      </c>
    </row>
    <row r="447" spans="1:9" ht="50.1" customHeight="1">
      <c r="A447" s="181">
        <v>446</v>
      </c>
      <c r="B447" s="170" t="s">
        <v>18393</v>
      </c>
      <c r="C447" s="139" t="s">
        <v>18394</v>
      </c>
      <c r="D447" s="147"/>
      <c r="E447" s="139" t="str">
        <f t="shared" si="6"/>
        <v/>
      </c>
      <c r="F447" s="182" t="s">
        <v>18395</v>
      </c>
      <c r="G447" s="182" t="s">
        <v>18394</v>
      </c>
      <c r="H447" s="182" t="s">
        <v>18396</v>
      </c>
      <c r="I447" s="181">
        <v>2</v>
      </c>
    </row>
    <row r="448" spans="1:9" ht="50.1" customHeight="1">
      <c r="A448" s="181">
        <v>447</v>
      </c>
      <c r="B448" s="170" t="s">
        <v>18401</v>
      </c>
      <c r="C448" s="139" t="s">
        <v>18402</v>
      </c>
      <c r="D448" s="147"/>
      <c r="E448" s="139" t="str">
        <f t="shared" si="6"/>
        <v/>
      </c>
      <c r="F448" s="182" t="s">
        <v>18403</v>
      </c>
      <c r="G448" s="182" t="s">
        <v>18402</v>
      </c>
      <c r="H448" s="182" t="s">
        <v>18404</v>
      </c>
      <c r="I448" s="181">
        <v>2</v>
      </c>
    </row>
    <row r="449" spans="1:9" ht="50.1" customHeight="1">
      <c r="A449" s="181">
        <v>448</v>
      </c>
      <c r="B449" s="170" t="s">
        <v>18338</v>
      </c>
      <c r="C449" s="139" t="s">
        <v>18339</v>
      </c>
      <c r="D449" s="147"/>
      <c r="E449" s="139" t="str">
        <f t="shared" si="6"/>
        <v/>
      </c>
      <c r="F449" s="182" t="s">
        <v>18339</v>
      </c>
      <c r="G449" s="182" t="s">
        <v>4970</v>
      </c>
      <c r="H449" s="182" t="s">
        <v>4971</v>
      </c>
      <c r="I449" s="181">
        <v>1</v>
      </c>
    </row>
    <row r="450" spans="1:9" ht="50.1" customHeight="1">
      <c r="A450" s="181">
        <v>449</v>
      </c>
      <c r="B450" s="171" t="s">
        <v>18341</v>
      </c>
      <c r="C450" s="159" t="s">
        <v>18342</v>
      </c>
      <c r="D450" s="190"/>
      <c r="E450" s="139" t="str">
        <f t="shared" si="6"/>
        <v/>
      </c>
      <c r="F450" s="182" t="s">
        <v>18343</v>
      </c>
      <c r="G450" s="182" t="s">
        <v>18342</v>
      </c>
      <c r="H450" s="182" t="s">
        <v>18344</v>
      </c>
      <c r="I450" s="181">
        <v>2</v>
      </c>
    </row>
    <row r="451" spans="1:9" ht="50.1" customHeight="1">
      <c r="A451" s="181">
        <v>450</v>
      </c>
      <c r="B451" s="172" t="s">
        <v>27762</v>
      </c>
      <c r="C451" s="148" t="s">
        <v>9031</v>
      </c>
      <c r="D451" s="147"/>
      <c r="E451" s="139" t="str">
        <f t="shared" ref="E451:E514" si="7">IF(D451="","",IF(D451=I451,"√","×"))</f>
        <v/>
      </c>
      <c r="F451" s="182" t="s">
        <v>9031</v>
      </c>
      <c r="G451" s="182" t="s">
        <v>29903</v>
      </c>
      <c r="H451" s="182"/>
      <c r="I451" s="181">
        <v>1</v>
      </c>
    </row>
    <row r="452" spans="1:9" ht="50.1" customHeight="1">
      <c r="A452" s="181">
        <v>451</v>
      </c>
      <c r="B452" s="170" t="s">
        <v>19899</v>
      </c>
      <c r="C452" s="139">
        <v>7700</v>
      </c>
      <c r="D452" s="147"/>
      <c r="E452" s="139" t="str">
        <f t="shared" si="7"/>
        <v/>
      </c>
      <c r="F452" s="182">
        <v>7500</v>
      </c>
      <c r="G452" s="182">
        <v>7600</v>
      </c>
      <c r="H452" s="182">
        <v>7700</v>
      </c>
      <c r="I452" s="181">
        <v>3</v>
      </c>
    </row>
    <row r="453" spans="1:9" ht="50.1" customHeight="1">
      <c r="A453" s="181">
        <v>452</v>
      </c>
      <c r="B453" s="170" t="s">
        <v>19947</v>
      </c>
      <c r="C453" s="139" t="s">
        <v>19948</v>
      </c>
      <c r="D453" s="147"/>
      <c r="E453" s="139" t="str">
        <f t="shared" si="7"/>
        <v/>
      </c>
      <c r="F453" s="182" t="s">
        <v>19945</v>
      </c>
      <c r="G453" s="182" t="s">
        <v>19946</v>
      </c>
      <c r="H453" s="182" t="s">
        <v>19948</v>
      </c>
      <c r="I453" s="181">
        <v>3</v>
      </c>
    </row>
    <row r="454" spans="1:9" ht="50.1" customHeight="1">
      <c r="A454" s="181">
        <v>453</v>
      </c>
      <c r="B454" s="171" t="s">
        <v>18406</v>
      </c>
      <c r="C454" s="159" t="s">
        <v>5992</v>
      </c>
      <c r="D454" s="190"/>
      <c r="E454" s="139" t="str">
        <f t="shared" si="7"/>
        <v/>
      </c>
      <c r="F454" s="182" t="s">
        <v>18408</v>
      </c>
      <c r="G454" s="182" t="s">
        <v>18407</v>
      </c>
      <c r="H454" s="182" t="s">
        <v>5992</v>
      </c>
      <c r="I454" s="181">
        <v>3</v>
      </c>
    </row>
    <row r="455" spans="1:9" ht="50.1" customHeight="1">
      <c r="A455" s="181">
        <v>454</v>
      </c>
      <c r="B455" s="170" t="s">
        <v>19806</v>
      </c>
      <c r="C455" s="139" t="s">
        <v>4826</v>
      </c>
      <c r="D455" s="147"/>
      <c r="E455" s="139" t="str">
        <f t="shared" si="7"/>
        <v/>
      </c>
      <c r="F455" s="182" t="s">
        <v>4825</v>
      </c>
      <c r="G455" s="182" t="s">
        <v>4821</v>
      </c>
      <c r="H455" s="182" t="s">
        <v>4826</v>
      </c>
      <c r="I455" s="181">
        <v>3</v>
      </c>
    </row>
    <row r="456" spans="1:9" ht="50.1" customHeight="1">
      <c r="A456" s="181">
        <v>455</v>
      </c>
      <c r="B456" s="170" t="s">
        <v>18573</v>
      </c>
      <c r="C456" s="139" t="s">
        <v>18537</v>
      </c>
      <c r="D456" s="147"/>
      <c r="E456" s="139" t="str">
        <f t="shared" si="7"/>
        <v/>
      </c>
      <c r="F456" s="182" t="s">
        <v>18538</v>
      </c>
      <c r="G456" s="182" t="s">
        <v>18537</v>
      </c>
      <c r="H456" s="182" t="s">
        <v>29904</v>
      </c>
      <c r="I456" s="181">
        <v>2</v>
      </c>
    </row>
    <row r="457" spans="1:9" ht="50.1" customHeight="1">
      <c r="A457" s="181">
        <v>456</v>
      </c>
      <c r="B457" s="170" t="s">
        <v>18050</v>
      </c>
      <c r="C457" s="139" t="s">
        <v>18051</v>
      </c>
      <c r="D457" s="147"/>
      <c r="E457" s="139" t="str">
        <f t="shared" si="7"/>
        <v/>
      </c>
      <c r="F457" s="182" t="s">
        <v>18053</v>
      </c>
      <c r="G457" s="182" t="s">
        <v>18052</v>
      </c>
      <c r="H457" s="182" t="s">
        <v>18051</v>
      </c>
      <c r="I457" s="181">
        <v>3</v>
      </c>
    </row>
    <row r="458" spans="1:9" ht="50.1" customHeight="1">
      <c r="A458" s="181">
        <v>457</v>
      </c>
      <c r="B458" s="170" t="s">
        <v>18151</v>
      </c>
      <c r="C458" s="139" t="s">
        <v>18152</v>
      </c>
      <c r="D458" s="147"/>
      <c r="E458" s="139" t="str">
        <f t="shared" si="7"/>
        <v/>
      </c>
      <c r="F458" s="182" t="s">
        <v>18154</v>
      </c>
      <c r="G458" s="182" t="s">
        <v>18153</v>
      </c>
      <c r="H458" s="182" t="s">
        <v>18152</v>
      </c>
      <c r="I458" s="181">
        <v>3</v>
      </c>
    </row>
    <row r="459" spans="1:9" ht="50.1" customHeight="1">
      <c r="A459" s="181">
        <v>458</v>
      </c>
      <c r="B459" s="170" t="s">
        <v>19022</v>
      </c>
      <c r="C459" s="142" t="s">
        <v>4568</v>
      </c>
      <c r="D459" s="152"/>
      <c r="E459" s="139" t="str">
        <f t="shared" si="7"/>
        <v/>
      </c>
      <c r="F459" s="182" t="s">
        <v>4568</v>
      </c>
      <c r="G459" s="182" t="s">
        <v>3801</v>
      </c>
      <c r="H459" s="182" t="s">
        <v>5414</v>
      </c>
      <c r="I459" s="181">
        <v>1</v>
      </c>
    </row>
    <row r="460" spans="1:9" ht="50.1" customHeight="1">
      <c r="A460" s="181">
        <v>459</v>
      </c>
      <c r="B460" s="170" t="s">
        <v>18187</v>
      </c>
      <c r="C460" s="139" t="s">
        <v>18188</v>
      </c>
      <c r="D460" s="147"/>
      <c r="E460" s="139" t="str">
        <f t="shared" si="7"/>
        <v/>
      </c>
      <c r="F460" s="182" t="s">
        <v>18188</v>
      </c>
      <c r="G460" s="182" t="s">
        <v>18189</v>
      </c>
      <c r="H460" s="182" t="s">
        <v>18190</v>
      </c>
      <c r="I460" s="181">
        <v>1</v>
      </c>
    </row>
    <row r="461" spans="1:9" ht="50.1" customHeight="1">
      <c r="A461" s="181">
        <v>460</v>
      </c>
      <c r="B461" s="170" t="s">
        <v>18986</v>
      </c>
      <c r="C461" s="139" t="s">
        <v>18987</v>
      </c>
      <c r="D461" s="147"/>
      <c r="E461" s="139" t="str">
        <f t="shared" si="7"/>
        <v/>
      </c>
      <c r="F461" s="182" t="s">
        <v>18972</v>
      </c>
      <c r="G461" s="182" t="s">
        <v>18988</v>
      </c>
      <c r="H461" s="182" t="s">
        <v>18987</v>
      </c>
      <c r="I461" s="181">
        <v>3</v>
      </c>
    </row>
    <row r="462" spans="1:9" ht="50.1" customHeight="1">
      <c r="A462" s="181">
        <v>461</v>
      </c>
      <c r="B462" s="170" t="s">
        <v>18989</v>
      </c>
      <c r="C462" s="139" t="s">
        <v>18990</v>
      </c>
      <c r="D462" s="147"/>
      <c r="E462" s="139" t="str">
        <f t="shared" si="7"/>
        <v/>
      </c>
      <c r="F462" s="182" t="s">
        <v>18990</v>
      </c>
      <c r="G462" s="182" t="s">
        <v>18991</v>
      </c>
      <c r="H462" s="182" t="s">
        <v>18992</v>
      </c>
      <c r="I462" s="181">
        <v>1</v>
      </c>
    </row>
    <row r="463" spans="1:9" ht="50.1" customHeight="1">
      <c r="A463" s="181">
        <v>462</v>
      </c>
      <c r="B463" s="170" t="s">
        <v>18587</v>
      </c>
      <c r="C463" s="139" t="s">
        <v>4049</v>
      </c>
      <c r="D463" s="147"/>
      <c r="E463" s="139" t="str">
        <f t="shared" si="7"/>
        <v/>
      </c>
      <c r="F463" s="182" t="s">
        <v>18588</v>
      </c>
      <c r="G463" s="182" t="s">
        <v>4049</v>
      </c>
      <c r="H463" s="182" t="s">
        <v>5848</v>
      </c>
      <c r="I463" s="181">
        <v>2</v>
      </c>
    </row>
    <row r="464" spans="1:9" ht="50.1" customHeight="1">
      <c r="A464" s="181">
        <v>463</v>
      </c>
      <c r="B464" s="170" t="s">
        <v>29817</v>
      </c>
      <c r="C464" s="139" t="s">
        <v>27635</v>
      </c>
      <c r="D464" s="147"/>
      <c r="E464" s="139" t="str">
        <f t="shared" si="7"/>
        <v/>
      </c>
      <c r="F464" s="182" t="s">
        <v>15069</v>
      </c>
      <c r="G464" s="182" t="s">
        <v>15068</v>
      </c>
      <c r="H464" s="182" t="s">
        <v>15067</v>
      </c>
      <c r="I464" s="181">
        <v>3</v>
      </c>
    </row>
    <row r="465" spans="1:9" ht="50.1" customHeight="1">
      <c r="A465" s="181">
        <v>464</v>
      </c>
      <c r="B465" s="172" t="s">
        <v>27729</v>
      </c>
      <c r="C465" s="148" t="s">
        <v>27730</v>
      </c>
      <c r="D465" s="147"/>
      <c r="E465" s="139" t="str">
        <f t="shared" si="7"/>
        <v/>
      </c>
      <c r="F465" s="182" t="s">
        <v>27730</v>
      </c>
      <c r="G465" s="182" t="s">
        <v>27731</v>
      </c>
      <c r="H465" s="182" t="s">
        <v>27732</v>
      </c>
      <c r="I465" s="181">
        <v>1</v>
      </c>
    </row>
    <row r="466" spans="1:9" ht="50.1" customHeight="1">
      <c r="A466" s="181">
        <v>465</v>
      </c>
      <c r="B466" s="170" t="s">
        <v>18930</v>
      </c>
      <c r="C466" s="139" t="s">
        <v>18931</v>
      </c>
      <c r="D466" s="147"/>
      <c r="E466" s="139" t="str">
        <f t="shared" si="7"/>
        <v/>
      </c>
      <c r="F466" s="182" t="s">
        <v>18931</v>
      </c>
      <c r="G466" s="182" t="s">
        <v>18932</v>
      </c>
      <c r="H466" s="182" t="s">
        <v>18933</v>
      </c>
      <c r="I466" s="181">
        <v>1</v>
      </c>
    </row>
    <row r="467" spans="1:9" ht="50.1" customHeight="1">
      <c r="A467" s="181">
        <v>466</v>
      </c>
      <c r="B467" s="170" t="s">
        <v>19825</v>
      </c>
      <c r="C467" s="139" t="s">
        <v>19826</v>
      </c>
      <c r="D467" s="147"/>
      <c r="E467" s="139" t="str">
        <f t="shared" si="7"/>
        <v/>
      </c>
      <c r="F467" s="182" t="s">
        <v>19826</v>
      </c>
      <c r="G467" s="182" t="s">
        <v>19827</v>
      </c>
      <c r="H467" s="182" t="s">
        <v>19828</v>
      </c>
      <c r="I467" s="181">
        <v>1</v>
      </c>
    </row>
    <row r="468" spans="1:9" ht="50.1" customHeight="1">
      <c r="A468" s="181">
        <v>467</v>
      </c>
      <c r="B468" s="170" t="s">
        <v>18485</v>
      </c>
      <c r="C468" s="139" t="s">
        <v>18486</v>
      </c>
      <c r="D468" s="147"/>
      <c r="E468" s="139" t="str">
        <f t="shared" si="7"/>
        <v/>
      </c>
      <c r="F468" s="182" t="s">
        <v>18487</v>
      </c>
      <c r="G468" s="182" t="s">
        <v>18486</v>
      </c>
      <c r="H468" s="182" t="s">
        <v>18488</v>
      </c>
      <c r="I468" s="181">
        <v>2</v>
      </c>
    </row>
    <row r="469" spans="1:9" ht="50.1" customHeight="1">
      <c r="A469" s="181">
        <v>468</v>
      </c>
      <c r="B469" s="170" t="s">
        <v>19847</v>
      </c>
      <c r="C469" s="139">
        <v>30</v>
      </c>
      <c r="D469" s="147"/>
      <c r="E469" s="139" t="str">
        <f t="shared" si="7"/>
        <v/>
      </c>
      <c r="F469" s="182">
        <v>15</v>
      </c>
      <c r="G469" s="182">
        <v>30</v>
      </c>
      <c r="H469" s="182">
        <v>60</v>
      </c>
      <c r="I469" s="181">
        <v>2</v>
      </c>
    </row>
    <row r="470" spans="1:9" ht="50.1" customHeight="1">
      <c r="A470" s="181">
        <v>469</v>
      </c>
      <c r="B470" s="172" t="s">
        <v>27700</v>
      </c>
      <c r="C470" s="148" t="s">
        <v>27701</v>
      </c>
      <c r="D470" s="147"/>
      <c r="E470" s="139" t="str">
        <f t="shared" si="7"/>
        <v/>
      </c>
      <c r="F470" s="182" t="s">
        <v>27701</v>
      </c>
      <c r="G470" s="182" t="s">
        <v>27702</v>
      </c>
      <c r="H470" s="182" t="s">
        <v>27703</v>
      </c>
      <c r="I470" s="181">
        <v>1</v>
      </c>
    </row>
    <row r="471" spans="1:9" ht="50.1" customHeight="1">
      <c r="A471" s="181">
        <v>470</v>
      </c>
      <c r="B471" s="172" t="s">
        <v>27667</v>
      </c>
      <c r="C471" s="148" t="s">
        <v>27668</v>
      </c>
      <c r="D471" s="147"/>
      <c r="E471" s="139" t="str">
        <f t="shared" si="7"/>
        <v/>
      </c>
      <c r="F471" s="182" t="s">
        <v>27668</v>
      </c>
      <c r="G471" s="182" t="s">
        <v>27669</v>
      </c>
      <c r="H471" s="182" t="s">
        <v>27670</v>
      </c>
      <c r="I471" s="181">
        <v>1</v>
      </c>
    </row>
    <row r="472" spans="1:9" ht="50.1" customHeight="1">
      <c r="A472" s="181">
        <v>471</v>
      </c>
      <c r="B472" s="170" t="s">
        <v>27647</v>
      </c>
      <c r="C472" s="139" t="s">
        <v>19934</v>
      </c>
      <c r="D472" s="147"/>
      <c r="E472" s="139" t="str">
        <f t="shared" si="7"/>
        <v/>
      </c>
      <c r="F472" s="182" t="s">
        <v>27648</v>
      </c>
      <c r="G472" s="182" t="s">
        <v>19935</v>
      </c>
      <c r="H472" s="182" t="s">
        <v>19934</v>
      </c>
      <c r="I472" s="181">
        <v>3</v>
      </c>
    </row>
    <row r="473" spans="1:9" ht="50.1" customHeight="1">
      <c r="A473" s="181">
        <v>472</v>
      </c>
      <c r="B473" s="170" t="s">
        <v>19940</v>
      </c>
      <c r="C473" s="139" t="s">
        <v>19935</v>
      </c>
      <c r="D473" s="147"/>
      <c r="E473" s="139" t="str">
        <f t="shared" si="7"/>
        <v/>
      </c>
      <c r="F473" s="182" t="s">
        <v>19935</v>
      </c>
      <c r="G473" s="182" t="s">
        <v>19941</v>
      </c>
      <c r="H473" s="182" t="s">
        <v>19942</v>
      </c>
      <c r="I473" s="181">
        <v>1</v>
      </c>
    </row>
    <row r="474" spans="1:9" ht="50.1" customHeight="1">
      <c r="A474" s="181">
        <v>473</v>
      </c>
      <c r="B474" s="170" t="s">
        <v>19129</v>
      </c>
      <c r="C474" s="139" t="s">
        <v>19130</v>
      </c>
      <c r="D474" s="147"/>
      <c r="E474" s="139" t="str">
        <f t="shared" si="7"/>
        <v/>
      </c>
      <c r="F474" s="182" t="s">
        <v>19131</v>
      </c>
      <c r="G474" s="182" t="s">
        <v>19130</v>
      </c>
      <c r="H474" s="182" t="s">
        <v>19132</v>
      </c>
      <c r="I474" s="181">
        <v>2</v>
      </c>
    </row>
    <row r="475" spans="1:9" ht="50.1" customHeight="1">
      <c r="A475" s="181">
        <v>474</v>
      </c>
      <c r="B475" s="170" t="s">
        <v>19897</v>
      </c>
      <c r="C475" s="139">
        <v>60</v>
      </c>
      <c r="D475" s="147"/>
      <c r="E475" s="139" t="str">
        <f t="shared" si="7"/>
        <v/>
      </c>
      <c r="F475" s="182">
        <v>40</v>
      </c>
      <c r="G475" s="182">
        <v>60</v>
      </c>
      <c r="H475" s="182">
        <v>50</v>
      </c>
      <c r="I475" s="181">
        <v>2</v>
      </c>
    </row>
    <row r="476" spans="1:9" ht="50.1" customHeight="1">
      <c r="A476" s="181">
        <v>475</v>
      </c>
      <c r="B476" s="171" t="s">
        <v>18477</v>
      </c>
      <c r="C476" s="159" t="s">
        <v>18478</v>
      </c>
      <c r="D476" s="190"/>
      <c r="E476" s="139" t="str">
        <f t="shared" si="7"/>
        <v/>
      </c>
      <c r="F476" s="182" t="s">
        <v>18480</v>
      </c>
      <c r="G476" s="182" t="s">
        <v>18479</v>
      </c>
      <c r="H476" s="182" t="s">
        <v>18478</v>
      </c>
      <c r="I476" s="181">
        <v>3</v>
      </c>
    </row>
    <row r="477" spans="1:9" ht="50.1" customHeight="1">
      <c r="A477" s="181">
        <v>476</v>
      </c>
      <c r="B477" s="170" t="s">
        <v>18918</v>
      </c>
      <c r="C477" s="139" t="s">
        <v>18919</v>
      </c>
      <c r="D477" s="147"/>
      <c r="E477" s="139" t="str">
        <f t="shared" si="7"/>
        <v/>
      </c>
      <c r="F477" s="182" t="s">
        <v>18920</v>
      </c>
      <c r="G477" s="182" t="s">
        <v>18919</v>
      </c>
      <c r="H477" s="182" t="s">
        <v>18921</v>
      </c>
      <c r="I477" s="181">
        <v>2</v>
      </c>
    </row>
    <row r="478" spans="1:9" ht="50.1" customHeight="1">
      <c r="A478" s="181">
        <v>477</v>
      </c>
      <c r="B478" s="170" t="s">
        <v>29705</v>
      </c>
      <c r="C478" s="139" t="s">
        <v>20281</v>
      </c>
      <c r="D478" s="147"/>
      <c r="E478" s="139" t="str">
        <f t="shared" si="7"/>
        <v/>
      </c>
      <c r="F478" s="182" t="s">
        <v>8838</v>
      </c>
      <c r="G478" s="182" t="s">
        <v>8837</v>
      </c>
      <c r="H478" s="182" t="s">
        <v>20281</v>
      </c>
      <c r="I478" s="181">
        <v>3</v>
      </c>
    </row>
    <row r="479" spans="1:9" ht="50.1" customHeight="1">
      <c r="A479" s="181">
        <v>478</v>
      </c>
      <c r="B479" s="170" t="s">
        <v>29709</v>
      </c>
      <c r="C479" s="139" t="s">
        <v>20284</v>
      </c>
      <c r="D479" s="147"/>
      <c r="E479" s="139" t="str">
        <f t="shared" si="7"/>
        <v/>
      </c>
      <c r="F479" s="182" t="s">
        <v>8841</v>
      </c>
      <c r="G479" s="182" t="s">
        <v>20284</v>
      </c>
      <c r="H479" s="182" t="s">
        <v>10565</v>
      </c>
      <c r="I479" s="181">
        <v>2</v>
      </c>
    </row>
    <row r="480" spans="1:9" ht="50.1" customHeight="1">
      <c r="A480" s="181">
        <v>479</v>
      </c>
      <c r="B480" s="170" t="s">
        <v>19351</v>
      </c>
      <c r="C480" s="139" t="s">
        <v>19352</v>
      </c>
      <c r="D480" s="147"/>
      <c r="E480" s="139" t="str">
        <f t="shared" si="7"/>
        <v/>
      </c>
      <c r="F480" s="182" t="s">
        <v>19353</v>
      </c>
      <c r="G480" s="182" t="s">
        <v>19352</v>
      </c>
      <c r="H480" s="182" t="s">
        <v>19354</v>
      </c>
      <c r="I480" s="181">
        <v>2</v>
      </c>
    </row>
    <row r="481" spans="1:9" ht="50.1" customHeight="1">
      <c r="A481" s="181">
        <v>480</v>
      </c>
      <c r="B481" s="170" t="s">
        <v>19867</v>
      </c>
      <c r="C481" s="139" t="s">
        <v>19865</v>
      </c>
      <c r="D481" s="147">
        <v>3</v>
      </c>
      <c r="E481" s="139" t="str">
        <f t="shared" si="7"/>
        <v>√</v>
      </c>
      <c r="F481" s="182" t="s">
        <v>19866</v>
      </c>
      <c r="G481" s="182" t="s">
        <v>19864</v>
      </c>
      <c r="H481" s="182" t="s">
        <v>19865</v>
      </c>
      <c r="I481" s="181">
        <v>3</v>
      </c>
    </row>
    <row r="482" spans="1:9" ht="50.1" customHeight="1">
      <c r="A482" s="181">
        <v>481</v>
      </c>
      <c r="B482" s="170" t="s">
        <v>19796</v>
      </c>
      <c r="C482" s="139" t="s">
        <v>5526</v>
      </c>
      <c r="D482" s="147">
        <v>2</v>
      </c>
      <c r="E482" s="139" t="str">
        <f t="shared" si="7"/>
        <v>√</v>
      </c>
      <c r="F482" s="182" t="s">
        <v>2333</v>
      </c>
      <c r="G482" s="182" t="s">
        <v>5526</v>
      </c>
      <c r="H482" s="182" t="s">
        <v>11386</v>
      </c>
      <c r="I482" s="181">
        <v>2</v>
      </c>
    </row>
    <row r="483" spans="1:9" ht="50.1" customHeight="1">
      <c r="A483" s="181">
        <v>482</v>
      </c>
      <c r="B483" s="171" t="s">
        <v>19671</v>
      </c>
      <c r="C483" s="159" t="s">
        <v>19672</v>
      </c>
      <c r="D483" s="190">
        <v>2</v>
      </c>
      <c r="E483" s="159" t="str">
        <f t="shared" si="7"/>
        <v>√</v>
      </c>
      <c r="F483" s="185" t="s">
        <v>19673</v>
      </c>
      <c r="G483" s="185" t="s">
        <v>19672</v>
      </c>
      <c r="H483" s="185" t="s">
        <v>19674</v>
      </c>
      <c r="I483" s="181">
        <v>2</v>
      </c>
    </row>
    <row r="484" spans="1:9" ht="50.1" customHeight="1">
      <c r="A484" s="181">
        <v>483</v>
      </c>
      <c r="B484" s="170" t="s">
        <v>19286</v>
      </c>
      <c r="C484" s="139" t="s">
        <v>19287</v>
      </c>
      <c r="D484" s="147"/>
      <c r="E484" s="139" t="str">
        <f t="shared" si="7"/>
        <v/>
      </c>
      <c r="F484" s="182" t="s">
        <v>19287</v>
      </c>
      <c r="G484" s="182" t="s">
        <v>19288</v>
      </c>
      <c r="H484" s="182" t="s">
        <v>19289</v>
      </c>
      <c r="I484" s="181">
        <v>1</v>
      </c>
    </row>
    <row r="485" spans="1:9" ht="50.1" customHeight="1">
      <c r="A485" s="181">
        <v>484</v>
      </c>
      <c r="B485" s="170" t="s">
        <v>19294</v>
      </c>
      <c r="C485" s="139" t="s">
        <v>19295</v>
      </c>
      <c r="D485" s="147"/>
      <c r="E485" s="139" t="str">
        <f t="shared" si="7"/>
        <v/>
      </c>
      <c r="F485" s="182" t="s">
        <v>19296</v>
      </c>
      <c r="G485" s="182" t="s">
        <v>19295</v>
      </c>
      <c r="H485" s="182" t="s">
        <v>19297</v>
      </c>
      <c r="I485" s="181">
        <v>2</v>
      </c>
    </row>
    <row r="486" spans="1:9" ht="50.1" customHeight="1">
      <c r="A486" s="181">
        <v>485</v>
      </c>
      <c r="B486" s="174" t="s">
        <v>20168</v>
      </c>
      <c r="C486" s="139" t="s">
        <v>20169</v>
      </c>
      <c r="D486" s="147"/>
      <c r="E486" s="139" t="str">
        <f t="shared" si="7"/>
        <v/>
      </c>
      <c r="F486" s="182" t="s">
        <v>20171</v>
      </c>
      <c r="G486" s="182" t="s">
        <v>20170</v>
      </c>
      <c r="H486" s="182" t="s">
        <v>20169</v>
      </c>
      <c r="I486" s="181">
        <v>3</v>
      </c>
    </row>
    <row r="487" spans="1:9" ht="50.1" customHeight="1">
      <c r="A487" s="181">
        <v>486</v>
      </c>
      <c r="B487" s="170" t="s">
        <v>19363</v>
      </c>
      <c r="C487" s="139" t="s">
        <v>19364</v>
      </c>
      <c r="D487" s="147"/>
      <c r="E487" s="139" t="str">
        <f t="shared" si="7"/>
        <v/>
      </c>
      <c r="F487" s="182" t="s">
        <v>19365</v>
      </c>
      <c r="G487" s="182" t="s">
        <v>19364</v>
      </c>
      <c r="H487" s="182" t="s">
        <v>19366</v>
      </c>
      <c r="I487" s="181">
        <v>2</v>
      </c>
    </row>
    <row r="488" spans="1:9" ht="50.1" customHeight="1">
      <c r="A488" s="181">
        <v>487</v>
      </c>
      <c r="B488" s="170" t="s">
        <v>19872</v>
      </c>
      <c r="C488" s="139" t="s">
        <v>19871</v>
      </c>
      <c r="D488" s="147"/>
      <c r="E488" s="139" t="str">
        <f t="shared" si="7"/>
        <v/>
      </c>
      <c r="F488" s="182" t="s">
        <v>19869</v>
      </c>
      <c r="G488" s="182" t="s">
        <v>19873</v>
      </c>
      <c r="H488" s="182" t="s">
        <v>19871</v>
      </c>
      <c r="I488" s="181">
        <v>3</v>
      </c>
    </row>
    <row r="489" spans="1:9" ht="50.1" customHeight="1">
      <c r="A489" s="181">
        <v>488</v>
      </c>
      <c r="B489" s="170" t="s">
        <v>18754</v>
      </c>
      <c r="C489" s="139" t="s">
        <v>18755</v>
      </c>
      <c r="D489" s="147"/>
      <c r="E489" s="139" t="str">
        <f t="shared" si="7"/>
        <v/>
      </c>
      <c r="F489" s="182" t="s">
        <v>18755</v>
      </c>
      <c r="G489" s="182" t="s">
        <v>18756</v>
      </c>
      <c r="H489" s="182" t="s">
        <v>18757</v>
      </c>
      <c r="I489" s="181">
        <v>1</v>
      </c>
    </row>
    <row r="490" spans="1:9" ht="50.1" customHeight="1">
      <c r="A490" s="181">
        <v>489</v>
      </c>
      <c r="B490" s="170" t="s">
        <v>20090</v>
      </c>
      <c r="C490" s="139" t="s">
        <v>1173</v>
      </c>
      <c r="D490" s="147"/>
      <c r="E490" s="139" t="str">
        <f t="shared" si="7"/>
        <v/>
      </c>
      <c r="F490" s="182" t="s">
        <v>9170</v>
      </c>
      <c r="G490" s="182" t="s">
        <v>3698</v>
      </c>
      <c r="H490" s="182" t="s">
        <v>1173</v>
      </c>
      <c r="I490" s="181">
        <v>3</v>
      </c>
    </row>
    <row r="491" spans="1:9" ht="50.1" customHeight="1">
      <c r="A491" s="181">
        <v>490</v>
      </c>
      <c r="B491" s="170" t="s">
        <v>19810</v>
      </c>
      <c r="C491" s="139">
        <v>5</v>
      </c>
      <c r="D491" s="147"/>
      <c r="E491" s="139" t="str">
        <f t="shared" si="7"/>
        <v/>
      </c>
      <c r="F491" s="182">
        <v>4</v>
      </c>
      <c r="G491" s="182">
        <v>3</v>
      </c>
      <c r="H491" s="182">
        <v>5</v>
      </c>
      <c r="I491" s="181">
        <v>3</v>
      </c>
    </row>
    <row r="492" spans="1:9" ht="50.1" customHeight="1">
      <c r="A492" s="181">
        <v>491</v>
      </c>
      <c r="B492" s="170" t="s">
        <v>18084</v>
      </c>
      <c r="C492" s="139" t="s">
        <v>18085</v>
      </c>
      <c r="D492" s="147"/>
      <c r="E492" s="139" t="str">
        <f t="shared" si="7"/>
        <v/>
      </c>
      <c r="F492" s="182" t="s">
        <v>18085</v>
      </c>
      <c r="G492" s="182" t="s">
        <v>18086</v>
      </c>
      <c r="H492" s="182" t="s">
        <v>18087</v>
      </c>
      <c r="I492" s="181">
        <v>1</v>
      </c>
    </row>
    <row r="493" spans="1:9" ht="50.1" customHeight="1">
      <c r="A493" s="181">
        <v>492</v>
      </c>
      <c r="B493" s="170" t="s">
        <v>18457</v>
      </c>
      <c r="C493" s="139" t="s">
        <v>18458</v>
      </c>
      <c r="D493" s="147"/>
      <c r="E493" s="139" t="str">
        <f t="shared" si="7"/>
        <v/>
      </c>
      <c r="F493" s="182" t="s">
        <v>18459</v>
      </c>
      <c r="G493" s="182" t="s">
        <v>18458</v>
      </c>
      <c r="H493" s="182" t="s">
        <v>18460</v>
      </c>
      <c r="I493" s="181">
        <v>2</v>
      </c>
    </row>
    <row r="494" spans="1:9" ht="50.1" customHeight="1">
      <c r="A494" s="181">
        <v>493</v>
      </c>
      <c r="B494" s="170" t="s">
        <v>19655</v>
      </c>
      <c r="C494" s="139" t="s">
        <v>19656</v>
      </c>
      <c r="D494" s="147"/>
      <c r="E494" s="139" t="str">
        <f t="shared" si="7"/>
        <v/>
      </c>
      <c r="F494" s="182" t="s">
        <v>19656</v>
      </c>
      <c r="G494" s="182" t="s">
        <v>19657</v>
      </c>
      <c r="H494" s="182" t="s">
        <v>19658</v>
      </c>
      <c r="I494" s="181">
        <v>1</v>
      </c>
    </row>
    <row r="495" spans="1:9" ht="50.1" customHeight="1">
      <c r="A495" s="181">
        <v>494</v>
      </c>
      <c r="B495" s="170" t="s">
        <v>18898</v>
      </c>
      <c r="C495" s="139" t="s">
        <v>18899</v>
      </c>
      <c r="D495" s="147"/>
      <c r="E495" s="139" t="str">
        <f t="shared" si="7"/>
        <v/>
      </c>
      <c r="F495" s="182" t="s">
        <v>18899</v>
      </c>
      <c r="G495" s="182" t="s">
        <v>18900</v>
      </c>
      <c r="H495" s="182" t="s">
        <v>18901</v>
      </c>
      <c r="I495" s="181">
        <v>1</v>
      </c>
    </row>
    <row r="496" spans="1:9" ht="50.1" customHeight="1">
      <c r="A496" s="181">
        <v>495</v>
      </c>
      <c r="B496" s="170" t="s">
        <v>18894</v>
      </c>
      <c r="C496" s="139" t="s">
        <v>27898</v>
      </c>
      <c r="D496" s="147"/>
      <c r="E496" s="139" t="str">
        <f t="shared" si="7"/>
        <v/>
      </c>
      <c r="F496" s="182" t="s">
        <v>29905</v>
      </c>
      <c r="G496" s="182" t="s">
        <v>29906</v>
      </c>
      <c r="H496" s="182" t="s">
        <v>29907</v>
      </c>
      <c r="I496" s="181">
        <v>3</v>
      </c>
    </row>
    <row r="497" spans="1:9" ht="50.1" customHeight="1">
      <c r="A497" s="181">
        <v>496</v>
      </c>
      <c r="B497" s="170" t="s">
        <v>19911</v>
      </c>
      <c r="C497" s="139" t="s">
        <v>19912</v>
      </c>
      <c r="D497" s="147"/>
      <c r="E497" s="139" t="str">
        <f t="shared" si="7"/>
        <v/>
      </c>
      <c r="F497" s="182" t="s">
        <v>19914</v>
      </c>
      <c r="G497" s="182" t="s">
        <v>19913</v>
      </c>
      <c r="H497" s="182" t="s">
        <v>19912</v>
      </c>
      <c r="I497" s="181">
        <v>3</v>
      </c>
    </row>
    <row r="498" spans="1:9" ht="50.1" customHeight="1">
      <c r="A498" s="181">
        <v>497</v>
      </c>
      <c r="B498" s="171" t="s">
        <v>18264</v>
      </c>
      <c r="C498" s="159" t="s">
        <v>18265</v>
      </c>
      <c r="D498" s="190"/>
      <c r="E498" s="139" t="str">
        <f t="shared" si="7"/>
        <v/>
      </c>
      <c r="F498" s="182" t="s">
        <v>18266</v>
      </c>
      <c r="G498" s="182" t="s">
        <v>18265</v>
      </c>
      <c r="H498" s="182" t="s">
        <v>18267</v>
      </c>
      <c r="I498" s="181">
        <v>2</v>
      </c>
    </row>
    <row r="499" spans="1:9" ht="50.1" customHeight="1">
      <c r="A499" s="181">
        <v>498</v>
      </c>
      <c r="B499" s="172" t="s">
        <v>27790</v>
      </c>
      <c r="C499" s="148" t="s">
        <v>27791</v>
      </c>
      <c r="D499" s="147"/>
      <c r="E499" s="139" t="str">
        <f t="shared" si="7"/>
        <v/>
      </c>
      <c r="F499" s="182" t="s">
        <v>29908</v>
      </c>
      <c r="G499" s="182" t="s">
        <v>29909</v>
      </c>
      <c r="H499" s="182" t="s">
        <v>29910</v>
      </c>
      <c r="I499" s="181">
        <v>2</v>
      </c>
    </row>
    <row r="500" spans="1:9" ht="50.1" customHeight="1">
      <c r="A500" s="181">
        <v>499</v>
      </c>
      <c r="B500" s="170" t="s">
        <v>18328</v>
      </c>
      <c r="C500" s="139" t="s">
        <v>18329</v>
      </c>
      <c r="D500" s="147"/>
      <c r="E500" s="139" t="str">
        <f t="shared" si="7"/>
        <v/>
      </c>
      <c r="F500" s="182" t="s">
        <v>18329</v>
      </c>
      <c r="G500" s="182" t="s">
        <v>18330</v>
      </c>
      <c r="H500" s="182" t="s">
        <v>18331</v>
      </c>
      <c r="I500" s="181">
        <v>1</v>
      </c>
    </row>
    <row r="501" spans="1:9" ht="50.1" customHeight="1">
      <c r="A501" s="181">
        <v>500</v>
      </c>
      <c r="B501" s="170" t="s">
        <v>18029</v>
      </c>
      <c r="C501" s="140">
        <v>40298</v>
      </c>
      <c r="D501" s="147"/>
      <c r="E501" s="139" t="str">
        <f t="shared" si="7"/>
        <v/>
      </c>
      <c r="F501" s="182">
        <v>40268</v>
      </c>
      <c r="G501" s="182">
        <v>40298</v>
      </c>
      <c r="H501" s="182">
        <v>40269</v>
      </c>
      <c r="I501" s="181">
        <v>2</v>
      </c>
    </row>
    <row r="502" spans="1:9" ht="50.1" customHeight="1">
      <c r="A502" s="181">
        <v>501</v>
      </c>
      <c r="B502" s="170" t="s">
        <v>20053</v>
      </c>
      <c r="C502" s="145">
        <v>0.72916666666666663</v>
      </c>
      <c r="D502" s="147"/>
      <c r="E502" s="139" t="str">
        <f t="shared" si="7"/>
        <v/>
      </c>
      <c r="F502" s="182">
        <v>0.64583333333333337</v>
      </c>
      <c r="G502" s="182">
        <v>0.75694444444444453</v>
      </c>
      <c r="H502" s="182">
        <v>0.72916666666666663</v>
      </c>
      <c r="I502" s="181">
        <v>3</v>
      </c>
    </row>
    <row r="503" spans="1:9" ht="50.1" customHeight="1">
      <c r="A503" s="181">
        <v>502</v>
      </c>
      <c r="B503" s="170" t="s">
        <v>20056</v>
      </c>
      <c r="C503" s="145">
        <v>0.73958333333333337</v>
      </c>
      <c r="D503" s="147"/>
      <c r="E503" s="139" t="str">
        <f t="shared" si="7"/>
        <v/>
      </c>
      <c r="F503" s="182">
        <v>0.70833333333333337</v>
      </c>
      <c r="G503" s="182">
        <v>0.71875</v>
      </c>
      <c r="H503" s="182">
        <v>0.73958333333333337</v>
      </c>
      <c r="I503" s="181">
        <v>3</v>
      </c>
    </row>
    <row r="504" spans="1:9" ht="50.1" customHeight="1">
      <c r="A504" s="181">
        <v>503</v>
      </c>
      <c r="B504" s="170" t="s">
        <v>19915</v>
      </c>
      <c r="C504" s="139" t="s">
        <v>19916</v>
      </c>
      <c r="D504" s="147"/>
      <c r="E504" s="139" t="str">
        <f t="shared" si="7"/>
        <v/>
      </c>
      <c r="F504" s="182" t="s">
        <v>19916</v>
      </c>
      <c r="G504" s="182" t="s">
        <v>19917</v>
      </c>
      <c r="H504" s="182" t="s">
        <v>19918</v>
      </c>
      <c r="I504" s="181">
        <v>1</v>
      </c>
    </row>
    <row r="505" spans="1:9" ht="50.1" customHeight="1">
      <c r="A505" s="181">
        <v>504</v>
      </c>
      <c r="B505" s="171" t="s">
        <v>27849</v>
      </c>
      <c r="C505" s="159" t="s">
        <v>18385</v>
      </c>
      <c r="D505" s="190"/>
      <c r="E505" s="139" t="str">
        <f t="shared" si="7"/>
        <v/>
      </c>
      <c r="F505" s="182" t="s">
        <v>29911</v>
      </c>
      <c r="G505" s="182" t="s">
        <v>18385</v>
      </c>
      <c r="H505" s="182" t="s">
        <v>18386</v>
      </c>
      <c r="I505" s="181">
        <v>2</v>
      </c>
    </row>
    <row r="506" spans="1:9" ht="50.1" customHeight="1">
      <c r="A506" s="181">
        <v>505</v>
      </c>
      <c r="B506" s="170" t="s">
        <v>18652</v>
      </c>
      <c r="C506" s="139" t="s">
        <v>18653</v>
      </c>
      <c r="D506" s="147"/>
      <c r="E506" s="139" t="str">
        <f t="shared" si="7"/>
        <v/>
      </c>
      <c r="F506" s="182" t="s">
        <v>18654</v>
      </c>
      <c r="G506" s="182" t="s">
        <v>18653</v>
      </c>
      <c r="H506" s="182" t="s">
        <v>18655</v>
      </c>
      <c r="I506" s="181">
        <v>2</v>
      </c>
    </row>
    <row r="507" spans="1:9" ht="50.1" customHeight="1">
      <c r="A507" s="181">
        <v>506</v>
      </c>
      <c r="B507" s="170" t="s">
        <v>18413</v>
      </c>
      <c r="C507" s="139" t="s">
        <v>18414</v>
      </c>
      <c r="D507" s="147"/>
      <c r="E507" s="139" t="str">
        <f t="shared" si="7"/>
        <v/>
      </c>
      <c r="F507" s="182" t="s">
        <v>18414</v>
      </c>
      <c r="G507" s="182" t="s">
        <v>18415</v>
      </c>
      <c r="H507" s="182" t="s">
        <v>18416</v>
      </c>
      <c r="I507" s="181">
        <v>1</v>
      </c>
    </row>
    <row r="508" spans="1:9" ht="50.1" customHeight="1">
      <c r="A508" s="181">
        <v>507</v>
      </c>
      <c r="B508" s="170" t="s">
        <v>18409</v>
      </c>
      <c r="C508" s="139" t="s">
        <v>18410</v>
      </c>
      <c r="D508" s="147"/>
      <c r="E508" s="139" t="str">
        <f t="shared" si="7"/>
        <v/>
      </c>
      <c r="F508" s="182" t="s">
        <v>18411</v>
      </c>
      <c r="G508" s="182" t="s">
        <v>18410</v>
      </c>
      <c r="H508" s="182" t="s">
        <v>18412</v>
      </c>
      <c r="I508" s="181">
        <v>2</v>
      </c>
    </row>
    <row r="509" spans="1:9" ht="50.1" customHeight="1">
      <c r="A509" s="181">
        <v>508</v>
      </c>
      <c r="B509" s="170" t="s">
        <v>20066</v>
      </c>
      <c r="C509" s="139">
        <v>40</v>
      </c>
      <c r="D509" s="147"/>
      <c r="E509" s="139" t="str">
        <f t="shared" si="7"/>
        <v/>
      </c>
      <c r="F509" s="182">
        <v>70</v>
      </c>
      <c r="G509" s="182">
        <v>10</v>
      </c>
      <c r="H509" s="182">
        <v>40</v>
      </c>
      <c r="I509" s="181">
        <v>3</v>
      </c>
    </row>
    <row r="510" spans="1:9" ht="50.1" customHeight="1">
      <c r="A510" s="181">
        <v>509</v>
      </c>
      <c r="B510" s="170" t="s">
        <v>18308</v>
      </c>
      <c r="C510" s="139" t="s">
        <v>18309</v>
      </c>
      <c r="D510" s="147"/>
      <c r="E510" s="139" t="str">
        <f t="shared" si="7"/>
        <v/>
      </c>
      <c r="F510" s="182" t="s">
        <v>18310</v>
      </c>
      <c r="G510" s="182" t="s">
        <v>18309</v>
      </c>
      <c r="H510" s="182" t="s">
        <v>18311</v>
      </c>
      <c r="I510" s="181">
        <v>2</v>
      </c>
    </row>
    <row r="511" spans="1:9" ht="50.1" customHeight="1">
      <c r="A511" s="181">
        <v>510</v>
      </c>
      <c r="B511" s="170" t="s">
        <v>19001</v>
      </c>
      <c r="C511" s="142" t="s">
        <v>14428</v>
      </c>
      <c r="D511" s="152"/>
      <c r="E511" s="139" t="str">
        <f t="shared" si="7"/>
        <v/>
      </c>
      <c r="F511" s="182" t="s">
        <v>18897</v>
      </c>
      <c r="G511" s="182" t="s">
        <v>14428</v>
      </c>
      <c r="H511" s="182" t="s">
        <v>19002</v>
      </c>
      <c r="I511" s="181">
        <v>2</v>
      </c>
    </row>
    <row r="512" spans="1:9" ht="50.1" customHeight="1">
      <c r="A512" s="181">
        <v>511</v>
      </c>
      <c r="B512" s="170" t="s">
        <v>19679</v>
      </c>
      <c r="C512" s="139" t="s">
        <v>19680</v>
      </c>
      <c r="D512" s="147"/>
      <c r="E512" s="139" t="str">
        <f t="shared" si="7"/>
        <v/>
      </c>
      <c r="F512" s="182" t="s">
        <v>19682</v>
      </c>
      <c r="G512" s="182" t="s">
        <v>19681</v>
      </c>
      <c r="H512" s="182" t="s">
        <v>19680</v>
      </c>
      <c r="I512" s="181">
        <v>3</v>
      </c>
    </row>
    <row r="513" spans="1:9" ht="50.1" customHeight="1">
      <c r="A513" s="181">
        <v>512</v>
      </c>
      <c r="B513" s="170" t="s">
        <v>19003</v>
      </c>
      <c r="C513" s="139" t="s">
        <v>19004</v>
      </c>
      <c r="D513" s="147"/>
      <c r="E513" s="139" t="str">
        <f t="shared" si="7"/>
        <v/>
      </c>
      <c r="F513" s="182" t="s">
        <v>19006</v>
      </c>
      <c r="G513" s="182" t="s">
        <v>19005</v>
      </c>
      <c r="H513" s="182" t="s">
        <v>19004</v>
      </c>
      <c r="I513" s="181">
        <v>3</v>
      </c>
    </row>
    <row r="514" spans="1:9" ht="50.1" customHeight="1">
      <c r="A514" s="181">
        <v>513</v>
      </c>
      <c r="B514" s="170" t="s">
        <v>19148</v>
      </c>
      <c r="C514" s="139" t="s">
        <v>10060</v>
      </c>
      <c r="D514" s="147"/>
      <c r="E514" s="139" t="str">
        <f t="shared" si="7"/>
        <v/>
      </c>
      <c r="F514" s="182" t="s">
        <v>10017</v>
      </c>
      <c r="G514" s="182" t="s">
        <v>10060</v>
      </c>
      <c r="H514" s="182" t="s">
        <v>19149</v>
      </c>
      <c r="I514" s="181">
        <v>2</v>
      </c>
    </row>
    <row r="515" spans="1:9" ht="50.1" customHeight="1">
      <c r="A515" s="181">
        <v>514</v>
      </c>
      <c r="B515" s="170" t="s">
        <v>19150</v>
      </c>
      <c r="C515" s="139" t="s">
        <v>19151</v>
      </c>
      <c r="D515" s="147"/>
      <c r="E515" s="139" t="str">
        <f t="shared" ref="E515:E578" si="8">IF(D515="","",IF(D515=I515,"√","×"))</f>
        <v/>
      </c>
      <c r="F515" s="182" t="s">
        <v>19152</v>
      </c>
      <c r="G515" s="182" t="s">
        <v>19151</v>
      </c>
      <c r="H515" s="182" t="s">
        <v>19153</v>
      </c>
      <c r="I515" s="181">
        <v>2</v>
      </c>
    </row>
    <row r="516" spans="1:9" ht="50.1" customHeight="1">
      <c r="A516" s="181">
        <v>515</v>
      </c>
      <c r="B516" s="170" t="s">
        <v>18686</v>
      </c>
      <c r="C516" s="139" t="s">
        <v>18687</v>
      </c>
      <c r="D516" s="147"/>
      <c r="E516" s="139" t="str">
        <f t="shared" si="8"/>
        <v/>
      </c>
      <c r="F516" s="182" t="s">
        <v>18688</v>
      </c>
      <c r="G516" s="182" t="s">
        <v>18687</v>
      </c>
      <c r="H516" s="182" t="s">
        <v>18689</v>
      </c>
      <c r="I516" s="181">
        <v>2</v>
      </c>
    </row>
    <row r="517" spans="1:9" ht="50.1" customHeight="1">
      <c r="A517" s="181">
        <v>516</v>
      </c>
      <c r="B517" s="170" t="s">
        <v>19888</v>
      </c>
      <c r="C517" s="139">
        <v>500</v>
      </c>
      <c r="D517" s="147"/>
      <c r="E517" s="139" t="str">
        <f t="shared" si="8"/>
        <v/>
      </c>
      <c r="F517" s="182">
        <v>500</v>
      </c>
      <c r="G517" s="182">
        <v>300</v>
      </c>
      <c r="H517" s="182">
        <v>1000</v>
      </c>
      <c r="I517" s="181">
        <v>1</v>
      </c>
    </row>
    <row r="518" spans="1:9" ht="50.1" customHeight="1">
      <c r="A518" s="181">
        <v>517</v>
      </c>
      <c r="B518" s="170" t="s">
        <v>19893</v>
      </c>
      <c r="C518" s="139" t="s">
        <v>852</v>
      </c>
      <c r="D518" s="147"/>
      <c r="E518" s="139" t="str">
        <f t="shared" si="8"/>
        <v/>
      </c>
      <c r="F518" s="182" t="s">
        <v>852</v>
      </c>
      <c r="G518" s="182" t="s">
        <v>853</v>
      </c>
      <c r="H518" s="182" t="s">
        <v>19894</v>
      </c>
      <c r="I518" s="181">
        <v>1</v>
      </c>
    </row>
    <row r="519" spans="1:9" ht="50.1" customHeight="1">
      <c r="A519" s="181">
        <v>518</v>
      </c>
      <c r="B519" s="170" t="s">
        <v>27645</v>
      </c>
      <c r="C519" s="139">
        <v>500</v>
      </c>
      <c r="D519" s="147"/>
      <c r="E519" s="139" t="str">
        <f t="shared" si="8"/>
        <v/>
      </c>
      <c r="F519" s="182">
        <v>500</v>
      </c>
      <c r="G519" s="182">
        <v>300</v>
      </c>
      <c r="H519" s="182">
        <v>1000</v>
      </c>
      <c r="I519" s="181">
        <v>1</v>
      </c>
    </row>
    <row r="520" spans="1:9" ht="50.1" customHeight="1">
      <c r="A520" s="181">
        <v>519</v>
      </c>
      <c r="B520" s="170" t="s">
        <v>18030</v>
      </c>
      <c r="C520" s="139" t="s">
        <v>18031</v>
      </c>
      <c r="D520" s="147"/>
      <c r="E520" s="139" t="str">
        <f t="shared" si="8"/>
        <v/>
      </c>
      <c r="F520" s="182" t="s">
        <v>18031</v>
      </c>
      <c r="G520" s="182" t="s">
        <v>18032</v>
      </c>
      <c r="H520" s="182" t="s">
        <v>18033</v>
      </c>
      <c r="I520" s="181">
        <v>1</v>
      </c>
    </row>
    <row r="521" spans="1:9" ht="50.1" customHeight="1">
      <c r="A521" s="181">
        <v>520</v>
      </c>
      <c r="B521" s="170" t="s">
        <v>18034</v>
      </c>
      <c r="C521" s="139" t="s">
        <v>3178</v>
      </c>
      <c r="D521" s="147"/>
      <c r="E521" s="139" t="str">
        <f t="shared" si="8"/>
        <v/>
      </c>
      <c r="F521" s="182" t="s">
        <v>3178</v>
      </c>
      <c r="G521" s="182" t="s">
        <v>3179</v>
      </c>
      <c r="H521" s="182" t="s">
        <v>18035</v>
      </c>
      <c r="I521" s="181">
        <v>1</v>
      </c>
    </row>
    <row r="522" spans="1:9" ht="50.1" customHeight="1">
      <c r="A522" s="181">
        <v>521</v>
      </c>
      <c r="B522" s="170" t="s">
        <v>18145</v>
      </c>
      <c r="C522" s="139" t="s">
        <v>1831</v>
      </c>
      <c r="D522" s="147"/>
      <c r="E522" s="139" t="str">
        <f t="shared" si="8"/>
        <v/>
      </c>
      <c r="F522" s="182" t="s">
        <v>18146</v>
      </c>
      <c r="G522" s="182" t="s">
        <v>1831</v>
      </c>
      <c r="H522" s="182" t="s">
        <v>1833</v>
      </c>
      <c r="I522" s="181">
        <v>2</v>
      </c>
    </row>
    <row r="523" spans="1:9" ht="50.1" customHeight="1">
      <c r="A523" s="181">
        <v>522</v>
      </c>
      <c r="B523" s="170" t="s">
        <v>18076</v>
      </c>
      <c r="C523" s="139" t="s">
        <v>18077</v>
      </c>
      <c r="D523" s="147"/>
      <c r="E523" s="139" t="str">
        <f t="shared" si="8"/>
        <v/>
      </c>
      <c r="F523" s="182" t="s">
        <v>18078</v>
      </c>
      <c r="G523" s="182" t="s">
        <v>18077</v>
      </c>
      <c r="H523" s="182" t="s">
        <v>18079</v>
      </c>
      <c r="I523" s="181">
        <v>2</v>
      </c>
    </row>
    <row r="524" spans="1:9" ht="50.1" customHeight="1">
      <c r="A524" s="181">
        <v>523</v>
      </c>
      <c r="B524" s="170" t="s">
        <v>18810</v>
      </c>
      <c r="C524" s="139" t="s">
        <v>18811</v>
      </c>
      <c r="D524" s="147"/>
      <c r="E524" s="139" t="str">
        <f t="shared" si="8"/>
        <v/>
      </c>
      <c r="F524" s="182" t="s">
        <v>18812</v>
      </c>
      <c r="G524" s="182" t="s">
        <v>18811</v>
      </c>
      <c r="H524" s="182" t="s">
        <v>18813</v>
      </c>
      <c r="I524" s="181">
        <v>2</v>
      </c>
    </row>
    <row r="525" spans="1:9" ht="50.1" customHeight="1">
      <c r="A525" s="181">
        <v>524</v>
      </c>
      <c r="B525" s="170" t="s">
        <v>18161</v>
      </c>
      <c r="C525" s="139" t="s">
        <v>1811</v>
      </c>
      <c r="D525" s="147"/>
      <c r="E525" s="139" t="str">
        <f t="shared" si="8"/>
        <v/>
      </c>
      <c r="F525" s="182" t="s">
        <v>18162</v>
      </c>
      <c r="G525" s="182" t="s">
        <v>1970</v>
      </c>
      <c r="H525" s="182" t="s">
        <v>1811</v>
      </c>
      <c r="I525" s="181">
        <v>3</v>
      </c>
    </row>
    <row r="526" spans="1:9" ht="50.1" customHeight="1">
      <c r="A526" s="181">
        <v>525</v>
      </c>
      <c r="B526" s="170" t="s">
        <v>18092</v>
      </c>
      <c r="C526" s="139" t="s">
        <v>18093</v>
      </c>
      <c r="D526" s="147"/>
      <c r="E526" s="139" t="str">
        <f t="shared" si="8"/>
        <v/>
      </c>
      <c r="F526" s="182" t="s">
        <v>18093</v>
      </c>
      <c r="G526" s="182" t="s">
        <v>18094</v>
      </c>
      <c r="H526" s="182" t="s">
        <v>18095</v>
      </c>
      <c r="I526" s="181">
        <v>1</v>
      </c>
    </row>
    <row r="527" spans="1:9" ht="50.1" customHeight="1">
      <c r="A527" s="181">
        <v>526</v>
      </c>
      <c r="B527" s="170" t="s">
        <v>19509</v>
      </c>
      <c r="C527" s="139" t="s">
        <v>19510</v>
      </c>
      <c r="D527" s="147"/>
      <c r="E527" s="139" t="str">
        <f t="shared" si="8"/>
        <v/>
      </c>
      <c r="F527" s="182" t="s">
        <v>19511</v>
      </c>
      <c r="G527" s="182" t="s">
        <v>19510</v>
      </c>
      <c r="H527" s="182" t="s">
        <v>19512</v>
      </c>
      <c r="I527" s="181">
        <v>2</v>
      </c>
    </row>
    <row r="528" spans="1:9" ht="50.1" customHeight="1">
      <c r="A528" s="181">
        <v>527</v>
      </c>
      <c r="B528" s="172" t="s">
        <v>27758</v>
      </c>
      <c r="C528" s="148" t="s">
        <v>27759</v>
      </c>
      <c r="D528" s="147"/>
      <c r="E528" s="139" t="str">
        <f t="shared" si="8"/>
        <v/>
      </c>
      <c r="F528" s="182" t="s">
        <v>27759</v>
      </c>
      <c r="G528" s="182" t="s">
        <v>27760</v>
      </c>
      <c r="H528" s="182" t="s">
        <v>27761</v>
      </c>
      <c r="I528" s="181">
        <v>1</v>
      </c>
    </row>
    <row r="529" spans="1:9" ht="50.1" customHeight="1">
      <c r="A529" s="181">
        <v>528</v>
      </c>
      <c r="B529" s="171" t="s">
        <v>19811</v>
      </c>
      <c r="C529" s="159" t="s">
        <v>5991</v>
      </c>
      <c r="D529" s="190"/>
      <c r="E529" s="139" t="str">
        <f t="shared" si="8"/>
        <v/>
      </c>
      <c r="F529" s="182" t="s">
        <v>5991</v>
      </c>
      <c r="G529" s="182" t="s">
        <v>19812</v>
      </c>
      <c r="H529" s="182" t="s">
        <v>5992</v>
      </c>
      <c r="I529" s="181">
        <v>1</v>
      </c>
    </row>
    <row r="530" spans="1:9" ht="50.1" customHeight="1">
      <c r="A530" s="181">
        <v>529</v>
      </c>
      <c r="B530" s="170" t="s">
        <v>19788</v>
      </c>
      <c r="C530" s="139" t="s">
        <v>19789</v>
      </c>
      <c r="D530" s="147"/>
      <c r="E530" s="139" t="str">
        <f t="shared" si="8"/>
        <v/>
      </c>
      <c r="F530" s="182" t="s">
        <v>19790</v>
      </c>
      <c r="G530" s="182" t="s">
        <v>19789</v>
      </c>
      <c r="H530" s="182" t="s">
        <v>19791</v>
      </c>
      <c r="I530" s="181">
        <v>2</v>
      </c>
    </row>
    <row r="531" spans="1:9" ht="50.1" customHeight="1">
      <c r="A531" s="181">
        <v>530</v>
      </c>
      <c r="B531" s="170" t="s">
        <v>19769</v>
      </c>
      <c r="C531" s="139" t="s">
        <v>19770</v>
      </c>
      <c r="D531" s="147"/>
      <c r="E531" s="139" t="str">
        <f t="shared" si="8"/>
        <v/>
      </c>
      <c r="F531" s="182" t="s">
        <v>19771</v>
      </c>
      <c r="G531" s="182" t="s">
        <v>19770</v>
      </c>
      <c r="H531" s="182" t="s">
        <v>19772</v>
      </c>
      <c r="I531" s="181">
        <v>2</v>
      </c>
    </row>
    <row r="532" spans="1:9" ht="50.1" customHeight="1">
      <c r="A532" s="181">
        <v>531</v>
      </c>
      <c r="B532" s="170" t="s">
        <v>19813</v>
      </c>
      <c r="C532" s="139" t="s">
        <v>5527</v>
      </c>
      <c r="D532" s="147">
        <v>2</v>
      </c>
      <c r="E532" s="139" t="str">
        <f t="shared" si="8"/>
        <v>√</v>
      </c>
      <c r="F532" s="182" t="s">
        <v>19809</v>
      </c>
      <c r="G532" s="182" t="s">
        <v>5527</v>
      </c>
      <c r="H532" s="182" t="s">
        <v>19808</v>
      </c>
      <c r="I532" s="181">
        <v>2</v>
      </c>
    </row>
    <row r="533" spans="1:9" ht="50.1" customHeight="1">
      <c r="A533" s="181">
        <v>532</v>
      </c>
      <c r="B533" s="170" t="s">
        <v>19807</v>
      </c>
      <c r="C533" s="139" t="s">
        <v>19808</v>
      </c>
      <c r="D533" s="147">
        <v>1</v>
      </c>
      <c r="E533" s="139" t="str">
        <f t="shared" si="8"/>
        <v>√</v>
      </c>
      <c r="F533" s="182" t="s">
        <v>19808</v>
      </c>
      <c r="G533" s="182" t="s">
        <v>19809</v>
      </c>
      <c r="H533" s="182" t="s">
        <v>5527</v>
      </c>
      <c r="I533" s="181">
        <v>1</v>
      </c>
    </row>
    <row r="534" spans="1:9" ht="50.1" customHeight="1">
      <c r="A534" s="181">
        <v>533</v>
      </c>
      <c r="B534" s="170" t="s">
        <v>19814</v>
      </c>
      <c r="C534" s="139" t="s">
        <v>1272</v>
      </c>
      <c r="D534" s="147">
        <v>3</v>
      </c>
      <c r="E534" s="139" t="str">
        <f t="shared" si="8"/>
        <v>√</v>
      </c>
      <c r="F534" s="182" t="s">
        <v>19816</v>
      </c>
      <c r="G534" s="182" t="s">
        <v>19815</v>
      </c>
      <c r="H534" s="182" t="s">
        <v>1272</v>
      </c>
      <c r="I534" s="181">
        <v>3</v>
      </c>
    </row>
    <row r="535" spans="1:9" ht="50.1" customHeight="1">
      <c r="A535" s="181">
        <v>534</v>
      </c>
      <c r="B535" s="170" t="s">
        <v>18589</v>
      </c>
      <c r="C535" s="139" t="s">
        <v>18590</v>
      </c>
      <c r="D535" s="147">
        <v>3</v>
      </c>
      <c r="E535" s="139" t="str">
        <f t="shared" si="8"/>
        <v>√</v>
      </c>
      <c r="F535" s="182" t="s">
        <v>18592</v>
      </c>
      <c r="G535" s="182" t="s">
        <v>18591</v>
      </c>
      <c r="H535" s="182" t="s">
        <v>18590</v>
      </c>
      <c r="I535" s="181">
        <v>3</v>
      </c>
    </row>
    <row r="536" spans="1:9" ht="50.1" customHeight="1">
      <c r="A536" s="181">
        <v>535</v>
      </c>
      <c r="B536" s="170" t="s">
        <v>29745</v>
      </c>
      <c r="C536" s="139" t="s">
        <v>20326</v>
      </c>
      <c r="D536" s="147">
        <v>2</v>
      </c>
      <c r="E536" s="139" t="str">
        <f t="shared" si="8"/>
        <v>√</v>
      </c>
      <c r="F536" s="182" t="s">
        <v>29990</v>
      </c>
      <c r="G536" s="182" t="s">
        <v>8891</v>
      </c>
      <c r="H536" s="182" t="s">
        <v>8893</v>
      </c>
      <c r="I536" s="181">
        <v>2</v>
      </c>
    </row>
    <row r="537" spans="1:9" ht="50.1" customHeight="1">
      <c r="A537" s="181">
        <v>536</v>
      </c>
      <c r="B537" s="170" t="s">
        <v>29657</v>
      </c>
      <c r="C537" s="139" t="s">
        <v>20335</v>
      </c>
      <c r="D537" s="147">
        <v>2</v>
      </c>
      <c r="E537" s="139" t="str">
        <f t="shared" si="8"/>
        <v>√</v>
      </c>
      <c r="F537" s="182" t="s">
        <v>29991</v>
      </c>
      <c r="G537" s="182" t="s">
        <v>29992</v>
      </c>
      <c r="H537" s="182" t="s">
        <v>8902</v>
      </c>
      <c r="I537" s="181">
        <v>2</v>
      </c>
    </row>
    <row r="538" spans="1:9" ht="50.1" customHeight="1">
      <c r="A538" s="181">
        <v>537</v>
      </c>
      <c r="B538" s="170" t="s">
        <v>18465</v>
      </c>
      <c r="C538" s="139" t="s">
        <v>18466</v>
      </c>
      <c r="D538" s="147"/>
      <c r="E538" s="139" t="str">
        <f t="shared" si="8"/>
        <v/>
      </c>
      <c r="F538" s="182" t="s">
        <v>18468</v>
      </c>
      <c r="G538" s="182" t="s">
        <v>18467</v>
      </c>
      <c r="H538" s="182" t="s">
        <v>18466</v>
      </c>
      <c r="I538" s="181">
        <v>3</v>
      </c>
    </row>
    <row r="539" spans="1:9" ht="50.1" customHeight="1">
      <c r="A539" s="181">
        <v>538</v>
      </c>
      <c r="B539" s="170" t="s">
        <v>18112</v>
      </c>
      <c r="C539" s="139" t="s">
        <v>18113</v>
      </c>
      <c r="D539" s="147">
        <v>1</v>
      </c>
      <c r="E539" s="139" t="str">
        <f t="shared" si="8"/>
        <v>√</v>
      </c>
      <c r="F539" s="182" t="s">
        <v>18113</v>
      </c>
      <c r="G539" s="182" t="s">
        <v>29912</v>
      </c>
      <c r="H539" s="182" t="s">
        <v>18114</v>
      </c>
      <c r="I539" s="181">
        <v>1</v>
      </c>
    </row>
    <row r="540" spans="1:9" ht="50.1" customHeight="1">
      <c r="A540" s="181">
        <v>539</v>
      </c>
      <c r="B540" s="171" t="s">
        <v>19923</v>
      </c>
      <c r="C540" s="159">
        <v>100</v>
      </c>
      <c r="D540" s="190">
        <v>1</v>
      </c>
      <c r="E540" s="159" t="str">
        <f t="shared" si="8"/>
        <v>√</v>
      </c>
      <c r="F540" s="185">
        <v>100</v>
      </c>
      <c r="G540" s="185">
        <v>300</v>
      </c>
      <c r="H540" s="185">
        <v>500</v>
      </c>
      <c r="I540" s="181">
        <v>1</v>
      </c>
    </row>
    <row r="541" spans="1:9" ht="50.1" customHeight="1">
      <c r="A541" s="181">
        <v>540</v>
      </c>
      <c r="B541" s="170" t="s">
        <v>19868</v>
      </c>
      <c r="C541" s="139" t="s">
        <v>19869</v>
      </c>
      <c r="D541" s="147">
        <v>1</v>
      </c>
      <c r="E541" s="139" t="str">
        <f t="shared" si="8"/>
        <v>√</v>
      </c>
      <c r="F541" s="182" t="s">
        <v>19869</v>
      </c>
      <c r="G541" s="182" t="s">
        <v>19870</v>
      </c>
      <c r="H541" s="182" t="s">
        <v>19871</v>
      </c>
      <c r="I541" s="181">
        <v>1</v>
      </c>
    </row>
    <row r="542" spans="1:9" ht="50.1" customHeight="1">
      <c r="A542" s="181">
        <v>541</v>
      </c>
      <c r="B542" s="170" t="s">
        <v>20143</v>
      </c>
      <c r="C542" s="139" t="s">
        <v>20144</v>
      </c>
      <c r="D542" s="147">
        <v>3</v>
      </c>
      <c r="E542" s="139" t="str">
        <f t="shared" si="8"/>
        <v>√</v>
      </c>
      <c r="F542" s="182" t="s">
        <v>20146</v>
      </c>
      <c r="G542" s="182" t="s">
        <v>20145</v>
      </c>
      <c r="H542" s="182" t="s">
        <v>20144</v>
      </c>
      <c r="I542" s="181">
        <v>3</v>
      </c>
    </row>
    <row r="543" spans="1:9" ht="50.1" customHeight="1">
      <c r="A543" s="181">
        <v>542</v>
      </c>
      <c r="B543" s="171" t="s">
        <v>19575</v>
      </c>
      <c r="C543" s="159" t="s">
        <v>19576</v>
      </c>
      <c r="D543" s="190">
        <v>3</v>
      </c>
      <c r="E543" s="159" t="str">
        <f t="shared" si="8"/>
        <v>√</v>
      </c>
      <c r="F543" s="185" t="s">
        <v>3143</v>
      </c>
      <c r="G543" s="185" t="s">
        <v>19577</v>
      </c>
      <c r="H543" s="185" t="s">
        <v>19576</v>
      </c>
      <c r="I543" s="181">
        <v>3</v>
      </c>
    </row>
    <row r="544" spans="1:9" ht="50.1" customHeight="1">
      <c r="A544" s="181">
        <v>543</v>
      </c>
      <c r="B544" s="171" t="s">
        <v>19598</v>
      </c>
      <c r="C544" s="159" t="s">
        <v>19599</v>
      </c>
      <c r="D544" s="190">
        <v>2</v>
      </c>
      <c r="E544" s="159" t="str">
        <f t="shared" si="8"/>
        <v>√</v>
      </c>
      <c r="F544" s="185" t="s">
        <v>19600</v>
      </c>
      <c r="G544" s="185" t="s">
        <v>19599</v>
      </c>
      <c r="H544" s="185" t="s">
        <v>19601</v>
      </c>
      <c r="I544" s="181">
        <v>2</v>
      </c>
    </row>
    <row r="545" spans="1:9" ht="50.1" customHeight="1">
      <c r="A545" s="181">
        <v>544</v>
      </c>
      <c r="B545" s="170" t="s">
        <v>19606</v>
      </c>
      <c r="C545" s="139" t="s">
        <v>3608</v>
      </c>
      <c r="D545" s="147">
        <v>3</v>
      </c>
      <c r="E545" s="139" t="str">
        <f t="shared" si="8"/>
        <v>√</v>
      </c>
      <c r="F545" s="182" t="s">
        <v>3610</v>
      </c>
      <c r="G545" s="182" t="s">
        <v>3609</v>
      </c>
      <c r="H545" s="182" t="s">
        <v>3608</v>
      </c>
      <c r="I545" s="181">
        <v>3</v>
      </c>
    </row>
    <row r="546" spans="1:9" ht="50.1" customHeight="1">
      <c r="A546" s="181">
        <v>545</v>
      </c>
      <c r="B546" s="170" t="s">
        <v>19578</v>
      </c>
      <c r="C546" s="139" t="s">
        <v>19579</v>
      </c>
      <c r="D546" s="147">
        <v>1</v>
      </c>
      <c r="E546" s="139" t="str">
        <f t="shared" si="8"/>
        <v>×</v>
      </c>
      <c r="F546" s="182" t="s">
        <v>19581</v>
      </c>
      <c r="G546" s="182" t="s">
        <v>19580</v>
      </c>
      <c r="H546" s="182" t="s">
        <v>19579</v>
      </c>
      <c r="I546" s="181">
        <v>3</v>
      </c>
    </row>
    <row r="547" spans="1:9" ht="50.1" customHeight="1">
      <c r="A547" s="181">
        <v>546</v>
      </c>
      <c r="B547" s="170" t="s">
        <v>19347</v>
      </c>
      <c r="C547" s="139" t="s">
        <v>19348</v>
      </c>
      <c r="D547" s="147">
        <v>2</v>
      </c>
      <c r="E547" s="139" t="str">
        <f t="shared" si="8"/>
        <v>×</v>
      </c>
      <c r="F547" s="182" t="s">
        <v>19348</v>
      </c>
      <c r="G547" s="182" t="s">
        <v>19349</v>
      </c>
      <c r="H547" s="182" t="s">
        <v>19350</v>
      </c>
      <c r="I547" s="181">
        <v>1</v>
      </c>
    </row>
    <row r="548" spans="1:9" ht="50.1" customHeight="1">
      <c r="A548" s="181">
        <v>547</v>
      </c>
      <c r="B548" s="170" t="s">
        <v>19343</v>
      </c>
      <c r="C548" s="139" t="s">
        <v>19344</v>
      </c>
      <c r="D548" s="147">
        <v>1</v>
      </c>
      <c r="E548" s="139" t="str">
        <f t="shared" si="8"/>
        <v>×</v>
      </c>
      <c r="F548" s="182" t="s">
        <v>19346</v>
      </c>
      <c r="G548" s="182" t="s">
        <v>19345</v>
      </c>
      <c r="H548" s="182" t="s">
        <v>19344</v>
      </c>
      <c r="I548" s="181">
        <v>3</v>
      </c>
    </row>
    <row r="549" spans="1:9" ht="50.1" customHeight="1">
      <c r="A549" s="181">
        <v>548</v>
      </c>
      <c r="B549" s="170" t="s">
        <v>19311</v>
      </c>
      <c r="C549" s="139" t="s">
        <v>19312</v>
      </c>
      <c r="D549" s="147">
        <v>2</v>
      </c>
      <c r="E549" s="139" t="str">
        <f t="shared" si="8"/>
        <v>√</v>
      </c>
      <c r="F549" s="182" t="s">
        <v>19313</v>
      </c>
      <c r="G549" s="182" t="s">
        <v>19312</v>
      </c>
      <c r="H549" s="182" t="s">
        <v>19314</v>
      </c>
      <c r="I549" s="181">
        <v>2</v>
      </c>
    </row>
    <row r="550" spans="1:9" ht="50.1" customHeight="1">
      <c r="A550" s="181">
        <v>549</v>
      </c>
      <c r="B550" s="171" t="s">
        <v>18206</v>
      </c>
      <c r="C550" s="159" t="s">
        <v>18207</v>
      </c>
      <c r="D550" s="190">
        <v>1</v>
      </c>
      <c r="E550" s="139" t="str">
        <f t="shared" si="8"/>
        <v>√</v>
      </c>
      <c r="F550" s="182" t="s">
        <v>18207</v>
      </c>
      <c r="G550" s="182" t="s">
        <v>18208</v>
      </c>
      <c r="H550" s="182" t="s">
        <v>18209</v>
      </c>
      <c r="I550" s="181">
        <v>1</v>
      </c>
    </row>
    <row r="551" spans="1:9" ht="50.1" customHeight="1">
      <c r="A551" s="181">
        <v>550</v>
      </c>
      <c r="B551" s="170" t="s">
        <v>18869</v>
      </c>
      <c r="C551" s="139" t="s">
        <v>18870</v>
      </c>
      <c r="D551" s="147">
        <v>2</v>
      </c>
      <c r="E551" s="139" t="str">
        <f t="shared" si="8"/>
        <v>√</v>
      </c>
      <c r="F551" s="182" t="s">
        <v>18871</v>
      </c>
      <c r="G551" s="182" t="s">
        <v>18870</v>
      </c>
      <c r="H551" s="182" t="s">
        <v>18872</v>
      </c>
      <c r="I551" s="181">
        <v>2</v>
      </c>
    </row>
    <row r="552" spans="1:9" ht="50.1" customHeight="1">
      <c r="A552" s="181">
        <v>551</v>
      </c>
      <c r="B552" s="170" t="s">
        <v>18584</v>
      </c>
      <c r="C552" s="139" t="s">
        <v>18585</v>
      </c>
      <c r="D552" s="147">
        <v>3</v>
      </c>
      <c r="E552" s="139" t="str">
        <f t="shared" si="8"/>
        <v>√</v>
      </c>
      <c r="F552" s="182" t="s">
        <v>12963</v>
      </c>
      <c r="G552" s="182" t="s">
        <v>18586</v>
      </c>
      <c r="H552" s="182" t="s">
        <v>18585</v>
      </c>
      <c r="I552" s="181">
        <v>3</v>
      </c>
    </row>
    <row r="553" spans="1:9" ht="50.1" customHeight="1">
      <c r="A553" s="181">
        <v>552</v>
      </c>
      <c r="B553" s="170" t="s">
        <v>20246</v>
      </c>
      <c r="C553" s="139" t="s">
        <v>20247</v>
      </c>
      <c r="D553" s="147">
        <v>3</v>
      </c>
      <c r="E553" s="139" t="str">
        <f t="shared" si="8"/>
        <v>√</v>
      </c>
      <c r="F553" s="182" t="s">
        <v>14428</v>
      </c>
      <c r="G553" s="182" t="s">
        <v>20248</v>
      </c>
      <c r="H553" s="182" t="s">
        <v>20247</v>
      </c>
      <c r="I553" s="181">
        <v>3</v>
      </c>
    </row>
    <row r="554" spans="1:9" ht="50.1" customHeight="1">
      <c r="A554" s="181">
        <v>553</v>
      </c>
      <c r="B554" s="171" t="s">
        <v>18217</v>
      </c>
      <c r="C554" s="159" t="s">
        <v>18218</v>
      </c>
      <c r="D554" s="190">
        <v>1</v>
      </c>
      <c r="E554" s="139" t="str">
        <f t="shared" si="8"/>
        <v>×</v>
      </c>
      <c r="F554" s="182" t="s">
        <v>18219</v>
      </c>
      <c r="G554" s="182" t="s">
        <v>18218</v>
      </c>
      <c r="H554" s="182" t="s">
        <v>18220</v>
      </c>
      <c r="I554" s="181">
        <v>2</v>
      </c>
    </row>
    <row r="555" spans="1:9" ht="50.1" customHeight="1">
      <c r="A555" s="181">
        <v>554</v>
      </c>
      <c r="B555" s="170" t="s">
        <v>19327</v>
      </c>
      <c r="C555" s="139" t="s">
        <v>19328</v>
      </c>
      <c r="D555" s="147">
        <v>1</v>
      </c>
      <c r="E555" s="139" t="str">
        <f t="shared" si="8"/>
        <v>√</v>
      </c>
      <c r="F555" s="182" t="s">
        <v>19328</v>
      </c>
      <c r="G555" s="182" t="s">
        <v>19329</v>
      </c>
      <c r="H555" s="182" t="s">
        <v>19330</v>
      </c>
      <c r="I555" s="181">
        <v>1</v>
      </c>
    </row>
    <row r="556" spans="1:9" ht="50.1" customHeight="1">
      <c r="A556" s="181">
        <v>555</v>
      </c>
      <c r="B556" s="170" t="s">
        <v>19949</v>
      </c>
      <c r="C556" s="139" t="s">
        <v>19950</v>
      </c>
      <c r="D556" s="147">
        <v>2</v>
      </c>
      <c r="E556" s="139" t="str">
        <f t="shared" si="8"/>
        <v>√</v>
      </c>
      <c r="F556" s="182" t="s">
        <v>29995</v>
      </c>
      <c r="G556" s="182" t="s">
        <v>29994</v>
      </c>
      <c r="H556" s="182" t="s">
        <v>29996</v>
      </c>
      <c r="I556" s="181">
        <v>2</v>
      </c>
    </row>
    <row r="557" spans="1:9" ht="50.1" customHeight="1">
      <c r="A557" s="181">
        <v>556</v>
      </c>
      <c r="B557" s="171" t="s">
        <v>18201</v>
      </c>
      <c r="C557" s="159" t="s">
        <v>3037</v>
      </c>
      <c r="D557" s="190">
        <v>3</v>
      </c>
      <c r="E557" s="139" t="str">
        <f t="shared" si="8"/>
        <v>√</v>
      </c>
      <c r="F557" s="182" t="s">
        <v>29913</v>
      </c>
      <c r="G557" s="182" t="s">
        <v>3039</v>
      </c>
      <c r="H557" s="185" t="s">
        <v>3037</v>
      </c>
      <c r="I557" s="181">
        <v>3</v>
      </c>
    </row>
    <row r="558" spans="1:9" ht="50.1" customHeight="1">
      <c r="A558" s="181">
        <v>557</v>
      </c>
      <c r="B558" s="170" t="s">
        <v>18481</v>
      </c>
      <c r="C558" s="139" t="s">
        <v>18482</v>
      </c>
      <c r="D558" s="147">
        <v>1</v>
      </c>
      <c r="E558" s="139" t="str">
        <f t="shared" si="8"/>
        <v>√</v>
      </c>
      <c r="F558" s="182" t="s">
        <v>18482</v>
      </c>
      <c r="G558" s="182" t="s">
        <v>18483</v>
      </c>
      <c r="H558" s="182" t="s">
        <v>18484</v>
      </c>
      <c r="I558" s="181">
        <v>1</v>
      </c>
    </row>
    <row r="559" spans="1:9" ht="50.1" customHeight="1">
      <c r="A559" s="181">
        <v>558</v>
      </c>
      <c r="B559" s="171" t="s">
        <v>18703</v>
      </c>
      <c r="C559" s="159" t="s">
        <v>18704</v>
      </c>
      <c r="D559" s="190">
        <v>3</v>
      </c>
      <c r="E559" s="159" t="str">
        <f t="shared" si="8"/>
        <v>√</v>
      </c>
      <c r="F559" s="185" t="s">
        <v>18706</v>
      </c>
      <c r="G559" s="185" t="s">
        <v>18705</v>
      </c>
      <c r="H559" s="185" t="s">
        <v>18704</v>
      </c>
      <c r="I559" s="181">
        <v>3</v>
      </c>
    </row>
    <row r="560" spans="1:9" ht="50.1" customHeight="1">
      <c r="A560" s="181">
        <v>559</v>
      </c>
      <c r="B560" s="171" t="s">
        <v>19470</v>
      </c>
      <c r="C560" s="159" t="s">
        <v>19471</v>
      </c>
      <c r="D560" s="190">
        <v>1</v>
      </c>
      <c r="E560" s="159" t="str">
        <f t="shared" si="8"/>
        <v>√</v>
      </c>
      <c r="F560" s="185" t="s">
        <v>19471</v>
      </c>
      <c r="G560" s="182" t="s">
        <v>19472</v>
      </c>
      <c r="H560" s="182" t="s">
        <v>19473</v>
      </c>
      <c r="I560" s="181">
        <v>1</v>
      </c>
    </row>
    <row r="561" spans="1:9" ht="50.1" customHeight="1">
      <c r="A561" s="181">
        <v>560</v>
      </c>
      <c r="B561" s="170" t="s">
        <v>19217</v>
      </c>
      <c r="C561" s="139" t="s">
        <v>19218</v>
      </c>
      <c r="D561" s="147">
        <v>1</v>
      </c>
      <c r="E561" s="139" t="str">
        <f t="shared" si="8"/>
        <v>√</v>
      </c>
      <c r="F561" s="182" t="s">
        <v>19218</v>
      </c>
      <c r="G561" s="182" t="s">
        <v>19219</v>
      </c>
      <c r="H561" s="182" t="s">
        <v>19220</v>
      </c>
      <c r="I561" s="181">
        <v>1</v>
      </c>
    </row>
    <row r="562" spans="1:9" ht="50.1" customHeight="1">
      <c r="A562" s="181">
        <v>561</v>
      </c>
      <c r="B562" s="172" t="s">
        <v>29441</v>
      </c>
      <c r="C562" s="148" t="s">
        <v>15070</v>
      </c>
      <c r="D562" s="147">
        <v>2</v>
      </c>
      <c r="E562" s="139" t="str">
        <f t="shared" si="8"/>
        <v>√</v>
      </c>
      <c r="F562" s="182" t="s">
        <v>27712</v>
      </c>
      <c r="G562" s="182" t="s">
        <v>15070</v>
      </c>
      <c r="H562" s="182" t="s">
        <v>9581</v>
      </c>
      <c r="I562" s="181">
        <v>2</v>
      </c>
    </row>
    <row r="563" spans="1:9" ht="50.1" customHeight="1">
      <c r="A563" s="181">
        <v>562</v>
      </c>
      <c r="B563" s="170" t="s">
        <v>19335</v>
      </c>
      <c r="C563" s="139" t="s">
        <v>19336</v>
      </c>
      <c r="D563" s="147">
        <v>3</v>
      </c>
      <c r="E563" s="139" t="str">
        <f t="shared" si="8"/>
        <v>√</v>
      </c>
      <c r="F563" s="182" t="s">
        <v>19338</v>
      </c>
      <c r="G563" s="182" t="s">
        <v>19337</v>
      </c>
      <c r="H563" s="182" t="s">
        <v>19336</v>
      </c>
      <c r="I563" s="181">
        <v>3</v>
      </c>
    </row>
    <row r="564" spans="1:9" ht="50.1" customHeight="1">
      <c r="A564" s="181">
        <v>563</v>
      </c>
      <c r="B564" s="170" t="s">
        <v>18088</v>
      </c>
      <c r="C564" s="139" t="s">
        <v>18089</v>
      </c>
      <c r="D564" s="147">
        <v>1</v>
      </c>
      <c r="E564" s="139" t="str">
        <f t="shared" si="8"/>
        <v>√</v>
      </c>
      <c r="F564" s="182" t="s">
        <v>18089</v>
      </c>
      <c r="G564" s="182" t="s">
        <v>18090</v>
      </c>
      <c r="H564" s="182" t="s">
        <v>18091</v>
      </c>
      <c r="I564" s="181">
        <v>1</v>
      </c>
    </row>
    <row r="565" spans="1:9" ht="50.1" customHeight="1">
      <c r="A565" s="181">
        <v>564</v>
      </c>
      <c r="B565" s="170" t="s">
        <v>20119</v>
      </c>
      <c r="C565" s="139">
        <v>10</v>
      </c>
      <c r="D565" s="147">
        <v>1</v>
      </c>
      <c r="E565" s="139" t="str">
        <f t="shared" si="8"/>
        <v>√</v>
      </c>
      <c r="F565" s="182">
        <v>10</v>
      </c>
      <c r="G565" s="182">
        <v>8</v>
      </c>
      <c r="H565" s="182">
        <v>14</v>
      </c>
      <c r="I565" s="181">
        <v>1</v>
      </c>
    </row>
    <row r="566" spans="1:9" ht="50.1" customHeight="1">
      <c r="A566" s="181">
        <v>565</v>
      </c>
      <c r="B566" s="170" t="s">
        <v>20252</v>
      </c>
      <c r="C566" s="139" t="s">
        <v>20253</v>
      </c>
      <c r="D566" s="147">
        <v>3</v>
      </c>
      <c r="E566" s="139" t="str">
        <f t="shared" si="8"/>
        <v>×</v>
      </c>
      <c r="F566" s="182" t="s">
        <v>20254</v>
      </c>
      <c r="G566" s="182" t="s">
        <v>20253</v>
      </c>
      <c r="H566" s="182" t="s">
        <v>20255</v>
      </c>
      <c r="I566" s="181">
        <v>2</v>
      </c>
    </row>
    <row r="567" spans="1:9" ht="50.1" customHeight="1">
      <c r="A567" s="181">
        <v>566</v>
      </c>
      <c r="B567" s="170" t="s">
        <v>19557</v>
      </c>
      <c r="C567" s="139" t="s">
        <v>19558</v>
      </c>
      <c r="D567" s="147">
        <v>1</v>
      </c>
      <c r="E567" s="139" t="str">
        <f t="shared" si="8"/>
        <v>√</v>
      </c>
      <c r="F567" s="182" t="s">
        <v>19558</v>
      </c>
      <c r="G567" s="182" t="s">
        <v>19559</v>
      </c>
      <c r="H567" s="182" t="s">
        <v>19560</v>
      </c>
      <c r="I567" s="181">
        <v>1</v>
      </c>
    </row>
    <row r="568" spans="1:9" ht="50.1" customHeight="1">
      <c r="A568" s="181">
        <v>567</v>
      </c>
      <c r="B568" s="170" t="s">
        <v>29675</v>
      </c>
      <c r="C568" s="139" t="s">
        <v>20891</v>
      </c>
      <c r="D568" s="147">
        <v>2</v>
      </c>
      <c r="E568" s="139" t="str">
        <f t="shared" si="8"/>
        <v>√</v>
      </c>
      <c r="F568" s="182" t="s">
        <v>29914</v>
      </c>
      <c r="G568" s="182" t="s">
        <v>1501</v>
      </c>
      <c r="H568" s="182" t="s">
        <v>1502</v>
      </c>
      <c r="I568" s="181">
        <v>2</v>
      </c>
    </row>
    <row r="569" spans="1:9" ht="50.1" customHeight="1">
      <c r="A569" s="181">
        <v>568</v>
      </c>
      <c r="B569" s="170" t="s">
        <v>18227</v>
      </c>
      <c r="C569" s="139" t="s">
        <v>18228</v>
      </c>
      <c r="D569" s="147">
        <v>2</v>
      </c>
      <c r="E569" s="139" t="str">
        <f t="shared" si="8"/>
        <v>√</v>
      </c>
      <c r="F569" s="182" t="s">
        <v>18229</v>
      </c>
      <c r="G569" s="182" t="s">
        <v>18228</v>
      </c>
      <c r="H569" s="182" t="s">
        <v>18230</v>
      </c>
      <c r="I569" s="181">
        <v>2</v>
      </c>
    </row>
    <row r="570" spans="1:9" ht="50.1" customHeight="1">
      <c r="A570" s="181">
        <v>569</v>
      </c>
      <c r="B570" s="172" t="s">
        <v>27724</v>
      </c>
      <c r="C570" s="148">
        <v>3.3000000000000002E-2</v>
      </c>
      <c r="D570" s="147">
        <v>2</v>
      </c>
      <c r="E570" s="139" t="str">
        <f t="shared" si="8"/>
        <v>×</v>
      </c>
      <c r="F570" s="182">
        <v>5.5E-2</v>
      </c>
      <c r="G570" s="182">
        <v>2.5000000000000001E-2</v>
      </c>
      <c r="H570" s="182">
        <v>3.3000000000000002E-2</v>
      </c>
      <c r="I570" s="181">
        <v>3</v>
      </c>
    </row>
    <row r="571" spans="1:9" ht="50.1" customHeight="1">
      <c r="A571" s="181">
        <v>570</v>
      </c>
      <c r="B571" s="171" t="s">
        <v>19553</v>
      </c>
      <c r="C571" s="159" t="s">
        <v>19554</v>
      </c>
      <c r="D571" s="190">
        <v>2</v>
      </c>
      <c r="E571" s="159" t="str">
        <f t="shared" si="8"/>
        <v>√</v>
      </c>
      <c r="F571" s="185" t="s">
        <v>19555</v>
      </c>
      <c r="G571" s="185" t="s">
        <v>19554</v>
      </c>
      <c r="H571" s="185" t="s">
        <v>19556</v>
      </c>
      <c r="I571" s="181">
        <v>2</v>
      </c>
    </row>
    <row r="572" spans="1:9" ht="67.5">
      <c r="A572" s="181">
        <v>571</v>
      </c>
      <c r="B572" s="170" t="s">
        <v>20099</v>
      </c>
      <c r="C572" s="139" t="s">
        <v>20100</v>
      </c>
      <c r="D572" s="147">
        <v>1</v>
      </c>
      <c r="E572" s="139" t="str">
        <f t="shared" si="8"/>
        <v>√</v>
      </c>
      <c r="F572" s="182" t="s">
        <v>20100</v>
      </c>
      <c r="G572" s="182" t="s">
        <v>20101</v>
      </c>
      <c r="H572" s="182" t="s">
        <v>20102</v>
      </c>
      <c r="I572" s="181">
        <v>1</v>
      </c>
    </row>
    <row r="573" spans="1:9" ht="50.1" customHeight="1">
      <c r="A573" s="181">
        <v>572</v>
      </c>
      <c r="B573" s="171" t="s">
        <v>18902</v>
      </c>
      <c r="C573" s="159" t="s">
        <v>18903</v>
      </c>
      <c r="D573" s="190">
        <v>1</v>
      </c>
      <c r="E573" s="159" t="str">
        <f t="shared" si="8"/>
        <v>√</v>
      </c>
      <c r="F573" s="185" t="s">
        <v>18903</v>
      </c>
      <c r="G573" s="185" t="s">
        <v>18904</v>
      </c>
      <c r="H573" s="185" t="s">
        <v>18905</v>
      </c>
      <c r="I573" s="181">
        <v>1</v>
      </c>
    </row>
    <row r="574" spans="1:9" ht="50.1" customHeight="1">
      <c r="A574" s="181">
        <v>573</v>
      </c>
      <c r="B574" s="170" t="s">
        <v>19963</v>
      </c>
      <c r="C574" s="139" t="s">
        <v>3699</v>
      </c>
      <c r="D574" s="147">
        <v>1</v>
      </c>
      <c r="E574" s="139" t="str">
        <f t="shared" si="8"/>
        <v>×</v>
      </c>
      <c r="F574" s="182" t="s">
        <v>191</v>
      </c>
      <c r="G574" s="182" t="s">
        <v>3699</v>
      </c>
      <c r="H574" s="182" t="s">
        <v>12285</v>
      </c>
      <c r="I574" s="181">
        <v>2</v>
      </c>
    </row>
    <row r="575" spans="1:9" ht="50.1" customHeight="1">
      <c r="A575" s="181">
        <v>574</v>
      </c>
      <c r="B575" s="170" t="s">
        <v>19722</v>
      </c>
      <c r="C575" s="139" t="s">
        <v>19723</v>
      </c>
      <c r="D575" s="147">
        <v>2</v>
      </c>
      <c r="E575" s="139" t="str">
        <f t="shared" si="8"/>
        <v>√</v>
      </c>
      <c r="F575" s="182" t="s">
        <v>19724</v>
      </c>
      <c r="G575" s="182" t="s">
        <v>19723</v>
      </c>
      <c r="H575" s="182" t="s">
        <v>19725</v>
      </c>
      <c r="I575" s="181">
        <v>2</v>
      </c>
    </row>
    <row r="576" spans="1:9" ht="50.1" customHeight="1">
      <c r="A576" s="181">
        <v>575</v>
      </c>
      <c r="B576" s="195" t="s">
        <v>27671</v>
      </c>
      <c r="C576" s="196" t="s">
        <v>19227</v>
      </c>
      <c r="D576" s="191">
        <v>3</v>
      </c>
      <c r="E576" s="187" t="str">
        <f t="shared" si="8"/>
        <v>√</v>
      </c>
      <c r="F576" s="188" t="s">
        <v>12696</v>
      </c>
      <c r="G576" s="188" t="s">
        <v>27672</v>
      </c>
      <c r="H576" s="188" t="s">
        <v>19227</v>
      </c>
      <c r="I576" s="181">
        <v>3</v>
      </c>
    </row>
    <row r="577" spans="1:9" ht="50.1" customHeight="1">
      <c r="A577" s="181">
        <v>576</v>
      </c>
      <c r="B577" s="170" t="s">
        <v>20250</v>
      </c>
      <c r="C577" s="139" t="s">
        <v>20251</v>
      </c>
      <c r="D577" s="147">
        <v>2</v>
      </c>
      <c r="E577" s="139" t="str">
        <f t="shared" si="8"/>
        <v>√</v>
      </c>
      <c r="F577" s="182" t="s">
        <v>18537</v>
      </c>
      <c r="G577" s="182" t="s">
        <v>20251</v>
      </c>
      <c r="H577" s="182" t="s">
        <v>19894</v>
      </c>
      <c r="I577" s="181">
        <v>2</v>
      </c>
    </row>
    <row r="578" spans="1:9" ht="50.1" customHeight="1">
      <c r="A578" s="181">
        <v>577</v>
      </c>
      <c r="B578" s="171" t="s">
        <v>18280</v>
      </c>
      <c r="C578" s="159" t="s">
        <v>18281</v>
      </c>
      <c r="D578" s="190">
        <v>2</v>
      </c>
      <c r="E578" s="139" t="str">
        <f t="shared" si="8"/>
        <v>√</v>
      </c>
      <c r="F578" s="182" t="s">
        <v>18282</v>
      </c>
      <c r="G578" s="182" t="s">
        <v>18281</v>
      </c>
      <c r="H578" s="182" t="s">
        <v>18283</v>
      </c>
      <c r="I578" s="181">
        <v>2</v>
      </c>
    </row>
    <row r="579" spans="1:9" ht="50.1" customHeight="1">
      <c r="A579" s="181">
        <v>578</v>
      </c>
      <c r="B579" s="171" t="s">
        <v>18167</v>
      </c>
      <c r="C579" s="159" t="s">
        <v>18168</v>
      </c>
      <c r="D579" s="190">
        <v>3</v>
      </c>
      <c r="E579" s="139" t="str">
        <f t="shared" ref="E579:E642" si="9">IF(D579="","",IF(D579=I579,"√","×"))</f>
        <v>√</v>
      </c>
      <c r="F579" s="182" t="s">
        <v>18170</v>
      </c>
      <c r="G579" s="182" t="s">
        <v>18169</v>
      </c>
      <c r="H579" s="182" t="s">
        <v>18168</v>
      </c>
      <c r="I579" s="181">
        <v>3</v>
      </c>
    </row>
    <row r="580" spans="1:9" ht="50.1" customHeight="1">
      <c r="A580" s="181">
        <v>579</v>
      </c>
      <c r="B580" s="172" t="s">
        <v>27707</v>
      </c>
      <c r="C580" s="148" t="s">
        <v>10619</v>
      </c>
      <c r="D580" s="147">
        <v>2</v>
      </c>
      <c r="E580" s="139" t="str">
        <f t="shared" si="9"/>
        <v>√</v>
      </c>
      <c r="F580" s="182" t="s">
        <v>9538</v>
      </c>
      <c r="G580" s="182" t="s">
        <v>10619</v>
      </c>
      <c r="H580" s="182" t="s">
        <v>27708</v>
      </c>
      <c r="I580" s="181">
        <v>2</v>
      </c>
    </row>
    <row r="581" spans="1:9" ht="50.1" customHeight="1">
      <c r="A581" s="181">
        <v>580</v>
      </c>
      <c r="B581" s="171" t="s">
        <v>27884</v>
      </c>
      <c r="C581" s="159" t="s">
        <v>27885</v>
      </c>
      <c r="D581" s="190">
        <v>3</v>
      </c>
      <c r="E581" s="159" t="str">
        <f t="shared" si="9"/>
        <v>√</v>
      </c>
      <c r="F581" s="185" t="s">
        <v>29915</v>
      </c>
      <c r="G581" s="185" t="s">
        <v>29916</v>
      </c>
      <c r="H581" s="185" t="s">
        <v>29917</v>
      </c>
      <c r="I581" s="181">
        <v>3</v>
      </c>
    </row>
    <row r="582" spans="1:9" ht="50.1" customHeight="1">
      <c r="A582" s="181">
        <v>581</v>
      </c>
      <c r="B582" s="171" t="s">
        <v>27874</v>
      </c>
      <c r="C582" s="161" t="s">
        <v>27875</v>
      </c>
      <c r="D582" s="192">
        <v>3</v>
      </c>
      <c r="E582" s="159" t="str">
        <f t="shared" si="9"/>
        <v>√</v>
      </c>
      <c r="F582" s="185" t="s">
        <v>29918</v>
      </c>
      <c r="G582" s="185" t="s">
        <v>29919</v>
      </c>
      <c r="H582" s="185" t="s">
        <v>29920</v>
      </c>
      <c r="I582" s="181">
        <v>3</v>
      </c>
    </row>
    <row r="583" spans="1:9" ht="50.1" customHeight="1">
      <c r="A583" s="181">
        <v>582</v>
      </c>
      <c r="B583" s="171" t="s">
        <v>27878</v>
      </c>
      <c r="C583" s="161" t="s">
        <v>27879</v>
      </c>
      <c r="D583" s="192">
        <v>3</v>
      </c>
      <c r="E583" s="159" t="str">
        <f t="shared" si="9"/>
        <v>√</v>
      </c>
      <c r="F583" s="185" t="s">
        <v>29921</v>
      </c>
      <c r="G583" s="185" t="s">
        <v>29922</v>
      </c>
      <c r="H583" s="185" t="s">
        <v>29923</v>
      </c>
      <c r="I583" s="181">
        <v>3</v>
      </c>
    </row>
    <row r="584" spans="1:9" ht="50.1" customHeight="1">
      <c r="A584" s="181">
        <v>583</v>
      </c>
      <c r="B584" s="170" t="s">
        <v>29707</v>
      </c>
      <c r="C584" s="139" t="s">
        <v>20468</v>
      </c>
      <c r="D584" s="147"/>
      <c r="E584" s="139" t="str">
        <f t="shared" si="9"/>
        <v/>
      </c>
      <c r="F584" s="182" t="s">
        <v>9025</v>
      </c>
      <c r="G584" s="182" t="s">
        <v>9024</v>
      </c>
      <c r="H584" s="182" t="s">
        <v>9023</v>
      </c>
      <c r="I584" s="181">
        <v>3</v>
      </c>
    </row>
    <row r="585" spans="1:9" ht="50.1" customHeight="1">
      <c r="A585" s="181">
        <v>584</v>
      </c>
      <c r="B585" s="172" t="s">
        <v>27652</v>
      </c>
      <c r="C585" s="148">
        <v>14</v>
      </c>
      <c r="D585" s="147"/>
      <c r="E585" s="139" t="str">
        <f t="shared" si="9"/>
        <v/>
      </c>
      <c r="F585" s="182">
        <v>14</v>
      </c>
      <c r="G585" s="182">
        <v>12</v>
      </c>
      <c r="H585" s="182">
        <v>10</v>
      </c>
      <c r="I585" s="181">
        <v>1</v>
      </c>
    </row>
    <row r="586" spans="1:9" ht="50.1" customHeight="1">
      <c r="A586" s="181">
        <v>585</v>
      </c>
      <c r="B586" s="170" t="s">
        <v>19967</v>
      </c>
      <c r="C586" s="139" t="s">
        <v>19968</v>
      </c>
      <c r="D586" s="147"/>
      <c r="E586" s="139" t="str">
        <f t="shared" si="9"/>
        <v/>
      </c>
      <c r="F586" s="182" t="s">
        <v>19970</v>
      </c>
      <c r="G586" s="182" t="s">
        <v>19969</v>
      </c>
      <c r="H586" s="182" t="s">
        <v>19968</v>
      </c>
      <c r="I586" s="181">
        <v>3</v>
      </c>
    </row>
    <row r="587" spans="1:9" ht="50.1" customHeight="1">
      <c r="A587" s="181">
        <v>586</v>
      </c>
      <c r="B587" s="170" t="s">
        <v>18922</v>
      </c>
      <c r="C587" s="139" t="s">
        <v>18923</v>
      </c>
      <c r="D587" s="147"/>
      <c r="E587" s="139" t="str">
        <f t="shared" si="9"/>
        <v/>
      </c>
      <c r="F587" s="182" t="s">
        <v>18923</v>
      </c>
      <c r="G587" s="182" t="s">
        <v>18924</v>
      </c>
      <c r="H587" s="182" t="s">
        <v>18925</v>
      </c>
      <c r="I587" s="181">
        <v>1</v>
      </c>
    </row>
    <row r="588" spans="1:9" ht="50.1" customHeight="1">
      <c r="A588" s="181">
        <v>587</v>
      </c>
      <c r="B588" s="170" t="s">
        <v>19773</v>
      </c>
      <c r="C588" s="139" t="s">
        <v>19774</v>
      </c>
      <c r="D588" s="147"/>
      <c r="E588" s="139" t="str">
        <f t="shared" si="9"/>
        <v/>
      </c>
      <c r="F588" s="182" t="s">
        <v>19774</v>
      </c>
      <c r="G588" s="182" t="s">
        <v>19775</v>
      </c>
      <c r="H588" s="182" t="s">
        <v>19776</v>
      </c>
      <c r="I588" s="181">
        <v>1</v>
      </c>
    </row>
    <row r="589" spans="1:9" ht="50.1" customHeight="1">
      <c r="A589" s="181">
        <v>588</v>
      </c>
      <c r="B589" s="170" t="s">
        <v>18011</v>
      </c>
      <c r="C589" s="139" t="s">
        <v>18012</v>
      </c>
      <c r="D589" s="147"/>
      <c r="E589" s="139" t="str">
        <f t="shared" si="9"/>
        <v/>
      </c>
      <c r="F589" s="182" t="s">
        <v>18014</v>
      </c>
      <c r="G589" s="182" t="s">
        <v>18013</v>
      </c>
      <c r="H589" s="182" t="s">
        <v>18012</v>
      </c>
      <c r="I589" s="181">
        <v>3</v>
      </c>
    </row>
    <row r="590" spans="1:9" ht="50.1" customHeight="1">
      <c r="A590" s="181">
        <v>589</v>
      </c>
      <c r="B590" s="170" t="s">
        <v>19639</v>
      </c>
      <c r="C590" s="139" t="s">
        <v>19640</v>
      </c>
      <c r="D590" s="147"/>
      <c r="E590" s="139" t="str">
        <f t="shared" si="9"/>
        <v/>
      </c>
      <c r="F590" s="182" t="s">
        <v>19642</v>
      </c>
      <c r="G590" s="182" t="s">
        <v>19641</v>
      </c>
      <c r="H590" s="182" t="s">
        <v>19640</v>
      </c>
      <c r="I590" s="181">
        <v>3</v>
      </c>
    </row>
    <row r="591" spans="1:9" ht="50.1" customHeight="1">
      <c r="A591" s="181">
        <v>590</v>
      </c>
      <c r="B591" s="172" t="s">
        <v>27813</v>
      </c>
      <c r="C591" s="148" t="s">
        <v>27814</v>
      </c>
      <c r="D591" s="147">
        <v>1</v>
      </c>
      <c r="E591" s="139" t="str">
        <f t="shared" si="9"/>
        <v>√</v>
      </c>
      <c r="F591" s="182" t="s">
        <v>29924</v>
      </c>
      <c r="G591" s="182" t="s">
        <v>29925</v>
      </c>
      <c r="H591" s="182"/>
      <c r="I591" s="181">
        <v>1</v>
      </c>
    </row>
    <row r="592" spans="1:9" ht="50.1" customHeight="1">
      <c r="A592" s="181">
        <v>591</v>
      </c>
      <c r="B592" s="170" t="s">
        <v>19626</v>
      </c>
      <c r="C592" s="139" t="s">
        <v>19627</v>
      </c>
      <c r="D592" s="147">
        <v>1</v>
      </c>
      <c r="E592" s="139" t="str">
        <f t="shared" si="9"/>
        <v>√</v>
      </c>
      <c r="F592" s="182" t="s">
        <v>19627</v>
      </c>
      <c r="G592" s="182" t="s">
        <v>19628</v>
      </c>
      <c r="H592" s="182" t="s">
        <v>19629</v>
      </c>
      <c r="I592" s="181">
        <v>1</v>
      </c>
    </row>
    <row r="593" spans="1:9" ht="50.1" customHeight="1">
      <c r="A593" s="181">
        <v>592</v>
      </c>
      <c r="B593" s="171" t="s">
        <v>18906</v>
      </c>
      <c r="C593" s="159" t="s">
        <v>18907</v>
      </c>
      <c r="D593" s="190">
        <v>1</v>
      </c>
      <c r="E593" s="159" t="str">
        <f t="shared" si="9"/>
        <v>√</v>
      </c>
      <c r="F593" s="185" t="s">
        <v>18907</v>
      </c>
      <c r="G593" s="185" t="s">
        <v>18908</v>
      </c>
      <c r="H593" s="185" t="s">
        <v>18909</v>
      </c>
      <c r="I593" s="181">
        <v>1</v>
      </c>
    </row>
    <row r="594" spans="1:9" ht="50.1" customHeight="1">
      <c r="A594" s="181">
        <v>593</v>
      </c>
      <c r="B594" s="171" t="s">
        <v>18822</v>
      </c>
      <c r="C594" s="159" t="s">
        <v>10043</v>
      </c>
      <c r="D594" s="190">
        <v>3</v>
      </c>
      <c r="E594" s="159" t="str">
        <f t="shared" si="9"/>
        <v>√</v>
      </c>
      <c r="F594" s="185" t="s">
        <v>18824</v>
      </c>
      <c r="G594" s="185" t="s">
        <v>18823</v>
      </c>
      <c r="H594" s="185" t="s">
        <v>10043</v>
      </c>
      <c r="I594" s="181">
        <v>3</v>
      </c>
    </row>
    <row r="595" spans="1:9" ht="50.1" customHeight="1">
      <c r="A595" s="181">
        <v>594</v>
      </c>
      <c r="B595" s="170" t="s">
        <v>19635</v>
      </c>
      <c r="C595" s="139" t="s">
        <v>19636</v>
      </c>
      <c r="D595" s="147">
        <v>1</v>
      </c>
      <c r="E595" s="139" t="str">
        <f t="shared" si="9"/>
        <v>√</v>
      </c>
      <c r="F595" s="182" t="s">
        <v>19636</v>
      </c>
      <c r="G595" s="182" t="s">
        <v>19637</v>
      </c>
      <c r="H595" s="182" t="s">
        <v>19638</v>
      </c>
      <c r="I595" s="181">
        <v>1</v>
      </c>
    </row>
    <row r="596" spans="1:9" ht="81">
      <c r="A596" s="181">
        <v>595</v>
      </c>
      <c r="B596" s="171" t="s">
        <v>18060</v>
      </c>
      <c r="C596" s="159" t="s">
        <v>18061</v>
      </c>
      <c r="D596" s="190">
        <v>1</v>
      </c>
      <c r="E596" s="139" t="str">
        <f t="shared" si="9"/>
        <v>√</v>
      </c>
      <c r="F596" s="182" t="s">
        <v>18061</v>
      </c>
      <c r="G596" s="182" t="s">
        <v>18062</v>
      </c>
      <c r="H596" s="182" t="s">
        <v>18063</v>
      </c>
      <c r="I596" s="181">
        <v>1</v>
      </c>
    </row>
    <row r="597" spans="1:9" ht="50.1" customHeight="1">
      <c r="A597" s="181">
        <v>596</v>
      </c>
      <c r="B597" s="170" t="s">
        <v>20091</v>
      </c>
      <c r="C597" s="139" t="s">
        <v>20092</v>
      </c>
      <c r="D597" s="147">
        <v>3</v>
      </c>
      <c r="E597" s="139" t="str">
        <f t="shared" si="9"/>
        <v>√</v>
      </c>
      <c r="F597" s="182" t="s">
        <v>20094</v>
      </c>
      <c r="G597" s="182" t="s">
        <v>20093</v>
      </c>
      <c r="H597" s="182" t="s">
        <v>20092</v>
      </c>
      <c r="I597" s="181">
        <v>3</v>
      </c>
    </row>
    <row r="598" spans="1:9" ht="50.1" customHeight="1">
      <c r="A598" s="181">
        <v>597</v>
      </c>
      <c r="B598" s="171" t="s">
        <v>20156</v>
      </c>
      <c r="C598" s="159" t="s">
        <v>20157</v>
      </c>
      <c r="D598" s="190">
        <v>2</v>
      </c>
      <c r="E598" s="159" t="str">
        <f t="shared" si="9"/>
        <v>√</v>
      </c>
      <c r="F598" s="185" t="s">
        <v>20158</v>
      </c>
      <c r="G598" s="185" t="s">
        <v>20157</v>
      </c>
      <c r="H598" s="185" t="s">
        <v>20159</v>
      </c>
      <c r="I598" s="181">
        <v>2</v>
      </c>
    </row>
    <row r="599" spans="1:9" ht="50.1" customHeight="1">
      <c r="A599" s="181">
        <v>598</v>
      </c>
      <c r="B599" s="170" t="s">
        <v>20160</v>
      </c>
      <c r="C599" s="139" t="s">
        <v>20161</v>
      </c>
      <c r="D599" s="147">
        <v>3</v>
      </c>
      <c r="E599" s="139" t="str">
        <f t="shared" si="9"/>
        <v>√</v>
      </c>
      <c r="F599" s="182" t="s">
        <v>20163</v>
      </c>
      <c r="G599" s="182" t="s">
        <v>20162</v>
      </c>
      <c r="H599" s="182" t="s">
        <v>20161</v>
      </c>
      <c r="I599" s="181">
        <v>3</v>
      </c>
    </row>
    <row r="600" spans="1:9" ht="50.1" customHeight="1">
      <c r="A600" s="181">
        <v>599</v>
      </c>
      <c r="B600" s="170" t="s">
        <v>19964</v>
      </c>
      <c r="C600" s="139" t="s">
        <v>19965</v>
      </c>
      <c r="D600" s="147">
        <v>3</v>
      </c>
      <c r="E600" s="139" t="str">
        <f t="shared" si="9"/>
        <v>√</v>
      </c>
      <c r="F600" s="182" t="s">
        <v>18391</v>
      </c>
      <c r="G600" s="182" t="s">
        <v>19966</v>
      </c>
      <c r="H600" s="182" t="s">
        <v>19965</v>
      </c>
      <c r="I600" s="181">
        <v>3</v>
      </c>
    </row>
    <row r="601" spans="1:9" ht="50.1" customHeight="1">
      <c r="A601" s="181">
        <v>600</v>
      </c>
      <c r="B601" s="171" t="s">
        <v>18461</v>
      </c>
      <c r="C601" s="159" t="s">
        <v>18462</v>
      </c>
      <c r="D601" s="190">
        <v>1</v>
      </c>
      <c r="E601" s="159" t="str">
        <f t="shared" si="9"/>
        <v>√</v>
      </c>
      <c r="F601" s="185" t="s">
        <v>18462</v>
      </c>
      <c r="G601" s="185" t="s">
        <v>18463</v>
      </c>
      <c r="H601" s="185" t="s">
        <v>18464</v>
      </c>
      <c r="I601" s="181">
        <v>1</v>
      </c>
    </row>
    <row r="602" spans="1:9" ht="50.1" customHeight="1">
      <c r="A602" s="181">
        <v>601</v>
      </c>
      <c r="B602" s="170" t="s">
        <v>27883</v>
      </c>
      <c r="C602" s="139" t="s">
        <v>18445</v>
      </c>
      <c r="D602" s="147"/>
      <c r="E602" s="139" t="str">
        <f t="shared" si="9"/>
        <v/>
      </c>
      <c r="F602" s="182" t="s">
        <v>18447</v>
      </c>
      <c r="G602" s="182" t="s">
        <v>18446</v>
      </c>
      <c r="H602" s="182" t="s">
        <v>18445</v>
      </c>
      <c r="I602" s="181">
        <v>3</v>
      </c>
    </row>
    <row r="603" spans="1:9" ht="50.1" customHeight="1">
      <c r="A603" s="181">
        <v>602</v>
      </c>
      <c r="B603" s="170" t="s">
        <v>18623</v>
      </c>
      <c r="C603" s="139" t="s">
        <v>18624</v>
      </c>
      <c r="D603" s="147"/>
      <c r="E603" s="139" t="str">
        <f t="shared" si="9"/>
        <v/>
      </c>
      <c r="F603" s="182" t="s">
        <v>18626</v>
      </c>
      <c r="G603" s="182" t="s">
        <v>18625</v>
      </c>
      <c r="H603" s="182" t="s">
        <v>18624</v>
      </c>
      <c r="I603" s="181">
        <v>3</v>
      </c>
    </row>
    <row r="604" spans="1:9" ht="50.1" customHeight="1">
      <c r="A604" s="181">
        <v>603</v>
      </c>
      <c r="B604" s="174" t="s">
        <v>20184</v>
      </c>
      <c r="C604" s="139" t="s">
        <v>20185</v>
      </c>
      <c r="D604" s="147">
        <v>3</v>
      </c>
      <c r="E604" s="139" t="str">
        <f t="shared" si="9"/>
        <v>√</v>
      </c>
      <c r="F604" s="182" t="s">
        <v>20187</v>
      </c>
      <c r="G604" s="182" t="s">
        <v>20186</v>
      </c>
      <c r="H604" s="182" t="s">
        <v>20185</v>
      </c>
      <c r="I604" s="181">
        <v>3</v>
      </c>
    </row>
    <row r="605" spans="1:9" ht="50.1" customHeight="1">
      <c r="A605" s="181">
        <v>604</v>
      </c>
      <c r="B605" s="171" t="s">
        <v>18707</v>
      </c>
      <c r="C605" s="159" t="s">
        <v>18708</v>
      </c>
      <c r="D605" s="190">
        <v>1</v>
      </c>
      <c r="E605" s="159" t="str">
        <f t="shared" si="9"/>
        <v>√</v>
      </c>
      <c r="F605" s="185" t="s">
        <v>18708</v>
      </c>
      <c r="G605" s="185" t="s">
        <v>18709</v>
      </c>
      <c r="H605" s="185" t="s">
        <v>18710</v>
      </c>
      <c r="I605" s="181">
        <v>1</v>
      </c>
    </row>
    <row r="606" spans="1:9" ht="50.1" customHeight="1">
      <c r="A606" s="181">
        <v>605</v>
      </c>
      <c r="B606" s="170" t="s">
        <v>20199</v>
      </c>
      <c r="C606" s="139" t="s">
        <v>20200</v>
      </c>
      <c r="D606" s="147">
        <v>2</v>
      </c>
      <c r="E606" s="139" t="str">
        <f t="shared" si="9"/>
        <v>√</v>
      </c>
      <c r="F606" s="182" t="s">
        <v>20201</v>
      </c>
      <c r="G606" s="182" t="s">
        <v>20200</v>
      </c>
      <c r="H606" s="182" t="s">
        <v>20202</v>
      </c>
      <c r="I606" s="181">
        <v>2</v>
      </c>
    </row>
    <row r="607" spans="1:9" ht="50.1" customHeight="1">
      <c r="A607" s="181">
        <v>606</v>
      </c>
      <c r="B607" s="170" t="s">
        <v>19282</v>
      </c>
      <c r="C607" s="139" t="s">
        <v>19283</v>
      </c>
      <c r="D607" s="147">
        <v>2</v>
      </c>
      <c r="E607" s="139" t="str">
        <f t="shared" si="9"/>
        <v>√</v>
      </c>
      <c r="F607" s="182" t="s">
        <v>19284</v>
      </c>
      <c r="G607" s="182" t="s">
        <v>19283</v>
      </c>
      <c r="H607" s="182" t="s">
        <v>19285</v>
      </c>
      <c r="I607" s="181">
        <v>2</v>
      </c>
    </row>
    <row r="608" spans="1:9" ht="50.1" customHeight="1">
      <c r="A608" s="181">
        <v>607</v>
      </c>
      <c r="B608" s="170" t="s">
        <v>20054</v>
      </c>
      <c r="C608" s="139" t="s">
        <v>386</v>
      </c>
      <c r="D608" s="147">
        <v>2</v>
      </c>
      <c r="E608" s="139" t="str">
        <f t="shared" si="9"/>
        <v>√</v>
      </c>
      <c r="F608" s="182" t="s">
        <v>654</v>
      </c>
      <c r="G608" s="182" t="s">
        <v>386</v>
      </c>
      <c r="H608" s="182" t="s">
        <v>20055</v>
      </c>
      <c r="I608" s="181">
        <v>2</v>
      </c>
    </row>
    <row r="609" spans="1:9" ht="50.1" customHeight="1">
      <c r="A609" s="181">
        <v>608</v>
      </c>
      <c r="B609" s="171" t="s">
        <v>20223</v>
      </c>
      <c r="C609" s="159" t="s">
        <v>20224</v>
      </c>
      <c r="D609" s="190">
        <v>1</v>
      </c>
      <c r="E609" s="159" t="str">
        <f t="shared" si="9"/>
        <v>√</v>
      </c>
      <c r="F609" s="185" t="s">
        <v>20224</v>
      </c>
      <c r="G609" s="182" t="s">
        <v>721</v>
      </c>
      <c r="H609" s="182" t="s">
        <v>605</v>
      </c>
      <c r="I609" s="181">
        <v>1</v>
      </c>
    </row>
    <row r="610" spans="1:9" ht="50.1" customHeight="1">
      <c r="A610" s="181">
        <v>609</v>
      </c>
      <c r="B610" s="170" t="s">
        <v>20222</v>
      </c>
      <c r="C610" s="139" t="s">
        <v>721</v>
      </c>
      <c r="D610" s="147">
        <v>2</v>
      </c>
      <c r="E610" s="139" t="str">
        <f t="shared" si="9"/>
        <v>√</v>
      </c>
      <c r="F610" s="182" t="s">
        <v>605</v>
      </c>
      <c r="G610" s="182" t="s">
        <v>721</v>
      </c>
      <c r="H610" s="182" t="s">
        <v>386</v>
      </c>
      <c r="I610" s="181">
        <v>2</v>
      </c>
    </row>
    <row r="611" spans="1:9" ht="50.1" customHeight="1">
      <c r="A611" s="181">
        <v>610</v>
      </c>
      <c r="B611" s="172" t="s">
        <v>27748</v>
      </c>
      <c r="C611" s="148" t="s">
        <v>10178</v>
      </c>
      <c r="D611" s="147">
        <v>2</v>
      </c>
      <c r="E611" s="139" t="str">
        <f t="shared" si="9"/>
        <v>√</v>
      </c>
      <c r="F611" s="182" t="s">
        <v>792</v>
      </c>
      <c r="G611" s="182" t="s">
        <v>10178</v>
      </c>
      <c r="H611" s="182" t="s">
        <v>27749</v>
      </c>
      <c r="I611" s="181">
        <v>2</v>
      </c>
    </row>
    <row r="612" spans="1:9" ht="50.1" customHeight="1">
      <c r="A612" s="181">
        <v>611</v>
      </c>
      <c r="B612" s="197" t="s">
        <v>27718</v>
      </c>
      <c r="C612" s="198" t="s">
        <v>9783</v>
      </c>
      <c r="D612" s="199">
        <v>1</v>
      </c>
      <c r="E612" s="200" t="str">
        <f t="shared" si="9"/>
        <v>√</v>
      </c>
      <c r="F612" s="201" t="s">
        <v>9783</v>
      </c>
      <c r="G612" s="201" t="s">
        <v>15094</v>
      </c>
      <c r="H612" s="201" t="s">
        <v>9783</v>
      </c>
      <c r="I612" s="181">
        <v>1</v>
      </c>
    </row>
    <row r="613" spans="1:9" ht="50.1" customHeight="1">
      <c r="A613" s="181">
        <v>612</v>
      </c>
      <c r="B613" s="170" t="s">
        <v>19164</v>
      </c>
      <c r="C613" s="139" t="s">
        <v>19165</v>
      </c>
      <c r="D613" s="147">
        <v>1</v>
      </c>
      <c r="E613" s="139" t="str">
        <f t="shared" si="9"/>
        <v>√</v>
      </c>
      <c r="F613" s="182" t="s">
        <v>19165</v>
      </c>
      <c r="G613" s="182" t="s">
        <v>19166</v>
      </c>
      <c r="H613" s="182" t="s">
        <v>19167</v>
      </c>
      <c r="I613" s="181">
        <v>1</v>
      </c>
    </row>
    <row r="614" spans="1:9" ht="50.1" customHeight="1">
      <c r="A614" s="181">
        <v>613</v>
      </c>
      <c r="B614" s="170" t="s">
        <v>19095</v>
      </c>
      <c r="C614" s="139" t="s">
        <v>19096</v>
      </c>
      <c r="D614" s="147">
        <v>2</v>
      </c>
      <c r="E614" s="139" t="str">
        <f t="shared" si="9"/>
        <v>√</v>
      </c>
      <c r="F614" s="182" t="s">
        <v>19097</v>
      </c>
      <c r="G614" s="182" t="s">
        <v>19096</v>
      </c>
      <c r="H614" s="182" t="s">
        <v>19098</v>
      </c>
      <c r="I614" s="181">
        <v>2</v>
      </c>
    </row>
    <row r="615" spans="1:9" ht="50.1" customHeight="1">
      <c r="A615" s="181">
        <v>614</v>
      </c>
      <c r="B615" s="171" t="s">
        <v>29770</v>
      </c>
      <c r="C615" s="159" t="s">
        <v>21110</v>
      </c>
      <c r="D615" s="190">
        <v>3</v>
      </c>
      <c r="E615" s="159" t="str">
        <f t="shared" si="9"/>
        <v>√</v>
      </c>
      <c r="F615" s="185" t="s">
        <v>9742</v>
      </c>
      <c r="G615" s="185" t="s">
        <v>9741</v>
      </c>
      <c r="H615" s="185" t="s">
        <v>9740</v>
      </c>
      <c r="I615" s="181">
        <v>3</v>
      </c>
    </row>
    <row r="616" spans="1:9" ht="50.1" customHeight="1">
      <c r="A616" s="181">
        <v>615</v>
      </c>
      <c r="B616" s="171" t="s">
        <v>19497</v>
      </c>
      <c r="C616" s="159" t="s">
        <v>19372</v>
      </c>
      <c r="D616" s="190">
        <v>2</v>
      </c>
      <c r="E616" s="159" t="str">
        <f t="shared" si="9"/>
        <v>√</v>
      </c>
      <c r="F616" s="185" t="s">
        <v>3220</v>
      </c>
      <c r="G616" s="185" t="s">
        <v>19372</v>
      </c>
      <c r="H616" s="185" t="s">
        <v>3141</v>
      </c>
      <c r="I616" s="181">
        <v>2</v>
      </c>
    </row>
    <row r="617" spans="1:9" ht="50.1" customHeight="1">
      <c r="A617" s="181">
        <v>616</v>
      </c>
      <c r="B617" s="170" t="s">
        <v>18516</v>
      </c>
      <c r="C617" s="139" t="s">
        <v>18517</v>
      </c>
      <c r="D617" s="147"/>
      <c r="E617" s="139" t="str">
        <f t="shared" si="9"/>
        <v/>
      </c>
      <c r="F617" s="182" t="s">
        <v>18518</v>
      </c>
      <c r="G617" s="182" t="s">
        <v>18517</v>
      </c>
      <c r="H617" s="182" t="s">
        <v>18519</v>
      </c>
      <c r="I617" s="181">
        <v>2</v>
      </c>
    </row>
    <row r="618" spans="1:9" ht="50.1" customHeight="1">
      <c r="A618" s="181">
        <v>617</v>
      </c>
      <c r="B618" s="170" t="s">
        <v>19321</v>
      </c>
      <c r="C618" s="139" t="s">
        <v>9374</v>
      </c>
      <c r="D618" s="147"/>
      <c r="E618" s="139" t="str">
        <f t="shared" si="9"/>
        <v/>
      </c>
      <c r="F618" s="182" t="s">
        <v>9374</v>
      </c>
      <c r="G618" s="182" t="s">
        <v>19322</v>
      </c>
      <c r="H618" s="182" t="s">
        <v>3142</v>
      </c>
      <c r="I618" s="181">
        <v>1</v>
      </c>
    </row>
    <row r="619" spans="1:9" ht="50.1" customHeight="1">
      <c r="A619" s="181">
        <v>618</v>
      </c>
      <c r="B619" s="170" t="s">
        <v>18250</v>
      </c>
      <c r="C619" s="139" t="s">
        <v>18251</v>
      </c>
      <c r="D619" s="147"/>
      <c r="E619" s="139" t="str">
        <f t="shared" si="9"/>
        <v/>
      </c>
      <c r="F619" s="182" t="s">
        <v>18252</v>
      </c>
      <c r="G619" s="182" t="s">
        <v>18251</v>
      </c>
      <c r="H619" s="182" t="s">
        <v>18253</v>
      </c>
      <c r="I619" s="181">
        <v>2</v>
      </c>
    </row>
    <row r="620" spans="1:9" ht="50.1" customHeight="1">
      <c r="A620" s="181">
        <v>619</v>
      </c>
      <c r="B620" s="170" t="s">
        <v>19823</v>
      </c>
      <c r="C620" s="139" t="s">
        <v>19824</v>
      </c>
      <c r="D620" s="147"/>
      <c r="E620" s="139" t="str">
        <f t="shared" si="9"/>
        <v/>
      </c>
      <c r="F620" s="182" t="s">
        <v>14856</v>
      </c>
      <c r="G620" s="182" t="s">
        <v>57</v>
      </c>
      <c r="H620" s="182" t="s">
        <v>19824</v>
      </c>
      <c r="I620" s="181">
        <v>3</v>
      </c>
    </row>
    <row r="621" spans="1:9" ht="50.1" customHeight="1">
      <c r="A621" s="181">
        <v>620</v>
      </c>
      <c r="B621" s="175" t="s">
        <v>27801</v>
      </c>
      <c r="C621" s="162" t="s">
        <v>23117</v>
      </c>
      <c r="D621" s="190"/>
      <c r="E621" s="139" t="str">
        <f t="shared" si="9"/>
        <v/>
      </c>
      <c r="F621" s="182" t="s">
        <v>2367</v>
      </c>
      <c r="G621" s="182" t="s">
        <v>2360</v>
      </c>
      <c r="H621" s="182" t="s">
        <v>3320</v>
      </c>
      <c r="I621" s="181">
        <v>3</v>
      </c>
    </row>
    <row r="622" spans="1:9" ht="50.1" customHeight="1">
      <c r="A622" s="181">
        <v>621</v>
      </c>
      <c r="B622" s="170" t="s">
        <v>19387</v>
      </c>
      <c r="C622" s="139" t="s">
        <v>19388</v>
      </c>
      <c r="D622" s="147"/>
      <c r="E622" s="139" t="str">
        <f t="shared" si="9"/>
        <v/>
      </c>
      <c r="F622" s="182" t="s">
        <v>19389</v>
      </c>
      <c r="G622" s="182" t="s">
        <v>19388</v>
      </c>
      <c r="H622" s="182" t="s">
        <v>19390</v>
      </c>
      <c r="I622" s="181">
        <v>2</v>
      </c>
    </row>
    <row r="623" spans="1:9" ht="50.1" customHeight="1">
      <c r="A623" s="181">
        <v>622</v>
      </c>
      <c r="B623" s="170" t="s">
        <v>19451</v>
      </c>
      <c r="C623" s="139" t="s">
        <v>19452</v>
      </c>
      <c r="D623" s="147"/>
      <c r="E623" s="139" t="str">
        <f t="shared" si="9"/>
        <v/>
      </c>
      <c r="F623" s="182" t="s">
        <v>19453</v>
      </c>
      <c r="G623" s="182" t="s">
        <v>19452</v>
      </c>
      <c r="H623" s="182" t="s">
        <v>19454</v>
      </c>
      <c r="I623" s="181">
        <v>2</v>
      </c>
    </row>
    <row r="624" spans="1:9" ht="50.1" customHeight="1">
      <c r="A624" s="181">
        <v>623</v>
      </c>
      <c r="B624" s="170" t="s">
        <v>19443</v>
      </c>
      <c r="C624" s="139" t="s">
        <v>19444</v>
      </c>
      <c r="D624" s="147"/>
      <c r="E624" s="139" t="str">
        <f t="shared" si="9"/>
        <v/>
      </c>
      <c r="F624" s="182" t="s">
        <v>19445</v>
      </c>
      <c r="G624" s="182" t="s">
        <v>19444</v>
      </c>
      <c r="H624" s="182" t="s">
        <v>19446</v>
      </c>
      <c r="I624" s="181">
        <v>2</v>
      </c>
    </row>
    <row r="625" spans="1:9" ht="50.1" customHeight="1">
      <c r="A625" s="181">
        <v>624</v>
      </c>
      <c r="B625" s="170" t="s">
        <v>19305</v>
      </c>
      <c r="C625" s="139" t="s">
        <v>19306</v>
      </c>
      <c r="D625" s="147"/>
      <c r="E625" s="139" t="str">
        <f t="shared" si="9"/>
        <v/>
      </c>
      <c r="F625" s="182" t="s">
        <v>19308</v>
      </c>
      <c r="G625" s="182" t="s">
        <v>19307</v>
      </c>
      <c r="H625" s="182" t="s">
        <v>19306</v>
      </c>
      <c r="I625" s="181">
        <v>3</v>
      </c>
    </row>
    <row r="626" spans="1:9" ht="50.1" customHeight="1">
      <c r="A626" s="181">
        <v>625</v>
      </c>
      <c r="B626" s="170" t="s">
        <v>18363</v>
      </c>
      <c r="C626" s="139" t="s">
        <v>18364</v>
      </c>
      <c r="D626" s="147"/>
      <c r="E626" s="139" t="str">
        <f t="shared" si="9"/>
        <v/>
      </c>
      <c r="F626" s="182" t="s">
        <v>18364</v>
      </c>
      <c r="G626" s="182" t="s">
        <v>18365</v>
      </c>
      <c r="H626" s="182" t="s">
        <v>18366</v>
      </c>
      <c r="I626" s="181">
        <v>1</v>
      </c>
    </row>
    <row r="627" spans="1:9" ht="50.1" customHeight="1">
      <c r="A627" s="181">
        <v>626</v>
      </c>
      <c r="B627" s="170" t="s">
        <v>27649</v>
      </c>
      <c r="C627" s="139">
        <v>7600</v>
      </c>
      <c r="D627" s="147"/>
      <c r="E627" s="139" t="str">
        <f t="shared" si="9"/>
        <v/>
      </c>
      <c r="F627" s="182">
        <v>7500</v>
      </c>
      <c r="G627" s="182">
        <v>7600</v>
      </c>
      <c r="H627" s="182">
        <v>7700</v>
      </c>
      <c r="I627" s="181">
        <v>2</v>
      </c>
    </row>
    <row r="628" spans="1:9" ht="50.1" customHeight="1">
      <c r="A628" s="181">
        <v>627</v>
      </c>
      <c r="B628" s="170" t="s">
        <v>19896</v>
      </c>
      <c r="C628" s="139">
        <v>10</v>
      </c>
      <c r="D628" s="147"/>
      <c r="E628" s="139" t="str">
        <f t="shared" si="9"/>
        <v/>
      </c>
      <c r="F628" s="182">
        <v>5</v>
      </c>
      <c r="G628" s="182">
        <v>15</v>
      </c>
      <c r="H628" s="182">
        <v>10</v>
      </c>
      <c r="I628" s="181">
        <v>3</v>
      </c>
    </row>
    <row r="629" spans="1:9" ht="50.1" customHeight="1">
      <c r="A629" s="181">
        <v>628</v>
      </c>
      <c r="B629" s="171" t="s">
        <v>18299</v>
      </c>
      <c r="C629" s="159">
        <v>30</v>
      </c>
      <c r="D629" s="190"/>
      <c r="E629" s="139" t="str">
        <f t="shared" si="9"/>
        <v/>
      </c>
      <c r="F629" s="182">
        <v>60</v>
      </c>
      <c r="G629" s="182">
        <v>30</v>
      </c>
      <c r="H629" s="182">
        <v>15</v>
      </c>
      <c r="I629" s="181">
        <v>2</v>
      </c>
    </row>
    <row r="630" spans="1:9" ht="50.1" customHeight="1">
      <c r="A630" s="181">
        <v>629</v>
      </c>
      <c r="B630" s="170" t="s">
        <v>19882</v>
      </c>
      <c r="C630" s="139" t="s">
        <v>5104</v>
      </c>
      <c r="D630" s="147"/>
      <c r="E630" s="139" t="str">
        <f t="shared" si="9"/>
        <v/>
      </c>
      <c r="F630" s="182" t="s">
        <v>5104</v>
      </c>
      <c r="G630" s="182" t="s">
        <v>5103</v>
      </c>
      <c r="H630" s="182" t="s">
        <v>19883</v>
      </c>
      <c r="I630" s="181">
        <v>1</v>
      </c>
    </row>
    <row r="631" spans="1:9" ht="50.1" customHeight="1">
      <c r="A631" s="181">
        <v>630</v>
      </c>
      <c r="B631" s="170" t="s">
        <v>19205</v>
      </c>
      <c r="C631" s="139" t="s">
        <v>19206</v>
      </c>
      <c r="D631" s="147"/>
      <c r="E631" s="139" t="str">
        <f t="shared" si="9"/>
        <v/>
      </c>
      <c r="F631" s="182" t="s">
        <v>19207</v>
      </c>
      <c r="G631" s="182" t="s">
        <v>19206</v>
      </c>
      <c r="H631" s="182" t="s">
        <v>19208</v>
      </c>
      <c r="I631" s="181">
        <v>2</v>
      </c>
    </row>
    <row r="632" spans="1:9" ht="50.1" customHeight="1">
      <c r="A632" s="181">
        <v>631</v>
      </c>
      <c r="B632" s="170" t="s">
        <v>27888</v>
      </c>
      <c r="C632" s="142" t="s">
        <v>27889</v>
      </c>
      <c r="D632" s="152"/>
      <c r="E632" s="139" t="str">
        <f t="shared" si="9"/>
        <v/>
      </c>
      <c r="F632" s="182" t="s">
        <v>29926</v>
      </c>
      <c r="G632" s="182" t="s">
        <v>29927</v>
      </c>
      <c r="H632" s="182" t="s">
        <v>29928</v>
      </c>
      <c r="I632" s="181">
        <v>3</v>
      </c>
    </row>
    <row r="633" spans="1:9" ht="50.1" customHeight="1">
      <c r="A633" s="181">
        <v>632</v>
      </c>
      <c r="B633" s="171" t="s">
        <v>18383</v>
      </c>
      <c r="C633" s="159" t="s">
        <v>4300</v>
      </c>
      <c r="D633" s="190"/>
      <c r="E633" s="139" t="str">
        <f t="shared" si="9"/>
        <v/>
      </c>
      <c r="F633" s="182" t="s">
        <v>3178</v>
      </c>
      <c r="G633" s="182" t="s">
        <v>4300</v>
      </c>
      <c r="H633" s="182" t="s">
        <v>18384</v>
      </c>
      <c r="I633" s="181">
        <v>2</v>
      </c>
    </row>
    <row r="634" spans="1:9" ht="50.1" customHeight="1">
      <c r="A634" s="181">
        <v>633</v>
      </c>
      <c r="B634" s="170" t="s">
        <v>18449</v>
      </c>
      <c r="C634" s="139" t="s">
        <v>18450</v>
      </c>
      <c r="D634" s="147"/>
      <c r="E634" s="139" t="str">
        <f t="shared" si="9"/>
        <v/>
      </c>
      <c r="F634" s="182" t="s">
        <v>18451</v>
      </c>
      <c r="G634" s="182" t="s">
        <v>18450</v>
      </c>
      <c r="H634" s="182" t="s">
        <v>18452</v>
      </c>
      <c r="I634" s="181">
        <v>2</v>
      </c>
    </row>
    <row r="635" spans="1:9" ht="50.1" customHeight="1">
      <c r="A635" s="181">
        <v>634</v>
      </c>
      <c r="B635" s="170" t="s">
        <v>18428</v>
      </c>
      <c r="C635" s="139" t="s">
        <v>18429</v>
      </c>
      <c r="D635" s="147"/>
      <c r="E635" s="139" t="str">
        <f t="shared" si="9"/>
        <v/>
      </c>
      <c r="F635" s="182" t="s">
        <v>18431</v>
      </c>
      <c r="G635" s="182" t="s">
        <v>18430</v>
      </c>
      <c r="H635" s="182" t="s">
        <v>18429</v>
      </c>
      <c r="I635" s="181">
        <v>3</v>
      </c>
    </row>
    <row r="636" spans="1:9" ht="50.1" customHeight="1">
      <c r="A636" s="181">
        <v>635</v>
      </c>
      <c r="B636" s="170" t="s">
        <v>18435</v>
      </c>
      <c r="C636" s="139" t="s">
        <v>18436</v>
      </c>
      <c r="D636" s="147"/>
      <c r="E636" s="139" t="str">
        <f t="shared" si="9"/>
        <v/>
      </c>
      <c r="F636" s="182" t="s">
        <v>18437</v>
      </c>
      <c r="G636" s="182" t="s">
        <v>18436</v>
      </c>
      <c r="H636" s="182" t="s">
        <v>18438</v>
      </c>
      <c r="I636" s="181">
        <v>2</v>
      </c>
    </row>
    <row r="637" spans="1:9" ht="50.1" customHeight="1">
      <c r="A637" s="181">
        <v>636</v>
      </c>
      <c r="B637" s="170" t="s">
        <v>18387</v>
      </c>
      <c r="C637" s="139" t="s">
        <v>4175</v>
      </c>
      <c r="D637" s="147"/>
      <c r="E637" s="139" t="str">
        <f t="shared" si="9"/>
        <v/>
      </c>
      <c r="F637" s="182" t="s">
        <v>18388</v>
      </c>
      <c r="G637" s="182" t="s">
        <v>4176</v>
      </c>
      <c r="H637" s="182" t="s">
        <v>4175</v>
      </c>
      <c r="I637" s="181">
        <v>3</v>
      </c>
    </row>
    <row r="638" spans="1:9" ht="50.1" customHeight="1">
      <c r="A638" s="181">
        <v>637</v>
      </c>
      <c r="B638" s="170" t="s">
        <v>18439</v>
      </c>
      <c r="C638" s="139" t="s">
        <v>11644</v>
      </c>
      <c r="D638" s="147"/>
      <c r="E638" s="139" t="str">
        <f t="shared" si="9"/>
        <v/>
      </c>
      <c r="F638" s="182" t="s">
        <v>18440</v>
      </c>
      <c r="G638" s="182" t="s">
        <v>11644</v>
      </c>
      <c r="H638" s="182" t="s">
        <v>11661</v>
      </c>
      <c r="I638" s="181">
        <v>2</v>
      </c>
    </row>
    <row r="639" spans="1:9" ht="50.1" customHeight="1">
      <c r="A639" s="181">
        <v>638</v>
      </c>
      <c r="B639" s="170" t="s">
        <v>18448</v>
      </c>
      <c r="C639" s="139">
        <v>4</v>
      </c>
      <c r="D639" s="147"/>
      <c r="E639" s="139" t="str">
        <f t="shared" si="9"/>
        <v/>
      </c>
      <c r="F639" s="182">
        <v>4</v>
      </c>
      <c r="G639" s="182">
        <v>3</v>
      </c>
      <c r="H639" s="182">
        <v>2</v>
      </c>
      <c r="I639" s="181">
        <v>1</v>
      </c>
    </row>
    <row r="640" spans="1:9" ht="50.1" customHeight="1">
      <c r="A640" s="181">
        <v>639</v>
      </c>
      <c r="B640" s="170" t="s">
        <v>18453</v>
      </c>
      <c r="C640" s="139" t="s">
        <v>18454</v>
      </c>
      <c r="D640" s="147"/>
      <c r="E640" s="139" t="str">
        <f t="shared" si="9"/>
        <v/>
      </c>
      <c r="F640" s="182" t="s">
        <v>18454</v>
      </c>
      <c r="G640" s="182" t="s">
        <v>18455</v>
      </c>
      <c r="H640" s="182" t="s">
        <v>18456</v>
      </c>
      <c r="I640" s="181">
        <v>1</v>
      </c>
    </row>
    <row r="641" spans="1:9" ht="50.1" customHeight="1">
      <c r="A641" s="181">
        <v>640</v>
      </c>
      <c r="B641" s="170" t="s">
        <v>27882</v>
      </c>
      <c r="C641" s="142" t="s">
        <v>18441</v>
      </c>
      <c r="D641" s="152"/>
      <c r="E641" s="139" t="str">
        <f t="shared" si="9"/>
        <v/>
      </c>
      <c r="F641" s="182" t="s">
        <v>18441</v>
      </c>
      <c r="G641" s="182" t="s">
        <v>18442</v>
      </c>
      <c r="H641" s="182" t="s">
        <v>18443</v>
      </c>
      <c r="I641" s="181">
        <v>1</v>
      </c>
    </row>
    <row r="642" spans="1:9" ht="50.1" customHeight="1">
      <c r="A642" s="181">
        <v>641</v>
      </c>
      <c r="B642" s="171" t="s">
        <v>18432</v>
      </c>
      <c r="C642" s="159" t="s">
        <v>18433</v>
      </c>
      <c r="D642" s="190"/>
      <c r="E642" s="139" t="str">
        <f t="shared" si="9"/>
        <v/>
      </c>
      <c r="F642" s="182" t="s">
        <v>29929</v>
      </c>
      <c r="G642" s="182" t="s">
        <v>18434</v>
      </c>
      <c r="H642" s="182" t="s">
        <v>18433</v>
      </c>
      <c r="I642" s="181">
        <v>3</v>
      </c>
    </row>
    <row r="643" spans="1:9" ht="50.1" customHeight="1">
      <c r="A643" s="181">
        <v>642</v>
      </c>
      <c r="B643" s="170" t="s">
        <v>18960</v>
      </c>
      <c r="C643" s="139" t="s">
        <v>18961</v>
      </c>
      <c r="D643" s="147"/>
      <c r="E643" s="139" t="str">
        <f t="shared" ref="E643:E706" si="10">IF(D643="","",IF(D643=I643,"√","×"))</f>
        <v/>
      </c>
      <c r="F643" s="182" t="s">
        <v>18961</v>
      </c>
      <c r="G643" s="182" t="s">
        <v>18962</v>
      </c>
      <c r="H643" s="182" t="s">
        <v>18963</v>
      </c>
      <c r="I643" s="181">
        <v>1</v>
      </c>
    </row>
    <row r="644" spans="1:9" ht="50.1" customHeight="1">
      <c r="A644" s="181">
        <v>643</v>
      </c>
      <c r="B644" s="170" t="s">
        <v>18954</v>
      </c>
      <c r="C644" s="139" t="s">
        <v>5969</v>
      </c>
      <c r="D644" s="147"/>
      <c r="E644" s="139" t="str">
        <f t="shared" si="10"/>
        <v/>
      </c>
      <c r="F644" s="182" t="s">
        <v>18955</v>
      </c>
      <c r="G644" s="182" t="s">
        <v>5969</v>
      </c>
      <c r="H644" s="182" t="s">
        <v>18951</v>
      </c>
      <c r="I644" s="181">
        <v>2</v>
      </c>
    </row>
    <row r="645" spans="1:9" ht="50.1" customHeight="1">
      <c r="A645" s="181">
        <v>644</v>
      </c>
      <c r="B645" s="170" t="s">
        <v>19955</v>
      </c>
      <c r="C645" s="139" t="s">
        <v>19956</v>
      </c>
      <c r="D645" s="147"/>
      <c r="E645" s="139" t="str">
        <f t="shared" si="10"/>
        <v/>
      </c>
      <c r="F645" s="182" t="s">
        <v>19956</v>
      </c>
      <c r="G645" s="182" t="s">
        <v>19957</v>
      </c>
      <c r="H645" s="182" t="s">
        <v>19958</v>
      </c>
      <c r="I645" s="181">
        <v>1</v>
      </c>
    </row>
    <row r="646" spans="1:9" ht="50.1" customHeight="1">
      <c r="A646" s="181">
        <v>645</v>
      </c>
      <c r="B646" s="170" t="s">
        <v>19090</v>
      </c>
      <c r="C646" s="139" t="s">
        <v>19091</v>
      </c>
      <c r="D646" s="147"/>
      <c r="E646" s="139" t="str">
        <f t="shared" si="10"/>
        <v/>
      </c>
      <c r="F646" s="182" t="s">
        <v>19092</v>
      </c>
      <c r="G646" s="182" t="s">
        <v>18679</v>
      </c>
      <c r="H646" s="182" t="s">
        <v>19091</v>
      </c>
      <c r="I646" s="181">
        <v>3</v>
      </c>
    </row>
    <row r="647" spans="1:9" ht="50.1" customHeight="1">
      <c r="A647" s="181">
        <v>646</v>
      </c>
      <c r="B647" s="170" t="s">
        <v>19086</v>
      </c>
      <c r="C647" s="139" t="s">
        <v>19087</v>
      </c>
      <c r="D647" s="147"/>
      <c r="E647" s="139" t="str">
        <f t="shared" si="10"/>
        <v/>
      </c>
      <c r="F647" s="182" t="s">
        <v>19087</v>
      </c>
      <c r="G647" s="182" t="s">
        <v>19088</v>
      </c>
      <c r="H647" s="182" t="s">
        <v>19089</v>
      </c>
      <c r="I647" s="181">
        <v>1</v>
      </c>
    </row>
    <row r="648" spans="1:9" ht="50.1" customHeight="1">
      <c r="A648" s="181">
        <v>647</v>
      </c>
      <c r="B648" s="170" t="s">
        <v>19643</v>
      </c>
      <c r="C648" s="139" t="s">
        <v>19644</v>
      </c>
      <c r="D648" s="147"/>
      <c r="E648" s="139" t="str">
        <f t="shared" si="10"/>
        <v/>
      </c>
      <c r="F648" s="182" t="s">
        <v>19646</v>
      </c>
      <c r="G648" s="182" t="s">
        <v>19645</v>
      </c>
      <c r="H648" s="182" t="s">
        <v>19644</v>
      </c>
      <c r="I648" s="181">
        <v>3</v>
      </c>
    </row>
    <row r="649" spans="1:9" ht="50.1" customHeight="1">
      <c r="A649" s="181">
        <v>648</v>
      </c>
      <c r="B649" s="170" t="s">
        <v>18284</v>
      </c>
      <c r="C649" s="139" t="s">
        <v>18285</v>
      </c>
      <c r="D649" s="147"/>
      <c r="E649" s="139" t="str">
        <f t="shared" si="10"/>
        <v/>
      </c>
      <c r="F649" s="182" t="s">
        <v>18285</v>
      </c>
      <c r="G649" s="182" t="s">
        <v>18286</v>
      </c>
      <c r="H649" s="182" t="s">
        <v>18287</v>
      </c>
      <c r="I649" s="181">
        <v>1</v>
      </c>
    </row>
    <row r="650" spans="1:9" ht="50.1" customHeight="1">
      <c r="A650" s="181">
        <v>649</v>
      </c>
      <c r="B650" s="174" t="s">
        <v>20180</v>
      </c>
      <c r="C650" s="139" t="s">
        <v>20181</v>
      </c>
      <c r="D650" s="147"/>
      <c r="E650" s="139" t="str">
        <f t="shared" si="10"/>
        <v/>
      </c>
      <c r="F650" s="182" t="s">
        <v>20181</v>
      </c>
      <c r="G650" s="182" t="s">
        <v>20182</v>
      </c>
      <c r="H650" s="182" t="s">
        <v>20183</v>
      </c>
      <c r="I650" s="181">
        <v>1</v>
      </c>
    </row>
    <row r="651" spans="1:9" ht="50.1" customHeight="1">
      <c r="A651" s="181">
        <v>650</v>
      </c>
      <c r="B651" s="170" t="s">
        <v>20147</v>
      </c>
      <c r="C651" s="139" t="s">
        <v>20148</v>
      </c>
      <c r="D651" s="147"/>
      <c r="E651" s="139" t="str">
        <f t="shared" si="10"/>
        <v/>
      </c>
      <c r="F651" s="182" t="s">
        <v>20148</v>
      </c>
      <c r="G651" s="182" t="s">
        <v>20149</v>
      </c>
      <c r="H651" s="182" t="s">
        <v>20150</v>
      </c>
      <c r="I651" s="181">
        <v>1</v>
      </c>
    </row>
    <row r="652" spans="1:9" ht="50.1" customHeight="1">
      <c r="A652" s="181">
        <v>651</v>
      </c>
      <c r="B652" s="170" t="s">
        <v>19427</v>
      </c>
      <c r="C652" s="139" t="s">
        <v>19428</v>
      </c>
      <c r="D652" s="147"/>
      <c r="E652" s="139" t="str">
        <f t="shared" si="10"/>
        <v/>
      </c>
      <c r="F652" s="182" t="s">
        <v>19429</v>
      </c>
      <c r="G652" s="182" t="s">
        <v>19428</v>
      </c>
      <c r="H652" s="182" t="s">
        <v>19430</v>
      </c>
      <c r="I652" s="181">
        <v>2</v>
      </c>
    </row>
    <row r="653" spans="1:9" ht="50.1" customHeight="1">
      <c r="A653" s="181">
        <v>652</v>
      </c>
      <c r="B653" s="170" t="s">
        <v>19431</v>
      </c>
      <c r="C653" s="139" t="s">
        <v>19432</v>
      </c>
      <c r="D653" s="147"/>
      <c r="E653" s="139" t="str">
        <f t="shared" si="10"/>
        <v/>
      </c>
      <c r="F653" s="182" t="s">
        <v>19433</v>
      </c>
      <c r="G653" s="182" t="s">
        <v>19432</v>
      </c>
      <c r="H653" s="182" t="s">
        <v>19434</v>
      </c>
      <c r="I653" s="181">
        <v>2</v>
      </c>
    </row>
    <row r="654" spans="1:9" ht="50.1" customHeight="1">
      <c r="A654" s="181">
        <v>653</v>
      </c>
      <c r="B654" s="172" t="s">
        <v>27688</v>
      </c>
      <c r="C654" s="148" t="s">
        <v>27689</v>
      </c>
      <c r="D654" s="147"/>
      <c r="E654" s="139" t="str">
        <f t="shared" si="10"/>
        <v/>
      </c>
      <c r="F654" s="182" t="s">
        <v>27690</v>
      </c>
      <c r="G654" s="182" t="s">
        <v>27689</v>
      </c>
      <c r="H654" s="182" t="s">
        <v>27691</v>
      </c>
      <c r="I654" s="181">
        <v>2</v>
      </c>
    </row>
    <row r="655" spans="1:9" ht="50.1" customHeight="1">
      <c r="A655" s="181">
        <v>654</v>
      </c>
      <c r="B655" s="170" t="s">
        <v>19683</v>
      </c>
      <c r="C655" s="139" t="s">
        <v>19684</v>
      </c>
      <c r="D655" s="147"/>
      <c r="E655" s="139" t="str">
        <f t="shared" si="10"/>
        <v/>
      </c>
      <c r="F655" s="182" t="s">
        <v>19684</v>
      </c>
      <c r="G655" s="182" t="s">
        <v>19685</v>
      </c>
      <c r="H655" s="182" t="s">
        <v>19686</v>
      </c>
      <c r="I655" s="181">
        <v>1</v>
      </c>
    </row>
    <row r="656" spans="1:9" ht="50.1" customHeight="1">
      <c r="A656" s="181">
        <v>655</v>
      </c>
      <c r="B656" s="171" t="s">
        <v>18141</v>
      </c>
      <c r="C656" s="159" t="s">
        <v>18142</v>
      </c>
      <c r="D656" s="190"/>
      <c r="E656" s="139" t="str">
        <f t="shared" si="10"/>
        <v/>
      </c>
      <c r="F656" s="182" t="s">
        <v>18142</v>
      </c>
      <c r="G656" s="182" t="s">
        <v>18143</v>
      </c>
      <c r="H656" s="182" t="s">
        <v>18144</v>
      </c>
      <c r="I656" s="181">
        <v>1</v>
      </c>
    </row>
    <row r="657" spans="1:9" ht="50.1" customHeight="1">
      <c r="A657" s="181">
        <v>656</v>
      </c>
      <c r="B657" s="172" t="s">
        <v>27746</v>
      </c>
      <c r="C657" s="148" t="s">
        <v>27747</v>
      </c>
      <c r="D657" s="147"/>
      <c r="E657" s="139" t="str">
        <f t="shared" si="10"/>
        <v/>
      </c>
      <c r="F657" s="182" t="s">
        <v>27747</v>
      </c>
      <c r="G657" s="182" t="s">
        <v>3143</v>
      </c>
      <c r="H657" s="182"/>
      <c r="I657" s="181">
        <v>1</v>
      </c>
    </row>
    <row r="658" spans="1:9" ht="50.1" customHeight="1">
      <c r="A658" s="181">
        <v>657</v>
      </c>
      <c r="B658" s="172" t="s">
        <v>27733</v>
      </c>
      <c r="C658" s="148" t="s">
        <v>3609</v>
      </c>
      <c r="D658" s="147"/>
      <c r="E658" s="139" t="str">
        <f t="shared" si="10"/>
        <v/>
      </c>
      <c r="F658" s="182" t="s">
        <v>3609</v>
      </c>
      <c r="G658" s="182" t="s">
        <v>3608</v>
      </c>
      <c r="H658" s="182" t="s">
        <v>3610</v>
      </c>
      <c r="I658" s="181">
        <v>1</v>
      </c>
    </row>
    <row r="659" spans="1:9" ht="50.1" customHeight="1">
      <c r="A659" s="181">
        <v>658</v>
      </c>
      <c r="B659" s="170" t="s">
        <v>19209</v>
      </c>
      <c r="C659" s="139" t="s">
        <v>19210</v>
      </c>
      <c r="D659" s="147"/>
      <c r="E659" s="139" t="str">
        <f t="shared" si="10"/>
        <v/>
      </c>
      <c r="F659" s="182" t="s">
        <v>19212</v>
      </c>
      <c r="G659" s="182" t="s">
        <v>19211</v>
      </c>
      <c r="H659" s="182" t="s">
        <v>19210</v>
      </c>
      <c r="I659" s="181">
        <v>3</v>
      </c>
    </row>
    <row r="660" spans="1:9" ht="50.1" customHeight="1">
      <c r="A660" s="181">
        <v>659</v>
      </c>
      <c r="B660" s="170" t="s">
        <v>20070</v>
      </c>
      <c r="C660" s="146">
        <v>0.6</v>
      </c>
      <c r="D660" s="147"/>
      <c r="E660" s="139" t="str">
        <f t="shared" si="10"/>
        <v/>
      </c>
      <c r="F660" s="182">
        <v>0.7</v>
      </c>
      <c r="G660" s="182">
        <v>0.6</v>
      </c>
      <c r="H660" s="182">
        <v>1.1499999999999999</v>
      </c>
      <c r="I660" s="181">
        <v>2</v>
      </c>
    </row>
    <row r="661" spans="1:9" ht="50.1" customHeight="1">
      <c r="A661" s="181">
        <v>660</v>
      </c>
      <c r="B661" s="170" t="s">
        <v>19099</v>
      </c>
      <c r="C661" s="139" t="s">
        <v>10042</v>
      </c>
      <c r="D661" s="147"/>
      <c r="E661" s="139" t="str">
        <f t="shared" si="10"/>
        <v/>
      </c>
      <c r="F661" s="182" t="s">
        <v>19100</v>
      </c>
      <c r="G661" s="182" t="s">
        <v>10043</v>
      </c>
      <c r="H661" s="182" t="s">
        <v>10042</v>
      </c>
      <c r="I661" s="181">
        <v>3</v>
      </c>
    </row>
    <row r="662" spans="1:9" ht="50.1" customHeight="1">
      <c r="A662" s="181">
        <v>661</v>
      </c>
      <c r="B662" s="170" t="s">
        <v>19093</v>
      </c>
      <c r="C662" s="139" t="s">
        <v>10025</v>
      </c>
      <c r="D662" s="147"/>
      <c r="E662" s="139" t="str">
        <f t="shared" si="10"/>
        <v/>
      </c>
      <c r="F662" s="182" t="s">
        <v>19094</v>
      </c>
      <c r="G662" s="182" t="s">
        <v>10026</v>
      </c>
      <c r="H662" s="182" t="s">
        <v>10025</v>
      </c>
      <c r="I662" s="181">
        <v>3</v>
      </c>
    </row>
    <row r="663" spans="1:9" ht="50.1" customHeight="1">
      <c r="A663" s="181">
        <v>662</v>
      </c>
      <c r="B663" s="170" t="s">
        <v>19201</v>
      </c>
      <c r="C663" s="139" t="s">
        <v>19202</v>
      </c>
      <c r="D663" s="147"/>
      <c r="E663" s="139" t="str">
        <f t="shared" si="10"/>
        <v/>
      </c>
      <c r="F663" s="182" t="s">
        <v>19203</v>
      </c>
      <c r="G663" s="182" t="s">
        <v>19202</v>
      </c>
      <c r="H663" s="182" t="s">
        <v>19204</v>
      </c>
      <c r="I663" s="181">
        <v>2</v>
      </c>
    </row>
    <row r="664" spans="1:9" ht="50.1" customHeight="1">
      <c r="A664" s="181">
        <v>663</v>
      </c>
      <c r="B664" s="170" t="s">
        <v>29993</v>
      </c>
      <c r="C664" s="139" t="s">
        <v>19181</v>
      </c>
      <c r="D664" s="147">
        <v>2</v>
      </c>
      <c r="E664" s="139" t="str">
        <f t="shared" si="10"/>
        <v>√</v>
      </c>
      <c r="F664" s="182" t="s">
        <v>19182</v>
      </c>
      <c r="G664" s="182" t="s">
        <v>19181</v>
      </c>
      <c r="H664" s="182" t="s">
        <v>19183</v>
      </c>
      <c r="I664" s="181">
        <v>2</v>
      </c>
    </row>
    <row r="665" spans="1:9" ht="50.1" customHeight="1">
      <c r="A665" s="181">
        <v>664</v>
      </c>
      <c r="B665" s="170" t="s">
        <v>19120</v>
      </c>
      <c r="C665" s="139" t="s">
        <v>19121</v>
      </c>
      <c r="D665" s="147"/>
      <c r="E665" s="139" t="str">
        <f t="shared" si="10"/>
        <v/>
      </c>
      <c r="F665" s="182" t="s">
        <v>19121</v>
      </c>
      <c r="G665" s="182" t="s">
        <v>19122</v>
      </c>
      <c r="H665" s="182" t="s">
        <v>19123</v>
      </c>
      <c r="I665" s="181">
        <v>1</v>
      </c>
    </row>
    <row r="666" spans="1:9" ht="50.1" customHeight="1">
      <c r="A666" s="181">
        <v>665</v>
      </c>
      <c r="B666" s="170" t="s">
        <v>19101</v>
      </c>
      <c r="C666" s="139" t="s">
        <v>18824</v>
      </c>
      <c r="D666" s="147"/>
      <c r="E666" s="139" t="str">
        <f t="shared" si="10"/>
        <v/>
      </c>
      <c r="F666" s="182" t="s">
        <v>19103</v>
      </c>
      <c r="G666" s="182" t="s">
        <v>19102</v>
      </c>
      <c r="H666" s="182" t="s">
        <v>18824</v>
      </c>
      <c r="I666" s="181">
        <v>3</v>
      </c>
    </row>
    <row r="667" spans="1:9" ht="50.1" customHeight="1">
      <c r="A667" s="181">
        <v>666</v>
      </c>
      <c r="B667" s="171" t="s">
        <v>18192</v>
      </c>
      <c r="C667" s="159" t="s">
        <v>18193</v>
      </c>
      <c r="D667" s="190"/>
      <c r="E667" s="139" t="str">
        <f t="shared" si="10"/>
        <v/>
      </c>
      <c r="F667" s="182" t="s">
        <v>18193</v>
      </c>
      <c r="G667" s="182" t="s">
        <v>29930</v>
      </c>
      <c r="H667" s="182" t="s">
        <v>29931</v>
      </c>
      <c r="I667" s="181">
        <v>1</v>
      </c>
    </row>
    <row r="668" spans="1:9" ht="50.1" customHeight="1">
      <c r="A668" s="181">
        <v>667</v>
      </c>
      <c r="B668" s="170" t="s">
        <v>19534</v>
      </c>
      <c r="C668" s="139" t="s">
        <v>19535</v>
      </c>
      <c r="D668" s="147"/>
      <c r="E668" s="139" t="str">
        <f t="shared" si="10"/>
        <v/>
      </c>
      <c r="F668" s="182" t="s">
        <v>19536</v>
      </c>
      <c r="G668" s="182" t="s">
        <v>19535</v>
      </c>
      <c r="H668" s="182" t="s">
        <v>19537</v>
      </c>
      <c r="I668" s="181">
        <v>2</v>
      </c>
    </row>
    <row r="669" spans="1:9" ht="50.1" customHeight="1">
      <c r="A669" s="181">
        <v>668</v>
      </c>
      <c r="B669" s="171" t="s">
        <v>18351</v>
      </c>
      <c r="C669" s="159" t="s">
        <v>18352</v>
      </c>
      <c r="D669" s="190"/>
      <c r="E669" s="139" t="str">
        <f t="shared" si="10"/>
        <v/>
      </c>
      <c r="F669" s="182" t="s">
        <v>18353</v>
      </c>
      <c r="G669" s="182" t="s">
        <v>18352</v>
      </c>
      <c r="H669" s="182" t="s">
        <v>18354</v>
      </c>
      <c r="I669" s="181">
        <v>2</v>
      </c>
    </row>
    <row r="670" spans="1:9" ht="50.1" customHeight="1">
      <c r="A670" s="181">
        <v>669</v>
      </c>
      <c r="B670" s="170" t="s">
        <v>19878</v>
      </c>
      <c r="C670" s="139" t="s">
        <v>19879</v>
      </c>
      <c r="D670" s="147"/>
      <c r="E670" s="139" t="str">
        <f t="shared" si="10"/>
        <v/>
      </c>
      <c r="F670" s="182" t="s">
        <v>19881</v>
      </c>
      <c r="G670" s="182" t="s">
        <v>19880</v>
      </c>
      <c r="H670" s="182" t="s">
        <v>19879</v>
      </c>
      <c r="I670" s="181">
        <v>3</v>
      </c>
    </row>
    <row r="671" spans="1:9" ht="50.1" customHeight="1">
      <c r="A671" s="181">
        <v>670</v>
      </c>
      <c r="B671" s="170" t="s">
        <v>18982</v>
      </c>
      <c r="C671" s="139" t="s">
        <v>18983</v>
      </c>
      <c r="D671" s="147"/>
      <c r="E671" s="139" t="str">
        <f t="shared" si="10"/>
        <v/>
      </c>
      <c r="F671" s="182" t="s">
        <v>18985</v>
      </c>
      <c r="G671" s="182" t="s">
        <v>18984</v>
      </c>
      <c r="H671" s="182" t="s">
        <v>18983</v>
      </c>
      <c r="I671" s="181">
        <v>3</v>
      </c>
    </row>
    <row r="672" spans="1:9" ht="50.1" customHeight="1">
      <c r="A672" s="181">
        <v>671</v>
      </c>
      <c r="B672" s="171" t="s">
        <v>18543</v>
      </c>
      <c r="C672" s="159" t="s">
        <v>18544</v>
      </c>
      <c r="D672" s="190"/>
      <c r="E672" s="139" t="str">
        <f t="shared" si="10"/>
        <v/>
      </c>
      <c r="F672" s="182" t="s">
        <v>18546</v>
      </c>
      <c r="G672" s="182" t="s">
        <v>18545</v>
      </c>
      <c r="H672" s="182" t="s">
        <v>18544</v>
      </c>
      <c r="I672" s="181">
        <v>3</v>
      </c>
    </row>
    <row r="673" spans="1:9" ht="50.1" customHeight="1">
      <c r="A673" s="181">
        <v>672</v>
      </c>
      <c r="B673" s="170" t="s">
        <v>18678</v>
      </c>
      <c r="C673" s="139" t="s">
        <v>18679</v>
      </c>
      <c r="D673" s="147"/>
      <c r="E673" s="139" t="str">
        <f t="shared" si="10"/>
        <v/>
      </c>
      <c r="F673" s="182" t="s">
        <v>18681</v>
      </c>
      <c r="G673" s="182" t="s">
        <v>18680</v>
      </c>
      <c r="H673" s="182" t="s">
        <v>18679</v>
      </c>
      <c r="I673" s="181">
        <v>3</v>
      </c>
    </row>
    <row r="674" spans="1:9" ht="50.1" customHeight="1">
      <c r="A674" s="181">
        <v>673</v>
      </c>
      <c r="B674" s="174" t="s">
        <v>20178</v>
      </c>
      <c r="C674" s="139" t="s">
        <v>20137</v>
      </c>
      <c r="D674" s="147"/>
      <c r="E674" s="139" t="str">
        <f t="shared" si="10"/>
        <v/>
      </c>
      <c r="F674" s="182" t="s">
        <v>20137</v>
      </c>
      <c r="G674" s="182" t="s">
        <v>20179</v>
      </c>
      <c r="H674" s="182" t="s">
        <v>20138</v>
      </c>
      <c r="I674" s="181">
        <v>1</v>
      </c>
    </row>
    <row r="675" spans="1:9" ht="50.1" customHeight="1">
      <c r="A675" s="181">
        <v>674</v>
      </c>
      <c r="B675" s="170" t="s">
        <v>18993</v>
      </c>
      <c r="C675" s="139" t="s">
        <v>18994</v>
      </c>
      <c r="D675" s="147"/>
      <c r="E675" s="139" t="str">
        <f t="shared" si="10"/>
        <v/>
      </c>
      <c r="F675" s="182" t="s">
        <v>18995</v>
      </c>
      <c r="G675" s="182" t="s">
        <v>18994</v>
      </c>
      <c r="H675" s="182" t="s">
        <v>18996</v>
      </c>
      <c r="I675" s="181">
        <v>2</v>
      </c>
    </row>
    <row r="676" spans="1:9" ht="50.1" customHeight="1">
      <c r="A676" s="181">
        <v>675</v>
      </c>
      <c r="B676" s="172" t="s">
        <v>27793</v>
      </c>
      <c r="C676" s="148" t="s">
        <v>27794</v>
      </c>
      <c r="D676" s="147"/>
      <c r="E676" s="139" t="str">
        <f t="shared" si="10"/>
        <v/>
      </c>
      <c r="F676" s="182" t="s">
        <v>27795</v>
      </c>
      <c r="G676" s="182" t="s">
        <v>29932</v>
      </c>
      <c r="H676" s="182" t="s">
        <v>27796</v>
      </c>
      <c r="I676" s="181">
        <v>2</v>
      </c>
    </row>
    <row r="677" spans="1:9" ht="50.1" customHeight="1">
      <c r="A677" s="181">
        <v>676</v>
      </c>
      <c r="B677" s="172" t="s">
        <v>27772</v>
      </c>
      <c r="C677" s="148" t="s">
        <v>27773</v>
      </c>
      <c r="D677" s="147"/>
      <c r="E677" s="139" t="str">
        <f t="shared" si="10"/>
        <v/>
      </c>
      <c r="F677" s="182" t="s">
        <v>27774</v>
      </c>
      <c r="G677" s="182" t="s">
        <v>27773</v>
      </c>
      <c r="H677" s="182" t="s">
        <v>27775</v>
      </c>
      <c r="I677" s="181">
        <v>2</v>
      </c>
    </row>
    <row r="678" spans="1:9" ht="50.1" customHeight="1">
      <c r="A678" s="181">
        <v>677</v>
      </c>
      <c r="B678" s="170" t="s">
        <v>19420</v>
      </c>
      <c r="C678" s="139" t="s">
        <v>19356</v>
      </c>
      <c r="D678" s="147"/>
      <c r="E678" s="139" t="str">
        <f t="shared" si="10"/>
        <v/>
      </c>
      <c r="F678" s="182" t="s">
        <v>19356</v>
      </c>
      <c r="G678" s="182" t="s">
        <v>19421</v>
      </c>
      <c r="H678" s="182" t="s">
        <v>19422</v>
      </c>
      <c r="I678" s="181">
        <v>1</v>
      </c>
    </row>
    <row r="679" spans="1:9" ht="50.1" customHeight="1">
      <c r="A679" s="181">
        <v>678</v>
      </c>
      <c r="B679" s="170" t="s">
        <v>19355</v>
      </c>
      <c r="C679" s="139" t="s">
        <v>19356</v>
      </c>
      <c r="D679" s="147"/>
      <c r="E679" s="139" t="str">
        <f t="shared" si="10"/>
        <v/>
      </c>
      <c r="F679" s="182" t="s">
        <v>19357</v>
      </c>
      <c r="G679" s="182" t="s">
        <v>19356</v>
      </c>
      <c r="H679" s="182" t="s">
        <v>19358</v>
      </c>
      <c r="I679" s="181">
        <v>2</v>
      </c>
    </row>
    <row r="680" spans="1:9" ht="50.1" customHeight="1">
      <c r="A680" s="181">
        <v>679</v>
      </c>
      <c r="B680" s="172" t="s">
        <v>27806</v>
      </c>
      <c r="C680" s="148" t="s">
        <v>27807</v>
      </c>
      <c r="D680" s="147"/>
      <c r="E680" s="139" t="str">
        <f t="shared" si="10"/>
        <v/>
      </c>
      <c r="F680" s="182" t="s">
        <v>29933</v>
      </c>
      <c r="G680" s="182" t="s">
        <v>29934</v>
      </c>
      <c r="H680" s="182" t="s">
        <v>29935</v>
      </c>
      <c r="I680" s="181">
        <v>2</v>
      </c>
    </row>
    <row r="681" spans="1:9" ht="50.1" customHeight="1">
      <c r="A681" s="181">
        <v>680</v>
      </c>
      <c r="B681" s="170" t="s">
        <v>20031</v>
      </c>
      <c r="C681" s="139" t="s">
        <v>20032</v>
      </c>
      <c r="D681" s="147"/>
      <c r="E681" s="139" t="str">
        <f t="shared" si="10"/>
        <v/>
      </c>
      <c r="F681" s="182" t="s">
        <v>20034</v>
      </c>
      <c r="G681" s="182" t="s">
        <v>20033</v>
      </c>
      <c r="H681" s="182" t="s">
        <v>20032</v>
      </c>
      <c r="I681" s="181">
        <v>3</v>
      </c>
    </row>
    <row r="682" spans="1:9" ht="50.1" customHeight="1">
      <c r="A682" s="181">
        <v>681</v>
      </c>
      <c r="B682" s="170" t="s">
        <v>19884</v>
      </c>
      <c r="C682" s="139" t="s">
        <v>19885</v>
      </c>
      <c r="D682" s="147"/>
      <c r="E682" s="139" t="str">
        <f t="shared" si="10"/>
        <v/>
      </c>
      <c r="F682" s="182" t="s">
        <v>19886</v>
      </c>
      <c r="G682" s="182" t="s">
        <v>19885</v>
      </c>
      <c r="H682" s="182" t="s">
        <v>19887</v>
      </c>
      <c r="I682" s="181">
        <v>2</v>
      </c>
    </row>
    <row r="683" spans="1:9" ht="50.1" customHeight="1">
      <c r="A683" s="181">
        <v>682</v>
      </c>
      <c r="B683" s="170" t="s">
        <v>19744</v>
      </c>
      <c r="C683" s="139" t="s">
        <v>19745</v>
      </c>
      <c r="D683" s="147"/>
      <c r="E683" s="139" t="str">
        <f t="shared" si="10"/>
        <v/>
      </c>
      <c r="F683" s="182" t="s">
        <v>19746</v>
      </c>
      <c r="G683" s="182" t="s">
        <v>19745</v>
      </c>
      <c r="H683" s="182" t="s">
        <v>1440</v>
      </c>
      <c r="I683" s="181">
        <v>2</v>
      </c>
    </row>
    <row r="684" spans="1:9" ht="50.1" customHeight="1">
      <c r="A684" s="181">
        <v>683</v>
      </c>
      <c r="B684" s="171" t="s">
        <v>18501</v>
      </c>
      <c r="C684" s="159" t="s">
        <v>18502</v>
      </c>
      <c r="D684" s="190"/>
      <c r="E684" s="139" t="str">
        <f t="shared" si="10"/>
        <v/>
      </c>
      <c r="F684" s="182" t="s">
        <v>18503</v>
      </c>
      <c r="G684" s="182" t="s">
        <v>18502</v>
      </c>
      <c r="H684" s="182" t="s">
        <v>5166</v>
      </c>
      <c r="I684" s="181">
        <v>2</v>
      </c>
    </row>
    <row r="685" spans="1:9" ht="50.1" customHeight="1">
      <c r="A685" s="181">
        <v>684</v>
      </c>
      <c r="B685" s="170" t="s">
        <v>29743</v>
      </c>
      <c r="C685" s="139" t="s">
        <v>21000</v>
      </c>
      <c r="D685" s="147"/>
      <c r="E685" s="139" t="str">
        <f t="shared" si="10"/>
        <v/>
      </c>
      <c r="F685" s="182" t="s">
        <v>1512</v>
      </c>
      <c r="G685" s="182" t="s">
        <v>1514</v>
      </c>
      <c r="H685" s="182" t="s">
        <v>1513</v>
      </c>
      <c r="I685" s="181">
        <v>1</v>
      </c>
    </row>
    <row r="686" spans="1:9" ht="50.1" customHeight="1">
      <c r="A686" s="181">
        <v>685</v>
      </c>
      <c r="B686" s="170" t="s">
        <v>19734</v>
      </c>
      <c r="C686" s="139" t="s">
        <v>3699</v>
      </c>
      <c r="D686" s="147"/>
      <c r="E686" s="139" t="str">
        <f t="shared" si="10"/>
        <v/>
      </c>
      <c r="F686" s="182" t="s">
        <v>51</v>
      </c>
      <c r="G686" s="182" t="s">
        <v>3699</v>
      </c>
      <c r="H686" s="182" t="s">
        <v>49</v>
      </c>
      <c r="I686" s="181">
        <v>2</v>
      </c>
    </row>
    <row r="687" spans="1:9" ht="50.1" customHeight="1">
      <c r="A687" s="181">
        <v>686</v>
      </c>
      <c r="B687" s="170" t="s">
        <v>18018</v>
      </c>
      <c r="C687" s="139" t="s">
        <v>18019</v>
      </c>
      <c r="D687" s="147"/>
      <c r="E687" s="139" t="str">
        <f t="shared" si="10"/>
        <v/>
      </c>
      <c r="F687" s="182" t="s">
        <v>18019</v>
      </c>
      <c r="G687" s="182" t="s">
        <v>3999</v>
      </c>
      <c r="H687" s="182" t="s">
        <v>18020</v>
      </c>
      <c r="I687" s="181">
        <v>1</v>
      </c>
    </row>
    <row r="688" spans="1:9" ht="50.1" customHeight="1">
      <c r="A688" s="181">
        <v>687</v>
      </c>
      <c r="B688" s="170" t="s">
        <v>19718</v>
      </c>
      <c r="C688" s="139" t="s">
        <v>19719</v>
      </c>
      <c r="D688" s="147"/>
      <c r="E688" s="139" t="str">
        <f t="shared" si="10"/>
        <v/>
      </c>
      <c r="F688" s="182" t="s">
        <v>19720</v>
      </c>
      <c r="G688" s="182" t="s">
        <v>19719</v>
      </c>
      <c r="H688" s="182" t="s">
        <v>19721</v>
      </c>
      <c r="I688" s="181">
        <v>2</v>
      </c>
    </row>
    <row r="689" spans="1:9" ht="50.1" customHeight="1">
      <c r="A689" s="181">
        <v>688</v>
      </c>
      <c r="B689" s="170" t="s">
        <v>29810</v>
      </c>
      <c r="C689" s="139" t="s">
        <v>24304</v>
      </c>
      <c r="D689" s="147"/>
      <c r="E689" s="139" t="str">
        <f t="shared" si="10"/>
        <v/>
      </c>
      <c r="F689" s="182" t="s">
        <v>29936</v>
      </c>
      <c r="G689" s="182" t="s">
        <v>29937</v>
      </c>
      <c r="H689" s="182" t="s">
        <v>6320</v>
      </c>
      <c r="I689" s="181">
        <v>1</v>
      </c>
    </row>
    <row r="690" spans="1:9" ht="50.1" customHeight="1">
      <c r="A690" s="181">
        <v>689</v>
      </c>
      <c r="B690" s="170" t="s">
        <v>18036</v>
      </c>
      <c r="C690" s="139" t="s">
        <v>18037</v>
      </c>
      <c r="D690" s="147"/>
      <c r="E690" s="139" t="str">
        <f t="shared" si="10"/>
        <v/>
      </c>
      <c r="F690" s="182" t="s">
        <v>18037</v>
      </c>
      <c r="G690" s="182" t="s">
        <v>18038</v>
      </c>
      <c r="H690" s="182" t="s">
        <v>18039</v>
      </c>
      <c r="I690" s="181">
        <v>1</v>
      </c>
    </row>
    <row r="691" spans="1:9" ht="50.1" customHeight="1">
      <c r="A691" s="181">
        <v>690</v>
      </c>
      <c r="B691" s="171" t="s">
        <v>19739</v>
      </c>
      <c r="C691" s="159" t="s">
        <v>2333</v>
      </c>
      <c r="D691" s="190"/>
      <c r="E691" s="139" t="str">
        <f t="shared" si="10"/>
        <v/>
      </c>
      <c r="F691" s="182" t="s">
        <v>11386</v>
      </c>
      <c r="G691" s="182" t="s">
        <v>2333</v>
      </c>
      <c r="H691" s="182" t="s">
        <v>5526</v>
      </c>
      <c r="I691" s="181">
        <v>2</v>
      </c>
    </row>
    <row r="692" spans="1:9" ht="50.1" customHeight="1">
      <c r="A692" s="181">
        <v>691</v>
      </c>
      <c r="B692" s="171" t="s">
        <v>18512</v>
      </c>
      <c r="C692" s="159" t="s">
        <v>18513</v>
      </c>
      <c r="D692" s="190"/>
      <c r="E692" s="139" t="str">
        <f t="shared" si="10"/>
        <v/>
      </c>
      <c r="F692" s="182" t="s">
        <v>18513</v>
      </c>
      <c r="G692" s="182" t="s">
        <v>18514</v>
      </c>
      <c r="H692" s="182" t="s">
        <v>18515</v>
      </c>
      <c r="I692" s="181">
        <v>1</v>
      </c>
    </row>
    <row r="693" spans="1:9" ht="50.1" customHeight="1">
      <c r="A693" s="181">
        <v>692</v>
      </c>
      <c r="B693" s="170" t="s">
        <v>19747</v>
      </c>
      <c r="C693" s="139" t="s">
        <v>19748</v>
      </c>
      <c r="D693" s="147"/>
      <c r="E693" s="139" t="str">
        <f t="shared" si="10"/>
        <v/>
      </c>
      <c r="F693" s="182" t="s">
        <v>19749</v>
      </c>
      <c r="G693" s="182" t="s">
        <v>19748</v>
      </c>
      <c r="H693" s="182" t="s">
        <v>19750</v>
      </c>
      <c r="I693" s="181">
        <v>2</v>
      </c>
    </row>
    <row r="694" spans="1:9" ht="50.1" customHeight="1">
      <c r="A694" s="181">
        <v>693</v>
      </c>
      <c r="B694" s="170" t="s">
        <v>19751</v>
      </c>
      <c r="C694" s="139" t="s">
        <v>19752</v>
      </c>
      <c r="D694" s="147"/>
      <c r="E694" s="139" t="str">
        <f t="shared" si="10"/>
        <v/>
      </c>
      <c r="F694" s="182" t="s">
        <v>19754</v>
      </c>
      <c r="G694" s="182" t="s">
        <v>19753</v>
      </c>
      <c r="H694" s="182" t="s">
        <v>19752</v>
      </c>
      <c r="I694" s="181">
        <v>3</v>
      </c>
    </row>
    <row r="695" spans="1:9" ht="50.1" customHeight="1">
      <c r="A695" s="181">
        <v>694</v>
      </c>
      <c r="B695" s="171" t="s">
        <v>18371</v>
      </c>
      <c r="C695" s="159" t="s">
        <v>27845</v>
      </c>
      <c r="D695" s="190"/>
      <c r="E695" s="139" t="str">
        <f t="shared" si="10"/>
        <v/>
      </c>
      <c r="F695" s="182" t="s">
        <v>18372</v>
      </c>
      <c r="G695" s="182" t="s">
        <v>29938</v>
      </c>
      <c r="H695" s="182" t="s">
        <v>29939</v>
      </c>
      <c r="I695" s="181">
        <v>2</v>
      </c>
    </row>
    <row r="696" spans="1:9" ht="50.1" customHeight="1">
      <c r="A696" s="181">
        <v>695</v>
      </c>
      <c r="B696" s="170" t="s">
        <v>20256</v>
      </c>
      <c r="C696" s="139" t="s">
        <v>20257</v>
      </c>
      <c r="D696" s="147"/>
      <c r="E696" s="139" t="str">
        <f t="shared" si="10"/>
        <v/>
      </c>
      <c r="F696" s="182" t="s">
        <v>20258</v>
      </c>
      <c r="G696" s="182" t="s">
        <v>20257</v>
      </c>
      <c r="H696" s="182" t="s">
        <v>20259</v>
      </c>
      <c r="I696" s="181">
        <v>2</v>
      </c>
    </row>
    <row r="697" spans="1:9" ht="50.1" customHeight="1">
      <c r="A697" s="181">
        <v>696</v>
      </c>
      <c r="B697" s="170" t="s">
        <v>19740</v>
      </c>
      <c r="C697" s="139" t="s">
        <v>19741</v>
      </c>
      <c r="D697" s="147"/>
      <c r="E697" s="139" t="str">
        <f t="shared" si="10"/>
        <v/>
      </c>
      <c r="F697" s="182" t="s">
        <v>19742</v>
      </c>
      <c r="G697" s="182" t="s">
        <v>19741</v>
      </c>
      <c r="H697" s="182" t="s">
        <v>19743</v>
      </c>
      <c r="I697" s="181">
        <v>2</v>
      </c>
    </row>
    <row r="698" spans="1:9" ht="50.1" customHeight="1">
      <c r="A698" s="181">
        <v>697</v>
      </c>
      <c r="B698" s="171" t="s">
        <v>19730</v>
      </c>
      <c r="C698" s="159" t="s">
        <v>19731</v>
      </c>
      <c r="D698" s="190"/>
      <c r="E698" s="139" t="str">
        <f t="shared" si="10"/>
        <v/>
      </c>
      <c r="F698" s="182" t="s">
        <v>19733</v>
      </c>
      <c r="G698" s="182" t="s">
        <v>19732</v>
      </c>
      <c r="H698" s="182" t="s">
        <v>19731</v>
      </c>
      <c r="I698" s="181">
        <v>3</v>
      </c>
    </row>
    <row r="699" spans="1:9" ht="50.1" customHeight="1">
      <c r="A699" s="181">
        <v>698</v>
      </c>
      <c r="B699" s="170" t="s">
        <v>19837</v>
      </c>
      <c r="C699" s="139" t="s">
        <v>19838</v>
      </c>
      <c r="D699" s="147"/>
      <c r="E699" s="139" t="str">
        <f t="shared" si="10"/>
        <v/>
      </c>
      <c r="F699" s="182" t="s">
        <v>19838</v>
      </c>
      <c r="G699" s="182" t="s">
        <v>19839</v>
      </c>
      <c r="H699" s="182" t="s">
        <v>19834</v>
      </c>
      <c r="I699" s="181">
        <v>1</v>
      </c>
    </row>
    <row r="700" spans="1:9" ht="50.1" customHeight="1">
      <c r="A700" s="181">
        <v>699</v>
      </c>
      <c r="B700" s="170" t="s">
        <v>19840</v>
      </c>
      <c r="C700" s="139" t="s">
        <v>19841</v>
      </c>
      <c r="D700" s="147"/>
      <c r="E700" s="139" t="str">
        <f t="shared" si="10"/>
        <v/>
      </c>
      <c r="F700" s="182" t="s">
        <v>19841</v>
      </c>
      <c r="G700" s="182" t="s">
        <v>19842</v>
      </c>
      <c r="H700" s="182" t="s">
        <v>19843</v>
      </c>
      <c r="I700" s="181">
        <v>1</v>
      </c>
    </row>
    <row r="701" spans="1:9" ht="50.1" customHeight="1">
      <c r="A701" s="181">
        <v>700</v>
      </c>
      <c r="B701" s="174" t="s">
        <v>20176</v>
      </c>
      <c r="C701" s="139" t="s">
        <v>20177</v>
      </c>
      <c r="D701" s="147"/>
      <c r="E701" s="139" t="str">
        <f t="shared" si="10"/>
        <v/>
      </c>
      <c r="F701" s="182" t="s">
        <v>20138</v>
      </c>
      <c r="G701" s="182" t="s">
        <v>20139</v>
      </c>
      <c r="H701" s="182" t="s">
        <v>20177</v>
      </c>
      <c r="I701" s="181">
        <v>3</v>
      </c>
    </row>
    <row r="702" spans="1:9" ht="50.1" customHeight="1">
      <c r="A702" s="181">
        <v>701</v>
      </c>
      <c r="B702" s="172" t="s">
        <v>27716</v>
      </c>
      <c r="C702" s="148" t="s">
        <v>27717</v>
      </c>
      <c r="D702" s="147"/>
      <c r="E702" s="139" t="str">
        <f t="shared" si="10"/>
        <v/>
      </c>
      <c r="F702" s="182" t="s">
        <v>29940</v>
      </c>
      <c r="G702" s="182" t="s">
        <v>29941</v>
      </c>
      <c r="H702" s="182" t="s">
        <v>15090</v>
      </c>
      <c r="I702" s="181">
        <v>1</v>
      </c>
    </row>
    <row r="703" spans="1:9" ht="50.1" customHeight="1">
      <c r="A703" s="181">
        <v>702</v>
      </c>
      <c r="B703" s="170" t="s">
        <v>18723</v>
      </c>
      <c r="C703" s="139" t="s">
        <v>18724</v>
      </c>
      <c r="D703" s="147"/>
      <c r="E703" s="139" t="str">
        <f t="shared" si="10"/>
        <v/>
      </c>
      <c r="F703" s="182" t="s">
        <v>18725</v>
      </c>
      <c r="G703" s="182" t="s">
        <v>18724</v>
      </c>
      <c r="H703" s="182" t="s">
        <v>10284</v>
      </c>
      <c r="I703" s="181">
        <v>2</v>
      </c>
    </row>
    <row r="704" spans="1:9" ht="50.1" customHeight="1">
      <c r="A704" s="181">
        <v>703</v>
      </c>
      <c r="B704" s="170" t="s">
        <v>18775</v>
      </c>
      <c r="C704" s="139" t="s">
        <v>18776</v>
      </c>
      <c r="D704" s="147"/>
      <c r="E704" s="139" t="str">
        <f t="shared" si="10"/>
        <v/>
      </c>
      <c r="F704" s="182" t="s">
        <v>9841</v>
      </c>
      <c r="G704" s="182" t="s">
        <v>18777</v>
      </c>
      <c r="H704" s="182" t="s">
        <v>18776</v>
      </c>
      <c r="I704" s="181">
        <v>3</v>
      </c>
    </row>
    <row r="705" spans="1:9" ht="50.1" customHeight="1">
      <c r="A705" s="181">
        <v>704</v>
      </c>
      <c r="B705" s="170" t="s">
        <v>19630</v>
      </c>
      <c r="C705" s="139" t="s">
        <v>17004</v>
      </c>
      <c r="D705" s="147"/>
      <c r="E705" s="139" t="str">
        <f t="shared" si="10"/>
        <v/>
      </c>
      <c r="F705" s="182" t="s">
        <v>6497</v>
      </c>
      <c r="G705" s="182" t="s">
        <v>19574</v>
      </c>
      <c r="H705" s="182" t="s">
        <v>17004</v>
      </c>
      <c r="I705" s="181">
        <v>3</v>
      </c>
    </row>
    <row r="706" spans="1:9" ht="50.1" customHeight="1">
      <c r="A706" s="181">
        <v>705</v>
      </c>
      <c r="B706" s="170" t="s">
        <v>18673</v>
      </c>
      <c r="C706" s="139" t="s">
        <v>18674</v>
      </c>
      <c r="D706" s="147"/>
      <c r="E706" s="139" t="str">
        <f t="shared" si="10"/>
        <v/>
      </c>
      <c r="F706" s="182" t="s">
        <v>18676</v>
      </c>
      <c r="G706" s="182" t="s">
        <v>18675</v>
      </c>
      <c r="H706" s="182" t="s">
        <v>18674</v>
      </c>
      <c r="I706" s="181">
        <v>3</v>
      </c>
    </row>
    <row r="707" spans="1:9" ht="50.1" customHeight="1">
      <c r="A707" s="181">
        <v>706</v>
      </c>
      <c r="B707" s="171" t="s">
        <v>18504</v>
      </c>
      <c r="C707" s="159" t="s">
        <v>18505</v>
      </c>
      <c r="D707" s="190"/>
      <c r="E707" s="139" t="str">
        <f t="shared" ref="E707:E770" si="11">IF(D707="","",IF(D707=I707,"√","×"))</f>
        <v/>
      </c>
      <c r="F707" s="182" t="s">
        <v>18505</v>
      </c>
      <c r="G707" s="182" t="s">
        <v>18506</v>
      </c>
      <c r="H707" s="182" t="s">
        <v>18507</v>
      </c>
      <c r="I707" s="181">
        <v>1</v>
      </c>
    </row>
    <row r="708" spans="1:9" ht="50.1" customHeight="1">
      <c r="A708" s="181">
        <v>707</v>
      </c>
      <c r="B708" s="172" t="s">
        <v>27776</v>
      </c>
      <c r="C708" s="148" t="s">
        <v>27777</v>
      </c>
      <c r="D708" s="147"/>
      <c r="E708" s="139" t="str">
        <f t="shared" si="11"/>
        <v/>
      </c>
      <c r="F708" s="182" t="s">
        <v>27778</v>
      </c>
      <c r="G708" s="182" t="s">
        <v>27777</v>
      </c>
      <c r="H708" s="182" t="s">
        <v>27779</v>
      </c>
      <c r="I708" s="181">
        <v>2</v>
      </c>
    </row>
    <row r="709" spans="1:9" ht="50.1" customHeight="1">
      <c r="A709" s="181">
        <v>708</v>
      </c>
      <c r="B709" s="170" t="s">
        <v>18119</v>
      </c>
      <c r="C709" s="139" t="s">
        <v>18120</v>
      </c>
      <c r="D709" s="147"/>
      <c r="E709" s="139" t="str">
        <f t="shared" si="11"/>
        <v/>
      </c>
      <c r="F709" s="182" t="s">
        <v>18122</v>
      </c>
      <c r="G709" s="182" t="s">
        <v>18121</v>
      </c>
      <c r="H709" s="182" t="s">
        <v>18120</v>
      </c>
      <c r="I709" s="181">
        <v>3</v>
      </c>
    </row>
    <row r="710" spans="1:9" ht="50.1" customHeight="1">
      <c r="A710" s="181">
        <v>709</v>
      </c>
      <c r="B710" s="170" t="s">
        <v>19667</v>
      </c>
      <c r="C710" s="139" t="s">
        <v>19668</v>
      </c>
      <c r="D710" s="147"/>
      <c r="E710" s="139" t="str">
        <f t="shared" si="11"/>
        <v/>
      </c>
      <c r="F710" s="182" t="s">
        <v>19670</v>
      </c>
      <c r="G710" s="182" t="s">
        <v>19669</v>
      </c>
      <c r="H710" s="182" t="s">
        <v>19668</v>
      </c>
      <c r="I710" s="181">
        <v>3</v>
      </c>
    </row>
    <row r="711" spans="1:9" ht="50.1" customHeight="1">
      <c r="A711" s="181">
        <v>710</v>
      </c>
      <c r="B711" s="170" t="s">
        <v>19675</v>
      </c>
      <c r="C711" s="139" t="s">
        <v>19676</v>
      </c>
      <c r="D711" s="147"/>
      <c r="E711" s="139" t="str">
        <f t="shared" si="11"/>
        <v/>
      </c>
      <c r="F711" s="182" t="s">
        <v>19677</v>
      </c>
      <c r="G711" s="182" t="s">
        <v>19676</v>
      </c>
      <c r="H711" s="182" t="s">
        <v>19678</v>
      </c>
      <c r="I711" s="181">
        <v>2</v>
      </c>
    </row>
    <row r="712" spans="1:9" ht="50.1" customHeight="1">
      <c r="A712" s="181">
        <v>711</v>
      </c>
      <c r="B712" s="170" t="s">
        <v>18508</v>
      </c>
      <c r="C712" s="139" t="s">
        <v>18509</v>
      </c>
      <c r="D712" s="147"/>
      <c r="E712" s="139" t="str">
        <f t="shared" si="11"/>
        <v/>
      </c>
      <c r="F712" s="182" t="s">
        <v>18510</v>
      </c>
      <c r="G712" s="182" t="s">
        <v>18509</v>
      </c>
      <c r="H712" s="182" t="s">
        <v>18511</v>
      </c>
      <c r="I712" s="181">
        <v>2</v>
      </c>
    </row>
    <row r="713" spans="1:9" ht="50.1" customHeight="1">
      <c r="A713" s="181">
        <v>712</v>
      </c>
      <c r="B713" s="172" t="s">
        <v>27754</v>
      </c>
      <c r="C713" s="148" t="s">
        <v>27755</v>
      </c>
      <c r="D713" s="147"/>
      <c r="E713" s="139" t="str">
        <f t="shared" si="11"/>
        <v/>
      </c>
      <c r="F713" s="182" t="s">
        <v>27756</v>
      </c>
      <c r="G713" s="182" t="s">
        <v>27755</v>
      </c>
      <c r="H713" s="182" t="s">
        <v>27757</v>
      </c>
      <c r="I713" s="181">
        <v>2</v>
      </c>
    </row>
    <row r="714" spans="1:9" ht="50.1" customHeight="1">
      <c r="A714" s="181">
        <v>713</v>
      </c>
      <c r="B714" s="170" t="s">
        <v>19241</v>
      </c>
      <c r="C714" s="139" t="s">
        <v>19242</v>
      </c>
      <c r="D714" s="147"/>
      <c r="E714" s="139" t="str">
        <f t="shared" si="11"/>
        <v/>
      </c>
      <c r="F714" s="182" t="s">
        <v>19242</v>
      </c>
      <c r="G714" s="182" t="s">
        <v>19243</v>
      </c>
      <c r="H714" s="182" t="s">
        <v>19244</v>
      </c>
      <c r="I714" s="181">
        <v>1</v>
      </c>
    </row>
    <row r="715" spans="1:9" ht="50.1" customHeight="1">
      <c r="A715" s="181">
        <v>714</v>
      </c>
      <c r="B715" s="170" t="s">
        <v>18669</v>
      </c>
      <c r="C715" s="139" t="s">
        <v>18670</v>
      </c>
      <c r="D715" s="147"/>
      <c r="E715" s="139" t="str">
        <f t="shared" si="11"/>
        <v/>
      </c>
      <c r="F715" s="182" t="s">
        <v>18672</v>
      </c>
      <c r="G715" s="182" t="s">
        <v>18671</v>
      </c>
      <c r="H715" s="182" t="s">
        <v>18670</v>
      </c>
      <c r="I715" s="181">
        <v>3</v>
      </c>
    </row>
    <row r="716" spans="1:9" ht="50.1" customHeight="1">
      <c r="A716" s="181">
        <v>715</v>
      </c>
      <c r="B716" s="170" t="s">
        <v>19264</v>
      </c>
      <c r="C716" s="139" t="s">
        <v>6318</v>
      </c>
      <c r="D716" s="147"/>
      <c r="E716" s="139" t="str">
        <f t="shared" si="11"/>
        <v/>
      </c>
      <c r="F716" s="182" t="s">
        <v>6325</v>
      </c>
      <c r="G716" s="182" t="s">
        <v>6318</v>
      </c>
      <c r="H716" s="182" t="s">
        <v>19265</v>
      </c>
      <c r="I716" s="181">
        <v>2</v>
      </c>
    </row>
    <row r="717" spans="1:9" ht="50.1" customHeight="1">
      <c r="A717" s="181">
        <v>716</v>
      </c>
      <c r="B717" s="170" t="s">
        <v>29484</v>
      </c>
      <c r="C717" s="139" t="s">
        <v>18198</v>
      </c>
      <c r="D717" s="147"/>
      <c r="E717" s="139" t="str">
        <f t="shared" si="11"/>
        <v/>
      </c>
      <c r="F717" s="182" t="s">
        <v>18199</v>
      </c>
      <c r="G717" s="182" t="s">
        <v>18198</v>
      </c>
      <c r="H717" s="182" t="s">
        <v>18200</v>
      </c>
      <c r="I717" s="181">
        <v>2</v>
      </c>
    </row>
    <row r="718" spans="1:9" ht="50.1" customHeight="1">
      <c r="A718" s="181">
        <v>717</v>
      </c>
      <c r="B718" s="171" t="s">
        <v>18176</v>
      </c>
      <c r="C718" s="159" t="s">
        <v>18177</v>
      </c>
      <c r="D718" s="190"/>
      <c r="E718" s="139" t="str">
        <f t="shared" si="11"/>
        <v/>
      </c>
      <c r="F718" s="182" t="s">
        <v>18178</v>
      </c>
      <c r="G718" s="182" t="s">
        <v>18177</v>
      </c>
      <c r="H718" s="182" t="s">
        <v>18179</v>
      </c>
      <c r="I718" s="181">
        <v>2</v>
      </c>
    </row>
    <row r="719" spans="1:9" ht="50.1" customHeight="1">
      <c r="A719" s="181">
        <v>718</v>
      </c>
      <c r="B719" s="170" t="s">
        <v>18202</v>
      </c>
      <c r="C719" s="139" t="s">
        <v>18203</v>
      </c>
      <c r="D719" s="147"/>
      <c r="E719" s="139" t="str">
        <f t="shared" si="11"/>
        <v/>
      </c>
      <c r="F719" s="182" t="s">
        <v>18203</v>
      </c>
      <c r="G719" s="182" t="s">
        <v>18204</v>
      </c>
      <c r="H719" s="182" t="s">
        <v>18205</v>
      </c>
      <c r="I719" s="181">
        <v>1</v>
      </c>
    </row>
    <row r="720" spans="1:9" ht="50.1" customHeight="1">
      <c r="A720" s="181">
        <v>719</v>
      </c>
      <c r="B720" s="170" t="s">
        <v>18155</v>
      </c>
      <c r="C720" s="139" t="s">
        <v>18156</v>
      </c>
      <c r="D720" s="147"/>
      <c r="E720" s="139" t="str">
        <f t="shared" si="11"/>
        <v/>
      </c>
      <c r="F720" s="182" t="s">
        <v>18158</v>
      </c>
      <c r="G720" s="182" t="s">
        <v>18157</v>
      </c>
      <c r="H720" s="182" t="s">
        <v>18156</v>
      </c>
      <c r="I720" s="181">
        <v>3</v>
      </c>
    </row>
    <row r="721" spans="1:9" ht="50.1" customHeight="1">
      <c r="A721" s="181">
        <v>720</v>
      </c>
      <c r="B721" s="170" t="s">
        <v>18750</v>
      </c>
      <c r="C721" s="139" t="s">
        <v>18751</v>
      </c>
      <c r="D721" s="147"/>
      <c r="E721" s="139" t="str">
        <f t="shared" si="11"/>
        <v/>
      </c>
      <c r="F721" s="182" t="s">
        <v>18751</v>
      </c>
      <c r="G721" s="182" t="s">
        <v>18752</v>
      </c>
      <c r="H721" s="182" t="s">
        <v>18753</v>
      </c>
      <c r="I721" s="181">
        <v>1</v>
      </c>
    </row>
    <row r="722" spans="1:9" ht="50.1" customHeight="1">
      <c r="A722" s="181">
        <v>721</v>
      </c>
      <c r="B722" s="170" t="s">
        <v>18829</v>
      </c>
      <c r="C722" s="139" t="s">
        <v>18830</v>
      </c>
      <c r="D722" s="147"/>
      <c r="E722" s="139" t="str">
        <f t="shared" si="11"/>
        <v/>
      </c>
      <c r="F722" s="182" t="s">
        <v>18830</v>
      </c>
      <c r="G722" s="182" t="s">
        <v>18831</v>
      </c>
      <c r="H722" s="182" t="s">
        <v>18832</v>
      </c>
      <c r="I722" s="181">
        <v>1</v>
      </c>
    </row>
    <row r="723" spans="1:9" ht="50.1" customHeight="1">
      <c r="A723" s="181">
        <v>722</v>
      </c>
      <c r="B723" s="170" t="s">
        <v>18766</v>
      </c>
      <c r="C723" s="139" t="s">
        <v>9810</v>
      </c>
      <c r="D723" s="147"/>
      <c r="E723" s="139" t="str">
        <f t="shared" si="11"/>
        <v/>
      </c>
      <c r="F723" s="182" t="s">
        <v>9810</v>
      </c>
      <c r="G723" s="182" t="s">
        <v>9811</v>
      </c>
      <c r="H723" s="182" t="s">
        <v>9812</v>
      </c>
      <c r="I723" s="181">
        <v>1</v>
      </c>
    </row>
    <row r="724" spans="1:9" ht="50.1" customHeight="1">
      <c r="A724" s="181">
        <v>723</v>
      </c>
      <c r="B724" s="171" t="s">
        <v>18758</v>
      </c>
      <c r="C724" s="159" t="s">
        <v>18759</v>
      </c>
      <c r="D724" s="190"/>
      <c r="E724" s="139" t="str">
        <f t="shared" si="11"/>
        <v/>
      </c>
      <c r="F724" s="182" t="s">
        <v>18761</v>
      </c>
      <c r="G724" s="182" t="s">
        <v>18760</v>
      </c>
      <c r="H724" s="182" t="s">
        <v>18759</v>
      </c>
      <c r="I724" s="181">
        <v>3</v>
      </c>
    </row>
    <row r="725" spans="1:9" ht="50.1" customHeight="1">
      <c r="A725" s="181">
        <v>724</v>
      </c>
      <c r="B725" s="170" t="s">
        <v>18849</v>
      </c>
      <c r="C725" s="139" t="s">
        <v>18850</v>
      </c>
      <c r="D725" s="147"/>
      <c r="E725" s="139" t="str">
        <f t="shared" si="11"/>
        <v/>
      </c>
      <c r="F725" s="182" t="s">
        <v>18850</v>
      </c>
      <c r="G725" s="182" t="s">
        <v>18851</v>
      </c>
      <c r="H725" s="182" t="s">
        <v>18852</v>
      </c>
      <c r="I725" s="181">
        <v>1</v>
      </c>
    </row>
    <row r="726" spans="1:9" ht="50.1" customHeight="1">
      <c r="A726" s="181">
        <v>725</v>
      </c>
      <c r="B726" s="170" t="s">
        <v>19256</v>
      </c>
      <c r="C726" s="139" t="s">
        <v>19257</v>
      </c>
      <c r="D726" s="147"/>
      <c r="E726" s="139" t="str">
        <f t="shared" si="11"/>
        <v/>
      </c>
      <c r="F726" s="182" t="s">
        <v>19258</v>
      </c>
      <c r="G726" s="182" t="s">
        <v>19257</v>
      </c>
      <c r="H726" s="182" t="s">
        <v>19259</v>
      </c>
      <c r="I726" s="181">
        <v>2</v>
      </c>
    </row>
    <row r="727" spans="1:9" ht="50.1" customHeight="1">
      <c r="A727" s="181">
        <v>726</v>
      </c>
      <c r="B727" s="170" t="s">
        <v>19647</v>
      </c>
      <c r="C727" s="139" t="s">
        <v>19648</v>
      </c>
      <c r="D727" s="147"/>
      <c r="E727" s="139" t="str">
        <f t="shared" si="11"/>
        <v/>
      </c>
      <c r="F727" s="182" t="s">
        <v>19649</v>
      </c>
      <c r="G727" s="182" t="s">
        <v>19648</v>
      </c>
      <c r="H727" s="182" t="s">
        <v>19650</v>
      </c>
      <c r="I727" s="181">
        <v>2</v>
      </c>
    </row>
    <row r="728" spans="1:9" ht="50.1" customHeight="1">
      <c r="A728" s="181">
        <v>727</v>
      </c>
      <c r="B728" s="170" t="s">
        <v>18582</v>
      </c>
      <c r="C728" s="142" t="s">
        <v>27893</v>
      </c>
      <c r="D728" s="152"/>
      <c r="E728" s="139" t="str">
        <f t="shared" si="11"/>
        <v/>
      </c>
      <c r="F728" s="182" t="s">
        <v>29942</v>
      </c>
      <c r="G728" s="182" t="s">
        <v>29943</v>
      </c>
      <c r="H728" s="182" t="s">
        <v>18583</v>
      </c>
      <c r="I728" s="181">
        <v>2</v>
      </c>
    </row>
    <row r="729" spans="1:9" ht="50.1" customHeight="1">
      <c r="A729" s="181">
        <v>728</v>
      </c>
      <c r="B729" s="170" t="s">
        <v>21160</v>
      </c>
      <c r="C729" s="139" t="s">
        <v>21161</v>
      </c>
      <c r="D729" s="147"/>
      <c r="E729" s="139" t="str">
        <f t="shared" si="11"/>
        <v/>
      </c>
      <c r="F729" s="182" t="s">
        <v>21161</v>
      </c>
      <c r="G729" s="182" t="s">
        <v>21162</v>
      </c>
      <c r="H729" s="182" t="s">
        <v>21163</v>
      </c>
      <c r="I729" s="181">
        <v>1</v>
      </c>
    </row>
    <row r="730" spans="1:9" ht="50.1" customHeight="1">
      <c r="A730" s="181">
        <v>729</v>
      </c>
      <c r="B730" s="170" t="s">
        <v>19478</v>
      </c>
      <c r="C730" s="139" t="s">
        <v>19479</v>
      </c>
      <c r="D730" s="147"/>
      <c r="E730" s="139" t="str">
        <f t="shared" si="11"/>
        <v/>
      </c>
      <c r="F730" s="182" t="s">
        <v>19479</v>
      </c>
      <c r="G730" s="182" t="s">
        <v>19480</v>
      </c>
      <c r="H730" s="182" t="s">
        <v>19481</v>
      </c>
      <c r="I730" s="181">
        <v>1</v>
      </c>
    </row>
    <row r="731" spans="1:9" ht="50.1" customHeight="1">
      <c r="A731" s="181">
        <v>730</v>
      </c>
      <c r="B731" s="170" t="s">
        <v>19474</v>
      </c>
      <c r="C731" s="139" t="s">
        <v>19475</v>
      </c>
      <c r="D731" s="147"/>
      <c r="E731" s="139" t="str">
        <f t="shared" si="11"/>
        <v/>
      </c>
      <c r="F731" s="182" t="s">
        <v>19475</v>
      </c>
      <c r="G731" s="182" t="s">
        <v>19476</v>
      </c>
      <c r="H731" s="182" t="s">
        <v>19477</v>
      </c>
      <c r="I731" s="181">
        <v>1</v>
      </c>
    </row>
    <row r="732" spans="1:9" ht="50.1" customHeight="1">
      <c r="A732" s="181">
        <v>731</v>
      </c>
      <c r="B732" s="170" t="s">
        <v>19687</v>
      </c>
      <c r="C732" s="139" t="s">
        <v>19688</v>
      </c>
      <c r="D732" s="147"/>
      <c r="E732" s="139" t="str">
        <f t="shared" si="11"/>
        <v/>
      </c>
      <c r="F732" s="182" t="s">
        <v>19689</v>
      </c>
      <c r="G732" s="182" t="s">
        <v>19688</v>
      </c>
      <c r="H732" s="182" t="s">
        <v>19690</v>
      </c>
      <c r="I732" s="181">
        <v>2</v>
      </c>
    </row>
    <row r="733" spans="1:9" ht="50.1" customHeight="1">
      <c r="A733" s="181">
        <v>732</v>
      </c>
      <c r="B733" s="170" t="s">
        <v>19691</v>
      </c>
      <c r="C733" s="139" t="s">
        <v>19692</v>
      </c>
      <c r="D733" s="147"/>
      <c r="E733" s="139" t="str">
        <f t="shared" si="11"/>
        <v/>
      </c>
      <c r="F733" s="182" t="s">
        <v>19693</v>
      </c>
      <c r="G733" s="182" t="s">
        <v>19692</v>
      </c>
      <c r="H733" s="182" t="s">
        <v>19694</v>
      </c>
      <c r="I733" s="181">
        <v>2</v>
      </c>
    </row>
    <row r="734" spans="1:9" ht="50.1" customHeight="1">
      <c r="A734" s="181">
        <v>733</v>
      </c>
      <c r="B734" s="172" t="s">
        <v>27653</v>
      </c>
      <c r="C734" s="148">
        <v>90</v>
      </c>
      <c r="D734" s="147"/>
      <c r="E734" s="139" t="str">
        <f t="shared" si="11"/>
        <v/>
      </c>
      <c r="F734" s="182">
        <v>90</v>
      </c>
      <c r="G734" s="182">
        <v>60</v>
      </c>
      <c r="H734" s="182">
        <v>120</v>
      </c>
      <c r="I734" s="181">
        <v>1</v>
      </c>
    </row>
    <row r="735" spans="1:9" ht="50.1" customHeight="1">
      <c r="A735" s="181">
        <v>734</v>
      </c>
      <c r="B735" s="170" t="s">
        <v>18224</v>
      </c>
      <c r="C735" s="139" t="s">
        <v>3230</v>
      </c>
      <c r="D735" s="147"/>
      <c r="E735" s="139" t="str">
        <f t="shared" si="11"/>
        <v/>
      </c>
      <c r="F735" s="182" t="s">
        <v>18226</v>
      </c>
      <c r="G735" s="182" t="s">
        <v>18225</v>
      </c>
      <c r="H735" s="182" t="s">
        <v>3230</v>
      </c>
      <c r="I735" s="181">
        <v>3</v>
      </c>
    </row>
    <row r="736" spans="1:9" ht="50.1" customHeight="1">
      <c r="A736" s="181">
        <v>735</v>
      </c>
      <c r="B736" s="170" t="s">
        <v>18914</v>
      </c>
      <c r="C736" s="139" t="s">
        <v>18915</v>
      </c>
      <c r="D736" s="147"/>
      <c r="E736" s="139" t="str">
        <f t="shared" si="11"/>
        <v/>
      </c>
      <c r="F736" s="182" t="s">
        <v>18916</v>
      </c>
      <c r="G736" s="182" t="s">
        <v>18915</v>
      </c>
      <c r="H736" s="182" t="s">
        <v>18917</v>
      </c>
      <c r="I736" s="181">
        <v>2</v>
      </c>
    </row>
    <row r="737" spans="1:9" ht="50.1" customHeight="1">
      <c r="A737" s="181">
        <v>736</v>
      </c>
      <c r="B737" s="170" t="s">
        <v>19711</v>
      </c>
      <c r="C737" s="139" t="s">
        <v>19712</v>
      </c>
      <c r="D737" s="147"/>
      <c r="E737" s="139" t="str">
        <f t="shared" si="11"/>
        <v/>
      </c>
      <c r="F737" s="182" t="s">
        <v>19713</v>
      </c>
      <c r="G737" s="182" t="s">
        <v>19712</v>
      </c>
      <c r="H737" s="182" t="s">
        <v>19714</v>
      </c>
      <c r="I737" s="181">
        <v>2</v>
      </c>
    </row>
    <row r="738" spans="1:9" ht="50.1" customHeight="1">
      <c r="A738" s="181">
        <v>737</v>
      </c>
      <c r="B738" s="172" t="s">
        <v>27803</v>
      </c>
      <c r="C738" s="148" t="s">
        <v>29944</v>
      </c>
      <c r="D738" s="147"/>
      <c r="E738" s="139" t="str">
        <f t="shared" si="11"/>
        <v/>
      </c>
      <c r="F738" s="182" t="s">
        <v>1813</v>
      </c>
      <c r="G738" s="182" t="s">
        <v>1918</v>
      </c>
      <c r="H738" s="182" t="s">
        <v>1921</v>
      </c>
      <c r="I738" s="181">
        <v>1</v>
      </c>
    </row>
    <row r="739" spans="1:9" ht="50.1" customHeight="1">
      <c r="A739" s="181">
        <v>738</v>
      </c>
      <c r="B739" s="170" t="s">
        <v>20140</v>
      </c>
      <c r="C739" s="139" t="s">
        <v>4613</v>
      </c>
      <c r="D739" s="147"/>
      <c r="E739" s="139" t="str">
        <f t="shared" si="11"/>
        <v/>
      </c>
      <c r="F739" s="182" t="s">
        <v>4613</v>
      </c>
      <c r="G739" s="182" t="s">
        <v>20141</v>
      </c>
      <c r="H739" s="182" t="s">
        <v>20142</v>
      </c>
      <c r="I739" s="181">
        <v>1</v>
      </c>
    </row>
    <row r="740" spans="1:9" ht="50.1" customHeight="1">
      <c r="A740" s="181">
        <v>739</v>
      </c>
      <c r="B740" s="170" t="s">
        <v>10116</v>
      </c>
      <c r="C740" s="139" t="s">
        <v>5382</v>
      </c>
      <c r="D740" s="147"/>
      <c r="E740" s="139" t="str">
        <f t="shared" si="11"/>
        <v/>
      </c>
      <c r="F740" s="182" t="s">
        <v>5382</v>
      </c>
      <c r="G740" s="182" t="s">
        <v>10117</v>
      </c>
      <c r="H740" s="182" t="s">
        <v>10118</v>
      </c>
      <c r="I740" s="181">
        <v>1</v>
      </c>
    </row>
    <row r="741" spans="1:9" ht="50.1" customHeight="1">
      <c r="A741" s="181">
        <v>740</v>
      </c>
      <c r="B741" s="170" t="s">
        <v>19622</v>
      </c>
      <c r="C741" s="139" t="s">
        <v>19623</v>
      </c>
      <c r="D741" s="147"/>
      <c r="E741" s="139" t="str">
        <f t="shared" si="11"/>
        <v/>
      </c>
      <c r="F741" s="182" t="s">
        <v>19623</v>
      </c>
      <c r="G741" s="182" t="s">
        <v>19624</v>
      </c>
      <c r="H741" s="182" t="s">
        <v>19625</v>
      </c>
      <c r="I741" s="181">
        <v>1</v>
      </c>
    </row>
    <row r="742" spans="1:9" ht="50.1" customHeight="1">
      <c r="A742" s="181">
        <v>741</v>
      </c>
      <c r="B742" s="170" t="s">
        <v>18857</v>
      </c>
      <c r="C742" s="139" t="s">
        <v>18858</v>
      </c>
      <c r="D742" s="147"/>
      <c r="E742" s="139" t="str">
        <f t="shared" si="11"/>
        <v/>
      </c>
      <c r="F742" s="182" t="s">
        <v>18859</v>
      </c>
      <c r="G742" s="182" t="s">
        <v>18858</v>
      </c>
      <c r="H742" s="182" t="s">
        <v>18860</v>
      </c>
      <c r="I742" s="181">
        <v>2</v>
      </c>
    </row>
    <row r="743" spans="1:9" ht="50.1" customHeight="1">
      <c r="A743" s="181">
        <v>742</v>
      </c>
      <c r="B743" s="170" t="s">
        <v>18771</v>
      </c>
      <c r="C743" s="139" t="s">
        <v>18772</v>
      </c>
      <c r="D743" s="147"/>
      <c r="E743" s="139" t="str">
        <f t="shared" si="11"/>
        <v/>
      </c>
      <c r="F743" s="182" t="s">
        <v>18773</v>
      </c>
      <c r="G743" s="182" t="s">
        <v>18772</v>
      </c>
      <c r="H743" s="182" t="s">
        <v>18774</v>
      </c>
      <c r="I743" s="181">
        <v>2</v>
      </c>
    </row>
    <row r="744" spans="1:9" ht="50.1" customHeight="1">
      <c r="A744" s="181">
        <v>743</v>
      </c>
      <c r="B744" s="170" t="s">
        <v>18767</v>
      </c>
      <c r="C744" s="139" t="s">
        <v>18768</v>
      </c>
      <c r="D744" s="147"/>
      <c r="E744" s="139" t="str">
        <f t="shared" si="11"/>
        <v/>
      </c>
      <c r="F744" s="182" t="s">
        <v>18768</v>
      </c>
      <c r="G744" s="182" t="s">
        <v>18769</v>
      </c>
      <c r="H744" s="182" t="s">
        <v>18770</v>
      </c>
      <c r="I744" s="181">
        <v>1</v>
      </c>
    </row>
    <row r="745" spans="1:9" ht="50.1" customHeight="1">
      <c r="A745" s="181">
        <v>744</v>
      </c>
      <c r="B745" s="170" t="s">
        <v>18778</v>
      </c>
      <c r="C745" s="139" t="s">
        <v>18779</v>
      </c>
      <c r="D745" s="147"/>
      <c r="E745" s="139" t="str">
        <f t="shared" si="11"/>
        <v/>
      </c>
      <c r="F745" s="182" t="s">
        <v>18781</v>
      </c>
      <c r="G745" s="182" t="s">
        <v>18780</v>
      </c>
      <c r="H745" s="182" t="s">
        <v>18779</v>
      </c>
      <c r="I745" s="181">
        <v>3</v>
      </c>
    </row>
    <row r="746" spans="1:9" ht="50.1" customHeight="1">
      <c r="A746" s="181">
        <v>745</v>
      </c>
      <c r="B746" s="172" t="s">
        <v>27704</v>
      </c>
      <c r="C746" s="148" t="s">
        <v>9732</v>
      </c>
      <c r="D746" s="147"/>
      <c r="E746" s="139" t="str">
        <f t="shared" si="11"/>
        <v/>
      </c>
      <c r="F746" s="182" t="s">
        <v>27705</v>
      </c>
      <c r="G746" s="182" t="s">
        <v>15086</v>
      </c>
      <c r="H746" s="182" t="s">
        <v>9732</v>
      </c>
      <c r="I746" s="181">
        <v>3</v>
      </c>
    </row>
    <row r="747" spans="1:9" ht="50.1" customHeight="1">
      <c r="A747" s="181">
        <v>746</v>
      </c>
      <c r="B747" s="170" t="s">
        <v>19848</v>
      </c>
      <c r="C747" s="139">
        <v>15</v>
      </c>
      <c r="D747" s="147"/>
      <c r="E747" s="139" t="str">
        <f t="shared" si="11"/>
        <v/>
      </c>
      <c r="F747" s="182">
        <v>30</v>
      </c>
      <c r="G747" s="182">
        <v>15</v>
      </c>
      <c r="H747" s="182">
        <v>60</v>
      </c>
      <c r="I747" s="181">
        <v>2</v>
      </c>
    </row>
    <row r="748" spans="1:9" ht="50.1" customHeight="1">
      <c r="A748" s="181">
        <v>747</v>
      </c>
      <c r="B748" s="170" t="s">
        <v>19039</v>
      </c>
      <c r="C748" s="139" t="s">
        <v>19040</v>
      </c>
      <c r="D748" s="147"/>
      <c r="E748" s="139" t="str">
        <f t="shared" si="11"/>
        <v/>
      </c>
      <c r="F748" s="182" t="s">
        <v>19041</v>
      </c>
      <c r="G748" s="182" t="s">
        <v>19040</v>
      </c>
      <c r="H748" s="182" t="s">
        <v>19042</v>
      </c>
      <c r="I748" s="181">
        <v>2</v>
      </c>
    </row>
    <row r="749" spans="1:9" ht="50.1" customHeight="1">
      <c r="A749" s="181">
        <v>748</v>
      </c>
      <c r="B749" s="170" t="s">
        <v>19043</v>
      </c>
      <c r="C749" s="139" t="s">
        <v>19044</v>
      </c>
      <c r="D749" s="147"/>
      <c r="E749" s="139" t="str">
        <f t="shared" si="11"/>
        <v/>
      </c>
      <c r="F749" s="182" t="s">
        <v>19044</v>
      </c>
      <c r="G749" s="182" t="s">
        <v>19045</v>
      </c>
      <c r="H749" s="182" t="s">
        <v>19046</v>
      </c>
      <c r="I749" s="181">
        <v>1</v>
      </c>
    </row>
    <row r="750" spans="1:9" ht="50.1" customHeight="1">
      <c r="A750" s="181">
        <v>749</v>
      </c>
      <c r="B750" s="170" t="s">
        <v>19439</v>
      </c>
      <c r="C750" s="139" t="s">
        <v>19440</v>
      </c>
      <c r="D750" s="147"/>
      <c r="E750" s="139" t="str">
        <f t="shared" si="11"/>
        <v/>
      </c>
      <c r="F750" s="182" t="s">
        <v>19440</v>
      </c>
      <c r="G750" s="182" t="s">
        <v>19441</v>
      </c>
      <c r="H750" s="182" t="s">
        <v>19442</v>
      </c>
      <c r="I750" s="181">
        <v>1</v>
      </c>
    </row>
    <row r="751" spans="1:9" ht="50.1" customHeight="1">
      <c r="A751" s="181">
        <v>750</v>
      </c>
      <c r="B751" s="170" t="s">
        <v>19703</v>
      </c>
      <c r="C751" s="139" t="s">
        <v>19704</v>
      </c>
      <c r="D751" s="147"/>
      <c r="E751" s="139" t="str">
        <f t="shared" si="11"/>
        <v/>
      </c>
      <c r="F751" s="182" t="s">
        <v>19704</v>
      </c>
      <c r="G751" s="182" t="s">
        <v>19705</v>
      </c>
      <c r="H751" s="182" t="s">
        <v>19706</v>
      </c>
      <c r="I751" s="181">
        <v>1</v>
      </c>
    </row>
    <row r="752" spans="1:9" ht="50.1" customHeight="1">
      <c r="A752" s="181">
        <v>751</v>
      </c>
      <c r="B752" s="170" t="s">
        <v>19715</v>
      </c>
      <c r="C752" s="139" t="s">
        <v>19716</v>
      </c>
      <c r="D752" s="147"/>
      <c r="E752" s="139" t="str">
        <f t="shared" si="11"/>
        <v/>
      </c>
      <c r="F752" s="182" t="s">
        <v>11366</v>
      </c>
      <c r="G752" s="182" t="s">
        <v>19716</v>
      </c>
      <c r="H752" s="182" t="s">
        <v>19717</v>
      </c>
      <c r="I752" s="181">
        <v>2</v>
      </c>
    </row>
    <row r="753" spans="1:9" ht="50.1" customHeight="1">
      <c r="A753" s="181">
        <v>752</v>
      </c>
      <c r="B753" s="170" t="s">
        <v>27082</v>
      </c>
      <c r="C753" s="139" t="s">
        <v>29084</v>
      </c>
      <c r="D753" s="147"/>
      <c r="E753" s="139" t="str">
        <f t="shared" si="11"/>
        <v/>
      </c>
      <c r="F753" s="182" t="s">
        <v>13735</v>
      </c>
      <c r="G753" s="182" t="s">
        <v>13734</v>
      </c>
      <c r="H753" s="182" t="s">
        <v>13733</v>
      </c>
      <c r="I753" s="181">
        <v>3</v>
      </c>
    </row>
    <row r="754" spans="1:9" ht="50.1" customHeight="1">
      <c r="A754" s="181">
        <v>753</v>
      </c>
      <c r="B754" s="170" t="s">
        <v>19895</v>
      </c>
      <c r="C754" s="139">
        <v>400</v>
      </c>
      <c r="D754" s="147"/>
      <c r="E754" s="139" t="str">
        <f t="shared" si="11"/>
        <v/>
      </c>
      <c r="F754" s="182">
        <v>400</v>
      </c>
      <c r="G754" s="182">
        <v>600</v>
      </c>
      <c r="H754" s="182">
        <v>300</v>
      </c>
      <c r="I754" s="181">
        <v>1</v>
      </c>
    </row>
    <row r="755" spans="1:9" ht="50.1" customHeight="1">
      <c r="A755" s="181">
        <v>754</v>
      </c>
      <c r="B755" s="172" t="s">
        <v>27687</v>
      </c>
      <c r="C755" s="148">
        <v>600</v>
      </c>
      <c r="D755" s="147"/>
      <c r="E755" s="139" t="str">
        <f t="shared" si="11"/>
        <v/>
      </c>
      <c r="F755" s="182">
        <v>600</v>
      </c>
      <c r="G755" s="182">
        <v>300</v>
      </c>
      <c r="H755" s="182">
        <v>1000</v>
      </c>
      <c r="I755" s="181">
        <v>1</v>
      </c>
    </row>
    <row r="756" spans="1:9" ht="50.1" customHeight="1">
      <c r="A756" s="181">
        <v>755</v>
      </c>
      <c r="B756" s="171" t="s">
        <v>27856</v>
      </c>
      <c r="C756" s="161" t="s">
        <v>27857</v>
      </c>
      <c r="D756" s="192"/>
      <c r="E756" s="139" t="str">
        <f t="shared" si="11"/>
        <v/>
      </c>
      <c r="F756" s="182" t="s">
        <v>29945</v>
      </c>
      <c r="G756" s="182" t="s">
        <v>29946</v>
      </c>
      <c r="H756" s="182" t="s">
        <v>29947</v>
      </c>
      <c r="I756" s="181">
        <v>3</v>
      </c>
    </row>
    <row r="757" spans="1:9" ht="50.1" customHeight="1">
      <c r="A757" s="181">
        <v>756</v>
      </c>
      <c r="B757" s="170" t="s">
        <v>18531</v>
      </c>
      <c r="C757" s="139" t="s">
        <v>18532</v>
      </c>
      <c r="D757" s="147"/>
      <c r="E757" s="139" t="str">
        <f t="shared" si="11"/>
        <v/>
      </c>
      <c r="F757" s="182" t="s">
        <v>18532</v>
      </c>
      <c r="G757" s="182" t="s">
        <v>18533</v>
      </c>
      <c r="H757" s="182" t="s">
        <v>18534</v>
      </c>
      <c r="I757" s="181">
        <v>1</v>
      </c>
    </row>
    <row r="758" spans="1:9" ht="50.1" customHeight="1">
      <c r="A758" s="181">
        <v>757</v>
      </c>
      <c r="B758" s="170" t="s">
        <v>29650</v>
      </c>
      <c r="C758" s="139" t="s">
        <v>21540</v>
      </c>
      <c r="D758" s="147"/>
      <c r="E758" s="139" t="str">
        <f t="shared" si="11"/>
        <v/>
      </c>
      <c r="F758" s="182" t="s">
        <v>29948</v>
      </c>
      <c r="G758" s="182" t="s">
        <v>8449</v>
      </c>
      <c r="H758" s="182" t="s">
        <v>29949</v>
      </c>
      <c r="I758" s="181">
        <v>2</v>
      </c>
    </row>
    <row r="759" spans="1:9" ht="50.1" customHeight="1">
      <c r="A759" s="181">
        <v>758</v>
      </c>
      <c r="B759" s="170" t="s">
        <v>29594</v>
      </c>
      <c r="C759" s="139" t="s">
        <v>21580</v>
      </c>
      <c r="D759" s="147"/>
      <c r="E759" s="139" t="str">
        <f t="shared" si="11"/>
        <v/>
      </c>
      <c r="F759" s="182" t="s">
        <v>8464</v>
      </c>
      <c r="G759" s="182" t="s">
        <v>29950</v>
      </c>
      <c r="H759" s="182" t="s">
        <v>29951</v>
      </c>
      <c r="I759" s="181">
        <v>2</v>
      </c>
    </row>
    <row r="760" spans="1:9" ht="50.1" customHeight="1">
      <c r="A760" s="181">
        <v>759</v>
      </c>
      <c r="B760" s="170" t="s">
        <v>29952</v>
      </c>
      <c r="C760" s="139" t="s">
        <v>21585</v>
      </c>
      <c r="D760" s="147"/>
      <c r="E760" s="139" t="str">
        <f t="shared" si="11"/>
        <v/>
      </c>
      <c r="F760" s="182" t="s">
        <v>29953</v>
      </c>
      <c r="G760" s="182" t="s">
        <v>29954</v>
      </c>
      <c r="H760" s="182" t="s">
        <v>29955</v>
      </c>
      <c r="I760" s="181">
        <v>2</v>
      </c>
    </row>
    <row r="761" spans="1:9" ht="50.1" customHeight="1">
      <c r="A761" s="181">
        <v>760</v>
      </c>
      <c r="B761" s="170" t="s">
        <v>29956</v>
      </c>
      <c r="C761" s="139" t="s">
        <v>21569</v>
      </c>
      <c r="D761" s="147"/>
      <c r="E761" s="139" t="str">
        <f t="shared" si="11"/>
        <v/>
      </c>
      <c r="F761" s="182" t="s">
        <v>8489</v>
      </c>
      <c r="G761" s="182" t="s">
        <v>29957</v>
      </c>
      <c r="H761" s="182" t="s">
        <v>29958</v>
      </c>
      <c r="I761" s="181">
        <v>3</v>
      </c>
    </row>
    <row r="762" spans="1:9" ht="50.1" customHeight="1">
      <c r="A762" s="181">
        <v>761</v>
      </c>
      <c r="B762" s="170" t="s">
        <v>29589</v>
      </c>
      <c r="C762" s="139" t="s">
        <v>21567</v>
      </c>
      <c r="D762" s="147"/>
      <c r="E762" s="139" t="str">
        <f t="shared" si="11"/>
        <v/>
      </c>
      <c r="F762" s="182" t="s">
        <v>14276</v>
      </c>
      <c r="G762" s="182" t="s">
        <v>8485</v>
      </c>
      <c r="H762" s="182" t="s">
        <v>14287</v>
      </c>
      <c r="I762" s="181">
        <v>3</v>
      </c>
    </row>
    <row r="763" spans="1:9" ht="50.1" customHeight="1">
      <c r="A763" s="181">
        <v>762</v>
      </c>
      <c r="B763" s="170" t="s">
        <v>29593</v>
      </c>
      <c r="C763" s="139" t="s">
        <v>21577</v>
      </c>
      <c r="D763" s="147"/>
      <c r="E763" s="139" t="str">
        <f t="shared" si="11"/>
        <v/>
      </c>
      <c r="F763" s="182" t="s">
        <v>14293</v>
      </c>
      <c r="G763" s="182" t="s">
        <v>8499</v>
      </c>
      <c r="H763" s="182" t="s">
        <v>29959</v>
      </c>
      <c r="I763" s="181">
        <v>1</v>
      </c>
    </row>
    <row r="764" spans="1:9" ht="50.1" customHeight="1">
      <c r="A764" s="181">
        <v>763</v>
      </c>
      <c r="B764" s="170" t="s">
        <v>29609</v>
      </c>
      <c r="C764" s="139" t="s">
        <v>21643</v>
      </c>
      <c r="D764" s="147"/>
      <c r="E764" s="139" t="str">
        <f t="shared" si="11"/>
        <v/>
      </c>
      <c r="F764" s="182" t="s">
        <v>8588</v>
      </c>
      <c r="G764" s="182" t="s">
        <v>29960</v>
      </c>
      <c r="H764" s="182" t="s">
        <v>29961</v>
      </c>
      <c r="I764" s="181">
        <v>2</v>
      </c>
    </row>
    <row r="765" spans="1:9" ht="50.1" customHeight="1">
      <c r="A765" s="181">
        <v>764</v>
      </c>
      <c r="B765" s="170" t="s">
        <v>29629</v>
      </c>
      <c r="C765" s="139" t="s">
        <v>21702</v>
      </c>
      <c r="D765" s="147"/>
      <c r="E765" s="139" t="str">
        <f t="shared" si="11"/>
        <v/>
      </c>
      <c r="F765" s="182" t="s">
        <v>29962</v>
      </c>
      <c r="G765" s="182" t="s">
        <v>8673</v>
      </c>
      <c r="H765" s="182" t="s">
        <v>29963</v>
      </c>
      <c r="I765" s="181">
        <v>3</v>
      </c>
    </row>
    <row r="766" spans="1:9" ht="50.1" customHeight="1">
      <c r="A766" s="181">
        <v>765</v>
      </c>
      <c r="B766" s="170" t="s">
        <v>29649</v>
      </c>
      <c r="C766" s="139" t="s">
        <v>21515</v>
      </c>
      <c r="D766" s="147"/>
      <c r="E766" s="139" t="str">
        <f t="shared" si="11"/>
        <v/>
      </c>
      <c r="F766" s="182" t="s">
        <v>8416</v>
      </c>
      <c r="G766" s="182" t="s">
        <v>8413</v>
      </c>
      <c r="H766" s="182" t="s">
        <v>29964</v>
      </c>
      <c r="I766" s="181">
        <v>1</v>
      </c>
    </row>
    <row r="767" spans="1:9" ht="50.1" customHeight="1">
      <c r="A767" s="181">
        <v>766</v>
      </c>
      <c r="B767" s="170" t="s">
        <v>29603</v>
      </c>
      <c r="C767" s="139" t="s">
        <v>21618</v>
      </c>
      <c r="D767" s="147"/>
      <c r="E767" s="139" t="str">
        <f t="shared" si="11"/>
        <v/>
      </c>
      <c r="F767" s="182" t="s">
        <v>14310</v>
      </c>
      <c r="G767" s="182" t="s">
        <v>8552</v>
      </c>
      <c r="H767" s="182" t="s">
        <v>8551</v>
      </c>
      <c r="I767" s="181">
        <v>3</v>
      </c>
    </row>
    <row r="768" spans="1:9" ht="50.1" customHeight="1">
      <c r="A768" s="181">
        <v>767</v>
      </c>
      <c r="B768" s="170" t="s">
        <v>27910</v>
      </c>
      <c r="C768" s="139">
        <v>6657</v>
      </c>
      <c r="D768" s="147"/>
      <c r="E768" s="139" t="str">
        <f t="shared" si="11"/>
        <v/>
      </c>
      <c r="F768" s="182">
        <v>5766</v>
      </c>
      <c r="G768" s="182">
        <v>6657</v>
      </c>
      <c r="H768" s="182">
        <v>7566</v>
      </c>
      <c r="I768" s="181">
        <v>2</v>
      </c>
    </row>
    <row r="769" spans="1:9" ht="50.1" customHeight="1">
      <c r="A769" s="181">
        <v>768</v>
      </c>
      <c r="B769" s="170" t="s">
        <v>27901</v>
      </c>
      <c r="C769" s="139">
        <v>230</v>
      </c>
      <c r="D769" s="147"/>
      <c r="E769" s="139" t="str">
        <f t="shared" si="11"/>
        <v/>
      </c>
      <c r="F769" s="182">
        <v>210</v>
      </c>
      <c r="G769" s="182">
        <v>318</v>
      </c>
      <c r="H769" s="182">
        <v>230</v>
      </c>
      <c r="I769" s="181">
        <v>3</v>
      </c>
    </row>
    <row r="770" spans="1:9" ht="50.1" customHeight="1">
      <c r="A770" s="181">
        <v>769</v>
      </c>
      <c r="B770" s="170" t="s">
        <v>29648</v>
      </c>
      <c r="C770" s="139" t="s">
        <v>8800</v>
      </c>
      <c r="D770" s="147"/>
      <c r="E770" s="139" t="str">
        <f t="shared" si="11"/>
        <v/>
      </c>
      <c r="F770" s="182" t="s">
        <v>29965</v>
      </c>
      <c r="G770" s="182" t="s">
        <v>29966</v>
      </c>
      <c r="H770" s="182" t="s">
        <v>29967</v>
      </c>
      <c r="I770" s="181">
        <v>2</v>
      </c>
    </row>
    <row r="771" spans="1:9" ht="50.1" customHeight="1">
      <c r="A771" s="181">
        <v>770</v>
      </c>
      <c r="B771" s="170" t="s">
        <v>20203</v>
      </c>
      <c r="C771" s="139" t="s">
        <v>20204</v>
      </c>
      <c r="D771" s="147"/>
      <c r="E771" s="139" t="str">
        <f t="shared" ref="E771:E834" si="12">IF(D771="","",IF(D771=I771,"√","×"))</f>
        <v/>
      </c>
      <c r="F771" s="182" t="s">
        <v>20206</v>
      </c>
      <c r="G771" s="182" t="s">
        <v>20205</v>
      </c>
      <c r="H771" s="182" t="s">
        <v>20204</v>
      </c>
      <c r="I771" s="181">
        <v>3</v>
      </c>
    </row>
    <row r="772" spans="1:9" ht="50.1" customHeight="1">
      <c r="A772" s="181">
        <v>771</v>
      </c>
      <c r="B772" s="170" t="s">
        <v>19229</v>
      </c>
      <c r="C772" s="139" t="s">
        <v>19230</v>
      </c>
      <c r="D772" s="147"/>
      <c r="E772" s="139" t="str">
        <f t="shared" si="12"/>
        <v/>
      </c>
      <c r="F772" s="182" t="s">
        <v>19230</v>
      </c>
      <c r="G772" s="182" t="s">
        <v>19231</v>
      </c>
      <c r="H772" s="182" t="s">
        <v>19232</v>
      </c>
      <c r="I772" s="181">
        <v>1</v>
      </c>
    </row>
    <row r="773" spans="1:9" ht="50.1" customHeight="1">
      <c r="A773" s="181">
        <v>772</v>
      </c>
      <c r="B773" s="172" t="s">
        <v>27684</v>
      </c>
      <c r="C773" s="148" t="s">
        <v>27685</v>
      </c>
      <c r="D773" s="147"/>
      <c r="E773" s="139" t="str">
        <f t="shared" si="12"/>
        <v/>
      </c>
      <c r="F773" s="182"/>
      <c r="G773" s="182" t="s">
        <v>27686</v>
      </c>
      <c r="H773" s="182" t="s">
        <v>27685</v>
      </c>
      <c r="I773" s="181">
        <v>3</v>
      </c>
    </row>
    <row r="774" spans="1:9" ht="50.1" customHeight="1">
      <c r="A774" s="181">
        <v>773</v>
      </c>
      <c r="B774" s="171" t="s">
        <v>18377</v>
      </c>
      <c r="C774" s="159" t="s">
        <v>5074</v>
      </c>
      <c r="D774" s="190"/>
      <c r="E774" s="139" t="str">
        <f t="shared" si="12"/>
        <v/>
      </c>
      <c r="F774" s="182" t="s">
        <v>18378</v>
      </c>
      <c r="G774" s="182" t="s">
        <v>5072</v>
      </c>
      <c r="H774" s="182" t="s">
        <v>5074</v>
      </c>
      <c r="I774" s="181">
        <v>3</v>
      </c>
    </row>
    <row r="775" spans="1:9" ht="50.1" customHeight="1">
      <c r="A775" s="181">
        <v>774</v>
      </c>
      <c r="B775" s="170" t="s">
        <v>20011</v>
      </c>
      <c r="C775" s="139" t="s">
        <v>20012</v>
      </c>
      <c r="D775" s="147"/>
      <c r="E775" s="139" t="str">
        <f t="shared" si="12"/>
        <v/>
      </c>
      <c r="F775" s="182" t="s">
        <v>20012</v>
      </c>
      <c r="G775" s="182" t="s">
        <v>20013</v>
      </c>
      <c r="H775" s="182" t="s">
        <v>20014</v>
      </c>
      <c r="I775" s="181">
        <v>1</v>
      </c>
    </row>
    <row r="776" spans="1:9" ht="50.1" customHeight="1">
      <c r="A776" s="181">
        <v>775</v>
      </c>
      <c r="B776" s="170" t="s">
        <v>19907</v>
      </c>
      <c r="C776" s="139" t="s">
        <v>19908</v>
      </c>
      <c r="D776" s="147"/>
      <c r="E776" s="139" t="str">
        <f t="shared" si="12"/>
        <v/>
      </c>
      <c r="F776" s="182" t="s">
        <v>19910</v>
      </c>
      <c r="G776" s="182" t="s">
        <v>19909</v>
      </c>
      <c r="H776" s="182" t="s">
        <v>19908</v>
      </c>
      <c r="I776" s="181">
        <v>3</v>
      </c>
    </row>
    <row r="777" spans="1:9" ht="50.1" customHeight="1">
      <c r="A777" s="181">
        <v>776</v>
      </c>
      <c r="B777" s="170" t="s">
        <v>19260</v>
      </c>
      <c r="C777" s="139" t="s">
        <v>19261</v>
      </c>
      <c r="D777" s="147"/>
      <c r="E777" s="139" t="str">
        <f t="shared" si="12"/>
        <v/>
      </c>
      <c r="F777" s="182" t="s">
        <v>19263</v>
      </c>
      <c r="G777" s="182" t="s">
        <v>19262</v>
      </c>
      <c r="H777" s="182" t="s">
        <v>19261</v>
      </c>
      <c r="I777" s="181">
        <v>3</v>
      </c>
    </row>
    <row r="778" spans="1:9" ht="50.1" customHeight="1">
      <c r="A778" s="181">
        <v>777</v>
      </c>
      <c r="B778" s="170" t="s">
        <v>18950</v>
      </c>
      <c r="C778" s="139" t="s">
        <v>18951</v>
      </c>
      <c r="D778" s="147"/>
      <c r="E778" s="139" t="str">
        <f t="shared" si="12"/>
        <v/>
      </c>
      <c r="F778" s="182" t="s">
        <v>18953</v>
      </c>
      <c r="G778" s="182" t="s">
        <v>18952</v>
      </c>
      <c r="H778" s="182" t="s">
        <v>18951</v>
      </c>
      <c r="I778" s="181">
        <v>3</v>
      </c>
    </row>
    <row r="779" spans="1:9" ht="50.1" customHeight="1">
      <c r="A779" s="181">
        <v>778</v>
      </c>
      <c r="B779" s="170" t="s">
        <v>29659</v>
      </c>
      <c r="C779" s="139" t="s">
        <v>20911</v>
      </c>
      <c r="D779" s="147"/>
      <c r="E779" s="139" t="str">
        <f t="shared" si="12"/>
        <v/>
      </c>
      <c r="F779" s="182" t="s">
        <v>29968</v>
      </c>
      <c r="G779" s="182" t="s">
        <v>9543</v>
      </c>
      <c r="H779" s="182" t="s">
        <v>29969</v>
      </c>
      <c r="I779" s="181">
        <v>2</v>
      </c>
    </row>
    <row r="780" spans="1:9" ht="50.1" customHeight="1">
      <c r="A780" s="181">
        <v>779</v>
      </c>
      <c r="B780" s="170" t="s">
        <v>19188</v>
      </c>
      <c r="C780" s="139" t="s">
        <v>19189</v>
      </c>
      <c r="D780" s="147"/>
      <c r="E780" s="139" t="str">
        <f t="shared" si="12"/>
        <v/>
      </c>
      <c r="F780" s="182" t="s">
        <v>19190</v>
      </c>
      <c r="G780" s="182" t="s">
        <v>19189</v>
      </c>
      <c r="H780" s="182" t="s">
        <v>19191</v>
      </c>
      <c r="I780" s="181">
        <v>2</v>
      </c>
    </row>
    <row r="781" spans="1:9" ht="50.1" customHeight="1">
      <c r="A781" s="181">
        <v>780</v>
      </c>
      <c r="B781" s="170" t="s">
        <v>20007</v>
      </c>
      <c r="C781" s="139" t="s">
        <v>20008</v>
      </c>
      <c r="D781" s="147"/>
      <c r="E781" s="139" t="str">
        <f t="shared" si="12"/>
        <v/>
      </c>
      <c r="F781" s="182" t="s">
        <v>20009</v>
      </c>
      <c r="G781" s="182" t="s">
        <v>20008</v>
      </c>
      <c r="H781" s="182" t="s">
        <v>20010</v>
      </c>
      <c r="I781" s="181">
        <v>2</v>
      </c>
    </row>
    <row r="782" spans="1:9" ht="50.1" customHeight="1">
      <c r="A782" s="181">
        <v>781</v>
      </c>
      <c r="B782" s="170" t="s">
        <v>20212</v>
      </c>
      <c r="C782" s="139" t="s">
        <v>20213</v>
      </c>
      <c r="D782" s="147"/>
      <c r="E782" s="139" t="str">
        <f t="shared" si="12"/>
        <v/>
      </c>
      <c r="F782" s="182" t="s">
        <v>20213</v>
      </c>
      <c r="G782" s="182" t="s">
        <v>20214</v>
      </c>
      <c r="H782" s="182" t="s">
        <v>20215</v>
      </c>
      <c r="I782" s="181">
        <v>1</v>
      </c>
    </row>
    <row r="783" spans="1:9" ht="50.1" customHeight="1">
      <c r="A783" s="181">
        <v>782</v>
      </c>
      <c r="B783" s="170" t="s">
        <v>19489</v>
      </c>
      <c r="C783" s="139" t="s">
        <v>19490</v>
      </c>
      <c r="D783" s="147"/>
      <c r="E783" s="139" t="str">
        <f t="shared" si="12"/>
        <v/>
      </c>
      <c r="F783" s="182" t="s">
        <v>19491</v>
      </c>
      <c r="G783" s="182" t="s">
        <v>19490</v>
      </c>
      <c r="H783" s="182" t="s">
        <v>19492</v>
      </c>
      <c r="I783" s="181">
        <v>2</v>
      </c>
    </row>
    <row r="784" spans="1:9" ht="50.1" customHeight="1">
      <c r="A784" s="181">
        <v>783</v>
      </c>
      <c r="B784" s="170" t="s">
        <v>19407</v>
      </c>
      <c r="C784" s="139" t="s">
        <v>8985</v>
      </c>
      <c r="D784" s="147"/>
      <c r="E784" s="139" t="str">
        <f t="shared" si="12"/>
        <v/>
      </c>
      <c r="F784" s="182" t="s">
        <v>19408</v>
      </c>
      <c r="G784" s="182" t="s">
        <v>8985</v>
      </c>
      <c r="H784" s="182" t="s">
        <v>8987</v>
      </c>
      <c r="I784" s="181">
        <v>2</v>
      </c>
    </row>
    <row r="785" spans="1:9" ht="50.1" customHeight="1">
      <c r="A785" s="181">
        <v>784</v>
      </c>
      <c r="B785" s="170" t="s">
        <v>18711</v>
      </c>
      <c r="C785" s="139" t="s">
        <v>38</v>
      </c>
      <c r="D785" s="147"/>
      <c r="E785" s="139" t="str">
        <f t="shared" si="12"/>
        <v/>
      </c>
      <c r="F785" s="182" t="s">
        <v>18712</v>
      </c>
      <c r="G785" s="182" t="s">
        <v>18081</v>
      </c>
      <c r="H785" s="182" t="s">
        <v>38</v>
      </c>
      <c r="I785" s="181">
        <v>3</v>
      </c>
    </row>
    <row r="786" spans="1:9" ht="50.1" customHeight="1">
      <c r="A786" s="181">
        <v>785</v>
      </c>
      <c r="B786" s="170" t="s">
        <v>18044</v>
      </c>
      <c r="C786" s="139" t="s">
        <v>871</v>
      </c>
      <c r="D786" s="147"/>
      <c r="E786" s="139" t="str">
        <f t="shared" si="12"/>
        <v/>
      </c>
      <c r="F786" s="182" t="s">
        <v>873</v>
      </c>
      <c r="G786" s="182" t="s">
        <v>871</v>
      </c>
      <c r="H786" s="182" t="s">
        <v>18045</v>
      </c>
      <c r="I786" s="181">
        <v>2</v>
      </c>
    </row>
    <row r="787" spans="1:9" ht="50.1" customHeight="1">
      <c r="A787" s="181">
        <v>786</v>
      </c>
      <c r="B787" s="170" t="s">
        <v>19543</v>
      </c>
      <c r="C787" s="139" t="s">
        <v>19544</v>
      </c>
      <c r="D787" s="147"/>
      <c r="E787" s="139" t="str">
        <f t="shared" si="12"/>
        <v/>
      </c>
      <c r="F787" s="182" t="s">
        <v>19544</v>
      </c>
      <c r="G787" s="182" t="s">
        <v>19545</v>
      </c>
      <c r="H787" s="182" t="s">
        <v>19546</v>
      </c>
      <c r="I787" s="181">
        <v>1</v>
      </c>
    </row>
    <row r="788" spans="1:9" ht="50.1" customHeight="1">
      <c r="A788" s="181">
        <v>787</v>
      </c>
      <c r="B788" s="170" t="s">
        <v>19245</v>
      </c>
      <c r="C788" s="139" t="s">
        <v>19246</v>
      </c>
      <c r="D788" s="147"/>
      <c r="E788" s="139" t="str">
        <f t="shared" si="12"/>
        <v/>
      </c>
      <c r="F788" s="182" t="s">
        <v>19247</v>
      </c>
      <c r="G788" s="182" t="s">
        <v>19246</v>
      </c>
      <c r="H788" s="182" t="s">
        <v>19248</v>
      </c>
      <c r="I788" s="181">
        <v>2</v>
      </c>
    </row>
    <row r="789" spans="1:9" ht="50.1" customHeight="1">
      <c r="A789" s="181">
        <v>788</v>
      </c>
      <c r="B789" s="170" t="s">
        <v>19818</v>
      </c>
      <c r="C789" s="139" t="s">
        <v>19819</v>
      </c>
      <c r="D789" s="147"/>
      <c r="E789" s="139" t="str">
        <f t="shared" si="12"/>
        <v/>
      </c>
      <c r="F789" s="182" t="s">
        <v>19819</v>
      </c>
      <c r="G789" s="182" t="s">
        <v>19820</v>
      </c>
      <c r="H789" s="182" t="s">
        <v>19821</v>
      </c>
      <c r="I789" s="181">
        <v>1</v>
      </c>
    </row>
    <row r="790" spans="1:9" ht="50.1" customHeight="1">
      <c r="A790" s="181">
        <v>789</v>
      </c>
      <c r="B790" s="170" t="s">
        <v>19309</v>
      </c>
      <c r="C790" s="139" t="s">
        <v>6154</v>
      </c>
      <c r="D790" s="147"/>
      <c r="E790" s="139" t="str">
        <f t="shared" si="12"/>
        <v/>
      </c>
      <c r="F790" s="182" t="s">
        <v>10626</v>
      </c>
      <c r="G790" s="182" t="s">
        <v>6154</v>
      </c>
      <c r="H790" s="182" t="s">
        <v>19310</v>
      </c>
      <c r="I790" s="181">
        <v>2</v>
      </c>
    </row>
    <row r="791" spans="1:9" ht="50.1" customHeight="1">
      <c r="A791" s="181">
        <v>790</v>
      </c>
      <c r="B791" s="172" t="s">
        <v>27663</v>
      </c>
      <c r="C791" s="148" t="s">
        <v>27664</v>
      </c>
      <c r="D791" s="147"/>
      <c r="E791" s="139" t="str">
        <f t="shared" si="12"/>
        <v/>
      </c>
      <c r="F791" s="182" t="s">
        <v>27665</v>
      </c>
      <c r="G791" s="182" t="s">
        <v>27664</v>
      </c>
      <c r="H791" s="182" t="s">
        <v>27666</v>
      </c>
      <c r="I791" s="181">
        <v>2</v>
      </c>
    </row>
    <row r="792" spans="1:9" ht="50.1" customHeight="1">
      <c r="A792" s="181">
        <v>791</v>
      </c>
      <c r="B792" s="170" t="s">
        <v>18738</v>
      </c>
      <c r="C792" s="139" t="s">
        <v>18739</v>
      </c>
      <c r="D792" s="147"/>
      <c r="E792" s="139" t="str">
        <f t="shared" si="12"/>
        <v/>
      </c>
      <c r="F792" s="182" t="s">
        <v>18739</v>
      </c>
      <c r="G792" s="182" t="s">
        <v>18740</v>
      </c>
      <c r="H792" s="182" t="s">
        <v>18741</v>
      </c>
      <c r="I792" s="181">
        <v>1</v>
      </c>
    </row>
    <row r="793" spans="1:9" ht="50.1" customHeight="1">
      <c r="A793" s="181">
        <v>792</v>
      </c>
      <c r="B793" s="170" t="s">
        <v>29744</v>
      </c>
      <c r="C793" s="139" t="s">
        <v>20296</v>
      </c>
      <c r="D793" s="147"/>
      <c r="E793" s="139" t="str">
        <f t="shared" si="12"/>
        <v/>
      </c>
      <c r="F793" s="182" t="s">
        <v>20298</v>
      </c>
      <c r="G793" s="182" t="s">
        <v>8854</v>
      </c>
      <c r="H793" s="182" t="s">
        <v>8853</v>
      </c>
      <c r="I793" s="181">
        <v>3</v>
      </c>
    </row>
    <row r="794" spans="1:9" ht="50.1" customHeight="1">
      <c r="A794" s="181">
        <v>793</v>
      </c>
      <c r="B794" s="170" t="s">
        <v>29711</v>
      </c>
      <c r="C794" s="139" t="s">
        <v>20287</v>
      </c>
      <c r="D794" s="147"/>
      <c r="E794" s="139" t="str">
        <f t="shared" si="12"/>
        <v/>
      </c>
      <c r="F794" s="182" t="s">
        <v>8843</v>
      </c>
      <c r="G794" s="182" t="s">
        <v>8844</v>
      </c>
      <c r="H794" s="182" t="s">
        <v>8845</v>
      </c>
      <c r="I794" s="181">
        <v>1</v>
      </c>
    </row>
    <row r="795" spans="1:9" ht="50.1" customHeight="1">
      <c r="A795" s="181">
        <v>794</v>
      </c>
      <c r="B795" s="170" t="s">
        <v>29679</v>
      </c>
      <c r="C795" s="139" t="s">
        <v>20272</v>
      </c>
      <c r="D795" s="147"/>
      <c r="E795" s="139" t="str">
        <f t="shared" si="12"/>
        <v/>
      </c>
      <c r="F795" s="182" t="s">
        <v>8825</v>
      </c>
      <c r="G795" s="182" t="s">
        <v>20272</v>
      </c>
      <c r="H795" s="182" t="s">
        <v>8826</v>
      </c>
      <c r="I795" s="181">
        <v>2</v>
      </c>
    </row>
    <row r="796" spans="1:9" ht="50.1" customHeight="1">
      <c r="A796" s="181">
        <v>795</v>
      </c>
      <c r="B796" s="170" t="s">
        <v>19833</v>
      </c>
      <c r="C796" s="139" t="s">
        <v>19834</v>
      </c>
      <c r="D796" s="147"/>
      <c r="E796" s="139" t="str">
        <f t="shared" si="12"/>
        <v/>
      </c>
      <c r="F796" s="182" t="s">
        <v>19835</v>
      </c>
      <c r="G796" s="182" t="s">
        <v>19834</v>
      </c>
      <c r="H796" s="182" t="s">
        <v>19836</v>
      </c>
      <c r="I796" s="181">
        <v>2</v>
      </c>
    </row>
    <row r="797" spans="1:9" ht="50.1" customHeight="1">
      <c r="A797" s="181">
        <v>796</v>
      </c>
      <c r="B797" s="170" t="s">
        <v>18970</v>
      </c>
      <c r="C797" s="139" t="s">
        <v>18971</v>
      </c>
      <c r="D797" s="147"/>
      <c r="E797" s="139" t="str">
        <f t="shared" si="12"/>
        <v/>
      </c>
      <c r="F797" s="182" t="s">
        <v>18972</v>
      </c>
      <c r="G797" s="182" t="s">
        <v>18971</v>
      </c>
      <c r="H797" s="182" t="s">
        <v>18973</v>
      </c>
      <c r="I797" s="181">
        <v>2</v>
      </c>
    </row>
    <row r="798" spans="1:9" ht="50.1" customHeight="1">
      <c r="A798" s="181">
        <v>797</v>
      </c>
      <c r="B798" s="170" t="s">
        <v>19011</v>
      </c>
      <c r="C798" s="139" t="s">
        <v>19012</v>
      </c>
      <c r="D798" s="147"/>
      <c r="E798" s="139" t="str">
        <f t="shared" si="12"/>
        <v/>
      </c>
      <c r="F798" s="182" t="s">
        <v>19012</v>
      </c>
      <c r="G798" s="182" t="s">
        <v>19013</v>
      </c>
      <c r="H798" s="182" t="s">
        <v>19014</v>
      </c>
      <c r="I798" s="181">
        <v>1</v>
      </c>
    </row>
    <row r="799" spans="1:9" ht="50.1" customHeight="1">
      <c r="A799" s="181">
        <v>798</v>
      </c>
      <c r="B799" s="170" t="s">
        <v>18607</v>
      </c>
      <c r="C799" s="139" t="s">
        <v>18608</v>
      </c>
      <c r="D799" s="147"/>
      <c r="E799" s="139" t="str">
        <f t="shared" si="12"/>
        <v/>
      </c>
      <c r="F799" s="182" t="s">
        <v>18610</v>
      </c>
      <c r="G799" s="182" t="s">
        <v>18609</v>
      </c>
      <c r="H799" s="182" t="s">
        <v>18608</v>
      </c>
      <c r="I799" s="181">
        <v>3</v>
      </c>
    </row>
    <row r="800" spans="1:9" ht="50.1" customHeight="1">
      <c r="A800" s="181">
        <v>799</v>
      </c>
      <c r="B800" s="170" t="s">
        <v>18611</v>
      </c>
      <c r="C800" s="139" t="s">
        <v>18612</v>
      </c>
      <c r="D800" s="147"/>
      <c r="E800" s="139" t="str">
        <f t="shared" si="12"/>
        <v/>
      </c>
      <c r="F800" s="182" t="s">
        <v>18612</v>
      </c>
      <c r="G800" s="182" t="s">
        <v>18613</v>
      </c>
      <c r="H800" s="182" t="s">
        <v>18614</v>
      </c>
      <c r="I800" s="181">
        <v>1</v>
      </c>
    </row>
    <row r="801" spans="1:9" ht="50.1" customHeight="1">
      <c r="A801" s="181">
        <v>800</v>
      </c>
      <c r="B801" s="170" t="s">
        <v>18524</v>
      </c>
      <c r="C801" s="139" t="s">
        <v>18525</v>
      </c>
      <c r="D801" s="147"/>
      <c r="E801" s="139" t="str">
        <f t="shared" si="12"/>
        <v/>
      </c>
      <c r="F801" s="182" t="s">
        <v>14820</v>
      </c>
      <c r="G801" s="182" t="s">
        <v>18526</v>
      </c>
      <c r="H801" s="182" t="s">
        <v>18525</v>
      </c>
      <c r="I801" s="181">
        <v>3</v>
      </c>
    </row>
    <row r="802" spans="1:9" ht="50.1" customHeight="1">
      <c r="A802" s="181">
        <v>801</v>
      </c>
      <c r="B802" s="170" t="s">
        <v>18520</v>
      </c>
      <c r="C802" s="139" t="s">
        <v>18521</v>
      </c>
      <c r="D802" s="147"/>
      <c r="E802" s="139" t="str">
        <f t="shared" si="12"/>
        <v/>
      </c>
      <c r="F802" s="182" t="s">
        <v>18521</v>
      </c>
      <c r="G802" s="182" t="s">
        <v>18522</v>
      </c>
      <c r="H802" s="182" t="s">
        <v>18523</v>
      </c>
      <c r="I802" s="181">
        <v>1</v>
      </c>
    </row>
    <row r="803" spans="1:9" ht="50.1" customHeight="1">
      <c r="A803" s="181">
        <v>802</v>
      </c>
      <c r="B803" s="170" t="s">
        <v>19023</v>
      </c>
      <c r="C803" s="139" t="s">
        <v>6050</v>
      </c>
      <c r="D803" s="147"/>
      <c r="E803" s="139" t="str">
        <f t="shared" si="12"/>
        <v/>
      </c>
      <c r="F803" s="182" t="s">
        <v>6049</v>
      </c>
      <c r="G803" s="182" t="s">
        <v>6050</v>
      </c>
      <c r="H803" s="182" t="s">
        <v>19024</v>
      </c>
      <c r="I803" s="181">
        <v>2</v>
      </c>
    </row>
    <row r="804" spans="1:9" ht="50.1" customHeight="1">
      <c r="A804" s="181">
        <v>803</v>
      </c>
      <c r="B804" s="170" t="s">
        <v>19954</v>
      </c>
      <c r="C804" s="139" t="s">
        <v>19952</v>
      </c>
      <c r="D804" s="147"/>
      <c r="E804" s="139" t="str">
        <f t="shared" si="12"/>
        <v/>
      </c>
      <c r="F804" s="182" t="s">
        <v>19952</v>
      </c>
      <c r="G804" s="182" t="s">
        <v>19950</v>
      </c>
      <c r="H804" s="182" t="s">
        <v>19951</v>
      </c>
      <c r="I804" s="181">
        <v>1</v>
      </c>
    </row>
    <row r="805" spans="1:9" ht="50.1" customHeight="1">
      <c r="A805" s="181">
        <v>804</v>
      </c>
      <c r="B805" s="170" t="s">
        <v>19943</v>
      </c>
      <c r="C805" s="139" t="s">
        <v>19944</v>
      </c>
      <c r="D805" s="147"/>
      <c r="E805" s="139" t="str">
        <f t="shared" si="12"/>
        <v/>
      </c>
      <c r="F805" s="182" t="s">
        <v>19945</v>
      </c>
      <c r="G805" s="182" t="s">
        <v>19944</v>
      </c>
      <c r="H805" s="182" t="s">
        <v>19946</v>
      </c>
      <c r="I805" s="181">
        <v>2</v>
      </c>
    </row>
    <row r="806" spans="1:9" ht="50.1" customHeight="1">
      <c r="A806" s="181">
        <v>805</v>
      </c>
      <c r="B806" s="170" t="s">
        <v>18865</v>
      </c>
      <c r="C806" s="139" t="s">
        <v>18866</v>
      </c>
      <c r="D806" s="147"/>
      <c r="E806" s="139" t="str">
        <f t="shared" si="12"/>
        <v/>
      </c>
      <c r="F806" s="182" t="s">
        <v>18866</v>
      </c>
      <c r="G806" s="182" t="s">
        <v>18867</v>
      </c>
      <c r="H806" s="182" t="s">
        <v>18868</v>
      </c>
      <c r="I806" s="181">
        <v>1</v>
      </c>
    </row>
    <row r="807" spans="1:9" ht="50.1" customHeight="1">
      <c r="A807" s="181">
        <v>806</v>
      </c>
      <c r="B807" s="172" t="s">
        <v>27734</v>
      </c>
      <c r="C807" s="148" t="s">
        <v>17518</v>
      </c>
      <c r="D807" s="147"/>
      <c r="E807" s="139" t="str">
        <f t="shared" si="12"/>
        <v/>
      </c>
      <c r="F807" s="182" t="s">
        <v>17519</v>
      </c>
      <c r="G807" s="182" t="s">
        <v>17518</v>
      </c>
      <c r="H807" s="182" t="s">
        <v>27735</v>
      </c>
      <c r="I807" s="181">
        <v>2</v>
      </c>
    </row>
    <row r="808" spans="1:9" ht="50.1" customHeight="1">
      <c r="A808" s="181">
        <v>807</v>
      </c>
      <c r="B808" s="170" t="s">
        <v>29656</v>
      </c>
      <c r="C808" s="139" t="s">
        <v>21181</v>
      </c>
      <c r="D808" s="147"/>
      <c r="E808" s="139" t="str">
        <f t="shared" si="12"/>
        <v/>
      </c>
      <c r="F808" s="182" t="s">
        <v>4825</v>
      </c>
      <c r="G808" s="182" t="s">
        <v>734</v>
      </c>
      <c r="H808" s="182" t="s">
        <v>13842</v>
      </c>
      <c r="I808" s="181">
        <v>3</v>
      </c>
    </row>
    <row r="809" spans="1:9" ht="50.1" customHeight="1">
      <c r="A809" s="181">
        <v>808</v>
      </c>
      <c r="B809" s="171" t="s">
        <v>18242</v>
      </c>
      <c r="C809" s="159" t="s">
        <v>18243</v>
      </c>
      <c r="D809" s="190"/>
      <c r="E809" s="139" t="str">
        <f t="shared" si="12"/>
        <v/>
      </c>
      <c r="F809" s="182" t="s">
        <v>18243</v>
      </c>
      <c r="G809" s="182" t="s">
        <v>18244</v>
      </c>
      <c r="H809" s="182" t="s">
        <v>18245</v>
      </c>
      <c r="I809" s="181">
        <v>1</v>
      </c>
    </row>
    <row r="810" spans="1:9" ht="50.1" customHeight="1">
      <c r="A810" s="181">
        <v>809</v>
      </c>
      <c r="B810" s="170" t="s">
        <v>18235</v>
      </c>
      <c r="C810" s="139" t="s">
        <v>18236</v>
      </c>
      <c r="D810" s="147"/>
      <c r="E810" s="139" t="str">
        <f t="shared" si="12"/>
        <v/>
      </c>
      <c r="F810" s="182" t="s">
        <v>18237</v>
      </c>
      <c r="G810" s="182" t="s">
        <v>18236</v>
      </c>
      <c r="H810" s="182" t="s">
        <v>18238</v>
      </c>
      <c r="I810" s="181">
        <v>2</v>
      </c>
    </row>
    <row r="811" spans="1:9" ht="50.1" customHeight="1">
      <c r="A811" s="181">
        <v>810</v>
      </c>
      <c r="B811" s="171" t="s">
        <v>18565</v>
      </c>
      <c r="C811" s="159" t="s">
        <v>18566</v>
      </c>
      <c r="D811" s="190"/>
      <c r="E811" s="139" t="str">
        <f t="shared" si="12"/>
        <v/>
      </c>
      <c r="F811" s="182" t="s">
        <v>18567</v>
      </c>
      <c r="G811" s="182" t="s">
        <v>18566</v>
      </c>
      <c r="H811" s="182" t="s">
        <v>18568</v>
      </c>
      <c r="I811" s="181">
        <v>2</v>
      </c>
    </row>
    <row r="812" spans="1:9" ht="50.1" customHeight="1">
      <c r="A812" s="181">
        <v>811</v>
      </c>
      <c r="B812" s="170" t="s">
        <v>18246</v>
      </c>
      <c r="C812" s="139" t="s">
        <v>18247</v>
      </c>
      <c r="D812" s="147"/>
      <c r="E812" s="139" t="str">
        <f t="shared" si="12"/>
        <v/>
      </c>
      <c r="F812" s="182" t="s">
        <v>18249</v>
      </c>
      <c r="G812" s="182" t="s">
        <v>18248</v>
      </c>
      <c r="H812" s="182" t="s">
        <v>18247</v>
      </c>
      <c r="I812" s="181">
        <v>3</v>
      </c>
    </row>
    <row r="813" spans="1:9" ht="50.1" customHeight="1">
      <c r="A813" s="181">
        <v>812</v>
      </c>
      <c r="B813" s="171" t="s">
        <v>18115</v>
      </c>
      <c r="C813" s="159" t="s">
        <v>18116</v>
      </c>
      <c r="D813" s="190"/>
      <c r="E813" s="139" t="str">
        <f t="shared" si="12"/>
        <v/>
      </c>
      <c r="F813" s="182" t="s">
        <v>18118</v>
      </c>
      <c r="G813" s="182" t="s">
        <v>18117</v>
      </c>
      <c r="H813" s="182" t="s">
        <v>18116</v>
      </c>
      <c r="I813" s="181">
        <v>3</v>
      </c>
    </row>
    <row r="814" spans="1:9" ht="50.1" customHeight="1">
      <c r="A814" s="181">
        <v>813</v>
      </c>
      <c r="B814" s="170" t="s">
        <v>19301</v>
      </c>
      <c r="C814" s="139" t="s">
        <v>19302</v>
      </c>
      <c r="D814" s="147"/>
      <c r="E814" s="139" t="str">
        <f t="shared" si="12"/>
        <v/>
      </c>
      <c r="F814" s="182" t="s">
        <v>19302</v>
      </c>
      <c r="G814" s="182" t="s">
        <v>19303</v>
      </c>
      <c r="H814" s="182" t="s">
        <v>19304</v>
      </c>
      <c r="I814" s="181">
        <v>1</v>
      </c>
    </row>
    <row r="815" spans="1:9" ht="50.1" customHeight="1">
      <c r="A815" s="181">
        <v>814</v>
      </c>
      <c r="B815" s="170" t="s">
        <v>18288</v>
      </c>
      <c r="C815" s="139" t="s">
        <v>2134</v>
      </c>
      <c r="D815" s="147"/>
      <c r="E815" s="139" t="str">
        <f t="shared" si="12"/>
        <v/>
      </c>
      <c r="F815" s="182" t="s">
        <v>18290</v>
      </c>
      <c r="G815" s="182" t="s">
        <v>18289</v>
      </c>
      <c r="H815" s="182" t="s">
        <v>2134</v>
      </c>
      <c r="I815" s="181">
        <v>3</v>
      </c>
    </row>
    <row r="816" spans="1:9" ht="50.1" customHeight="1">
      <c r="A816" s="181">
        <v>815</v>
      </c>
      <c r="B816" s="170" t="s">
        <v>29704</v>
      </c>
      <c r="C816" s="139" t="s">
        <v>21157</v>
      </c>
      <c r="D816" s="147"/>
      <c r="E816" s="139" t="str">
        <f t="shared" si="12"/>
        <v/>
      </c>
      <c r="F816" s="182" t="s">
        <v>15097</v>
      </c>
      <c r="G816" s="182" t="s">
        <v>29970</v>
      </c>
      <c r="H816" s="182" t="s">
        <v>15095</v>
      </c>
      <c r="I816" s="181">
        <v>3</v>
      </c>
    </row>
    <row r="817" spans="1:9" ht="50.1" customHeight="1">
      <c r="A817" s="181">
        <v>816</v>
      </c>
      <c r="B817" s="172" t="s">
        <v>29527</v>
      </c>
      <c r="C817" s="148" t="s">
        <v>4141</v>
      </c>
      <c r="D817" s="147"/>
      <c r="E817" s="139" t="str">
        <f t="shared" si="12"/>
        <v/>
      </c>
      <c r="F817" s="182" t="s">
        <v>4142</v>
      </c>
      <c r="G817" s="182" t="s">
        <v>4141</v>
      </c>
      <c r="H817" s="182" t="s">
        <v>4143</v>
      </c>
      <c r="I817" s="181">
        <v>2</v>
      </c>
    </row>
    <row r="818" spans="1:9" ht="50.1" customHeight="1">
      <c r="A818" s="181">
        <v>817</v>
      </c>
      <c r="B818" s="171" t="s">
        <v>18214</v>
      </c>
      <c r="C818" s="159" t="s">
        <v>6302</v>
      </c>
      <c r="D818" s="190"/>
      <c r="E818" s="139" t="str">
        <f t="shared" si="12"/>
        <v/>
      </c>
      <c r="F818" s="182" t="s">
        <v>3153</v>
      </c>
      <c r="G818" s="182" t="s">
        <v>6302</v>
      </c>
      <c r="H818" s="182" t="s">
        <v>5955</v>
      </c>
      <c r="I818" s="181">
        <v>2</v>
      </c>
    </row>
    <row r="819" spans="1:9" ht="50.1" customHeight="1">
      <c r="A819" s="181">
        <v>818</v>
      </c>
      <c r="B819" s="171" t="s">
        <v>18140</v>
      </c>
      <c r="C819" s="159" t="s">
        <v>2222</v>
      </c>
      <c r="D819" s="190"/>
      <c r="E819" s="139" t="str">
        <f t="shared" si="12"/>
        <v/>
      </c>
      <c r="F819" s="182" t="s">
        <v>2300</v>
      </c>
      <c r="G819" s="182" t="s">
        <v>2222</v>
      </c>
      <c r="H819" s="182" t="s">
        <v>2501</v>
      </c>
      <c r="I819" s="181">
        <v>2</v>
      </c>
    </row>
    <row r="820" spans="1:9" ht="50.1" customHeight="1">
      <c r="A820" s="181">
        <v>819</v>
      </c>
      <c r="B820" s="170" t="s">
        <v>19104</v>
      </c>
      <c r="C820" s="139" t="s">
        <v>19105</v>
      </c>
      <c r="D820" s="147"/>
      <c r="E820" s="139" t="str">
        <f t="shared" si="12"/>
        <v/>
      </c>
      <c r="F820" s="182" t="s">
        <v>19106</v>
      </c>
      <c r="G820" s="182" t="s">
        <v>19105</v>
      </c>
      <c r="H820" s="182" t="s">
        <v>19107</v>
      </c>
      <c r="I820" s="181">
        <v>2</v>
      </c>
    </row>
    <row r="821" spans="1:9" ht="50.1" customHeight="1">
      <c r="A821" s="181">
        <v>820</v>
      </c>
      <c r="B821" s="170" t="s">
        <v>20220</v>
      </c>
      <c r="C821" s="139" t="s">
        <v>20221</v>
      </c>
      <c r="D821" s="147"/>
      <c r="E821" s="139" t="str">
        <f t="shared" si="12"/>
        <v/>
      </c>
      <c r="F821" s="182" t="s">
        <v>20221</v>
      </c>
      <c r="G821" s="182" t="s">
        <v>606</v>
      </c>
      <c r="H821" s="182" t="s">
        <v>654</v>
      </c>
      <c r="I821" s="181">
        <v>1</v>
      </c>
    </row>
    <row r="822" spans="1:9" ht="50.1" customHeight="1">
      <c r="A822" s="181">
        <v>821</v>
      </c>
      <c r="B822" s="170" t="s">
        <v>20115</v>
      </c>
      <c r="C822" s="139">
        <v>90</v>
      </c>
      <c r="D822" s="147"/>
      <c r="E822" s="139" t="str">
        <f t="shared" si="12"/>
        <v/>
      </c>
      <c r="F822" s="182">
        <v>120</v>
      </c>
      <c r="G822" s="182">
        <v>60</v>
      </c>
      <c r="H822" s="182">
        <v>90</v>
      </c>
      <c r="I822" s="181">
        <v>3</v>
      </c>
    </row>
    <row r="823" spans="1:9" ht="50.1" customHeight="1">
      <c r="A823" s="181">
        <v>822</v>
      </c>
      <c r="B823" s="170" t="s">
        <v>18746</v>
      </c>
      <c r="C823" s="139" t="s">
        <v>18747</v>
      </c>
      <c r="D823" s="147"/>
      <c r="E823" s="139" t="str">
        <f t="shared" si="12"/>
        <v/>
      </c>
      <c r="F823" s="182" t="s">
        <v>18747</v>
      </c>
      <c r="G823" s="182" t="s">
        <v>18748</v>
      </c>
      <c r="H823" s="182" t="s">
        <v>18749</v>
      </c>
      <c r="I823" s="181">
        <v>1</v>
      </c>
    </row>
    <row r="824" spans="1:9" ht="50.1" customHeight="1">
      <c r="A824" s="181">
        <v>823</v>
      </c>
      <c r="B824" s="170" t="s">
        <v>18556</v>
      </c>
      <c r="C824" s="139" t="s">
        <v>18557</v>
      </c>
      <c r="D824" s="147"/>
      <c r="E824" s="139" t="str">
        <f t="shared" si="12"/>
        <v/>
      </c>
      <c r="F824" s="182" t="s">
        <v>18558</v>
      </c>
      <c r="G824" s="182" t="s">
        <v>18557</v>
      </c>
      <c r="H824" s="182" t="s">
        <v>18559</v>
      </c>
      <c r="I824" s="181">
        <v>2</v>
      </c>
    </row>
    <row r="825" spans="1:9" ht="50.1" customHeight="1">
      <c r="A825" s="181">
        <v>824</v>
      </c>
      <c r="B825" s="170" t="s">
        <v>20107</v>
      </c>
      <c r="C825" s="139" t="s">
        <v>20108</v>
      </c>
      <c r="D825" s="147"/>
      <c r="E825" s="139" t="str">
        <f t="shared" si="12"/>
        <v/>
      </c>
      <c r="F825" s="182" t="s">
        <v>20110</v>
      </c>
      <c r="G825" s="182" t="s">
        <v>20109</v>
      </c>
      <c r="H825" s="182" t="s">
        <v>20108</v>
      </c>
      <c r="I825" s="181">
        <v>3</v>
      </c>
    </row>
    <row r="826" spans="1:9" ht="50.1" customHeight="1">
      <c r="A826" s="181">
        <v>825</v>
      </c>
      <c r="B826" s="172" t="s">
        <v>29971</v>
      </c>
      <c r="C826" s="148" t="s">
        <v>27788</v>
      </c>
      <c r="D826" s="147"/>
      <c r="E826" s="139" t="str">
        <f t="shared" si="12"/>
        <v/>
      </c>
      <c r="F826" s="182" t="s">
        <v>29972</v>
      </c>
      <c r="G826" s="182" t="s">
        <v>9780</v>
      </c>
      <c r="H826" s="182" t="s">
        <v>29973</v>
      </c>
      <c r="I826" s="181">
        <v>1</v>
      </c>
    </row>
    <row r="827" spans="1:9" ht="50.1" customHeight="1">
      <c r="A827" s="181">
        <v>826</v>
      </c>
      <c r="B827" s="170" t="s">
        <v>19184</v>
      </c>
      <c r="C827" s="139" t="s">
        <v>19185</v>
      </c>
      <c r="D827" s="147"/>
      <c r="E827" s="139" t="str">
        <f t="shared" si="12"/>
        <v/>
      </c>
      <c r="F827" s="182" t="s">
        <v>19186</v>
      </c>
      <c r="G827" s="182" t="s">
        <v>19185</v>
      </c>
      <c r="H827" s="182" t="s">
        <v>19187</v>
      </c>
      <c r="I827" s="181">
        <v>2</v>
      </c>
    </row>
    <row r="828" spans="1:9" ht="50.1" customHeight="1">
      <c r="A828" s="181">
        <v>827</v>
      </c>
      <c r="B828" s="170" t="s">
        <v>18194</v>
      </c>
      <c r="C828" s="139" t="s">
        <v>18195</v>
      </c>
      <c r="D828" s="147"/>
      <c r="E828" s="139" t="str">
        <f t="shared" si="12"/>
        <v/>
      </c>
      <c r="F828" s="182" t="s">
        <v>18197</v>
      </c>
      <c r="G828" s="182" t="s">
        <v>18196</v>
      </c>
      <c r="H828" s="182" t="s">
        <v>18195</v>
      </c>
      <c r="I828" s="181">
        <v>3</v>
      </c>
    </row>
    <row r="829" spans="1:9" ht="50.1" customHeight="1">
      <c r="A829" s="181">
        <v>828</v>
      </c>
      <c r="B829" s="170" t="s">
        <v>20237</v>
      </c>
      <c r="C829" s="139" t="s">
        <v>20238</v>
      </c>
      <c r="D829" s="147"/>
      <c r="E829" s="139" t="str">
        <f t="shared" si="12"/>
        <v/>
      </c>
      <c r="F829" s="182" t="s">
        <v>20240</v>
      </c>
      <c r="G829" s="182" t="s">
        <v>20239</v>
      </c>
      <c r="H829" s="182" t="s">
        <v>20238</v>
      </c>
      <c r="I829" s="181">
        <v>3</v>
      </c>
    </row>
    <row r="830" spans="1:9" ht="50.1" customHeight="1">
      <c r="A830" s="181">
        <v>829</v>
      </c>
      <c r="B830" s="170" t="s">
        <v>29703</v>
      </c>
      <c r="C830" s="139" t="s">
        <v>21045</v>
      </c>
      <c r="D830" s="147"/>
      <c r="E830" s="139" t="str">
        <f t="shared" si="12"/>
        <v/>
      </c>
      <c r="F830" s="182" t="s">
        <v>15079</v>
      </c>
      <c r="G830" s="182" t="s">
        <v>15078</v>
      </c>
      <c r="H830" s="182" t="s">
        <v>15080</v>
      </c>
      <c r="I830" s="181">
        <v>2</v>
      </c>
    </row>
    <row r="831" spans="1:9" ht="50.1" customHeight="1">
      <c r="A831" s="181">
        <v>830</v>
      </c>
      <c r="B831" s="170" t="s">
        <v>18615</v>
      </c>
      <c r="C831" s="139" t="s">
        <v>18616</v>
      </c>
      <c r="D831" s="147"/>
      <c r="E831" s="139" t="str">
        <f t="shared" si="12"/>
        <v/>
      </c>
      <c r="F831" s="182" t="s">
        <v>18616</v>
      </c>
      <c r="G831" s="182" t="s">
        <v>18617</v>
      </c>
      <c r="H831" s="182" t="s">
        <v>18618</v>
      </c>
      <c r="I831" s="181">
        <v>1</v>
      </c>
    </row>
    <row r="832" spans="1:9" ht="50.1" customHeight="1">
      <c r="A832" s="181">
        <v>831</v>
      </c>
      <c r="B832" s="170" t="s">
        <v>29759</v>
      </c>
      <c r="C832" s="139" t="s">
        <v>21225</v>
      </c>
      <c r="D832" s="147"/>
      <c r="E832" s="139" t="str">
        <f t="shared" si="12"/>
        <v/>
      </c>
      <c r="F832" s="182" t="s">
        <v>11743</v>
      </c>
      <c r="G832" s="182" t="s">
        <v>13898</v>
      </c>
      <c r="H832" s="182" t="s">
        <v>734</v>
      </c>
      <c r="I832" s="181">
        <v>2</v>
      </c>
    </row>
    <row r="833" spans="1:9" ht="50.1" customHeight="1">
      <c r="A833" s="181">
        <v>832</v>
      </c>
      <c r="B833" s="170" t="s">
        <v>19699</v>
      </c>
      <c r="C833" s="139" t="s">
        <v>19700</v>
      </c>
      <c r="D833" s="147"/>
      <c r="E833" s="139" t="str">
        <f t="shared" si="12"/>
        <v/>
      </c>
      <c r="F833" s="182" t="s">
        <v>19701</v>
      </c>
      <c r="G833" s="182" t="s">
        <v>19700</v>
      </c>
      <c r="H833" s="182" t="s">
        <v>19702</v>
      </c>
      <c r="I833" s="181">
        <v>2</v>
      </c>
    </row>
    <row r="834" spans="1:9" ht="50.1" customHeight="1">
      <c r="A834" s="181">
        <v>833</v>
      </c>
      <c r="B834" s="170" t="s">
        <v>19695</v>
      </c>
      <c r="C834" s="139" t="s">
        <v>19696</v>
      </c>
      <c r="D834" s="147"/>
      <c r="E834" s="139" t="str">
        <f t="shared" si="12"/>
        <v/>
      </c>
      <c r="F834" s="182" t="s">
        <v>19696</v>
      </c>
      <c r="G834" s="182" t="s">
        <v>19697</v>
      </c>
      <c r="H834" s="182" t="s">
        <v>19698</v>
      </c>
      <c r="I834" s="181">
        <v>1</v>
      </c>
    </row>
    <row r="835" spans="1:9" ht="50.1" customHeight="1">
      <c r="A835" s="181">
        <v>834</v>
      </c>
      <c r="B835" s="172" t="s">
        <v>27829</v>
      </c>
      <c r="C835" s="148" t="s">
        <v>29974</v>
      </c>
      <c r="D835" s="147"/>
      <c r="E835" s="139" t="str">
        <f t="shared" ref="E835:E877" si="13">IF(D835="","",IF(D835=I835,"√","×"))</f>
        <v/>
      </c>
      <c r="F835" s="182" t="s">
        <v>29975</v>
      </c>
      <c r="G835" s="182" t="s">
        <v>29976</v>
      </c>
      <c r="H835" s="182" t="s">
        <v>29977</v>
      </c>
      <c r="I835" s="181">
        <v>2</v>
      </c>
    </row>
    <row r="836" spans="1:9" ht="50.1" customHeight="1">
      <c r="A836" s="181">
        <v>835</v>
      </c>
      <c r="B836" s="170" t="s">
        <v>29701</v>
      </c>
      <c r="C836" s="139" t="s">
        <v>20914</v>
      </c>
      <c r="D836" s="147"/>
      <c r="E836" s="139" t="str">
        <f t="shared" si="13"/>
        <v/>
      </c>
      <c r="F836" s="182" t="s">
        <v>15067</v>
      </c>
      <c r="G836" s="182" t="s">
        <v>29978</v>
      </c>
      <c r="H836" s="182" t="s">
        <v>15068</v>
      </c>
      <c r="I836" s="181">
        <v>1</v>
      </c>
    </row>
    <row r="837" spans="1:9" ht="50.1" customHeight="1">
      <c r="A837" s="181">
        <v>836</v>
      </c>
      <c r="B837" s="170" t="s">
        <v>18171</v>
      </c>
      <c r="C837" s="139" t="s">
        <v>18172</v>
      </c>
      <c r="D837" s="147"/>
      <c r="E837" s="139" t="str">
        <f t="shared" si="13"/>
        <v/>
      </c>
      <c r="F837" s="182" t="s">
        <v>18172</v>
      </c>
      <c r="G837" s="182" t="s">
        <v>18173</v>
      </c>
      <c r="H837" s="182" t="s">
        <v>18174</v>
      </c>
      <c r="I837" s="181">
        <v>1</v>
      </c>
    </row>
    <row r="838" spans="1:9" ht="50.1" customHeight="1">
      <c r="A838" s="181">
        <v>837</v>
      </c>
      <c r="B838" s="170" t="s">
        <v>18272</v>
      </c>
      <c r="C838" s="139" t="s">
        <v>18273</v>
      </c>
      <c r="D838" s="147"/>
      <c r="E838" s="139" t="str">
        <f t="shared" si="13"/>
        <v/>
      </c>
      <c r="F838" s="182" t="s">
        <v>18273</v>
      </c>
      <c r="G838" s="182" t="s">
        <v>18274</v>
      </c>
      <c r="H838" s="182" t="s">
        <v>18275</v>
      </c>
      <c r="I838" s="181">
        <v>1</v>
      </c>
    </row>
    <row r="839" spans="1:9" ht="50.1" customHeight="1">
      <c r="A839" s="181">
        <v>838</v>
      </c>
      <c r="B839" s="170" t="s">
        <v>18216</v>
      </c>
      <c r="C839" s="139" t="s">
        <v>1811</v>
      </c>
      <c r="D839" s="147"/>
      <c r="E839" s="139" t="str">
        <f t="shared" si="13"/>
        <v/>
      </c>
      <c r="F839" s="182" t="s">
        <v>1813</v>
      </c>
      <c r="G839" s="182" t="s">
        <v>2468</v>
      </c>
      <c r="H839" s="182" t="s">
        <v>1811</v>
      </c>
      <c r="I839" s="181">
        <v>3</v>
      </c>
    </row>
    <row r="840" spans="1:9" ht="50.1" customHeight="1">
      <c r="A840" s="181">
        <v>839</v>
      </c>
      <c r="B840" s="170" t="s">
        <v>19844</v>
      </c>
      <c r="C840" s="139" t="s">
        <v>19845</v>
      </c>
      <c r="D840" s="147"/>
      <c r="E840" s="139" t="str">
        <f t="shared" si="13"/>
        <v/>
      </c>
      <c r="F840" s="182" t="s">
        <v>18503</v>
      </c>
      <c r="G840" s="182" t="s">
        <v>19845</v>
      </c>
      <c r="H840" s="182" t="s">
        <v>19846</v>
      </c>
      <c r="I840" s="181">
        <v>2</v>
      </c>
    </row>
    <row r="841" spans="1:9" ht="50.1" customHeight="1">
      <c r="A841" s="181">
        <v>840</v>
      </c>
      <c r="B841" s="170" t="s">
        <v>19735</v>
      </c>
      <c r="C841" s="139" t="s">
        <v>19736</v>
      </c>
      <c r="D841" s="147"/>
      <c r="E841" s="139" t="str">
        <f t="shared" si="13"/>
        <v/>
      </c>
      <c r="F841" s="182" t="s">
        <v>19736</v>
      </c>
      <c r="G841" s="182" t="s">
        <v>19737</v>
      </c>
      <c r="H841" s="182" t="s">
        <v>19738</v>
      </c>
      <c r="I841" s="181">
        <v>1</v>
      </c>
    </row>
    <row r="842" spans="1:9" ht="50.1" customHeight="1">
      <c r="A842" s="181">
        <v>841</v>
      </c>
      <c r="B842" s="170" t="s">
        <v>28497</v>
      </c>
      <c r="C842" s="139" t="s">
        <v>23658</v>
      </c>
      <c r="D842" s="147"/>
      <c r="E842" s="139" t="str">
        <f t="shared" si="13"/>
        <v/>
      </c>
      <c r="F842" s="182" t="s">
        <v>3803</v>
      </c>
      <c r="G842" s="182" t="s">
        <v>3801</v>
      </c>
      <c r="H842" s="182" t="s">
        <v>5437</v>
      </c>
      <c r="I842" s="181">
        <v>2</v>
      </c>
    </row>
    <row r="843" spans="1:9" ht="50.1" customHeight="1">
      <c r="A843" s="181">
        <v>842</v>
      </c>
      <c r="B843" s="171" t="s">
        <v>18405</v>
      </c>
      <c r="C843" s="159">
        <v>15</v>
      </c>
      <c r="D843" s="190"/>
      <c r="E843" s="139" t="str">
        <f t="shared" si="13"/>
        <v/>
      </c>
      <c r="F843" s="182">
        <v>12</v>
      </c>
      <c r="G843" s="182">
        <v>15</v>
      </c>
      <c r="H843" s="182">
        <v>18</v>
      </c>
      <c r="I843" s="181">
        <v>2</v>
      </c>
    </row>
    <row r="844" spans="1:9" ht="50.1" customHeight="1">
      <c r="A844" s="181">
        <v>843</v>
      </c>
      <c r="B844" s="170" t="s">
        <v>18021</v>
      </c>
      <c r="C844" s="139" t="s">
        <v>18022</v>
      </c>
      <c r="D844" s="147"/>
      <c r="E844" s="139" t="str">
        <f t="shared" si="13"/>
        <v/>
      </c>
      <c r="F844" s="182" t="s">
        <v>18022</v>
      </c>
      <c r="G844" s="182" t="s">
        <v>18023</v>
      </c>
      <c r="H844" s="182" t="s">
        <v>18024</v>
      </c>
      <c r="I844" s="181">
        <v>1</v>
      </c>
    </row>
    <row r="845" spans="1:9" ht="50.1" customHeight="1">
      <c r="A845" s="181">
        <v>844</v>
      </c>
      <c r="B845" s="170" t="s">
        <v>27919</v>
      </c>
      <c r="C845" s="139" t="s">
        <v>19319</v>
      </c>
      <c r="D845" s="147"/>
      <c r="E845" s="139" t="str">
        <f t="shared" si="13"/>
        <v/>
      </c>
      <c r="F845" s="182" t="s">
        <v>3143</v>
      </c>
      <c r="G845" s="182" t="s">
        <v>19319</v>
      </c>
      <c r="H845" s="182" t="s">
        <v>19320</v>
      </c>
      <c r="I845" s="181">
        <v>2</v>
      </c>
    </row>
    <row r="846" spans="1:9" ht="50.1" customHeight="1">
      <c r="A846" s="181">
        <v>845</v>
      </c>
      <c r="B846" s="170" t="s">
        <v>29732</v>
      </c>
      <c r="C846" s="139" t="s">
        <v>20338</v>
      </c>
      <c r="D846" s="147"/>
      <c r="E846" s="139" t="str">
        <f t="shared" si="13"/>
        <v/>
      </c>
      <c r="F846" s="182" t="s">
        <v>8905</v>
      </c>
      <c r="G846" s="182" t="s">
        <v>8904</v>
      </c>
      <c r="H846" s="182" t="s">
        <v>20340</v>
      </c>
      <c r="I846" s="181">
        <v>2</v>
      </c>
    </row>
    <row r="847" spans="1:9" ht="50.1" customHeight="1">
      <c r="A847" s="181">
        <v>846</v>
      </c>
      <c r="B847" s="170" t="s">
        <v>19610</v>
      </c>
      <c r="C847" s="139" t="s">
        <v>19611</v>
      </c>
      <c r="D847" s="147"/>
      <c r="E847" s="139" t="str">
        <f t="shared" si="13"/>
        <v/>
      </c>
      <c r="F847" s="182" t="s">
        <v>19613</v>
      </c>
      <c r="G847" s="182" t="s">
        <v>19612</v>
      </c>
      <c r="H847" s="182" t="s">
        <v>19611</v>
      </c>
      <c r="I847" s="181">
        <v>3</v>
      </c>
    </row>
    <row r="848" spans="1:9" ht="50.1" customHeight="1">
      <c r="A848" s="181">
        <v>847</v>
      </c>
      <c r="B848" s="170" t="s">
        <v>18802</v>
      </c>
      <c r="C848" s="139" t="s">
        <v>18803</v>
      </c>
      <c r="D848" s="147"/>
      <c r="E848" s="139" t="str">
        <f t="shared" si="13"/>
        <v/>
      </c>
      <c r="F848" s="182" t="s">
        <v>18803</v>
      </c>
      <c r="G848" s="182" t="s">
        <v>18804</v>
      </c>
      <c r="H848" s="182" t="s">
        <v>18805</v>
      </c>
      <c r="I848" s="181">
        <v>1</v>
      </c>
    </row>
    <row r="849" spans="1:9" ht="50.1" customHeight="1">
      <c r="A849" s="181">
        <v>848</v>
      </c>
      <c r="B849" s="172" t="s">
        <v>29979</v>
      </c>
      <c r="C849" s="148" t="s">
        <v>29980</v>
      </c>
      <c r="D849" s="147"/>
      <c r="E849" s="139" t="str">
        <f t="shared" si="13"/>
        <v/>
      </c>
      <c r="F849" s="182" t="s">
        <v>29981</v>
      </c>
      <c r="G849" s="182" t="s">
        <v>29982</v>
      </c>
      <c r="H849" s="182" t="s">
        <v>29983</v>
      </c>
      <c r="I849" s="181">
        <v>1</v>
      </c>
    </row>
    <row r="850" spans="1:9" ht="50.1" customHeight="1">
      <c r="A850" s="181">
        <v>849</v>
      </c>
      <c r="B850" s="170" t="s">
        <v>18258</v>
      </c>
      <c r="C850" s="139" t="s">
        <v>2037</v>
      </c>
      <c r="D850" s="147"/>
      <c r="E850" s="139" t="str">
        <f t="shared" si="13"/>
        <v/>
      </c>
      <c r="F850" s="182" t="s">
        <v>2287</v>
      </c>
      <c r="G850" s="182" t="s">
        <v>2037</v>
      </c>
      <c r="H850" s="182" t="s">
        <v>18259</v>
      </c>
      <c r="I850" s="181">
        <v>2</v>
      </c>
    </row>
    <row r="851" spans="1:9" ht="50.1" customHeight="1">
      <c r="A851" s="181">
        <v>850</v>
      </c>
      <c r="B851" s="170" t="s">
        <v>18619</v>
      </c>
      <c r="C851" s="139" t="s">
        <v>18620</v>
      </c>
      <c r="D851" s="147"/>
      <c r="E851" s="139" t="str">
        <f t="shared" si="13"/>
        <v/>
      </c>
      <c r="F851" s="182" t="s">
        <v>18621</v>
      </c>
      <c r="G851" s="182" t="s">
        <v>18620</v>
      </c>
      <c r="H851" s="182" t="s">
        <v>18622</v>
      </c>
      <c r="I851" s="181">
        <v>2</v>
      </c>
    </row>
    <row r="852" spans="1:9" ht="50.1" customHeight="1">
      <c r="A852" s="181">
        <v>851</v>
      </c>
      <c r="B852" s="172" t="s">
        <v>29984</v>
      </c>
      <c r="C852" s="148" t="s">
        <v>12379</v>
      </c>
      <c r="D852" s="147"/>
      <c r="E852" s="139" t="str">
        <f t="shared" si="13"/>
        <v/>
      </c>
      <c r="F852" s="182" t="s">
        <v>12381</v>
      </c>
      <c r="G852" s="182" t="s">
        <v>12379</v>
      </c>
      <c r="H852" s="182" t="s">
        <v>12380</v>
      </c>
      <c r="I852" s="181">
        <v>2</v>
      </c>
    </row>
    <row r="853" spans="1:9" ht="50.1" customHeight="1">
      <c r="A853" s="181">
        <v>852</v>
      </c>
      <c r="B853" s="172" t="s">
        <v>27739</v>
      </c>
      <c r="C853" s="148" t="s">
        <v>6372</v>
      </c>
      <c r="D853" s="147"/>
      <c r="E853" s="139" t="str">
        <f t="shared" si="13"/>
        <v/>
      </c>
      <c r="F853" s="182" t="s">
        <v>27740</v>
      </c>
      <c r="G853" s="182" t="s">
        <v>6372</v>
      </c>
      <c r="H853" s="182" t="s">
        <v>27741</v>
      </c>
      <c r="I853" s="181">
        <v>2</v>
      </c>
    </row>
    <row r="854" spans="1:9" ht="50.1" customHeight="1">
      <c r="A854" s="181">
        <v>853</v>
      </c>
      <c r="B854" s="170" t="s">
        <v>18651</v>
      </c>
      <c r="C854" s="143">
        <v>0.37222222222222223</v>
      </c>
      <c r="D854" s="147"/>
      <c r="E854" s="139" t="str">
        <f t="shared" si="13"/>
        <v/>
      </c>
      <c r="F854" s="182">
        <v>0.37222222222222223</v>
      </c>
      <c r="G854" s="182">
        <v>0.36805555555555558</v>
      </c>
      <c r="H854" s="182">
        <v>0.37638888888888888</v>
      </c>
      <c r="I854" s="181">
        <v>1</v>
      </c>
    </row>
    <row r="855" spans="1:9" ht="50.1" customHeight="1">
      <c r="A855" s="181">
        <v>854</v>
      </c>
      <c r="B855" s="170" t="s">
        <v>19614</v>
      </c>
      <c r="C855" s="139" t="s">
        <v>19615</v>
      </c>
      <c r="D855" s="147"/>
      <c r="E855" s="139" t="str">
        <f t="shared" si="13"/>
        <v/>
      </c>
      <c r="F855" s="182" t="s">
        <v>19615</v>
      </c>
      <c r="G855" s="182" t="s">
        <v>19616</v>
      </c>
      <c r="H855" s="182" t="s">
        <v>19617</v>
      </c>
      <c r="I855" s="181">
        <v>1</v>
      </c>
    </row>
    <row r="856" spans="1:9" ht="50.1" customHeight="1">
      <c r="A856" s="181">
        <v>855</v>
      </c>
      <c r="B856" s="170" t="s">
        <v>19607</v>
      </c>
      <c r="C856" s="139" t="s">
        <v>19608</v>
      </c>
      <c r="D856" s="147"/>
      <c r="E856" s="139" t="str">
        <f t="shared" si="13"/>
        <v/>
      </c>
      <c r="F856" s="182" t="s">
        <v>19609</v>
      </c>
      <c r="G856" s="182" t="s">
        <v>19608</v>
      </c>
      <c r="H856" s="182" t="s">
        <v>19601</v>
      </c>
      <c r="I856" s="181">
        <v>2</v>
      </c>
    </row>
    <row r="857" spans="1:9" ht="50.1" customHeight="1">
      <c r="A857" s="181">
        <v>856</v>
      </c>
      <c r="B857" s="170" t="s">
        <v>20111</v>
      </c>
      <c r="C857" s="139" t="s">
        <v>20112</v>
      </c>
      <c r="D857" s="147"/>
      <c r="E857" s="139" t="str">
        <f t="shared" si="13"/>
        <v/>
      </c>
      <c r="F857" s="182" t="s">
        <v>20113</v>
      </c>
      <c r="G857" s="182" t="s">
        <v>20112</v>
      </c>
      <c r="H857" s="182" t="s">
        <v>20114</v>
      </c>
      <c r="I857" s="181">
        <v>2</v>
      </c>
    </row>
    <row r="858" spans="1:9" ht="50.1" customHeight="1">
      <c r="A858" s="181">
        <v>857</v>
      </c>
      <c r="B858" s="170" t="s">
        <v>20017</v>
      </c>
      <c r="C858" s="139" t="s">
        <v>20018</v>
      </c>
      <c r="D858" s="147"/>
      <c r="E858" s="139" t="str">
        <f t="shared" si="13"/>
        <v/>
      </c>
      <c r="F858" s="182" t="s">
        <v>20019</v>
      </c>
      <c r="G858" s="182" t="s">
        <v>20018</v>
      </c>
      <c r="H858" s="182" t="s">
        <v>20020</v>
      </c>
      <c r="I858" s="181">
        <v>2</v>
      </c>
    </row>
    <row r="859" spans="1:9" ht="50.1" customHeight="1">
      <c r="A859" s="181">
        <v>858</v>
      </c>
      <c r="B859" s="170" t="s">
        <v>18978</v>
      </c>
      <c r="C859" s="139" t="s">
        <v>18979</v>
      </c>
      <c r="D859" s="147"/>
      <c r="E859" s="139" t="str">
        <f t="shared" si="13"/>
        <v/>
      </c>
      <c r="F859" s="182" t="s">
        <v>18981</v>
      </c>
      <c r="G859" s="182" t="s">
        <v>18980</v>
      </c>
      <c r="H859" s="182" t="s">
        <v>18979</v>
      </c>
      <c r="I859" s="181">
        <v>3</v>
      </c>
    </row>
    <row r="860" spans="1:9" ht="50.1" customHeight="1">
      <c r="A860" s="181">
        <v>859</v>
      </c>
      <c r="B860" s="170" t="s">
        <v>19172</v>
      </c>
      <c r="C860" s="139" t="s">
        <v>19173</v>
      </c>
      <c r="D860" s="147"/>
      <c r="E860" s="139" t="str">
        <f t="shared" si="13"/>
        <v/>
      </c>
      <c r="F860" s="182" t="s">
        <v>19174</v>
      </c>
      <c r="G860" s="182" t="s">
        <v>19173</v>
      </c>
      <c r="H860" s="182" t="s">
        <v>19175</v>
      </c>
      <c r="I860" s="181">
        <v>2</v>
      </c>
    </row>
    <row r="861" spans="1:9" ht="50.1" customHeight="1">
      <c r="A861" s="181">
        <v>860</v>
      </c>
      <c r="B861" s="170" t="s">
        <v>18798</v>
      </c>
      <c r="C861" s="139" t="s">
        <v>18799</v>
      </c>
      <c r="D861" s="147"/>
      <c r="E861" s="139" t="str">
        <f t="shared" si="13"/>
        <v/>
      </c>
      <c r="F861" s="182" t="s">
        <v>18800</v>
      </c>
      <c r="G861" s="182" t="s">
        <v>18799</v>
      </c>
      <c r="H861" s="182" t="s">
        <v>18801</v>
      </c>
      <c r="I861" s="181">
        <v>2</v>
      </c>
    </row>
    <row r="862" spans="1:9" ht="50.1" customHeight="1">
      <c r="A862" s="181">
        <v>861</v>
      </c>
      <c r="B862" s="170" t="s">
        <v>20015</v>
      </c>
      <c r="C862" s="139" t="s">
        <v>12509</v>
      </c>
      <c r="D862" s="147"/>
      <c r="E862" s="139" t="str">
        <f t="shared" si="13"/>
        <v/>
      </c>
      <c r="F862" s="182" t="s">
        <v>20016</v>
      </c>
      <c r="G862" s="182" t="s">
        <v>12509</v>
      </c>
      <c r="H862" s="182" t="s">
        <v>13603</v>
      </c>
      <c r="I862" s="181">
        <v>2</v>
      </c>
    </row>
    <row r="863" spans="1:9" ht="50.1" customHeight="1">
      <c r="A863" s="181">
        <v>862</v>
      </c>
      <c r="B863" s="170" t="s">
        <v>19083</v>
      </c>
      <c r="C863" s="139" t="s">
        <v>3743</v>
      </c>
      <c r="D863" s="147"/>
      <c r="E863" s="139" t="str">
        <f t="shared" si="13"/>
        <v/>
      </c>
      <c r="F863" s="182" t="s">
        <v>3743</v>
      </c>
      <c r="G863" s="182" t="s">
        <v>3744</v>
      </c>
      <c r="H863" s="182" t="s">
        <v>19084</v>
      </c>
      <c r="I863" s="181">
        <v>1</v>
      </c>
    </row>
    <row r="864" spans="1:9" ht="50.1" customHeight="1">
      <c r="A864" s="181">
        <v>863</v>
      </c>
      <c r="B864" s="170" t="s">
        <v>27646</v>
      </c>
      <c r="C864" s="139">
        <v>5</v>
      </c>
      <c r="D864" s="147"/>
      <c r="E864" s="139" t="str">
        <f t="shared" si="13"/>
        <v/>
      </c>
      <c r="F864" s="182">
        <v>5</v>
      </c>
      <c r="G864" s="182">
        <v>3</v>
      </c>
      <c r="H864" s="182">
        <v>10</v>
      </c>
      <c r="I864" s="181">
        <v>1</v>
      </c>
    </row>
    <row r="865" spans="1:9" ht="50.1" customHeight="1">
      <c r="A865" s="181">
        <v>864</v>
      </c>
      <c r="B865" s="170" t="s">
        <v>19889</v>
      </c>
      <c r="C865" s="139" t="s">
        <v>19890</v>
      </c>
      <c r="D865" s="147"/>
      <c r="E865" s="139" t="str">
        <f t="shared" si="13"/>
        <v/>
      </c>
      <c r="F865" s="182" t="s">
        <v>19890</v>
      </c>
      <c r="G865" s="182" t="s">
        <v>19891</v>
      </c>
      <c r="H865" s="182" t="s">
        <v>19892</v>
      </c>
      <c r="I865" s="181">
        <v>1</v>
      </c>
    </row>
    <row r="866" spans="1:9" ht="50.1" customHeight="1">
      <c r="A866" s="181">
        <v>865</v>
      </c>
      <c r="B866" s="170" t="s">
        <v>18969</v>
      </c>
      <c r="C866" s="139" t="s">
        <v>18966</v>
      </c>
      <c r="D866" s="147"/>
      <c r="E866" s="139" t="str">
        <f t="shared" si="13"/>
        <v/>
      </c>
      <c r="F866" s="182" t="s">
        <v>18966</v>
      </c>
      <c r="G866" s="182" t="s">
        <v>18967</v>
      </c>
      <c r="H866" s="182" t="s">
        <v>18965</v>
      </c>
      <c r="I866" s="181">
        <v>1</v>
      </c>
    </row>
    <row r="867" spans="1:9" ht="50.1" customHeight="1">
      <c r="A867" s="181">
        <v>866</v>
      </c>
      <c r="B867" s="171" t="s">
        <v>18108</v>
      </c>
      <c r="C867" s="159" t="s">
        <v>18109</v>
      </c>
      <c r="D867" s="190"/>
      <c r="E867" s="139" t="str">
        <f t="shared" si="13"/>
        <v/>
      </c>
      <c r="F867" s="182" t="s">
        <v>18111</v>
      </c>
      <c r="G867" s="182" t="s">
        <v>18110</v>
      </c>
      <c r="H867" s="182" t="s">
        <v>18109</v>
      </c>
      <c r="I867" s="181">
        <v>3</v>
      </c>
    </row>
    <row r="868" spans="1:9" ht="50.1" customHeight="1">
      <c r="A868" s="181">
        <v>867</v>
      </c>
      <c r="B868" s="170" t="s">
        <v>19359</v>
      </c>
      <c r="C868" s="139" t="s">
        <v>19360</v>
      </c>
      <c r="D868" s="147"/>
      <c r="E868" s="139" t="str">
        <f t="shared" si="13"/>
        <v/>
      </c>
      <c r="F868" s="182" t="s">
        <v>19360</v>
      </c>
      <c r="G868" s="182" t="s">
        <v>19361</v>
      </c>
      <c r="H868" s="182" t="s">
        <v>19362</v>
      </c>
      <c r="I868" s="181">
        <v>1</v>
      </c>
    </row>
    <row r="869" spans="1:9" ht="50.1" customHeight="1">
      <c r="A869" s="181">
        <v>868</v>
      </c>
      <c r="B869" s="172" t="s">
        <v>27723</v>
      </c>
      <c r="C869" s="148">
        <v>0.5</v>
      </c>
      <c r="D869" s="147"/>
      <c r="E869" s="139" t="str">
        <f t="shared" si="13"/>
        <v/>
      </c>
      <c r="F869" s="182">
        <v>0.5</v>
      </c>
      <c r="G869" s="182">
        <v>0</v>
      </c>
      <c r="H869" s="182">
        <v>1</v>
      </c>
      <c r="I869" s="181">
        <v>1</v>
      </c>
    </row>
    <row r="870" spans="1:9" ht="50.1" customHeight="1">
      <c r="A870" s="181">
        <v>869</v>
      </c>
      <c r="B870" s="170" t="s">
        <v>19213</v>
      </c>
      <c r="C870" s="139" t="s">
        <v>19214</v>
      </c>
      <c r="D870" s="147"/>
      <c r="E870" s="139" t="str">
        <f t="shared" si="13"/>
        <v/>
      </c>
      <c r="F870" s="182" t="s">
        <v>19214</v>
      </c>
      <c r="G870" s="182" t="s">
        <v>19215</v>
      </c>
      <c r="H870" s="182" t="s">
        <v>19216</v>
      </c>
      <c r="I870" s="181">
        <v>1</v>
      </c>
    </row>
    <row r="871" spans="1:9" ht="50.1" customHeight="1">
      <c r="A871" s="181">
        <v>870</v>
      </c>
      <c r="B871" s="171" t="s">
        <v>27860</v>
      </c>
      <c r="C871" s="161" t="s">
        <v>27861</v>
      </c>
      <c r="D871" s="192"/>
      <c r="E871" s="139" t="str">
        <f t="shared" si="13"/>
        <v/>
      </c>
      <c r="F871" s="182" t="s">
        <v>4099</v>
      </c>
      <c r="G871" s="182" t="s">
        <v>29985</v>
      </c>
      <c r="H871" s="182" t="s">
        <v>29986</v>
      </c>
      <c r="I871" s="181">
        <v>3</v>
      </c>
    </row>
    <row r="872" spans="1:9" ht="50.1" customHeight="1">
      <c r="A872" s="181">
        <v>871</v>
      </c>
      <c r="B872" s="170" t="s">
        <v>18926</v>
      </c>
      <c r="C872" s="139" t="s">
        <v>18927</v>
      </c>
      <c r="D872" s="147"/>
      <c r="E872" s="139" t="str">
        <f t="shared" si="13"/>
        <v/>
      </c>
      <c r="F872" s="182" t="s">
        <v>18929</v>
      </c>
      <c r="G872" s="182" t="s">
        <v>18928</v>
      </c>
      <c r="H872" s="182" t="s">
        <v>18927</v>
      </c>
      <c r="I872" s="181">
        <v>3</v>
      </c>
    </row>
    <row r="873" spans="1:9" ht="50.1" customHeight="1">
      <c r="A873" s="181">
        <v>872</v>
      </c>
      <c r="B873" s="170" t="s">
        <v>19765</v>
      </c>
      <c r="C873" s="139" t="s">
        <v>19766</v>
      </c>
      <c r="D873" s="147"/>
      <c r="E873" s="139" t="str">
        <f t="shared" si="13"/>
        <v/>
      </c>
      <c r="F873" s="182" t="s">
        <v>19767</v>
      </c>
      <c r="G873" s="182" t="s">
        <v>19766</v>
      </c>
      <c r="H873" s="182" t="s">
        <v>19768</v>
      </c>
      <c r="I873" s="181">
        <v>2</v>
      </c>
    </row>
    <row r="874" spans="1:9" ht="50.1" customHeight="1">
      <c r="A874" s="181">
        <v>873</v>
      </c>
      <c r="B874" s="170" t="s">
        <v>18379</v>
      </c>
      <c r="C874" s="139" t="s">
        <v>18380</v>
      </c>
      <c r="D874" s="147"/>
      <c r="E874" s="139" t="str">
        <f t="shared" si="13"/>
        <v/>
      </c>
      <c r="F874" s="182" t="s">
        <v>18382</v>
      </c>
      <c r="G874" s="182" t="s">
        <v>18381</v>
      </c>
      <c r="H874" s="182" t="s">
        <v>18380</v>
      </c>
      <c r="I874" s="181">
        <v>3</v>
      </c>
    </row>
    <row r="875" spans="1:9" ht="50.1" customHeight="1">
      <c r="A875" s="181">
        <v>874</v>
      </c>
      <c r="B875" s="170" t="s">
        <v>19984</v>
      </c>
      <c r="C875" s="139" t="s">
        <v>12687</v>
      </c>
      <c r="D875" s="147"/>
      <c r="E875" s="139" t="str">
        <f t="shared" si="13"/>
        <v/>
      </c>
      <c r="F875" s="182" t="s">
        <v>19986</v>
      </c>
      <c r="G875" s="182" t="s">
        <v>19985</v>
      </c>
      <c r="H875" s="182" t="s">
        <v>12687</v>
      </c>
      <c r="I875" s="181">
        <v>3</v>
      </c>
    </row>
    <row r="876" spans="1:9" ht="50.1" customHeight="1">
      <c r="A876" s="181">
        <v>875</v>
      </c>
      <c r="B876" s="170" t="s">
        <v>18231</v>
      </c>
      <c r="C876" s="139" t="s">
        <v>18232</v>
      </c>
      <c r="D876" s="147"/>
      <c r="E876" s="139" t="str">
        <f t="shared" si="13"/>
        <v/>
      </c>
      <c r="F876" s="182" t="s">
        <v>18233</v>
      </c>
      <c r="G876" s="182" t="s">
        <v>18232</v>
      </c>
      <c r="H876" s="182" t="s">
        <v>18234</v>
      </c>
      <c r="I876" s="181">
        <v>2</v>
      </c>
    </row>
    <row r="877" spans="1:9" ht="50.1" customHeight="1">
      <c r="A877" s="181">
        <v>876</v>
      </c>
      <c r="B877" s="170" t="s">
        <v>18668</v>
      </c>
      <c r="C877" s="139">
        <v>5</v>
      </c>
      <c r="D877" s="147"/>
      <c r="E877" s="139" t="str">
        <f t="shared" si="13"/>
        <v/>
      </c>
      <c r="F877" s="182">
        <v>5</v>
      </c>
      <c r="G877" s="182">
        <v>3.7</v>
      </c>
      <c r="H877" s="182">
        <v>10.4</v>
      </c>
      <c r="I877" s="181">
        <v>1</v>
      </c>
    </row>
  </sheetData>
  <autoFilter ref="A1:I877"/>
  <phoneticPr fontId="1" type="noConversion"/>
  <conditionalFormatting sqref="B2:B877">
    <cfRule type="duplicateValues" dxfId="10" priority="2"/>
    <cfRule type="duplicateValues" dxfId="9" priority="3"/>
    <cfRule type="duplicateValues" dxfId="8" priority="4"/>
  </conditionalFormatting>
  <conditionalFormatting sqref="E1:E1048576">
    <cfRule type="containsText" dxfId="7" priority="1" operator="containsText" text="×">
      <formula>NOT(ISERROR(SEARCH("×",E1)))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G98"/>
  <sheetViews>
    <sheetView workbookViewId="0">
      <selection activeCell="I68" sqref="I68"/>
    </sheetView>
  </sheetViews>
  <sheetFormatPr defaultColWidth="9" defaultRowHeight="27.75" customHeight="1"/>
  <cols>
    <col min="1" max="1" width="65.625" style="204" customWidth="1"/>
    <col min="2" max="4" width="8.25" style="138" customWidth="1"/>
    <col min="5" max="7" width="15.5" style="138" bestFit="1" customWidth="1"/>
    <col min="8" max="16384" width="9" style="138"/>
  </cols>
  <sheetData>
    <row r="1" spans="1:7" ht="27.75" customHeight="1">
      <c r="A1" s="203" t="s">
        <v>16122</v>
      </c>
      <c r="B1" s="202">
        <v>107</v>
      </c>
      <c r="C1" s="202">
        <v>30</v>
      </c>
      <c r="D1" s="202" t="s">
        <v>16011</v>
      </c>
      <c r="E1" s="202" t="s">
        <v>17955</v>
      </c>
      <c r="F1" s="202" t="s">
        <v>30007</v>
      </c>
      <c r="G1" s="202" t="s">
        <v>30008</v>
      </c>
    </row>
    <row r="2" spans="1:7" ht="27.75" customHeight="1">
      <c r="A2" s="203" t="s">
        <v>17291</v>
      </c>
      <c r="C2" s="202" t="str">
        <f>IF(B2="","",IF(B2=D2,"√","×"))</f>
        <v/>
      </c>
      <c r="D2" s="138">
        <v>3</v>
      </c>
      <c r="E2" s="138" t="s">
        <v>13457</v>
      </c>
      <c r="F2" s="138" t="s">
        <v>17292</v>
      </c>
      <c r="G2" s="138" t="s">
        <v>17293</v>
      </c>
    </row>
    <row r="3" spans="1:7" ht="27.75" customHeight="1">
      <c r="A3" s="203" t="s">
        <v>17294</v>
      </c>
      <c r="C3" s="202" t="str">
        <f t="shared" ref="C3:C66" si="0">IF(B3="","",IF(B3=D3,"√","×"))</f>
        <v/>
      </c>
      <c r="D3" s="138">
        <v>3</v>
      </c>
      <c r="E3" s="138" t="s">
        <v>17295</v>
      </c>
      <c r="F3" s="138" t="s">
        <v>13462</v>
      </c>
      <c r="G3" s="138" t="s">
        <v>17296</v>
      </c>
    </row>
    <row r="4" spans="1:7" ht="27.75" customHeight="1">
      <c r="A4" s="203" t="s">
        <v>17297</v>
      </c>
      <c r="C4" s="202" t="str">
        <f t="shared" si="0"/>
        <v/>
      </c>
      <c r="D4" s="138">
        <v>1</v>
      </c>
      <c r="E4" s="138" t="s">
        <v>13464</v>
      </c>
      <c r="F4" s="138" t="s">
        <v>17298</v>
      </c>
      <c r="G4" s="138" t="s">
        <v>13466</v>
      </c>
    </row>
    <row r="5" spans="1:7" ht="27.75" customHeight="1">
      <c r="A5" s="203" t="s">
        <v>17299</v>
      </c>
      <c r="C5" s="202" t="str">
        <f t="shared" si="0"/>
        <v/>
      </c>
      <c r="D5" s="138">
        <v>2</v>
      </c>
      <c r="E5" s="138" t="s">
        <v>17300</v>
      </c>
      <c r="F5" s="138" t="s">
        <v>17298</v>
      </c>
      <c r="G5" s="138" t="s">
        <v>13466</v>
      </c>
    </row>
    <row r="6" spans="1:7" ht="27.75" customHeight="1">
      <c r="A6" s="203" t="s">
        <v>17301</v>
      </c>
      <c r="C6" s="202" t="str">
        <f t="shared" si="0"/>
        <v/>
      </c>
      <c r="D6" s="138">
        <v>3</v>
      </c>
      <c r="E6" s="138" t="s">
        <v>17296</v>
      </c>
      <c r="F6" s="138" t="s">
        <v>13457</v>
      </c>
      <c r="G6" s="138" t="s">
        <v>17302</v>
      </c>
    </row>
    <row r="7" spans="1:7" ht="27.75" customHeight="1">
      <c r="A7" s="203" t="s">
        <v>17008</v>
      </c>
      <c r="B7" s="202"/>
      <c r="C7" s="202" t="str">
        <f t="shared" si="0"/>
        <v/>
      </c>
      <c r="D7" s="202">
        <v>1</v>
      </c>
      <c r="E7" s="202" t="s">
        <v>6527</v>
      </c>
      <c r="F7" s="202" t="s">
        <v>6528</v>
      </c>
      <c r="G7" s="202" t="s">
        <v>6529</v>
      </c>
    </row>
    <row r="8" spans="1:7" ht="27.75" customHeight="1">
      <c r="A8" s="203" t="s">
        <v>17009</v>
      </c>
      <c r="B8" s="202"/>
      <c r="C8" s="202" t="str">
        <f t="shared" si="0"/>
        <v/>
      </c>
      <c r="D8" s="202">
        <v>3</v>
      </c>
      <c r="E8" s="202" t="s">
        <v>6536</v>
      </c>
      <c r="F8" s="202" t="s">
        <v>6686</v>
      </c>
      <c r="G8" s="202" t="s">
        <v>6535</v>
      </c>
    </row>
    <row r="9" spans="1:7" ht="27.75" customHeight="1">
      <c r="A9" s="203" t="s">
        <v>17010</v>
      </c>
      <c r="B9" s="202"/>
      <c r="C9" s="202" t="str">
        <f t="shared" si="0"/>
        <v/>
      </c>
      <c r="D9" s="202">
        <v>2</v>
      </c>
      <c r="E9" s="202" t="s">
        <v>17011</v>
      </c>
      <c r="F9" s="202" t="s">
        <v>17012</v>
      </c>
      <c r="G9" s="202" t="s">
        <v>17013</v>
      </c>
    </row>
    <row r="10" spans="1:7" ht="27.75" customHeight="1">
      <c r="A10" s="203" t="s">
        <v>17014</v>
      </c>
      <c r="B10" s="202"/>
      <c r="C10" s="202" t="str">
        <f t="shared" si="0"/>
        <v/>
      </c>
      <c r="D10" s="202">
        <v>2</v>
      </c>
      <c r="E10" s="202" t="s">
        <v>17015</v>
      </c>
      <c r="F10" s="202" t="s">
        <v>17016</v>
      </c>
      <c r="G10" s="202" t="s">
        <v>17017</v>
      </c>
    </row>
    <row r="11" spans="1:7" ht="27.75" customHeight="1">
      <c r="A11" s="203" t="s">
        <v>17018</v>
      </c>
      <c r="B11" s="202"/>
      <c r="C11" s="202" t="str">
        <f t="shared" si="0"/>
        <v/>
      </c>
      <c r="D11" s="202">
        <v>1</v>
      </c>
      <c r="E11" s="202" t="s">
        <v>17019</v>
      </c>
      <c r="F11" s="202" t="s">
        <v>17020</v>
      </c>
      <c r="G11" s="202" t="s">
        <v>17021</v>
      </c>
    </row>
    <row r="12" spans="1:7" ht="27.75" customHeight="1">
      <c r="A12" s="203" t="s">
        <v>17022</v>
      </c>
      <c r="B12" s="202"/>
      <c r="C12" s="202" t="str">
        <f t="shared" si="0"/>
        <v/>
      </c>
      <c r="D12" s="202">
        <v>3</v>
      </c>
      <c r="E12" s="202">
        <v>2.04</v>
      </c>
      <c r="F12" s="202">
        <v>2.0099999999999998</v>
      </c>
      <c r="G12" s="202" t="s">
        <v>6574</v>
      </c>
    </row>
    <row r="13" spans="1:7" ht="27.75" customHeight="1">
      <c r="A13" s="203" t="s">
        <v>17023</v>
      </c>
      <c r="B13" s="202"/>
      <c r="C13" s="202" t="str">
        <f t="shared" si="0"/>
        <v/>
      </c>
      <c r="D13" s="202">
        <v>1</v>
      </c>
      <c r="E13" s="202">
        <v>2.19</v>
      </c>
      <c r="F13" s="202">
        <v>2.1800000000000002</v>
      </c>
      <c r="G13" s="202" t="s">
        <v>6580</v>
      </c>
    </row>
    <row r="14" spans="1:7" ht="27.75" customHeight="1">
      <c r="A14" s="203" t="s">
        <v>17024</v>
      </c>
      <c r="B14" s="202"/>
      <c r="C14" s="202" t="str">
        <f t="shared" si="0"/>
        <v/>
      </c>
      <c r="D14" s="202">
        <v>3</v>
      </c>
      <c r="E14" s="202">
        <v>2.0099999999999998</v>
      </c>
      <c r="F14" s="202">
        <v>2.0830000000000002</v>
      </c>
      <c r="G14" s="202" t="s">
        <v>6575</v>
      </c>
    </row>
    <row r="15" spans="1:7" ht="27.75" customHeight="1">
      <c r="A15" s="203" t="s">
        <v>17025</v>
      </c>
      <c r="B15" s="202"/>
      <c r="C15" s="202" t="str">
        <f t="shared" si="0"/>
        <v/>
      </c>
      <c r="D15" s="202">
        <v>3</v>
      </c>
      <c r="E15" s="202">
        <v>2.06</v>
      </c>
      <c r="F15" s="202">
        <v>2.105</v>
      </c>
      <c r="G15" s="202" t="s">
        <v>6584</v>
      </c>
    </row>
    <row r="16" spans="1:7" ht="27.75" customHeight="1">
      <c r="A16" s="203" t="s">
        <v>17026</v>
      </c>
      <c r="B16" s="202"/>
      <c r="C16" s="202" t="str">
        <f t="shared" si="0"/>
        <v/>
      </c>
      <c r="D16" s="202">
        <v>3</v>
      </c>
      <c r="E16" s="202">
        <v>1.98</v>
      </c>
      <c r="F16" s="202">
        <v>1.95</v>
      </c>
      <c r="G16" s="202" t="s">
        <v>6590</v>
      </c>
    </row>
    <row r="17" spans="1:7" ht="27.75" customHeight="1">
      <c r="A17" s="203" t="s">
        <v>17028</v>
      </c>
      <c r="B17" s="202"/>
      <c r="C17" s="202" t="str">
        <f t="shared" si="0"/>
        <v/>
      </c>
      <c r="D17" s="202">
        <v>1</v>
      </c>
      <c r="E17" s="202" t="s">
        <v>17029</v>
      </c>
      <c r="F17" s="202" t="s">
        <v>17030</v>
      </c>
      <c r="G17" s="202" t="s">
        <v>17031</v>
      </c>
    </row>
    <row r="18" spans="1:7" ht="27.75" customHeight="1">
      <c r="A18" s="203" t="s">
        <v>17032</v>
      </c>
      <c r="B18" s="202"/>
      <c r="C18" s="202" t="str">
        <f t="shared" si="0"/>
        <v/>
      </c>
      <c r="D18" s="202">
        <v>3</v>
      </c>
      <c r="E18" s="202" t="s">
        <v>17033</v>
      </c>
      <c r="F18" s="202" t="s">
        <v>17034</v>
      </c>
      <c r="G18" s="202" t="s">
        <v>17035</v>
      </c>
    </row>
    <row r="19" spans="1:7" ht="27.75" customHeight="1">
      <c r="A19" s="203" t="s">
        <v>17036</v>
      </c>
      <c r="B19" s="202"/>
      <c r="C19" s="202" t="str">
        <f t="shared" si="0"/>
        <v/>
      </c>
      <c r="D19" s="202">
        <v>2</v>
      </c>
      <c r="E19" s="202" t="s">
        <v>17037</v>
      </c>
      <c r="F19" s="202" t="s">
        <v>17038</v>
      </c>
      <c r="G19" s="202" t="s">
        <v>17039</v>
      </c>
    </row>
    <row r="20" spans="1:7" ht="27.75" customHeight="1">
      <c r="A20" s="203" t="s">
        <v>17040</v>
      </c>
      <c r="B20" s="202"/>
      <c r="C20" s="202" t="str">
        <f t="shared" si="0"/>
        <v/>
      </c>
      <c r="D20" s="202">
        <v>1</v>
      </c>
      <c r="E20" s="202">
        <v>63</v>
      </c>
      <c r="F20" s="202">
        <v>53</v>
      </c>
      <c r="G20" s="202" t="s">
        <v>17041</v>
      </c>
    </row>
    <row r="21" spans="1:7" ht="27.75" customHeight="1">
      <c r="A21" s="203" t="s">
        <v>17042</v>
      </c>
      <c r="B21" s="202"/>
      <c r="C21" s="202" t="str">
        <f t="shared" si="0"/>
        <v/>
      </c>
      <c r="D21" s="202">
        <v>3</v>
      </c>
      <c r="E21" s="202" t="s">
        <v>14785</v>
      </c>
      <c r="F21" s="202" t="s">
        <v>17043</v>
      </c>
      <c r="G21" s="202" t="s">
        <v>17044</v>
      </c>
    </row>
    <row r="22" spans="1:7" ht="27.75" customHeight="1">
      <c r="A22" s="203" t="s">
        <v>17045</v>
      </c>
      <c r="B22" s="202"/>
      <c r="C22" s="202" t="str">
        <f t="shared" si="0"/>
        <v/>
      </c>
      <c r="D22" s="202">
        <v>3</v>
      </c>
      <c r="E22" s="202" t="s">
        <v>17046</v>
      </c>
      <c r="F22" s="202" t="s">
        <v>17047</v>
      </c>
      <c r="G22" s="202" t="s">
        <v>17048</v>
      </c>
    </row>
    <row r="23" spans="1:7" ht="27.75" customHeight="1">
      <c r="A23" s="203" t="s">
        <v>17049</v>
      </c>
      <c r="B23" s="202"/>
      <c r="C23" s="202" t="str">
        <f t="shared" si="0"/>
        <v/>
      </c>
      <c r="D23" s="202">
        <v>1</v>
      </c>
      <c r="E23" s="202" t="s">
        <v>17050</v>
      </c>
      <c r="F23" s="202" t="s">
        <v>17051</v>
      </c>
      <c r="G23" s="202" t="s">
        <v>17052</v>
      </c>
    </row>
    <row r="24" spans="1:7" ht="27.75" customHeight="1">
      <c r="A24" s="203" t="s">
        <v>17053</v>
      </c>
      <c r="B24" s="202"/>
      <c r="C24" s="202" t="str">
        <f t="shared" si="0"/>
        <v/>
      </c>
      <c r="D24" s="202">
        <v>2</v>
      </c>
      <c r="E24" s="202" t="s">
        <v>17054</v>
      </c>
      <c r="F24" s="202" t="s">
        <v>17055</v>
      </c>
      <c r="G24" s="202" t="s">
        <v>17056</v>
      </c>
    </row>
    <row r="25" spans="1:7" ht="27.75" customHeight="1">
      <c r="A25" s="203" t="s">
        <v>17057</v>
      </c>
      <c r="B25" s="202"/>
      <c r="C25" s="202" t="str">
        <f t="shared" si="0"/>
        <v/>
      </c>
      <c r="D25" s="202">
        <v>1</v>
      </c>
      <c r="E25" s="202" t="s">
        <v>17058</v>
      </c>
      <c r="F25" s="202" t="s">
        <v>17059</v>
      </c>
      <c r="G25" s="202" t="s">
        <v>17060</v>
      </c>
    </row>
    <row r="26" spans="1:7" ht="27.75" customHeight="1">
      <c r="A26" s="203" t="s">
        <v>17061</v>
      </c>
      <c r="B26" s="202"/>
      <c r="C26" s="202" t="str">
        <f t="shared" si="0"/>
        <v/>
      </c>
      <c r="D26" s="202">
        <v>1</v>
      </c>
      <c r="E26" s="202" t="s">
        <v>17062</v>
      </c>
      <c r="F26" s="202" t="s">
        <v>17063</v>
      </c>
      <c r="G26" s="202" t="s">
        <v>17064</v>
      </c>
    </row>
    <row r="27" spans="1:7" ht="27.75" customHeight="1">
      <c r="A27" s="203" t="s">
        <v>17065</v>
      </c>
      <c r="B27" s="202"/>
      <c r="C27" s="202" t="str">
        <f t="shared" si="0"/>
        <v/>
      </c>
      <c r="D27" s="202">
        <v>1</v>
      </c>
      <c r="E27" s="202">
        <v>1.82</v>
      </c>
      <c r="F27" s="202">
        <v>1.96</v>
      </c>
      <c r="G27" s="202" t="s">
        <v>6575</v>
      </c>
    </row>
    <row r="28" spans="1:7" ht="27.75" customHeight="1">
      <c r="A28" s="203" t="s">
        <v>17066</v>
      </c>
      <c r="B28" s="202"/>
      <c r="C28" s="202" t="str">
        <f t="shared" si="0"/>
        <v/>
      </c>
      <c r="D28" s="202">
        <v>3</v>
      </c>
      <c r="E28" s="202">
        <v>2.1</v>
      </c>
      <c r="F28" s="202">
        <v>1.99</v>
      </c>
      <c r="G28" s="202" t="s">
        <v>8201</v>
      </c>
    </row>
    <row r="29" spans="1:7" ht="27.75" customHeight="1">
      <c r="A29" s="203" t="s">
        <v>17067</v>
      </c>
      <c r="B29" s="202"/>
      <c r="C29" s="202" t="str">
        <f t="shared" si="0"/>
        <v/>
      </c>
      <c r="D29" s="202">
        <v>3</v>
      </c>
      <c r="E29" s="202">
        <v>2.11</v>
      </c>
      <c r="F29" s="202">
        <v>2.02</v>
      </c>
      <c r="G29" s="202" t="s">
        <v>12943</v>
      </c>
    </row>
    <row r="30" spans="1:7" ht="27.75" customHeight="1">
      <c r="A30" s="203" t="s">
        <v>17068</v>
      </c>
      <c r="B30" s="202"/>
      <c r="C30" s="202" t="str">
        <f t="shared" si="0"/>
        <v/>
      </c>
      <c r="D30" s="202">
        <v>3</v>
      </c>
      <c r="E30" s="202">
        <v>2.2000000000000002</v>
      </c>
      <c r="F30" s="202">
        <v>2.0699999999999998</v>
      </c>
      <c r="G30" s="202" t="s">
        <v>6585</v>
      </c>
    </row>
    <row r="31" spans="1:7" ht="27.75" customHeight="1">
      <c r="A31" s="203" t="s">
        <v>17069</v>
      </c>
      <c r="B31" s="202"/>
      <c r="C31" s="202" t="str">
        <f t="shared" si="0"/>
        <v/>
      </c>
      <c r="D31" s="202">
        <v>2</v>
      </c>
      <c r="E31" s="202">
        <v>2</v>
      </c>
      <c r="F31" s="202">
        <v>2.04</v>
      </c>
      <c r="G31" s="202" t="s">
        <v>6590</v>
      </c>
    </row>
    <row r="32" spans="1:7" ht="27.75" customHeight="1">
      <c r="A32" s="203" t="s">
        <v>17077</v>
      </c>
      <c r="B32" s="202"/>
      <c r="C32" s="202" t="str">
        <f t="shared" si="0"/>
        <v/>
      </c>
      <c r="D32" s="202">
        <v>1</v>
      </c>
      <c r="E32" s="202" t="s">
        <v>6540</v>
      </c>
      <c r="F32" s="202" t="s">
        <v>6541</v>
      </c>
      <c r="G32" s="202" t="s">
        <v>6677</v>
      </c>
    </row>
    <row r="33" spans="1:7" ht="27.75" customHeight="1">
      <c r="A33" s="203" t="s">
        <v>17078</v>
      </c>
      <c r="B33" s="202"/>
      <c r="C33" s="202" t="str">
        <f t="shared" si="0"/>
        <v/>
      </c>
      <c r="D33" s="202">
        <v>2</v>
      </c>
      <c r="E33" s="202" t="s">
        <v>6679</v>
      </c>
      <c r="F33" s="202" t="s">
        <v>6677</v>
      </c>
      <c r="G33" s="202" t="s">
        <v>6680</v>
      </c>
    </row>
    <row r="34" spans="1:7" ht="27.75" customHeight="1">
      <c r="A34" s="203" t="s">
        <v>17079</v>
      </c>
      <c r="B34" s="202"/>
      <c r="C34" s="202" t="str">
        <f t="shared" si="0"/>
        <v/>
      </c>
      <c r="D34" s="202">
        <v>2</v>
      </c>
      <c r="E34" s="202" t="s">
        <v>6683</v>
      </c>
      <c r="F34" s="202" t="s">
        <v>6682</v>
      </c>
      <c r="G34" s="202" t="s">
        <v>6684</v>
      </c>
    </row>
    <row r="35" spans="1:7" ht="27.75" customHeight="1">
      <c r="A35" s="203" t="s">
        <v>17080</v>
      </c>
      <c r="B35" s="202"/>
      <c r="C35" s="202" t="str">
        <f t="shared" si="0"/>
        <v/>
      </c>
      <c r="D35" s="202">
        <v>3</v>
      </c>
      <c r="E35" s="202" t="s">
        <v>6686</v>
      </c>
      <c r="F35" s="202" t="s">
        <v>6567</v>
      </c>
      <c r="G35" s="202" t="s">
        <v>6680</v>
      </c>
    </row>
    <row r="36" spans="1:7" ht="27.75" customHeight="1">
      <c r="A36" s="203" t="s">
        <v>17081</v>
      </c>
      <c r="B36" s="202"/>
      <c r="C36" s="202" t="str">
        <f t="shared" si="0"/>
        <v/>
      </c>
      <c r="D36" s="202">
        <v>3</v>
      </c>
      <c r="E36" s="202" t="s">
        <v>6565</v>
      </c>
      <c r="F36" s="202" t="s">
        <v>6688</v>
      </c>
      <c r="G36" s="202" t="s">
        <v>6561</v>
      </c>
    </row>
    <row r="37" spans="1:7" ht="27.75" customHeight="1">
      <c r="A37" s="203" t="s">
        <v>17082</v>
      </c>
      <c r="B37" s="202"/>
      <c r="C37" s="202" t="str">
        <f t="shared" si="0"/>
        <v/>
      </c>
      <c r="D37" s="202">
        <v>2</v>
      </c>
      <c r="E37" s="202">
        <v>2.0099999999999998</v>
      </c>
      <c r="F37" s="202">
        <v>2.0299999999999998</v>
      </c>
      <c r="G37" s="202" t="s">
        <v>6575</v>
      </c>
    </row>
    <row r="38" spans="1:7" ht="27.75" customHeight="1">
      <c r="A38" s="203" t="s">
        <v>17083</v>
      </c>
      <c r="B38" s="202"/>
      <c r="C38" s="202" t="str">
        <f t="shared" si="0"/>
        <v/>
      </c>
      <c r="D38" s="202">
        <v>3</v>
      </c>
      <c r="E38" s="202">
        <v>2.1150000000000002</v>
      </c>
      <c r="F38" s="202">
        <v>2.1</v>
      </c>
      <c r="G38" s="202" t="s">
        <v>6585</v>
      </c>
    </row>
    <row r="39" spans="1:7" ht="27.75" customHeight="1">
      <c r="A39" s="203" t="s">
        <v>17084</v>
      </c>
      <c r="B39" s="202"/>
      <c r="C39" s="202" t="str">
        <f t="shared" si="0"/>
        <v/>
      </c>
      <c r="D39" s="202">
        <v>1</v>
      </c>
      <c r="E39" s="202">
        <v>2.06</v>
      </c>
      <c r="F39" s="202">
        <v>2.0699999999999998</v>
      </c>
      <c r="G39" s="202" t="s">
        <v>6696</v>
      </c>
    </row>
    <row r="40" spans="1:7" ht="27.75" customHeight="1">
      <c r="A40" s="203" t="s">
        <v>17085</v>
      </c>
      <c r="B40" s="202"/>
      <c r="C40" s="202" t="str">
        <f t="shared" si="0"/>
        <v/>
      </c>
      <c r="D40" s="202">
        <v>1</v>
      </c>
      <c r="E40" s="202">
        <v>2.056</v>
      </c>
      <c r="F40" s="202">
        <v>2.12</v>
      </c>
      <c r="G40" s="202" t="s">
        <v>6700</v>
      </c>
    </row>
    <row r="41" spans="1:7" ht="27.75" customHeight="1">
      <c r="A41" s="203" t="s">
        <v>17086</v>
      </c>
      <c r="B41" s="202"/>
      <c r="C41" s="202" t="str">
        <f t="shared" si="0"/>
        <v/>
      </c>
      <c r="D41" s="202">
        <v>1</v>
      </c>
      <c r="E41" s="202">
        <v>2</v>
      </c>
      <c r="F41" s="202">
        <v>2.04</v>
      </c>
      <c r="G41" s="202" t="s">
        <v>6703</v>
      </c>
    </row>
    <row r="42" spans="1:7" ht="27.75" customHeight="1">
      <c r="A42" s="203" t="s">
        <v>17133</v>
      </c>
      <c r="B42" s="202"/>
      <c r="C42" s="202" t="str">
        <f t="shared" si="0"/>
        <v/>
      </c>
      <c r="D42" s="202">
        <v>1</v>
      </c>
      <c r="E42" s="202" t="s">
        <v>17134</v>
      </c>
      <c r="F42" s="202" t="s">
        <v>17135</v>
      </c>
      <c r="G42" s="202" t="s">
        <v>16341</v>
      </c>
    </row>
    <row r="43" spans="1:7" ht="27.75" customHeight="1">
      <c r="A43" s="203" t="s">
        <v>17136</v>
      </c>
      <c r="B43" s="202"/>
      <c r="C43" s="202" t="str">
        <f t="shared" si="0"/>
        <v/>
      </c>
      <c r="D43" s="202">
        <v>2</v>
      </c>
      <c r="E43" s="202" t="s">
        <v>17137</v>
      </c>
      <c r="F43" s="202" t="s">
        <v>17138</v>
      </c>
      <c r="G43" s="202" t="s">
        <v>17139</v>
      </c>
    </row>
    <row r="44" spans="1:7" ht="27.75" customHeight="1">
      <c r="A44" s="203" t="s">
        <v>17140</v>
      </c>
      <c r="B44" s="202"/>
      <c r="C44" s="202" t="str">
        <f t="shared" si="0"/>
        <v/>
      </c>
      <c r="D44" s="202">
        <v>3</v>
      </c>
      <c r="E44" s="202" t="s">
        <v>17141</v>
      </c>
      <c r="F44" s="202" t="s">
        <v>17142</v>
      </c>
      <c r="G44" s="202" t="s">
        <v>17143</v>
      </c>
    </row>
    <row r="45" spans="1:7" ht="27.75" customHeight="1">
      <c r="A45" s="203" t="s">
        <v>17144</v>
      </c>
      <c r="B45" s="202"/>
      <c r="C45" s="202" t="str">
        <f t="shared" si="0"/>
        <v/>
      </c>
      <c r="D45" s="202">
        <v>3</v>
      </c>
      <c r="E45" s="202" t="s">
        <v>17145</v>
      </c>
      <c r="F45" s="202" t="s">
        <v>17141</v>
      </c>
      <c r="G45" s="202" t="s">
        <v>17146</v>
      </c>
    </row>
    <row r="46" spans="1:7" ht="27.75" customHeight="1">
      <c r="A46" s="203" t="s">
        <v>17147</v>
      </c>
      <c r="B46" s="202"/>
      <c r="C46" s="202" t="str">
        <f t="shared" si="0"/>
        <v/>
      </c>
      <c r="D46" s="202">
        <v>2</v>
      </c>
      <c r="E46" s="202" t="s">
        <v>5069</v>
      </c>
      <c r="F46" s="202" t="s">
        <v>17148</v>
      </c>
      <c r="G46" s="202" t="s">
        <v>5193</v>
      </c>
    </row>
    <row r="47" spans="1:7" ht="27.75" customHeight="1">
      <c r="A47" s="203" t="s">
        <v>17149</v>
      </c>
      <c r="B47" s="202"/>
      <c r="C47" s="202" t="str">
        <f t="shared" si="0"/>
        <v/>
      </c>
      <c r="D47" s="202">
        <v>3</v>
      </c>
      <c r="E47" s="202" t="s">
        <v>17150</v>
      </c>
      <c r="F47" s="202" t="s">
        <v>17151</v>
      </c>
      <c r="G47" s="202" t="s">
        <v>17152</v>
      </c>
    </row>
    <row r="48" spans="1:7" ht="27.75" customHeight="1">
      <c r="A48" s="203" t="s">
        <v>17153</v>
      </c>
      <c r="B48" s="202"/>
      <c r="C48" s="202" t="str">
        <f t="shared" si="0"/>
        <v/>
      </c>
      <c r="D48" s="202">
        <v>2</v>
      </c>
      <c r="E48" s="202" t="s">
        <v>17154</v>
      </c>
      <c r="F48" s="202" t="s">
        <v>17155</v>
      </c>
      <c r="G48" s="202" t="s">
        <v>17156</v>
      </c>
    </row>
    <row r="49" spans="1:7" ht="27.75" customHeight="1">
      <c r="A49" s="203" t="s">
        <v>17157</v>
      </c>
      <c r="B49" s="202"/>
      <c r="C49" s="202" t="str">
        <f t="shared" si="0"/>
        <v/>
      </c>
      <c r="D49" s="202">
        <v>3</v>
      </c>
      <c r="E49" s="202" t="s">
        <v>17151</v>
      </c>
      <c r="F49" s="202" t="s">
        <v>17158</v>
      </c>
      <c r="G49" s="202" t="s">
        <v>17152</v>
      </c>
    </row>
    <row r="50" spans="1:7" ht="27.75" customHeight="1">
      <c r="A50" s="203" t="s">
        <v>17159</v>
      </c>
      <c r="B50" s="202"/>
      <c r="C50" s="202" t="str">
        <f t="shared" si="0"/>
        <v/>
      </c>
      <c r="D50" s="202">
        <v>2</v>
      </c>
      <c r="E50" s="202" t="s">
        <v>17160</v>
      </c>
      <c r="F50" s="202" t="s">
        <v>17161</v>
      </c>
      <c r="G50" s="202" t="s">
        <v>17162</v>
      </c>
    </row>
    <row r="51" spans="1:7" ht="27.75" customHeight="1">
      <c r="A51" s="203" t="s">
        <v>17163</v>
      </c>
      <c r="B51" s="202"/>
      <c r="C51" s="202" t="str">
        <f t="shared" si="0"/>
        <v/>
      </c>
      <c r="D51" s="202">
        <v>1</v>
      </c>
      <c r="E51" s="202" t="s">
        <v>17164</v>
      </c>
      <c r="F51" s="202" t="s">
        <v>17165</v>
      </c>
      <c r="G51" s="202" t="s">
        <v>17166</v>
      </c>
    </row>
    <row r="52" spans="1:7" ht="27.75" customHeight="1">
      <c r="A52" s="203" t="s">
        <v>17167</v>
      </c>
      <c r="B52" s="202"/>
      <c r="C52" s="202" t="str">
        <f t="shared" si="0"/>
        <v/>
      </c>
      <c r="D52" s="202">
        <v>2</v>
      </c>
      <c r="E52" s="202" t="s">
        <v>17168</v>
      </c>
      <c r="F52" s="202" t="s">
        <v>17169</v>
      </c>
      <c r="G52" s="202" t="s">
        <v>17170</v>
      </c>
    </row>
    <row r="53" spans="1:7" ht="27.75" customHeight="1">
      <c r="A53" s="203" t="s">
        <v>17171</v>
      </c>
      <c r="B53" s="202"/>
      <c r="C53" s="202" t="str">
        <f t="shared" si="0"/>
        <v/>
      </c>
      <c r="D53" s="202">
        <v>3</v>
      </c>
      <c r="E53" s="202" t="s">
        <v>17172</v>
      </c>
      <c r="F53" s="202" t="s">
        <v>17173</v>
      </c>
      <c r="G53" s="202" t="s">
        <v>17174</v>
      </c>
    </row>
    <row r="54" spans="1:7" ht="27.75" customHeight="1">
      <c r="A54" s="203" t="s">
        <v>17175</v>
      </c>
      <c r="B54" s="202"/>
      <c r="C54" s="202" t="str">
        <f t="shared" si="0"/>
        <v/>
      </c>
      <c r="D54" s="202">
        <v>2</v>
      </c>
      <c r="E54" s="202" t="s">
        <v>17176</v>
      </c>
      <c r="F54" s="202" t="s">
        <v>17177</v>
      </c>
      <c r="G54" s="202" t="s">
        <v>17172</v>
      </c>
    </row>
    <row r="55" spans="1:7" ht="27.75" customHeight="1">
      <c r="A55" s="203" t="s">
        <v>17178</v>
      </c>
      <c r="B55" s="202"/>
      <c r="C55" s="202" t="str">
        <f t="shared" si="0"/>
        <v/>
      </c>
      <c r="D55" s="202">
        <v>1</v>
      </c>
      <c r="E55" s="202" t="s">
        <v>17172</v>
      </c>
      <c r="F55" s="202" t="s">
        <v>17179</v>
      </c>
      <c r="G55" s="202" t="s">
        <v>17180</v>
      </c>
    </row>
    <row r="56" spans="1:7" ht="27.75" customHeight="1">
      <c r="A56" s="203" t="s">
        <v>17181</v>
      </c>
      <c r="B56" s="202"/>
      <c r="C56" s="202" t="str">
        <f t="shared" si="0"/>
        <v/>
      </c>
      <c r="D56" s="202">
        <v>3</v>
      </c>
      <c r="E56" s="202" t="s">
        <v>17182</v>
      </c>
      <c r="F56" s="202" t="s">
        <v>17183</v>
      </c>
      <c r="G56" s="202" t="s">
        <v>17184</v>
      </c>
    </row>
    <row r="57" spans="1:7" ht="27.75" customHeight="1">
      <c r="A57" s="203" t="s">
        <v>7054</v>
      </c>
      <c r="B57" s="202"/>
      <c r="C57" s="202" t="str">
        <f t="shared" si="0"/>
        <v/>
      </c>
      <c r="D57" s="202">
        <v>2</v>
      </c>
      <c r="E57" s="202" t="s">
        <v>17185</v>
      </c>
      <c r="F57" s="202" t="s">
        <v>17186</v>
      </c>
      <c r="G57" s="202" t="s">
        <v>17187</v>
      </c>
    </row>
    <row r="58" spans="1:7" ht="27.75" customHeight="1">
      <c r="A58" s="203" t="s">
        <v>7058</v>
      </c>
      <c r="B58" s="202"/>
      <c r="C58" s="202" t="str">
        <f t="shared" si="0"/>
        <v/>
      </c>
      <c r="D58" s="202">
        <v>3</v>
      </c>
      <c r="E58" s="202" t="s">
        <v>17188</v>
      </c>
      <c r="F58" s="202" t="s">
        <v>17189</v>
      </c>
      <c r="G58" s="202" t="s">
        <v>17190</v>
      </c>
    </row>
    <row r="59" spans="1:7" ht="27.75" customHeight="1">
      <c r="A59" s="203" t="s">
        <v>7062</v>
      </c>
      <c r="B59" s="202"/>
      <c r="C59" s="202" t="str">
        <f t="shared" si="0"/>
        <v/>
      </c>
      <c r="D59" s="202">
        <v>2</v>
      </c>
      <c r="E59" s="202" t="s">
        <v>17191</v>
      </c>
      <c r="F59" s="202" t="s">
        <v>17192</v>
      </c>
      <c r="G59" s="202" t="s">
        <v>17189</v>
      </c>
    </row>
    <row r="60" spans="1:7" ht="27.75" customHeight="1">
      <c r="A60" s="203" t="s">
        <v>7066</v>
      </c>
      <c r="B60" s="202"/>
      <c r="C60" s="202" t="str">
        <f t="shared" si="0"/>
        <v/>
      </c>
      <c r="D60" s="202">
        <v>2</v>
      </c>
      <c r="E60" s="202" t="s">
        <v>17193</v>
      </c>
      <c r="F60" s="202" t="s">
        <v>17194</v>
      </c>
      <c r="G60" s="202" t="s">
        <v>17195</v>
      </c>
    </row>
    <row r="61" spans="1:7" ht="27.75" customHeight="1">
      <c r="A61" s="203" t="s">
        <v>7070</v>
      </c>
      <c r="B61" s="202"/>
      <c r="C61" s="202" t="str">
        <f t="shared" si="0"/>
        <v/>
      </c>
      <c r="D61" s="202">
        <v>1</v>
      </c>
      <c r="E61" s="202" t="s">
        <v>17196</v>
      </c>
      <c r="F61" s="202" t="s">
        <v>17197</v>
      </c>
      <c r="G61" s="202" t="s">
        <v>17198</v>
      </c>
    </row>
    <row r="62" spans="1:7" ht="27.75" customHeight="1">
      <c r="A62" s="203" t="s">
        <v>17199</v>
      </c>
      <c r="B62" s="202"/>
      <c r="C62" s="202" t="str">
        <f t="shared" si="0"/>
        <v/>
      </c>
      <c r="D62" s="202">
        <v>1</v>
      </c>
      <c r="E62" s="202" t="s">
        <v>17200</v>
      </c>
      <c r="F62" s="202" t="s">
        <v>17201</v>
      </c>
      <c r="G62" s="202" t="s">
        <v>17202</v>
      </c>
    </row>
    <row r="63" spans="1:7" ht="27.75" customHeight="1">
      <c r="A63" s="203" t="s">
        <v>17203</v>
      </c>
      <c r="B63" s="202"/>
      <c r="C63" s="202" t="str">
        <f t="shared" si="0"/>
        <v/>
      </c>
      <c r="D63" s="202">
        <v>1</v>
      </c>
      <c r="E63" s="202" t="s">
        <v>17204</v>
      </c>
      <c r="F63" s="202" t="s">
        <v>17205</v>
      </c>
      <c r="G63" s="202" t="s">
        <v>17206</v>
      </c>
    </row>
    <row r="64" spans="1:7" ht="27.75" customHeight="1">
      <c r="A64" s="203" t="s">
        <v>17207</v>
      </c>
      <c r="B64" s="202"/>
      <c r="C64" s="202" t="str">
        <f t="shared" si="0"/>
        <v/>
      </c>
      <c r="D64" s="202">
        <v>2</v>
      </c>
      <c r="E64" s="202" t="s">
        <v>17208</v>
      </c>
      <c r="F64" s="202" t="s">
        <v>17209</v>
      </c>
      <c r="G64" s="202" t="s">
        <v>17210</v>
      </c>
    </row>
    <row r="65" spans="1:7" ht="27.75" customHeight="1">
      <c r="A65" s="203" t="s">
        <v>17211</v>
      </c>
      <c r="B65" s="202"/>
      <c r="C65" s="202" t="str">
        <f t="shared" si="0"/>
        <v/>
      </c>
      <c r="D65" s="202">
        <v>3</v>
      </c>
      <c r="E65" s="202" t="s">
        <v>17212</v>
      </c>
      <c r="F65" s="202" t="s">
        <v>17213</v>
      </c>
      <c r="G65" s="202" t="s">
        <v>17200</v>
      </c>
    </row>
    <row r="66" spans="1:7" ht="27.75" customHeight="1">
      <c r="A66" s="203" t="s">
        <v>17214</v>
      </c>
      <c r="B66" s="202"/>
      <c r="C66" s="202" t="str">
        <f t="shared" si="0"/>
        <v/>
      </c>
      <c r="D66" s="202">
        <v>3</v>
      </c>
      <c r="E66" s="202" t="s">
        <v>17215</v>
      </c>
      <c r="F66" s="202" t="s">
        <v>17213</v>
      </c>
      <c r="G66" s="202" t="s">
        <v>17216</v>
      </c>
    </row>
    <row r="67" spans="1:7" ht="27.75" customHeight="1">
      <c r="A67" s="203" t="s">
        <v>17276</v>
      </c>
      <c r="C67" s="202" t="str">
        <f t="shared" ref="C67:C98" si="1">IF(B67="","",IF(B67=D67,"√","×"))</f>
        <v/>
      </c>
      <c r="D67" s="138">
        <v>2</v>
      </c>
      <c r="E67" s="138" t="s">
        <v>7756</v>
      </c>
      <c r="F67" s="138" t="s">
        <v>13407</v>
      </c>
      <c r="G67" s="138" t="s">
        <v>13408</v>
      </c>
    </row>
    <row r="68" spans="1:7" ht="27.75" customHeight="1">
      <c r="A68" s="203" t="s">
        <v>17277</v>
      </c>
      <c r="C68" s="202" t="str">
        <f t="shared" si="1"/>
        <v/>
      </c>
      <c r="D68" s="138">
        <v>3</v>
      </c>
      <c r="E68" s="138" t="s">
        <v>17278</v>
      </c>
      <c r="F68" s="138" t="s">
        <v>17279</v>
      </c>
      <c r="G68" s="138" t="s">
        <v>13624</v>
      </c>
    </row>
    <row r="69" spans="1:7" ht="27.75" customHeight="1">
      <c r="A69" s="203" t="s">
        <v>17280</v>
      </c>
      <c r="C69" s="202" t="str">
        <f t="shared" si="1"/>
        <v/>
      </c>
      <c r="D69" s="138">
        <v>1</v>
      </c>
      <c r="E69" s="138" t="s">
        <v>13414</v>
      </c>
      <c r="F69" s="138" t="s">
        <v>13415</v>
      </c>
      <c r="G69" s="138" t="s">
        <v>13416</v>
      </c>
    </row>
    <row r="70" spans="1:7" ht="27.75" customHeight="1">
      <c r="A70" s="203" t="s">
        <v>17281</v>
      </c>
      <c r="C70" s="202" t="str">
        <f t="shared" si="1"/>
        <v/>
      </c>
      <c r="D70" s="138">
        <v>1</v>
      </c>
      <c r="E70" s="138" t="s">
        <v>17282</v>
      </c>
      <c r="F70" s="138" t="s">
        <v>17283</v>
      </c>
      <c r="G70" s="138" t="s">
        <v>17284</v>
      </c>
    </row>
    <row r="71" spans="1:7" ht="27.75" customHeight="1">
      <c r="A71" s="203" t="s">
        <v>17285</v>
      </c>
      <c r="C71" s="202" t="str">
        <f t="shared" si="1"/>
        <v/>
      </c>
      <c r="D71" s="138">
        <v>2</v>
      </c>
      <c r="E71" s="138" t="s">
        <v>13423</v>
      </c>
      <c r="F71" s="138" t="s">
        <v>13422</v>
      </c>
      <c r="G71" s="138" t="s">
        <v>13424</v>
      </c>
    </row>
    <row r="72" spans="1:7" ht="27.75" customHeight="1">
      <c r="A72" s="203" t="s">
        <v>17286</v>
      </c>
      <c r="C72" s="202" t="str">
        <f t="shared" si="1"/>
        <v/>
      </c>
      <c r="D72" s="138">
        <v>3</v>
      </c>
      <c r="E72" s="138">
        <v>181340.5</v>
      </c>
      <c r="F72" s="138">
        <v>156545</v>
      </c>
      <c r="G72" s="138">
        <v>166021.5</v>
      </c>
    </row>
    <row r="73" spans="1:7" ht="27.75" customHeight="1">
      <c r="A73" s="203" t="s">
        <v>17287</v>
      </c>
      <c r="C73" s="202" t="str">
        <f t="shared" si="1"/>
        <v/>
      </c>
      <c r="D73" s="138">
        <v>3</v>
      </c>
      <c r="E73" s="138" t="s">
        <v>13431</v>
      </c>
      <c r="F73" s="138" t="s">
        <v>13432</v>
      </c>
      <c r="G73" s="138" t="s">
        <v>13430</v>
      </c>
    </row>
    <row r="74" spans="1:7" ht="27.75" customHeight="1">
      <c r="A74" s="203" t="s">
        <v>17288</v>
      </c>
      <c r="C74" s="202" t="str">
        <f t="shared" si="1"/>
        <v/>
      </c>
      <c r="D74" s="138">
        <v>3</v>
      </c>
      <c r="E74" s="138" t="s">
        <v>13435</v>
      </c>
      <c r="F74" s="138" t="s">
        <v>13436</v>
      </c>
      <c r="G74" s="138" t="s">
        <v>13434</v>
      </c>
    </row>
    <row r="75" spans="1:7" ht="27.75" customHeight="1">
      <c r="A75" s="203" t="s">
        <v>17289</v>
      </c>
      <c r="C75" s="202" t="str">
        <f t="shared" si="1"/>
        <v/>
      </c>
      <c r="D75" s="138">
        <v>1</v>
      </c>
      <c r="E75" s="138">
        <v>169755.3</v>
      </c>
      <c r="F75" s="138">
        <v>158797.9</v>
      </c>
      <c r="G75" s="138">
        <v>186565.5</v>
      </c>
    </row>
    <row r="76" spans="1:7" ht="27.75" customHeight="1">
      <c r="A76" s="203" t="s">
        <v>17290</v>
      </c>
      <c r="C76" s="202" t="str">
        <f t="shared" si="1"/>
        <v/>
      </c>
      <c r="D76" s="138">
        <v>3</v>
      </c>
      <c r="E76" s="138" t="s">
        <v>13443</v>
      </c>
      <c r="F76" s="138" t="s">
        <v>13414</v>
      </c>
      <c r="G76" s="138" t="s">
        <v>13442</v>
      </c>
    </row>
    <row r="77" spans="1:7" ht="27.75" customHeight="1">
      <c r="A77" s="203" t="s">
        <v>17303</v>
      </c>
      <c r="C77" s="202" t="str">
        <f t="shared" si="1"/>
        <v/>
      </c>
      <c r="D77" s="138">
        <v>1</v>
      </c>
      <c r="E77" s="138" t="s">
        <v>13407</v>
      </c>
      <c r="F77" s="138" t="s">
        <v>13446</v>
      </c>
      <c r="G77" s="138" t="s">
        <v>13436</v>
      </c>
    </row>
    <row r="78" spans="1:7" ht="27.75" customHeight="1">
      <c r="A78" s="203" t="s">
        <v>17304</v>
      </c>
      <c r="C78" s="202" t="str">
        <f t="shared" si="1"/>
        <v/>
      </c>
      <c r="D78" s="138">
        <v>3</v>
      </c>
      <c r="E78" s="138" t="s">
        <v>17305</v>
      </c>
      <c r="F78" s="138" t="s">
        <v>17306</v>
      </c>
      <c r="G78" s="138" t="s">
        <v>17307</v>
      </c>
    </row>
    <row r="79" spans="1:7" ht="27.75" customHeight="1">
      <c r="A79" s="203" t="s">
        <v>17308</v>
      </c>
      <c r="C79" s="202" t="str">
        <f t="shared" si="1"/>
        <v/>
      </c>
      <c r="D79" s="138">
        <v>2</v>
      </c>
      <c r="E79" s="138" t="s">
        <v>17309</v>
      </c>
      <c r="F79" s="138" t="s">
        <v>17310</v>
      </c>
      <c r="G79" s="138" t="s">
        <v>17311</v>
      </c>
    </row>
    <row r="80" spans="1:7" ht="27.75" customHeight="1">
      <c r="A80" s="203" t="s">
        <v>17312</v>
      </c>
      <c r="C80" s="202" t="str">
        <f t="shared" si="1"/>
        <v/>
      </c>
      <c r="D80" s="138">
        <v>2</v>
      </c>
      <c r="E80" s="138" t="s">
        <v>17313</v>
      </c>
      <c r="F80" s="138" t="s">
        <v>17314</v>
      </c>
      <c r="G80" s="138" t="s">
        <v>17315</v>
      </c>
    </row>
    <row r="81" spans="1:7" ht="27.75" customHeight="1">
      <c r="A81" s="203" t="s">
        <v>17316</v>
      </c>
      <c r="C81" s="202" t="str">
        <f t="shared" si="1"/>
        <v/>
      </c>
      <c r="D81" s="138">
        <v>1</v>
      </c>
      <c r="E81" s="138" t="s">
        <v>17317</v>
      </c>
      <c r="F81" s="138" t="s">
        <v>17318</v>
      </c>
      <c r="G81" s="138" t="s">
        <v>17319</v>
      </c>
    </row>
    <row r="82" spans="1:7" ht="27.75" customHeight="1">
      <c r="A82" s="203" t="s">
        <v>17320</v>
      </c>
      <c r="C82" s="202" t="str">
        <f t="shared" si="1"/>
        <v/>
      </c>
      <c r="D82" s="138">
        <v>2</v>
      </c>
      <c r="E82" s="138" t="s">
        <v>17321</v>
      </c>
      <c r="F82" s="138" t="s">
        <v>17322</v>
      </c>
      <c r="G82" s="138" t="s">
        <v>13436</v>
      </c>
    </row>
    <row r="83" spans="1:7" ht="27.75" customHeight="1">
      <c r="A83" s="203" t="s">
        <v>17323</v>
      </c>
      <c r="C83" s="202" t="str">
        <f t="shared" si="1"/>
        <v/>
      </c>
      <c r="D83" s="138">
        <v>3</v>
      </c>
      <c r="E83" s="138" t="s">
        <v>17324</v>
      </c>
      <c r="F83" s="138" t="s">
        <v>17325</v>
      </c>
      <c r="G83" s="138" t="s">
        <v>17326</v>
      </c>
    </row>
    <row r="84" spans="1:7" ht="27.75" customHeight="1">
      <c r="A84" s="203" t="s">
        <v>17327</v>
      </c>
      <c r="C84" s="202" t="str">
        <f t="shared" si="1"/>
        <v/>
      </c>
      <c r="D84" s="138">
        <v>1</v>
      </c>
      <c r="E84" s="138" t="s">
        <v>17328</v>
      </c>
      <c r="F84" s="138" t="s">
        <v>17329</v>
      </c>
      <c r="G84" s="138" t="s">
        <v>13445</v>
      </c>
    </row>
    <row r="85" spans="1:7" ht="27.75" customHeight="1">
      <c r="A85" s="203" t="s">
        <v>17330</v>
      </c>
      <c r="C85" s="202" t="str">
        <f t="shared" si="1"/>
        <v/>
      </c>
      <c r="D85" s="138">
        <v>2</v>
      </c>
      <c r="E85" s="138" t="s">
        <v>17331</v>
      </c>
      <c r="F85" s="138" t="s">
        <v>17332</v>
      </c>
      <c r="G85" s="138" t="s">
        <v>17333</v>
      </c>
    </row>
    <row r="86" spans="1:7" ht="27.75" customHeight="1">
      <c r="A86" s="203" t="s">
        <v>17334</v>
      </c>
      <c r="C86" s="202" t="str">
        <f t="shared" si="1"/>
        <v/>
      </c>
      <c r="D86" s="138">
        <v>1</v>
      </c>
      <c r="E86" s="138" t="s">
        <v>17335</v>
      </c>
      <c r="F86" s="138" t="s">
        <v>17336</v>
      </c>
      <c r="G86" s="138" t="s">
        <v>17337</v>
      </c>
    </row>
    <row r="87" spans="1:7" ht="27.75" customHeight="1">
      <c r="A87" s="203" t="s">
        <v>17217</v>
      </c>
      <c r="B87" s="202"/>
      <c r="C87" s="202" t="str">
        <f t="shared" si="1"/>
        <v/>
      </c>
      <c r="D87" s="202">
        <v>1</v>
      </c>
      <c r="E87" s="202" t="s">
        <v>17218</v>
      </c>
      <c r="F87" s="202" t="s">
        <v>17219</v>
      </c>
      <c r="G87" s="202" t="s">
        <v>17220</v>
      </c>
    </row>
    <row r="88" spans="1:7" ht="27.75" customHeight="1">
      <c r="A88" s="203" t="s">
        <v>17221</v>
      </c>
      <c r="B88" s="202"/>
      <c r="C88" s="202" t="str">
        <f t="shared" si="1"/>
        <v/>
      </c>
      <c r="D88" s="202">
        <v>1</v>
      </c>
      <c r="E88" s="202" t="s">
        <v>17222</v>
      </c>
      <c r="F88" s="202" t="s">
        <v>17223</v>
      </c>
      <c r="G88" s="202" t="s">
        <v>17224</v>
      </c>
    </row>
    <row r="89" spans="1:7" ht="27.75" customHeight="1">
      <c r="A89" s="203" t="s">
        <v>17229</v>
      </c>
      <c r="B89" s="202"/>
      <c r="C89" s="202" t="str">
        <f t="shared" si="1"/>
        <v/>
      </c>
      <c r="D89" s="202">
        <v>2</v>
      </c>
      <c r="E89" s="202" t="s">
        <v>17230</v>
      </c>
      <c r="F89" s="202" t="s">
        <v>17231</v>
      </c>
      <c r="G89" s="202" t="s">
        <v>17232</v>
      </c>
    </row>
    <row r="90" spans="1:7" ht="27.75" customHeight="1">
      <c r="A90" s="203" t="s">
        <v>17233</v>
      </c>
      <c r="B90" s="202"/>
      <c r="C90" s="202" t="str">
        <f t="shared" si="1"/>
        <v/>
      </c>
      <c r="D90" s="202">
        <v>2</v>
      </c>
      <c r="E90" s="202" t="s">
        <v>17234</v>
      </c>
      <c r="F90" s="202" t="s">
        <v>17235</v>
      </c>
      <c r="G90" s="202" t="s">
        <v>17236</v>
      </c>
    </row>
    <row r="91" spans="1:7" ht="27.75" customHeight="1">
      <c r="A91" s="203" t="s">
        <v>17252</v>
      </c>
      <c r="B91" s="202"/>
      <c r="C91" s="202" t="str">
        <f t="shared" si="1"/>
        <v/>
      </c>
      <c r="D91" s="202">
        <v>2</v>
      </c>
      <c r="E91" s="202" t="s">
        <v>17253</v>
      </c>
      <c r="F91" s="202" t="s">
        <v>17192</v>
      </c>
      <c r="G91" s="202" t="s">
        <v>17254</v>
      </c>
    </row>
    <row r="92" spans="1:7" ht="27.75" customHeight="1">
      <c r="A92" s="203" t="s">
        <v>17245</v>
      </c>
      <c r="B92" s="202"/>
      <c r="C92" s="202" t="str">
        <f t="shared" si="1"/>
        <v/>
      </c>
      <c r="D92" s="202">
        <v>2</v>
      </c>
      <c r="E92" s="202" t="s">
        <v>17246</v>
      </c>
      <c r="F92" s="202" t="s">
        <v>17247</v>
      </c>
      <c r="G92" s="202" t="s">
        <v>17248</v>
      </c>
    </row>
    <row r="93" spans="1:7" ht="27.75" customHeight="1">
      <c r="A93" s="203" t="s">
        <v>17249</v>
      </c>
      <c r="B93" s="202"/>
      <c r="C93" s="202" t="str">
        <f t="shared" si="1"/>
        <v/>
      </c>
      <c r="D93" s="202">
        <v>2</v>
      </c>
      <c r="E93" s="202" t="s">
        <v>17250</v>
      </c>
      <c r="F93" s="202" t="s">
        <v>17219</v>
      </c>
      <c r="G93" s="202" t="s">
        <v>17251</v>
      </c>
    </row>
    <row r="94" spans="1:7" ht="27.75" customHeight="1">
      <c r="A94" s="203" t="s">
        <v>17255</v>
      </c>
      <c r="B94" s="202"/>
      <c r="C94" s="202" t="str">
        <f t="shared" si="1"/>
        <v/>
      </c>
      <c r="D94" s="202">
        <v>3</v>
      </c>
      <c r="E94" s="202" t="s">
        <v>17256</v>
      </c>
      <c r="F94" s="202" t="s">
        <v>17257</v>
      </c>
      <c r="G94" s="202" t="s">
        <v>17258</v>
      </c>
    </row>
    <row r="95" spans="1:7" ht="27.75" customHeight="1">
      <c r="A95" s="203" t="s">
        <v>17259</v>
      </c>
      <c r="B95" s="202"/>
      <c r="C95" s="202" t="str">
        <f t="shared" si="1"/>
        <v/>
      </c>
      <c r="D95" s="202">
        <v>2</v>
      </c>
      <c r="E95" s="202" t="s">
        <v>17260</v>
      </c>
      <c r="F95" s="202" t="s">
        <v>17261</v>
      </c>
      <c r="G95" s="202" t="s">
        <v>17262</v>
      </c>
    </row>
    <row r="96" spans="1:7" ht="27.75" customHeight="1">
      <c r="A96" s="203" t="s">
        <v>17263</v>
      </c>
      <c r="B96" s="202"/>
      <c r="C96" s="202" t="str">
        <f t="shared" si="1"/>
        <v/>
      </c>
      <c r="D96" s="202">
        <v>1</v>
      </c>
      <c r="E96" s="202" t="s">
        <v>17264</v>
      </c>
      <c r="F96" s="202" t="s">
        <v>17265</v>
      </c>
      <c r="G96" s="202" t="s">
        <v>17266</v>
      </c>
    </row>
    <row r="97" spans="1:7" ht="27.75" customHeight="1">
      <c r="A97" s="203" t="s">
        <v>17267</v>
      </c>
      <c r="B97" s="202"/>
      <c r="C97" s="202" t="str">
        <f t="shared" si="1"/>
        <v/>
      </c>
      <c r="D97" s="202">
        <v>2</v>
      </c>
      <c r="E97" s="202" t="s">
        <v>17268</v>
      </c>
      <c r="F97" s="202" t="s">
        <v>17269</v>
      </c>
      <c r="G97" s="202" t="s">
        <v>17270</v>
      </c>
    </row>
    <row r="98" spans="1:7" ht="27.75" customHeight="1">
      <c r="A98" s="203" t="s">
        <v>17271</v>
      </c>
      <c r="B98" s="202"/>
      <c r="C98" s="202" t="str">
        <f t="shared" si="1"/>
        <v/>
      </c>
      <c r="D98" s="202">
        <v>3</v>
      </c>
      <c r="E98" s="202" t="s">
        <v>17272</v>
      </c>
      <c r="F98" s="202" t="s">
        <v>17273</v>
      </c>
      <c r="G98" s="202" t="s">
        <v>17274</v>
      </c>
    </row>
  </sheetData>
  <phoneticPr fontId="1" type="noConversion"/>
  <conditionalFormatting sqref="C1:C98">
    <cfRule type="containsText" dxfId="6" priority="14" operator="containsText" text="×">
      <formula>NOT(ISERROR(SEARCH("×",C1)))</formula>
    </cfRule>
  </conditionalFormatting>
  <dataValidations count="1">
    <dataValidation type="list" allowBlank="1" showInputMessage="1" showErrorMessage="1" sqref="B2:B98">
      <formula1>"1,2,3"</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41"/>
  <sheetViews>
    <sheetView workbookViewId="0">
      <selection activeCell="I5" sqref="I5"/>
    </sheetView>
  </sheetViews>
  <sheetFormatPr defaultColWidth="9.125" defaultRowHeight="13.5"/>
  <cols>
    <col min="1" max="1" width="7.625" style="87" customWidth="1"/>
    <col min="2" max="3" width="9.125" style="87"/>
    <col min="4" max="4" width="9.5" style="87" customWidth="1"/>
    <col min="5" max="16384" width="9.125" style="87"/>
  </cols>
  <sheetData>
    <row r="1" spans="1:8">
      <c r="A1" s="228" t="s">
        <v>30150</v>
      </c>
      <c r="B1" s="228" t="s">
        <v>30151</v>
      </c>
      <c r="C1" s="228">
        <v>2</v>
      </c>
      <c r="D1" s="228">
        <v>3</v>
      </c>
      <c r="E1" s="228">
        <v>2</v>
      </c>
      <c r="F1" s="228">
        <v>3</v>
      </c>
      <c r="G1" s="228">
        <v>3</v>
      </c>
      <c r="H1" s="228"/>
    </row>
    <row r="2" spans="1:8">
      <c r="A2" s="228"/>
      <c r="B2" s="228" t="s">
        <v>30152</v>
      </c>
      <c r="C2" s="228">
        <v>2</v>
      </c>
      <c r="D2" s="228">
        <v>2</v>
      </c>
      <c r="E2" s="228">
        <v>1</v>
      </c>
      <c r="F2" s="228">
        <v>2</v>
      </c>
      <c r="G2" s="228">
        <v>2</v>
      </c>
      <c r="H2" s="228"/>
    </row>
    <row r="3" spans="1:8">
      <c r="A3" s="228"/>
      <c r="B3" s="228"/>
      <c r="C3" s="228"/>
      <c r="D3" s="228"/>
      <c r="E3" s="228"/>
      <c r="F3" s="228"/>
      <c r="G3" s="228"/>
      <c r="H3" s="228"/>
    </row>
    <row r="4" spans="1:8">
      <c r="A4" s="228"/>
      <c r="B4" s="228"/>
      <c r="C4" s="228"/>
      <c r="D4" s="228"/>
      <c r="E4" s="228"/>
      <c r="F4" s="228"/>
      <c r="G4" s="228"/>
      <c r="H4" s="228"/>
    </row>
    <row r="5" spans="1:8" ht="14.25" thickBot="1"/>
    <row r="6" spans="1:8">
      <c r="A6" s="207" t="s">
        <v>30153</v>
      </c>
      <c r="B6" s="208" t="s">
        <v>30154</v>
      </c>
      <c r="C6" s="208">
        <v>3</v>
      </c>
      <c r="D6" s="208">
        <v>2</v>
      </c>
      <c r="E6" s="208">
        <v>2</v>
      </c>
      <c r="F6" s="208">
        <v>2</v>
      </c>
      <c r="G6" s="208">
        <v>2</v>
      </c>
      <c r="H6" s="209"/>
    </row>
    <row r="7" spans="1:8" ht="14.25" thickBot="1">
      <c r="A7" s="210"/>
      <c r="B7" s="211" t="s">
        <v>30155</v>
      </c>
      <c r="C7" s="211">
        <v>2</v>
      </c>
      <c r="D7" s="211">
        <v>1</v>
      </c>
      <c r="E7" s="211">
        <v>3</v>
      </c>
      <c r="F7" s="211">
        <v>2</v>
      </c>
      <c r="G7" s="211">
        <v>3</v>
      </c>
      <c r="H7" s="212"/>
    </row>
    <row r="8" spans="1:8" ht="14.25" thickBot="1"/>
    <row r="9" spans="1:8" ht="14.25" thickBot="1">
      <c r="A9" s="213" t="s">
        <v>30156</v>
      </c>
      <c r="B9" s="214" t="s">
        <v>30151</v>
      </c>
      <c r="C9" s="214">
        <v>1</v>
      </c>
      <c r="D9" s="214">
        <v>2</v>
      </c>
      <c r="E9" s="214">
        <v>1</v>
      </c>
      <c r="F9" s="214">
        <v>1</v>
      </c>
      <c r="G9" s="214">
        <v>3</v>
      </c>
      <c r="H9" s="215"/>
    </row>
    <row r="10" spans="1:8" ht="14.25" thickBot="1"/>
    <row r="11" spans="1:8">
      <c r="A11" s="216" t="s">
        <v>30157</v>
      </c>
      <c r="B11" s="217" t="s">
        <v>30158</v>
      </c>
      <c r="C11" s="217">
        <v>1</v>
      </c>
      <c r="D11" s="217">
        <v>2</v>
      </c>
      <c r="E11" s="217">
        <v>3</v>
      </c>
      <c r="F11" s="217">
        <v>2</v>
      </c>
      <c r="G11" s="217">
        <v>2</v>
      </c>
      <c r="H11" s="218"/>
    </row>
    <row r="12" spans="1:8">
      <c r="A12" s="219"/>
      <c r="B12" s="220" t="s">
        <v>30159</v>
      </c>
      <c r="C12" s="220">
        <v>2</v>
      </c>
      <c r="D12" s="220">
        <v>1</v>
      </c>
      <c r="E12" s="220">
        <v>1</v>
      </c>
      <c r="F12" s="220">
        <v>1</v>
      </c>
      <c r="G12" s="220">
        <v>1</v>
      </c>
      <c r="H12" s="221"/>
    </row>
    <row r="13" spans="1:8">
      <c r="A13" s="219"/>
      <c r="B13" s="220" t="s">
        <v>30160</v>
      </c>
      <c r="C13" s="220">
        <v>3</v>
      </c>
      <c r="D13" s="220">
        <v>3</v>
      </c>
      <c r="E13" s="220">
        <v>2</v>
      </c>
      <c r="F13" s="220">
        <v>3</v>
      </c>
      <c r="G13" s="220">
        <v>3</v>
      </c>
      <c r="H13" s="221"/>
    </row>
    <row r="14" spans="1:8" ht="14.25" thickBot="1">
      <c r="A14" s="222"/>
      <c r="B14" s="223" t="s">
        <v>30161</v>
      </c>
      <c r="C14" s="223">
        <v>2</v>
      </c>
      <c r="D14" s="223">
        <v>2</v>
      </c>
      <c r="E14" s="223">
        <v>2</v>
      </c>
      <c r="F14" s="223">
        <v>1</v>
      </c>
      <c r="G14" s="223">
        <v>2</v>
      </c>
      <c r="H14" s="224"/>
    </row>
    <row r="15" spans="1:8" ht="14.25" thickBot="1"/>
    <row r="16" spans="1:8">
      <c r="A16" s="216" t="s">
        <v>30162</v>
      </c>
      <c r="B16" s="217" t="s">
        <v>30163</v>
      </c>
      <c r="C16" s="217">
        <v>1</v>
      </c>
      <c r="D16" s="217">
        <v>2</v>
      </c>
      <c r="E16" s="217">
        <v>2</v>
      </c>
      <c r="F16" s="217">
        <v>2</v>
      </c>
      <c r="G16" s="217">
        <v>2</v>
      </c>
      <c r="H16" s="218"/>
    </row>
    <row r="17" spans="1:9" ht="14.25" thickBot="1">
      <c r="A17" s="222"/>
      <c r="B17" s="223" t="s">
        <v>30164</v>
      </c>
      <c r="C17" s="223">
        <v>1</v>
      </c>
      <c r="D17" s="223">
        <v>3</v>
      </c>
      <c r="E17" s="223">
        <v>2</v>
      </c>
      <c r="F17" s="223">
        <v>1</v>
      </c>
      <c r="G17" s="223">
        <v>1</v>
      </c>
      <c r="H17" s="224"/>
    </row>
    <row r="18" spans="1:9" ht="14.25" thickBot="1"/>
    <row r="19" spans="1:9" ht="14.25" thickBot="1">
      <c r="A19" s="225" t="s">
        <v>30165</v>
      </c>
      <c r="B19" s="226" t="s">
        <v>30166</v>
      </c>
      <c r="C19" s="226">
        <v>2</v>
      </c>
      <c r="D19" s="226">
        <v>2</v>
      </c>
      <c r="E19" s="226">
        <v>2</v>
      </c>
      <c r="F19" s="226">
        <v>2</v>
      </c>
      <c r="G19" s="226">
        <v>2</v>
      </c>
      <c r="H19" s="227"/>
    </row>
    <row r="20" spans="1:9" ht="14.25" thickBot="1"/>
    <row r="21" spans="1:9">
      <c r="A21" s="216" t="s">
        <v>30167</v>
      </c>
      <c r="B21" s="217" t="s">
        <v>30160</v>
      </c>
      <c r="C21" s="217">
        <v>1</v>
      </c>
      <c r="D21" s="217">
        <v>3</v>
      </c>
      <c r="E21" s="217">
        <v>2</v>
      </c>
      <c r="F21" s="217">
        <v>2</v>
      </c>
      <c r="G21" s="217">
        <v>2</v>
      </c>
      <c r="H21" s="218"/>
    </row>
    <row r="22" spans="1:9" ht="14.25" thickBot="1">
      <c r="A22" s="222"/>
      <c r="B22" s="223" t="s">
        <v>30168</v>
      </c>
      <c r="C22" s="223">
        <v>3</v>
      </c>
      <c r="D22" s="223">
        <v>3</v>
      </c>
      <c r="E22" s="223">
        <v>2</v>
      </c>
      <c r="F22" s="223">
        <v>2</v>
      </c>
      <c r="G22" s="223">
        <v>2</v>
      </c>
      <c r="H22" s="224"/>
    </row>
    <row r="23" spans="1:9" ht="14.25" thickBot="1"/>
    <row r="24" spans="1:9">
      <c r="A24" s="216" t="s">
        <v>30169</v>
      </c>
      <c r="B24" s="217" t="s">
        <v>30160</v>
      </c>
      <c r="C24" s="217">
        <v>1</v>
      </c>
      <c r="D24" s="217">
        <v>2</v>
      </c>
      <c r="E24" s="217">
        <v>2</v>
      </c>
      <c r="F24" s="217">
        <v>2</v>
      </c>
      <c r="G24" s="217">
        <v>3</v>
      </c>
      <c r="H24" s="218"/>
    </row>
    <row r="25" spans="1:9" ht="14.25" thickBot="1">
      <c r="A25" s="222"/>
      <c r="B25" s="223" t="s">
        <v>30170</v>
      </c>
      <c r="C25" s="223">
        <v>1</v>
      </c>
      <c r="D25" s="223">
        <v>3</v>
      </c>
      <c r="E25" s="223">
        <v>1</v>
      </c>
      <c r="F25" s="223">
        <v>2</v>
      </c>
      <c r="G25" s="223">
        <v>3</v>
      </c>
      <c r="H25" s="224"/>
    </row>
    <row r="26" spans="1:9" ht="14.25" thickBot="1"/>
    <row r="27" spans="1:9" ht="14.25" thickBot="1">
      <c r="A27" s="225" t="s">
        <v>30171</v>
      </c>
      <c r="B27" s="226"/>
      <c r="C27" s="226">
        <v>23</v>
      </c>
      <c r="D27" s="226">
        <v>11</v>
      </c>
      <c r="E27" s="226">
        <v>22</v>
      </c>
      <c r="F27" s="226">
        <v>33</v>
      </c>
      <c r="G27" s="226">
        <v>23</v>
      </c>
      <c r="H27" s="226">
        <v>321</v>
      </c>
      <c r="I27" s="227">
        <v>13</v>
      </c>
    </row>
    <row r="28" spans="1:9" ht="14.25" thickBot="1">
      <c r="A28" s="228"/>
      <c r="B28" s="228"/>
      <c r="C28" s="228"/>
      <c r="D28" s="228"/>
      <c r="E28" s="228"/>
      <c r="F28" s="228"/>
      <c r="G28" s="228"/>
      <c r="H28" s="228"/>
      <c r="I28" s="228"/>
    </row>
    <row r="29" spans="1:9" ht="14.25" thickBot="1">
      <c r="A29" s="213" t="s">
        <v>30172</v>
      </c>
      <c r="B29" s="214" t="s">
        <v>30173</v>
      </c>
      <c r="C29" s="214">
        <v>21</v>
      </c>
      <c r="D29" s="214">
        <v>22</v>
      </c>
      <c r="E29" s="214">
        <v>22</v>
      </c>
      <c r="F29" s="214">
        <v>22</v>
      </c>
      <c r="G29" s="214">
        <v>13</v>
      </c>
      <c r="H29" s="214"/>
      <c r="I29" s="215"/>
    </row>
    <row r="30" spans="1:9" ht="14.25" thickBot="1"/>
    <row r="31" spans="1:9" ht="14.25" thickBot="1">
      <c r="A31" s="213" t="s">
        <v>30174</v>
      </c>
      <c r="B31" s="214" t="s">
        <v>30175</v>
      </c>
      <c r="C31" s="214">
        <v>2</v>
      </c>
      <c r="D31" s="214">
        <v>2</v>
      </c>
      <c r="E31" s="214">
        <v>3</v>
      </c>
      <c r="F31" s="214">
        <v>1</v>
      </c>
      <c r="G31" s="214">
        <v>2</v>
      </c>
      <c r="H31" s="214"/>
      <c r="I31" s="215"/>
    </row>
    <row r="32" spans="1:9" ht="14.25" thickBot="1"/>
    <row r="33" spans="1:7">
      <c r="A33" s="207" t="s">
        <v>30176</v>
      </c>
      <c r="B33" s="208" t="s">
        <v>30177</v>
      </c>
      <c r="C33" s="208"/>
      <c r="D33" s="208"/>
      <c r="E33" s="208" t="s">
        <v>30178</v>
      </c>
      <c r="F33" s="208"/>
      <c r="G33" s="209"/>
    </row>
    <row r="34" spans="1:7" ht="14.25" thickBot="1">
      <c r="A34" s="210"/>
      <c r="B34" s="211" t="s">
        <v>30179</v>
      </c>
      <c r="C34" s="211"/>
      <c r="D34" s="211" t="s">
        <v>30180</v>
      </c>
      <c r="E34" s="211"/>
      <c r="F34" s="211" t="s">
        <v>30181</v>
      </c>
      <c r="G34" s="212"/>
    </row>
    <row r="35" spans="1:7" ht="14.25" thickBot="1"/>
    <row r="36" spans="1:7" ht="14.25" thickBot="1">
      <c r="A36" s="213" t="s">
        <v>30182</v>
      </c>
      <c r="B36" s="214"/>
      <c r="C36" s="214" t="s">
        <v>30183</v>
      </c>
      <c r="D36" s="214"/>
      <c r="E36" s="214" t="s">
        <v>30184</v>
      </c>
      <c r="F36" s="214"/>
      <c r="G36" s="215" t="s">
        <v>30185</v>
      </c>
    </row>
    <row r="37" spans="1:7" ht="14.25" thickBot="1"/>
    <row r="38" spans="1:7" ht="14.25" thickBot="1">
      <c r="A38" s="213" t="s">
        <v>30186</v>
      </c>
      <c r="B38" s="214"/>
      <c r="C38" s="214"/>
      <c r="D38" s="214" t="s">
        <v>30187</v>
      </c>
      <c r="E38" s="214" t="s">
        <v>30188</v>
      </c>
      <c r="F38" s="214" t="s">
        <v>30189</v>
      </c>
      <c r="G38" s="215"/>
    </row>
    <row r="39" spans="1:7" ht="14.25" thickBot="1"/>
    <row r="40" spans="1:7">
      <c r="A40" s="207">
        <v>0.78</v>
      </c>
      <c r="B40" s="208" t="s">
        <v>30190</v>
      </c>
      <c r="C40" s="208"/>
      <c r="D40" s="229" t="s">
        <v>30191</v>
      </c>
    </row>
    <row r="41" spans="1:7" ht="14.25" thickBot="1">
      <c r="A41" s="210">
        <v>0.8</v>
      </c>
      <c r="B41" s="211" t="s">
        <v>30192</v>
      </c>
      <c r="C41" s="211"/>
      <c r="D41" s="230" t="s">
        <v>30193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J6"/>
  <sheetViews>
    <sheetView workbookViewId="0">
      <selection activeCell="C7" sqref="C7"/>
    </sheetView>
  </sheetViews>
  <sheetFormatPr defaultColWidth="58.875" defaultRowHeight="50.1" customHeight="1"/>
  <cols>
    <col min="1" max="1" width="5.25" bestFit="1" customWidth="1"/>
    <col min="2" max="2" width="4.5" bestFit="1" customWidth="1"/>
    <col min="3" max="3" width="58.75" bestFit="1" customWidth="1"/>
    <col min="4" max="5" width="5.25" bestFit="1" customWidth="1"/>
    <col min="6" max="6" width="2.5" bestFit="1" customWidth="1"/>
    <col min="7" max="7" width="3.375" bestFit="1" customWidth="1"/>
    <col min="8" max="8" width="8.375" bestFit="1" customWidth="1"/>
    <col min="9" max="9" width="6.5" bestFit="1" customWidth="1"/>
    <col min="10" max="10" width="8.375" bestFit="1" customWidth="1"/>
  </cols>
  <sheetData>
    <row r="1" spans="1:10" ht="50.1" customHeight="1">
      <c r="A1" s="80" t="s">
        <v>16120</v>
      </c>
      <c r="B1" s="54">
        <v>310</v>
      </c>
      <c r="C1" s="7" t="s">
        <v>13565</v>
      </c>
      <c r="D1" s="80"/>
      <c r="E1" s="9" t="s">
        <v>17857</v>
      </c>
      <c r="F1" s="4">
        <v>1</v>
      </c>
      <c r="G1" s="17" t="s">
        <v>30006</v>
      </c>
      <c r="H1" s="2" t="s">
        <v>13566</v>
      </c>
      <c r="I1" s="2" t="s">
        <v>13567</v>
      </c>
      <c r="J1" s="2" t="s">
        <v>13568</v>
      </c>
    </row>
    <row r="2" spans="1:10" ht="50.1" customHeight="1">
      <c r="A2" s="80" t="s">
        <v>16120</v>
      </c>
      <c r="B2" s="54">
        <v>311</v>
      </c>
      <c r="C2" s="7" t="s">
        <v>13569</v>
      </c>
      <c r="D2" s="9" t="s">
        <v>17901</v>
      </c>
      <c r="E2" s="9" t="s">
        <v>17857</v>
      </c>
      <c r="F2" s="4">
        <v>1</v>
      </c>
      <c r="G2" s="17" t="s">
        <v>30006</v>
      </c>
      <c r="H2" s="2" t="s">
        <v>13570</v>
      </c>
      <c r="I2" s="2" t="s">
        <v>13571</v>
      </c>
      <c r="J2" s="2" t="s">
        <v>13568</v>
      </c>
    </row>
    <row r="3" spans="1:10" ht="50.1" customHeight="1">
      <c r="A3" s="80" t="s">
        <v>16120</v>
      </c>
      <c r="B3" s="54">
        <v>312</v>
      </c>
      <c r="C3" s="7" t="s">
        <v>13572</v>
      </c>
      <c r="D3" s="80" t="s">
        <v>29470</v>
      </c>
      <c r="E3" s="9" t="s">
        <v>17857</v>
      </c>
      <c r="F3" s="4">
        <v>2</v>
      </c>
      <c r="G3" s="17" t="s">
        <v>30006</v>
      </c>
      <c r="H3" s="2" t="s">
        <v>13574</v>
      </c>
      <c r="I3" s="2" t="s">
        <v>13573</v>
      </c>
      <c r="J3" s="2" t="s">
        <v>3811</v>
      </c>
    </row>
    <row r="4" spans="1:10" ht="50.1" customHeight="1">
      <c r="A4" s="80" t="s">
        <v>16120</v>
      </c>
      <c r="B4" s="54">
        <v>313</v>
      </c>
      <c r="C4" s="7" t="s">
        <v>13575</v>
      </c>
      <c r="D4" s="80"/>
      <c r="E4" s="9" t="s">
        <v>17857</v>
      </c>
      <c r="F4" s="4">
        <v>1</v>
      </c>
      <c r="G4" s="17" t="s">
        <v>30006</v>
      </c>
      <c r="H4" s="2" t="s">
        <v>13566</v>
      </c>
      <c r="I4" s="2" t="s">
        <v>13567</v>
      </c>
      <c r="J4" s="2" t="s">
        <v>13568</v>
      </c>
    </row>
    <row r="5" spans="1:10" ht="50.1" customHeight="1">
      <c r="A5" s="80" t="s">
        <v>16120</v>
      </c>
      <c r="B5" s="54">
        <v>318</v>
      </c>
      <c r="C5" s="3" t="s">
        <v>13579</v>
      </c>
      <c r="D5" s="80"/>
      <c r="E5" s="9" t="s">
        <v>17857</v>
      </c>
      <c r="F5" s="4">
        <v>2</v>
      </c>
      <c r="G5" s="17" t="s">
        <v>30006</v>
      </c>
      <c r="H5" s="2" t="s">
        <v>13581</v>
      </c>
      <c r="I5" s="2" t="s">
        <v>13580</v>
      </c>
      <c r="J5" s="2" t="s">
        <v>13582</v>
      </c>
    </row>
    <row r="6" spans="1:10" ht="50.1" customHeight="1">
      <c r="A6" s="80" t="s">
        <v>16120</v>
      </c>
      <c r="B6" s="54">
        <v>320</v>
      </c>
      <c r="C6" s="3" t="s">
        <v>13576</v>
      </c>
      <c r="D6" s="80" t="s">
        <v>29470</v>
      </c>
      <c r="E6" s="9" t="s">
        <v>17857</v>
      </c>
      <c r="F6" s="4">
        <v>2</v>
      </c>
      <c r="G6" s="17" t="s">
        <v>30006</v>
      </c>
      <c r="H6" s="2" t="s">
        <v>13573</v>
      </c>
      <c r="I6" s="2" t="s">
        <v>13583</v>
      </c>
      <c r="J6" s="2" t="s">
        <v>3811</v>
      </c>
    </row>
  </sheetData>
  <phoneticPr fontId="1" type="noConversion"/>
  <conditionalFormatting sqref="C1:C6">
    <cfRule type="duplicateValues" dxfId="5" priority="3"/>
  </conditionalFormatting>
  <conditionalFormatting sqref="G1:G6">
    <cfRule type="containsText" dxfId="4" priority="1" operator="containsText" text="×">
      <formula>NOT(ISERROR(SEARCH("×",G1)))</formula>
    </cfRule>
    <cfRule type="containsText" dxfId="3" priority="2" operator="containsText" text="Wrong">
      <formula>NOT(ISERROR(SEARCH("Wrong",G1)))</formula>
    </cfRule>
  </conditionalFormatting>
  <dataValidations count="1">
    <dataValidation type="list" allowBlank="1" showInputMessage="1" showErrorMessage="1" sqref="F1:F6">
      <formula1>"1,2,3"</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topLeftCell="A30" zoomScaleNormal="100" workbookViewId="0">
      <selection activeCell="A33" sqref="A33"/>
    </sheetView>
  </sheetViews>
  <sheetFormatPr defaultRowHeight="13.5"/>
  <cols>
    <col min="1" max="1" width="53.875" customWidth="1"/>
    <col min="2" max="2" width="111.25" customWidth="1"/>
    <col min="3" max="3" width="15.375" bestFit="1" customWidth="1"/>
    <col min="4" max="4" width="10.125" bestFit="1" customWidth="1"/>
    <col min="5" max="5" width="8.125" bestFit="1" customWidth="1"/>
    <col min="6" max="6" width="12.25" bestFit="1" customWidth="1"/>
    <col min="7" max="7" width="10.125" bestFit="1" customWidth="1"/>
    <col min="8" max="8" width="11.125" bestFit="1" customWidth="1"/>
  </cols>
  <sheetData>
    <row r="1" spans="1:8">
      <c r="A1" s="205" t="s">
        <v>30009</v>
      </c>
      <c r="B1" s="87" t="s">
        <v>30010</v>
      </c>
      <c r="C1" s="80" t="s">
        <v>30011</v>
      </c>
      <c r="D1" s="206" t="s">
        <v>30012</v>
      </c>
      <c r="E1" s="206" t="s">
        <v>30013</v>
      </c>
      <c r="F1" s="206" t="s">
        <v>30014</v>
      </c>
      <c r="G1" s="206" t="s">
        <v>30015</v>
      </c>
      <c r="H1" s="206" t="s">
        <v>30016</v>
      </c>
    </row>
    <row r="2" spans="1:8" ht="81">
      <c r="A2" s="205" t="s">
        <v>30017</v>
      </c>
      <c r="B2" s="87" t="s">
        <v>30018</v>
      </c>
      <c r="C2" s="80" t="s">
        <v>3179</v>
      </c>
      <c r="D2" s="206"/>
      <c r="E2" s="206"/>
      <c r="F2" s="206" t="b">
        <v>0</v>
      </c>
      <c r="G2" s="206" t="b">
        <v>0</v>
      </c>
      <c r="H2" s="206" t="b">
        <v>0</v>
      </c>
    </row>
    <row r="3" spans="1:8" ht="67.5">
      <c r="A3" s="205" t="s">
        <v>30019</v>
      </c>
      <c r="B3" s="87" t="s">
        <v>30020</v>
      </c>
      <c r="C3" s="80" t="s">
        <v>3179</v>
      </c>
      <c r="D3" s="206"/>
      <c r="E3" s="206"/>
      <c r="F3" s="206" t="b">
        <v>0</v>
      </c>
      <c r="G3" s="206" t="b">
        <v>0</v>
      </c>
      <c r="H3" s="206" t="b">
        <v>0</v>
      </c>
    </row>
    <row r="4" spans="1:8" ht="67.5">
      <c r="A4" s="205" t="s">
        <v>30021</v>
      </c>
      <c r="B4" s="87" t="s">
        <v>30022</v>
      </c>
      <c r="C4" s="80" t="s">
        <v>3179</v>
      </c>
      <c r="D4" s="206"/>
      <c r="E4" s="206"/>
      <c r="F4" s="206" t="b">
        <v>0</v>
      </c>
      <c r="G4" s="206" t="b">
        <v>0</v>
      </c>
      <c r="H4" s="206" t="b">
        <v>0</v>
      </c>
    </row>
    <row r="5" spans="1:8" ht="67.5">
      <c r="A5" s="205" t="s">
        <v>30023</v>
      </c>
      <c r="B5" s="87" t="s">
        <v>30024</v>
      </c>
      <c r="C5" s="80" t="s">
        <v>30025</v>
      </c>
      <c r="D5" s="206"/>
      <c r="E5" s="206"/>
      <c r="F5" s="206" t="b">
        <v>0</v>
      </c>
      <c r="G5" s="206" t="b">
        <v>0</v>
      </c>
      <c r="H5" s="206" t="b">
        <v>0</v>
      </c>
    </row>
    <row r="6" spans="1:8" ht="54">
      <c r="A6" s="205" t="s">
        <v>30026</v>
      </c>
      <c r="B6" s="87" t="s">
        <v>30027</v>
      </c>
      <c r="C6" s="80" t="s">
        <v>3179</v>
      </c>
      <c r="D6" s="206"/>
      <c r="E6" s="206"/>
      <c r="F6" s="206" t="b">
        <v>0</v>
      </c>
      <c r="G6" s="206" t="b">
        <v>0</v>
      </c>
      <c r="H6" s="206" t="b">
        <v>0</v>
      </c>
    </row>
    <row r="7" spans="1:8" ht="54">
      <c r="A7" s="205" t="s">
        <v>30028</v>
      </c>
      <c r="B7" s="87" t="s">
        <v>30029</v>
      </c>
      <c r="C7" s="80" t="s">
        <v>30025</v>
      </c>
      <c r="D7" s="206"/>
      <c r="E7" s="206"/>
      <c r="F7" s="206" t="b">
        <v>0</v>
      </c>
      <c r="G7" s="206" t="b">
        <v>0</v>
      </c>
      <c r="H7" s="206" t="b">
        <v>0</v>
      </c>
    </row>
    <row r="8" spans="1:8" ht="81">
      <c r="A8" s="205" t="s">
        <v>30030</v>
      </c>
      <c r="B8" s="87" t="s">
        <v>30031</v>
      </c>
      <c r="C8" s="80" t="s">
        <v>3178</v>
      </c>
      <c r="D8" s="206"/>
      <c r="E8" s="206"/>
      <c r="F8" s="206" t="b">
        <v>0</v>
      </c>
      <c r="G8" s="206" t="b">
        <v>0</v>
      </c>
      <c r="H8" s="206" t="b">
        <v>0</v>
      </c>
    </row>
    <row r="9" spans="1:8" ht="67.5">
      <c r="A9" s="205" t="s">
        <v>30032</v>
      </c>
      <c r="B9" s="87" t="s">
        <v>30033</v>
      </c>
      <c r="C9" s="80" t="s">
        <v>3179</v>
      </c>
      <c r="D9" s="206"/>
      <c r="E9" s="206"/>
      <c r="F9" s="206" t="b">
        <v>0</v>
      </c>
      <c r="G9" s="206" t="b">
        <v>0</v>
      </c>
      <c r="H9" s="206" t="b">
        <v>0</v>
      </c>
    </row>
    <row r="10" spans="1:8" ht="67.5">
      <c r="A10" s="205" t="s">
        <v>30034</v>
      </c>
      <c r="B10" s="87" t="s">
        <v>30035</v>
      </c>
      <c r="C10" s="80" t="s">
        <v>30025</v>
      </c>
      <c r="D10" s="206"/>
      <c r="E10" s="206"/>
      <c r="F10" s="206" t="b">
        <v>0</v>
      </c>
      <c r="G10" s="206" t="b">
        <v>0</v>
      </c>
      <c r="H10" s="206" t="b">
        <v>0</v>
      </c>
    </row>
    <row r="11" spans="1:8" ht="67.5">
      <c r="A11" s="205" t="s">
        <v>30036</v>
      </c>
      <c r="B11" s="87" t="s">
        <v>30037</v>
      </c>
      <c r="C11" s="80" t="s">
        <v>3179</v>
      </c>
      <c r="D11" s="206"/>
      <c r="E11" s="206"/>
      <c r="F11" s="206" t="b">
        <v>0</v>
      </c>
      <c r="G11" s="206" t="b">
        <v>0</v>
      </c>
      <c r="H11" s="206" t="b">
        <v>0</v>
      </c>
    </row>
    <row r="12" spans="1:8" ht="67.5">
      <c r="A12" s="205" t="s">
        <v>30038</v>
      </c>
      <c r="B12" s="87" t="s">
        <v>30039</v>
      </c>
      <c r="C12" s="80" t="s">
        <v>30025</v>
      </c>
      <c r="D12" s="206"/>
      <c r="E12" s="206"/>
      <c r="F12" s="206" t="b">
        <v>0</v>
      </c>
      <c r="G12" s="206" t="b">
        <v>0</v>
      </c>
      <c r="H12" s="206" t="b">
        <v>0</v>
      </c>
    </row>
    <row r="13" spans="1:8" ht="67.5">
      <c r="A13" s="205" t="s">
        <v>30040</v>
      </c>
      <c r="B13" s="87" t="s">
        <v>30041</v>
      </c>
      <c r="C13" s="80" t="s">
        <v>3179</v>
      </c>
      <c r="D13" s="206"/>
      <c r="E13" s="206"/>
      <c r="F13" s="206" t="b">
        <v>0</v>
      </c>
      <c r="G13" s="206" t="b">
        <v>0</v>
      </c>
      <c r="H13" s="206" t="b">
        <v>0</v>
      </c>
    </row>
    <row r="14" spans="1:8" ht="67.5">
      <c r="A14" s="205" t="s">
        <v>30042</v>
      </c>
      <c r="B14" s="87" t="s">
        <v>30033</v>
      </c>
      <c r="C14" s="80" t="s">
        <v>30025</v>
      </c>
      <c r="D14" s="206"/>
      <c r="E14" s="206"/>
      <c r="F14" s="206" t="b">
        <v>0</v>
      </c>
      <c r="G14" s="206" t="b">
        <v>0</v>
      </c>
      <c r="H14" s="206" t="b">
        <v>0</v>
      </c>
    </row>
    <row r="15" spans="1:8" ht="67.5">
      <c r="A15" s="205" t="s">
        <v>30043</v>
      </c>
      <c r="B15" s="87" t="s">
        <v>30035</v>
      </c>
      <c r="C15" s="80" t="s">
        <v>30025</v>
      </c>
      <c r="D15" s="206"/>
      <c r="E15" s="206"/>
      <c r="F15" s="206" t="b">
        <v>0</v>
      </c>
      <c r="G15" s="206" t="b">
        <v>0</v>
      </c>
      <c r="H15" s="206" t="b">
        <v>0</v>
      </c>
    </row>
    <row r="16" spans="1:8" ht="67.5">
      <c r="A16" s="205" t="s">
        <v>30044</v>
      </c>
      <c r="B16" s="87" t="s">
        <v>30045</v>
      </c>
      <c r="C16" s="80" t="s">
        <v>3179</v>
      </c>
      <c r="D16" s="206"/>
      <c r="E16" s="206"/>
      <c r="F16" s="206" t="b">
        <v>0</v>
      </c>
      <c r="G16" s="206" t="b">
        <v>0</v>
      </c>
      <c r="H16" s="206" t="b">
        <v>0</v>
      </c>
    </row>
    <row r="17" spans="1:8" ht="67.5">
      <c r="A17" s="205" t="s">
        <v>30046</v>
      </c>
      <c r="B17" s="87" t="s">
        <v>30047</v>
      </c>
      <c r="C17" s="80" t="s">
        <v>3179</v>
      </c>
      <c r="D17" s="206"/>
      <c r="E17" s="206"/>
      <c r="F17" s="206" t="b">
        <v>0</v>
      </c>
      <c r="G17" s="206" t="b">
        <v>0</v>
      </c>
      <c r="H17" s="206" t="b">
        <v>0</v>
      </c>
    </row>
    <row r="18" spans="1:8" ht="67.5">
      <c r="A18" s="205" t="s">
        <v>30048</v>
      </c>
      <c r="B18" s="87" t="s">
        <v>30049</v>
      </c>
      <c r="C18" s="80" t="s">
        <v>30025</v>
      </c>
      <c r="D18" s="206"/>
      <c r="E18" s="206"/>
      <c r="F18" s="206" t="b">
        <v>0</v>
      </c>
      <c r="G18" s="206" t="b">
        <v>0</v>
      </c>
      <c r="H18" s="206" t="b">
        <v>0</v>
      </c>
    </row>
    <row r="19" spans="1:8" ht="67.5">
      <c r="A19" s="205" t="s">
        <v>30050</v>
      </c>
      <c r="B19" s="87" t="s">
        <v>30045</v>
      </c>
      <c r="C19" s="80" t="s">
        <v>3179</v>
      </c>
      <c r="D19" s="206"/>
      <c r="E19" s="206"/>
      <c r="F19" s="206" t="b">
        <v>0</v>
      </c>
      <c r="G19" s="206" t="b">
        <v>0</v>
      </c>
      <c r="H19" s="206" t="b">
        <v>0</v>
      </c>
    </row>
    <row r="20" spans="1:8" ht="67.5">
      <c r="A20" s="205" t="s">
        <v>30051</v>
      </c>
      <c r="B20" s="87" t="s">
        <v>30052</v>
      </c>
      <c r="C20" s="80" t="s">
        <v>30025</v>
      </c>
      <c r="D20" s="206"/>
      <c r="E20" s="206"/>
      <c r="F20" s="206" t="b">
        <v>0</v>
      </c>
      <c r="G20" s="206" t="b">
        <v>0</v>
      </c>
      <c r="H20" s="206" t="b">
        <v>0</v>
      </c>
    </row>
    <row r="21" spans="1:8" ht="67.5">
      <c r="A21" s="205" t="s">
        <v>30053</v>
      </c>
      <c r="B21" s="87" t="s">
        <v>30054</v>
      </c>
      <c r="C21" s="80" t="s">
        <v>3179</v>
      </c>
      <c r="D21" s="206"/>
      <c r="E21" s="206"/>
      <c r="F21" s="206" t="b">
        <v>0</v>
      </c>
      <c r="G21" s="206" t="b">
        <v>0</v>
      </c>
      <c r="H21" s="206" t="b">
        <v>0</v>
      </c>
    </row>
    <row r="22" spans="1:8" ht="67.5">
      <c r="A22" s="205" t="s">
        <v>30055</v>
      </c>
      <c r="B22" s="87" t="s">
        <v>30056</v>
      </c>
      <c r="C22" s="80" t="s">
        <v>3179</v>
      </c>
      <c r="D22" s="206"/>
      <c r="E22" s="206"/>
      <c r="F22" s="206" t="b">
        <v>0</v>
      </c>
      <c r="G22" s="206" t="b">
        <v>0</v>
      </c>
      <c r="H22" s="206" t="b">
        <v>0</v>
      </c>
    </row>
    <row r="23" spans="1:8" ht="67.5">
      <c r="A23" s="205" t="s">
        <v>30057</v>
      </c>
      <c r="B23" s="87" t="s">
        <v>30058</v>
      </c>
      <c r="C23" s="80" t="s">
        <v>30025</v>
      </c>
      <c r="D23" s="206"/>
      <c r="E23" s="206"/>
      <c r="F23" s="206" t="b">
        <v>0</v>
      </c>
      <c r="G23" s="206" t="b">
        <v>0</v>
      </c>
      <c r="H23" s="206" t="b">
        <v>0</v>
      </c>
    </row>
    <row r="24" spans="1:8" ht="67.5">
      <c r="A24" s="205" t="s">
        <v>30059</v>
      </c>
      <c r="B24" s="87" t="s">
        <v>30060</v>
      </c>
      <c r="C24" s="80" t="s">
        <v>3179</v>
      </c>
      <c r="D24" s="206"/>
      <c r="E24" s="206"/>
      <c r="F24" s="206" t="b">
        <v>0</v>
      </c>
      <c r="G24" s="206" t="b">
        <v>0</v>
      </c>
      <c r="H24" s="206" t="b">
        <v>0</v>
      </c>
    </row>
    <row r="25" spans="1:8" ht="67.5">
      <c r="A25" s="205" t="s">
        <v>30061</v>
      </c>
      <c r="B25" s="87" t="s">
        <v>30047</v>
      </c>
      <c r="C25" s="80" t="s">
        <v>3178</v>
      </c>
      <c r="D25" s="206"/>
      <c r="E25" s="206"/>
      <c r="F25" s="206" t="b">
        <v>0</v>
      </c>
      <c r="G25" s="206" t="b">
        <v>0</v>
      </c>
      <c r="H25" s="206" t="b">
        <v>0</v>
      </c>
    </row>
    <row r="26" spans="1:8" ht="67.5">
      <c r="A26" s="205" t="s">
        <v>30062</v>
      </c>
      <c r="B26" s="87" t="s">
        <v>30049</v>
      </c>
      <c r="C26" s="80" t="s">
        <v>3178</v>
      </c>
      <c r="D26" s="206"/>
      <c r="E26" s="206"/>
      <c r="F26" s="206" t="b">
        <v>0</v>
      </c>
      <c r="G26" s="206" t="b">
        <v>0</v>
      </c>
      <c r="H26" s="206" t="b">
        <v>0</v>
      </c>
    </row>
    <row r="27" spans="1:8" ht="108">
      <c r="A27" s="205" t="s">
        <v>30063</v>
      </c>
      <c r="B27" s="87" t="s">
        <v>30064</v>
      </c>
      <c r="C27" s="80" t="s">
        <v>3179</v>
      </c>
      <c r="D27" s="206"/>
      <c r="E27" s="206"/>
      <c r="F27" s="206" t="b">
        <v>0</v>
      </c>
      <c r="G27" s="206" t="b">
        <v>0</v>
      </c>
      <c r="H27" s="206" t="b">
        <v>0</v>
      </c>
    </row>
    <row r="28" spans="1:8" ht="108">
      <c r="A28" s="205" t="s">
        <v>30065</v>
      </c>
      <c r="B28" s="87" t="s">
        <v>30066</v>
      </c>
      <c r="C28" s="80" t="s">
        <v>30025</v>
      </c>
      <c r="D28" s="206"/>
      <c r="E28" s="206"/>
      <c r="F28" s="206" t="b">
        <v>0</v>
      </c>
      <c r="G28" s="206" t="b">
        <v>0</v>
      </c>
      <c r="H28" s="206" t="b">
        <v>0</v>
      </c>
    </row>
    <row r="29" spans="1:8" ht="94.5">
      <c r="A29" s="205" t="s">
        <v>30067</v>
      </c>
      <c r="B29" s="87" t="s">
        <v>30068</v>
      </c>
      <c r="C29" s="80" t="s">
        <v>3179</v>
      </c>
      <c r="D29" s="206"/>
      <c r="E29" s="206"/>
      <c r="F29" s="206" t="b">
        <v>0</v>
      </c>
      <c r="G29" s="206" t="b">
        <v>0</v>
      </c>
      <c r="H29" s="206" t="b">
        <v>0</v>
      </c>
    </row>
    <row r="30" spans="1:8" ht="81">
      <c r="A30" s="205" t="s">
        <v>30069</v>
      </c>
      <c r="B30" s="87" t="s">
        <v>30070</v>
      </c>
      <c r="C30" s="80" t="s">
        <v>30025</v>
      </c>
      <c r="D30" s="206"/>
      <c r="E30" s="206"/>
      <c r="F30" s="206" t="b">
        <v>0</v>
      </c>
      <c r="G30" s="206" t="b">
        <v>0</v>
      </c>
      <c r="H30" s="206" t="b">
        <v>0</v>
      </c>
    </row>
    <row r="31" spans="1:8" ht="94.5">
      <c r="A31" s="205" t="s">
        <v>30071</v>
      </c>
      <c r="B31" s="87" t="s">
        <v>30072</v>
      </c>
      <c r="C31" s="80" t="s">
        <v>30025</v>
      </c>
      <c r="D31" s="206"/>
      <c r="E31" s="206"/>
      <c r="F31" s="206" t="b">
        <v>0</v>
      </c>
      <c r="G31" s="206" t="b">
        <v>0</v>
      </c>
      <c r="H31" s="206" t="b">
        <v>0</v>
      </c>
    </row>
    <row r="32" spans="1:8" ht="94.5">
      <c r="A32" s="205" t="s">
        <v>30073</v>
      </c>
      <c r="B32" s="87" t="s">
        <v>30074</v>
      </c>
      <c r="C32" s="80" t="s">
        <v>30025</v>
      </c>
      <c r="D32" s="206"/>
      <c r="E32" s="206"/>
      <c r="F32" s="206" t="b">
        <v>0</v>
      </c>
      <c r="G32" s="206" t="b">
        <v>0</v>
      </c>
      <c r="H32" s="206" t="b">
        <v>0</v>
      </c>
    </row>
    <row r="33" spans="1:8" ht="108">
      <c r="A33" s="205" t="s">
        <v>30075</v>
      </c>
      <c r="B33" s="87" t="s">
        <v>30076</v>
      </c>
      <c r="C33" s="80" t="s">
        <v>3178</v>
      </c>
      <c r="D33" s="206"/>
      <c r="E33" s="206"/>
      <c r="F33" s="206" t="b">
        <v>0</v>
      </c>
      <c r="G33" s="206" t="b">
        <v>0</v>
      </c>
      <c r="H33" s="206" t="b">
        <v>0</v>
      </c>
    </row>
    <row r="34" spans="1:8" ht="94.5">
      <c r="A34" s="205" t="s">
        <v>30077</v>
      </c>
      <c r="B34" s="87" t="s">
        <v>30078</v>
      </c>
      <c r="C34" s="80" t="s">
        <v>3178</v>
      </c>
      <c r="D34" s="206"/>
      <c r="E34" s="206"/>
      <c r="F34" s="206" t="b">
        <v>0</v>
      </c>
      <c r="G34" s="206" t="b">
        <v>0</v>
      </c>
      <c r="H34" s="206" t="b">
        <v>0</v>
      </c>
    </row>
    <row r="35" spans="1:8" ht="81">
      <c r="A35" s="205" t="s">
        <v>30079</v>
      </c>
      <c r="B35" s="87" t="s">
        <v>30080</v>
      </c>
      <c r="C35" s="80" t="s">
        <v>30025</v>
      </c>
      <c r="D35" s="206"/>
      <c r="E35" s="206"/>
      <c r="F35" s="206" t="b">
        <v>0</v>
      </c>
      <c r="G35" s="206" t="b">
        <v>0</v>
      </c>
      <c r="H35" s="206" t="b">
        <v>0</v>
      </c>
    </row>
    <row r="36" spans="1:8" ht="175.5">
      <c r="A36" s="205" t="s">
        <v>30081</v>
      </c>
      <c r="B36" s="87" t="s">
        <v>30082</v>
      </c>
      <c r="C36" s="80" t="s">
        <v>3178</v>
      </c>
      <c r="D36" s="206"/>
      <c r="E36" s="206"/>
      <c r="F36" s="206" t="b">
        <v>0</v>
      </c>
      <c r="G36" s="206" t="b">
        <v>0</v>
      </c>
      <c r="H36" s="206" t="b">
        <v>0</v>
      </c>
    </row>
    <row r="37" spans="1:8" ht="81">
      <c r="A37" s="205" t="s">
        <v>30083</v>
      </c>
      <c r="B37" s="87" t="s">
        <v>30080</v>
      </c>
      <c r="C37" s="80" t="s">
        <v>3179</v>
      </c>
      <c r="D37" s="206"/>
      <c r="E37" s="206"/>
      <c r="F37" s="206" t="b">
        <v>0</v>
      </c>
      <c r="G37" s="206" t="b">
        <v>0</v>
      </c>
      <c r="H37" s="206" t="b">
        <v>0</v>
      </c>
    </row>
    <row r="38" spans="1:8" ht="148.5">
      <c r="A38" s="205" t="s">
        <v>30084</v>
      </c>
      <c r="B38" s="87" t="s">
        <v>30085</v>
      </c>
      <c r="C38" s="80" t="s">
        <v>3179</v>
      </c>
      <c r="D38" s="206"/>
      <c r="E38" s="206"/>
      <c r="F38" s="206" t="b">
        <v>0</v>
      </c>
      <c r="G38" s="206" t="b">
        <v>0</v>
      </c>
      <c r="H38" s="206" t="b">
        <v>0</v>
      </c>
    </row>
    <row r="39" spans="1:8" ht="121.5">
      <c r="A39" s="205" t="s">
        <v>30086</v>
      </c>
      <c r="B39" s="87" t="s">
        <v>30087</v>
      </c>
      <c r="C39" s="80" t="s">
        <v>3179</v>
      </c>
      <c r="D39" s="206"/>
      <c r="E39" s="206"/>
      <c r="F39" s="206" t="b">
        <v>0</v>
      </c>
      <c r="G39" s="206" t="b">
        <v>0</v>
      </c>
      <c r="H39" s="206" t="b">
        <v>0</v>
      </c>
    </row>
    <row r="40" spans="1:8" ht="121.5">
      <c r="A40" s="205" t="s">
        <v>30088</v>
      </c>
      <c r="B40" s="87" t="s">
        <v>30089</v>
      </c>
      <c r="C40" s="80" t="s">
        <v>3179</v>
      </c>
      <c r="D40" s="206"/>
      <c r="E40" s="206"/>
      <c r="F40" s="206" t="b">
        <v>0</v>
      </c>
      <c r="G40" s="206" t="b">
        <v>0</v>
      </c>
      <c r="H40" s="206" t="b">
        <v>0</v>
      </c>
    </row>
    <row r="41" spans="1:8" ht="67.5">
      <c r="A41" s="205" t="s">
        <v>30090</v>
      </c>
      <c r="B41" s="87" t="s">
        <v>30091</v>
      </c>
      <c r="C41" s="80" t="s">
        <v>30025</v>
      </c>
      <c r="D41" s="206"/>
      <c r="E41" s="206"/>
      <c r="F41" s="206" t="b">
        <v>0</v>
      </c>
      <c r="G41" s="206" t="b">
        <v>0</v>
      </c>
      <c r="H41" s="206" t="b">
        <v>0</v>
      </c>
    </row>
    <row r="42" spans="1:8" ht="81">
      <c r="A42" s="205" t="s">
        <v>30092</v>
      </c>
      <c r="B42" s="87" t="s">
        <v>30093</v>
      </c>
      <c r="C42" s="80" t="s">
        <v>3179</v>
      </c>
      <c r="D42" s="206"/>
      <c r="E42" s="206"/>
      <c r="F42" s="206" t="b">
        <v>0</v>
      </c>
      <c r="G42" s="206" t="b">
        <v>0</v>
      </c>
      <c r="H42" s="206" t="b">
        <v>0</v>
      </c>
    </row>
    <row r="43" spans="1:8" ht="81">
      <c r="A43" s="205" t="s">
        <v>30094</v>
      </c>
      <c r="B43" s="87" t="s">
        <v>30095</v>
      </c>
      <c r="C43" s="80" t="s">
        <v>3178</v>
      </c>
      <c r="D43" s="206"/>
      <c r="E43" s="206"/>
      <c r="F43" s="206" t="b">
        <v>0</v>
      </c>
      <c r="G43" s="206" t="b">
        <v>0</v>
      </c>
      <c r="H43" s="206" t="b">
        <v>0</v>
      </c>
    </row>
    <row r="44" spans="1:8" ht="94.5">
      <c r="A44" s="205" t="s">
        <v>30096</v>
      </c>
      <c r="B44" s="87" t="s">
        <v>30097</v>
      </c>
      <c r="C44" s="80" t="s">
        <v>30025</v>
      </c>
      <c r="D44" s="206"/>
      <c r="E44" s="206"/>
      <c r="F44" s="206" t="b">
        <v>0</v>
      </c>
      <c r="G44" s="206" t="b">
        <v>0</v>
      </c>
      <c r="H44" s="206" t="b">
        <v>0</v>
      </c>
    </row>
    <row r="45" spans="1:8" ht="81">
      <c r="A45" s="205" t="s">
        <v>30098</v>
      </c>
      <c r="B45" s="87" t="s">
        <v>30099</v>
      </c>
      <c r="C45" s="80" t="s">
        <v>30025</v>
      </c>
      <c r="D45" s="206"/>
      <c r="E45" s="206"/>
      <c r="F45" s="206" t="b">
        <v>0</v>
      </c>
      <c r="G45" s="206" t="b">
        <v>0</v>
      </c>
      <c r="H45" s="206" t="b">
        <v>0</v>
      </c>
    </row>
    <row r="46" spans="1:8" ht="108">
      <c r="A46" s="205" t="s">
        <v>30100</v>
      </c>
      <c r="B46" s="87" t="s">
        <v>30101</v>
      </c>
      <c r="C46" s="80" t="s">
        <v>30025</v>
      </c>
      <c r="D46" s="206"/>
      <c r="E46" s="206"/>
      <c r="F46" s="206" t="b">
        <v>0</v>
      </c>
      <c r="G46" s="206" t="b">
        <v>0</v>
      </c>
      <c r="H46" s="206" t="b">
        <v>0</v>
      </c>
    </row>
    <row r="47" spans="1:8" ht="81">
      <c r="A47" s="205" t="s">
        <v>30102</v>
      </c>
      <c r="B47" s="87" t="s">
        <v>30103</v>
      </c>
      <c r="C47" s="80" t="s">
        <v>3179</v>
      </c>
      <c r="D47" s="206"/>
      <c r="E47" s="206"/>
      <c r="F47" s="206" t="b">
        <v>0</v>
      </c>
      <c r="G47" s="206" t="b">
        <v>0</v>
      </c>
      <c r="H47" s="206" t="b">
        <v>0</v>
      </c>
    </row>
    <row r="48" spans="1:8" ht="81">
      <c r="A48" s="205" t="s">
        <v>30104</v>
      </c>
      <c r="B48" s="87" t="s">
        <v>30105</v>
      </c>
      <c r="C48" s="80" t="s">
        <v>3179</v>
      </c>
      <c r="D48" s="206"/>
      <c r="E48" s="206"/>
      <c r="F48" s="206" t="b">
        <v>0</v>
      </c>
      <c r="G48" s="206" t="b">
        <v>0</v>
      </c>
      <c r="H48" s="206" t="b">
        <v>0</v>
      </c>
    </row>
    <row r="49" spans="1:8" ht="81">
      <c r="A49" s="205" t="s">
        <v>30106</v>
      </c>
      <c r="B49" s="87" t="s">
        <v>30107</v>
      </c>
      <c r="C49" s="80" t="s">
        <v>30025</v>
      </c>
      <c r="D49" s="206"/>
      <c r="E49" s="206"/>
      <c r="F49" s="206" t="b">
        <v>0</v>
      </c>
      <c r="G49" s="206" t="b">
        <v>0</v>
      </c>
      <c r="H49" s="206" t="b">
        <v>0</v>
      </c>
    </row>
    <row r="50" spans="1:8" ht="81">
      <c r="A50" s="205" t="s">
        <v>30108</v>
      </c>
      <c r="B50" s="87" t="s">
        <v>30109</v>
      </c>
      <c r="C50" s="80" t="s">
        <v>3178</v>
      </c>
      <c r="D50" s="206"/>
      <c r="E50" s="206"/>
      <c r="F50" s="206" t="b">
        <v>0</v>
      </c>
      <c r="G50" s="206" t="b">
        <v>0</v>
      </c>
      <c r="H50" s="206" t="b">
        <v>0</v>
      </c>
    </row>
    <row r="51" spans="1:8" ht="81">
      <c r="A51" s="205" t="s">
        <v>30110</v>
      </c>
      <c r="B51" s="87" t="s">
        <v>30111</v>
      </c>
      <c r="C51" s="80" t="s">
        <v>30025</v>
      </c>
      <c r="D51" s="206"/>
      <c r="E51" s="206"/>
      <c r="F51" s="206" t="b">
        <v>0</v>
      </c>
      <c r="G51" s="206" t="b">
        <v>0</v>
      </c>
      <c r="H51" s="206" t="b">
        <v>0</v>
      </c>
    </row>
    <row r="52" spans="1:8" ht="54">
      <c r="A52" s="205" t="s">
        <v>30112</v>
      </c>
      <c r="B52" s="87" t="s">
        <v>30113</v>
      </c>
      <c r="C52" s="80" t="s">
        <v>3178</v>
      </c>
      <c r="D52" s="206"/>
      <c r="E52" s="206"/>
      <c r="F52" s="206" t="b">
        <v>0</v>
      </c>
      <c r="G52" s="206" t="b">
        <v>0</v>
      </c>
      <c r="H52" s="206" t="b">
        <v>0</v>
      </c>
    </row>
    <row r="53" spans="1:8" ht="67.5">
      <c r="A53" s="205" t="s">
        <v>30114</v>
      </c>
      <c r="B53" s="87" t="s">
        <v>30115</v>
      </c>
      <c r="C53" s="80" t="s">
        <v>3179</v>
      </c>
      <c r="D53" s="206"/>
      <c r="E53" s="206"/>
      <c r="F53" s="206" t="b">
        <v>0</v>
      </c>
      <c r="G53" s="206" t="b">
        <v>0</v>
      </c>
      <c r="H53" s="206" t="b">
        <v>0</v>
      </c>
    </row>
    <row r="54" spans="1:8" ht="94.5">
      <c r="A54" s="205" t="s">
        <v>30116</v>
      </c>
      <c r="B54" s="87" t="s">
        <v>30117</v>
      </c>
      <c r="C54" s="80" t="s">
        <v>30025</v>
      </c>
      <c r="D54" s="206"/>
      <c r="E54" s="206"/>
      <c r="F54" s="206" t="b">
        <v>0</v>
      </c>
      <c r="G54" s="206" t="b">
        <v>0</v>
      </c>
      <c r="H54" s="206" t="b">
        <v>0</v>
      </c>
    </row>
    <row r="55" spans="1:8" ht="54">
      <c r="A55" s="205" t="s">
        <v>30118</v>
      </c>
      <c r="B55" s="87" t="s">
        <v>30119</v>
      </c>
      <c r="C55" s="80" t="s">
        <v>30025</v>
      </c>
      <c r="D55" s="206"/>
      <c r="E55" s="206"/>
      <c r="F55" s="206" t="b">
        <v>0</v>
      </c>
      <c r="G55" s="206" t="b">
        <v>0</v>
      </c>
      <c r="H55" s="206" t="b">
        <v>0</v>
      </c>
    </row>
    <row r="56" spans="1:8" ht="54">
      <c r="A56" s="205" t="s">
        <v>30120</v>
      </c>
      <c r="B56" s="87" t="s">
        <v>30121</v>
      </c>
      <c r="C56" s="80" t="s">
        <v>3179</v>
      </c>
      <c r="D56" s="206"/>
      <c r="E56" s="206"/>
      <c r="F56" s="206" t="b">
        <v>0</v>
      </c>
      <c r="G56" s="206" t="b">
        <v>0</v>
      </c>
      <c r="H56" s="206" t="b">
        <v>0</v>
      </c>
    </row>
    <row r="57" spans="1:8" ht="54">
      <c r="A57" s="205" t="s">
        <v>30122</v>
      </c>
      <c r="B57" s="87" t="s">
        <v>30123</v>
      </c>
      <c r="C57" s="80" t="s">
        <v>30025</v>
      </c>
      <c r="D57" s="206"/>
      <c r="E57" s="206"/>
      <c r="F57" s="206" t="b">
        <v>0</v>
      </c>
      <c r="G57" s="206" t="b">
        <v>0</v>
      </c>
      <c r="H57" s="206" t="b">
        <v>0</v>
      </c>
    </row>
    <row r="58" spans="1:8" ht="81">
      <c r="A58" s="205" t="s">
        <v>30124</v>
      </c>
      <c r="B58" s="87" t="s">
        <v>30125</v>
      </c>
      <c r="C58" s="80" t="s">
        <v>30025</v>
      </c>
      <c r="D58" s="206"/>
      <c r="E58" s="206"/>
      <c r="F58" s="206" t="b">
        <v>0</v>
      </c>
      <c r="G58" s="206" t="b">
        <v>0</v>
      </c>
      <c r="H58" s="206" t="b">
        <v>0</v>
      </c>
    </row>
    <row r="59" spans="1:8" ht="81">
      <c r="A59" s="205" t="s">
        <v>30126</v>
      </c>
      <c r="B59" s="87" t="s">
        <v>30127</v>
      </c>
      <c r="C59" s="80" t="s">
        <v>30025</v>
      </c>
      <c r="D59" s="206"/>
      <c r="E59" s="206"/>
      <c r="F59" s="206" t="b">
        <v>0</v>
      </c>
      <c r="G59" s="206" t="b">
        <v>0</v>
      </c>
      <c r="H59" s="206" t="b">
        <v>0</v>
      </c>
    </row>
    <row r="60" spans="1:8" ht="54">
      <c r="A60" s="205" t="s">
        <v>30128</v>
      </c>
      <c r="B60" s="87" t="s">
        <v>30129</v>
      </c>
      <c r="C60" s="80" t="s">
        <v>3178</v>
      </c>
      <c r="D60" s="206"/>
      <c r="E60" s="206"/>
      <c r="F60" s="206" t="b">
        <v>0</v>
      </c>
      <c r="G60" s="206" t="b">
        <v>0</v>
      </c>
      <c r="H60" s="206" t="b">
        <v>0</v>
      </c>
    </row>
    <row r="61" spans="1:8" ht="67.5">
      <c r="A61" s="205" t="s">
        <v>30130</v>
      </c>
      <c r="B61" s="87" t="s">
        <v>30113</v>
      </c>
      <c r="C61" s="80" t="s">
        <v>3178</v>
      </c>
      <c r="D61" s="206"/>
      <c r="E61" s="206"/>
      <c r="F61" s="206" t="b">
        <v>0</v>
      </c>
      <c r="G61" s="206" t="b">
        <v>0</v>
      </c>
      <c r="H61" s="206" t="b">
        <v>0</v>
      </c>
    </row>
    <row r="62" spans="1:8" ht="67.5">
      <c r="A62" s="205" t="s">
        <v>30131</v>
      </c>
      <c r="B62" s="87" t="s">
        <v>30115</v>
      </c>
      <c r="C62" s="80" t="s">
        <v>3179</v>
      </c>
      <c r="D62" s="206"/>
      <c r="E62" s="206"/>
      <c r="F62" s="206" t="b">
        <v>0</v>
      </c>
      <c r="G62" s="206" t="b">
        <v>0</v>
      </c>
      <c r="H62" s="206" t="b">
        <v>0</v>
      </c>
    </row>
    <row r="63" spans="1:8" ht="54">
      <c r="A63" s="205" t="s">
        <v>30132</v>
      </c>
      <c r="B63" s="87" t="s">
        <v>30119</v>
      </c>
      <c r="C63" s="80" t="s">
        <v>30025</v>
      </c>
      <c r="D63" s="206"/>
      <c r="E63" s="206"/>
      <c r="F63" s="206" t="b">
        <v>0</v>
      </c>
      <c r="G63" s="206" t="b">
        <v>0</v>
      </c>
      <c r="H63" s="206" t="b">
        <v>0</v>
      </c>
    </row>
    <row r="64" spans="1:8" ht="54">
      <c r="A64" s="205" t="s">
        <v>30133</v>
      </c>
      <c r="B64" s="87" t="s">
        <v>30121</v>
      </c>
      <c r="C64" s="80" t="s">
        <v>3179</v>
      </c>
      <c r="D64" s="206"/>
      <c r="E64" s="206"/>
      <c r="F64" s="206" t="b">
        <v>0</v>
      </c>
      <c r="G64" s="206" t="b">
        <v>0</v>
      </c>
      <c r="H64" s="206" t="b">
        <v>0</v>
      </c>
    </row>
    <row r="65" spans="1:8" ht="54">
      <c r="A65" s="205" t="s">
        <v>30134</v>
      </c>
      <c r="B65" s="87" t="s">
        <v>30123</v>
      </c>
      <c r="C65" s="80" t="s">
        <v>30025</v>
      </c>
      <c r="D65" s="206"/>
      <c r="E65" s="206"/>
      <c r="F65" s="206" t="b">
        <v>0</v>
      </c>
      <c r="G65" s="206" t="b">
        <v>0</v>
      </c>
      <c r="H65" s="206" t="b">
        <v>0</v>
      </c>
    </row>
    <row r="66" spans="1:8" ht="81">
      <c r="A66" s="205" t="s">
        <v>30135</v>
      </c>
      <c r="B66" s="87" t="s">
        <v>30127</v>
      </c>
      <c r="C66" s="80" t="s">
        <v>3178</v>
      </c>
      <c r="D66" s="206"/>
      <c r="E66" s="206"/>
      <c r="F66" s="206" t="b">
        <v>0</v>
      </c>
      <c r="G66" s="206" t="b">
        <v>0</v>
      </c>
      <c r="H66" s="206" t="b">
        <v>0</v>
      </c>
    </row>
    <row r="67" spans="1:8" ht="67.5">
      <c r="A67" s="205" t="s">
        <v>30136</v>
      </c>
      <c r="B67" s="87" t="s">
        <v>30137</v>
      </c>
      <c r="C67" s="80" t="s">
        <v>3179</v>
      </c>
      <c r="D67" s="206"/>
      <c r="E67" s="206"/>
      <c r="F67" s="206" t="b">
        <v>0</v>
      </c>
      <c r="G67" s="206" t="b">
        <v>0</v>
      </c>
      <c r="H67" s="206" t="b">
        <v>0</v>
      </c>
    </row>
    <row r="68" spans="1:8" ht="67.5">
      <c r="A68" s="205" t="s">
        <v>30138</v>
      </c>
      <c r="B68" s="87" t="s">
        <v>30137</v>
      </c>
      <c r="C68" s="80" t="s">
        <v>3178</v>
      </c>
      <c r="D68" s="206"/>
      <c r="E68" s="206"/>
      <c r="F68" s="206" t="b">
        <v>0</v>
      </c>
      <c r="G68" s="206" t="b">
        <v>0</v>
      </c>
      <c r="H68" s="206" t="b">
        <v>0</v>
      </c>
    </row>
    <row r="69" spans="1:8" ht="67.5">
      <c r="A69" s="205" t="s">
        <v>30139</v>
      </c>
      <c r="B69" s="87" t="s">
        <v>30140</v>
      </c>
      <c r="C69" s="80" t="s">
        <v>3179</v>
      </c>
      <c r="D69" s="206"/>
      <c r="E69" s="206"/>
      <c r="F69" s="206" t="b">
        <v>0</v>
      </c>
      <c r="G69" s="206" t="b">
        <v>0</v>
      </c>
      <c r="H69" s="206" t="b">
        <v>0</v>
      </c>
    </row>
    <row r="70" spans="1:8" ht="81">
      <c r="A70" s="205" t="s">
        <v>30141</v>
      </c>
      <c r="B70" s="87" t="s">
        <v>30097</v>
      </c>
      <c r="C70" s="80" t="s">
        <v>3179</v>
      </c>
      <c r="D70" s="206"/>
      <c r="E70" s="206"/>
      <c r="F70" s="206" t="b">
        <v>0</v>
      </c>
      <c r="G70" s="206" t="b">
        <v>0</v>
      </c>
      <c r="H70" s="206" t="b">
        <v>0</v>
      </c>
    </row>
    <row r="71" spans="1:8" ht="81">
      <c r="A71" s="205" t="s">
        <v>30142</v>
      </c>
      <c r="B71" s="87" t="s">
        <v>30099</v>
      </c>
      <c r="C71" s="80" t="s">
        <v>30025</v>
      </c>
      <c r="D71" s="206"/>
      <c r="E71" s="206"/>
      <c r="F71" s="206" t="b">
        <v>0</v>
      </c>
      <c r="G71" s="206" t="b">
        <v>0</v>
      </c>
      <c r="H71" s="206" t="b">
        <v>0</v>
      </c>
    </row>
    <row r="72" spans="1:8" ht="108">
      <c r="A72" s="205" t="s">
        <v>30143</v>
      </c>
      <c r="B72" s="87" t="s">
        <v>30101</v>
      </c>
      <c r="C72" s="80" t="s">
        <v>3179</v>
      </c>
      <c r="D72" s="206"/>
      <c r="E72" s="206"/>
      <c r="F72" s="206" t="b">
        <v>0</v>
      </c>
      <c r="G72" s="206" t="b">
        <v>0</v>
      </c>
      <c r="H72" s="206" t="b">
        <v>0</v>
      </c>
    </row>
    <row r="73" spans="1:8" ht="94.5">
      <c r="A73" s="205" t="s">
        <v>30144</v>
      </c>
      <c r="B73" s="87" t="s">
        <v>30101</v>
      </c>
      <c r="C73" s="80" t="s">
        <v>3178</v>
      </c>
      <c r="D73" s="206"/>
      <c r="E73" s="206"/>
      <c r="F73" s="206" t="b">
        <v>0</v>
      </c>
      <c r="G73" s="206" t="b">
        <v>0</v>
      </c>
      <c r="H73" s="206" t="b">
        <v>0</v>
      </c>
    </row>
    <row r="74" spans="1:8" ht="81">
      <c r="A74" s="205" t="s">
        <v>30145</v>
      </c>
      <c r="B74" s="87" t="s">
        <v>30103</v>
      </c>
      <c r="C74" s="80" t="s">
        <v>3179</v>
      </c>
      <c r="D74" s="206"/>
      <c r="E74" s="206"/>
      <c r="F74" s="206" t="b">
        <v>0</v>
      </c>
      <c r="G74" s="206" t="b">
        <v>0</v>
      </c>
      <c r="H74" s="206" t="b">
        <v>0</v>
      </c>
    </row>
    <row r="75" spans="1:8" ht="81">
      <c r="A75" s="205" t="s">
        <v>30146</v>
      </c>
      <c r="B75" s="87" t="s">
        <v>30105</v>
      </c>
      <c r="C75" s="80" t="s">
        <v>3179</v>
      </c>
      <c r="D75" s="206"/>
      <c r="E75" s="206"/>
      <c r="F75" s="206" t="b">
        <v>0</v>
      </c>
      <c r="G75" s="206" t="b">
        <v>0</v>
      </c>
      <c r="H75" s="206" t="b">
        <v>0</v>
      </c>
    </row>
    <row r="76" spans="1:8" ht="81">
      <c r="A76" s="205" t="s">
        <v>30147</v>
      </c>
      <c r="B76" s="87" t="s">
        <v>30107</v>
      </c>
      <c r="C76" s="80" t="s">
        <v>3179</v>
      </c>
      <c r="D76" s="206"/>
      <c r="E76" s="206"/>
      <c r="F76" s="206" t="b">
        <v>0</v>
      </c>
      <c r="G76" s="206" t="b">
        <v>0</v>
      </c>
      <c r="H76" s="206" t="b">
        <v>0</v>
      </c>
    </row>
    <row r="77" spans="1:8" ht="81">
      <c r="A77" s="205" t="s">
        <v>30148</v>
      </c>
      <c r="B77" s="87" t="s">
        <v>30109</v>
      </c>
      <c r="C77" s="80" t="s">
        <v>3178</v>
      </c>
      <c r="D77" s="206"/>
      <c r="E77" s="206"/>
      <c r="F77" s="206" t="b">
        <v>0</v>
      </c>
      <c r="G77" s="206" t="b">
        <v>0</v>
      </c>
      <c r="H77" s="206" t="b">
        <v>0</v>
      </c>
    </row>
    <row r="78" spans="1:8" ht="67.5">
      <c r="A78" s="205" t="s">
        <v>30149</v>
      </c>
      <c r="B78" s="87" t="s">
        <v>30111</v>
      </c>
      <c r="C78" s="80" t="s">
        <v>3178</v>
      </c>
      <c r="D78" s="206"/>
      <c r="E78" s="206"/>
      <c r="F78" s="206" t="b">
        <v>0</v>
      </c>
      <c r="G78" s="206" t="b">
        <v>0</v>
      </c>
      <c r="H78" s="206" t="b">
        <v>0</v>
      </c>
    </row>
  </sheetData>
  <autoFilter ref="A1:H1"/>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A5" sqref="A5"/>
    </sheetView>
  </sheetViews>
  <sheetFormatPr defaultRowHeight="50.1" customHeight="1"/>
  <cols>
    <col min="1" max="1" width="102" customWidth="1"/>
    <col min="2" max="2" width="19.125" bestFit="1" customWidth="1"/>
    <col min="3" max="3" width="19" bestFit="1" customWidth="1"/>
    <col min="4" max="4" width="18.375" bestFit="1" customWidth="1"/>
  </cols>
  <sheetData>
    <row r="1" spans="1:4" ht="50.1" customHeight="1">
      <c r="A1" s="139" t="s">
        <v>16122</v>
      </c>
      <c r="B1" s="139" t="s">
        <v>16011</v>
      </c>
      <c r="C1" s="139" t="s">
        <v>29455</v>
      </c>
      <c r="D1" s="139" t="s">
        <v>29456</v>
      </c>
    </row>
    <row r="2" spans="1:4" ht="50.1" customHeight="1">
      <c r="A2" s="172" t="s">
        <v>13365</v>
      </c>
      <c r="B2" s="148" t="s">
        <v>13366</v>
      </c>
      <c r="C2" s="148" t="s">
        <v>13367</v>
      </c>
      <c r="D2" s="148" t="s">
        <v>13368</v>
      </c>
    </row>
    <row r="3" spans="1:4" ht="50.1" customHeight="1">
      <c r="A3" s="172" t="s">
        <v>13369</v>
      </c>
      <c r="B3" s="148" t="s">
        <v>13370</v>
      </c>
      <c r="C3" s="148" t="s">
        <v>13371</v>
      </c>
      <c r="D3" s="148" t="s">
        <v>13372</v>
      </c>
    </row>
    <row r="4" spans="1:4" ht="50.1" customHeight="1">
      <c r="A4" s="172" t="s">
        <v>13282</v>
      </c>
      <c r="B4" s="148" t="s">
        <v>13283</v>
      </c>
      <c r="C4" s="148" t="s">
        <v>13284</v>
      </c>
      <c r="D4" s="148" t="s">
        <v>13285</v>
      </c>
    </row>
    <row r="5" spans="1:4" ht="50.1" customHeight="1">
      <c r="A5" s="172" t="s">
        <v>13280</v>
      </c>
      <c r="B5" s="148" t="s">
        <v>13256</v>
      </c>
      <c r="C5" s="148" t="s">
        <v>13281</v>
      </c>
      <c r="D5" s="148" t="s">
        <v>13266</v>
      </c>
    </row>
    <row r="6" spans="1:4" ht="50.1" customHeight="1">
      <c r="A6" s="172" t="s">
        <v>13286</v>
      </c>
      <c r="B6" s="148" t="s">
        <v>13287</v>
      </c>
      <c r="C6" s="148" t="s">
        <v>13288</v>
      </c>
      <c r="D6" s="148" t="s">
        <v>13289</v>
      </c>
    </row>
    <row r="7" spans="1:4" ht="50.1" customHeight="1">
      <c r="A7" s="172" t="s">
        <v>13292</v>
      </c>
      <c r="B7" s="148" t="s">
        <v>13293</v>
      </c>
      <c r="C7" s="148" t="s">
        <v>13294</v>
      </c>
      <c r="D7" s="148" t="s">
        <v>13295</v>
      </c>
    </row>
    <row r="8" spans="1:4" ht="50.1" customHeight="1">
      <c r="A8" s="172" t="s">
        <v>13290</v>
      </c>
      <c r="B8" s="148" t="s">
        <v>13267</v>
      </c>
      <c r="C8" s="148" t="s">
        <v>13291</v>
      </c>
      <c r="D8" s="148" t="s">
        <v>13254</v>
      </c>
    </row>
    <row r="9" spans="1:4" ht="50.1" customHeight="1">
      <c r="A9" s="172" t="s">
        <v>13296</v>
      </c>
      <c r="B9" s="148" t="s">
        <v>13297</v>
      </c>
      <c r="C9" s="148" t="s">
        <v>13148</v>
      </c>
      <c r="D9" s="148" t="s">
        <v>13298</v>
      </c>
    </row>
    <row r="10" spans="1:4" ht="50.1" customHeight="1">
      <c r="A10" s="172" t="s">
        <v>13299</v>
      </c>
      <c r="B10" s="148" t="s">
        <v>13300</v>
      </c>
      <c r="C10" s="148" t="s">
        <v>13301</v>
      </c>
      <c r="D10" s="148" t="s">
        <v>13302</v>
      </c>
    </row>
    <row r="11" spans="1:4" ht="50.1" customHeight="1">
      <c r="A11" s="172" t="s">
        <v>13305</v>
      </c>
      <c r="B11" s="148" t="s">
        <v>13306</v>
      </c>
      <c r="C11" s="148" t="s">
        <v>13307</v>
      </c>
      <c r="D11" s="148" t="s">
        <v>13308</v>
      </c>
    </row>
    <row r="12" spans="1:4" ht="50.1" customHeight="1">
      <c r="A12" s="172" t="s">
        <v>13303</v>
      </c>
      <c r="B12" s="148" t="s">
        <v>13221</v>
      </c>
      <c r="C12" s="148" t="s">
        <v>13220</v>
      </c>
      <c r="D12" s="148" t="s">
        <v>13304</v>
      </c>
    </row>
    <row r="13" spans="1:4" ht="50.1" customHeight="1">
      <c r="A13" s="172" t="s">
        <v>13309</v>
      </c>
      <c r="B13" s="148" t="s">
        <v>13310</v>
      </c>
      <c r="C13" s="148" t="s">
        <v>13311</v>
      </c>
      <c r="D13" s="148" t="s">
        <v>13312</v>
      </c>
    </row>
    <row r="14" spans="1:4" ht="50.1" customHeight="1">
      <c r="A14" s="172" t="s">
        <v>13321</v>
      </c>
      <c r="B14" s="148" t="s">
        <v>13322</v>
      </c>
      <c r="C14" s="148" t="s">
        <v>13323</v>
      </c>
      <c r="D14" s="148" t="s">
        <v>13324</v>
      </c>
    </row>
    <row r="15" spans="1:4" ht="50.1" customHeight="1">
      <c r="A15" s="172" t="s">
        <v>13313</v>
      </c>
      <c r="B15" s="148" t="s">
        <v>13314</v>
      </c>
      <c r="C15" s="148" t="s">
        <v>13315</v>
      </c>
      <c r="D15" s="148" t="s">
        <v>13316</v>
      </c>
    </row>
    <row r="16" spans="1:4" ht="50.1" customHeight="1">
      <c r="A16" s="172" t="s">
        <v>13317</v>
      </c>
      <c r="B16" s="148" t="s">
        <v>13318</v>
      </c>
      <c r="C16" s="148" t="s">
        <v>13319</v>
      </c>
      <c r="D16" s="148" t="s">
        <v>13320</v>
      </c>
    </row>
    <row r="17" spans="1:4" ht="50.1" customHeight="1">
      <c r="A17" s="172" t="s">
        <v>13325</v>
      </c>
      <c r="B17" s="148" t="s">
        <v>13326</v>
      </c>
      <c r="C17" s="148" t="s">
        <v>13327</v>
      </c>
      <c r="D17" s="148" t="s">
        <v>13328</v>
      </c>
    </row>
    <row r="18" spans="1:4" ht="50.1" customHeight="1">
      <c r="A18" s="172" t="s">
        <v>13353</v>
      </c>
      <c r="B18" s="148" t="s">
        <v>13354</v>
      </c>
      <c r="C18" s="148" t="s">
        <v>13355</v>
      </c>
      <c r="D18" s="148" t="s">
        <v>13356</v>
      </c>
    </row>
    <row r="19" spans="1:4" ht="50.1" customHeight="1">
      <c r="A19" s="172" t="s">
        <v>13336</v>
      </c>
      <c r="B19" s="148" t="s">
        <v>13337</v>
      </c>
      <c r="C19" s="148" t="s">
        <v>13338</v>
      </c>
      <c r="D19" s="148" t="s">
        <v>13339</v>
      </c>
    </row>
    <row r="20" spans="1:4" ht="50.1" customHeight="1">
      <c r="A20" s="172" t="s">
        <v>13340</v>
      </c>
      <c r="B20" s="148" t="s">
        <v>13316</v>
      </c>
      <c r="C20" s="148" t="s">
        <v>13341</v>
      </c>
      <c r="D20" s="148" t="s">
        <v>13315</v>
      </c>
    </row>
    <row r="21" spans="1:4" ht="50.1" customHeight="1">
      <c r="A21" s="172" t="s">
        <v>13332</v>
      </c>
      <c r="B21" s="148" t="s">
        <v>13333</v>
      </c>
      <c r="C21" s="148" t="s">
        <v>13334</v>
      </c>
      <c r="D21" s="148" t="s">
        <v>13335</v>
      </c>
    </row>
    <row r="22" spans="1:4" ht="50.1" customHeight="1">
      <c r="A22" s="172" t="s">
        <v>13329</v>
      </c>
      <c r="B22" s="148" t="s">
        <v>13297</v>
      </c>
      <c r="C22" s="148" t="s">
        <v>13330</v>
      </c>
      <c r="D22" s="148" t="s">
        <v>13331</v>
      </c>
    </row>
    <row r="23" spans="1:4" ht="50.1" customHeight="1">
      <c r="A23" s="172" t="s">
        <v>27951</v>
      </c>
      <c r="B23" s="148" t="s">
        <v>13346</v>
      </c>
      <c r="C23" s="148" t="s">
        <v>13347</v>
      </c>
      <c r="D23" s="148" t="s">
        <v>13348</v>
      </c>
    </row>
    <row r="24" spans="1:4" ht="50.1" customHeight="1">
      <c r="A24" s="172" t="s">
        <v>13342</v>
      </c>
      <c r="B24" s="148" t="s">
        <v>13343</v>
      </c>
      <c r="C24" s="148" t="s">
        <v>13344</v>
      </c>
      <c r="D24" s="148" t="s">
        <v>13345</v>
      </c>
    </row>
    <row r="25" spans="1:4" ht="50.1" customHeight="1">
      <c r="A25" s="172" t="s">
        <v>13349</v>
      </c>
      <c r="B25" s="148" t="s">
        <v>13350</v>
      </c>
      <c r="C25" s="148" t="s">
        <v>13351</v>
      </c>
      <c r="D25" s="148" t="s">
        <v>13352</v>
      </c>
    </row>
    <row r="26" spans="1:4" ht="50.1" customHeight="1">
      <c r="A26" s="172" t="s">
        <v>13361</v>
      </c>
      <c r="B26" s="148" t="s">
        <v>13362</v>
      </c>
      <c r="C26" s="148" t="s">
        <v>13363</v>
      </c>
      <c r="D26" s="148" t="s">
        <v>13364</v>
      </c>
    </row>
    <row r="27" spans="1:4" ht="50.1" customHeight="1">
      <c r="A27" s="172" t="s">
        <v>13357</v>
      </c>
      <c r="B27" s="148" t="s">
        <v>13358</v>
      </c>
      <c r="C27" s="148" t="s">
        <v>13359</v>
      </c>
      <c r="D27" s="148" t="s">
        <v>13360</v>
      </c>
    </row>
    <row r="28" spans="1:4" ht="50.1" customHeight="1">
      <c r="A28" s="172" t="s">
        <v>13222</v>
      </c>
      <c r="B28" s="148" t="s">
        <v>13223</v>
      </c>
      <c r="C28" s="148" t="s">
        <v>13224</v>
      </c>
      <c r="D28" s="148" t="s">
        <v>13225</v>
      </c>
    </row>
    <row r="29" spans="1:4" ht="50.1" customHeight="1">
      <c r="A29" s="172" t="s">
        <v>13218</v>
      </c>
      <c r="B29" s="148" t="s">
        <v>13219</v>
      </c>
      <c r="C29" s="148" t="s">
        <v>13220</v>
      </c>
      <c r="D29" s="148" t="s">
        <v>13221</v>
      </c>
    </row>
    <row r="30" spans="1:4" ht="50.1" customHeight="1">
      <c r="A30" s="172" t="s">
        <v>13230</v>
      </c>
      <c r="B30" s="148" t="s">
        <v>13231</v>
      </c>
      <c r="C30" s="148" t="s">
        <v>13232</v>
      </c>
      <c r="D30" s="148" t="s">
        <v>13233</v>
      </c>
    </row>
    <row r="31" spans="1:4" ht="50.1" customHeight="1">
      <c r="A31" s="172" t="s">
        <v>13226</v>
      </c>
      <c r="B31" s="148" t="s">
        <v>13227</v>
      </c>
      <c r="C31" s="148" t="s">
        <v>13228</v>
      </c>
      <c r="D31" s="148" t="s">
        <v>13229</v>
      </c>
    </row>
    <row r="32" spans="1:4" ht="50.1" customHeight="1">
      <c r="A32" s="172" t="s">
        <v>13234</v>
      </c>
      <c r="B32" s="148" t="s">
        <v>13235</v>
      </c>
      <c r="C32" s="148" t="s">
        <v>13236</v>
      </c>
      <c r="D32" s="148" t="s">
        <v>13237</v>
      </c>
    </row>
    <row r="33" spans="1:4" ht="50.1" customHeight="1">
      <c r="A33" s="172" t="s">
        <v>13242</v>
      </c>
      <c r="B33" s="148" t="s">
        <v>13243</v>
      </c>
      <c r="C33" s="148" t="s">
        <v>13244</v>
      </c>
      <c r="D33" s="148" t="s">
        <v>13245</v>
      </c>
    </row>
    <row r="34" spans="1:4" ht="50.1" customHeight="1">
      <c r="A34" s="172" t="s">
        <v>13238</v>
      </c>
      <c r="B34" s="148" t="s">
        <v>13239</v>
      </c>
      <c r="C34" s="148" t="s">
        <v>13240</v>
      </c>
      <c r="D34" s="148" t="s">
        <v>13241</v>
      </c>
    </row>
    <row r="35" spans="1:4" ht="50.1" customHeight="1">
      <c r="A35" s="172" t="s">
        <v>13247</v>
      </c>
      <c r="B35" s="148" t="s">
        <v>13220</v>
      </c>
      <c r="C35" s="148" t="s">
        <v>13248</v>
      </c>
      <c r="D35" s="148" t="s">
        <v>13249</v>
      </c>
    </row>
    <row r="36" spans="1:4" ht="50.1" customHeight="1">
      <c r="A36" s="172" t="s">
        <v>13250</v>
      </c>
      <c r="B36" s="148" t="s">
        <v>13152</v>
      </c>
      <c r="C36" s="148" t="s">
        <v>13251</v>
      </c>
      <c r="D36" s="148" t="s">
        <v>13252</v>
      </c>
    </row>
    <row r="37" spans="1:4" ht="50.1" customHeight="1">
      <c r="A37" s="172" t="s">
        <v>13261</v>
      </c>
      <c r="B37" s="148" t="s">
        <v>13262</v>
      </c>
      <c r="C37" s="148" t="s">
        <v>13263</v>
      </c>
      <c r="D37" s="148" t="s">
        <v>13264</v>
      </c>
    </row>
    <row r="38" spans="1:4" ht="50.1" customHeight="1">
      <c r="A38" s="172" t="s">
        <v>13257</v>
      </c>
      <c r="B38" s="148" t="s">
        <v>13258</v>
      </c>
      <c r="C38" s="148" t="s">
        <v>13259</v>
      </c>
      <c r="D38" s="148" t="s">
        <v>13260</v>
      </c>
    </row>
    <row r="39" spans="1:4" ht="50.1" customHeight="1">
      <c r="A39" s="172" t="s">
        <v>13253</v>
      </c>
      <c r="B39" s="148" t="s">
        <v>13254</v>
      </c>
      <c r="C39" s="148" t="s">
        <v>13255</v>
      </c>
      <c r="D39" s="148" t="s">
        <v>13256</v>
      </c>
    </row>
    <row r="40" spans="1:4" ht="50.1" customHeight="1">
      <c r="A40" s="172" t="s">
        <v>13268</v>
      </c>
      <c r="B40" s="148" t="s">
        <v>13269</v>
      </c>
      <c r="C40" s="148" t="s">
        <v>13270</v>
      </c>
      <c r="D40" s="148" t="s">
        <v>13258</v>
      </c>
    </row>
    <row r="41" spans="1:4" ht="50.1" customHeight="1">
      <c r="A41" s="172" t="s">
        <v>13265</v>
      </c>
      <c r="B41" s="148" t="s">
        <v>13266</v>
      </c>
      <c r="C41" s="148" t="s">
        <v>13255</v>
      </c>
      <c r="D41" s="148" t="s">
        <v>13267</v>
      </c>
    </row>
    <row r="42" spans="1:4" ht="50.1" customHeight="1">
      <c r="A42" s="172" t="s">
        <v>13277</v>
      </c>
      <c r="B42" s="148" t="s">
        <v>13278</v>
      </c>
      <c r="C42" s="148" t="s">
        <v>13269</v>
      </c>
      <c r="D42" s="148" t="s">
        <v>13279</v>
      </c>
    </row>
    <row r="43" spans="1:4" ht="50.1" customHeight="1">
      <c r="A43" s="172" t="s">
        <v>13275</v>
      </c>
      <c r="B43" s="148" t="s">
        <v>13266</v>
      </c>
      <c r="C43" s="148" t="s">
        <v>13256</v>
      </c>
      <c r="D43" s="148" t="s">
        <v>13276</v>
      </c>
    </row>
    <row r="44" spans="1:4" ht="50.1" customHeight="1">
      <c r="A44" s="172" t="s">
        <v>13271</v>
      </c>
      <c r="B44" s="148" t="s">
        <v>13272</v>
      </c>
      <c r="C44" s="142" t="s">
        <v>13273</v>
      </c>
      <c r="D44" s="148" t="s">
        <v>13274</v>
      </c>
    </row>
  </sheetData>
  <phoneticPr fontId="1" type="noConversion"/>
  <conditionalFormatting sqref="A1:A44">
    <cfRule type="duplicateValues" dxfId="2" priority="1"/>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〇.</vt:lpstr>
      <vt:lpstr>大汇总</vt:lpstr>
      <vt:lpstr>厦航题库汇总</vt:lpstr>
      <vt:lpstr>老题库汇总</vt:lpstr>
      <vt:lpstr>大汇总-厦航</vt:lpstr>
      <vt:lpstr>计算题</vt:lpstr>
      <vt:lpstr>计算题速记</vt:lpstr>
      <vt:lpstr>DOI</vt:lpstr>
      <vt:lpstr>错题汇总</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2017-04-29T03:32:24Z</dcterms:modified>
</cp:coreProperties>
</file>